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670281\Desktop\2018\WFM Reports\2019\Forecast changed\"/>
    </mc:Choice>
  </mc:AlternateContent>
  <bookViews>
    <workbookView xWindow="0" yWindow="0" windowWidth="20490" windowHeight="7620" tabRatio="917" activeTab="1"/>
  </bookViews>
  <sheets>
    <sheet name="Summary" sheetId="167" r:id="rId1"/>
    <sheet name="Membership" sheetId="157" r:id="rId2"/>
    <sheet name="Forecast Variance" sheetId="181" r:id="rId3"/>
    <sheet name="Historical Data" sheetId="182" r:id="rId4"/>
    <sheet name="Sheet1" sheetId="159" state="hidden" r:id="rId5"/>
    <sheet name="Training" sheetId="180" r:id="rId6"/>
    <sheet name="Clearstone&amp;Medgen " sheetId="132" r:id="rId7"/>
    <sheet name="Clearston" sheetId="134" state="hidden" r:id="rId8"/>
    <sheet name="MedGN" sheetId="173" state="hidden" r:id="rId9"/>
    <sheet name="CNC" sheetId="175" state="hidden" r:id="rId10"/>
    <sheet name="Medgen" sheetId="172" state="hidden" r:id="rId11"/>
    <sheet name="CareNCare" sheetId="174" r:id="rId12"/>
    <sheet name="ESI INDIV" sheetId="160" r:id="rId13"/>
    <sheet name="ESIINDIV" sheetId="161" state="hidden" r:id="rId14"/>
    <sheet name="ESI EGWP" sheetId="162" r:id="rId15"/>
    <sheet name="ESIEGW" sheetId="163" state="hidden" r:id="rId16"/>
    <sheet name="Affinity" sheetId="165" state="hidden" r:id="rId17"/>
    <sheet name="Ultimate" sheetId="168" state="hidden" r:id="rId18"/>
    <sheet name="John Hopkins" sheetId="169" state="hidden" r:id="rId19"/>
    <sheet name="Blended" sheetId="178" r:id="rId20"/>
    <sheet name="Day on Day" sheetId="176" state="hidden" r:id="rId21"/>
    <sheet name="JHUA M" sheetId="166" state="hidden" r:id="rId22"/>
    <sheet name="ULT" sheetId="170" state="hidden" r:id="rId23"/>
    <sheet name="Affin" sheetId="171" state="hidden" r:id="rId24"/>
    <sheet name="Blend" sheetId="179" state="hidden" r:id="rId25"/>
    <sheet name="MMAAI" sheetId="150" state="hidden" r:id="rId26"/>
    <sheet name="Group" sheetId="152" state="hidden" r:id="rId27"/>
  </sheets>
  <functionGroups builtInGroupCount="18"/>
  <definedNames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42723.1771180556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/>
</workbook>
</file>

<file path=xl/calcChain.xml><?xml version="1.0" encoding="utf-8"?>
<calcChain xmlns="http://schemas.openxmlformats.org/spreadsheetml/2006/main">
  <c r="Y9" i="181" l="1"/>
  <c r="Y8" i="181"/>
  <c r="Y7" i="181"/>
  <c r="Y6" i="181"/>
  <c r="Y5" i="181"/>
  <c r="Y4" i="181"/>
  <c r="Y3" i="181"/>
  <c r="S9" i="181" l="1"/>
  <c r="S8" i="181"/>
  <c r="S7" i="181"/>
  <c r="S6" i="181"/>
  <c r="S5" i="181"/>
  <c r="S4" i="181"/>
  <c r="S3" i="181"/>
  <c r="Z9" i="181"/>
  <c r="Z8" i="181"/>
  <c r="Z7" i="181"/>
  <c r="Z6" i="181"/>
  <c r="Z5" i="181"/>
  <c r="Z4" i="181"/>
  <c r="Z3" i="181"/>
  <c r="M121" i="157"/>
  <c r="T20" i="157" l="1"/>
  <c r="T21" i="157"/>
  <c r="S20" i="157"/>
  <c r="S21" i="157"/>
  <c r="H16" i="162" l="1"/>
  <c r="L23" i="132" l="1"/>
  <c r="M23" i="132"/>
  <c r="N23" i="132"/>
  <c r="O23" i="132"/>
  <c r="J23" i="132"/>
  <c r="K23" i="132"/>
  <c r="H27" i="132" l="1"/>
  <c r="I19" i="132" s="1"/>
  <c r="H9" i="132"/>
  <c r="I27" i="132" l="1"/>
  <c r="J19" i="132" s="1"/>
  <c r="H29" i="132"/>
  <c r="H10" i="132" s="1"/>
  <c r="J27" i="132" l="1"/>
  <c r="K19" i="132" s="1"/>
  <c r="I29" i="132"/>
  <c r="I10" i="132" s="1"/>
  <c r="K27" i="132" l="1"/>
  <c r="L19" i="132" s="1"/>
  <c r="J29" i="132"/>
  <c r="J10" i="132" s="1"/>
  <c r="L27" i="132" l="1"/>
  <c r="M19" i="132" s="1"/>
  <c r="K29" i="132"/>
  <c r="K10" i="132" s="1"/>
  <c r="M27" i="132" l="1"/>
  <c r="N19" i="132" s="1"/>
  <c r="L29" i="132"/>
  <c r="L10" i="132" s="1"/>
  <c r="N27" i="132" l="1"/>
  <c r="O19" i="132" s="1"/>
  <c r="M29" i="132"/>
  <c r="M10" i="132" s="1"/>
  <c r="O27" i="132" l="1"/>
  <c r="O29" i="132" s="1"/>
  <c r="O10" i="132" s="1"/>
  <c r="N29" i="132"/>
  <c r="N10" i="132" s="1"/>
  <c r="I9" i="132" l="1"/>
  <c r="X9" i="181"/>
  <c r="X8" i="181"/>
  <c r="X7" i="181"/>
  <c r="X6" i="181"/>
  <c r="X5" i="181"/>
  <c r="X4" i="181"/>
  <c r="X3" i="181"/>
  <c r="R9" i="181"/>
  <c r="R8" i="181"/>
  <c r="R7" i="181"/>
  <c r="R6" i="181"/>
  <c r="R5" i="181"/>
  <c r="R4" i="181"/>
  <c r="R3" i="181"/>
  <c r="W9" i="181"/>
  <c r="V9" i="181"/>
  <c r="U9" i="181"/>
  <c r="T9" i="181"/>
  <c r="Q9" i="181"/>
  <c r="P9" i="181"/>
  <c r="O9" i="181"/>
  <c r="N9" i="181"/>
  <c r="W8" i="181"/>
  <c r="V8" i="181"/>
  <c r="U8" i="181"/>
  <c r="T8" i="181"/>
  <c r="Q8" i="181"/>
  <c r="P8" i="181"/>
  <c r="O8" i="181"/>
  <c r="N8" i="181"/>
  <c r="W7" i="181"/>
  <c r="V7" i="181"/>
  <c r="U7" i="181"/>
  <c r="T7" i="181"/>
  <c r="Q7" i="181"/>
  <c r="P7" i="181"/>
  <c r="O7" i="181"/>
  <c r="N7" i="181"/>
  <c r="W6" i="181"/>
  <c r="V6" i="181"/>
  <c r="U6" i="181"/>
  <c r="T6" i="181"/>
  <c r="Q6" i="181"/>
  <c r="P6" i="181"/>
  <c r="O6" i="181"/>
  <c r="N6" i="181"/>
  <c r="W5" i="181"/>
  <c r="V5" i="181"/>
  <c r="U5" i="181"/>
  <c r="T5" i="181"/>
  <c r="Q5" i="181"/>
  <c r="P5" i="181"/>
  <c r="O5" i="181"/>
  <c r="N5" i="181"/>
  <c r="W4" i="181"/>
  <c r="V4" i="181"/>
  <c r="U4" i="181"/>
  <c r="T4" i="181"/>
  <c r="Q4" i="181"/>
  <c r="P4" i="181"/>
  <c r="O4" i="181"/>
  <c r="N4" i="181"/>
  <c r="W3" i="181"/>
  <c r="V3" i="181"/>
  <c r="U3" i="181"/>
  <c r="T3" i="181"/>
  <c r="Q3" i="181"/>
  <c r="P3" i="181"/>
  <c r="O3" i="181"/>
  <c r="N3" i="181"/>
  <c r="J9" i="132" l="1"/>
  <c r="C9" i="180"/>
  <c r="C10" i="180"/>
  <c r="C11" i="180"/>
  <c r="C12" i="180"/>
  <c r="C3" i="180"/>
  <c r="C4" i="180"/>
  <c r="C5" i="180"/>
  <c r="C6" i="180"/>
  <c r="C7" i="180"/>
  <c r="C8" i="180"/>
  <c r="K9" i="132" l="1"/>
  <c r="F12" i="180"/>
  <c r="F11" i="180"/>
  <c r="F10" i="180"/>
  <c r="F9" i="180"/>
  <c r="F8" i="180"/>
  <c r="F7" i="180"/>
  <c r="F6" i="180"/>
  <c r="F5" i="180"/>
  <c r="F4" i="180"/>
  <c r="C13" i="180"/>
  <c r="B14" i="180"/>
  <c r="F3" i="180"/>
  <c r="C14" i="180" l="1"/>
  <c r="H9" i="178"/>
  <c r="D16" i="167" s="1"/>
  <c r="H9" i="162"/>
  <c r="D13" i="167" s="1"/>
  <c r="H9" i="160"/>
  <c r="D10" i="167" s="1"/>
  <c r="H9" i="174"/>
  <c r="D7" i="167" s="1"/>
  <c r="H11" i="178"/>
  <c r="O8" i="178"/>
  <c r="N8" i="178"/>
  <c r="M8" i="178"/>
  <c r="L8" i="178"/>
  <c r="K8" i="178"/>
  <c r="J8" i="178"/>
  <c r="I8" i="178"/>
  <c r="H8" i="178"/>
  <c r="H27" i="178"/>
  <c r="I19" i="178" s="1"/>
  <c r="O23" i="178"/>
  <c r="N23" i="178"/>
  <c r="M23" i="178"/>
  <c r="L23" i="178"/>
  <c r="K23" i="178"/>
  <c r="J23" i="178"/>
  <c r="I23" i="178"/>
  <c r="G19" i="178"/>
  <c r="G29" i="178" s="1"/>
  <c r="F19" i="178"/>
  <c r="E19" i="178"/>
  <c r="D19" i="178"/>
  <c r="N23" i="162"/>
  <c r="O23" i="162"/>
  <c r="M23" i="162"/>
  <c r="L23" i="162"/>
  <c r="O8" i="162"/>
  <c r="N8" i="162"/>
  <c r="M8" i="162"/>
  <c r="L8" i="162"/>
  <c r="K8" i="162"/>
  <c r="J8" i="162"/>
  <c r="I8" i="162"/>
  <c r="H8" i="162"/>
  <c r="H27" i="162"/>
  <c r="I19" i="162" s="1"/>
  <c r="K23" i="162"/>
  <c r="J23" i="162"/>
  <c r="I23" i="162"/>
  <c r="G19" i="162"/>
  <c r="G29" i="162" s="1"/>
  <c r="F19" i="162"/>
  <c r="E19" i="162"/>
  <c r="D19" i="162"/>
  <c r="I30" i="157"/>
  <c r="H29" i="178" l="1"/>
  <c r="H10" i="178" s="1"/>
  <c r="I9" i="178"/>
  <c r="E16" i="167" s="1"/>
  <c r="I9" i="162"/>
  <c r="E13" i="167" s="1"/>
  <c r="I27" i="178"/>
  <c r="I11" i="178" s="1"/>
  <c r="H11" i="162"/>
  <c r="H29" i="162"/>
  <c r="H10" i="162" s="1"/>
  <c r="I27" i="162"/>
  <c r="J19" i="162" s="1"/>
  <c r="J19" i="178" l="1"/>
  <c r="I29" i="178"/>
  <c r="I10" i="178" s="1"/>
  <c r="I16" i="178" s="1"/>
  <c r="J27" i="178"/>
  <c r="J11" i="178" s="1"/>
  <c r="J29" i="178"/>
  <c r="J10" i="178" s="1"/>
  <c r="J16" i="178" s="1"/>
  <c r="J9" i="162"/>
  <c r="F13" i="167" s="1"/>
  <c r="I11" i="162"/>
  <c r="J27" i="162"/>
  <c r="K19" i="162" s="1"/>
  <c r="I29" i="162"/>
  <c r="I10" i="162" s="1"/>
  <c r="I16" i="162" s="1"/>
  <c r="K19" i="178" l="1"/>
  <c r="J9" i="178"/>
  <c r="F16" i="167" s="1"/>
  <c r="K9" i="178"/>
  <c r="G16" i="167" s="1"/>
  <c r="K27" i="178"/>
  <c r="J29" i="162"/>
  <c r="J10" i="162" s="1"/>
  <c r="J16" i="162" s="1"/>
  <c r="J11" i="162"/>
  <c r="K9" i="162"/>
  <c r="G13" i="167" s="1"/>
  <c r="K27" i="162"/>
  <c r="L19" i="162" s="1"/>
  <c r="L19" i="178" l="1"/>
  <c r="K29" i="178"/>
  <c r="K10" i="178" s="1"/>
  <c r="K16" i="178" s="1"/>
  <c r="K11" i="178"/>
  <c r="L9" i="178"/>
  <c r="H16" i="167" s="1"/>
  <c r="K29" i="162"/>
  <c r="K10" i="162" s="1"/>
  <c r="K16" i="162" s="1"/>
  <c r="K11" i="162"/>
  <c r="L9" i="162"/>
  <c r="H13" i="167" s="1"/>
  <c r="L27" i="162"/>
  <c r="M19" i="162" s="1"/>
  <c r="L27" i="178" l="1"/>
  <c r="M19" i="178" s="1"/>
  <c r="M9" i="162"/>
  <c r="I13" i="167" s="1"/>
  <c r="L11" i="162"/>
  <c r="M27" i="162"/>
  <c r="N19" i="162" s="1"/>
  <c r="L29" i="162"/>
  <c r="L10" i="162" s="1"/>
  <c r="L16" i="162" s="1"/>
  <c r="M9" i="178" l="1"/>
  <c r="I16" i="167" s="1"/>
  <c r="L11" i="178"/>
  <c r="L29" i="178"/>
  <c r="L10" i="178" s="1"/>
  <c r="L16" i="178" s="1"/>
  <c r="N9" i="162"/>
  <c r="J13" i="167" s="1"/>
  <c r="M11" i="162"/>
  <c r="M29" i="162"/>
  <c r="M10" i="162" s="1"/>
  <c r="M16" i="162" s="1"/>
  <c r="M27" i="178" l="1"/>
  <c r="N19" i="178" s="1"/>
  <c r="N9" i="178" s="1"/>
  <c r="J16" i="167" s="1"/>
  <c r="M11" i="178"/>
  <c r="M29" i="178"/>
  <c r="M10" i="178" s="1"/>
  <c r="M16" i="178" s="1"/>
  <c r="N27" i="162"/>
  <c r="O19" i="162" s="1"/>
  <c r="O9" i="162" s="1"/>
  <c r="K13" i="167" s="1"/>
  <c r="N29" i="162" l="1"/>
  <c r="N10" i="162" s="1"/>
  <c r="N16" i="162" s="1"/>
  <c r="N11" i="162"/>
  <c r="N27" i="178"/>
  <c r="O19" i="178" s="1"/>
  <c r="O9" i="178" s="1"/>
  <c r="K16" i="167" s="1"/>
  <c r="O27" i="162"/>
  <c r="N29" i="178" l="1"/>
  <c r="N10" i="178" s="1"/>
  <c r="N16" i="178" s="1"/>
  <c r="N11" i="178"/>
  <c r="O27" i="178"/>
  <c r="O29" i="162"/>
  <c r="O10" i="162" s="1"/>
  <c r="O16" i="162" s="1"/>
  <c r="O11" i="162"/>
  <c r="O29" i="178" l="1"/>
  <c r="O10" i="178" s="1"/>
  <c r="O16" i="178" s="1"/>
  <c r="O11" i="178"/>
  <c r="H27" i="160" l="1"/>
  <c r="I19" i="160" s="1"/>
  <c r="N23" i="160"/>
  <c r="M23" i="160"/>
  <c r="L23" i="160"/>
  <c r="K23" i="160"/>
  <c r="J23" i="160"/>
  <c r="I23" i="160"/>
  <c r="O8" i="160"/>
  <c r="N8" i="160"/>
  <c r="M8" i="160"/>
  <c r="L8" i="160"/>
  <c r="K8" i="160"/>
  <c r="J8" i="160"/>
  <c r="I8" i="160"/>
  <c r="H8" i="160"/>
  <c r="H11" i="174"/>
  <c r="H8" i="174"/>
  <c r="H27" i="174"/>
  <c r="N23" i="174"/>
  <c r="M23" i="174"/>
  <c r="L23" i="174"/>
  <c r="K23" i="174"/>
  <c r="J23" i="174"/>
  <c r="I23" i="174"/>
  <c r="O8" i="174"/>
  <c r="N8" i="174"/>
  <c r="M8" i="174"/>
  <c r="L8" i="174"/>
  <c r="K8" i="174"/>
  <c r="J8" i="174"/>
  <c r="I8" i="174"/>
  <c r="L9" i="132"/>
  <c r="D4" i="167"/>
  <c r="O8" i="132"/>
  <c r="I8" i="132"/>
  <c r="H8" i="132"/>
  <c r="J8" i="132"/>
  <c r="N8" i="132" l="1"/>
  <c r="M9" i="132"/>
  <c r="K8" i="132"/>
  <c r="L8" i="132"/>
  <c r="M8" i="132"/>
  <c r="H11" i="160"/>
  <c r="H29" i="174"/>
  <c r="H10" i="174" s="1"/>
  <c r="I19" i="174"/>
  <c r="H11" i="132"/>
  <c r="I27" i="160"/>
  <c r="I9" i="160"/>
  <c r="E10" i="167" s="1"/>
  <c r="H29" i="160"/>
  <c r="N9" i="132" l="1"/>
  <c r="I29" i="160"/>
  <c r="I10" i="160" s="1"/>
  <c r="I16" i="160" s="1"/>
  <c r="I11" i="160"/>
  <c r="J19" i="160"/>
  <c r="J9" i="160" s="1"/>
  <c r="F10" i="167" s="1"/>
  <c r="J19" i="174"/>
  <c r="I9" i="174"/>
  <c r="E7" i="167" s="1"/>
  <c r="I27" i="174"/>
  <c r="I11" i="174" s="1"/>
  <c r="H10" i="160"/>
  <c r="J27" i="174"/>
  <c r="J11" i="174" s="1"/>
  <c r="I29" i="174"/>
  <c r="I10" i="174" s="1"/>
  <c r="I16" i="174" s="1"/>
  <c r="J27" i="160" l="1"/>
  <c r="J11" i="160" s="1"/>
  <c r="K19" i="160"/>
  <c r="K19" i="174"/>
  <c r="J9" i="174"/>
  <c r="F7" i="167" s="1"/>
  <c r="J29" i="160"/>
  <c r="J10" i="160" s="1"/>
  <c r="J16" i="160" s="1"/>
  <c r="K9" i="160"/>
  <c r="G10" i="167" s="1"/>
  <c r="J29" i="174"/>
  <c r="J10" i="174" s="1"/>
  <c r="J16" i="174" s="1"/>
  <c r="O9" i="132" l="1"/>
  <c r="L19" i="174"/>
  <c r="K27" i="160"/>
  <c r="K11" i="160" s="1"/>
  <c r="K27" i="174"/>
  <c r="K11" i="174" s="1"/>
  <c r="K9" i="174"/>
  <c r="G7" i="167" s="1"/>
  <c r="L19" i="160" l="1"/>
  <c r="K29" i="160"/>
  <c r="K10" i="160" s="1"/>
  <c r="K16" i="160" s="1"/>
  <c r="L27" i="174"/>
  <c r="L11" i="174" s="1"/>
  <c r="L9" i="174"/>
  <c r="H7" i="167" s="1"/>
  <c r="K29" i="174"/>
  <c r="K10" i="174" s="1"/>
  <c r="K16" i="174" s="1"/>
  <c r="M19" i="174" l="1"/>
  <c r="L9" i="160"/>
  <c r="H10" i="167" s="1"/>
  <c r="L27" i="160"/>
  <c r="L11" i="160" s="1"/>
  <c r="L29" i="174"/>
  <c r="L10" i="174" s="1"/>
  <c r="L16" i="174" s="1"/>
  <c r="L29" i="160" l="1"/>
  <c r="L10" i="160" s="1"/>
  <c r="L16" i="160" s="1"/>
  <c r="M19" i="160"/>
  <c r="N19" i="174"/>
  <c r="M27" i="174"/>
  <c r="M11" i="174" s="1"/>
  <c r="M9" i="174"/>
  <c r="I7" i="167" s="1"/>
  <c r="N19" i="160" l="1"/>
  <c r="M27" i="160"/>
  <c r="M9" i="160"/>
  <c r="I10" i="167" s="1"/>
  <c r="M29" i="160"/>
  <c r="M10" i="160" s="1"/>
  <c r="M16" i="160" s="1"/>
  <c r="M11" i="160"/>
  <c r="N9" i="174"/>
  <c r="J7" i="167" s="1"/>
  <c r="N27" i="174"/>
  <c r="N11" i="174" s="1"/>
  <c r="M29" i="174"/>
  <c r="M10" i="174" s="1"/>
  <c r="M16" i="174" s="1"/>
  <c r="O19" i="174" l="1"/>
  <c r="N9" i="160"/>
  <c r="J10" i="167" s="1"/>
  <c r="N27" i="160"/>
  <c r="O19" i="160" s="1"/>
  <c r="N29" i="174"/>
  <c r="N10" i="174" s="1"/>
  <c r="N16" i="174" s="1"/>
  <c r="N29" i="160" l="1"/>
  <c r="N10" i="160" s="1"/>
  <c r="N16" i="160" s="1"/>
  <c r="N11" i="160"/>
  <c r="O27" i="174"/>
  <c r="O11" i="174" s="1"/>
  <c r="O9" i="174"/>
  <c r="K7" i="167" s="1"/>
  <c r="O9" i="160" l="1"/>
  <c r="K10" i="167" s="1"/>
  <c r="O27" i="160"/>
  <c r="O29" i="174"/>
  <c r="O10" i="174" s="1"/>
  <c r="O16" i="174" s="1"/>
  <c r="O29" i="160" l="1"/>
  <c r="O10" i="160" s="1"/>
  <c r="O16" i="160" s="1"/>
  <c r="O11" i="160"/>
  <c r="C3" i="163" l="1"/>
  <c r="C3" i="161"/>
  <c r="C3" i="179"/>
  <c r="C3" i="134"/>
  <c r="C3" i="175"/>
  <c r="R115" i="157"/>
  <c r="S115" i="157" s="1"/>
  <c r="N99" i="157"/>
  <c r="T99" i="157" s="1"/>
  <c r="R99" i="157"/>
  <c r="R111" i="157" s="1"/>
  <c r="T83" i="157"/>
  <c r="S83" i="157" s="1"/>
  <c r="R83" i="157"/>
  <c r="R67" i="157"/>
  <c r="R79" i="157" s="1"/>
  <c r="T51" i="157"/>
  <c r="R51" i="157"/>
  <c r="T35" i="157"/>
  <c r="R35" i="157"/>
  <c r="R3" i="157"/>
  <c r="R15" i="157" s="1"/>
  <c r="R127" i="157"/>
  <c r="R95" i="157"/>
  <c r="R63" i="157"/>
  <c r="R47" i="157"/>
  <c r="S99" i="157" l="1"/>
  <c r="S51" i="157"/>
  <c r="S63" i="157" s="1"/>
  <c r="S35" i="157"/>
  <c r="S47" i="157" s="1"/>
  <c r="O3" i="162" s="1"/>
  <c r="C2" i="163" s="1"/>
  <c r="S127" i="157"/>
  <c r="O3" i="174" s="1"/>
  <c r="C2" i="175" s="1"/>
  <c r="S111" i="157"/>
  <c r="S95" i="157"/>
  <c r="D3" i="179"/>
  <c r="E3" i="179"/>
  <c r="F3" i="179"/>
  <c r="G3" i="179"/>
  <c r="H3" i="179"/>
  <c r="I3" i="179"/>
  <c r="J3" i="179"/>
  <c r="K3" i="179"/>
  <c r="L3" i="179"/>
  <c r="M3" i="179"/>
  <c r="N3" i="179"/>
  <c r="C3" i="170"/>
  <c r="D3" i="170"/>
  <c r="E3" i="170"/>
  <c r="F3" i="170"/>
  <c r="G3" i="170"/>
  <c r="H3" i="170"/>
  <c r="I3" i="170"/>
  <c r="J3" i="170"/>
  <c r="K3" i="170"/>
  <c r="L3" i="170"/>
  <c r="M3" i="170"/>
  <c r="N3" i="170"/>
  <c r="C3" i="166"/>
  <c r="D3" i="166"/>
  <c r="E3" i="166"/>
  <c r="F3" i="166"/>
  <c r="G3" i="166"/>
  <c r="H3" i="166"/>
  <c r="I3" i="166"/>
  <c r="J3" i="166"/>
  <c r="K3" i="166"/>
  <c r="L3" i="166"/>
  <c r="M3" i="166"/>
  <c r="N3" i="166"/>
  <c r="C3" i="171"/>
  <c r="D3" i="171"/>
  <c r="E3" i="171"/>
  <c r="F3" i="171"/>
  <c r="G3" i="171"/>
  <c r="H3" i="171"/>
  <c r="I3" i="171"/>
  <c r="J3" i="171"/>
  <c r="K3" i="171"/>
  <c r="L3" i="171"/>
  <c r="M3" i="171"/>
  <c r="N3" i="171"/>
  <c r="D3" i="163"/>
  <c r="E3" i="163"/>
  <c r="F3" i="163"/>
  <c r="G3" i="163"/>
  <c r="H3" i="163"/>
  <c r="I3" i="163"/>
  <c r="J3" i="163"/>
  <c r="K3" i="163"/>
  <c r="L3" i="163"/>
  <c r="M3" i="163"/>
  <c r="N3" i="163"/>
  <c r="N3" i="161"/>
  <c r="M3" i="161"/>
  <c r="L3" i="161"/>
  <c r="K3" i="161"/>
  <c r="J3" i="161"/>
  <c r="I3" i="161"/>
  <c r="H3" i="161"/>
  <c r="G3" i="161"/>
  <c r="F3" i="161"/>
  <c r="E3" i="161"/>
  <c r="D3" i="161"/>
  <c r="G3" i="175"/>
  <c r="H3" i="175"/>
  <c r="I3" i="175"/>
  <c r="J3" i="175"/>
  <c r="K3" i="175"/>
  <c r="L3" i="175"/>
  <c r="M3" i="175"/>
  <c r="N3" i="175"/>
  <c r="C3" i="173"/>
  <c r="D3" i="173"/>
  <c r="E3" i="173"/>
  <c r="F3" i="173"/>
  <c r="G3" i="173"/>
  <c r="H3" i="173"/>
  <c r="I3" i="173"/>
  <c r="J3" i="173"/>
  <c r="K3" i="173"/>
  <c r="L3" i="173"/>
  <c r="M3" i="173"/>
  <c r="N3" i="173"/>
  <c r="AO6" i="176" l="1"/>
  <c r="AO7" i="176" s="1"/>
  <c r="AO8" i="176" s="1"/>
  <c r="AO9" i="176" s="1"/>
  <c r="AO10" i="176" s="1"/>
  <c r="AO11" i="176" s="1"/>
  <c r="AO12" i="176" s="1"/>
  <c r="AO13" i="176" s="1"/>
  <c r="AO14" i="176" s="1"/>
  <c r="AO15" i="176" s="1"/>
  <c r="AO16" i="176" s="1"/>
  <c r="AO17" i="176" s="1"/>
  <c r="AO18" i="176" s="1"/>
  <c r="AO19" i="176" s="1"/>
  <c r="AO20" i="176" s="1"/>
  <c r="AO21" i="176" s="1"/>
  <c r="AO22" i="176" s="1"/>
  <c r="AO23" i="176" s="1"/>
  <c r="AO24" i="176" s="1"/>
  <c r="AO25" i="176" s="1"/>
  <c r="AO26" i="176" s="1"/>
  <c r="AO27" i="176" s="1"/>
  <c r="AO28" i="176" s="1"/>
  <c r="AO29" i="176" s="1"/>
  <c r="AO30" i="176" s="1"/>
  <c r="AO31" i="176" s="1"/>
  <c r="AO32" i="176" s="1"/>
  <c r="AO33" i="176" s="1"/>
  <c r="AO5" i="176"/>
  <c r="AI6" i="176"/>
  <c r="AI7" i="176" s="1"/>
  <c r="AI8" i="176" s="1"/>
  <c r="AI9" i="176" s="1"/>
  <c r="AI10" i="176" s="1"/>
  <c r="AI11" i="176" s="1"/>
  <c r="AI12" i="176" s="1"/>
  <c r="AI13" i="176" s="1"/>
  <c r="AI14" i="176" s="1"/>
  <c r="AI15" i="176" s="1"/>
  <c r="AI16" i="176" s="1"/>
  <c r="AI17" i="176" s="1"/>
  <c r="AI18" i="176" s="1"/>
  <c r="AI19" i="176" s="1"/>
  <c r="AI20" i="176" s="1"/>
  <c r="AI21" i="176" s="1"/>
  <c r="AI22" i="176" s="1"/>
  <c r="AI23" i="176" s="1"/>
  <c r="AI24" i="176" s="1"/>
  <c r="AI25" i="176" s="1"/>
  <c r="AI26" i="176" s="1"/>
  <c r="AI27" i="176" s="1"/>
  <c r="AI28" i="176" s="1"/>
  <c r="AI29" i="176" s="1"/>
  <c r="AI30" i="176" s="1"/>
  <c r="AI31" i="176" s="1"/>
  <c r="AI32" i="176" s="1"/>
  <c r="AI33" i="176" s="1"/>
  <c r="AI5" i="176"/>
  <c r="AC5" i="176"/>
  <c r="AC6" i="176" s="1"/>
  <c r="AC7" i="176" s="1"/>
  <c r="AC8" i="176" s="1"/>
  <c r="AC9" i="176" s="1"/>
  <c r="AC10" i="176" s="1"/>
  <c r="AC11" i="176" s="1"/>
  <c r="AC12" i="176" s="1"/>
  <c r="AC13" i="176" s="1"/>
  <c r="AC14" i="176" s="1"/>
  <c r="AC15" i="176" s="1"/>
  <c r="AC16" i="176" s="1"/>
  <c r="AC17" i="176" s="1"/>
  <c r="AC18" i="176" s="1"/>
  <c r="AC19" i="176" s="1"/>
  <c r="AC20" i="176" s="1"/>
  <c r="AC21" i="176" s="1"/>
  <c r="AC22" i="176" s="1"/>
  <c r="AC23" i="176" s="1"/>
  <c r="AC24" i="176" s="1"/>
  <c r="AC25" i="176" s="1"/>
  <c r="AC26" i="176" s="1"/>
  <c r="AC27" i="176" s="1"/>
  <c r="AC28" i="176" s="1"/>
  <c r="AC29" i="176" s="1"/>
  <c r="AC30" i="176" s="1"/>
  <c r="AC31" i="176" s="1"/>
  <c r="AC32" i="176" s="1"/>
  <c r="AC33" i="176" s="1"/>
  <c r="W6" i="176"/>
  <c r="W7" i="176" s="1"/>
  <c r="W8" i="176" s="1"/>
  <c r="W9" i="176" s="1"/>
  <c r="W10" i="176" s="1"/>
  <c r="W11" i="176" s="1"/>
  <c r="W12" i="176" s="1"/>
  <c r="W13" i="176" s="1"/>
  <c r="W14" i="176" s="1"/>
  <c r="W15" i="176" s="1"/>
  <c r="W16" i="176" s="1"/>
  <c r="W17" i="176" s="1"/>
  <c r="W18" i="176" s="1"/>
  <c r="W19" i="176" s="1"/>
  <c r="W20" i="176" s="1"/>
  <c r="W21" i="176" s="1"/>
  <c r="W22" i="176" s="1"/>
  <c r="W23" i="176" s="1"/>
  <c r="W24" i="176" s="1"/>
  <c r="W25" i="176" s="1"/>
  <c r="W26" i="176" s="1"/>
  <c r="W27" i="176" s="1"/>
  <c r="W28" i="176" s="1"/>
  <c r="W29" i="176" s="1"/>
  <c r="W30" i="176" s="1"/>
  <c r="W31" i="176" s="1"/>
  <c r="W32" i="176" s="1"/>
  <c r="W33" i="176" s="1"/>
  <c r="W5" i="176"/>
  <c r="Q6" i="176"/>
  <c r="Q7" i="176" s="1"/>
  <c r="Q8" i="176" s="1"/>
  <c r="Q9" i="176" s="1"/>
  <c r="Q10" i="176" s="1"/>
  <c r="Q11" i="176" s="1"/>
  <c r="Q12" i="176" s="1"/>
  <c r="Q13" i="176" s="1"/>
  <c r="Q14" i="176" s="1"/>
  <c r="Q15" i="176" s="1"/>
  <c r="Q16" i="176" s="1"/>
  <c r="Q17" i="176" s="1"/>
  <c r="Q18" i="176" s="1"/>
  <c r="Q19" i="176" s="1"/>
  <c r="Q20" i="176" s="1"/>
  <c r="Q21" i="176" s="1"/>
  <c r="Q22" i="176" s="1"/>
  <c r="Q23" i="176" s="1"/>
  <c r="Q24" i="176" s="1"/>
  <c r="Q25" i="176" s="1"/>
  <c r="Q26" i="176" s="1"/>
  <c r="Q27" i="176" s="1"/>
  <c r="Q28" i="176" s="1"/>
  <c r="Q29" i="176" s="1"/>
  <c r="Q30" i="176" s="1"/>
  <c r="Q31" i="176" s="1"/>
  <c r="Q32" i="176" s="1"/>
  <c r="Q33" i="176" s="1"/>
  <c r="Q5" i="176"/>
  <c r="K6" i="176"/>
  <c r="K7" i="176" s="1"/>
  <c r="K8" i="176" s="1"/>
  <c r="K9" i="176" s="1"/>
  <c r="K10" i="176" s="1"/>
  <c r="K11" i="176" s="1"/>
  <c r="K12" i="176" s="1"/>
  <c r="K13" i="176" s="1"/>
  <c r="K14" i="176" s="1"/>
  <c r="K15" i="176" s="1"/>
  <c r="K16" i="176" s="1"/>
  <c r="K17" i="176" s="1"/>
  <c r="K18" i="176" s="1"/>
  <c r="K19" i="176" s="1"/>
  <c r="K20" i="176" s="1"/>
  <c r="K21" i="176" s="1"/>
  <c r="K22" i="176" s="1"/>
  <c r="K23" i="176" s="1"/>
  <c r="K24" i="176" s="1"/>
  <c r="K25" i="176" s="1"/>
  <c r="K26" i="176" s="1"/>
  <c r="K27" i="176" s="1"/>
  <c r="K28" i="176" s="1"/>
  <c r="K29" i="176" s="1"/>
  <c r="K30" i="176" s="1"/>
  <c r="K31" i="176" s="1"/>
  <c r="K32" i="176" s="1"/>
  <c r="K33" i="176" s="1"/>
  <c r="K5" i="176"/>
  <c r="D3" i="178" l="1"/>
  <c r="D2" i="179" s="1"/>
  <c r="C3" i="178"/>
  <c r="C11" i="178"/>
  <c r="C9" i="178"/>
  <c r="G8" i="178"/>
  <c r="F8" i="178"/>
  <c r="E8" i="178"/>
  <c r="D8" i="178"/>
  <c r="C8" i="178"/>
  <c r="D9" i="178" l="1"/>
  <c r="D11" i="178"/>
  <c r="C10" i="178"/>
  <c r="D10" i="178" l="1"/>
  <c r="B12" i="167"/>
  <c r="B9" i="167"/>
  <c r="B6" i="167"/>
  <c r="B3" i="167"/>
  <c r="E11" i="178" l="1"/>
  <c r="E9" i="178"/>
  <c r="I12" i="157"/>
  <c r="N19" i="157"/>
  <c r="N3" i="157"/>
  <c r="T3" i="157" s="1"/>
  <c r="D4" i="157"/>
  <c r="T19" i="157" l="1"/>
  <c r="S19" i="157" s="1"/>
  <c r="O3" i="160" s="1"/>
  <c r="C2" i="161" s="1"/>
  <c r="E10" i="178"/>
  <c r="N68" i="157"/>
  <c r="N67" i="157"/>
  <c r="T67" i="157" s="1"/>
  <c r="S67" i="157" s="1"/>
  <c r="S79" i="157" s="1"/>
  <c r="O3" i="178" s="1"/>
  <c r="C2" i="179" s="1"/>
  <c r="F11" i="178" l="1"/>
  <c r="F9" i="178"/>
  <c r="D4" i="172"/>
  <c r="C4" i="172"/>
  <c r="AM38" i="176"/>
  <c r="AN19" i="176" s="1"/>
  <c r="AG38" i="176"/>
  <c r="AH31" i="176" s="1"/>
  <c r="AA38" i="176"/>
  <c r="U38" i="176"/>
  <c r="V33" i="176" s="1"/>
  <c r="O38" i="176"/>
  <c r="I38" i="176"/>
  <c r="C38" i="176"/>
  <c r="D30" i="176" s="1"/>
  <c r="AH33" i="176"/>
  <c r="AH30" i="176"/>
  <c r="AH29" i="176"/>
  <c r="AH28" i="176"/>
  <c r="AH27" i="176"/>
  <c r="AH26" i="176"/>
  <c r="AH25" i="176"/>
  <c r="AH24" i="176"/>
  <c r="AH23" i="176"/>
  <c r="AH22" i="176"/>
  <c r="AH21" i="176"/>
  <c r="AN20" i="176"/>
  <c r="AH20" i="176"/>
  <c r="AH19" i="176"/>
  <c r="AH18" i="176"/>
  <c r="AN17" i="176"/>
  <c r="AH17" i="176"/>
  <c r="AH16" i="176"/>
  <c r="AN15" i="176"/>
  <c r="AH15" i="176"/>
  <c r="AH14" i="176"/>
  <c r="AN13" i="176"/>
  <c r="AH13" i="176"/>
  <c r="AN12" i="176"/>
  <c r="AH12" i="176"/>
  <c r="AN11" i="176"/>
  <c r="AH11" i="176"/>
  <c r="AN10" i="176"/>
  <c r="AH10" i="176"/>
  <c r="AN9" i="176"/>
  <c r="AH9" i="176"/>
  <c r="V9" i="176"/>
  <c r="AN8" i="176"/>
  <c r="AH8" i="176"/>
  <c r="AH7" i="176"/>
  <c r="AN6" i="176"/>
  <c r="AH6" i="176"/>
  <c r="AP5" i="176"/>
  <c r="AN5" i="176"/>
  <c r="AH5" i="176"/>
  <c r="X5" i="176"/>
  <c r="E5" i="176"/>
  <c r="E6" i="176" s="1"/>
  <c r="AP4" i="176"/>
  <c r="AN4" i="176"/>
  <c r="AJ4" i="176"/>
  <c r="AH4" i="176"/>
  <c r="AD4" i="176"/>
  <c r="X4" i="176"/>
  <c r="R4" i="176"/>
  <c r="L4" i="176"/>
  <c r="F4" i="176"/>
  <c r="C2" i="173" l="1"/>
  <c r="D2" i="173"/>
  <c r="AH32" i="176"/>
  <c r="AN14" i="176"/>
  <c r="AN16" i="176"/>
  <c r="AN18" i="176"/>
  <c r="AN7" i="176"/>
  <c r="D10" i="176"/>
  <c r="D5" i="176"/>
  <c r="D18" i="176"/>
  <c r="D12" i="176"/>
  <c r="D20" i="176"/>
  <c r="D8" i="176"/>
  <c r="D14" i="176"/>
  <c r="D16" i="176"/>
  <c r="F10" i="178"/>
  <c r="P19" i="176"/>
  <c r="P24" i="176"/>
  <c r="P23" i="176"/>
  <c r="P15" i="176"/>
  <c r="P14" i="176"/>
  <c r="P21" i="176"/>
  <c r="P20" i="176"/>
  <c r="P13" i="176"/>
  <c r="P12" i="176"/>
  <c r="P7" i="176"/>
  <c r="AB29" i="176"/>
  <c r="AB16" i="176"/>
  <c r="AB15" i="176"/>
  <c r="AB14" i="176"/>
  <c r="AB28" i="176"/>
  <c r="AB23" i="176"/>
  <c r="AB32" i="176"/>
  <c r="AB27" i="176"/>
  <c r="AB25" i="176"/>
  <c r="AB21" i="176"/>
  <c r="AB20" i="176"/>
  <c r="AB18" i="176"/>
  <c r="AB17" i="176"/>
  <c r="AB13" i="176"/>
  <c r="AB12" i="176"/>
  <c r="AB10" i="176"/>
  <c r="AB9" i="176"/>
  <c r="AB8" i="176"/>
  <c r="AB7" i="176"/>
  <c r="AB6" i="176"/>
  <c r="AB24" i="176"/>
  <c r="AB22" i="176"/>
  <c r="AB31" i="176"/>
  <c r="AB19" i="176"/>
  <c r="AB11" i="176"/>
  <c r="AB4" i="176"/>
  <c r="AB26" i="176"/>
  <c r="AB5" i="176"/>
  <c r="F5" i="176"/>
  <c r="R5" i="176"/>
  <c r="AJ5" i="176"/>
  <c r="AD5" i="176"/>
  <c r="D23" i="176"/>
  <c r="D24" i="176"/>
  <c r="P29" i="176"/>
  <c r="L5" i="176"/>
  <c r="AB30" i="176"/>
  <c r="AB33" i="176"/>
  <c r="V10" i="176"/>
  <c r="V12" i="176"/>
  <c r="V13" i="176"/>
  <c r="V17" i="176"/>
  <c r="V18" i="176"/>
  <c r="V20" i="176"/>
  <c r="V21" i="176"/>
  <c r="V23" i="176"/>
  <c r="V4" i="176"/>
  <c r="V8" i="176"/>
  <c r="V14" i="176"/>
  <c r="V22" i="176"/>
  <c r="V5" i="176"/>
  <c r="V7" i="176"/>
  <c r="V15" i="176"/>
  <c r="V16" i="176"/>
  <c r="V6" i="176"/>
  <c r="V11" i="176"/>
  <c r="V19" i="176"/>
  <c r="V24" i="176"/>
  <c r="V25" i="176"/>
  <c r="P4" i="176"/>
  <c r="P8" i="176"/>
  <c r="P9" i="176"/>
  <c r="P16" i="176"/>
  <c r="P17" i="176"/>
  <c r="P22" i="176"/>
  <c r="P25" i="176"/>
  <c r="P33" i="176"/>
  <c r="P5" i="176"/>
  <c r="P6" i="176"/>
  <c r="P10" i="176"/>
  <c r="P11" i="176"/>
  <c r="P18" i="176"/>
  <c r="J31" i="176"/>
  <c r="J25" i="176"/>
  <c r="J17" i="176"/>
  <c r="J14" i="176"/>
  <c r="J9" i="176"/>
  <c r="J18" i="176"/>
  <c r="J13" i="176"/>
  <c r="J23" i="176"/>
  <c r="J20" i="176"/>
  <c r="J12" i="176"/>
  <c r="J7" i="176"/>
  <c r="J4" i="176"/>
  <c r="J19" i="176"/>
  <c r="J16" i="176"/>
  <c r="J11" i="176"/>
  <c r="J8" i="176"/>
  <c r="J5" i="176"/>
  <c r="J21" i="176"/>
  <c r="J10" i="176"/>
  <c r="J6" i="176"/>
  <c r="J24" i="176"/>
  <c r="J22" i="176"/>
  <c r="J15" i="176"/>
  <c r="J26" i="176"/>
  <c r="J33" i="176"/>
  <c r="J27" i="176"/>
  <c r="J29" i="176"/>
  <c r="J30" i="176"/>
  <c r="J28" i="176"/>
  <c r="J32" i="176"/>
  <c r="D25" i="176"/>
  <c r="D4" i="176"/>
  <c r="D6" i="176"/>
  <c r="D7" i="176"/>
  <c r="D9" i="176"/>
  <c r="D11" i="176"/>
  <c r="D13" i="176"/>
  <c r="D15" i="176"/>
  <c r="D17" i="176"/>
  <c r="D19" i="176"/>
  <c r="D21" i="176"/>
  <c r="D22" i="176"/>
  <c r="D26" i="176"/>
  <c r="D28" i="176"/>
  <c r="D29" i="176"/>
  <c r="D32" i="176"/>
  <c r="D33" i="176"/>
  <c r="D31" i="176"/>
  <c r="D27" i="176"/>
  <c r="R9" i="176"/>
  <c r="AP9" i="176"/>
  <c r="R6" i="176"/>
  <c r="AP6" i="176"/>
  <c r="R7" i="176"/>
  <c r="AP7" i="176"/>
  <c r="R8" i="176"/>
  <c r="AP8" i="176"/>
  <c r="L6" i="176"/>
  <c r="AJ6" i="176"/>
  <c r="E7" i="176"/>
  <c r="F6" i="176"/>
  <c r="AD6" i="176"/>
  <c r="X6" i="176"/>
  <c r="AN31" i="176"/>
  <c r="AN26" i="176"/>
  <c r="AN33" i="176"/>
  <c r="AN28" i="176"/>
  <c r="AN29" i="176"/>
  <c r="AN27" i="176"/>
  <c r="AN30" i="176"/>
  <c r="AN32" i="176"/>
  <c r="AN25" i="176"/>
  <c r="AN24" i="176"/>
  <c r="AN23" i="176"/>
  <c r="AN22" i="176"/>
  <c r="AN21" i="176"/>
  <c r="V27" i="176"/>
  <c r="V29" i="176"/>
  <c r="V31" i="176"/>
  <c r="P30" i="176"/>
  <c r="P26" i="176"/>
  <c r="P31" i="176"/>
  <c r="P32" i="176"/>
  <c r="P28" i="176"/>
  <c r="P27" i="176"/>
  <c r="V26" i="176"/>
  <c r="V32" i="176"/>
  <c r="V28" i="176"/>
  <c r="V30" i="176"/>
  <c r="G9" i="178" l="1"/>
  <c r="G11" i="178"/>
  <c r="AJ7" i="176"/>
  <c r="X7" i="176"/>
  <c r="R10" i="176"/>
  <c r="AD7" i="176"/>
  <c r="L7" i="176"/>
  <c r="E8" i="176"/>
  <c r="F7" i="176"/>
  <c r="AP10" i="176"/>
  <c r="G10" i="178" l="1"/>
  <c r="E9" i="176"/>
  <c r="F8" i="176"/>
  <c r="X8" i="176"/>
  <c r="AJ8" i="176"/>
  <c r="AD8" i="176"/>
  <c r="L8" i="176"/>
  <c r="R11" i="176"/>
  <c r="AP11" i="176"/>
  <c r="AP12" i="176" l="1"/>
  <c r="R12" i="176"/>
  <c r="AD9" i="176"/>
  <c r="X9" i="176"/>
  <c r="L9" i="176"/>
  <c r="AJ9" i="176"/>
  <c r="E10" i="176"/>
  <c r="F9" i="176"/>
  <c r="E11" i="176" l="1"/>
  <c r="F10" i="176"/>
  <c r="AD10" i="176"/>
  <c r="R13" i="176"/>
  <c r="AJ10" i="176"/>
  <c r="L10" i="176"/>
  <c r="X10" i="176"/>
  <c r="AP13" i="176"/>
  <c r="X11" i="176" l="1"/>
  <c r="AJ11" i="176"/>
  <c r="AD11" i="176"/>
  <c r="AP14" i="176"/>
  <c r="L11" i="176"/>
  <c r="R14" i="176"/>
  <c r="E12" i="176"/>
  <c r="F11" i="176"/>
  <c r="E13" i="176" l="1"/>
  <c r="F12" i="176"/>
  <c r="AJ12" i="176"/>
  <c r="R15" i="176"/>
  <c r="AP15" i="176"/>
  <c r="L12" i="176"/>
  <c r="AD12" i="176"/>
  <c r="X12" i="176"/>
  <c r="X13" i="176" l="1"/>
  <c r="L13" i="176"/>
  <c r="AJ13" i="176"/>
  <c r="AP16" i="176"/>
  <c r="R16" i="176"/>
  <c r="AD13" i="176"/>
  <c r="E14" i="176"/>
  <c r="F13" i="176"/>
  <c r="X14" i="176" l="1"/>
  <c r="F14" i="176"/>
  <c r="E15" i="176"/>
  <c r="AD14" i="176"/>
  <c r="AJ14" i="176"/>
  <c r="AP17" i="176"/>
  <c r="R17" i="176"/>
  <c r="L14" i="176"/>
  <c r="AJ15" i="176" l="1"/>
  <c r="F15" i="176"/>
  <c r="E16" i="176"/>
  <c r="L15" i="176"/>
  <c r="R18" i="176"/>
  <c r="AP18" i="176"/>
  <c r="AD15" i="176"/>
  <c r="X15" i="176"/>
  <c r="X16" i="176" l="1"/>
  <c r="AP19" i="176"/>
  <c r="F16" i="176"/>
  <c r="E17" i="176"/>
  <c r="AD16" i="176"/>
  <c r="R19" i="176"/>
  <c r="L16" i="176"/>
  <c r="AJ16" i="176"/>
  <c r="L17" i="176" l="1"/>
  <c r="F17" i="176"/>
  <c r="E18" i="176"/>
  <c r="AP20" i="176"/>
  <c r="AD17" i="176"/>
  <c r="AJ17" i="176"/>
  <c r="X17" i="176"/>
  <c r="R20" i="176"/>
  <c r="AJ18" i="176" l="1"/>
  <c r="F18" i="176"/>
  <c r="E19" i="176"/>
  <c r="R21" i="176"/>
  <c r="X18" i="176"/>
  <c r="AD18" i="176"/>
  <c r="L18" i="176"/>
  <c r="AP21" i="176"/>
  <c r="AP22" i="176" l="1"/>
  <c r="AD19" i="176"/>
  <c r="X19" i="176"/>
  <c r="F19" i="176"/>
  <c r="E20" i="176"/>
  <c r="AJ19" i="176"/>
  <c r="L19" i="176"/>
  <c r="R22" i="176"/>
  <c r="E21" i="176" l="1"/>
  <c r="F20" i="176"/>
  <c r="AD20" i="176"/>
  <c r="R23" i="176"/>
  <c r="L20" i="176"/>
  <c r="X20" i="176"/>
  <c r="AP23" i="176"/>
  <c r="AJ20" i="176"/>
  <c r="AD21" i="176" l="1"/>
  <c r="AJ21" i="176"/>
  <c r="X21" i="176"/>
  <c r="R24" i="176"/>
  <c r="AP24" i="176"/>
  <c r="L21" i="176"/>
  <c r="E22" i="176"/>
  <c r="F21" i="176"/>
  <c r="AP25" i="176" l="1"/>
  <c r="AJ22" i="176"/>
  <c r="F22" i="176"/>
  <c r="E23" i="176"/>
  <c r="L22" i="176"/>
  <c r="R25" i="176"/>
  <c r="X22" i="176"/>
  <c r="AD22" i="176"/>
  <c r="AD23" i="176" l="1"/>
  <c r="R26" i="176"/>
  <c r="L23" i="176"/>
  <c r="AJ23" i="176"/>
  <c r="AP26" i="176"/>
  <c r="X23" i="176"/>
  <c r="F23" i="176"/>
  <c r="E24" i="176"/>
  <c r="F24" i="176" l="1"/>
  <c r="E25" i="176"/>
  <c r="X24" i="176"/>
  <c r="AJ24" i="176"/>
  <c r="R27" i="176"/>
  <c r="AP27" i="176"/>
  <c r="L24" i="176"/>
  <c r="AD24" i="176"/>
  <c r="AJ25" i="176" l="1"/>
  <c r="F25" i="176"/>
  <c r="E26" i="176"/>
  <c r="AD25" i="176"/>
  <c r="AP28" i="176"/>
  <c r="L25" i="176"/>
  <c r="R28" i="176"/>
  <c r="X25" i="176"/>
  <c r="R29" i="176" l="1"/>
  <c r="L26" i="176"/>
  <c r="AD26" i="176"/>
  <c r="AJ26" i="176"/>
  <c r="X26" i="176"/>
  <c r="F26" i="176"/>
  <c r="E27" i="176"/>
  <c r="AP29" i="176"/>
  <c r="AP30" i="176" l="1"/>
  <c r="AD27" i="176"/>
  <c r="E28" i="176"/>
  <c r="F27" i="176"/>
  <c r="R30" i="176"/>
  <c r="X27" i="176"/>
  <c r="AJ27" i="176"/>
  <c r="L27" i="176"/>
  <c r="AJ28" i="176" l="1"/>
  <c r="R31" i="176"/>
  <c r="AD28" i="176"/>
  <c r="AP31" i="176"/>
  <c r="L28" i="176"/>
  <c r="X28" i="176"/>
  <c r="F28" i="176"/>
  <c r="E29" i="176"/>
  <c r="F29" i="176" l="1"/>
  <c r="E30" i="176"/>
  <c r="R32" i="176"/>
  <c r="AJ29" i="176"/>
  <c r="L29" i="176"/>
  <c r="X29" i="176"/>
  <c r="AD29" i="176"/>
  <c r="AJ30" i="176" l="1"/>
  <c r="X30" i="176"/>
  <c r="AD30" i="176"/>
  <c r="L30" i="176"/>
  <c r="R33" i="176"/>
  <c r="E31" i="176"/>
  <c r="F30" i="176"/>
  <c r="X31" i="176" l="1"/>
  <c r="AJ31" i="176"/>
  <c r="AD31" i="176"/>
  <c r="E32" i="176"/>
  <c r="F31" i="176"/>
  <c r="L31" i="176"/>
  <c r="AJ32" i="176" l="1"/>
  <c r="X32" i="176"/>
  <c r="L32" i="176"/>
  <c r="AD32" i="176"/>
  <c r="F32" i="176"/>
  <c r="E33" i="176"/>
  <c r="X33" i="176" l="1"/>
  <c r="AJ33" i="176"/>
  <c r="L33" i="176"/>
  <c r="F33" i="176"/>
  <c r="AD33" i="176"/>
  <c r="C3" i="174" l="1"/>
  <c r="D3" i="174"/>
  <c r="E3" i="174"/>
  <c r="F3" i="174"/>
  <c r="C9" i="174"/>
  <c r="G8" i="174"/>
  <c r="F8" i="174"/>
  <c r="E8" i="174"/>
  <c r="D8" i="174"/>
  <c r="C8" i="174"/>
  <c r="C27" i="172"/>
  <c r="D18" i="172" s="1"/>
  <c r="C26" i="172"/>
  <c r="C24" i="172"/>
  <c r="C23" i="172"/>
  <c r="C12" i="172" s="1"/>
  <c r="C10" i="172"/>
  <c r="N9" i="172"/>
  <c r="M9" i="172"/>
  <c r="L9" i="172"/>
  <c r="K9" i="172"/>
  <c r="J9" i="172"/>
  <c r="I9" i="172"/>
  <c r="H9" i="172"/>
  <c r="G9" i="172"/>
  <c r="F9" i="172"/>
  <c r="E9" i="172"/>
  <c r="D9" i="172"/>
  <c r="C9" i="172"/>
  <c r="C11" i="174" l="1"/>
  <c r="D19" i="174"/>
  <c r="N147" i="175"/>
  <c r="K147" i="175"/>
  <c r="M147" i="175"/>
  <c r="P147" i="175"/>
  <c r="J147" i="175"/>
  <c r="L147" i="175"/>
  <c r="O147" i="175"/>
  <c r="L112" i="175"/>
  <c r="M112" i="175"/>
  <c r="P112" i="175"/>
  <c r="J112" i="175"/>
  <c r="O112" i="175"/>
  <c r="K112" i="175"/>
  <c r="N112" i="175"/>
  <c r="M77" i="175"/>
  <c r="J77" i="175"/>
  <c r="P77" i="175"/>
  <c r="O77" i="175"/>
  <c r="N77" i="175"/>
  <c r="L77" i="175"/>
  <c r="K77" i="175"/>
  <c r="O42" i="175"/>
  <c r="M42" i="175"/>
  <c r="L42" i="175"/>
  <c r="K42" i="175"/>
  <c r="P42" i="175"/>
  <c r="J42" i="175"/>
  <c r="N42" i="175"/>
  <c r="D17" i="172"/>
  <c r="D9" i="174"/>
  <c r="C10" i="174"/>
  <c r="D10" i="172"/>
  <c r="D26" i="172"/>
  <c r="D23" i="172"/>
  <c r="D27" i="172"/>
  <c r="E18" i="172" s="1"/>
  <c r="D24" i="172"/>
  <c r="C11" i="172"/>
  <c r="M126" i="157"/>
  <c r="N3" i="174" s="1"/>
  <c r="N2" i="175" s="1"/>
  <c r="O427" i="175" s="1"/>
  <c r="M125" i="157"/>
  <c r="M3" i="174" s="1"/>
  <c r="M2" i="175" s="1"/>
  <c r="P392" i="175" s="1"/>
  <c r="M124" i="157"/>
  <c r="L3" i="174" s="1"/>
  <c r="L2" i="175" s="1"/>
  <c r="J357" i="175" s="1"/>
  <c r="M123" i="157"/>
  <c r="K3" i="174" s="1"/>
  <c r="K2" i="175" s="1"/>
  <c r="O322" i="175" s="1"/>
  <c r="M122" i="157"/>
  <c r="J3" i="174" s="1"/>
  <c r="J2" i="175" s="1"/>
  <c r="L287" i="175" s="1"/>
  <c r="I3" i="174"/>
  <c r="I2" i="175" s="1"/>
  <c r="L252" i="175" s="1"/>
  <c r="H3" i="174"/>
  <c r="H2" i="175" s="1"/>
  <c r="J217" i="175" s="1"/>
  <c r="G3" i="174"/>
  <c r="G2" i="175" s="1"/>
  <c r="N182" i="175" s="1"/>
  <c r="M110" i="157"/>
  <c r="N4" i="172" s="1"/>
  <c r="N2" i="173" s="1"/>
  <c r="M109" i="157"/>
  <c r="M4" i="172" s="1"/>
  <c r="M2" i="173" s="1"/>
  <c r="M108" i="157"/>
  <c r="L4" i="172" s="1"/>
  <c r="L2" i="173" s="1"/>
  <c r="M107" i="157"/>
  <c r="K4" i="172" s="1"/>
  <c r="K2" i="173" s="1"/>
  <c r="M106" i="157"/>
  <c r="J4" i="172" s="1"/>
  <c r="J2" i="173" s="1"/>
  <c r="M105" i="157"/>
  <c r="I4" i="172" s="1"/>
  <c r="I2" i="173" s="1"/>
  <c r="H4" i="172"/>
  <c r="H2" i="173" s="1"/>
  <c r="G4" i="172"/>
  <c r="G2" i="173" s="1"/>
  <c r="F4" i="172"/>
  <c r="E4" i="172"/>
  <c r="E2" i="173" s="1"/>
  <c r="M94" i="157"/>
  <c r="M93" i="157"/>
  <c r="M92" i="157"/>
  <c r="M91" i="157"/>
  <c r="M90" i="157"/>
  <c r="M89" i="157"/>
  <c r="M78" i="157"/>
  <c r="M77" i="157"/>
  <c r="M76" i="157"/>
  <c r="M75" i="157"/>
  <c r="M74" i="157"/>
  <c r="M73" i="157"/>
  <c r="M62" i="157"/>
  <c r="M61" i="157"/>
  <c r="M60" i="157"/>
  <c r="M59" i="157"/>
  <c r="M58" i="157"/>
  <c r="M57" i="157"/>
  <c r="E3" i="178"/>
  <c r="E2" i="179" s="1"/>
  <c r="M46" i="157"/>
  <c r="M45" i="157"/>
  <c r="M44" i="157"/>
  <c r="M43" i="157"/>
  <c r="M42" i="157"/>
  <c r="M41" i="157"/>
  <c r="M25" i="157"/>
  <c r="K182" i="175" l="1"/>
  <c r="K161" i="175" s="1"/>
  <c r="P182" i="175"/>
  <c r="P174" i="175" s="1"/>
  <c r="X174" i="175" s="1"/>
  <c r="M182" i="175"/>
  <c r="M176" i="175" s="1"/>
  <c r="J182" i="175"/>
  <c r="J163" i="175" s="1"/>
  <c r="R163" i="175" s="1"/>
  <c r="O182" i="175"/>
  <c r="O163" i="175" s="1"/>
  <c r="L182" i="175"/>
  <c r="L179" i="175" s="1"/>
  <c r="AQ38" i="176"/>
  <c r="AR10" i="176" s="1"/>
  <c r="F2" i="173"/>
  <c r="F3" i="178"/>
  <c r="F2" i="179" s="1"/>
  <c r="G3" i="178"/>
  <c r="G2" i="179" s="1"/>
  <c r="K252" i="175"/>
  <c r="K236" i="175" s="1"/>
  <c r="J287" i="175"/>
  <c r="M392" i="175"/>
  <c r="M384" i="175" s="1"/>
  <c r="J427" i="175"/>
  <c r="J414" i="175" s="1"/>
  <c r="J322" i="175"/>
  <c r="J318" i="175" s="1"/>
  <c r="R318" i="175" s="1"/>
  <c r="L322" i="175"/>
  <c r="L295" i="175" s="1"/>
  <c r="L427" i="175"/>
  <c r="O252" i="175"/>
  <c r="O226" i="175" s="1"/>
  <c r="K322" i="175"/>
  <c r="K312" i="175" s="1"/>
  <c r="O287" i="175"/>
  <c r="O281" i="175" s="1"/>
  <c r="K287" i="175"/>
  <c r="K283" i="175" s="1"/>
  <c r="M217" i="175"/>
  <c r="M189" i="175" s="1"/>
  <c r="N217" i="175"/>
  <c r="N209" i="175" s="1"/>
  <c r="P357" i="175"/>
  <c r="P337" i="175" s="1"/>
  <c r="L392" i="175"/>
  <c r="L370" i="175" s="1"/>
  <c r="N392" i="175"/>
  <c r="P427" i="175"/>
  <c r="P420" i="175" s="1"/>
  <c r="N427" i="175"/>
  <c r="N418" i="175" s="1"/>
  <c r="P252" i="175"/>
  <c r="P237" i="175" s="1"/>
  <c r="X237" i="175" s="1"/>
  <c r="O217" i="175"/>
  <c r="O357" i="175"/>
  <c r="O340" i="175" s="1"/>
  <c r="P322" i="175"/>
  <c r="P317" i="175" s="1"/>
  <c r="X317" i="175" s="1"/>
  <c r="M322" i="175"/>
  <c r="M309" i="175" s="1"/>
  <c r="P287" i="175"/>
  <c r="N287" i="175"/>
  <c r="N265" i="175" s="1"/>
  <c r="K217" i="175"/>
  <c r="K209" i="175" s="1"/>
  <c r="K357" i="175"/>
  <c r="K355" i="175" s="1"/>
  <c r="L357" i="175"/>
  <c r="L333" i="175" s="1"/>
  <c r="O392" i="175"/>
  <c r="O377" i="175" s="1"/>
  <c r="K392" i="175"/>
  <c r="K385" i="175" s="1"/>
  <c r="M427" i="175"/>
  <c r="M415" i="175" s="1"/>
  <c r="K427" i="175"/>
  <c r="K410" i="175" s="1"/>
  <c r="M252" i="175"/>
  <c r="M229" i="175" s="1"/>
  <c r="N252" i="175"/>
  <c r="N247" i="175" s="1"/>
  <c r="P217" i="175"/>
  <c r="P214" i="175" s="1"/>
  <c r="X214" i="175" s="1"/>
  <c r="M357" i="175"/>
  <c r="M348" i="175" s="1"/>
  <c r="N322" i="175"/>
  <c r="N300" i="175" s="1"/>
  <c r="M287" i="175"/>
  <c r="M275" i="175" s="1"/>
  <c r="L217" i="175"/>
  <c r="L192" i="175" s="1"/>
  <c r="N357" i="175"/>
  <c r="J392" i="175"/>
  <c r="J375" i="175" s="1"/>
  <c r="J252" i="175"/>
  <c r="K3" i="178"/>
  <c r="K2" i="179" s="1"/>
  <c r="L3" i="178"/>
  <c r="L2" i="179" s="1"/>
  <c r="I3" i="178"/>
  <c r="I2" i="179" s="1"/>
  <c r="M3" i="178"/>
  <c r="M2" i="179" s="1"/>
  <c r="H3" i="178"/>
  <c r="H2" i="179" s="1"/>
  <c r="J3" i="178"/>
  <c r="J2" i="179" s="1"/>
  <c r="N3" i="178"/>
  <c r="N2" i="179" s="1"/>
  <c r="K40" i="175"/>
  <c r="K32" i="175"/>
  <c r="K24" i="175"/>
  <c r="K16" i="175"/>
  <c r="K37" i="175"/>
  <c r="K21" i="175"/>
  <c r="K35" i="175"/>
  <c r="K19" i="175"/>
  <c r="K36" i="175"/>
  <c r="K26" i="175"/>
  <c r="K14" i="175"/>
  <c r="K29" i="175"/>
  <c r="K39" i="175"/>
  <c r="K15" i="175"/>
  <c r="K34" i="175"/>
  <c r="K22" i="175"/>
  <c r="K12" i="175"/>
  <c r="K25" i="175"/>
  <c r="K31" i="175"/>
  <c r="K20" i="175"/>
  <c r="K17" i="175"/>
  <c r="K30" i="175"/>
  <c r="K41" i="175"/>
  <c r="K27" i="175"/>
  <c r="K28" i="175"/>
  <c r="K23" i="175"/>
  <c r="K18" i="175"/>
  <c r="K33" i="175"/>
  <c r="K38" i="175"/>
  <c r="K13" i="175"/>
  <c r="O72" i="175"/>
  <c r="O56" i="175"/>
  <c r="O70" i="175"/>
  <c r="O54" i="175"/>
  <c r="O68" i="175"/>
  <c r="O71" i="175"/>
  <c r="O58" i="175"/>
  <c r="O69" i="175"/>
  <c r="O53" i="175"/>
  <c r="O67" i="175"/>
  <c r="O51" i="175"/>
  <c r="O60" i="175"/>
  <c r="O63" i="175"/>
  <c r="O48" i="175"/>
  <c r="O76" i="175"/>
  <c r="O50" i="175"/>
  <c r="O65" i="175"/>
  <c r="O75" i="175"/>
  <c r="O73" i="175"/>
  <c r="O47" i="175"/>
  <c r="O52" i="175"/>
  <c r="O59" i="175"/>
  <c r="O66" i="175"/>
  <c r="O62" i="175"/>
  <c r="O49" i="175"/>
  <c r="O61" i="175"/>
  <c r="O57" i="175"/>
  <c r="O74" i="175"/>
  <c r="O64" i="175"/>
  <c r="O55" i="175"/>
  <c r="N105" i="175"/>
  <c r="N89" i="175"/>
  <c r="N103" i="175"/>
  <c r="N87" i="175"/>
  <c r="N93" i="175"/>
  <c r="N83" i="175"/>
  <c r="N107" i="175"/>
  <c r="N91" i="175"/>
  <c r="N100" i="175"/>
  <c r="N84" i="175"/>
  <c r="N98" i="175"/>
  <c r="N82" i="175"/>
  <c r="N102" i="175"/>
  <c r="N104" i="175"/>
  <c r="N88" i="175"/>
  <c r="N92" i="175"/>
  <c r="N90" i="175"/>
  <c r="N86" i="175"/>
  <c r="N94" i="175"/>
  <c r="N106" i="175"/>
  <c r="N99" i="175"/>
  <c r="N108" i="175"/>
  <c r="N109" i="175"/>
  <c r="N85" i="175"/>
  <c r="N97" i="175"/>
  <c r="N96" i="175"/>
  <c r="N101" i="175"/>
  <c r="N111" i="175"/>
  <c r="N95" i="175"/>
  <c r="N110" i="175"/>
  <c r="J144" i="175"/>
  <c r="R144" i="175" s="1"/>
  <c r="J136" i="175"/>
  <c r="R136" i="175" s="1"/>
  <c r="J128" i="175"/>
  <c r="R128" i="175" s="1"/>
  <c r="J120" i="175"/>
  <c r="R120" i="175" s="1"/>
  <c r="J129" i="175"/>
  <c r="R129" i="175" s="1"/>
  <c r="J127" i="175"/>
  <c r="R127" i="175" s="1"/>
  <c r="J139" i="175"/>
  <c r="R139" i="175" s="1"/>
  <c r="J141" i="175"/>
  <c r="R141" i="175" s="1"/>
  <c r="J142" i="175"/>
  <c r="R142" i="175" s="1"/>
  <c r="J132" i="175"/>
  <c r="R132" i="175" s="1"/>
  <c r="J122" i="175"/>
  <c r="R122" i="175" s="1"/>
  <c r="J121" i="175"/>
  <c r="R121" i="175" s="1"/>
  <c r="J133" i="175"/>
  <c r="R133" i="175" s="1"/>
  <c r="J131" i="175"/>
  <c r="R131" i="175" s="1"/>
  <c r="J140" i="175"/>
  <c r="R140" i="175" s="1"/>
  <c r="J130" i="175"/>
  <c r="R130" i="175" s="1"/>
  <c r="J118" i="175"/>
  <c r="R118" i="175" s="1"/>
  <c r="J134" i="175"/>
  <c r="R134" i="175" s="1"/>
  <c r="J137" i="175"/>
  <c r="R137" i="175" s="1"/>
  <c r="J117" i="175"/>
  <c r="R117" i="175" s="1"/>
  <c r="J126" i="175"/>
  <c r="R126" i="175" s="1"/>
  <c r="J143" i="175"/>
  <c r="R143" i="175" s="1"/>
  <c r="J123" i="175"/>
  <c r="R123" i="175" s="1"/>
  <c r="J146" i="175"/>
  <c r="R146" i="175" s="1"/>
  <c r="J124" i="175"/>
  <c r="R124" i="175" s="1"/>
  <c r="J135" i="175"/>
  <c r="R135" i="175" s="1"/>
  <c r="J125" i="175"/>
  <c r="R125" i="175" s="1"/>
  <c r="J138" i="175"/>
  <c r="R138" i="175" s="1"/>
  <c r="J145" i="175"/>
  <c r="R145" i="175" s="1"/>
  <c r="J119" i="175"/>
  <c r="R119" i="175" s="1"/>
  <c r="N40" i="175"/>
  <c r="N32" i="175"/>
  <c r="N24" i="175"/>
  <c r="N16" i="175"/>
  <c r="N35" i="175"/>
  <c r="N19" i="175"/>
  <c r="N29" i="175"/>
  <c r="N17" i="175"/>
  <c r="N38" i="175"/>
  <c r="N28" i="175"/>
  <c r="N18" i="175"/>
  <c r="N31" i="175"/>
  <c r="N37" i="175"/>
  <c r="N41" i="175"/>
  <c r="N34" i="175"/>
  <c r="N20" i="175"/>
  <c r="N27" i="175"/>
  <c r="N25" i="175"/>
  <c r="N30" i="175"/>
  <c r="N14" i="175"/>
  <c r="N23" i="175"/>
  <c r="N21" i="175"/>
  <c r="N12" i="175"/>
  <c r="N13" i="175"/>
  <c r="N26" i="175"/>
  <c r="N15" i="175"/>
  <c r="N22" i="175"/>
  <c r="N39" i="175"/>
  <c r="N36" i="175"/>
  <c r="N33" i="175"/>
  <c r="L37" i="175"/>
  <c r="L29" i="175"/>
  <c r="L21" i="175"/>
  <c r="L13" i="175"/>
  <c r="L26" i="175"/>
  <c r="L32" i="175"/>
  <c r="L16" i="175"/>
  <c r="L41" i="175"/>
  <c r="L31" i="175"/>
  <c r="L19" i="175"/>
  <c r="L34" i="175"/>
  <c r="L14" i="175"/>
  <c r="L40" i="175"/>
  <c r="L39" i="175"/>
  <c r="L27" i="175"/>
  <c r="L17" i="175"/>
  <c r="L30" i="175"/>
  <c r="L28" i="175"/>
  <c r="L36" i="175"/>
  <c r="L25" i="175"/>
  <c r="L22" i="175"/>
  <c r="L12" i="175"/>
  <c r="L33" i="175"/>
  <c r="L35" i="175"/>
  <c r="L15" i="175"/>
  <c r="L24" i="175"/>
  <c r="L23" i="175"/>
  <c r="L38" i="175"/>
  <c r="L18" i="175"/>
  <c r="L20" i="175"/>
  <c r="N178" i="175"/>
  <c r="N162" i="175"/>
  <c r="N176" i="175"/>
  <c r="N160" i="175"/>
  <c r="N172" i="175"/>
  <c r="N174" i="175"/>
  <c r="N167" i="175"/>
  <c r="N166" i="175"/>
  <c r="N173" i="175"/>
  <c r="N157" i="175"/>
  <c r="N171" i="175"/>
  <c r="N155" i="175"/>
  <c r="N159" i="175"/>
  <c r="N161" i="175"/>
  <c r="N164" i="175"/>
  <c r="N170" i="175"/>
  <c r="N168" i="175"/>
  <c r="N156" i="175"/>
  <c r="N153" i="175"/>
  <c r="N165" i="175"/>
  <c r="N163" i="175"/>
  <c r="N177" i="175"/>
  <c r="N169" i="175"/>
  <c r="N152" i="175"/>
  <c r="N181" i="175"/>
  <c r="N175" i="175"/>
  <c r="N180" i="175"/>
  <c r="N179" i="175"/>
  <c r="N154" i="175"/>
  <c r="N158" i="175"/>
  <c r="K67" i="175"/>
  <c r="K62" i="175"/>
  <c r="K76" i="175"/>
  <c r="K60" i="175"/>
  <c r="K74" i="175"/>
  <c r="K64" i="175"/>
  <c r="K63" i="175"/>
  <c r="K66" i="175"/>
  <c r="K70" i="175"/>
  <c r="K73" i="175"/>
  <c r="K52" i="175"/>
  <c r="K55" i="175"/>
  <c r="K50" i="175"/>
  <c r="K53" i="175"/>
  <c r="K59" i="175"/>
  <c r="K68" i="175"/>
  <c r="K49" i="175"/>
  <c r="K61" i="175"/>
  <c r="K47" i="175"/>
  <c r="K65" i="175"/>
  <c r="K48" i="175"/>
  <c r="K54" i="175"/>
  <c r="K71" i="175"/>
  <c r="K69" i="175"/>
  <c r="K75" i="175"/>
  <c r="K57" i="175"/>
  <c r="K58" i="175"/>
  <c r="K56" i="175"/>
  <c r="K51" i="175"/>
  <c r="K72" i="175"/>
  <c r="P72" i="175"/>
  <c r="P64" i="175"/>
  <c r="P56" i="175"/>
  <c r="P48" i="175"/>
  <c r="P51" i="175"/>
  <c r="P49" i="175"/>
  <c r="P47" i="175"/>
  <c r="P70" i="175"/>
  <c r="P62" i="175"/>
  <c r="P54" i="175"/>
  <c r="P75" i="175"/>
  <c r="P73" i="175"/>
  <c r="P69" i="175"/>
  <c r="P53" i="175"/>
  <c r="P68" i="175"/>
  <c r="P52" i="175"/>
  <c r="P65" i="175"/>
  <c r="P61" i="175"/>
  <c r="P66" i="175"/>
  <c r="P50" i="175"/>
  <c r="P57" i="175"/>
  <c r="P55" i="175"/>
  <c r="P58" i="175"/>
  <c r="P63" i="175"/>
  <c r="P76" i="175"/>
  <c r="P59" i="175"/>
  <c r="P60" i="175"/>
  <c r="P67" i="175"/>
  <c r="P71" i="175"/>
  <c r="P74" i="175"/>
  <c r="K104" i="175"/>
  <c r="K96" i="175"/>
  <c r="K88" i="175"/>
  <c r="K109" i="175"/>
  <c r="K107" i="175"/>
  <c r="K97" i="175"/>
  <c r="K95" i="175"/>
  <c r="K110" i="175"/>
  <c r="K102" i="175"/>
  <c r="K94" i="175"/>
  <c r="K86" i="175"/>
  <c r="K101" i="175"/>
  <c r="K99" i="175"/>
  <c r="K103" i="175"/>
  <c r="K105" i="175"/>
  <c r="K98" i="175"/>
  <c r="K82" i="175"/>
  <c r="K83" i="175"/>
  <c r="K108" i="175"/>
  <c r="K90" i="175"/>
  <c r="K91" i="175"/>
  <c r="K84" i="175"/>
  <c r="K89" i="175"/>
  <c r="K106" i="175"/>
  <c r="K93" i="175"/>
  <c r="K111" i="175"/>
  <c r="K85" i="175"/>
  <c r="K100" i="175"/>
  <c r="K87" i="175"/>
  <c r="K92" i="175"/>
  <c r="M109" i="175"/>
  <c r="M101" i="175"/>
  <c r="M93" i="175"/>
  <c r="M85" i="175"/>
  <c r="M94" i="175"/>
  <c r="M92" i="175"/>
  <c r="M96" i="175"/>
  <c r="M88" i="175"/>
  <c r="M107" i="175"/>
  <c r="M99" i="175"/>
  <c r="M91" i="175"/>
  <c r="M83" i="175"/>
  <c r="M86" i="175"/>
  <c r="M84" i="175"/>
  <c r="M98" i="175"/>
  <c r="M111" i="175"/>
  <c r="M95" i="175"/>
  <c r="M102" i="175"/>
  <c r="M90" i="175"/>
  <c r="M103" i="175"/>
  <c r="M110" i="175"/>
  <c r="M104" i="175"/>
  <c r="M97" i="175"/>
  <c r="M100" i="175"/>
  <c r="M89" i="175"/>
  <c r="M106" i="175"/>
  <c r="M82" i="175"/>
  <c r="M87" i="175"/>
  <c r="M108" i="175"/>
  <c r="M105" i="175"/>
  <c r="P145" i="175"/>
  <c r="X145" i="175" s="1"/>
  <c r="P137" i="175"/>
  <c r="X137" i="175" s="1"/>
  <c r="P129" i="175"/>
  <c r="X129" i="175" s="1"/>
  <c r="P121" i="175"/>
  <c r="X121" i="175" s="1"/>
  <c r="P132" i="175"/>
  <c r="X132" i="175" s="1"/>
  <c r="P130" i="175"/>
  <c r="X130" i="175" s="1"/>
  <c r="P128" i="175"/>
  <c r="X128" i="175" s="1"/>
  <c r="P126" i="175"/>
  <c r="X126" i="175" s="1"/>
  <c r="P143" i="175"/>
  <c r="X143" i="175" s="1"/>
  <c r="P141" i="175"/>
  <c r="X141" i="175" s="1"/>
  <c r="P131" i="175"/>
  <c r="X131" i="175" s="1"/>
  <c r="P119" i="175"/>
  <c r="X119" i="175" s="1"/>
  <c r="P146" i="175"/>
  <c r="X146" i="175" s="1"/>
  <c r="P144" i="175"/>
  <c r="X144" i="175" s="1"/>
  <c r="P136" i="175"/>
  <c r="X136" i="175" s="1"/>
  <c r="P139" i="175"/>
  <c r="X139" i="175" s="1"/>
  <c r="P127" i="175"/>
  <c r="X127" i="175" s="1"/>
  <c r="P117" i="175"/>
  <c r="X117" i="175" s="1"/>
  <c r="P138" i="175"/>
  <c r="X138" i="175" s="1"/>
  <c r="P134" i="175"/>
  <c r="X134" i="175" s="1"/>
  <c r="P133" i="175"/>
  <c r="X133" i="175" s="1"/>
  <c r="P124" i="175"/>
  <c r="X124" i="175" s="1"/>
  <c r="P120" i="175"/>
  <c r="X120" i="175" s="1"/>
  <c r="P125" i="175"/>
  <c r="X125" i="175" s="1"/>
  <c r="P122" i="175"/>
  <c r="X122" i="175" s="1"/>
  <c r="P123" i="175"/>
  <c r="X123" i="175" s="1"/>
  <c r="P142" i="175"/>
  <c r="X142" i="175" s="1"/>
  <c r="P135" i="175"/>
  <c r="X135" i="175" s="1"/>
  <c r="P140" i="175"/>
  <c r="X140" i="175" s="1"/>
  <c r="P118" i="175"/>
  <c r="X118" i="175" s="1"/>
  <c r="O320" i="175"/>
  <c r="O312" i="175"/>
  <c r="O304" i="175"/>
  <c r="O296" i="175"/>
  <c r="O317" i="175"/>
  <c r="O301" i="175"/>
  <c r="O307" i="175"/>
  <c r="O319" i="175"/>
  <c r="O314" i="175"/>
  <c r="O302" i="175"/>
  <c r="O292" i="175"/>
  <c r="O305" i="175"/>
  <c r="O299" i="175"/>
  <c r="O310" i="175"/>
  <c r="O300" i="175"/>
  <c r="O321" i="175"/>
  <c r="O297" i="175"/>
  <c r="O308" i="175"/>
  <c r="O313" i="175"/>
  <c r="O295" i="175"/>
  <c r="O294" i="175"/>
  <c r="O315" i="175"/>
  <c r="O311" i="175"/>
  <c r="O318" i="175"/>
  <c r="O298" i="175"/>
  <c r="O293" i="175"/>
  <c r="O316" i="175"/>
  <c r="O306" i="175"/>
  <c r="O309" i="175"/>
  <c r="O303" i="175"/>
  <c r="L286" i="175"/>
  <c r="L278" i="175"/>
  <c r="L270" i="175"/>
  <c r="L283" i="175"/>
  <c r="L267" i="175"/>
  <c r="L257" i="175"/>
  <c r="L260" i="175"/>
  <c r="L265" i="175"/>
  <c r="L282" i="175"/>
  <c r="L272" i="175"/>
  <c r="L279" i="175"/>
  <c r="L261" i="175"/>
  <c r="L269" i="175"/>
  <c r="L262" i="175"/>
  <c r="L276" i="175"/>
  <c r="L264" i="175"/>
  <c r="L259" i="175"/>
  <c r="L258" i="175"/>
  <c r="L274" i="175"/>
  <c r="L275" i="175"/>
  <c r="L285" i="175"/>
  <c r="L281" i="175"/>
  <c r="L284" i="175"/>
  <c r="L271" i="175"/>
  <c r="L268" i="175"/>
  <c r="L277" i="175"/>
  <c r="L280" i="175"/>
  <c r="L266" i="175"/>
  <c r="L263" i="175"/>
  <c r="L273" i="175"/>
  <c r="J210" i="175"/>
  <c r="R210" i="175" s="1"/>
  <c r="J201" i="175"/>
  <c r="R201" i="175" s="1"/>
  <c r="J193" i="175"/>
  <c r="R193" i="175" s="1"/>
  <c r="J213" i="175"/>
  <c r="R213" i="175" s="1"/>
  <c r="J200" i="175"/>
  <c r="R200" i="175" s="1"/>
  <c r="J212" i="175"/>
  <c r="R212" i="175" s="1"/>
  <c r="J202" i="175"/>
  <c r="R202" i="175" s="1"/>
  <c r="J215" i="175"/>
  <c r="R215" i="175" s="1"/>
  <c r="J203" i="175"/>
  <c r="R203" i="175" s="1"/>
  <c r="J191" i="175"/>
  <c r="R191" i="175" s="1"/>
  <c r="J216" i="175"/>
  <c r="R216" i="175" s="1"/>
  <c r="J188" i="175"/>
  <c r="R188" i="175" s="1"/>
  <c r="J194" i="175"/>
  <c r="R194" i="175" s="1"/>
  <c r="J214" i="175"/>
  <c r="R214" i="175" s="1"/>
  <c r="J199" i="175"/>
  <c r="R199" i="175" s="1"/>
  <c r="J189" i="175"/>
  <c r="R189" i="175" s="1"/>
  <c r="J209" i="175"/>
  <c r="R209" i="175" s="1"/>
  <c r="J204" i="175"/>
  <c r="R204" i="175" s="1"/>
  <c r="J198" i="175"/>
  <c r="R198" i="175" s="1"/>
  <c r="J207" i="175"/>
  <c r="R207" i="175" s="1"/>
  <c r="J197" i="175"/>
  <c r="R197" i="175" s="1"/>
  <c r="J187" i="175"/>
  <c r="R187" i="175" s="1"/>
  <c r="J196" i="175"/>
  <c r="R196" i="175" s="1"/>
  <c r="J211" i="175"/>
  <c r="R211" i="175" s="1"/>
  <c r="J190" i="175"/>
  <c r="R190" i="175" s="1"/>
  <c r="J195" i="175"/>
  <c r="R195" i="175" s="1"/>
  <c r="J208" i="175"/>
  <c r="R208" i="175" s="1"/>
  <c r="J192" i="175"/>
  <c r="R192" i="175" s="1"/>
  <c r="J205" i="175"/>
  <c r="R205" i="175" s="1"/>
  <c r="J206" i="175"/>
  <c r="R206" i="175" s="1"/>
  <c r="P388" i="175"/>
  <c r="P380" i="175"/>
  <c r="P372" i="175"/>
  <c r="P364" i="175"/>
  <c r="P377" i="175"/>
  <c r="P362" i="175"/>
  <c r="P387" i="175"/>
  <c r="P383" i="175"/>
  <c r="P386" i="175"/>
  <c r="P378" i="175"/>
  <c r="P370" i="175"/>
  <c r="P389" i="175"/>
  <c r="P373" i="175"/>
  <c r="P379" i="175"/>
  <c r="P367" i="175"/>
  <c r="P376" i="175"/>
  <c r="P385" i="175"/>
  <c r="P363" i="175"/>
  <c r="P390" i="175"/>
  <c r="P374" i="175"/>
  <c r="P381" i="175"/>
  <c r="P375" i="175"/>
  <c r="P368" i="175"/>
  <c r="P391" i="175"/>
  <c r="P366" i="175"/>
  <c r="P371" i="175"/>
  <c r="P365" i="175"/>
  <c r="P384" i="175"/>
  <c r="P382" i="175"/>
  <c r="P369" i="175"/>
  <c r="N142" i="175"/>
  <c r="N134" i="175"/>
  <c r="N126" i="175"/>
  <c r="N118" i="175"/>
  <c r="N145" i="175"/>
  <c r="N135" i="175"/>
  <c r="N117" i="175"/>
  <c r="N138" i="175"/>
  <c r="N128" i="175"/>
  <c r="N139" i="175"/>
  <c r="N129" i="175"/>
  <c r="N125" i="175"/>
  <c r="N146" i="175"/>
  <c r="N132" i="175"/>
  <c r="N120" i="175"/>
  <c r="N121" i="175"/>
  <c r="N133" i="175"/>
  <c r="N144" i="175"/>
  <c r="N130" i="175"/>
  <c r="N131" i="175"/>
  <c r="N119" i="175"/>
  <c r="N127" i="175"/>
  <c r="N140" i="175"/>
  <c r="N124" i="175"/>
  <c r="N123" i="175"/>
  <c r="N141" i="175"/>
  <c r="N136" i="175"/>
  <c r="N122" i="175"/>
  <c r="N137" i="175"/>
  <c r="N143" i="175"/>
  <c r="J40" i="175"/>
  <c r="J32" i="175"/>
  <c r="J24" i="175"/>
  <c r="J16" i="175"/>
  <c r="J37" i="175"/>
  <c r="J21" i="175"/>
  <c r="J31" i="175"/>
  <c r="J35" i="175"/>
  <c r="J38" i="175"/>
  <c r="J30" i="175"/>
  <c r="J22" i="175"/>
  <c r="J14" i="175"/>
  <c r="J33" i="175"/>
  <c r="J17" i="175"/>
  <c r="J23" i="175"/>
  <c r="J27" i="175"/>
  <c r="J36" i="175"/>
  <c r="J20" i="175"/>
  <c r="J29" i="175"/>
  <c r="J19" i="175"/>
  <c r="J34" i="175"/>
  <c r="J18" i="175"/>
  <c r="J25" i="175"/>
  <c r="J15" i="175"/>
  <c r="J26" i="175"/>
  <c r="J39" i="175"/>
  <c r="J28" i="175"/>
  <c r="J12" i="175"/>
  <c r="J41" i="175"/>
  <c r="J13" i="175"/>
  <c r="M35" i="175"/>
  <c r="M27" i="175"/>
  <c r="M19" i="175"/>
  <c r="M38" i="175"/>
  <c r="M22" i="175"/>
  <c r="M36" i="175"/>
  <c r="M20" i="175"/>
  <c r="M41" i="175"/>
  <c r="M33" i="175"/>
  <c r="M25" i="175"/>
  <c r="M17" i="175"/>
  <c r="M34" i="175"/>
  <c r="M18" i="175"/>
  <c r="M32" i="175"/>
  <c r="M16" i="175"/>
  <c r="M39" i="175"/>
  <c r="M23" i="175"/>
  <c r="M30" i="175"/>
  <c r="M28" i="175"/>
  <c r="M37" i="175"/>
  <c r="M21" i="175"/>
  <c r="M26" i="175"/>
  <c r="M24" i="175"/>
  <c r="M31" i="175"/>
  <c r="M14" i="175"/>
  <c r="M29" i="175"/>
  <c r="M40" i="175"/>
  <c r="M13" i="175"/>
  <c r="M15" i="175"/>
  <c r="M12" i="175"/>
  <c r="P158" i="175"/>
  <c r="X158" i="175" s="1"/>
  <c r="P179" i="175"/>
  <c r="X179" i="175" s="1"/>
  <c r="K169" i="175"/>
  <c r="K180" i="175"/>
  <c r="K176" i="175"/>
  <c r="K174" i="175"/>
  <c r="K175" i="175"/>
  <c r="K159" i="175"/>
  <c r="K157" i="175"/>
  <c r="K181" i="175"/>
  <c r="K167" i="175"/>
  <c r="K179" i="175"/>
  <c r="K160" i="175"/>
  <c r="K154" i="175"/>
  <c r="L72" i="175"/>
  <c r="L64" i="175"/>
  <c r="L56" i="175"/>
  <c r="L48" i="175"/>
  <c r="L49" i="175"/>
  <c r="L47" i="175"/>
  <c r="L75" i="175"/>
  <c r="L68" i="175"/>
  <c r="L58" i="175"/>
  <c r="L73" i="175"/>
  <c r="L63" i="175"/>
  <c r="L51" i="175"/>
  <c r="L76" i="175"/>
  <c r="L66" i="175"/>
  <c r="L54" i="175"/>
  <c r="L65" i="175"/>
  <c r="L55" i="175"/>
  <c r="L69" i="175"/>
  <c r="L74" i="175"/>
  <c r="L52" i="175"/>
  <c r="L67" i="175"/>
  <c r="L62" i="175"/>
  <c r="L57" i="175"/>
  <c r="L53" i="175"/>
  <c r="L71" i="175"/>
  <c r="L70" i="175"/>
  <c r="L61" i="175"/>
  <c r="L60" i="175"/>
  <c r="L59" i="175"/>
  <c r="L50" i="175"/>
  <c r="J73" i="175"/>
  <c r="J65" i="175"/>
  <c r="J57" i="175"/>
  <c r="J49" i="175"/>
  <c r="J56" i="175"/>
  <c r="J54" i="175"/>
  <c r="J66" i="175"/>
  <c r="J50" i="175"/>
  <c r="J67" i="175"/>
  <c r="J55" i="175"/>
  <c r="J72" i="175"/>
  <c r="J62" i="175"/>
  <c r="J52" i="175"/>
  <c r="J75" i="175"/>
  <c r="J63" i="175"/>
  <c r="J53" i="175"/>
  <c r="J64" i="175"/>
  <c r="J68" i="175"/>
  <c r="J58" i="175"/>
  <c r="J71" i="175"/>
  <c r="J51" i="175"/>
  <c r="J74" i="175"/>
  <c r="J61" i="175"/>
  <c r="J48" i="175"/>
  <c r="J60" i="175"/>
  <c r="J69" i="175"/>
  <c r="J47" i="175"/>
  <c r="J59" i="175"/>
  <c r="J70" i="175"/>
  <c r="J76" i="175"/>
  <c r="O108" i="175"/>
  <c r="O100" i="175"/>
  <c r="O92" i="175"/>
  <c r="O84" i="175"/>
  <c r="O95" i="175"/>
  <c r="O93" i="175"/>
  <c r="O105" i="175"/>
  <c r="O97" i="175"/>
  <c r="O104" i="175"/>
  <c r="O94" i="175"/>
  <c r="O82" i="175"/>
  <c r="O109" i="175"/>
  <c r="O83" i="175"/>
  <c r="O102" i="175"/>
  <c r="O90" i="175"/>
  <c r="O111" i="175"/>
  <c r="O101" i="175"/>
  <c r="O89" i="175"/>
  <c r="O110" i="175"/>
  <c r="O88" i="175"/>
  <c r="O85" i="175"/>
  <c r="O98" i="175"/>
  <c r="O103" i="175"/>
  <c r="O107" i="175"/>
  <c r="O106" i="175"/>
  <c r="O86" i="175"/>
  <c r="O87" i="175"/>
  <c r="O91" i="175"/>
  <c r="O96" i="175"/>
  <c r="O99" i="175"/>
  <c r="L96" i="175"/>
  <c r="L110" i="175"/>
  <c r="L94" i="175"/>
  <c r="L100" i="175"/>
  <c r="L106" i="175"/>
  <c r="L92" i="175"/>
  <c r="L111" i="175"/>
  <c r="L107" i="175"/>
  <c r="L91" i="175"/>
  <c r="L105" i="175"/>
  <c r="L89" i="175"/>
  <c r="L87" i="175"/>
  <c r="L93" i="175"/>
  <c r="L101" i="175"/>
  <c r="L108" i="175"/>
  <c r="L88" i="175"/>
  <c r="L86" i="175"/>
  <c r="L90" i="175"/>
  <c r="L85" i="175"/>
  <c r="L83" i="175"/>
  <c r="L103" i="175"/>
  <c r="L95" i="175"/>
  <c r="L102" i="175"/>
  <c r="L98" i="175"/>
  <c r="L97" i="175"/>
  <c r="L82" i="175"/>
  <c r="L109" i="175"/>
  <c r="L84" i="175"/>
  <c r="L99" i="175"/>
  <c r="L104" i="175"/>
  <c r="O134" i="175"/>
  <c r="O118" i="175"/>
  <c r="O132" i="175"/>
  <c r="O141" i="175"/>
  <c r="O144" i="175"/>
  <c r="O123" i="175"/>
  <c r="O133" i="175"/>
  <c r="O145" i="175"/>
  <c r="O129" i="175"/>
  <c r="O143" i="175"/>
  <c r="O127" i="175"/>
  <c r="O138" i="175"/>
  <c r="O131" i="175"/>
  <c r="O120" i="175"/>
  <c r="O130" i="175"/>
  <c r="O126" i="175"/>
  <c r="O124" i="175"/>
  <c r="O128" i="175"/>
  <c r="O146" i="175"/>
  <c r="O121" i="175"/>
  <c r="O119" i="175"/>
  <c r="O117" i="175"/>
  <c r="O135" i="175"/>
  <c r="O136" i="175"/>
  <c r="O142" i="175"/>
  <c r="O125" i="175"/>
  <c r="O137" i="175"/>
  <c r="O122" i="175"/>
  <c r="O140" i="175"/>
  <c r="O139" i="175"/>
  <c r="M136" i="175"/>
  <c r="M120" i="175"/>
  <c r="M134" i="175"/>
  <c r="M118" i="175"/>
  <c r="M132" i="175"/>
  <c r="M122" i="175"/>
  <c r="M130" i="175"/>
  <c r="M128" i="175"/>
  <c r="M139" i="175"/>
  <c r="M146" i="175"/>
  <c r="M138" i="175"/>
  <c r="M137" i="175"/>
  <c r="M144" i="175"/>
  <c r="M125" i="175"/>
  <c r="M131" i="175"/>
  <c r="M143" i="175"/>
  <c r="M135" i="175"/>
  <c r="M124" i="175"/>
  <c r="M142" i="175"/>
  <c r="M129" i="175"/>
  <c r="M127" i="175"/>
  <c r="M141" i="175"/>
  <c r="M126" i="175"/>
  <c r="M119" i="175"/>
  <c r="M133" i="175"/>
  <c r="M123" i="175"/>
  <c r="M140" i="175"/>
  <c r="M117" i="175"/>
  <c r="M145" i="175"/>
  <c r="M121" i="175"/>
  <c r="O153" i="175"/>
  <c r="O166" i="175"/>
  <c r="O172" i="175"/>
  <c r="J350" i="175"/>
  <c r="J334" i="175"/>
  <c r="J356" i="175"/>
  <c r="J340" i="175"/>
  <c r="J335" i="175"/>
  <c r="J344" i="175"/>
  <c r="J355" i="175"/>
  <c r="J336" i="175"/>
  <c r="J345" i="175"/>
  <c r="J332" i="175"/>
  <c r="J351" i="175"/>
  <c r="J354" i="175"/>
  <c r="J331" i="175"/>
  <c r="J349" i="175"/>
  <c r="J352" i="175"/>
  <c r="J330" i="175"/>
  <c r="J341" i="175"/>
  <c r="J346" i="175"/>
  <c r="J353" i="175"/>
  <c r="J328" i="175"/>
  <c r="J338" i="175"/>
  <c r="J333" i="175"/>
  <c r="J342" i="175"/>
  <c r="J327" i="175"/>
  <c r="J337" i="175"/>
  <c r="J347" i="175"/>
  <c r="J343" i="175"/>
  <c r="J329" i="175"/>
  <c r="J348" i="175"/>
  <c r="J339" i="175"/>
  <c r="O419" i="175"/>
  <c r="O411" i="175"/>
  <c r="O424" i="175"/>
  <c r="O408" i="175"/>
  <c r="O398" i="175"/>
  <c r="O401" i="175"/>
  <c r="O399" i="175"/>
  <c r="O425" i="175"/>
  <c r="O417" i="175"/>
  <c r="O409" i="175"/>
  <c r="O420" i="175"/>
  <c r="O404" i="175"/>
  <c r="O426" i="175"/>
  <c r="O397" i="175"/>
  <c r="O403" i="175"/>
  <c r="O423" i="175"/>
  <c r="O407" i="175"/>
  <c r="O402" i="175"/>
  <c r="O422" i="175"/>
  <c r="O421" i="175"/>
  <c r="O405" i="175"/>
  <c r="O400" i="175"/>
  <c r="O406" i="175"/>
  <c r="O415" i="175"/>
  <c r="O418" i="175"/>
  <c r="O413" i="175"/>
  <c r="O410" i="175"/>
  <c r="O416" i="175"/>
  <c r="O412" i="175"/>
  <c r="O414" i="175"/>
  <c r="P101" i="175"/>
  <c r="P85" i="175"/>
  <c r="P99" i="175"/>
  <c r="P83" i="175"/>
  <c r="P86" i="175"/>
  <c r="P92" i="175"/>
  <c r="P97" i="175"/>
  <c r="P98" i="175"/>
  <c r="P107" i="175"/>
  <c r="P88" i="175"/>
  <c r="P111" i="175"/>
  <c r="P87" i="175"/>
  <c r="P100" i="175"/>
  <c r="P93" i="175"/>
  <c r="P104" i="175"/>
  <c r="P105" i="175"/>
  <c r="P108" i="175"/>
  <c r="P84" i="175"/>
  <c r="P90" i="175"/>
  <c r="P102" i="175"/>
  <c r="P94" i="175"/>
  <c r="P109" i="175"/>
  <c r="P96" i="175"/>
  <c r="P95" i="175"/>
  <c r="P106" i="175"/>
  <c r="P110" i="175"/>
  <c r="P82" i="175"/>
  <c r="P103" i="175"/>
  <c r="P91" i="175"/>
  <c r="P89" i="175"/>
  <c r="L251" i="175"/>
  <c r="L243" i="175"/>
  <c r="L235" i="175"/>
  <c r="L227" i="175"/>
  <c r="L244" i="175"/>
  <c r="L228" i="175"/>
  <c r="L230" i="175"/>
  <c r="L242" i="175"/>
  <c r="L249" i="175"/>
  <c r="L239" i="175"/>
  <c r="L229" i="175"/>
  <c r="L240" i="175"/>
  <c r="L246" i="175"/>
  <c r="L234" i="175"/>
  <c r="L247" i="175"/>
  <c r="L233" i="175"/>
  <c r="L248" i="175"/>
  <c r="L238" i="175"/>
  <c r="L245" i="175"/>
  <c r="L231" i="175"/>
  <c r="L236" i="175"/>
  <c r="L222" i="175"/>
  <c r="L225" i="175"/>
  <c r="L226" i="175"/>
  <c r="L241" i="175"/>
  <c r="L232" i="175"/>
  <c r="L237" i="175"/>
  <c r="L223" i="175"/>
  <c r="L224" i="175"/>
  <c r="L250" i="175"/>
  <c r="P37" i="175"/>
  <c r="P29" i="175"/>
  <c r="P21" i="175"/>
  <c r="P13" i="175"/>
  <c r="P28" i="175"/>
  <c r="P12" i="175"/>
  <c r="P26" i="175"/>
  <c r="P33" i="175"/>
  <c r="P23" i="175"/>
  <c r="P40" i="175"/>
  <c r="P20" i="175"/>
  <c r="P30" i="175"/>
  <c r="P31" i="175"/>
  <c r="P17" i="175"/>
  <c r="P24" i="175"/>
  <c r="P22" i="175"/>
  <c r="P41" i="175"/>
  <c r="P27" i="175"/>
  <c r="P15" i="175"/>
  <c r="P16" i="175"/>
  <c r="P18" i="175"/>
  <c r="P39" i="175"/>
  <c r="P36" i="175"/>
  <c r="P14" i="175"/>
  <c r="P25" i="175"/>
  <c r="P38" i="175"/>
  <c r="P35" i="175"/>
  <c r="P32" i="175"/>
  <c r="P34" i="175"/>
  <c r="P19" i="175"/>
  <c r="O34" i="175"/>
  <c r="O26" i="175"/>
  <c r="O18" i="175"/>
  <c r="O39" i="175"/>
  <c r="O23" i="175"/>
  <c r="O37" i="175"/>
  <c r="O21" i="175"/>
  <c r="O40" i="175"/>
  <c r="O32" i="175"/>
  <c r="O24" i="175"/>
  <c r="O16" i="175"/>
  <c r="O35" i="175"/>
  <c r="O19" i="175"/>
  <c r="O33" i="175"/>
  <c r="O17" i="175"/>
  <c r="O28" i="175"/>
  <c r="O12" i="175"/>
  <c r="O41" i="175"/>
  <c r="O36" i="175"/>
  <c r="O14" i="175"/>
  <c r="O29" i="175"/>
  <c r="O22" i="175"/>
  <c r="O15" i="175"/>
  <c r="O20" i="175"/>
  <c r="O25" i="175"/>
  <c r="O38" i="175"/>
  <c r="O13" i="175"/>
  <c r="O31" i="175"/>
  <c r="O30" i="175"/>
  <c r="O27" i="175"/>
  <c r="N75" i="175"/>
  <c r="N67" i="175"/>
  <c r="N59" i="175"/>
  <c r="N51" i="175"/>
  <c r="N66" i="175"/>
  <c r="N64" i="175"/>
  <c r="N76" i="175"/>
  <c r="N52" i="175"/>
  <c r="N73" i="175"/>
  <c r="N63" i="175"/>
  <c r="N53" i="175"/>
  <c r="N58" i="175"/>
  <c r="N48" i="175"/>
  <c r="N60" i="175"/>
  <c r="N71" i="175"/>
  <c r="N61" i="175"/>
  <c r="N49" i="175"/>
  <c r="N50" i="175"/>
  <c r="N70" i="175"/>
  <c r="N62" i="175"/>
  <c r="N69" i="175"/>
  <c r="N47" i="175"/>
  <c r="N54" i="175"/>
  <c r="N57" i="175"/>
  <c r="N72" i="175"/>
  <c r="N55" i="175"/>
  <c r="N74" i="175"/>
  <c r="N56" i="175"/>
  <c r="N65" i="175"/>
  <c r="N68" i="175"/>
  <c r="M71" i="175"/>
  <c r="M55" i="175"/>
  <c r="M69" i="175"/>
  <c r="M53" i="175"/>
  <c r="M70" i="175"/>
  <c r="M57" i="175"/>
  <c r="M72" i="175"/>
  <c r="M62" i="175"/>
  <c r="M68" i="175"/>
  <c r="M52" i="175"/>
  <c r="M66" i="175"/>
  <c r="M50" i="175"/>
  <c r="M64" i="175"/>
  <c r="M54" i="175"/>
  <c r="M59" i="175"/>
  <c r="M63" i="175"/>
  <c r="M61" i="175"/>
  <c r="M51" i="175"/>
  <c r="M56" i="175"/>
  <c r="M60" i="175"/>
  <c r="M58" i="175"/>
  <c r="M48" i="175"/>
  <c r="M65" i="175"/>
  <c r="M47" i="175"/>
  <c r="M49" i="175"/>
  <c r="M74" i="175"/>
  <c r="M75" i="175"/>
  <c r="M73" i="175"/>
  <c r="M76" i="175"/>
  <c r="M67" i="175"/>
  <c r="J98" i="175"/>
  <c r="J82" i="175"/>
  <c r="J96" i="175"/>
  <c r="J110" i="175"/>
  <c r="J100" i="175"/>
  <c r="J83" i="175"/>
  <c r="J105" i="175"/>
  <c r="J106" i="175"/>
  <c r="J87" i="175"/>
  <c r="J93" i="175"/>
  <c r="J94" i="175"/>
  <c r="J86" i="175"/>
  <c r="J102" i="175"/>
  <c r="J103" i="175"/>
  <c r="J109" i="175"/>
  <c r="J88" i="175"/>
  <c r="J91" i="175"/>
  <c r="J92" i="175"/>
  <c r="J99" i="175"/>
  <c r="J95" i="175"/>
  <c r="J97" i="175"/>
  <c r="J104" i="175"/>
  <c r="J85" i="175"/>
  <c r="J89" i="175"/>
  <c r="J111" i="175"/>
  <c r="J101" i="175"/>
  <c r="J107" i="175"/>
  <c r="J108" i="175"/>
  <c r="J90" i="175"/>
  <c r="J84" i="175"/>
  <c r="L143" i="175"/>
  <c r="L135" i="175"/>
  <c r="L127" i="175"/>
  <c r="L119" i="175"/>
  <c r="L130" i="175"/>
  <c r="L128" i="175"/>
  <c r="L132" i="175"/>
  <c r="L124" i="175"/>
  <c r="L139" i="175"/>
  <c r="L129" i="175"/>
  <c r="L117" i="175"/>
  <c r="L144" i="175"/>
  <c r="L126" i="175"/>
  <c r="L137" i="175"/>
  <c r="L125" i="175"/>
  <c r="L146" i="175"/>
  <c r="L136" i="175"/>
  <c r="L134" i="175"/>
  <c r="L131" i="175"/>
  <c r="L122" i="175"/>
  <c r="L118" i="175"/>
  <c r="L145" i="175"/>
  <c r="L123" i="175"/>
  <c r="L120" i="175"/>
  <c r="L141" i="175"/>
  <c r="L121" i="175"/>
  <c r="L142" i="175"/>
  <c r="L133" i="175"/>
  <c r="L138" i="175"/>
  <c r="L140" i="175"/>
  <c r="K143" i="175"/>
  <c r="K127" i="175"/>
  <c r="K141" i="175"/>
  <c r="K125" i="175"/>
  <c r="K136" i="175"/>
  <c r="K142" i="175"/>
  <c r="K128" i="175"/>
  <c r="K121" i="175"/>
  <c r="K135" i="175"/>
  <c r="K146" i="175"/>
  <c r="K122" i="175"/>
  <c r="K120" i="175"/>
  <c r="K131" i="175"/>
  <c r="K118" i="175"/>
  <c r="K140" i="175"/>
  <c r="K138" i="175"/>
  <c r="K139" i="175"/>
  <c r="K126" i="175"/>
  <c r="K132" i="175"/>
  <c r="K133" i="175"/>
  <c r="K123" i="175"/>
  <c r="K137" i="175"/>
  <c r="K124" i="175"/>
  <c r="K130" i="175"/>
  <c r="K145" i="175"/>
  <c r="K134" i="175"/>
  <c r="K119" i="175"/>
  <c r="K117" i="175"/>
  <c r="K129" i="175"/>
  <c r="K144" i="175"/>
  <c r="D11" i="174"/>
  <c r="E19" i="174"/>
  <c r="D10" i="174"/>
  <c r="D12" i="172"/>
  <c r="E27" i="172"/>
  <c r="F18" i="172" s="1"/>
  <c r="E24" i="172"/>
  <c r="E17" i="172"/>
  <c r="D11" i="172"/>
  <c r="W72" i="175"/>
  <c r="W68" i="175"/>
  <c r="W53" i="175"/>
  <c r="W63" i="175"/>
  <c r="W65" i="175"/>
  <c r="W52" i="175"/>
  <c r="W49" i="175"/>
  <c r="W64" i="175"/>
  <c r="V103" i="175"/>
  <c r="V107" i="175"/>
  <c r="V98" i="175"/>
  <c r="V88" i="175"/>
  <c r="V94" i="175"/>
  <c r="V109" i="175"/>
  <c r="V101" i="175"/>
  <c r="S76" i="175"/>
  <c r="S63" i="175"/>
  <c r="S52" i="175"/>
  <c r="S59" i="175"/>
  <c r="S47" i="175"/>
  <c r="S71" i="175"/>
  <c r="S58" i="175"/>
  <c r="X72" i="175"/>
  <c r="X51" i="175"/>
  <c r="X62" i="175"/>
  <c r="X69" i="175"/>
  <c r="X65" i="175"/>
  <c r="X57" i="175"/>
  <c r="X76" i="175"/>
  <c r="X71" i="175"/>
  <c r="S104" i="175"/>
  <c r="S107" i="175"/>
  <c r="S102" i="175"/>
  <c r="S99" i="175"/>
  <c r="S82" i="175"/>
  <c r="S91" i="175"/>
  <c r="S93" i="175"/>
  <c r="S87" i="175"/>
  <c r="U93" i="175"/>
  <c r="U96" i="175"/>
  <c r="U91" i="175"/>
  <c r="U98" i="175"/>
  <c r="U90" i="175"/>
  <c r="U97" i="175"/>
  <c r="U82" i="175"/>
  <c r="V142" i="175"/>
  <c r="V145" i="175"/>
  <c r="V128" i="175"/>
  <c r="V146" i="175"/>
  <c r="V133" i="175"/>
  <c r="V119" i="175"/>
  <c r="V123" i="175"/>
  <c r="V137" i="175"/>
  <c r="T72" i="175"/>
  <c r="T49" i="175"/>
  <c r="T58" i="175"/>
  <c r="T76" i="175"/>
  <c r="T55" i="175"/>
  <c r="T67" i="175"/>
  <c r="T71" i="175"/>
  <c r="T59" i="175"/>
  <c r="R57" i="175"/>
  <c r="R66" i="175"/>
  <c r="R72" i="175"/>
  <c r="R63" i="175"/>
  <c r="R58" i="175"/>
  <c r="R61" i="175"/>
  <c r="R47" i="175"/>
  <c r="W92" i="175"/>
  <c r="W105" i="175"/>
  <c r="W82" i="175"/>
  <c r="W90" i="175"/>
  <c r="W110" i="175"/>
  <c r="W103" i="175"/>
  <c r="W87" i="175"/>
  <c r="T96" i="175"/>
  <c r="T106" i="175"/>
  <c r="T91" i="175"/>
  <c r="T93" i="175"/>
  <c r="T86" i="175"/>
  <c r="T103" i="175"/>
  <c r="T97" i="175"/>
  <c r="T99" i="175"/>
  <c r="W134" i="175"/>
  <c r="W144" i="175"/>
  <c r="W129" i="175"/>
  <c r="W131" i="175"/>
  <c r="W124" i="175"/>
  <c r="W119" i="175"/>
  <c r="W142" i="175"/>
  <c r="W140" i="175"/>
  <c r="U134" i="175"/>
  <c r="U130" i="175"/>
  <c r="U138" i="175"/>
  <c r="U131" i="175"/>
  <c r="U142" i="175"/>
  <c r="U126" i="175"/>
  <c r="U140" i="175"/>
  <c r="W56" i="175"/>
  <c r="W71" i="175"/>
  <c r="W67" i="175"/>
  <c r="W48" i="175"/>
  <c r="W75" i="175"/>
  <c r="W59" i="175"/>
  <c r="W61" i="175"/>
  <c r="W55" i="175"/>
  <c r="V87" i="175"/>
  <c r="V91" i="175"/>
  <c r="V82" i="175"/>
  <c r="V92" i="175"/>
  <c r="V106" i="175"/>
  <c r="V85" i="175"/>
  <c r="V111" i="175"/>
  <c r="S60" i="175"/>
  <c r="S66" i="175"/>
  <c r="S55" i="175"/>
  <c r="S68" i="175"/>
  <c r="S65" i="175"/>
  <c r="S69" i="175"/>
  <c r="S56" i="175"/>
  <c r="X64" i="175"/>
  <c r="X49" i="175"/>
  <c r="X54" i="175"/>
  <c r="X53" i="175"/>
  <c r="X61" i="175"/>
  <c r="X55" i="175"/>
  <c r="X59" i="175"/>
  <c r="X74" i="175"/>
  <c r="S96" i="175"/>
  <c r="S97" i="175"/>
  <c r="S94" i="175"/>
  <c r="S103" i="175"/>
  <c r="S83" i="175"/>
  <c r="S84" i="175"/>
  <c r="S111" i="175"/>
  <c r="S92" i="175"/>
  <c r="U85" i="175"/>
  <c r="U88" i="175"/>
  <c r="U83" i="175"/>
  <c r="U111" i="175"/>
  <c r="U103" i="175"/>
  <c r="U100" i="175"/>
  <c r="U87" i="175"/>
  <c r="V134" i="175"/>
  <c r="V135" i="175"/>
  <c r="V139" i="175"/>
  <c r="V132" i="175"/>
  <c r="V144" i="175"/>
  <c r="V127" i="175"/>
  <c r="V141" i="175"/>
  <c r="V143" i="175"/>
  <c r="T64" i="175"/>
  <c r="T47" i="175"/>
  <c r="T73" i="175"/>
  <c r="T66" i="175"/>
  <c r="T69" i="175"/>
  <c r="T62" i="175"/>
  <c r="T70" i="175"/>
  <c r="T50" i="175"/>
  <c r="R49" i="175"/>
  <c r="R50" i="175"/>
  <c r="R62" i="175"/>
  <c r="R53" i="175"/>
  <c r="R71" i="175"/>
  <c r="R48" i="175"/>
  <c r="R59" i="175"/>
  <c r="W84" i="175"/>
  <c r="W97" i="175"/>
  <c r="W109" i="175"/>
  <c r="W111" i="175"/>
  <c r="W88" i="175"/>
  <c r="W107" i="175"/>
  <c r="W91" i="175"/>
  <c r="T110" i="175"/>
  <c r="T92" i="175"/>
  <c r="T105" i="175"/>
  <c r="T101" i="175"/>
  <c r="T90" i="175"/>
  <c r="T95" i="175"/>
  <c r="T82" i="175"/>
  <c r="T104" i="175"/>
  <c r="W118" i="175"/>
  <c r="W123" i="175"/>
  <c r="W143" i="175"/>
  <c r="W120" i="175"/>
  <c r="W128" i="175"/>
  <c r="W117" i="175"/>
  <c r="W125" i="175"/>
  <c r="W139" i="175"/>
  <c r="U118" i="175"/>
  <c r="U128" i="175"/>
  <c r="U137" i="175"/>
  <c r="U143" i="175"/>
  <c r="U129" i="175"/>
  <c r="U119" i="175"/>
  <c r="U117" i="175"/>
  <c r="W70" i="175"/>
  <c r="W58" i="175"/>
  <c r="W51" i="175"/>
  <c r="W76" i="175"/>
  <c r="W73" i="175"/>
  <c r="W66" i="175"/>
  <c r="W57" i="175"/>
  <c r="V105" i="175"/>
  <c r="V93" i="175"/>
  <c r="V100" i="175"/>
  <c r="V102" i="175"/>
  <c r="V90" i="175"/>
  <c r="V99" i="175"/>
  <c r="V97" i="175"/>
  <c r="V95" i="175"/>
  <c r="S67" i="175"/>
  <c r="S74" i="175"/>
  <c r="S70" i="175"/>
  <c r="S50" i="175"/>
  <c r="S49" i="175"/>
  <c r="S48" i="175"/>
  <c r="S75" i="175"/>
  <c r="S51" i="175"/>
  <c r="X56" i="175"/>
  <c r="X47" i="175"/>
  <c r="X75" i="175"/>
  <c r="X68" i="175"/>
  <c r="X66" i="175"/>
  <c r="X58" i="175"/>
  <c r="X60" i="175"/>
  <c r="S88" i="175"/>
  <c r="S95" i="175"/>
  <c r="S86" i="175"/>
  <c r="S105" i="175"/>
  <c r="S108" i="175"/>
  <c r="S89" i="175"/>
  <c r="S85" i="175"/>
  <c r="U109" i="175"/>
  <c r="U94" i="175"/>
  <c r="U107" i="175"/>
  <c r="U86" i="175"/>
  <c r="U95" i="175"/>
  <c r="U110" i="175"/>
  <c r="U89" i="175"/>
  <c r="U108" i="175"/>
  <c r="V126" i="175"/>
  <c r="V117" i="175"/>
  <c r="V129" i="175"/>
  <c r="V120" i="175"/>
  <c r="V130" i="175"/>
  <c r="V140" i="175"/>
  <c r="V136" i="175"/>
  <c r="T56" i="175"/>
  <c r="T75" i="175"/>
  <c r="T63" i="175"/>
  <c r="T54" i="175"/>
  <c r="T74" i="175"/>
  <c r="T57" i="175"/>
  <c r="T61" i="175"/>
  <c r="W54" i="175"/>
  <c r="W69" i="175"/>
  <c r="W60" i="175"/>
  <c r="W50" i="175"/>
  <c r="W47" i="175"/>
  <c r="W62" i="175"/>
  <c r="W74" i="175"/>
  <c r="V89" i="175"/>
  <c r="V83" i="175"/>
  <c r="V84" i="175"/>
  <c r="V104" i="175"/>
  <c r="V86" i="175"/>
  <c r="V108" i="175"/>
  <c r="V96" i="175"/>
  <c r="V110" i="175"/>
  <c r="S62" i="175"/>
  <c r="S64" i="175"/>
  <c r="S73" i="175"/>
  <c r="S53" i="175"/>
  <c r="S61" i="175"/>
  <c r="S54" i="175"/>
  <c r="S57" i="175"/>
  <c r="S72" i="175"/>
  <c r="X48" i="175"/>
  <c r="X70" i="175"/>
  <c r="X73" i="175"/>
  <c r="X52" i="175"/>
  <c r="X50" i="175"/>
  <c r="X63" i="175"/>
  <c r="X67" i="175"/>
  <c r="S109" i="175"/>
  <c r="S110" i="175"/>
  <c r="S101" i="175"/>
  <c r="S98" i="175"/>
  <c r="S90" i="175"/>
  <c r="S106" i="175"/>
  <c r="S100" i="175"/>
  <c r="U101" i="175"/>
  <c r="U92" i="175"/>
  <c r="U99" i="175"/>
  <c r="U84" i="175"/>
  <c r="U102" i="175"/>
  <c r="U104" i="175"/>
  <c r="U106" i="175"/>
  <c r="U105" i="175"/>
  <c r="X99" i="175"/>
  <c r="X97" i="175"/>
  <c r="X111" i="175"/>
  <c r="X104" i="175"/>
  <c r="X90" i="175"/>
  <c r="X96" i="175"/>
  <c r="X82" i="175"/>
  <c r="V75" i="175"/>
  <c r="V66" i="175"/>
  <c r="V73" i="175"/>
  <c r="V48" i="175"/>
  <c r="V49" i="175"/>
  <c r="V69" i="175"/>
  <c r="V72" i="175"/>
  <c r="V65" i="175"/>
  <c r="U69" i="175"/>
  <c r="U72" i="175"/>
  <c r="U66" i="175"/>
  <c r="U59" i="175"/>
  <c r="U56" i="175"/>
  <c r="U65" i="175"/>
  <c r="U75" i="175"/>
  <c r="R96" i="175"/>
  <c r="R105" i="175"/>
  <c r="R94" i="175"/>
  <c r="R109" i="175"/>
  <c r="R99" i="175"/>
  <c r="R85" i="175"/>
  <c r="R107" i="175"/>
  <c r="T143" i="175"/>
  <c r="T130" i="175"/>
  <c r="T139" i="175"/>
  <c r="T126" i="175"/>
  <c r="T136" i="175"/>
  <c r="T118" i="175"/>
  <c r="T141" i="175"/>
  <c r="T138" i="175"/>
  <c r="S141" i="175"/>
  <c r="S128" i="175"/>
  <c r="S122" i="175"/>
  <c r="S140" i="175"/>
  <c r="S132" i="175"/>
  <c r="S124" i="175"/>
  <c r="S119" i="175"/>
  <c r="R100" i="175"/>
  <c r="T117" i="175"/>
  <c r="T131" i="175"/>
  <c r="S143" i="175"/>
  <c r="S136" i="175"/>
  <c r="S139" i="175"/>
  <c r="S123" i="175"/>
  <c r="T52" i="175"/>
  <c r="W100" i="175"/>
  <c r="W86" i="175"/>
  <c r="T83" i="175"/>
  <c r="W121" i="175"/>
  <c r="U122" i="175"/>
  <c r="U123" i="175"/>
  <c r="X93" i="175"/>
  <c r="X109" i="175"/>
  <c r="V58" i="175"/>
  <c r="U55" i="175"/>
  <c r="U51" i="175"/>
  <c r="R103" i="175"/>
  <c r="R101" i="175"/>
  <c r="T146" i="175"/>
  <c r="S142" i="175"/>
  <c r="S137" i="175"/>
  <c r="X83" i="175"/>
  <c r="X98" i="175"/>
  <c r="X87" i="175"/>
  <c r="X105" i="175"/>
  <c r="X102" i="175"/>
  <c r="X95" i="175"/>
  <c r="X103" i="175"/>
  <c r="V67" i="175"/>
  <c r="V64" i="175"/>
  <c r="V63" i="175"/>
  <c r="V60" i="175"/>
  <c r="V50" i="175"/>
  <c r="V47" i="175"/>
  <c r="V55" i="175"/>
  <c r="V68" i="175"/>
  <c r="U53" i="175"/>
  <c r="U62" i="175"/>
  <c r="U50" i="175"/>
  <c r="U63" i="175"/>
  <c r="U60" i="175"/>
  <c r="U47" i="175"/>
  <c r="U73" i="175"/>
  <c r="R110" i="175"/>
  <c r="R106" i="175"/>
  <c r="R86" i="175"/>
  <c r="R88" i="175"/>
  <c r="R95" i="175"/>
  <c r="R89" i="175"/>
  <c r="R108" i="175"/>
  <c r="T135" i="175"/>
  <c r="T128" i="175"/>
  <c r="T129" i="175"/>
  <c r="T137" i="175"/>
  <c r="T134" i="175"/>
  <c r="T145" i="175"/>
  <c r="T121" i="175"/>
  <c r="T140" i="175"/>
  <c r="S125" i="175"/>
  <c r="S121" i="175"/>
  <c r="S120" i="175"/>
  <c r="S138" i="175"/>
  <c r="S133" i="175"/>
  <c r="S130" i="175"/>
  <c r="S117" i="175"/>
  <c r="V59" i="175"/>
  <c r="V71" i="175"/>
  <c r="V54" i="175"/>
  <c r="U71" i="175"/>
  <c r="U68" i="175"/>
  <c r="U61" i="175"/>
  <c r="U49" i="175"/>
  <c r="R87" i="175"/>
  <c r="R91" i="175"/>
  <c r="R111" i="175"/>
  <c r="T127" i="175"/>
  <c r="T125" i="175"/>
  <c r="T142" i="175"/>
  <c r="S135" i="175"/>
  <c r="S145" i="175"/>
  <c r="T48" i="175"/>
  <c r="T65" i="175"/>
  <c r="T60" i="175"/>
  <c r="R55" i="175"/>
  <c r="R68" i="175"/>
  <c r="R76" i="175"/>
  <c r="W102" i="175"/>
  <c r="W98" i="175"/>
  <c r="T107" i="175"/>
  <c r="T88" i="175"/>
  <c r="W141" i="175"/>
  <c r="W138" i="175"/>
  <c r="W122" i="175"/>
  <c r="U146" i="175"/>
  <c r="U141" i="175"/>
  <c r="X88" i="175"/>
  <c r="X110" i="175"/>
  <c r="V52" i="175"/>
  <c r="V62" i="175"/>
  <c r="U57" i="175"/>
  <c r="U48" i="175"/>
  <c r="R82" i="175"/>
  <c r="R104" i="175"/>
  <c r="T124" i="175"/>
  <c r="T122" i="175"/>
  <c r="S127" i="175"/>
  <c r="S126" i="175"/>
  <c r="R73" i="175"/>
  <c r="R56" i="175"/>
  <c r="R67" i="175"/>
  <c r="R52" i="175"/>
  <c r="R64" i="175"/>
  <c r="R51" i="175"/>
  <c r="R60" i="175"/>
  <c r="R70" i="175"/>
  <c r="W108" i="175"/>
  <c r="W95" i="175"/>
  <c r="W104" i="175"/>
  <c r="W83" i="175"/>
  <c r="W101" i="175"/>
  <c r="W85" i="175"/>
  <c r="W106" i="175"/>
  <c r="W96" i="175"/>
  <c r="T94" i="175"/>
  <c r="T111" i="175"/>
  <c r="T89" i="175"/>
  <c r="T108" i="175"/>
  <c r="T85" i="175"/>
  <c r="T102" i="175"/>
  <c r="T109" i="175"/>
  <c r="W132" i="175"/>
  <c r="W133" i="175"/>
  <c r="W127" i="175"/>
  <c r="W130" i="175"/>
  <c r="W146" i="175"/>
  <c r="W135" i="175"/>
  <c r="W137" i="175"/>
  <c r="U136" i="175"/>
  <c r="U132" i="175"/>
  <c r="U139" i="175"/>
  <c r="U144" i="175"/>
  <c r="U135" i="175"/>
  <c r="U127" i="175"/>
  <c r="U133" i="175"/>
  <c r="U145" i="175"/>
  <c r="X101" i="175"/>
  <c r="X86" i="175"/>
  <c r="X107" i="175"/>
  <c r="X100" i="175"/>
  <c r="X108" i="175"/>
  <c r="X94" i="175"/>
  <c r="X106" i="175"/>
  <c r="X91" i="175"/>
  <c r="V76" i="175"/>
  <c r="V53" i="175"/>
  <c r="V70" i="175"/>
  <c r="V74" i="175"/>
  <c r="U70" i="175"/>
  <c r="U64" i="175"/>
  <c r="U58" i="175"/>
  <c r="U76" i="175"/>
  <c r="R98" i="175"/>
  <c r="R102" i="175"/>
  <c r="R97" i="175"/>
  <c r="R90" i="175"/>
  <c r="T132" i="175"/>
  <c r="T123" i="175"/>
  <c r="S131" i="175"/>
  <c r="S129" i="175"/>
  <c r="T51" i="175"/>
  <c r="T53" i="175"/>
  <c r="R54" i="175"/>
  <c r="R75" i="175"/>
  <c r="R74" i="175"/>
  <c r="W93" i="175"/>
  <c r="W89" i="175"/>
  <c r="T100" i="175"/>
  <c r="T87" i="175"/>
  <c r="T84" i="175"/>
  <c r="W145" i="175"/>
  <c r="W136" i="175"/>
  <c r="U120" i="175"/>
  <c r="U124" i="175"/>
  <c r="X92" i="175"/>
  <c r="V61" i="175"/>
  <c r="V57" i="175"/>
  <c r="U52" i="175"/>
  <c r="U74" i="175"/>
  <c r="R83" i="175"/>
  <c r="R92" i="175"/>
  <c r="T144" i="175"/>
  <c r="T120" i="175"/>
  <c r="S146" i="175"/>
  <c r="S134" i="175"/>
  <c r="V118" i="175"/>
  <c r="V138" i="175"/>
  <c r="V125" i="175"/>
  <c r="V121" i="175"/>
  <c r="V131" i="175"/>
  <c r="V124" i="175"/>
  <c r="V122" i="175"/>
  <c r="T68" i="175"/>
  <c r="R65" i="175"/>
  <c r="R69" i="175"/>
  <c r="W94" i="175"/>
  <c r="W99" i="175"/>
  <c r="T98" i="175"/>
  <c r="W126" i="175"/>
  <c r="U125" i="175"/>
  <c r="U121" i="175"/>
  <c r="X85" i="175"/>
  <c r="X84" i="175"/>
  <c r="X89" i="175"/>
  <c r="V51" i="175"/>
  <c r="V56" i="175"/>
  <c r="U54" i="175"/>
  <c r="U67" i="175"/>
  <c r="R93" i="175"/>
  <c r="R84" i="175"/>
  <c r="T119" i="175"/>
  <c r="T133" i="175"/>
  <c r="S118" i="175"/>
  <c r="S144" i="175"/>
  <c r="S14" i="175"/>
  <c r="U15" i="175"/>
  <c r="T26" i="175"/>
  <c r="V29" i="175"/>
  <c r="R22" i="175"/>
  <c r="W34" i="175"/>
  <c r="R19" i="175"/>
  <c r="X13" i="175"/>
  <c r="S41" i="175"/>
  <c r="X32" i="175"/>
  <c r="V21" i="175"/>
  <c r="S21" i="175"/>
  <c r="V33" i="175"/>
  <c r="W38" i="175"/>
  <c r="T37" i="175"/>
  <c r="V25" i="175"/>
  <c r="S35" i="175"/>
  <c r="T29" i="175"/>
  <c r="T32" i="175"/>
  <c r="X33" i="175"/>
  <c r="S29" i="175"/>
  <c r="X30" i="175"/>
  <c r="S26" i="175"/>
  <c r="W26" i="175"/>
  <c r="S13" i="175"/>
  <c r="V31" i="175"/>
  <c r="V12" i="175"/>
  <c r="T38" i="175"/>
  <c r="X20" i="175"/>
  <c r="S23" i="175"/>
  <c r="T31" i="175"/>
  <c r="T40" i="175"/>
  <c r="X28" i="175"/>
  <c r="U17" i="175"/>
  <c r="R24" i="175"/>
  <c r="X16" i="175"/>
  <c r="R29" i="175"/>
  <c r="V22" i="175"/>
  <c r="W22" i="175"/>
  <c r="T28" i="175"/>
  <c r="S27" i="175"/>
  <c r="R14" i="175"/>
  <c r="T39" i="175"/>
  <c r="W25" i="175"/>
  <c r="W18" i="175"/>
  <c r="S24" i="175"/>
  <c r="W12" i="175"/>
  <c r="T15" i="175"/>
  <c r="U35" i="175"/>
  <c r="V32" i="175"/>
  <c r="V28" i="175"/>
  <c r="W27" i="175"/>
  <c r="R12" i="175"/>
  <c r="W30" i="175"/>
  <c r="T30" i="175"/>
  <c r="X17" i="175"/>
  <c r="R15" i="175"/>
  <c r="R34" i="175"/>
  <c r="T25" i="175"/>
  <c r="T19" i="175"/>
  <c r="S16" i="175"/>
  <c r="U27" i="175"/>
  <c r="X15" i="175"/>
  <c r="T22" i="175"/>
  <c r="W15" i="175"/>
  <c r="R16" i="175"/>
  <c r="U23" i="175"/>
  <c r="S15" i="175"/>
  <c r="U21" i="175"/>
  <c r="V18" i="175"/>
  <c r="V23" i="175"/>
  <c r="X29" i="175"/>
  <c r="V40" i="175"/>
  <c r="U31" i="175"/>
  <c r="X19" i="175"/>
  <c r="U22" i="175"/>
  <c r="U20" i="175"/>
  <c r="R25" i="175"/>
  <c r="W32" i="175"/>
  <c r="R35" i="175"/>
  <c r="U33" i="175"/>
  <c r="T12" i="175"/>
  <c r="S18" i="175"/>
  <c r="R31" i="175"/>
  <c r="R40" i="175"/>
  <c r="R41" i="175"/>
  <c r="R28" i="175"/>
  <c r="X14" i="175"/>
  <c r="W33" i="175"/>
  <c r="W23" i="175"/>
  <c r="T13" i="175"/>
  <c r="U25" i="175"/>
  <c r="T35" i="175"/>
  <c r="T18" i="175"/>
  <c r="X22" i="175"/>
  <c r="U24" i="175"/>
  <c r="U28" i="175"/>
  <c r="T14" i="175"/>
  <c r="X21" i="175"/>
  <c r="W37" i="175"/>
  <c r="X27" i="175"/>
  <c r="S32" i="175"/>
  <c r="V14" i="175"/>
  <c r="V19" i="175"/>
  <c r="S31" i="175"/>
  <c r="S30" i="175"/>
  <c r="W29" i="175"/>
  <c r="X24" i="175"/>
  <c r="W24" i="175"/>
  <c r="W21" i="175"/>
  <c r="X31" i="175"/>
  <c r="S22" i="175"/>
  <c r="R37" i="175"/>
  <c r="V17" i="175"/>
  <c r="X26" i="175"/>
  <c r="V20" i="175"/>
  <c r="S37" i="175"/>
  <c r="R18" i="175"/>
  <c r="W20" i="175"/>
  <c r="R20" i="175"/>
  <c r="W14" i="175"/>
  <c r="T41" i="175"/>
  <c r="S20" i="175"/>
  <c r="S19" i="175"/>
  <c r="U36" i="175"/>
  <c r="T33" i="175"/>
  <c r="R23" i="175"/>
  <c r="V30" i="175"/>
  <c r="U26" i="175"/>
  <c r="V15" i="175"/>
  <c r="U32" i="175"/>
  <c r="X25" i="175"/>
  <c r="T20" i="175"/>
  <c r="X40" i="175"/>
  <c r="X12" i="175"/>
  <c r="R36" i="175"/>
  <c r="X37" i="175"/>
  <c r="W16" i="175"/>
  <c r="W13" i="175"/>
  <c r="U30" i="175"/>
  <c r="U12" i="175"/>
  <c r="R27" i="175"/>
  <c r="X23" i="175"/>
  <c r="T34" i="175"/>
  <c r="S39" i="175"/>
  <c r="S28" i="175"/>
  <c r="V35" i="175"/>
  <c r="V37" i="175"/>
  <c r="V36" i="175"/>
  <c r="T16" i="175"/>
  <c r="T36" i="175"/>
  <c r="R30" i="175"/>
  <c r="R17" i="175"/>
  <c r="U38" i="175"/>
  <c r="U39" i="175"/>
  <c r="U13" i="175"/>
  <c r="X39" i="175"/>
  <c r="W39" i="175"/>
  <c r="W35" i="175"/>
  <c r="T17" i="175"/>
  <c r="R38" i="175"/>
  <c r="X18" i="175"/>
  <c r="V39" i="175"/>
  <c r="U41" i="175"/>
  <c r="X35" i="175"/>
  <c r="V41" i="175"/>
  <c r="X36" i="175"/>
  <c r="U19" i="175"/>
  <c r="W41" i="175"/>
  <c r="U16" i="175"/>
  <c r="R32" i="175"/>
  <c r="X34" i="175"/>
  <c r="T24" i="175"/>
  <c r="S17" i="175"/>
  <c r="S36" i="175"/>
  <c r="W31" i="175"/>
  <c r="R26" i="175"/>
  <c r="X41" i="175"/>
  <c r="W17" i="175"/>
  <c r="V34" i="175"/>
  <c r="U14" i="175"/>
  <c r="S34" i="175"/>
  <c r="V16" i="175"/>
  <c r="V27" i="175"/>
  <c r="S40" i="175"/>
  <c r="S12" i="175"/>
  <c r="S38" i="175"/>
  <c r="V38" i="175"/>
  <c r="V26" i="175"/>
  <c r="T21" i="175"/>
  <c r="T27" i="175"/>
  <c r="T23" i="175"/>
  <c r="R21" i="175"/>
  <c r="R13" i="175"/>
  <c r="U34" i="175"/>
  <c r="U37" i="175"/>
  <c r="X38" i="175"/>
  <c r="W40" i="175"/>
  <c r="W28" i="175"/>
  <c r="S25" i="175"/>
  <c r="V24" i="175"/>
  <c r="W19" i="175"/>
  <c r="U18" i="175"/>
  <c r="U29" i="175"/>
  <c r="R39" i="175"/>
  <c r="V13" i="175"/>
  <c r="R33" i="175"/>
  <c r="U40" i="175"/>
  <c r="W36" i="175"/>
  <c r="S33" i="175"/>
  <c r="O161" i="175" l="1"/>
  <c r="K156" i="175"/>
  <c r="K171" i="175"/>
  <c r="K163" i="175"/>
  <c r="K177" i="175"/>
  <c r="P163" i="175"/>
  <c r="X163" i="175" s="1"/>
  <c r="O154" i="175"/>
  <c r="O158" i="175"/>
  <c r="K166" i="175"/>
  <c r="K170" i="175"/>
  <c r="K152" i="175"/>
  <c r="K178" i="175"/>
  <c r="K162" i="175"/>
  <c r="K173" i="175"/>
  <c r="K153" i="175"/>
  <c r="P178" i="175"/>
  <c r="X178" i="175" s="1"/>
  <c r="P169" i="175"/>
  <c r="X169" i="175" s="1"/>
  <c r="O159" i="175"/>
  <c r="O171" i="175"/>
  <c r="K165" i="175"/>
  <c r="K155" i="175"/>
  <c r="K172" i="175"/>
  <c r="K158" i="175"/>
  <c r="K164" i="175"/>
  <c r="K168" i="175"/>
  <c r="P168" i="175"/>
  <c r="X168" i="175" s="1"/>
  <c r="P162" i="175"/>
  <c r="X162" i="175" s="1"/>
  <c r="L176" i="175"/>
  <c r="P167" i="175"/>
  <c r="X167" i="175" s="1"/>
  <c r="P172" i="175"/>
  <c r="X172" i="175" s="1"/>
  <c r="L175" i="175"/>
  <c r="P177" i="175"/>
  <c r="X177" i="175" s="1"/>
  <c r="P175" i="175"/>
  <c r="X175" i="175" s="1"/>
  <c r="P153" i="175"/>
  <c r="X153" i="175" s="1"/>
  <c r="P154" i="175"/>
  <c r="X154" i="175" s="1"/>
  <c r="L167" i="175"/>
  <c r="P173" i="175"/>
  <c r="X173" i="175" s="1"/>
  <c r="P160" i="175"/>
  <c r="X160" i="175" s="1"/>
  <c r="P176" i="175"/>
  <c r="X176" i="175" s="1"/>
  <c r="P157" i="175"/>
  <c r="X157" i="175" s="1"/>
  <c r="L160" i="175"/>
  <c r="M180" i="175"/>
  <c r="M177" i="175"/>
  <c r="P170" i="175"/>
  <c r="X170" i="175" s="1"/>
  <c r="P166" i="175"/>
  <c r="X166" i="175" s="1"/>
  <c r="P159" i="175"/>
  <c r="X159" i="175" s="1"/>
  <c r="P155" i="175"/>
  <c r="X155" i="175" s="1"/>
  <c r="P156" i="175"/>
  <c r="X156" i="175" s="1"/>
  <c r="L162" i="175"/>
  <c r="M164" i="175"/>
  <c r="M162" i="175"/>
  <c r="M156" i="175"/>
  <c r="M166" i="175"/>
  <c r="M165" i="175"/>
  <c r="M174" i="175"/>
  <c r="M157" i="175"/>
  <c r="M152" i="175"/>
  <c r="M172" i="175"/>
  <c r="M179" i="175"/>
  <c r="M167" i="175"/>
  <c r="M160" i="175"/>
  <c r="P164" i="175"/>
  <c r="X164" i="175" s="1"/>
  <c r="P180" i="175"/>
  <c r="X180" i="175" s="1"/>
  <c r="P181" i="175"/>
  <c r="X181" i="175" s="1"/>
  <c r="P161" i="175"/>
  <c r="X161" i="175" s="1"/>
  <c r="P152" i="175"/>
  <c r="X152" i="175" s="1"/>
  <c r="P171" i="175"/>
  <c r="X171" i="175" s="1"/>
  <c r="P165" i="175"/>
  <c r="X165" i="175" s="1"/>
  <c r="L161" i="175"/>
  <c r="L173" i="175"/>
  <c r="M155" i="175"/>
  <c r="M163" i="175"/>
  <c r="M171" i="175"/>
  <c r="M153" i="175"/>
  <c r="M178" i="175"/>
  <c r="M158" i="175"/>
  <c r="M169" i="175"/>
  <c r="M168" i="175"/>
  <c r="M175" i="175"/>
  <c r="M173" i="175"/>
  <c r="M154" i="175"/>
  <c r="M159" i="175"/>
  <c r="M161" i="175"/>
  <c r="M170" i="175"/>
  <c r="M181" i="175"/>
  <c r="J156" i="175"/>
  <c r="R156" i="175" s="1"/>
  <c r="J170" i="175"/>
  <c r="R170" i="175" s="1"/>
  <c r="J159" i="175"/>
  <c r="R159" i="175" s="1"/>
  <c r="J179" i="175"/>
  <c r="R179" i="175" s="1"/>
  <c r="J158" i="175"/>
  <c r="R158" i="175" s="1"/>
  <c r="J165" i="175"/>
  <c r="R165" i="175" s="1"/>
  <c r="J157" i="175"/>
  <c r="R157" i="175" s="1"/>
  <c r="J168" i="175"/>
  <c r="R168" i="175" s="1"/>
  <c r="J154" i="175"/>
  <c r="R154" i="175" s="1"/>
  <c r="J155" i="175"/>
  <c r="R155" i="175" s="1"/>
  <c r="J166" i="175"/>
  <c r="R166" i="175" s="1"/>
  <c r="J173" i="175"/>
  <c r="R173" i="175" s="1"/>
  <c r="J175" i="175"/>
  <c r="R175" i="175" s="1"/>
  <c r="J167" i="175"/>
  <c r="R167" i="175" s="1"/>
  <c r="J161" i="175"/>
  <c r="R161" i="175" s="1"/>
  <c r="J171" i="175"/>
  <c r="R171" i="175" s="1"/>
  <c r="J181" i="175"/>
  <c r="R181" i="175" s="1"/>
  <c r="J176" i="175"/>
  <c r="R176" i="175" s="1"/>
  <c r="J169" i="175"/>
  <c r="R169" i="175" s="1"/>
  <c r="J153" i="175"/>
  <c r="R153" i="175" s="1"/>
  <c r="J178" i="175"/>
  <c r="R178" i="175" s="1"/>
  <c r="J177" i="175"/>
  <c r="R177" i="175" s="1"/>
  <c r="J164" i="175"/>
  <c r="R164" i="175" s="1"/>
  <c r="J180" i="175"/>
  <c r="R180" i="175" s="1"/>
  <c r="J152" i="175"/>
  <c r="R152" i="175" s="1"/>
  <c r="J162" i="175"/>
  <c r="R162" i="175" s="1"/>
  <c r="J160" i="175"/>
  <c r="R160" i="175" s="1"/>
  <c r="J174" i="175"/>
  <c r="R174" i="175" s="1"/>
  <c r="J172" i="175"/>
  <c r="R172" i="175" s="1"/>
  <c r="O157" i="175"/>
  <c r="O173" i="175"/>
  <c r="O162" i="175"/>
  <c r="O167" i="175"/>
  <c r="O169" i="175"/>
  <c r="O177" i="175"/>
  <c r="O160" i="175"/>
  <c r="O179" i="175"/>
  <c r="O180" i="175"/>
  <c r="O168" i="175"/>
  <c r="O174" i="175"/>
  <c r="O175" i="175"/>
  <c r="O170" i="175"/>
  <c r="O156" i="175"/>
  <c r="O155" i="175"/>
  <c r="O165" i="175"/>
  <c r="O181" i="175"/>
  <c r="O176" i="175"/>
  <c r="O178" i="175"/>
  <c r="O152" i="175"/>
  <c r="O164" i="175"/>
  <c r="L157" i="175"/>
  <c r="L152" i="175"/>
  <c r="L174" i="175"/>
  <c r="L181" i="175"/>
  <c r="L158" i="175"/>
  <c r="L178" i="175"/>
  <c r="L171" i="175"/>
  <c r="L153" i="175"/>
  <c r="L154" i="175"/>
  <c r="L156" i="175"/>
  <c r="L159" i="175"/>
  <c r="L170" i="175"/>
  <c r="L165" i="175"/>
  <c r="L164" i="175"/>
  <c r="L168" i="175"/>
  <c r="L169" i="175"/>
  <c r="L155" i="175"/>
  <c r="L163" i="175"/>
  <c r="L177" i="175"/>
  <c r="L172" i="175"/>
  <c r="L166" i="175"/>
  <c r="L180" i="175"/>
  <c r="K240" i="175"/>
  <c r="K224" i="175"/>
  <c r="M274" i="175"/>
  <c r="O264" i="175"/>
  <c r="K202" i="175"/>
  <c r="N234" i="175"/>
  <c r="P310" i="175"/>
  <c r="X310" i="175" s="1"/>
  <c r="K249" i="175"/>
  <c r="K243" i="175"/>
  <c r="P346" i="175"/>
  <c r="K229" i="175"/>
  <c r="K250" i="175"/>
  <c r="N241" i="175"/>
  <c r="K370" i="175"/>
  <c r="K206" i="175"/>
  <c r="P306" i="175"/>
  <c r="X306" i="175" s="1"/>
  <c r="M272" i="175"/>
  <c r="N412" i="175"/>
  <c r="P338" i="175"/>
  <c r="N232" i="175"/>
  <c r="K374" i="175"/>
  <c r="K213" i="175"/>
  <c r="M263" i="175"/>
  <c r="N404" i="175"/>
  <c r="P354" i="175"/>
  <c r="K248" i="175"/>
  <c r="K231" i="175"/>
  <c r="K228" i="175"/>
  <c r="N226" i="175"/>
  <c r="K369" i="175"/>
  <c r="P303" i="175"/>
  <c r="X303" i="175" s="1"/>
  <c r="P347" i="175"/>
  <c r="O270" i="175"/>
  <c r="K232" i="175"/>
  <c r="K222" i="175"/>
  <c r="K226" i="175"/>
  <c r="K244" i="175"/>
  <c r="M417" i="175"/>
  <c r="P227" i="175"/>
  <c r="X227" i="175" s="1"/>
  <c r="N222" i="175"/>
  <c r="K376" i="175"/>
  <c r="K208" i="175"/>
  <c r="K197" i="175"/>
  <c r="P305" i="175"/>
  <c r="X305" i="175" s="1"/>
  <c r="M257" i="175"/>
  <c r="N423" i="175"/>
  <c r="N415" i="175"/>
  <c r="P341" i="175"/>
  <c r="O268" i="175"/>
  <c r="K381" i="175"/>
  <c r="P292" i="175"/>
  <c r="X292" i="175" s="1"/>
  <c r="M258" i="175"/>
  <c r="N410" i="175"/>
  <c r="M302" i="175"/>
  <c r="K260" i="175"/>
  <c r="M409" i="175"/>
  <c r="K346" i="175"/>
  <c r="L193" i="175"/>
  <c r="L362" i="175"/>
  <c r="J250" i="175"/>
  <c r="R250" i="175" s="1"/>
  <c r="J242" i="175"/>
  <c r="R242" i="175" s="1"/>
  <c r="J235" i="175"/>
  <c r="R235" i="175" s="1"/>
  <c r="M283" i="175"/>
  <c r="M262" i="175"/>
  <c r="M281" i="175"/>
  <c r="M260" i="175"/>
  <c r="M269" i="175"/>
  <c r="M286" i="175"/>
  <c r="M261" i="175"/>
  <c r="M268" i="175"/>
  <c r="M276" i="175"/>
  <c r="M273" i="175"/>
  <c r="M266" i="175"/>
  <c r="M284" i="175"/>
  <c r="M280" i="175"/>
  <c r="M278" i="175"/>
  <c r="M265" i="175"/>
  <c r="M285" i="175"/>
  <c r="M277" i="175"/>
  <c r="M259" i="175"/>
  <c r="N224" i="175"/>
  <c r="N227" i="175"/>
  <c r="N235" i="175"/>
  <c r="N244" i="175"/>
  <c r="N239" i="175"/>
  <c r="N229" i="175"/>
  <c r="N245" i="175"/>
  <c r="N248" i="175"/>
  <c r="N225" i="175"/>
  <c r="N237" i="175"/>
  <c r="N236" i="175"/>
  <c r="N249" i="175"/>
  <c r="N250" i="175"/>
  <c r="N240" i="175"/>
  <c r="N223" i="175"/>
  <c r="N238" i="175"/>
  <c r="N228" i="175"/>
  <c r="N242" i="175"/>
  <c r="N231" i="175"/>
  <c r="K377" i="175"/>
  <c r="K366" i="175"/>
  <c r="K375" i="175"/>
  <c r="K384" i="175"/>
  <c r="K363" i="175"/>
  <c r="K368" i="175"/>
  <c r="K372" i="175"/>
  <c r="K390" i="175"/>
  <c r="K380" i="175"/>
  <c r="K383" i="175"/>
  <c r="K362" i="175"/>
  <c r="K379" i="175"/>
  <c r="K373" i="175"/>
  <c r="K386" i="175"/>
  <c r="K367" i="175"/>
  <c r="K387" i="175"/>
  <c r="K364" i="175"/>
  <c r="K378" i="175"/>
  <c r="K214" i="175"/>
  <c r="K188" i="175"/>
  <c r="K212" i="175"/>
  <c r="K189" i="175"/>
  <c r="K194" i="175"/>
  <c r="K191" i="175"/>
  <c r="K200" i="175"/>
  <c r="K190" i="175"/>
  <c r="K204" i="175"/>
  <c r="K203" i="175"/>
  <c r="K199" i="175"/>
  <c r="K187" i="175"/>
  <c r="K201" i="175"/>
  <c r="K195" i="175"/>
  <c r="K196" i="175"/>
  <c r="K211" i="175"/>
  <c r="K210" i="175"/>
  <c r="K192" i="175"/>
  <c r="K193" i="175"/>
  <c r="P293" i="175"/>
  <c r="X293" i="175" s="1"/>
  <c r="P319" i="175"/>
  <c r="X319" i="175" s="1"/>
  <c r="P308" i="175"/>
  <c r="X308" i="175" s="1"/>
  <c r="P295" i="175"/>
  <c r="X295" i="175" s="1"/>
  <c r="P313" i="175"/>
  <c r="X313" i="175" s="1"/>
  <c r="P314" i="175"/>
  <c r="X314" i="175" s="1"/>
  <c r="P321" i="175"/>
  <c r="X321" i="175" s="1"/>
  <c r="P309" i="175"/>
  <c r="X309" i="175" s="1"/>
  <c r="P320" i="175"/>
  <c r="X320" i="175" s="1"/>
  <c r="P296" i="175"/>
  <c r="X296" i="175" s="1"/>
  <c r="P300" i="175"/>
  <c r="X300" i="175" s="1"/>
  <c r="P311" i="175"/>
  <c r="X311" i="175" s="1"/>
  <c r="P299" i="175"/>
  <c r="X299" i="175" s="1"/>
  <c r="P301" i="175"/>
  <c r="X301" i="175" s="1"/>
  <c r="P307" i="175"/>
  <c r="X307" i="175" s="1"/>
  <c r="P315" i="175"/>
  <c r="X315" i="175" s="1"/>
  <c r="P312" i="175"/>
  <c r="X312" i="175" s="1"/>
  <c r="P304" i="175"/>
  <c r="X304" i="175" s="1"/>
  <c r="P294" i="175"/>
  <c r="X294" i="175" s="1"/>
  <c r="N414" i="175"/>
  <c r="N417" i="175"/>
  <c r="N411" i="175"/>
  <c r="N416" i="175"/>
  <c r="N421" i="175"/>
  <c r="N419" i="175"/>
  <c r="N409" i="175"/>
  <c r="N399" i="175"/>
  <c r="N401" i="175"/>
  <c r="N397" i="175"/>
  <c r="N407" i="175"/>
  <c r="N405" i="175"/>
  <c r="N420" i="175"/>
  <c r="N422" i="175"/>
  <c r="N398" i="175"/>
  <c r="N413" i="175"/>
  <c r="N425" i="175"/>
  <c r="N402" i="175"/>
  <c r="N400" i="175"/>
  <c r="P348" i="175"/>
  <c r="P336" i="175"/>
  <c r="P329" i="175"/>
  <c r="P332" i="175"/>
  <c r="P330" i="175"/>
  <c r="P350" i="175"/>
  <c r="P351" i="175"/>
  <c r="P349" i="175"/>
  <c r="P333" i="175"/>
  <c r="P342" i="175"/>
  <c r="P343" i="175"/>
  <c r="P340" i="175"/>
  <c r="P328" i="175"/>
  <c r="P327" i="175"/>
  <c r="P352" i="175"/>
  <c r="P355" i="175"/>
  <c r="P345" i="175"/>
  <c r="P335" i="175"/>
  <c r="P331" i="175"/>
  <c r="P353" i="175"/>
  <c r="O273" i="175"/>
  <c r="O286" i="175"/>
  <c r="O269" i="175"/>
  <c r="O274" i="175"/>
  <c r="O263" i="175"/>
  <c r="O266" i="175"/>
  <c r="O275" i="175"/>
  <c r="O280" i="175"/>
  <c r="O261" i="175"/>
  <c r="O278" i="175"/>
  <c r="O259" i="175"/>
  <c r="O277" i="175"/>
  <c r="O283" i="175"/>
  <c r="O258" i="175"/>
  <c r="O282" i="175"/>
  <c r="O271" i="175"/>
  <c r="O262" i="175"/>
  <c r="O276" i="175"/>
  <c r="O265" i="175"/>
  <c r="O260" i="175"/>
  <c r="O267" i="175"/>
  <c r="O257" i="175"/>
  <c r="O272" i="175"/>
  <c r="L321" i="175"/>
  <c r="L297" i="175"/>
  <c r="L318" i="175"/>
  <c r="L311" i="175"/>
  <c r="L315" i="175"/>
  <c r="J265" i="175"/>
  <c r="R265" i="175" s="1"/>
  <c r="J285" i="175"/>
  <c r="R285" i="175" s="1"/>
  <c r="J274" i="175"/>
  <c r="R274" i="175" s="1"/>
  <c r="J263" i="175"/>
  <c r="R263" i="175" s="1"/>
  <c r="J258" i="175"/>
  <c r="R258" i="175" s="1"/>
  <c r="N243" i="175"/>
  <c r="N230" i="175"/>
  <c r="K389" i="175"/>
  <c r="K388" i="175"/>
  <c r="K391" i="175"/>
  <c r="K215" i="175"/>
  <c r="K198" i="175"/>
  <c r="P318" i="175"/>
  <c r="X318" i="175" s="1"/>
  <c r="P297" i="175"/>
  <c r="X297" i="175" s="1"/>
  <c r="M279" i="175"/>
  <c r="M264" i="175"/>
  <c r="M282" i="175"/>
  <c r="N424" i="175"/>
  <c r="N426" i="175"/>
  <c r="N406" i="175"/>
  <c r="P356" i="175"/>
  <c r="P344" i="175"/>
  <c r="O279" i="175"/>
  <c r="N251" i="175"/>
  <c r="N233" i="175"/>
  <c r="N246" i="175"/>
  <c r="K365" i="175"/>
  <c r="K371" i="175"/>
  <c r="K382" i="175"/>
  <c r="K216" i="175"/>
  <c r="K205" i="175"/>
  <c r="K207" i="175"/>
  <c r="P298" i="175"/>
  <c r="X298" i="175" s="1"/>
  <c r="P302" i="175"/>
  <c r="X302" i="175" s="1"/>
  <c r="P316" i="175"/>
  <c r="X316" i="175" s="1"/>
  <c r="M271" i="175"/>
  <c r="M270" i="175"/>
  <c r="M267" i="175"/>
  <c r="N403" i="175"/>
  <c r="N408" i="175"/>
  <c r="P339" i="175"/>
  <c r="P334" i="175"/>
  <c r="O284" i="175"/>
  <c r="O285" i="175"/>
  <c r="L420" i="175"/>
  <c r="L401" i="175"/>
  <c r="K233" i="175"/>
  <c r="K225" i="175"/>
  <c r="K247" i="175"/>
  <c r="K235" i="175"/>
  <c r="K246" i="175"/>
  <c r="K238" i="175"/>
  <c r="K241" i="175"/>
  <c r="K242" i="175"/>
  <c r="K251" i="175"/>
  <c r="J270" i="175"/>
  <c r="R270" i="175" s="1"/>
  <c r="J268" i="175"/>
  <c r="R268" i="175" s="1"/>
  <c r="L307" i="175"/>
  <c r="M406" i="175"/>
  <c r="K341" i="175"/>
  <c r="M321" i="175"/>
  <c r="P250" i="175"/>
  <c r="X250" i="175" s="1"/>
  <c r="L372" i="175"/>
  <c r="K278" i="175"/>
  <c r="M365" i="175"/>
  <c r="M421" i="175"/>
  <c r="L188" i="175"/>
  <c r="J266" i="175"/>
  <c r="R266" i="175" s="1"/>
  <c r="J279" i="175"/>
  <c r="R279" i="175" s="1"/>
  <c r="J281" i="175"/>
  <c r="R281" i="175" s="1"/>
  <c r="L298" i="175"/>
  <c r="L313" i="175"/>
  <c r="J239" i="175"/>
  <c r="R239" i="175" s="1"/>
  <c r="K285" i="175"/>
  <c r="P215" i="175"/>
  <c r="X215" i="175" s="1"/>
  <c r="M424" i="175"/>
  <c r="K328" i="175"/>
  <c r="M300" i="175"/>
  <c r="L207" i="175"/>
  <c r="P238" i="175"/>
  <c r="X238" i="175" s="1"/>
  <c r="L384" i="175"/>
  <c r="M426" i="175"/>
  <c r="K340" i="175"/>
  <c r="M304" i="175"/>
  <c r="L205" i="175"/>
  <c r="P226" i="175"/>
  <c r="X226" i="175" s="1"/>
  <c r="L375" i="175"/>
  <c r="K268" i="175"/>
  <c r="L413" i="175"/>
  <c r="P194" i="175"/>
  <c r="X194" i="175" s="1"/>
  <c r="M377" i="175"/>
  <c r="K230" i="175"/>
  <c r="K239" i="175"/>
  <c r="K223" i="175"/>
  <c r="K227" i="175"/>
  <c r="K237" i="175"/>
  <c r="K234" i="175"/>
  <c r="K245" i="175"/>
  <c r="J257" i="175"/>
  <c r="R257" i="175" s="1"/>
  <c r="J267" i="175"/>
  <c r="R267" i="175" s="1"/>
  <c r="J271" i="175"/>
  <c r="R271" i="175" s="1"/>
  <c r="L308" i="175"/>
  <c r="L293" i="175"/>
  <c r="L306" i="175"/>
  <c r="J248" i="175"/>
  <c r="R248" i="175" s="1"/>
  <c r="J238" i="175"/>
  <c r="R238" i="175" s="1"/>
  <c r="J236" i="175"/>
  <c r="R236" i="175" s="1"/>
  <c r="M416" i="175"/>
  <c r="M399" i="175"/>
  <c r="K343" i="175"/>
  <c r="M312" i="175"/>
  <c r="M308" i="175"/>
  <c r="L214" i="175"/>
  <c r="L200" i="175"/>
  <c r="P241" i="175"/>
  <c r="X241" i="175" s="1"/>
  <c r="P245" i="175"/>
  <c r="X245" i="175" s="1"/>
  <c r="L390" i="175"/>
  <c r="L385" i="175"/>
  <c r="K280" i="175"/>
  <c r="M372" i="175"/>
  <c r="P216" i="175"/>
  <c r="X216" i="175" s="1"/>
  <c r="K332" i="175"/>
  <c r="K344" i="175"/>
  <c r="M320" i="175"/>
  <c r="L190" i="175"/>
  <c r="L206" i="175"/>
  <c r="P223" i="175"/>
  <c r="X223" i="175" s="1"/>
  <c r="P251" i="175"/>
  <c r="X251" i="175" s="1"/>
  <c r="L387" i="175"/>
  <c r="L377" i="175"/>
  <c r="K277" i="175"/>
  <c r="K272" i="175"/>
  <c r="M386" i="175"/>
  <c r="P200" i="175"/>
  <c r="X200" i="175" s="1"/>
  <c r="M333" i="175"/>
  <c r="M362" i="175"/>
  <c r="M390" i="175"/>
  <c r="P198" i="175"/>
  <c r="X198" i="175" s="1"/>
  <c r="P188" i="175"/>
  <c r="X188" i="175" s="1"/>
  <c r="J240" i="175"/>
  <c r="R240" i="175" s="1"/>
  <c r="J237" i="175"/>
  <c r="R237" i="175" s="1"/>
  <c r="M403" i="175"/>
  <c r="M405" i="175"/>
  <c r="M414" i="175"/>
  <c r="K330" i="175"/>
  <c r="K338" i="175"/>
  <c r="M295" i="175"/>
  <c r="M296" i="175"/>
  <c r="M293" i="175"/>
  <c r="L196" i="175"/>
  <c r="L208" i="175"/>
  <c r="P249" i="175"/>
  <c r="X249" i="175" s="1"/>
  <c r="L373" i="175"/>
  <c r="K281" i="175"/>
  <c r="M388" i="175"/>
  <c r="M380" i="175"/>
  <c r="M383" i="175"/>
  <c r="M389" i="175"/>
  <c r="P208" i="175"/>
  <c r="X208" i="175" s="1"/>
  <c r="P212" i="175"/>
  <c r="X212" i="175" s="1"/>
  <c r="P202" i="175"/>
  <c r="X202" i="175" s="1"/>
  <c r="M419" i="175"/>
  <c r="K336" i="175"/>
  <c r="K339" i="175"/>
  <c r="M303" i="175"/>
  <c r="L215" i="175"/>
  <c r="L198" i="175"/>
  <c r="P247" i="175"/>
  <c r="X247" i="175" s="1"/>
  <c r="P243" i="175"/>
  <c r="X243" i="175" s="1"/>
  <c r="L363" i="175"/>
  <c r="L366" i="175"/>
  <c r="L378" i="175"/>
  <c r="K263" i="175"/>
  <c r="K271" i="175"/>
  <c r="K257" i="175"/>
  <c r="M404" i="175"/>
  <c r="M412" i="175"/>
  <c r="M398" i="175"/>
  <c r="K352" i="175"/>
  <c r="K348" i="175"/>
  <c r="K342" i="175"/>
  <c r="M297" i="175"/>
  <c r="M314" i="175"/>
  <c r="M311" i="175"/>
  <c r="M317" i="175"/>
  <c r="L187" i="175"/>
  <c r="L209" i="175"/>
  <c r="L203" i="175"/>
  <c r="P222" i="175"/>
  <c r="X222" i="175" s="1"/>
  <c r="P232" i="175"/>
  <c r="X232" i="175" s="1"/>
  <c r="P235" i="175"/>
  <c r="X235" i="175" s="1"/>
  <c r="P234" i="175"/>
  <c r="X234" i="175" s="1"/>
  <c r="L380" i="175"/>
  <c r="L371" i="175"/>
  <c r="L376" i="175"/>
  <c r="L386" i="175"/>
  <c r="K274" i="175"/>
  <c r="K259" i="175"/>
  <c r="K279" i="175"/>
  <c r="K270" i="175"/>
  <c r="M373" i="175"/>
  <c r="M387" i="175"/>
  <c r="M366" i="175"/>
  <c r="M368" i="175"/>
  <c r="P205" i="175"/>
  <c r="X205" i="175" s="1"/>
  <c r="P206" i="175"/>
  <c r="X206" i="175" s="1"/>
  <c r="P187" i="175"/>
  <c r="X187" i="175" s="1"/>
  <c r="J230" i="175"/>
  <c r="R230" i="175" s="1"/>
  <c r="J244" i="175"/>
  <c r="R244" i="175" s="1"/>
  <c r="J226" i="175"/>
  <c r="R226" i="175" s="1"/>
  <c r="L355" i="175"/>
  <c r="K401" i="175"/>
  <c r="M197" i="175"/>
  <c r="L409" i="175"/>
  <c r="L399" i="175"/>
  <c r="L410" i="175"/>
  <c r="L418" i="175"/>
  <c r="L411" i="175"/>
  <c r="L407" i="175"/>
  <c r="L419" i="175"/>
  <c r="L422" i="175"/>
  <c r="L412" i="175"/>
  <c r="L416" i="175"/>
  <c r="L398" i="175"/>
  <c r="L414" i="175"/>
  <c r="L403" i="175"/>
  <c r="L426" i="175"/>
  <c r="L425" i="175"/>
  <c r="L406" i="175"/>
  <c r="L415" i="175"/>
  <c r="L404" i="175"/>
  <c r="L400" i="175"/>
  <c r="L408" i="175"/>
  <c r="L405" i="175"/>
  <c r="L421" i="175"/>
  <c r="L397" i="175"/>
  <c r="L417" i="175"/>
  <c r="N334" i="175"/>
  <c r="N356" i="175"/>
  <c r="P285" i="175"/>
  <c r="X285" i="175" s="1"/>
  <c r="P273" i="175"/>
  <c r="X273" i="175" s="1"/>
  <c r="O194" i="175"/>
  <c r="O195" i="175"/>
  <c r="N365" i="175"/>
  <c r="N382" i="175"/>
  <c r="O224" i="175"/>
  <c r="O223" i="175"/>
  <c r="O227" i="175"/>
  <c r="J421" i="175"/>
  <c r="J415" i="175"/>
  <c r="J399" i="175"/>
  <c r="J416" i="175"/>
  <c r="L402" i="175"/>
  <c r="L423" i="175"/>
  <c r="L424" i="175"/>
  <c r="M397" i="175"/>
  <c r="M418" i="175"/>
  <c r="M407" i="175"/>
  <c r="M425" i="175"/>
  <c r="M402" i="175"/>
  <c r="M410" i="175"/>
  <c r="M401" i="175"/>
  <c r="M422" i="175"/>
  <c r="K329" i="175"/>
  <c r="K354" i="175"/>
  <c r="K349" i="175"/>
  <c r="K350" i="175"/>
  <c r="K353" i="175"/>
  <c r="K356" i="175"/>
  <c r="K327" i="175"/>
  <c r="K347" i="175"/>
  <c r="M307" i="175"/>
  <c r="M313" i="175"/>
  <c r="M315" i="175"/>
  <c r="M305" i="175"/>
  <c r="M316" i="175"/>
  <c r="M318" i="175"/>
  <c r="M301" i="175"/>
  <c r="L210" i="175"/>
  <c r="L201" i="175"/>
  <c r="L194" i="175"/>
  <c r="L195" i="175"/>
  <c r="L199" i="175"/>
  <c r="L211" i="175"/>
  <c r="L212" i="175"/>
  <c r="L216" i="175"/>
  <c r="P224" i="175"/>
  <c r="X224" i="175" s="1"/>
  <c r="P225" i="175"/>
  <c r="X225" i="175" s="1"/>
  <c r="P242" i="175"/>
  <c r="X242" i="175" s="1"/>
  <c r="P228" i="175"/>
  <c r="X228" i="175" s="1"/>
  <c r="P240" i="175"/>
  <c r="X240" i="175" s="1"/>
  <c r="P244" i="175"/>
  <c r="X244" i="175" s="1"/>
  <c r="P229" i="175"/>
  <c r="X229" i="175" s="1"/>
  <c r="L383" i="175"/>
  <c r="L367" i="175"/>
  <c r="L382" i="175"/>
  <c r="L364" i="175"/>
  <c r="L389" i="175"/>
  <c r="L388" i="175"/>
  <c r="L391" i="175"/>
  <c r="K264" i="175"/>
  <c r="K284" i="175"/>
  <c r="K266" i="175"/>
  <c r="K273" i="175"/>
  <c r="K269" i="175"/>
  <c r="K282" i="175"/>
  <c r="K267" i="175"/>
  <c r="K286" i="175"/>
  <c r="M369" i="175"/>
  <c r="M371" i="175"/>
  <c r="M363" i="175"/>
  <c r="M367" i="175"/>
  <c r="M375" i="175"/>
  <c r="M374" i="175"/>
  <c r="M381" i="175"/>
  <c r="M376" i="175"/>
  <c r="P191" i="175"/>
  <c r="X191" i="175" s="1"/>
  <c r="P197" i="175"/>
  <c r="X197" i="175" s="1"/>
  <c r="P201" i="175"/>
  <c r="X201" i="175" s="1"/>
  <c r="P207" i="175"/>
  <c r="X207" i="175" s="1"/>
  <c r="P209" i="175"/>
  <c r="X209" i="175" s="1"/>
  <c r="P189" i="175"/>
  <c r="X189" i="175" s="1"/>
  <c r="P196" i="175"/>
  <c r="X196" i="175" s="1"/>
  <c r="M423" i="175"/>
  <c r="M413" i="175"/>
  <c r="M408" i="175"/>
  <c r="M411" i="175"/>
  <c r="M400" i="175"/>
  <c r="M420" i="175"/>
  <c r="K337" i="175"/>
  <c r="K351" i="175"/>
  <c r="K331" i="175"/>
  <c r="K333" i="175"/>
  <c r="K334" i="175"/>
  <c r="K345" i="175"/>
  <c r="K335" i="175"/>
  <c r="M310" i="175"/>
  <c r="M298" i="175"/>
  <c r="M306" i="175"/>
  <c r="M294" i="175"/>
  <c r="M319" i="175"/>
  <c r="M299" i="175"/>
  <c r="M292" i="175"/>
  <c r="L202" i="175"/>
  <c r="L191" i="175"/>
  <c r="L204" i="175"/>
  <c r="L189" i="175"/>
  <c r="L197" i="175"/>
  <c r="L213" i="175"/>
  <c r="P231" i="175"/>
  <c r="X231" i="175" s="1"/>
  <c r="P239" i="175"/>
  <c r="X239" i="175" s="1"/>
  <c r="P236" i="175"/>
  <c r="X236" i="175" s="1"/>
  <c r="P233" i="175"/>
  <c r="X233" i="175" s="1"/>
  <c r="P230" i="175"/>
  <c r="X230" i="175" s="1"/>
  <c r="P246" i="175"/>
  <c r="X246" i="175" s="1"/>
  <c r="P248" i="175"/>
  <c r="X248" i="175" s="1"/>
  <c r="L368" i="175"/>
  <c r="L369" i="175"/>
  <c r="L365" i="175"/>
  <c r="L374" i="175"/>
  <c r="L379" i="175"/>
  <c r="L381" i="175"/>
  <c r="K262" i="175"/>
  <c r="K258" i="175"/>
  <c r="K276" i="175"/>
  <c r="K275" i="175"/>
  <c r="K261" i="175"/>
  <c r="K265" i="175"/>
  <c r="M378" i="175"/>
  <c r="M364" i="175"/>
  <c r="M391" i="175"/>
  <c r="M370" i="175"/>
  <c r="M379" i="175"/>
  <c r="M382" i="175"/>
  <c r="M385" i="175"/>
  <c r="P210" i="175"/>
  <c r="X210" i="175" s="1"/>
  <c r="P192" i="175"/>
  <c r="X192" i="175" s="1"/>
  <c r="P203" i="175"/>
  <c r="X203" i="175" s="1"/>
  <c r="P190" i="175"/>
  <c r="X190" i="175" s="1"/>
  <c r="P211" i="175"/>
  <c r="X211" i="175" s="1"/>
  <c r="P193" i="175"/>
  <c r="X193" i="175" s="1"/>
  <c r="P204" i="175"/>
  <c r="X204" i="175" s="1"/>
  <c r="K412" i="175"/>
  <c r="L331" i="175"/>
  <c r="P262" i="175"/>
  <c r="X262" i="175" s="1"/>
  <c r="N373" i="175"/>
  <c r="O239" i="175"/>
  <c r="O243" i="175"/>
  <c r="O247" i="175"/>
  <c r="O225" i="175"/>
  <c r="J420" i="175"/>
  <c r="J398" i="175"/>
  <c r="J402" i="175"/>
  <c r="M335" i="175"/>
  <c r="O203" i="175"/>
  <c r="J286" i="175"/>
  <c r="R286" i="175" s="1"/>
  <c r="J277" i="175"/>
  <c r="R277" i="175" s="1"/>
  <c r="J259" i="175"/>
  <c r="R259" i="175" s="1"/>
  <c r="J272" i="175"/>
  <c r="R272" i="175" s="1"/>
  <c r="J283" i="175"/>
  <c r="R283" i="175" s="1"/>
  <c r="J273" i="175"/>
  <c r="R273" i="175" s="1"/>
  <c r="L299" i="175"/>
  <c r="L314" i="175"/>
  <c r="L294" i="175"/>
  <c r="L303" i="175"/>
  <c r="L300" i="175"/>
  <c r="J227" i="175"/>
  <c r="R227" i="175" s="1"/>
  <c r="J249" i="175"/>
  <c r="R249" i="175" s="1"/>
  <c r="J232" i="175"/>
  <c r="R232" i="175" s="1"/>
  <c r="J224" i="175"/>
  <c r="R224" i="175" s="1"/>
  <c r="J231" i="175"/>
  <c r="R231" i="175" s="1"/>
  <c r="N331" i="175"/>
  <c r="K426" i="175"/>
  <c r="P280" i="175"/>
  <c r="X280" i="175" s="1"/>
  <c r="N369" i="175"/>
  <c r="M212" i="175"/>
  <c r="O242" i="175"/>
  <c r="O231" i="175"/>
  <c r="O230" i="175"/>
  <c r="O232" i="175"/>
  <c r="J425" i="175"/>
  <c r="J407" i="175"/>
  <c r="J423" i="175"/>
  <c r="J397" i="175"/>
  <c r="M356" i="175"/>
  <c r="N332" i="175"/>
  <c r="L347" i="175"/>
  <c r="P277" i="175"/>
  <c r="X277" i="175" s="1"/>
  <c r="N362" i="175"/>
  <c r="M199" i="175"/>
  <c r="O249" i="175"/>
  <c r="O245" i="175"/>
  <c r="O238" i="175"/>
  <c r="O240" i="175"/>
  <c r="J400" i="175"/>
  <c r="J426" i="175"/>
  <c r="J406" i="175"/>
  <c r="J408" i="175"/>
  <c r="M339" i="175"/>
  <c r="O197" i="175"/>
  <c r="J280" i="175"/>
  <c r="R280" i="175" s="1"/>
  <c r="J284" i="175"/>
  <c r="R284" i="175" s="1"/>
  <c r="J278" i="175"/>
  <c r="R278" i="175" s="1"/>
  <c r="J282" i="175"/>
  <c r="R282" i="175" s="1"/>
  <c r="J260" i="175"/>
  <c r="R260" i="175" s="1"/>
  <c r="L301" i="175"/>
  <c r="L304" i="175"/>
  <c r="L292" i="175"/>
  <c r="L296" i="175"/>
  <c r="L310" i="175"/>
  <c r="L305" i="175"/>
  <c r="J223" i="175"/>
  <c r="R223" i="175" s="1"/>
  <c r="J243" i="175"/>
  <c r="R243" i="175" s="1"/>
  <c r="J229" i="175"/>
  <c r="R229" i="175" s="1"/>
  <c r="J241" i="175"/>
  <c r="R241" i="175" s="1"/>
  <c r="J233" i="175"/>
  <c r="R233" i="175" s="1"/>
  <c r="J234" i="175"/>
  <c r="R234" i="175" s="1"/>
  <c r="N343" i="175"/>
  <c r="P195" i="175"/>
  <c r="X195" i="175" s="1"/>
  <c r="P213" i="175"/>
  <c r="X213" i="175" s="1"/>
  <c r="P199" i="175"/>
  <c r="X199" i="175" s="1"/>
  <c r="J275" i="175"/>
  <c r="R275" i="175" s="1"/>
  <c r="J276" i="175"/>
  <c r="R276" i="175" s="1"/>
  <c r="J261" i="175"/>
  <c r="R261" i="175" s="1"/>
  <c r="J269" i="175"/>
  <c r="R269" i="175" s="1"/>
  <c r="J262" i="175"/>
  <c r="R262" i="175" s="1"/>
  <c r="J264" i="175"/>
  <c r="R264" i="175" s="1"/>
  <c r="L302" i="175"/>
  <c r="L317" i="175"/>
  <c r="L320" i="175"/>
  <c r="L309" i="175"/>
  <c r="L312" i="175"/>
  <c r="L319" i="175"/>
  <c r="L316" i="175"/>
  <c r="J228" i="175"/>
  <c r="R228" i="175" s="1"/>
  <c r="J225" i="175"/>
  <c r="R225" i="175" s="1"/>
  <c r="J251" i="175"/>
  <c r="R251" i="175" s="1"/>
  <c r="J222" i="175"/>
  <c r="R222" i="175" s="1"/>
  <c r="J245" i="175"/>
  <c r="R245" i="175" s="1"/>
  <c r="J246" i="175"/>
  <c r="R246" i="175" s="1"/>
  <c r="J247" i="175"/>
  <c r="R247" i="175" s="1"/>
  <c r="K405" i="175"/>
  <c r="K422" i="175"/>
  <c r="L340" i="175"/>
  <c r="L328" i="175"/>
  <c r="P260" i="175"/>
  <c r="X260" i="175" s="1"/>
  <c r="P270" i="175"/>
  <c r="X270" i="175" s="1"/>
  <c r="N366" i="175"/>
  <c r="M203" i="175"/>
  <c r="M194" i="175"/>
  <c r="O228" i="175"/>
  <c r="O244" i="175"/>
  <c r="O233" i="175"/>
  <c r="O234" i="175"/>
  <c r="O237" i="175"/>
  <c r="O246" i="175"/>
  <c r="O241" i="175"/>
  <c r="O248" i="175"/>
  <c r="J404" i="175"/>
  <c r="J418" i="175"/>
  <c r="J409" i="175"/>
  <c r="J413" i="175"/>
  <c r="J403" i="175"/>
  <c r="J422" i="175"/>
  <c r="J405" i="175"/>
  <c r="J424" i="175"/>
  <c r="M355" i="175"/>
  <c r="M350" i="175"/>
  <c r="O206" i="175"/>
  <c r="O212" i="175"/>
  <c r="N348" i="175"/>
  <c r="N333" i="175"/>
  <c r="K423" i="175"/>
  <c r="K397" i="175"/>
  <c r="L353" i="175"/>
  <c r="L346" i="175"/>
  <c r="P274" i="175"/>
  <c r="X274" i="175" s="1"/>
  <c r="N368" i="175"/>
  <c r="N371" i="175"/>
  <c r="M213" i="175"/>
  <c r="M187" i="175"/>
  <c r="O229" i="175"/>
  <c r="O251" i="175"/>
  <c r="O236" i="175"/>
  <c r="O250" i="175"/>
  <c r="O222" i="175"/>
  <c r="O235" i="175"/>
  <c r="J411" i="175"/>
  <c r="J401" i="175"/>
  <c r="J410" i="175"/>
  <c r="J412" i="175"/>
  <c r="J417" i="175"/>
  <c r="J419" i="175"/>
  <c r="M327" i="175"/>
  <c r="M334" i="175"/>
  <c r="O201" i="175"/>
  <c r="O202" i="175"/>
  <c r="N338" i="175"/>
  <c r="N347" i="175"/>
  <c r="N299" i="175"/>
  <c r="P397" i="175"/>
  <c r="N216" i="175"/>
  <c r="K300" i="175"/>
  <c r="J373" i="175"/>
  <c r="O388" i="175"/>
  <c r="K316" i="175"/>
  <c r="J389" i="175"/>
  <c r="N293" i="175"/>
  <c r="M222" i="175"/>
  <c r="O385" i="175"/>
  <c r="N266" i="175"/>
  <c r="O338" i="175"/>
  <c r="M230" i="175"/>
  <c r="N285" i="175"/>
  <c r="P422" i="175"/>
  <c r="O328" i="175"/>
  <c r="J312" i="175"/>
  <c r="R312" i="175" s="1"/>
  <c r="M236" i="175"/>
  <c r="M235" i="175"/>
  <c r="O383" i="175"/>
  <c r="O374" i="175"/>
  <c r="N260" i="175"/>
  <c r="N259" i="175"/>
  <c r="P401" i="175"/>
  <c r="P409" i="175"/>
  <c r="N203" i="175"/>
  <c r="N208" i="175"/>
  <c r="K319" i="175"/>
  <c r="K315" i="175"/>
  <c r="O344" i="175"/>
  <c r="O350" i="175"/>
  <c r="J315" i="175"/>
  <c r="R315" i="175" s="1"/>
  <c r="J292" i="175"/>
  <c r="R292" i="175" s="1"/>
  <c r="J390" i="175"/>
  <c r="J371" i="175"/>
  <c r="N307" i="175"/>
  <c r="N308" i="175"/>
  <c r="M249" i="175"/>
  <c r="M238" i="175"/>
  <c r="O364" i="175"/>
  <c r="O381" i="175"/>
  <c r="N278" i="175"/>
  <c r="N267" i="175"/>
  <c r="P421" i="175"/>
  <c r="N187" i="175"/>
  <c r="N215" i="175"/>
  <c r="K295" i="175"/>
  <c r="K320" i="175"/>
  <c r="O354" i="175"/>
  <c r="J305" i="175"/>
  <c r="R305" i="175" s="1"/>
  <c r="J317" i="175"/>
  <c r="R317" i="175" s="1"/>
  <c r="J387" i="175"/>
  <c r="J366" i="175"/>
  <c r="N303" i="175"/>
  <c r="N295" i="175"/>
  <c r="M246" i="175"/>
  <c r="M237" i="175"/>
  <c r="O378" i="175"/>
  <c r="O372" i="175"/>
  <c r="N283" i="175"/>
  <c r="N273" i="175"/>
  <c r="P398" i="175"/>
  <c r="P424" i="175"/>
  <c r="N212" i="175"/>
  <c r="N207" i="175"/>
  <c r="K298" i="175"/>
  <c r="K313" i="175"/>
  <c r="O345" i="175"/>
  <c r="O342" i="175"/>
  <c r="J320" i="175"/>
  <c r="R320" i="175" s="1"/>
  <c r="J294" i="175"/>
  <c r="R294" i="175" s="1"/>
  <c r="J384" i="175"/>
  <c r="J383" i="175"/>
  <c r="N296" i="175"/>
  <c r="N298" i="175"/>
  <c r="M231" i="175"/>
  <c r="M247" i="175"/>
  <c r="M226" i="175"/>
  <c r="M223" i="175"/>
  <c r="M228" i="175"/>
  <c r="M243" i="175"/>
  <c r="M232" i="175"/>
  <c r="M245" i="175"/>
  <c r="O362" i="175"/>
  <c r="O365" i="175"/>
  <c r="O387" i="175"/>
  <c r="O367" i="175"/>
  <c r="O390" i="175"/>
  <c r="O391" i="175"/>
  <c r="O376" i="175"/>
  <c r="N269" i="175"/>
  <c r="N276" i="175"/>
  <c r="N262" i="175"/>
  <c r="N274" i="175"/>
  <c r="N257" i="175"/>
  <c r="N261" i="175"/>
  <c r="N277" i="175"/>
  <c r="N281" i="175"/>
  <c r="P406" i="175"/>
  <c r="P419" i="175"/>
  <c r="P412" i="175"/>
  <c r="P400" i="175"/>
  <c r="P399" i="175"/>
  <c r="P413" i="175"/>
  <c r="P426" i="175"/>
  <c r="P417" i="175"/>
  <c r="N211" i="175"/>
  <c r="N192" i="175"/>
  <c r="N196" i="175"/>
  <c r="N200" i="175"/>
  <c r="N189" i="175"/>
  <c r="N213" i="175"/>
  <c r="N191" i="175"/>
  <c r="K303" i="175"/>
  <c r="K311" i="175"/>
  <c r="K302" i="175"/>
  <c r="K292" i="175"/>
  <c r="K307" i="175"/>
  <c r="K317" i="175"/>
  <c r="K296" i="175"/>
  <c r="O336" i="175"/>
  <c r="O332" i="175"/>
  <c r="O356" i="175"/>
  <c r="O329" i="175"/>
  <c r="O330" i="175"/>
  <c r="O339" i="175"/>
  <c r="O334" i="175"/>
  <c r="O341" i="175"/>
  <c r="J314" i="175"/>
  <c r="R314" i="175" s="1"/>
  <c r="J304" i="175"/>
  <c r="R304" i="175" s="1"/>
  <c r="J301" i="175"/>
  <c r="R301" i="175" s="1"/>
  <c r="J309" i="175"/>
  <c r="R309" i="175" s="1"/>
  <c r="J300" i="175"/>
  <c r="R300" i="175" s="1"/>
  <c r="J297" i="175"/>
  <c r="R297" i="175" s="1"/>
  <c r="J302" i="175"/>
  <c r="R302" i="175" s="1"/>
  <c r="J364" i="175"/>
  <c r="J362" i="175"/>
  <c r="J374" i="175"/>
  <c r="J378" i="175"/>
  <c r="J372" i="175"/>
  <c r="J381" i="175"/>
  <c r="J382" i="175"/>
  <c r="J391" i="175"/>
  <c r="N312" i="175"/>
  <c r="N294" i="175"/>
  <c r="N313" i="175"/>
  <c r="N317" i="175"/>
  <c r="N315" i="175"/>
  <c r="N306" i="175"/>
  <c r="N309" i="175"/>
  <c r="N316" i="175"/>
  <c r="M224" i="175"/>
  <c r="M234" i="175"/>
  <c r="M240" i="175"/>
  <c r="M239" i="175"/>
  <c r="M244" i="175"/>
  <c r="M251" i="175"/>
  <c r="M248" i="175"/>
  <c r="O382" i="175"/>
  <c r="O375" i="175"/>
  <c r="O380" i="175"/>
  <c r="O379" i="175"/>
  <c r="O366" i="175"/>
  <c r="O368" i="175"/>
  <c r="O369" i="175"/>
  <c r="N270" i="175"/>
  <c r="N263" i="175"/>
  <c r="N280" i="175"/>
  <c r="N286" i="175"/>
  <c r="N264" i="175"/>
  <c r="N258" i="175"/>
  <c r="N272" i="175"/>
  <c r="P415" i="175"/>
  <c r="P418" i="175"/>
  <c r="P407" i="175"/>
  <c r="P416" i="175"/>
  <c r="P410" i="175"/>
  <c r="P423" i="175"/>
  <c r="P404" i="175"/>
  <c r="P425" i="175"/>
  <c r="N190" i="175"/>
  <c r="N210" i="175"/>
  <c r="N202" i="175"/>
  <c r="N206" i="175"/>
  <c r="N204" i="175"/>
  <c r="N197" i="175"/>
  <c r="N214" i="175"/>
  <c r="N199" i="175"/>
  <c r="K310" i="175"/>
  <c r="K314" i="175"/>
  <c r="K318" i="175"/>
  <c r="K308" i="175"/>
  <c r="K294" i="175"/>
  <c r="K305" i="175"/>
  <c r="K304" i="175"/>
  <c r="O343" i="175"/>
  <c r="O348" i="175"/>
  <c r="O352" i="175"/>
  <c r="O335" i="175"/>
  <c r="O346" i="175"/>
  <c r="O347" i="175"/>
  <c r="O327" i="175"/>
  <c r="O349" i="175"/>
  <c r="J303" i="175"/>
  <c r="R303" i="175" s="1"/>
  <c r="J293" i="175"/>
  <c r="R293" i="175" s="1"/>
  <c r="J313" i="175"/>
  <c r="R313" i="175" s="1"/>
  <c r="J299" i="175"/>
  <c r="R299" i="175" s="1"/>
  <c r="J321" i="175"/>
  <c r="R321" i="175" s="1"/>
  <c r="J308" i="175"/>
  <c r="R308" i="175" s="1"/>
  <c r="J295" i="175"/>
  <c r="R295" i="175" s="1"/>
  <c r="J310" i="175"/>
  <c r="R310" i="175" s="1"/>
  <c r="J385" i="175"/>
  <c r="J368" i="175"/>
  <c r="J377" i="175"/>
  <c r="J369" i="175"/>
  <c r="J363" i="175"/>
  <c r="J388" i="175"/>
  <c r="J367" i="175"/>
  <c r="N319" i="175"/>
  <c r="N297" i="175"/>
  <c r="N302" i="175"/>
  <c r="N304" i="175"/>
  <c r="N305" i="175"/>
  <c r="N314" i="175"/>
  <c r="N292" i="175"/>
  <c r="M233" i="175"/>
  <c r="M225" i="175"/>
  <c r="M241" i="175"/>
  <c r="M242" i="175"/>
  <c r="M227" i="175"/>
  <c r="M250" i="175"/>
  <c r="O363" i="175"/>
  <c r="O373" i="175"/>
  <c r="O386" i="175"/>
  <c r="O384" i="175"/>
  <c r="O389" i="175"/>
  <c r="O371" i="175"/>
  <c r="O370" i="175"/>
  <c r="N279" i="175"/>
  <c r="N282" i="175"/>
  <c r="N271" i="175"/>
  <c r="N284" i="175"/>
  <c r="N275" i="175"/>
  <c r="N268" i="175"/>
  <c r="P408" i="175"/>
  <c r="P405" i="175"/>
  <c r="P414" i="175"/>
  <c r="P411" i="175"/>
  <c r="P402" i="175"/>
  <c r="P403" i="175"/>
  <c r="N201" i="175"/>
  <c r="N188" i="175"/>
  <c r="N193" i="175"/>
  <c r="N195" i="175"/>
  <c r="N194" i="175"/>
  <c r="N205" i="175"/>
  <c r="N198" i="175"/>
  <c r="K309" i="175"/>
  <c r="K297" i="175"/>
  <c r="K321" i="175"/>
  <c r="K293" i="175"/>
  <c r="K301" i="175"/>
  <c r="K306" i="175"/>
  <c r="K299" i="175"/>
  <c r="O331" i="175"/>
  <c r="O353" i="175"/>
  <c r="O337" i="175"/>
  <c r="O351" i="175"/>
  <c r="O333" i="175"/>
  <c r="O355" i="175"/>
  <c r="J306" i="175"/>
  <c r="R306" i="175" s="1"/>
  <c r="J319" i="175"/>
  <c r="R319" i="175" s="1"/>
  <c r="J298" i="175"/>
  <c r="R298" i="175" s="1"/>
  <c r="J296" i="175"/>
  <c r="R296" i="175" s="1"/>
  <c r="J307" i="175"/>
  <c r="R307" i="175" s="1"/>
  <c r="J316" i="175"/>
  <c r="R316" i="175" s="1"/>
  <c r="J311" i="175"/>
  <c r="R311" i="175" s="1"/>
  <c r="J370" i="175"/>
  <c r="J365" i="175"/>
  <c r="J376" i="175"/>
  <c r="J379" i="175"/>
  <c r="J386" i="175"/>
  <c r="J380" i="175"/>
  <c r="N301" i="175"/>
  <c r="N310" i="175"/>
  <c r="N318" i="175"/>
  <c r="N320" i="175"/>
  <c r="N321" i="175"/>
  <c r="N311" i="175"/>
  <c r="K404" i="175"/>
  <c r="K400" i="175"/>
  <c r="K408" i="175"/>
  <c r="K416" i="175"/>
  <c r="K399" i="175"/>
  <c r="K409" i="175"/>
  <c r="K403" i="175"/>
  <c r="K411" i="175"/>
  <c r="L329" i="175"/>
  <c r="L327" i="175"/>
  <c r="L341" i="175"/>
  <c r="L344" i="175"/>
  <c r="L356" i="175"/>
  <c r="L343" i="175"/>
  <c r="L336" i="175"/>
  <c r="L351" i="175"/>
  <c r="P258" i="175"/>
  <c r="X258" i="175" s="1"/>
  <c r="P271" i="175"/>
  <c r="X271" i="175" s="1"/>
  <c r="P267" i="175"/>
  <c r="X267" i="175" s="1"/>
  <c r="P279" i="175"/>
  <c r="X279" i="175" s="1"/>
  <c r="P284" i="175"/>
  <c r="X284" i="175" s="1"/>
  <c r="P266" i="175"/>
  <c r="X266" i="175" s="1"/>
  <c r="P259" i="175"/>
  <c r="X259" i="175" s="1"/>
  <c r="P278" i="175"/>
  <c r="X278" i="175" s="1"/>
  <c r="N377" i="175"/>
  <c r="N390" i="175"/>
  <c r="N370" i="175"/>
  <c r="N380" i="175"/>
  <c r="N386" i="175"/>
  <c r="N379" i="175"/>
  <c r="N363" i="175"/>
  <c r="N381" i="175"/>
  <c r="M204" i="175"/>
  <c r="M211" i="175"/>
  <c r="M214" i="175"/>
  <c r="M188" i="175"/>
  <c r="M216" i="175"/>
  <c r="M191" i="175"/>
  <c r="M200" i="175"/>
  <c r="M205" i="175"/>
  <c r="M342" i="175"/>
  <c r="M331" i="175"/>
  <c r="M330" i="175"/>
  <c r="M332" i="175"/>
  <c r="M328" i="175"/>
  <c r="M351" i="175"/>
  <c r="M341" i="175"/>
  <c r="O187" i="175"/>
  <c r="O198" i="175"/>
  <c r="O189" i="175"/>
  <c r="O199" i="175"/>
  <c r="O196" i="175"/>
  <c r="O192" i="175"/>
  <c r="O191" i="175"/>
  <c r="O207" i="175"/>
  <c r="N328" i="175"/>
  <c r="N355" i="175"/>
  <c r="N349" i="175"/>
  <c r="N329" i="175"/>
  <c r="N327" i="175"/>
  <c r="N352" i="175"/>
  <c r="N337" i="175"/>
  <c r="K420" i="175"/>
  <c r="K421" i="175"/>
  <c r="K414" i="175"/>
  <c r="K418" i="175"/>
  <c r="K424" i="175"/>
  <c r="K417" i="175"/>
  <c r="K398" i="175"/>
  <c r="K419" i="175"/>
  <c r="L342" i="175"/>
  <c r="L332" i="175"/>
  <c r="L335" i="175"/>
  <c r="L338" i="175"/>
  <c r="L350" i="175"/>
  <c r="L339" i="175"/>
  <c r="L352" i="175"/>
  <c r="L354" i="175"/>
  <c r="P268" i="175"/>
  <c r="X268" i="175" s="1"/>
  <c r="P281" i="175"/>
  <c r="X281" i="175" s="1"/>
  <c r="P263" i="175"/>
  <c r="X263" i="175" s="1"/>
  <c r="P265" i="175"/>
  <c r="X265" i="175" s="1"/>
  <c r="P275" i="175"/>
  <c r="X275" i="175" s="1"/>
  <c r="P276" i="175"/>
  <c r="X276" i="175" s="1"/>
  <c r="P269" i="175"/>
  <c r="X269" i="175" s="1"/>
  <c r="P286" i="175"/>
  <c r="X286" i="175" s="1"/>
  <c r="N364" i="175"/>
  <c r="N384" i="175"/>
  <c r="N367" i="175"/>
  <c r="N375" i="175"/>
  <c r="N372" i="175"/>
  <c r="N387" i="175"/>
  <c r="N376" i="175"/>
  <c r="N389" i="175"/>
  <c r="M193" i="175"/>
  <c r="M210" i="175"/>
  <c r="M196" i="175"/>
  <c r="M190" i="175"/>
  <c r="M215" i="175"/>
  <c r="M201" i="175"/>
  <c r="M198" i="175"/>
  <c r="M209" i="175"/>
  <c r="M354" i="175"/>
  <c r="M337" i="175"/>
  <c r="M349" i="175"/>
  <c r="M336" i="175"/>
  <c r="M347" i="175"/>
  <c r="M329" i="175"/>
  <c r="M340" i="175"/>
  <c r="O190" i="175"/>
  <c r="O205" i="175"/>
  <c r="O188" i="175"/>
  <c r="O204" i="175"/>
  <c r="O208" i="175"/>
  <c r="O200" i="175"/>
  <c r="O211" i="175"/>
  <c r="O214" i="175"/>
  <c r="N344" i="175"/>
  <c r="N346" i="175"/>
  <c r="N342" i="175"/>
  <c r="N350" i="175"/>
  <c r="N340" i="175"/>
  <c r="N351" i="175"/>
  <c r="N353" i="175"/>
  <c r="K407" i="175"/>
  <c r="K402" i="175"/>
  <c r="K413" i="175"/>
  <c r="K415" i="175"/>
  <c r="K406" i="175"/>
  <c r="K425" i="175"/>
  <c r="L334" i="175"/>
  <c r="L330" i="175"/>
  <c r="L345" i="175"/>
  <c r="L348" i="175"/>
  <c r="L349" i="175"/>
  <c r="L337" i="175"/>
  <c r="P261" i="175"/>
  <c r="X261" i="175" s="1"/>
  <c r="P282" i="175"/>
  <c r="X282" i="175" s="1"/>
  <c r="P272" i="175"/>
  <c r="X272" i="175" s="1"/>
  <c r="P264" i="175"/>
  <c r="X264" i="175" s="1"/>
  <c r="P257" i="175"/>
  <c r="X257" i="175" s="1"/>
  <c r="P283" i="175"/>
  <c r="X283" i="175" s="1"/>
  <c r="N383" i="175"/>
  <c r="N378" i="175"/>
  <c r="N385" i="175"/>
  <c r="N391" i="175"/>
  <c r="N388" i="175"/>
  <c r="N374" i="175"/>
  <c r="M202" i="175"/>
  <c r="M195" i="175"/>
  <c r="M206" i="175"/>
  <c r="M208" i="175"/>
  <c r="M192" i="175"/>
  <c r="M207" i="175"/>
  <c r="M343" i="175"/>
  <c r="M345" i="175"/>
  <c r="M344" i="175"/>
  <c r="M346" i="175"/>
  <c r="M352" i="175"/>
  <c r="M338" i="175"/>
  <c r="M353" i="175"/>
  <c r="O216" i="175"/>
  <c r="O209" i="175"/>
  <c r="O210" i="175"/>
  <c r="O215" i="175"/>
  <c r="O193" i="175"/>
  <c r="O213" i="175"/>
  <c r="N341" i="175"/>
  <c r="N354" i="175"/>
  <c r="N330" i="175"/>
  <c r="N336" i="175"/>
  <c r="N339" i="175"/>
  <c r="N345" i="175"/>
  <c r="N335" i="175"/>
  <c r="X42" i="175"/>
  <c r="R112" i="175"/>
  <c r="S147" i="175"/>
  <c r="U77" i="175"/>
  <c r="V77" i="175"/>
  <c r="T147" i="175"/>
  <c r="W42" i="175"/>
  <c r="X112" i="175"/>
  <c r="T42" i="175"/>
  <c r="W77" i="175"/>
  <c r="V147" i="175"/>
  <c r="X77" i="175"/>
  <c r="V42" i="175"/>
  <c r="U147" i="175"/>
  <c r="W147" i="175"/>
  <c r="T112" i="175"/>
  <c r="T77" i="175"/>
  <c r="U42" i="175"/>
  <c r="R42" i="175"/>
  <c r="V112" i="175"/>
  <c r="W112" i="175"/>
  <c r="R77" i="175"/>
  <c r="U112" i="175"/>
  <c r="S112" i="175"/>
  <c r="S77" i="175"/>
  <c r="S42" i="175"/>
  <c r="R217" i="175"/>
  <c r="X147" i="175"/>
  <c r="R147" i="175"/>
  <c r="AR11" i="176"/>
  <c r="AR8" i="176"/>
  <c r="AR6" i="176"/>
  <c r="AR28" i="176"/>
  <c r="AR32" i="176"/>
  <c r="AR9" i="176"/>
  <c r="AR12" i="176"/>
  <c r="AR23" i="176"/>
  <c r="AR25" i="176"/>
  <c r="AR21" i="176"/>
  <c r="AR15" i="176"/>
  <c r="AR5" i="176"/>
  <c r="AR16" i="176"/>
  <c r="AR33" i="176"/>
  <c r="AR22" i="176"/>
  <c r="AR26" i="176"/>
  <c r="AR20" i="176"/>
  <c r="AR19" i="176"/>
  <c r="AR13" i="176"/>
  <c r="AR27" i="176"/>
  <c r="AR17" i="176"/>
  <c r="AR14" i="176"/>
  <c r="AR4" i="176"/>
  <c r="AR7" i="176"/>
  <c r="AR18" i="176"/>
  <c r="AR30" i="176"/>
  <c r="AR31" i="176"/>
  <c r="AR29" i="176"/>
  <c r="AR24" i="176"/>
  <c r="E11" i="174"/>
  <c r="E9" i="174"/>
  <c r="F27" i="172"/>
  <c r="G18" i="172" s="1"/>
  <c r="F24" i="172"/>
  <c r="E10" i="172"/>
  <c r="E26" i="172"/>
  <c r="E23" i="172"/>
  <c r="E12" i="172" s="1"/>
  <c r="X182" i="175" l="1"/>
  <c r="R182" i="175"/>
  <c r="X322" i="175"/>
  <c r="X217" i="175"/>
  <c r="X252" i="175"/>
  <c r="R252" i="175"/>
  <c r="R287" i="175"/>
  <c r="R322" i="175"/>
  <c r="X287" i="175"/>
  <c r="R148" i="175"/>
  <c r="R78" i="175"/>
  <c r="R43" i="175"/>
  <c r="O6" i="174" s="1"/>
  <c r="R113" i="175"/>
  <c r="AQ6" i="176"/>
  <c r="AQ20" i="176"/>
  <c r="AQ27" i="176"/>
  <c r="AQ13" i="176"/>
  <c r="F6" i="174"/>
  <c r="F19" i="174"/>
  <c r="E10" i="174"/>
  <c r="G24" i="172"/>
  <c r="G27" i="172"/>
  <c r="H18" i="172" s="1"/>
  <c r="E11" i="172"/>
  <c r="F17" i="172"/>
  <c r="F11" i="174" l="1"/>
  <c r="F9" i="174"/>
  <c r="F26" i="172"/>
  <c r="F23" i="172"/>
  <c r="F12" i="172" s="1"/>
  <c r="F10" i="172"/>
  <c r="H27" i="172"/>
  <c r="H24" i="172"/>
  <c r="G19" i="174" l="1"/>
  <c r="G29" i="174" s="1"/>
  <c r="F10" i="174"/>
  <c r="I18" i="172"/>
  <c r="G17" i="172"/>
  <c r="F11" i="172"/>
  <c r="O7" i="174" l="1"/>
  <c r="K6" i="167" s="1"/>
  <c r="K8" i="167" s="1"/>
  <c r="G9" i="174"/>
  <c r="G11" i="174"/>
  <c r="G23" i="172"/>
  <c r="G12" i="172" s="1"/>
  <c r="G10" i="172"/>
  <c r="G26" i="172"/>
  <c r="I27" i="172"/>
  <c r="I24" i="172"/>
  <c r="G10" i="174" l="1"/>
  <c r="H17" i="172"/>
  <c r="G11" i="172"/>
  <c r="J18" i="172"/>
  <c r="J27" i="172" l="1"/>
  <c r="J24" i="172"/>
  <c r="H10" i="172"/>
  <c r="H26" i="172"/>
  <c r="H23" i="172"/>
  <c r="H12" i="172" s="1"/>
  <c r="I17" i="172" l="1"/>
  <c r="H11" i="172"/>
  <c r="K18" i="172"/>
  <c r="K27" i="172" l="1"/>
  <c r="K24" i="172"/>
  <c r="I26" i="172"/>
  <c r="I23" i="172"/>
  <c r="I12" i="172" s="1"/>
  <c r="I10" i="172"/>
  <c r="I11" i="172" l="1"/>
  <c r="J17" i="172"/>
  <c r="L18" i="172"/>
  <c r="L27" i="172" l="1"/>
  <c r="L24" i="172"/>
  <c r="J26" i="172"/>
  <c r="J23" i="172"/>
  <c r="J12" i="172" s="1"/>
  <c r="J10" i="172"/>
  <c r="K17" i="172" l="1"/>
  <c r="J11" i="172"/>
  <c r="M18" i="172"/>
  <c r="M27" i="172" l="1"/>
  <c r="M24" i="172"/>
  <c r="K10" i="172"/>
  <c r="K26" i="172"/>
  <c r="K23" i="172"/>
  <c r="K12" i="172" s="1"/>
  <c r="L17" i="172" l="1"/>
  <c r="K11" i="172"/>
  <c r="N18" i="172"/>
  <c r="N27" i="172" l="1"/>
  <c r="N24" i="172"/>
  <c r="L10" i="172"/>
  <c r="L26" i="172"/>
  <c r="L23" i="172"/>
  <c r="L12" i="172" s="1"/>
  <c r="B15" i="157"/>
  <c r="L127" i="157"/>
  <c r="H127" i="157"/>
  <c r="G127" i="157"/>
  <c r="C127" i="157"/>
  <c r="B127" i="157"/>
  <c r="I126" i="157"/>
  <c r="D126" i="157"/>
  <c r="I125" i="157"/>
  <c r="D125" i="157"/>
  <c r="I124" i="157"/>
  <c r="D124" i="157"/>
  <c r="I123" i="157"/>
  <c r="D123" i="157"/>
  <c r="I122" i="157"/>
  <c r="D122" i="157"/>
  <c r="I121" i="157"/>
  <c r="D121" i="157"/>
  <c r="I120" i="157"/>
  <c r="D120" i="157"/>
  <c r="I119" i="157"/>
  <c r="D119" i="157"/>
  <c r="I118" i="157"/>
  <c r="D118" i="157"/>
  <c r="I117" i="157"/>
  <c r="D117" i="157"/>
  <c r="I116" i="157"/>
  <c r="D116" i="157"/>
  <c r="I115" i="157"/>
  <c r="D115" i="157"/>
  <c r="L111" i="157"/>
  <c r="G111" i="157"/>
  <c r="C111" i="157"/>
  <c r="B111" i="157"/>
  <c r="I110" i="157"/>
  <c r="D110" i="157"/>
  <c r="I109" i="157"/>
  <c r="D109" i="157"/>
  <c r="I108" i="157"/>
  <c r="D108" i="157"/>
  <c r="I107" i="157"/>
  <c r="D107" i="157"/>
  <c r="I106" i="157"/>
  <c r="D106" i="157"/>
  <c r="I105" i="157"/>
  <c r="D105" i="157"/>
  <c r="I104" i="157"/>
  <c r="D104" i="157"/>
  <c r="I103" i="157"/>
  <c r="D103" i="157"/>
  <c r="I102" i="157"/>
  <c r="D102" i="157"/>
  <c r="I101" i="157"/>
  <c r="D101" i="157"/>
  <c r="I100" i="157"/>
  <c r="D100" i="157"/>
  <c r="I99" i="157"/>
  <c r="D99" i="157"/>
  <c r="H111" i="157" l="1"/>
  <c r="M17" i="172"/>
  <c r="L11" i="172"/>
  <c r="M127" i="157"/>
  <c r="M26" i="172" l="1"/>
  <c r="M23" i="172"/>
  <c r="M12" i="172" s="1"/>
  <c r="M10" i="172"/>
  <c r="N17" i="172" l="1"/>
  <c r="M11" i="172"/>
  <c r="N26" i="172" l="1"/>
  <c r="N11" i="172" s="1"/>
  <c r="N23" i="172"/>
  <c r="N12" i="172" s="1"/>
  <c r="N10" i="172"/>
  <c r="N4" i="165" l="1"/>
  <c r="M4" i="165"/>
  <c r="L4" i="165"/>
  <c r="K4" i="165"/>
  <c r="J4" i="165"/>
  <c r="I4" i="165"/>
  <c r="H4" i="165"/>
  <c r="G4" i="165"/>
  <c r="F4" i="165"/>
  <c r="E4" i="165"/>
  <c r="D4" i="165"/>
  <c r="C4" i="165"/>
  <c r="C27" i="169"/>
  <c r="C26" i="169"/>
  <c r="C11" i="169" s="1"/>
  <c r="C24" i="169"/>
  <c r="D18" i="169" s="1"/>
  <c r="C23" i="169"/>
  <c r="D17" i="169" s="1"/>
  <c r="C10" i="169"/>
  <c r="N9" i="169"/>
  <c r="M9" i="169"/>
  <c r="L9" i="169"/>
  <c r="K9" i="169"/>
  <c r="J9" i="169"/>
  <c r="I9" i="169"/>
  <c r="H9" i="169"/>
  <c r="G9" i="169"/>
  <c r="F9" i="169"/>
  <c r="E9" i="169"/>
  <c r="D9" i="169"/>
  <c r="C9" i="169"/>
  <c r="N3" i="169"/>
  <c r="M3" i="169"/>
  <c r="L3" i="169"/>
  <c r="K3" i="169"/>
  <c r="J3" i="169"/>
  <c r="I3" i="169"/>
  <c r="H3" i="169"/>
  <c r="G3" i="169"/>
  <c r="F3" i="169"/>
  <c r="E3" i="169"/>
  <c r="D3" i="169"/>
  <c r="C3" i="169"/>
  <c r="C27" i="168"/>
  <c r="C26" i="168"/>
  <c r="D17" i="168" s="1"/>
  <c r="C24" i="168"/>
  <c r="C23" i="168"/>
  <c r="C10" i="168"/>
  <c r="N9" i="168"/>
  <c r="M9" i="168"/>
  <c r="L9" i="168"/>
  <c r="K9" i="168"/>
  <c r="J9" i="168"/>
  <c r="I9" i="168"/>
  <c r="H9" i="168"/>
  <c r="G9" i="168"/>
  <c r="F9" i="168"/>
  <c r="E9" i="168"/>
  <c r="D9" i="168"/>
  <c r="C9" i="168"/>
  <c r="N3" i="168"/>
  <c r="M3" i="168"/>
  <c r="L3" i="168"/>
  <c r="K3" i="168"/>
  <c r="J3" i="168"/>
  <c r="I3" i="168"/>
  <c r="H3" i="168"/>
  <c r="G3" i="168"/>
  <c r="F3" i="168"/>
  <c r="E3" i="168"/>
  <c r="D3" i="168"/>
  <c r="C3" i="168"/>
  <c r="O13" i="174" l="1"/>
  <c r="K2" i="171"/>
  <c r="D2" i="171"/>
  <c r="H2" i="171"/>
  <c r="L2" i="171"/>
  <c r="G2" i="171"/>
  <c r="E2" i="171"/>
  <c r="I2" i="171"/>
  <c r="M2" i="171"/>
  <c r="C2" i="171"/>
  <c r="J2" i="171"/>
  <c r="N2" i="171"/>
  <c r="Y38" i="176"/>
  <c r="F2" i="171"/>
  <c r="D18" i="168"/>
  <c r="C12" i="168"/>
  <c r="C12" i="169"/>
  <c r="D10" i="169"/>
  <c r="D26" i="169"/>
  <c r="D23" i="169"/>
  <c r="D27" i="169"/>
  <c r="D24" i="169"/>
  <c r="D10" i="168"/>
  <c r="D26" i="168"/>
  <c r="D23" i="168"/>
  <c r="D27" i="168"/>
  <c r="D24" i="168"/>
  <c r="C11" i="168"/>
  <c r="N35" i="157"/>
  <c r="L15" i="157"/>
  <c r="V258" i="175"/>
  <c r="U263" i="175"/>
  <c r="U270" i="175"/>
  <c r="W333" i="175"/>
  <c r="V378" i="175"/>
  <c r="T222" i="175"/>
  <c r="V163" i="175"/>
  <c r="X367" i="175"/>
  <c r="V344" i="175"/>
  <c r="X368" i="175"/>
  <c r="R405" i="175"/>
  <c r="U330" i="175"/>
  <c r="S407" i="175"/>
  <c r="V302" i="175"/>
  <c r="S413" i="175"/>
  <c r="S344" i="175"/>
  <c r="X386" i="175"/>
  <c r="U157" i="175"/>
  <c r="R340" i="175"/>
  <c r="V389" i="175"/>
  <c r="W281" i="175"/>
  <c r="T348" i="175"/>
  <c r="V386" i="175"/>
  <c r="R386" i="175"/>
  <c r="U405" i="175"/>
  <c r="R347" i="175"/>
  <c r="S328" i="175"/>
  <c r="T172" i="175"/>
  <c r="T226" i="175"/>
  <c r="S216" i="175"/>
  <c r="V192" i="175"/>
  <c r="V385" i="175"/>
  <c r="S338" i="175"/>
  <c r="S402" i="175"/>
  <c r="S319" i="175"/>
  <c r="S277" i="175"/>
  <c r="U317" i="175"/>
  <c r="U426" i="175"/>
  <c r="T270" i="175"/>
  <c r="U369" i="175"/>
  <c r="R398" i="175"/>
  <c r="T418" i="175"/>
  <c r="W413" i="175"/>
  <c r="W236" i="175"/>
  <c r="V167" i="175"/>
  <c r="R400" i="175"/>
  <c r="T307" i="175"/>
  <c r="U362" i="175"/>
  <c r="U230" i="175"/>
  <c r="S192" i="175"/>
  <c r="U293" i="175"/>
  <c r="T233" i="175"/>
  <c r="V366" i="175"/>
  <c r="X413" i="175"/>
  <c r="X349" i="175"/>
  <c r="S362" i="175"/>
  <c r="W377" i="175"/>
  <c r="X397" i="175"/>
  <c r="X372" i="175"/>
  <c r="V399" i="175"/>
  <c r="S162" i="175"/>
  <c r="X376" i="175"/>
  <c r="S391" i="175"/>
  <c r="R424" i="175"/>
  <c r="S181" i="175"/>
  <c r="V203" i="175"/>
  <c r="W265" i="175"/>
  <c r="W409" i="175"/>
  <c r="V279" i="175"/>
  <c r="X425" i="175"/>
  <c r="T390" i="175"/>
  <c r="S249" i="175"/>
  <c r="S315" i="175"/>
  <c r="W282" i="175"/>
  <c r="V301" i="175"/>
  <c r="R380" i="175"/>
  <c r="W367" i="175"/>
  <c r="T213" i="175"/>
  <c r="U159" i="175"/>
  <c r="V346" i="175"/>
  <c r="X378" i="175"/>
  <c r="T212" i="175"/>
  <c r="T351" i="175"/>
  <c r="R399" i="175"/>
  <c r="X346" i="175"/>
  <c r="U299" i="175"/>
  <c r="T267" i="175"/>
  <c r="S196" i="175"/>
  <c r="V208" i="175"/>
  <c r="S329" i="175"/>
  <c r="S355" i="175"/>
  <c r="V156" i="175"/>
  <c r="W331" i="175"/>
  <c r="W181" i="175"/>
  <c r="W158" i="175"/>
  <c r="T386" i="175"/>
  <c r="R425" i="175"/>
  <c r="U181" i="175"/>
  <c r="U266" i="175"/>
  <c r="W398" i="175"/>
  <c r="V307" i="175"/>
  <c r="W246" i="175"/>
  <c r="W300" i="175"/>
  <c r="V403" i="175"/>
  <c r="V424" i="175"/>
  <c r="R377" i="175"/>
  <c r="T416" i="175"/>
  <c r="S205" i="175"/>
  <c r="T285" i="175"/>
  <c r="V310" i="175"/>
  <c r="S270" i="175"/>
  <c r="V197" i="175"/>
  <c r="R421" i="175"/>
  <c r="T381" i="175"/>
  <c r="V161" i="175"/>
  <c r="W424" i="175"/>
  <c r="T209" i="175"/>
  <c r="T264" i="175"/>
  <c r="X340" i="175"/>
  <c r="W302" i="175"/>
  <c r="V233" i="175"/>
  <c r="S230" i="175"/>
  <c r="U265" i="175"/>
  <c r="S348" i="175"/>
  <c r="S283" i="175"/>
  <c r="V191" i="175"/>
  <c r="U226" i="175"/>
  <c r="S239" i="175"/>
  <c r="T391" i="175"/>
  <c r="S175" i="175"/>
  <c r="W297" i="175"/>
  <c r="U328" i="175"/>
  <c r="U227" i="175"/>
  <c r="R383" i="175"/>
  <c r="V304" i="175"/>
  <c r="S422" i="175"/>
  <c r="U373" i="175"/>
  <c r="T203" i="175"/>
  <c r="V230" i="175"/>
  <c r="W307" i="175"/>
  <c r="W372" i="175"/>
  <c r="X408" i="175"/>
  <c r="T292" i="175"/>
  <c r="S224" i="175"/>
  <c r="S321" i="175"/>
  <c r="V285" i="175"/>
  <c r="U316" i="175"/>
  <c r="U412" i="175"/>
  <c r="U333" i="175"/>
  <c r="V381" i="175"/>
  <c r="T344" i="175"/>
  <c r="U163" i="175"/>
  <c r="W169" i="175"/>
  <c r="S200" i="175"/>
  <c r="W422" i="175"/>
  <c r="U229" i="175"/>
  <c r="U228" i="175"/>
  <c r="V193" i="175"/>
  <c r="S161" i="175"/>
  <c r="S307" i="175"/>
  <c r="S282" i="175"/>
  <c r="S176" i="175"/>
  <c r="U274" i="175"/>
  <c r="W380" i="175"/>
  <c r="T399" i="175"/>
  <c r="V157" i="175"/>
  <c r="T248" i="175"/>
  <c r="S366" i="175"/>
  <c r="S215" i="175"/>
  <c r="R411" i="175"/>
  <c r="T227" i="175"/>
  <c r="V401" i="175"/>
  <c r="S303" i="175"/>
  <c r="S378" i="175"/>
  <c r="T215" i="175"/>
  <c r="W418" i="175"/>
  <c r="X385" i="175"/>
  <c r="V299" i="175"/>
  <c r="T425" i="175"/>
  <c r="U355" i="175"/>
  <c r="S389" i="175"/>
  <c r="U223" i="175"/>
  <c r="V270" i="175"/>
  <c r="X399" i="175"/>
  <c r="S273" i="175"/>
  <c r="V283" i="175"/>
  <c r="W152" i="175"/>
  <c r="V350" i="175"/>
  <c r="S409" i="175"/>
  <c r="W346" i="175"/>
  <c r="V206" i="175"/>
  <c r="T380" i="175"/>
  <c r="X338" i="175"/>
  <c r="S160" i="175"/>
  <c r="R417" i="175"/>
  <c r="U240" i="175"/>
  <c r="U410" i="175"/>
  <c r="U296" i="175"/>
  <c r="R415" i="175"/>
  <c r="U372" i="175"/>
  <c r="V334" i="175"/>
  <c r="S376" i="175"/>
  <c r="R372" i="175"/>
  <c r="T199" i="175"/>
  <c r="W301" i="175"/>
  <c r="S334" i="175"/>
  <c r="S318" i="175"/>
  <c r="S272" i="175"/>
  <c r="W425" i="175"/>
  <c r="R401" i="175"/>
  <c r="W207" i="175"/>
  <c r="V261" i="175"/>
  <c r="T281" i="175"/>
  <c r="T268" i="175"/>
  <c r="X401" i="175"/>
  <c r="V271" i="175"/>
  <c r="W251" i="175"/>
  <c r="W384" i="175"/>
  <c r="U199" i="175"/>
  <c r="S414" i="175"/>
  <c r="U243" i="175"/>
  <c r="W340" i="175"/>
  <c r="V188" i="175"/>
  <c r="V202" i="175"/>
  <c r="T228" i="175"/>
  <c r="V268" i="175"/>
  <c r="W420" i="175"/>
  <c r="W347" i="175"/>
  <c r="U301" i="175"/>
  <c r="W231" i="175"/>
  <c r="S207" i="175"/>
  <c r="T371" i="175"/>
  <c r="W238" i="175"/>
  <c r="T330" i="175"/>
  <c r="V239" i="175"/>
  <c r="S301" i="175"/>
  <c r="V354" i="175"/>
  <c r="V172" i="175"/>
  <c r="T356" i="175"/>
  <c r="S292" i="175"/>
  <c r="V207" i="175"/>
  <c r="S222" i="175"/>
  <c r="W257" i="175"/>
  <c r="W298" i="175"/>
  <c r="W362" i="175"/>
  <c r="X402" i="175"/>
  <c r="S212" i="175"/>
  <c r="X390" i="175"/>
  <c r="T235" i="175"/>
  <c r="V152" i="175"/>
  <c r="R351" i="175"/>
  <c r="W159" i="175"/>
  <c r="T201" i="175"/>
  <c r="T412" i="175"/>
  <c r="V407" i="175"/>
  <c r="S257" i="175"/>
  <c r="V204" i="175"/>
  <c r="W187" i="175"/>
  <c r="S353" i="175"/>
  <c r="S313" i="175"/>
  <c r="W162" i="175"/>
  <c r="T376" i="175"/>
  <c r="S164" i="175"/>
  <c r="S380" i="175"/>
  <c r="T312" i="175"/>
  <c r="S156" i="175"/>
  <c r="W354" i="175"/>
  <c r="T249" i="175"/>
  <c r="U382" i="175"/>
  <c r="R353" i="175"/>
  <c r="V320" i="175"/>
  <c r="S285" i="175"/>
  <c r="S309" i="175"/>
  <c r="U281" i="175"/>
  <c r="W345" i="175"/>
  <c r="T195" i="175"/>
  <c r="V315" i="175"/>
  <c r="S235" i="175"/>
  <c r="V247" i="175"/>
  <c r="V241" i="175"/>
  <c r="W276" i="175"/>
  <c r="U424" i="175"/>
  <c r="S225" i="175"/>
  <c r="T317" i="175"/>
  <c r="U404" i="175"/>
  <c r="S314" i="175"/>
  <c r="T342" i="175"/>
  <c r="V166" i="175"/>
  <c r="T265" i="175"/>
  <c r="R370" i="175"/>
  <c r="T216" i="175"/>
  <c r="U344" i="175"/>
  <c r="R420" i="175"/>
  <c r="X343" i="175"/>
  <c r="X420" i="175"/>
  <c r="S374" i="175"/>
  <c r="W296" i="175"/>
  <c r="T207" i="175"/>
  <c r="R406" i="175"/>
  <c r="U321" i="175"/>
  <c r="R356" i="175"/>
  <c r="T192" i="175"/>
  <c r="U297" i="175"/>
  <c r="T229" i="175"/>
  <c r="S245" i="175"/>
  <c r="T196" i="175"/>
  <c r="S375" i="175"/>
  <c r="W205" i="175"/>
  <c r="T152" i="175"/>
  <c r="T300" i="175"/>
  <c r="S268" i="175"/>
  <c r="S258" i="175"/>
  <c r="S331" i="175"/>
  <c r="U224" i="175"/>
  <c r="S424" i="175"/>
  <c r="V260" i="175"/>
  <c r="V282" i="175"/>
  <c r="W344" i="175"/>
  <c r="T193" i="175"/>
  <c r="W233" i="175"/>
  <c r="S304" i="175"/>
  <c r="T200" i="175"/>
  <c r="X373" i="175"/>
  <c r="R345" i="175"/>
  <c r="W235" i="175"/>
  <c r="T341" i="175"/>
  <c r="U191" i="175"/>
  <c r="X422" i="175"/>
  <c r="V212" i="175"/>
  <c r="W157" i="175"/>
  <c r="W163" i="175"/>
  <c r="R387" i="175"/>
  <c r="U193" i="175"/>
  <c r="W270" i="175"/>
  <c r="W175" i="175"/>
  <c r="U179" i="175"/>
  <c r="V265" i="175"/>
  <c r="V159" i="175"/>
  <c r="W383" i="175"/>
  <c r="X354" i="175"/>
  <c r="V300" i="175"/>
  <c r="U202" i="175"/>
  <c r="V158" i="175"/>
  <c r="V264" i="175"/>
  <c r="S408" i="175"/>
  <c r="V417" i="175"/>
  <c r="V426" i="175"/>
  <c r="U167" i="175"/>
  <c r="T316" i="175"/>
  <c r="U201" i="175"/>
  <c r="S199" i="175"/>
  <c r="S401" i="175"/>
  <c r="T410" i="175"/>
  <c r="W153" i="175"/>
  <c r="V178" i="175"/>
  <c r="S388" i="175"/>
  <c r="V421" i="175"/>
  <c r="S204" i="175"/>
  <c r="T310" i="175"/>
  <c r="W334" i="175"/>
  <c r="S194" i="175"/>
  <c r="T198" i="175"/>
  <c r="U356" i="175"/>
  <c r="T197" i="175"/>
  <c r="T156" i="175"/>
  <c r="V231" i="175"/>
  <c r="T385" i="175"/>
  <c r="W426" i="175"/>
  <c r="W348" i="175"/>
  <c r="U213" i="175"/>
  <c r="U258" i="175"/>
  <c r="U234" i="175"/>
  <c r="T411" i="175"/>
  <c r="W232" i="175"/>
  <c r="S398" i="175"/>
  <c r="U196" i="175"/>
  <c r="W178" i="175"/>
  <c r="T337" i="175"/>
  <c r="T238" i="175"/>
  <c r="V162" i="175"/>
  <c r="W315" i="175"/>
  <c r="V402" i="175"/>
  <c r="V423" i="175"/>
  <c r="T260" i="175"/>
  <c r="T384" i="175"/>
  <c r="S180" i="175"/>
  <c r="R329" i="175"/>
  <c r="W210" i="175"/>
  <c r="W373" i="175"/>
  <c r="X412" i="175"/>
  <c r="W213" i="175"/>
  <c r="U245" i="175"/>
  <c r="T231" i="175"/>
  <c r="U403" i="175"/>
  <c r="U247" i="175"/>
  <c r="U406" i="175"/>
  <c r="X369" i="175"/>
  <c r="X391" i="175"/>
  <c r="U267" i="175"/>
  <c r="W320" i="175"/>
  <c r="U206" i="175"/>
  <c r="U374" i="175"/>
  <c r="X351" i="175"/>
  <c r="U370" i="175"/>
  <c r="V190" i="175"/>
  <c r="S379" i="175"/>
  <c r="V384" i="175"/>
  <c r="T336" i="175"/>
  <c r="S172" i="175"/>
  <c r="S351" i="175"/>
  <c r="W279" i="175"/>
  <c r="V373" i="175"/>
  <c r="S177" i="175"/>
  <c r="T153" i="175"/>
  <c r="U187" i="175"/>
  <c r="W225" i="175"/>
  <c r="S208" i="175"/>
  <c r="V368" i="175"/>
  <c r="T414" i="175"/>
  <c r="U421" i="175"/>
  <c r="U353" i="175"/>
  <c r="U423" i="175"/>
  <c r="V367" i="175"/>
  <c r="S201" i="175"/>
  <c r="S352" i="175"/>
  <c r="W350" i="175"/>
  <c r="S347" i="175"/>
  <c r="T321" i="175"/>
  <c r="U259" i="175"/>
  <c r="X426" i="175"/>
  <c r="R390" i="175"/>
  <c r="W400" i="175"/>
  <c r="U334" i="175"/>
  <c r="T211" i="175"/>
  <c r="T368" i="175"/>
  <c r="V246" i="175"/>
  <c r="S386" i="175"/>
  <c r="V347" i="175"/>
  <c r="W266" i="175"/>
  <c r="R422" i="175"/>
  <c r="X416" i="175"/>
  <c r="W209" i="175"/>
  <c r="S404" i="175"/>
  <c r="U261" i="175"/>
  <c r="W351" i="175"/>
  <c r="W421" i="175"/>
  <c r="S266" i="175"/>
  <c r="T159" i="175"/>
  <c r="T413" i="175"/>
  <c r="U244" i="175"/>
  <c r="W403" i="175"/>
  <c r="S155" i="175"/>
  <c r="U189" i="175"/>
  <c r="U303" i="175"/>
  <c r="T190" i="175"/>
  <c r="V205" i="175"/>
  <c r="V404" i="175"/>
  <c r="W165" i="175"/>
  <c r="V348" i="175"/>
  <c r="R346" i="175"/>
  <c r="T174" i="175"/>
  <c r="R373" i="175"/>
  <c r="W412" i="175"/>
  <c r="T236" i="175"/>
  <c r="U298" i="175"/>
  <c r="T277" i="175"/>
  <c r="V333" i="175"/>
  <c r="S312" i="175"/>
  <c r="T276" i="175"/>
  <c r="U345" i="175"/>
  <c r="U212" i="175"/>
  <c r="S274" i="175"/>
  <c r="S232" i="175"/>
  <c r="V328" i="175"/>
  <c r="V379" i="175"/>
  <c r="S229" i="175"/>
  <c r="T171" i="175"/>
  <c r="W264" i="175"/>
  <c r="S280" i="175"/>
  <c r="V225" i="175"/>
  <c r="T313" i="175"/>
  <c r="S247" i="175"/>
  <c r="W193" i="175"/>
  <c r="X407" i="175"/>
  <c r="S213" i="175"/>
  <c r="T421" i="175"/>
  <c r="X336" i="175"/>
  <c r="W200" i="175"/>
  <c r="S242" i="175"/>
  <c r="T243" i="175"/>
  <c r="U302" i="175"/>
  <c r="W342" i="175"/>
  <c r="U194" i="175"/>
  <c r="W261" i="175"/>
  <c r="W271" i="175"/>
  <c r="U190" i="175"/>
  <c r="U346" i="175"/>
  <c r="T246" i="175"/>
  <c r="V380" i="175"/>
  <c r="X347" i="175"/>
  <c r="V153" i="175"/>
  <c r="W228" i="175"/>
  <c r="X423" i="175"/>
  <c r="V376" i="175"/>
  <c r="T278" i="175"/>
  <c r="S371" i="175"/>
  <c r="T400" i="175"/>
  <c r="S275" i="175"/>
  <c r="S179" i="175"/>
  <c r="R419" i="175"/>
  <c r="V363" i="175"/>
  <c r="U238" i="175"/>
  <c r="R412" i="175"/>
  <c r="V364" i="175"/>
  <c r="W198" i="175"/>
  <c r="W226" i="175"/>
  <c r="T247" i="175"/>
  <c r="W406" i="175"/>
  <c r="X363" i="175"/>
  <c r="V259" i="175"/>
  <c r="U336" i="175"/>
  <c r="U250" i="175"/>
  <c r="T154" i="175"/>
  <c r="T162" i="175"/>
  <c r="R388" i="175"/>
  <c r="V349" i="175"/>
  <c r="S397" i="175"/>
  <c r="T177" i="175"/>
  <c r="T334" i="175"/>
  <c r="T353" i="175"/>
  <c r="T294" i="175"/>
  <c r="U313" i="175"/>
  <c r="S354" i="175"/>
  <c r="S234" i="175"/>
  <c r="R391" i="175"/>
  <c r="V338" i="175"/>
  <c r="V382" i="175"/>
  <c r="T311" i="175"/>
  <c r="S418" i="175"/>
  <c r="S228" i="175"/>
  <c r="R352" i="175"/>
  <c r="U399" i="175"/>
  <c r="T352" i="175"/>
  <c r="U311" i="175"/>
  <c r="U388" i="175"/>
  <c r="U180" i="175"/>
  <c r="W214" i="175"/>
  <c r="U264" i="175"/>
  <c r="W171" i="175"/>
  <c r="T335" i="175"/>
  <c r="S349" i="175"/>
  <c r="V295" i="175"/>
  <c r="U276" i="175"/>
  <c r="W272" i="175"/>
  <c r="S191" i="175"/>
  <c r="V332" i="175"/>
  <c r="S308" i="175"/>
  <c r="U154" i="175"/>
  <c r="U363" i="175"/>
  <c r="T239" i="175"/>
  <c r="V275" i="175"/>
  <c r="W284" i="175"/>
  <c r="U279" i="175"/>
  <c r="V238" i="175"/>
  <c r="X419" i="175"/>
  <c r="S261" i="175"/>
  <c r="V272" i="175"/>
  <c r="R354" i="175"/>
  <c r="W408" i="175"/>
  <c r="U283" i="175"/>
  <c r="X374" i="175"/>
  <c r="S421" i="175"/>
  <c r="W206" i="175"/>
  <c r="T422" i="175"/>
  <c r="W369" i="175"/>
  <c r="W283" i="175"/>
  <c r="W399" i="175"/>
  <c r="U249" i="175"/>
  <c r="S159" i="175"/>
  <c r="S330" i="175"/>
  <c r="W263" i="175"/>
  <c r="U401" i="175"/>
  <c r="S370" i="175"/>
  <c r="S152" i="175"/>
  <c r="X383" i="175"/>
  <c r="V390" i="175"/>
  <c r="S337" i="175"/>
  <c r="W371" i="175"/>
  <c r="W275" i="175"/>
  <c r="W402" i="175"/>
  <c r="S296" i="175"/>
  <c r="T223" i="175"/>
  <c r="U188" i="175"/>
  <c r="T224" i="175"/>
  <c r="X400" i="175"/>
  <c r="T417" i="175"/>
  <c r="U366" i="175"/>
  <c r="W243" i="175"/>
  <c r="V335" i="175"/>
  <c r="X355" i="175"/>
  <c r="U172" i="175"/>
  <c r="T383" i="175"/>
  <c r="U413" i="175"/>
  <c r="U319" i="175"/>
  <c r="W316" i="175"/>
  <c r="S382" i="175"/>
  <c r="S373" i="175"/>
  <c r="T204" i="175"/>
  <c r="T308" i="175"/>
  <c r="U418" i="175"/>
  <c r="U197" i="175"/>
  <c r="S350" i="175"/>
  <c r="V414" i="175"/>
  <c r="X382" i="175"/>
  <c r="T374" i="175"/>
  <c r="S154" i="175"/>
  <c r="T240" i="175"/>
  <c r="S372" i="175"/>
  <c r="T406" i="175"/>
  <c r="U168" i="175"/>
  <c r="V176" i="175"/>
  <c r="T339" i="175"/>
  <c r="S163" i="175"/>
  <c r="U278" i="175"/>
  <c r="T272" i="175"/>
  <c r="R341" i="175"/>
  <c r="R331" i="175"/>
  <c r="U209" i="175"/>
  <c r="U305" i="175"/>
  <c r="W366" i="175"/>
  <c r="W166" i="175"/>
  <c r="T284" i="175"/>
  <c r="S306" i="175"/>
  <c r="U233" i="175"/>
  <c r="T362" i="175"/>
  <c r="U211" i="175"/>
  <c r="R335" i="175"/>
  <c r="T160" i="175"/>
  <c r="T210" i="175"/>
  <c r="X403" i="175"/>
  <c r="W216" i="175"/>
  <c r="V232" i="175"/>
  <c r="W160" i="175"/>
  <c r="T377" i="175"/>
  <c r="U156" i="175"/>
  <c r="V216" i="175"/>
  <c r="S259" i="175"/>
  <c r="V175" i="175"/>
  <c r="V292" i="175"/>
  <c r="U331" i="175"/>
  <c r="V262" i="175"/>
  <c r="R349" i="175"/>
  <c r="T232" i="175"/>
  <c r="T306" i="175"/>
  <c r="U347" i="175"/>
  <c r="S293" i="175"/>
  <c r="X418" i="175"/>
  <c r="R366" i="175"/>
  <c r="S327" i="175"/>
  <c r="W376" i="175"/>
  <c r="R410" i="175"/>
  <c r="W208" i="175"/>
  <c r="W303" i="175"/>
  <c r="T280" i="175"/>
  <c r="V321" i="175"/>
  <c r="S195" i="175"/>
  <c r="V274" i="175"/>
  <c r="T309" i="175"/>
  <c r="S279" i="175"/>
  <c r="R385" i="175"/>
  <c r="V215" i="175"/>
  <c r="V248" i="175"/>
  <c r="V223" i="175"/>
  <c r="S365" i="175"/>
  <c r="V179" i="175"/>
  <c r="W356" i="175"/>
  <c r="T388" i="175"/>
  <c r="U332" i="175"/>
  <c r="U192" i="175"/>
  <c r="R384" i="175"/>
  <c r="R403" i="175"/>
  <c r="S174" i="175"/>
  <c r="U169" i="175"/>
  <c r="S241" i="175"/>
  <c r="S356" i="175"/>
  <c r="V267" i="175"/>
  <c r="V181" i="175"/>
  <c r="S243" i="175"/>
  <c r="W195" i="175"/>
  <c r="T338" i="175"/>
  <c r="V229" i="175"/>
  <c r="W309" i="175"/>
  <c r="T165" i="175"/>
  <c r="S311" i="175"/>
  <c r="U411" i="175"/>
  <c r="U153" i="175"/>
  <c r="U171" i="175"/>
  <c r="U257" i="175"/>
  <c r="W318" i="175"/>
  <c r="V284" i="175"/>
  <c r="T424" i="175"/>
  <c r="T274" i="175"/>
  <c r="V298" i="175"/>
  <c r="X353" i="175"/>
  <c r="U272" i="175"/>
  <c r="W227" i="175"/>
  <c r="W310" i="175"/>
  <c r="W230" i="175"/>
  <c r="W199" i="175"/>
  <c r="V365" i="175"/>
  <c r="S377" i="175"/>
  <c r="T245" i="175"/>
  <c r="V198" i="175"/>
  <c r="S399" i="175"/>
  <c r="T315" i="175"/>
  <c r="T401" i="175"/>
  <c r="V280" i="175"/>
  <c r="X341" i="175"/>
  <c r="T363" i="175"/>
  <c r="S416" i="175"/>
  <c r="S383" i="175"/>
  <c r="U214" i="175"/>
  <c r="X380" i="175"/>
  <c r="V353" i="175"/>
  <c r="S387" i="175"/>
  <c r="W177" i="175"/>
  <c r="X409" i="175"/>
  <c r="W241" i="175"/>
  <c r="U351" i="175"/>
  <c r="T258" i="175"/>
  <c r="S226" i="175"/>
  <c r="R378" i="175"/>
  <c r="R343" i="175"/>
  <c r="U173" i="175"/>
  <c r="S190" i="175"/>
  <c r="W170" i="175"/>
  <c r="V329" i="175"/>
  <c r="U425" i="175"/>
  <c r="S197" i="175"/>
  <c r="U205" i="175"/>
  <c r="R409" i="175"/>
  <c r="R375" i="175"/>
  <c r="X381" i="175"/>
  <c r="R332" i="175"/>
  <c r="T345" i="175"/>
  <c r="W343" i="175"/>
  <c r="V420" i="175"/>
  <c r="W292" i="175"/>
  <c r="V194" i="175"/>
  <c r="R374" i="175"/>
  <c r="V383" i="175"/>
  <c r="U248" i="175"/>
  <c r="T250" i="175"/>
  <c r="U417" i="175"/>
  <c r="T271" i="175"/>
  <c r="U380" i="175"/>
  <c r="R337" i="175"/>
  <c r="V330" i="175"/>
  <c r="W234" i="175"/>
  <c r="S339" i="175"/>
  <c r="V263" i="175"/>
  <c r="T327" i="175"/>
  <c r="S278" i="175"/>
  <c r="W364" i="175"/>
  <c r="U174" i="175"/>
  <c r="U310" i="175"/>
  <c r="V374" i="175"/>
  <c r="W273" i="175"/>
  <c r="V240" i="175"/>
  <c r="V406" i="175"/>
  <c r="T214" i="175"/>
  <c r="U312" i="175"/>
  <c r="V341" i="175"/>
  <c r="S342" i="175"/>
  <c r="V269" i="175"/>
  <c r="S248" i="175"/>
  <c r="T423" i="175"/>
  <c r="U242" i="175"/>
  <c r="W260" i="175"/>
  <c r="S332" i="175"/>
  <c r="X328" i="175"/>
  <c r="T302" i="175"/>
  <c r="S271" i="175"/>
  <c r="R402" i="175"/>
  <c r="V243" i="175"/>
  <c r="W391" i="175"/>
  <c r="T295" i="175"/>
  <c r="W156" i="175"/>
  <c r="T350" i="175"/>
  <c r="T303" i="175"/>
  <c r="W423" i="175"/>
  <c r="T168" i="175"/>
  <c r="W329" i="175"/>
  <c r="S231" i="175"/>
  <c r="V277" i="175"/>
  <c r="V171" i="175"/>
  <c r="R407" i="175"/>
  <c r="T175" i="175"/>
  <c r="V327" i="175"/>
  <c r="U343" i="175"/>
  <c r="S295" i="175"/>
  <c r="U341" i="175"/>
  <c r="T365" i="175"/>
  <c r="X344" i="175"/>
  <c r="W313" i="175"/>
  <c r="V398" i="175"/>
  <c r="S425" i="175"/>
  <c r="U216" i="175"/>
  <c r="U200" i="175"/>
  <c r="U300" i="175"/>
  <c r="W242" i="175"/>
  <c r="R342" i="175"/>
  <c r="U416" i="175"/>
  <c r="R381" i="175"/>
  <c r="S403" i="175"/>
  <c r="S202" i="175"/>
  <c r="S244" i="175"/>
  <c r="W180" i="175"/>
  <c r="W387" i="175"/>
  <c r="S305" i="175"/>
  <c r="V296" i="175"/>
  <c r="W305" i="175"/>
  <c r="S411" i="175"/>
  <c r="U251" i="175"/>
  <c r="X352" i="175"/>
  <c r="X379" i="175"/>
  <c r="U387" i="175"/>
  <c r="W335" i="175"/>
  <c r="T415" i="175"/>
  <c r="T189" i="175"/>
  <c r="W375" i="175"/>
  <c r="U304" i="175"/>
  <c r="W327" i="175"/>
  <c r="T273" i="175"/>
  <c r="W154" i="175"/>
  <c r="S250" i="175"/>
  <c r="W229" i="175"/>
  <c r="W204" i="175"/>
  <c r="W414" i="175"/>
  <c r="U239" i="175"/>
  <c r="R397" i="175"/>
  <c r="W258" i="175"/>
  <c r="W363" i="175"/>
  <c r="S343" i="175"/>
  <c r="X330" i="175"/>
  <c r="S385" i="175"/>
  <c r="V281" i="175"/>
  <c r="S178" i="175"/>
  <c r="W401" i="175"/>
  <c r="V331" i="175"/>
  <c r="R368" i="175"/>
  <c r="T346" i="175"/>
  <c r="U246" i="175"/>
  <c r="X377" i="175"/>
  <c r="W189" i="175"/>
  <c r="R414" i="175"/>
  <c r="U215" i="175"/>
  <c r="U400" i="175"/>
  <c r="R328" i="175"/>
  <c r="V369" i="175"/>
  <c r="U195" i="175"/>
  <c r="T155" i="175"/>
  <c r="X337" i="175"/>
  <c r="R369" i="175"/>
  <c r="T263" i="175"/>
  <c r="S193" i="175"/>
  <c r="W341" i="175"/>
  <c r="S300" i="175"/>
  <c r="W192" i="175"/>
  <c r="U208" i="175"/>
  <c r="S333" i="175"/>
  <c r="U376" i="175"/>
  <c r="T305" i="175"/>
  <c r="T347" i="175"/>
  <c r="S346" i="175"/>
  <c r="W332" i="175"/>
  <c r="T402" i="175"/>
  <c r="S384" i="175"/>
  <c r="T419" i="175"/>
  <c r="W385" i="175"/>
  <c r="T375" i="175"/>
  <c r="V422" i="175"/>
  <c r="V352" i="175"/>
  <c r="U408" i="175"/>
  <c r="T372" i="175"/>
  <c r="V377" i="175"/>
  <c r="X388" i="175"/>
  <c r="U269" i="175"/>
  <c r="V169" i="175"/>
  <c r="T161" i="175"/>
  <c r="R418" i="175"/>
  <c r="U420" i="175"/>
  <c r="U207" i="175"/>
  <c r="S390" i="175"/>
  <c r="T181" i="175"/>
  <c r="V165" i="175"/>
  <c r="T202" i="175"/>
  <c r="V408" i="175"/>
  <c r="T279" i="175"/>
  <c r="U368" i="175"/>
  <c r="W397" i="175"/>
  <c r="S276" i="175"/>
  <c r="U364" i="175"/>
  <c r="U371" i="175"/>
  <c r="W374" i="175"/>
  <c r="U354" i="175"/>
  <c r="V154" i="175"/>
  <c r="T244" i="175"/>
  <c r="W247" i="175"/>
  <c r="T176" i="175"/>
  <c r="T261" i="175"/>
  <c r="U286" i="175"/>
  <c r="U415" i="175"/>
  <c r="W337" i="175"/>
  <c r="V200" i="175"/>
  <c r="W161" i="175"/>
  <c r="V168" i="175"/>
  <c r="U155" i="175"/>
  <c r="U198" i="175"/>
  <c r="V164" i="175"/>
  <c r="W155" i="175"/>
  <c r="U385" i="175"/>
  <c r="W306" i="175"/>
  <c r="R389" i="175"/>
  <c r="S209" i="175"/>
  <c r="W317" i="175"/>
  <c r="W168" i="175"/>
  <c r="W312" i="175"/>
  <c r="W174" i="175"/>
  <c r="T293" i="175"/>
  <c r="V294" i="175"/>
  <c r="S167" i="175"/>
  <c r="S415" i="175"/>
  <c r="V342" i="175"/>
  <c r="W294" i="175"/>
  <c r="S264" i="175"/>
  <c r="V400" i="175"/>
  <c r="V418" i="175"/>
  <c r="R336" i="175"/>
  <c r="V355" i="175"/>
  <c r="X366" i="175"/>
  <c r="U419" i="175"/>
  <c r="V316" i="175"/>
  <c r="S206" i="175"/>
  <c r="R344" i="175"/>
  <c r="V318" i="175"/>
  <c r="U164" i="175"/>
  <c r="U422" i="175"/>
  <c r="S187" i="175"/>
  <c r="T364" i="175"/>
  <c r="T242" i="175"/>
  <c r="W379" i="175"/>
  <c r="V222" i="175"/>
  <c r="V311" i="175"/>
  <c r="T259" i="175"/>
  <c r="S157" i="175"/>
  <c r="V297" i="175"/>
  <c r="T257" i="175"/>
  <c r="X362" i="175"/>
  <c r="U314" i="175"/>
  <c r="R408" i="175"/>
  <c r="V351" i="175"/>
  <c r="R333" i="175"/>
  <c r="V416" i="175"/>
  <c r="S168" i="175"/>
  <c r="S203" i="175"/>
  <c r="V411" i="175"/>
  <c r="U307" i="175"/>
  <c r="U178" i="175"/>
  <c r="S367" i="175"/>
  <c r="W378" i="175"/>
  <c r="W188" i="175"/>
  <c r="T241" i="175"/>
  <c r="U284" i="175"/>
  <c r="V245" i="175"/>
  <c r="V340" i="175"/>
  <c r="V226" i="175"/>
  <c r="W370" i="175"/>
  <c r="X348" i="175"/>
  <c r="X410" i="175"/>
  <c r="S211" i="175"/>
  <c r="W407" i="175"/>
  <c r="S341" i="175"/>
  <c r="U285" i="175"/>
  <c r="V337" i="175"/>
  <c r="U402" i="175"/>
  <c r="X364" i="175"/>
  <c r="V387" i="175"/>
  <c r="X345" i="175"/>
  <c r="S158" i="175"/>
  <c r="R327" i="175"/>
  <c r="U309" i="175"/>
  <c r="U203" i="175"/>
  <c r="T237" i="175"/>
  <c r="S251" i="175"/>
  <c r="T234" i="175"/>
  <c r="V306" i="175"/>
  <c r="V356" i="175"/>
  <c r="U350" i="175"/>
  <c r="W215" i="175"/>
  <c r="R416" i="175"/>
  <c r="W244" i="175"/>
  <c r="W203" i="175"/>
  <c r="V313" i="175"/>
  <c r="W250" i="175"/>
  <c r="S188" i="175"/>
  <c r="R350" i="175"/>
  <c r="W417" i="175"/>
  <c r="T367" i="175"/>
  <c r="T420" i="175"/>
  <c r="U379" i="175"/>
  <c r="V201" i="175"/>
  <c r="S423" i="175"/>
  <c r="V251" i="175"/>
  <c r="T354" i="175"/>
  <c r="V419" i="175"/>
  <c r="U342" i="175"/>
  <c r="X424" i="175"/>
  <c r="V214" i="175"/>
  <c r="W240" i="175"/>
  <c r="T404" i="175"/>
  <c r="W259" i="175"/>
  <c r="X387" i="175"/>
  <c r="W201" i="175"/>
  <c r="T187" i="175"/>
  <c r="R413" i="175"/>
  <c r="V224" i="175"/>
  <c r="T329" i="175"/>
  <c r="S310" i="175"/>
  <c r="X365" i="175"/>
  <c r="U170" i="175"/>
  <c r="T304" i="175"/>
  <c r="T205" i="175"/>
  <c r="T296" i="175"/>
  <c r="U318" i="175"/>
  <c r="T366" i="175"/>
  <c r="T297" i="175"/>
  <c r="S299" i="175"/>
  <c r="T275" i="175"/>
  <c r="S189" i="175"/>
  <c r="T191" i="175"/>
  <c r="T167" i="175"/>
  <c r="T370" i="175"/>
  <c r="W173" i="175"/>
  <c r="S298" i="175"/>
  <c r="W267" i="175"/>
  <c r="W212" i="175"/>
  <c r="V187" i="175"/>
  <c r="T169" i="175"/>
  <c r="S412" i="175"/>
  <c r="T349" i="175"/>
  <c r="V405" i="175"/>
  <c r="W411" i="175"/>
  <c r="U337" i="175"/>
  <c r="T173" i="175"/>
  <c r="T373" i="175"/>
  <c r="U367" i="175"/>
  <c r="T382" i="175"/>
  <c r="S336" i="175"/>
  <c r="T397" i="175"/>
  <c r="V391" i="175"/>
  <c r="U210" i="175"/>
  <c r="R379" i="175"/>
  <c r="W295" i="175"/>
  <c r="T269" i="175"/>
  <c r="T163" i="175"/>
  <c r="V209" i="175"/>
  <c r="T178" i="175"/>
  <c r="V210" i="175"/>
  <c r="U377" i="175"/>
  <c r="T225" i="175"/>
  <c r="V228" i="175"/>
  <c r="T332" i="175"/>
  <c r="W330" i="175"/>
  <c r="U277" i="175"/>
  <c r="S153" i="175"/>
  <c r="V336" i="175"/>
  <c r="U391" i="175"/>
  <c r="R364" i="175"/>
  <c r="S363" i="175"/>
  <c r="W299" i="175"/>
  <c r="X389" i="175"/>
  <c r="T283" i="175"/>
  <c r="U222" i="175"/>
  <c r="R355" i="175"/>
  <c r="U349" i="175"/>
  <c r="T405" i="175"/>
  <c r="T314" i="175"/>
  <c r="W278" i="175"/>
  <c r="T188" i="175"/>
  <c r="U235" i="175"/>
  <c r="U260" i="175"/>
  <c r="U308" i="175"/>
  <c r="U271" i="175"/>
  <c r="S236" i="175"/>
  <c r="R426" i="175"/>
  <c r="W262" i="175"/>
  <c r="V195" i="175"/>
  <c r="U390" i="175"/>
  <c r="V236" i="175"/>
  <c r="R363" i="175"/>
  <c r="U320" i="175"/>
  <c r="W314" i="175"/>
  <c r="X329" i="175"/>
  <c r="S419" i="175"/>
  <c r="S368" i="175"/>
  <c r="U295" i="175"/>
  <c r="T331" i="175"/>
  <c r="U273" i="175"/>
  <c r="W293" i="175"/>
  <c r="V199" i="175"/>
  <c r="T320" i="175"/>
  <c r="S263" i="175"/>
  <c r="W355" i="175"/>
  <c r="S240" i="175"/>
  <c r="U294" i="175"/>
  <c r="W164" i="175"/>
  <c r="U152" i="175"/>
  <c r="U348" i="175"/>
  <c r="R382" i="175"/>
  <c r="V227" i="175"/>
  <c r="U383" i="175"/>
  <c r="W404" i="175"/>
  <c r="V371" i="175"/>
  <c r="V303" i="175"/>
  <c r="S165" i="175"/>
  <c r="U165" i="175"/>
  <c r="X415" i="175"/>
  <c r="U398" i="175"/>
  <c r="W269" i="175"/>
  <c r="V278" i="175"/>
  <c r="U306" i="175"/>
  <c r="S223" i="175"/>
  <c r="S198" i="175"/>
  <c r="S173" i="175"/>
  <c r="W381" i="175"/>
  <c r="W222" i="175"/>
  <c r="V409" i="175"/>
  <c r="S335" i="175"/>
  <c r="X332" i="175"/>
  <c r="W353" i="175"/>
  <c r="X356" i="175"/>
  <c r="T318" i="175"/>
  <c r="S294" i="175"/>
  <c r="W419" i="175"/>
  <c r="R348" i="175"/>
  <c r="W191" i="175"/>
  <c r="V319" i="175"/>
  <c r="U280" i="175"/>
  <c r="T266" i="175"/>
  <c r="U384" i="175"/>
  <c r="U329" i="175"/>
  <c r="S246" i="175"/>
  <c r="T398" i="175"/>
  <c r="U241" i="175"/>
  <c r="T389" i="175"/>
  <c r="U397" i="175"/>
  <c r="S302" i="175"/>
  <c r="S227" i="175"/>
  <c r="U335" i="175"/>
  <c r="X411" i="175"/>
  <c r="V189" i="175"/>
  <c r="X370" i="175"/>
  <c r="S345" i="175"/>
  <c r="U268" i="175"/>
  <c r="V410" i="175"/>
  <c r="W308" i="175"/>
  <c r="V257" i="175"/>
  <c r="S262" i="175"/>
  <c r="X371" i="175"/>
  <c r="U236" i="175"/>
  <c r="V375" i="175"/>
  <c r="U407" i="175"/>
  <c r="W237" i="175"/>
  <c r="W223" i="175"/>
  <c r="U176" i="175"/>
  <c r="U409" i="175"/>
  <c r="V180" i="175"/>
  <c r="S166" i="175"/>
  <c r="W416" i="175"/>
  <c r="U158" i="175"/>
  <c r="X339" i="175"/>
  <c r="W349" i="175"/>
  <c r="V211" i="175"/>
  <c r="V397" i="175"/>
  <c r="U375" i="175"/>
  <c r="V312" i="175"/>
  <c r="U292" i="175"/>
  <c r="T328" i="175"/>
  <c r="X342" i="175"/>
  <c r="T343" i="175"/>
  <c r="U327" i="175"/>
  <c r="U352" i="175"/>
  <c r="T378" i="175"/>
  <c r="W280" i="175"/>
  <c r="T299" i="175"/>
  <c r="R371" i="175"/>
  <c r="V388" i="175"/>
  <c r="U275" i="175"/>
  <c r="V237" i="175"/>
  <c r="X327" i="175"/>
  <c r="U338" i="175"/>
  <c r="U365" i="175"/>
  <c r="R404" i="175"/>
  <c r="W319" i="175"/>
  <c r="W388" i="175"/>
  <c r="S381" i="175"/>
  <c r="S364" i="175"/>
  <c r="U414" i="175"/>
  <c r="T387" i="175"/>
  <c r="S410" i="175"/>
  <c r="U315" i="175"/>
  <c r="T301" i="175"/>
  <c r="V339" i="175"/>
  <c r="U232" i="175"/>
  <c r="U386" i="175"/>
  <c r="V276" i="175"/>
  <c r="W410" i="175"/>
  <c r="S369" i="175"/>
  <c r="S400" i="175"/>
  <c r="W277" i="175"/>
  <c r="S340" i="175"/>
  <c r="W196" i="175"/>
  <c r="R365" i="175"/>
  <c r="V293" i="175"/>
  <c r="V266" i="175"/>
  <c r="V370" i="175"/>
  <c r="S281" i="175"/>
  <c r="S426" i="175"/>
  <c r="W167" i="175"/>
  <c r="T206" i="175"/>
  <c r="W211" i="175"/>
  <c r="T170" i="175"/>
  <c r="S405" i="175"/>
  <c r="V155" i="175"/>
  <c r="S317" i="175"/>
  <c r="S316" i="175"/>
  <c r="T157" i="175"/>
  <c r="R362" i="175"/>
  <c r="T194" i="175"/>
  <c r="X375" i="175"/>
  <c r="T286" i="175"/>
  <c r="W368" i="175"/>
  <c r="R330" i="175"/>
  <c r="R338" i="175"/>
  <c r="T298" i="175"/>
  <c r="T408" i="175"/>
  <c r="T282" i="175"/>
  <c r="U225" i="175"/>
  <c r="S286" i="175"/>
  <c r="S297" i="175"/>
  <c r="V362" i="175"/>
  <c r="V160" i="175"/>
  <c r="V242" i="175"/>
  <c r="U339" i="175"/>
  <c r="V196" i="175"/>
  <c r="R334" i="175"/>
  <c r="V425" i="175"/>
  <c r="U177" i="175"/>
  <c r="S237" i="175"/>
  <c r="W197" i="175"/>
  <c r="W311" i="175"/>
  <c r="V314" i="175"/>
  <c r="T355" i="175"/>
  <c r="U381" i="175"/>
  <c r="R423" i="175"/>
  <c r="V308" i="175"/>
  <c r="U161" i="175"/>
  <c r="U237" i="175"/>
  <c r="R339" i="175"/>
  <c r="W176" i="175"/>
  <c r="W172" i="175"/>
  <c r="X334" i="175"/>
  <c r="W190" i="175"/>
  <c r="T369" i="175"/>
  <c r="W286" i="175"/>
  <c r="W389" i="175"/>
  <c r="V249" i="175"/>
  <c r="U162" i="175"/>
  <c r="X417" i="175"/>
  <c r="W338" i="175"/>
  <c r="X398" i="175"/>
  <c r="W249" i="175"/>
  <c r="T179" i="175"/>
  <c r="T158" i="175"/>
  <c r="V213" i="175"/>
  <c r="T426" i="175"/>
  <c r="X404" i="175"/>
  <c r="W336" i="175"/>
  <c r="T262" i="175"/>
  <c r="U204" i="175"/>
  <c r="S284" i="175"/>
  <c r="S265" i="175"/>
  <c r="V250" i="175"/>
  <c r="W352" i="175"/>
  <c r="W415" i="175"/>
  <c r="S260" i="175"/>
  <c r="T230" i="175"/>
  <c r="W239" i="175"/>
  <c r="W224" i="175"/>
  <c r="V286" i="175"/>
  <c r="V412" i="175"/>
  <c r="V309" i="175"/>
  <c r="V173" i="175"/>
  <c r="W386" i="175"/>
  <c r="V305" i="175"/>
  <c r="X333" i="175"/>
  <c r="W274" i="175"/>
  <c r="W179" i="175"/>
  <c r="W285" i="175"/>
  <c r="W365" i="175"/>
  <c r="R376" i="175"/>
  <c r="S269" i="175"/>
  <c r="T340" i="175"/>
  <c r="U166" i="175"/>
  <c r="W405" i="175"/>
  <c r="V235" i="175"/>
  <c r="W382" i="175"/>
  <c r="S169" i="175"/>
  <c r="V413" i="175"/>
  <c r="S210" i="175"/>
  <c r="T319" i="175"/>
  <c r="R367" i="175"/>
  <c r="X384" i="175"/>
  <c r="S170" i="175"/>
  <c r="V273" i="175"/>
  <c r="V415" i="175"/>
  <c r="T164" i="175"/>
  <c r="W390" i="175"/>
  <c r="W321" i="175"/>
  <c r="T208" i="175"/>
  <c r="W202" i="175"/>
  <c r="T333" i="175"/>
  <c r="X350" i="175"/>
  <c r="S420" i="175"/>
  <c r="U160" i="175"/>
  <c r="T166" i="175"/>
  <c r="S267" i="175"/>
  <c r="S214" i="175"/>
  <c r="U175" i="175"/>
  <c r="X331" i="175"/>
  <c r="T407" i="175"/>
  <c r="S171" i="175"/>
  <c r="S238" i="175"/>
  <c r="U262" i="175"/>
  <c r="S406" i="175"/>
  <c r="U282" i="175"/>
  <c r="V343" i="175"/>
  <c r="X335" i="175"/>
  <c r="W304" i="175"/>
  <c r="T251" i="175"/>
  <c r="V174" i="175"/>
  <c r="V345" i="175"/>
  <c r="W268" i="175"/>
  <c r="U378" i="175"/>
  <c r="U389" i="175"/>
  <c r="V234" i="175"/>
  <c r="S320" i="175"/>
  <c r="X406" i="175"/>
  <c r="V317" i="175"/>
  <c r="W328" i="175"/>
  <c r="T403" i="175"/>
  <c r="X421" i="175"/>
  <c r="V177" i="175"/>
  <c r="V244" i="175"/>
  <c r="W245" i="175"/>
  <c r="X414" i="175"/>
  <c r="W339" i="175"/>
  <c r="S233" i="175"/>
  <c r="T409" i="175"/>
  <c r="V372" i="175"/>
  <c r="T180" i="175"/>
  <c r="U340" i="175"/>
  <c r="U231" i="175"/>
  <c r="S417" i="175"/>
  <c r="W248" i="175"/>
  <c r="W194" i="175"/>
  <c r="T379" i="175"/>
  <c r="V170" i="175"/>
  <c r="X405" i="175"/>
  <c r="V392" i="175" l="1"/>
  <c r="R392" i="175"/>
  <c r="X357" i="175"/>
  <c r="U357" i="175"/>
  <c r="U322" i="175"/>
  <c r="V427" i="175"/>
  <c r="V287" i="175"/>
  <c r="U427" i="175"/>
  <c r="W252" i="175"/>
  <c r="U182" i="175"/>
  <c r="U252" i="175"/>
  <c r="T427" i="175"/>
  <c r="V217" i="175"/>
  <c r="T217" i="175"/>
  <c r="R357" i="175"/>
  <c r="X392" i="175"/>
  <c r="T287" i="175"/>
  <c r="V252" i="175"/>
  <c r="S217" i="175"/>
  <c r="W427" i="175"/>
  <c r="R427" i="175"/>
  <c r="W357" i="175"/>
  <c r="V357" i="175"/>
  <c r="T357" i="175"/>
  <c r="W322" i="175"/>
  <c r="U287" i="175"/>
  <c r="S357" i="175"/>
  <c r="V322" i="175"/>
  <c r="T392" i="175"/>
  <c r="S182" i="175"/>
  <c r="S427" i="175"/>
  <c r="U217" i="175"/>
  <c r="T182" i="175"/>
  <c r="W217" i="175"/>
  <c r="S287" i="175"/>
  <c r="V182" i="175"/>
  <c r="W392" i="175"/>
  <c r="W287" i="175"/>
  <c r="S252" i="175"/>
  <c r="S322" i="175"/>
  <c r="W182" i="175"/>
  <c r="T322" i="175"/>
  <c r="X427" i="175"/>
  <c r="S392" i="175"/>
  <c r="U392" i="175"/>
  <c r="T252" i="175"/>
  <c r="E18" i="168"/>
  <c r="E17" i="168"/>
  <c r="E18" i="169"/>
  <c r="D12" i="169"/>
  <c r="E17" i="169"/>
  <c r="D11" i="169"/>
  <c r="E27" i="168"/>
  <c r="F18" i="168" s="1"/>
  <c r="E24" i="168"/>
  <c r="D12" i="168"/>
  <c r="D11" i="168"/>
  <c r="R288" i="175" l="1"/>
  <c r="J6" i="174" s="1"/>
  <c r="R358" i="175"/>
  <c r="L6" i="174" s="1"/>
  <c r="R253" i="175"/>
  <c r="I6" i="174" s="1"/>
  <c r="R428" i="175"/>
  <c r="N6" i="174" s="1"/>
  <c r="R393" i="175"/>
  <c r="M6" i="174" s="1"/>
  <c r="R323" i="175"/>
  <c r="K6" i="174" s="1"/>
  <c r="R183" i="175"/>
  <c r="G6" i="174" s="1"/>
  <c r="R218" i="175"/>
  <c r="H6" i="174" s="1"/>
  <c r="E26" i="169"/>
  <c r="E23" i="169"/>
  <c r="E10" i="169"/>
  <c r="E27" i="169"/>
  <c r="E24" i="169"/>
  <c r="E26" i="168"/>
  <c r="E23" i="168"/>
  <c r="E12" i="168" s="1"/>
  <c r="E10" i="168"/>
  <c r="F17" i="168" l="1"/>
  <c r="E12" i="169"/>
  <c r="F17" i="169"/>
  <c r="E11" i="169"/>
  <c r="F18" i="169"/>
  <c r="E11" i="168"/>
  <c r="F27" i="168"/>
  <c r="G18" i="168" s="1"/>
  <c r="F24" i="168"/>
  <c r="N3" i="165"/>
  <c r="M3" i="165"/>
  <c r="L3" i="165"/>
  <c r="K3" i="165"/>
  <c r="J3" i="165"/>
  <c r="I3" i="165"/>
  <c r="H3" i="165"/>
  <c r="G3" i="165"/>
  <c r="F3" i="165"/>
  <c r="E3" i="165"/>
  <c r="D3" i="165"/>
  <c r="C3" i="165"/>
  <c r="F27" i="169" l="1"/>
  <c r="F24" i="169"/>
  <c r="F26" i="169"/>
  <c r="F23" i="169"/>
  <c r="F12" i="169" s="1"/>
  <c r="F10" i="169"/>
  <c r="F26" i="168"/>
  <c r="F23" i="168"/>
  <c r="F12" i="168" s="1"/>
  <c r="F10" i="168"/>
  <c r="C27" i="165"/>
  <c r="C26" i="165"/>
  <c r="C11" i="165" s="1"/>
  <c r="C24" i="165"/>
  <c r="C23" i="165"/>
  <c r="C10" i="165"/>
  <c r="N9" i="165"/>
  <c r="M9" i="165"/>
  <c r="L9" i="165"/>
  <c r="K9" i="165"/>
  <c r="J9" i="165"/>
  <c r="I9" i="165"/>
  <c r="H9" i="165"/>
  <c r="G9" i="165"/>
  <c r="F9" i="165"/>
  <c r="E9" i="165"/>
  <c r="D9" i="165"/>
  <c r="C9" i="165"/>
  <c r="C10" i="162"/>
  <c r="C9" i="162"/>
  <c r="G8" i="162"/>
  <c r="F8" i="162"/>
  <c r="E8" i="162"/>
  <c r="D8" i="162"/>
  <c r="C8" i="162"/>
  <c r="G17" i="168" l="1"/>
  <c r="D18" i="165"/>
  <c r="G18" i="169"/>
  <c r="G17" i="169"/>
  <c r="F11" i="169"/>
  <c r="G27" i="169"/>
  <c r="G24" i="169"/>
  <c r="F11" i="168"/>
  <c r="G24" i="168"/>
  <c r="G27" i="168"/>
  <c r="D17" i="165"/>
  <c r="D10" i="165" s="1"/>
  <c r="C12" i="165"/>
  <c r="D10" i="162"/>
  <c r="D27" i="165"/>
  <c r="D24" i="165"/>
  <c r="C11" i="162"/>
  <c r="C11" i="160"/>
  <c r="C9" i="160"/>
  <c r="G8" i="160"/>
  <c r="F8" i="160"/>
  <c r="E8" i="160"/>
  <c r="D8" i="160"/>
  <c r="C8" i="160"/>
  <c r="C10" i="160" l="1"/>
  <c r="D19" i="160"/>
  <c r="D26" i="165"/>
  <c r="H18" i="168"/>
  <c r="H27" i="168" s="1"/>
  <c r="I18" i="168" s="1"/>
  <c r="D23" i="165"/>
  <c r="D12" i="165" s="1"/>
  <c r="H18" i="169"/>
  <c r="G10" i="169"/>
  <c r="G26" i="169"/>
  <c r="G23" i="169"/>
  <c r="G12" i="169" s="1"/>
  <c r="H24" i="168"/>
  <c r="G26" i="168"/>
  <c r="G10" i="168"/>
  <c r="G23" i="168"/>
  <c r="G12" i="168" s="1"/>
  <c r="D11" i="162"/>
  <c r="D9" i="162"/>
  <c r="E18" i="165"/>
  <c r="E17" i="165" l="1"/>
  <c r="D11" i="165"/>
  <c r="H17" i="168"/>
  <c r="H17" i="169"/>
  <c r="G11" i="169"/>
  <c r="H27" i="169"/>
  <c r="H24" i="169"/>
  <c r="G11" i="168"/>
  <c r="E10" i="165"/>
  <c r="E26" i="165"/>
  <c r="E23" i="165"/>
  <c r="E12" i="165" s="1"/>
  <c r="E27" i="165"/>
  <c r="E24" i="165"/>
  <c r="E11" i="162"/>
  <c r="E9" i="162"/>
  <c r="D11" i="160"/>
  <c r="D9" i="160"/>
  <c r="I18" i="169" l="1"/>
  <c r="H10" i="169"/>
  <c r="H26" i="169"/>
  <c r="H23" i="169"/>
  <c r="H12" i="169" s="1"/>
  <c r="I27" i="168"/>
  <c r="I24" i="168"/>
  <c r="H10" i="168"/>
  <c r="H26" i="168"/>
  <c r="I17" i="168" s="1"/>
  <c r="H23" i="168"/>
  <c r="H12" i="168" s="1"/>
  <c r="F18" i="165"/>
  <c r="F17" i="165"/>
  <c r="E11" i="165"/>
  <c r="E10" i="162"/>
  <c r="D10" i="160"/>
  <c r="E19" i="160"/>
  <c r="J18" i="168" l="1"/>
  <c r="I17" i="169"/>
  <c r="H11" i="169"/>
  <c r="I27" i="169"/>
  <c r="I24" i="169"/>
  <c r="H11" i="168"/>
  <c r="F26" i="165"/>
  <c r="F23" i="165"/>
  <c r="F10" i="165"/>
  <c r="F27" i="165"/>
  <c r="F24" i="165"/>
  <c r="F9" i="162"/>
  <c r="F11" i="162"/>
  <c r="E11" i="160"/>
  <c r="E9" i="160"/>
  <c r="J18" i="169" l="1"/>
  <c r="I26" i="169"/>
  <c r="I23" i="169"/>
  <c r="I12" i="169" s="1"/>
  <c r="I10" i="169"/>
  <c r="J27" i="168"/>
  <c r="J24" i="168"/>
  <c r="I26" i="168"/>
  <c r="I23" i="168"/>
  <c r="I12" i="168" s="1"/>
  <c r="I10" i="168"/>
  <c r="G18" i="165"/>
  <c r="G27" i="165" s="1"/>
  <c r="G24" i="165"/>
  <c r="F12" i="165"/>
  <c r="G17" i="165"/>
  <c r="F11" i="165"/>
  <c r="F10" i="162"/>
  <c r="F19" i="160"/>
  <c r="E10" i="160"/>
  <c r="J17" i="168" l="1"/>
  <c r="K18" i="168"/>
  <c r="J17" i="169"/>
  <c r="I11" i="169"/>
  <c r="J27" i="169"/>
  <c r="J24" i="169"/>
  <c r="I11" i="168"/>
  <c r="G10" i="165"/>
  <c r="G26" i="165"/>
  <c r="G23" i="165"/>
  <c r="G12" i="165" s="1"/>
  <c r="H18" i="165"/>
  <c r="G9" i="162"/>
  <c r="G11" i="162"/>
  <c r="F9" i="160"/>
  <c r="F11" i="160"/>
  <c r="K18" i="169" l="1"/>
  <c r="J26" i="169"/>
  <c r="J23" i="169"/>
  <c r="J12" i="169" s="1"/>
  <c r="J10" i="169"/>
  <c r="K27" i="168"/>
  <c r="K24" i="168"/>
  <c r="J26" i="168"/>
  <c r="J23" i="168"/>
  <c r="J12" i="168" s="1"/>
  <c r="J10" i="168"/>
  <c r="H27" i="165"/>
  <c r="H24" i="165"/>
  <c r="G11" i="165"/>
  <c r="H17" i="165"/>
  <c r="G10" i="162"/>
  <c r="F10" i="160"/>
  <c r="G19" i="160"/>
  <c r="G29" i="160" s="1"/>
  <c r="K17" i="168" l="1"/>
  <c r="L18" i="168"/>
  <c r="K17" i="169"/>
  <c r="J11" i="169"/>
  <c r="K27" i="169"/>
  <c r="K24" i="169"/>
  <c r="J11" i="168"/>
  <c r="I18" i="165"/>
  <c r="I24" i="165" s="1"/>
  <c r="H10" i="165"/>
  <c r="H26" i="165"/>
  <c r="H23" i="165"/>
  <c r="H12" i="165" s="1"/>
  <c r="G9" i="160"/>
  <c r="G11" i="160"/>
  <c r="I27" i="165" l="1"/>
  <c r="L18" i="169"/>
  <c r="K10" i="169"/>
  <c r="K26" i="169"/>
  <c r="K23" i="169"/>
  <c r="K12" i="169" s="1"/>
  <c r="L27" i="168"/>
  <c r="L24" i="168"/>
  <c r="K10" i="168"/>
  <c r="K26" i="168"/>
  <c r="K23" i="168"/>
  <c r="K12" i="168" s="1"/>
  <c r="J18" i="165"/>
  <c r="J27" i="165" s="1"/>
  <c r="I17" i="165"/>
  <c r="H11" i="165"/>
  <c r="G10" i="160"/>
  <c r="M18" i="168" l="1"/>
  <c r="L17" i="168"/>
  <c r="L17" i="169"/>
  <c r="K11" i="169"/>
  <c r="L27" i="169"/>
  <c r="L24" i="169"/>
  <c r="K11" i="168"/>
  <c r="J24" i="165"/>
  <c r="K18" i="165" s="1"/>
  <c r="I10" i="165"/>
  <c r="I26" i="165"/>
  <c r="I23" i="165"/>
  <c r="I12" i="165" s="1"/>
  <c r="M18" i="169" l="1"/>
  <c r="L10" i="169"/>
  <c r="L26" i="169"/>
  <c r="L23" i="169"/>
  <c r="L12" i="169" s="1"/>
  <c r="M27" i="168"/>
  <c r="M24" i="168"/>
  <c r="L10" i="168"/>
  <c r="L26" i="168"/>
  <c r="M17" i="168" s="1"/>
  <c r="L23" i="168"/>
  <c r="L12" i="168" s="1"/>
  <c r="K27" i="165"/>
  <c r="K24" i="165"/>
  <c r="J17" i="165"/>
  <c r="I11" i="165"/>
  <c r="N18" i="168" l="1"/>
  <c r="M17" i="169"/>
  <c r="L11" i="169"/>
  <c r="M27" i="169"/>
  <c r="M24" i="169"/>
  <c r="L11" i="168"/>
  <c r="L18" i="165"/>
  <c r="J26" i="165"/>
  <c r="J23" i="165"/>
  <c r="J12" i="165" s="1"/>
  <c r="J10" i="165"/>
  <c r="N18" i="169" l="1"/>
  <c r="M26" i="169"/>
  <c r="M23" i="169"/>
  <c r="M12" i="169" s="1"/>
  <c r="M10" i="169"/>
  <c r="N27" i="168"/>
  <c r="N24" i="168"/>
  <c r="M10" i="168"/>
  <c r="M26" i="168"/>
  <c r="M23" i="168"/>
  <c r="M12" i="168" s="1"/>
  <c r="L27" i="165"/>
  <c r="L24" i="165"/>
  <c r="J11" i="165"/>
  <c r="K17" i="165"/>
  <c r="N17" i="168" l="1"/>
  <c r="N17" i="169"/>
  <c r="M11" i="169"/>
  <c r="N27" i="169"/>
  <c r="N24" i="169"/>
  <c r="M11" i="168"/>
  <c r="M18" i="165"/>
  <c r="K10" i="165"/>
  <c r="K26" i="165"/>
  <c r="K23" i="165"/>
  <c r="K12" i="165" s="1"/>
  <c r="N26" i="169" l="1"/>
  <c r="N11" i="169" s="1"/>
  <c r="N23" i="169"/>
  <c r="N12" i="169" s="1"/>
  <c r="N10" i="169"/>
  <c r="N26" i="168"/>
  <c r="N11" i="168" s="1"/>
  <c r="N23" i="168"/>
  <c r="N12" i="168" s="1"/>
  <c r="N10" i="168"/>
  <c r="M27" i="165"/>
  <c r="M24" i="165"/>
  <c r="L17" i="165"/>
  <c r="K11" i="165"/>
  <c r="N18" i="165" l="1"/>
  <c r="N27" i="165"/>
  <c r="N24" i="165"/>
  <c r="L10" i="165"/>
  <c r="L26" i="165"/>
  <c r="L23" i="165"/>
  <c r="L12" i="165" s="1"/>
  <c r="M17" i="165" l="1"/>
  <c r="L11" i="165"/>
  <c r="M10" i="165" l="1"/>
  <c r="M26" i="165"/>
  <c r="M23" i="165"/>
  <c r="M12" i="165" s="1"/>
  <c r="N17" i="165" l="1"/>
  <c r="M11" i="165"/>
  <c r="N26" i="165" l="1"/>
  <c r="N11" i="165" s="1"/>
  <c r="N23" i="165"/>
  <c r="N12" i="165" s="1"/>
  <c r="N10" i="165"/>
  <c r="L95" i="157" l="1"/>
  <c r="G95" i="157"/>
  <c r="C95" i="157"/>
  <c r="B95" i="157"/>
  <c r="I94" i="157"/>
  <c r="N94" i="157" s="1"/>
  <c r="H94" i="157"/>
  <c r="H95" i="157" s="1"/>
  <c r="D94" i="157"/>
  <c r="N93" i="157"/>
  <c r="I93" i="157"/>
  <c r="D93" i="157"/>
  <c r="N92" i="157"/>
  <c r="I92" i="157"/>
  <c r="D92" i="157"/>
  <c r="N91" i="157"/>
  <c r="I91" i="157"/>
  <c r="D91" i="157"/>
  <c r="N90" i="157"/>
  <c r="I90" i="157"/>
  <c r="D90" i="157"/>
  <c r="N89" i="157"/>
  <c r="I89" i="157"/>
  <c r="D89" i="157"/>
  <c r="N88" i="157"/>
  <c r="I88" i="157"/>
  <c r="D88" i="157"/>
  <c r="N87" i="157"/>
  <c r="I87" i="157"/>
  <c r="D87" i="157"/>
  <c r="N86" i="157"/>
  <c r="I86" i="157"/>
  <c r="D86" i="157"/>
  <c r="N85" i="157"/>
  <c r="I85" i="157"/>
  <c r="D85" i="157"/>
  <c r="N84" i="157"/>
  <c r="I84" i="157"/>
  <c r="D84" i="157"/>
  <c r="N83" i="157"/>
  <c r="I83" i="157"/>
  <c r="D83" i="157"/>
  <c r="L79" i="157"/>
  <c r="G79" i="157"/>
  <c r="C79" i="157"/>
  <c r="B79" i="157"/>
  <c r="I78" i="157"/>
  <c r="N78" i="157" s="1"/>
  <c r="N4" i="168" s="1"/>
  <c r="N2" i="170" s="1"/>
  <c r="H78" i="157"/>
  <c r="D78" i="157"/>
  <c r="I77" i="157"/>
  <c r="N77" i="157" s="1"/>
  <c r="M4" i="168" s="1"/>
  <c r="M2" i="170" s="1"/>
  <c r="H77" i="157"/>
  <c r="H79" i="157" s="1"/>
  <c r="D77" i="157"/>
  <c r="N76" i="157"/>
  <c r="L4" i="168" s="1"/>
  <c r="L2" i="170" s="1"/>
  <c r="I76" i="157"/>
  <c r="D76" i="157"/>
  <c r="N75" i="157"/>
  <c r="K4" i="168" s="1"/>
  <c r="K2" i="170" s="1"/>
  <c r="I75" i="157"/>
  <c r="D75" i="157"/>
  <c r="N74" i="157"/>
  <c r="J4" i="168" s="1"/>
  <c r="J2" i="170" s="1"/>
  <c r="I74" i="157"/>
  <c r="D74" i="157"/>
  <c r="N73" i="157"/>
  <c r="I4" i="168" s="1"/>
  <c r="I2" i="170" s="1"/>
  <c r="I73" i="157"/>
  <c r="D73" i="157"/>
  <c r="N72" i="157"/>
  <c r="H4" i="168" s="1"/>
  <c r="H2" i="170" s="1"/>
  <c r="I72" i="157"/>
  <c r="D72" i="157"/>
  <c r="N71" i="157"/>
  <c r="G4" i="168" s="1"/>
  <c r="G2" i="170" s="1"/>
  <c r="I71" i="157"/>
  <c r="D71" i="157"/>
  <c r="N70" i="157"/>
  <c r="F4" i="168" s="1"/>
  <c r="F2" i="170" s="1"/>
  <c r="I70" i="157"/>
  <c r="D70" i="157"/>
  <c r="E4" i="168"/>
  <c r="E2" i="170" s="1"/>
  <c r="I69" i="157"/>
  <c r="D69" i="157"/>
  <c r="D4" i="168"/>
  <c r="D2" i="170" s="1"/>
  <c r="I68" i="157"/>
  <c r="D68" i="157"/>
  <c r="C4" i="168"/>
  <c r="C2" i="170" s="1"/>
  <c r="I67" i="157"/>
  <c r="D67" i="157"/>
  <c r="L63" i="157"/>
  <c r="G63" i="157"/>
  <c r="C63" i="157"/>
  <c r="B63" i="157"/>
  <c r="I62" i="157"/>
  <c r="N62" i="157" s="1"/>
  <c r="H62" i="157"/>
  <c r="H63" i="157" s="1"/>
  <c r="D62" i="157"/>
  <c r="I61" i="157"/>
  <c r="N61" i="157" s="1"/>
  <c r="D61" i="157"/>
  <c r="I60" i="157"/>
  <c r="N60" i="157" s="1"/>
  <c r="D60" i="157"/>
  <c r="I59" i="157"/>
  <c r="N59" i="157" s="1"/>
  <c r="D59" i="157"/>
  <c r="I58" i="157"/>
  <c r="N58" i="157" s="1"/>
  <c r="D58" i="157"/>
  <c r="I57" i="157"/>
  <c r="N57" i="157" s="1"/>
  <c r="D57" i="157"/>
  <c r="I56" i="157"/>
  <c r="N56" i="157" s="1"/>
  <c r="D56" i="157"/>
  <c r="I55" i="157"/>
  <c r="N55" i="157" s="1"/>
  <c r="D55" i="157"/>
  <c r="I54" i="157"/>
  <c r="N54" i="157" s="1"/>
  <c r="D54" i="157"/>
  <c r="I53" i="157"/>
  <c r="N53" i="157" s="1"/>
  <c r="D53" i="157"/>
  <c r="I52" i="157"/>
  <c r="N52" i="157" s="1"/>
  <c r="D52" i="157"/>
  <c r="I51" i="157"/>
  <c r="N51" i="157" s="1"/>
  <c r="C4" i="169" s="1"/>
  <c r="D51" i="157"/>
  <c r="L47" i="157"/>
  <c r="G47" i="157"/>
  <c r="C47" i="157"/>
  <c r="B47" i="157"/>
  <c r="H46" i="157"/>
  <c r="H47" i="157" s="1"/>
  <c r="D46" i="157"/>
  <c r="I45" i="157"/>
  <c r="N45" i="157" s="1"/>
  <c r="M3" i="162" s="1"/>
  <c r="D45" i="157"/>
  <c r="I44" i="157"/>
  <c r="N44" i="157" s="1"/>
  <c r="L3" i="162" s="1"/>
  <c r="D44" i="157"/>
  <c r="I43" i="157"/>
  <c r="N43" i="157" s="1"/>
  <c r="K3" i="162" s="1"/>
  <c r="D43" i="157"/>
  <c r="I42" i="157"/>
  <c r="N42" i="157" s="1"/>
  <c r="J3" i="162" s="1"/>
  <c r="D42" i="157"/>
  <c r="I41" i="157"/>
  <c r="N41" i="157" s="1"/>
  <c r="I3" i="162" s="1"/>
  <c r="D41" i="157"/>
  <c r="I40" i="157"/>
  <c r="N40" i="157" s="1"/>
  <c r="H3" i="162" s="1"/>
  <c r="D40" i="157"/>
  <c r="I39" i="157"/>
  <c r="N39" i="157" s="1"/>
  <c r="G3" i="162" s="1"/>
  <c r="D39" i="157"/>
  <c r="I38" i="157"/>
  <c r="N38" i="157" s="1"/>
  <c r="F3" i="162" s="1"/>
  <c r="D38" i="157"/>
  <c r="I37" i="157"/>
  <c r="N37" i="157" s="1"/>
  <c r="E3" i="162" s="1"/>
  <c r="D37" i="157"/>
  <c r="I36" i="157"/>
  <c r="N36" i="157" s="1"/>
  <c r="D3" i="162" s="1"/>
  <c r="D36" i="157"/>
  <c r="I35" i="157"/>
  <c r="C3" i="162" s="1"/>
  <c r="D35" i="157"/>
  <c r="L31" i="157"/>
  <c r="H31" i="157"/>
  <c r="G31" i="157"/>
  <c r="C31" i="157"/>
  <c r="B31" i="157"/>
  <c r="N30" i="157"/>
  <c r="D30" i="157"/>
  <c r="I29" i="157"/>
  <c r="N29" i="157" s="1"/>
  <c r="D29" i="157"/>
  <c r="N28" i="157"/>
  <c r="I28" i="157"/>
  <c r="D28" i="157"/>
  <c r="I27" i="157"/>
  <c r="N27" i="157" s="1"/>
  <c r="D27" i="157"/>
  <c r="I26" i="157"/>
  <c r="N26" i="157" s="1"/>
  <c r="D26" i="157"/>
  <c r="I3" i="160"/>
  <c r="I25" i="157"/>
  <c r="D25" i="157"/>
  <c r="N24" i="157"/>
  <c r="I24" i="157"/>
  <c r="D24" i="157"/>
  <c r="I23" i="157"/>
  <c r="N23" i="157" s="1"/>
  <c r="D23" i="157"/>
  <c r="N22" i="157"/>
  <c r="I22" i="157"/>
  <c r="D22" i="157"/>
  <c r="I21" i="157"/>
  <c r="N21" i="157" s="1"/>
  <c r="D21" i="157"/>
  <c r="N20" i="157"/>
  <c r="D3" i="160" s="1"/>
  <c r="I20" i="157"/>
  <c r="D20" i="157"/>
  <c r="I19" i="157"/>
  <c r="D19" i="157"/>
  <c r="G15" i="157"/>
  <c r="C15" i="157"/>
  <c r="H15" i="157"/>
  <c r="D14" i="157"/>
  <c r="I13" i="157"/>
  <c r="N13" i="157" s="1"/>
  <c r="D13" i="157"/>
  <c r="N12" i="157"/>
  <c r="D12" i="157"/>
  <c r="I11" i="157"/>
  <c r="N11" i="157" s="1"/>
  <c r="D11" i="157"/>
  <c r="I10" i="157"/>
  <c r="N10" i="157" s="1"/>
  <c r="D10" i="157"/>
  <c r="I9" i="157"/>
  <c r="N9" i="157" s="1"/>
  <c r="D9" i="157"/>
  <c r="I8" i="157"/>
  <c r="N8" i="157" s="1"/>
  <c r="D8" i="157"/>
  <c r="I7" i="157"/>
  <c r="N7" i="157" s="1"/>
  <c r="D7" i="157"/>
  <c r="I6" i="157"/>
  <c r="N6" i="157" s="1"/>
  <c r="D6" i="157"/>
  <c r="I5" i="157"/>
  <c r="N5" i="157" s="1"/>
  <c r="D5" i="157"/>
  <c r="I4" i="157"/>
  <c r="N4" i="157" s="1"/>
  <c r="I3" i="157"/>
  <c r="D3" i="157"/>
  <c r="M30" i="157" l="1"/>
  <c r="N3" i="160" s="1"/>
  <c r="N2" i="161" s="1"/>
  <c r="K427" i="161" s="1"/>
  <c r="G3" i="160"/>
  <c r="G2" i="161" s="1"/>
  <c r="P182" i="161" s="1"/>
  <c r="M26" i="157"/>
  <c r="J3" i="160" s="1"/>
  <c r="J2" i="161" s="1"/>
  <c r="N287" i="161" s="1"/>
  <c r="M27" i="157"/>
  <c r="K3" i="160" s="1"/>
  <c r="K2" i="161" s="1"/>
  <c r="N322" i="161" s="1"/>
  <c r="E3" i="160"/>
  <c r="E2" i="161" s="1"/>
  <c r="P112" i="161" s="1"/>
  <c r="M29" i="157"/>
  <c r="M3" i="160" s="1"/>
  <c r="M2" i="161" s="1"/>
  <c r="J392" i="161" s="1"/>
  <c r="H3" i="160"/>
  <c r="H2" i="161" s="1"/>
  <c r="N217" i="161" s="1"/>
  <c r="M28" i="157"/>
  <c r="L3" i="160" s="1"/>
  <c r="L2" i="161" s="1"/>
  <c r="M357" i="161" s="1"/>
  <c r="F3" i="160"/>
  <c r="N42" i="179"/>
  <c r="J42" i="179"/>
  <c r="M42" i="179"/>
  <c r="P42" i="179"/>
  <c r="L42" i="179"/>
  <c r="O42" i="179"/>
  <c r="K42" i="179"/>
  <c r="C2" i="166"/>
  <c r="P42" i="166" s="1"/>
  <c r="E2" i="163"/>
  <c r="G2" i="163"/>
  <c r="I2" i="163"/>
  <c r="K2" i="163"/>
  <c r="M2" i="163"/>
  <c r="D2" i="163"/>
  <c r="H2" i="163"/>
  <c r="J2" i="163"/>
  <c r="L2" i="163"/>
  <c r="F2" i="163"/>
  <c r="I2" i="161"/>
  <c r="O252" i="161" s="1"/>
  <c r="D2" i="161"/>
  <c r="M77" i="161" s="1"/>
  <c r="S38" i="176"/>
  <c r="AE38" i="176"/>
  <c r="Z21" i="176"/>
  <c r="Z11" i="176"/>
  <c r="Z4" i="176"/>
  <c r="Z13" i="176"/>
  <c r="Z17" i="176"/>
  <c r="Z16" i="176"/>
  <c r="Z29" i="176"/>
  <c r="Z28" i="176"/>
  <c r="Z12" i="176"/>
  <c r="Z18" i="176"/>
  <c r="Z30" i="176"/>
  <c r="Z25" i="176"/>
  <c r="Z10" i="176"/>
  <c r="Z15" i="176"/>
  <c r="Z7" i="176"/>
  <c r="Z19" i="176"/>
  <c r="Z31" i="176"/>
  <c r="Z8" i="176"/>
  <c r="Z6" i="176"/>
  <c r="Z24" i="176"/>
  <c r="Z23" i="176"/>
  <c r="Z9" i="176"/>
  <c r="Z14" i="176"/>
  <c r="Z5" i="176"/>
  <c r="Z33" i="176"/>
  <c r="Z27" i="176"/>
  <c r="Z32" i="176"/>
  <c r="Z22" i="176"/>
  <c r="Z20" i="176"/>
  <c r="Z26" i="176"/>
  <c r="C3" i="172"/>
  <c r="E3" i="172"/>
  <c r="G3" i="172"/>
  <c r="G3" i="132"/>
  <c r="I3" i="172"/>
  <c r="M9" i="157"/>
  <c r="I3" i="132" s="1"/>
  <c r="K3" i="172"/>
  <c r="M11" i="157"/>
  <c r="K3" i="132" s="1"/>
  <c r="M3" i="172"/>
  <c r="M13" i="157"/>
  <c r="M3" i="132" s="1"/>
  <c r="D3" i="172"/>
  <c r="F3" i="172"/>
  <c r="H3" i="172"/>
  <c r="H3" i="132"/>
  <c r="J3" i="172"/>
  <c r="M10" i="157"/>
  <c r="J3" i="132" s="1"/>
  <c r="L3" i="172"/>
  <c r="M12" i="157"/>
  <c r="L3" i="132" s="1"/>
  <c r="I14" i="157"/>
  <c r="N14" i="157" s="1"/>
  <c r="C3" i="132"/>
  <c r="E3" i="132"/>
  <c r="F3" i="132"/>
  <c r="D3" i="132"/>
  <c r="E4" i="169"/>
  <c r="G4" i="169"/>
  <c r="I4" i="169"/>
  <c r="K4" i="169"/>
  <c r="M4" i="169"/>
  <c r="D4" i="169"/>
  <c r="F4" i="169"/>
  <c r="H4" i="169"/>
  <c r="J4" i="169"/>
  <c r="L4" i="169"/>
  <c r="N4" i="169"/>
  <c r="M63" i="157"/>
  <c r="C3" i="160"/>
  <c r="M79" i="157"/>
  <c r="M95" i="157"/>
  <c r="I46" i="157"/>
  <c r="N46" i="157" s="1"/>
  <c r="F2" i="161" l="1"/>
  <c r="L147" i="161" s="1"/>
  <c r="L134" i="161" s="1"/>
  <c r="M38" i="176"/>
  <c r="N14" i="176" s="1"/>
  <c r="M31" i="157"/>
  <c r="O287" i="161"/>
  <c r="O283" i="161" s="1"/>
  <c r="O322" i="161"/>
  <c r="O310" i="161" s="1"/>
  <c r="M287" i="161"/>
  <c r="M279" i="161" s="1"/>
  <c r="J217" i="161"/>
  <c r="J211" i="161" s="1"/>
  <c r="R211" i="161" s="1"/>
  <c r="L357" i="161"/>
  <c r="L347" i="161" s="1"/>
  <c r="P357" i="161"/>
  <c r="N427" i="161"/>
  <c r="N410" i="161" s="1"/>
  <c r="L427" i="161"/>
  <c r="L413" i="161" s="1"/>
  <c r="P427" i="161"/>
  <c r="P412" i="161" s="1"/>
  <c r="M427" i="161"/>
  <c r="O357" i="161"/>
  <c r="O355" i="161" s="1"/>
  <c r="J427" i="161"/>
  <c r="J418" i="161" s="1"/>
  <c r="O427" i="161"/>
  <c r="P252" i="161"/>
  <c r="P236" i="161" s="1"/>
  <c r="X236" i="161" s="1"/>
  <c r="N357" i="161"/>
  <c r="N345" i="161" s="1"/>
  <c r="N42" i="166"/>
  <c r="N35" i="166" s="1"/>
  <c r="P322" i="161"/>
  <c r="P318" i="161" s="1"/>
  <c r="X318" i="161" s="1"/>
  <c r="J322" i="161"/>
  <c r="J301" i="161" s="1"/>
  <c r="R301" i="161" s="1"/>
  <c r="J287" i="161"/>
  <c r="J262" i="161" s="1"/>
  <c r="R262" i="161" s="1"/>
  <c r="L287" i="161"/>
  <c r="L259" i="161" s="1"/>
  <c r="K217" i="161"/>
  <c r="L217" i="161"/>
  <c r="L209" i="161" s="1"/>
  <c r="K42" i="166"/>
  <c r="K36" i="166" s="1"/>
  <c r="L42" i="166"/>
  <c r="L32" i="166" s="1"/>
  <c r="K322" i="161"/>
  <c r="L322" i="161"/>
  <c r="L318" i="161" s="1"/>
  <c r="P287" i="161"/>
  <c r="P273" i="161" s="1"/>
  <c r="X273" i="161" s="1"/>
  <c r="K287" i="161"/>
  <c r="K264" i="161" s="1"/>
  <c r="M217" i="161"/>
  <c r="P217" i="161"/>
  <c r="P208" i="161" s="1"/>
  <c r="X208" i="161" s="1"/>
  <c r="N77" i="161"/>
  <c r="N76" i="161" s="1"/>
  <c r="J42" i="166"/>
  <c r="J27" i="166" s="1"/>
  <c r="M42" i="166"/>
  <c r="M322" i="161"/>
  <c r="M299" i="161" s="1"/>
  <c r="N252" i="161"/>
  <c r="N249" i="161" s="1"/>
  <c r="O217" i="161"/>
  <c r="O211" i="161" s="1"/>
  <c r="O42" i="166"/>
  <c r="P427" i="179"/>
  <c r="L427" i="179"/>
  <c r="O427" i="179"/>
  <c r="K427" i="179"/>
  <c r="N427" i="179"/>
  <c r="J427" i="179"/>
  <c r="M427" i="179"/>
  <c r="O357" i="179"/>
  <c r="L357" i="179"/>
  <c r="P357" i="179"/>
  <c r="K357" i="179"/>
  <c r="N357" i="179"/>
  <c r="J357" i="179"/>
  <c r="M357" i="179"/>
  <c r="N287" i="179"/>
  <c r="J287" i="179"/>
  <c r="M287" i="179"/>
  <c r="P287" i="179"/>
  <c r="L287" i="179"/>
  <c r="O287" i="179"/>
  <c r="K287" i="179"/>
  <c r="N217" i="179"/>
  <c r="J217" i="179"/>
  <c r="M217" i="179"/>
  <c r="P217" i="179"/>
  <c r="L217" i="179"/>
  <c r="O217" i="179"/>
  <c r="K217" i="179"/>
  <c r="P147" i="179"/>
  <c r="L147" i="179"/>
  <c r="O147" i="179"/>
  <c r="K147" i="179"/>
  <c r="M147" i="179"/>
  <c r="J147" i="179"/>
  <c r="N147" i="179"/>
  <c r="O77" i="179"/>
  <c r="K77" i="179"/>
  <c r="N77" i="179"/>
  <c r="J77" i="179"/>
  <c r="P77" i="179"/>
  <c r="L77" i="179"/>
  <c r="M77" i="179"/>
  <c r="N392" i="179"/>
  <c r="J392" i="179"/>
  <c r="M392" i="179"/>
  <c r="P392" i="179"/>
  <c r="L392" i="179"/>
  <c r="K392" i="179"/>
  <c r="O392" i="179"/>
  <c r="O322" i="179"/>
  <c r="K322" i="179"/>
  <c r="N322" i="179"/>
  <c r="J322" i="179"/>
  <c r="M322" i="179"/>
  <c r="P322" i="179"/>
  <c r="L322" i="179"/>
  <c r="O252" i="179"/>
  <c r="K252" i="179"/>
  <c r="N252" i="179"/>
  <c r="J252" i="179"/>
  <c r="P252" i="179"/>
  <c r="M252" i="179"/>
  <c r="L252" i="179"/>
  <c r="M182" i="179"/>
  <c r="P182" i="179"/>
  <c r="L182" i="179"/>
  <c r="O182" i="179"/>
  <c r="K182" i="179"/>
  <c r="N182" i="179"/>
  <c r="J182" i="179"/>
  <c r="P112" i="179"/>
  <c r="L112" i="179"/>
  <c r="O112" i="179"/>
  <c r="K112" i="179"/>
  <c r="N112" i="179"/>
  <c r="M112" i="179"/>
  <c r="J112" i="179"/>
  <c r="K41" i="179"/>
  <c r="K39" i="179"/>
  <c r="K37" i="179"/>
  <c r="K35" i="179"/>
  <c r="K33" i="179"/>
  <c r="K31" i="179"/>
  <c r="K29" i="179"/>
  <c r="K27" i="179"/>
  <c r="K25" i="179"/>
  <c r="K23" i="179"/>
  <c r="K21" i="179"/>
  <c r="K19" i="179"/>
  <c r="K17" i="179"/>
  <c r="K15" i="179"/>
  <c r="K13" i="179"/>
  <c r="K38" i="179"/>
  <c r="K30" i="179"/>
  <c r="K22" i="179"/>
  <c r="K14" i="179"/>
  <c r="K16" i="179"/>
  <c r="K36" i="179"/>
  <c r="K40" i="179"/>
  <c r="K32" i="179"/>
  <c r="K24" i="179"/>
  <c r="K28" i="179"/>
  <c r="K34" i="179"/>
  <c r="K26" i="179"/>
  <c r="K18" i="179"/>
  <c r="K20" i="179"/>
  <c r="K12" i="179"/>
  <c r="O41" i="179"/>
  <c r="O39" i="179"/>
  <c r="O37" i="179"/>
  <c r="O35" i="179"/>
  <c r="O33" i="179"/>
  <c r="O31" i="179"/>
  <c r="O29" i="179"/>
  <c r="O27" i="179"/>
  <c r="O25" i="179"/>
  <c r="O23" i="179"/>
  <c r="O21" i="179"/>
  <c r="O19" i="179"/>
  <c r="O17" i="179"/>
  <c r="O15" i="179"/>
  <c r="O13" i="179"/>
  <c r="O40" i="179"/>
  <c r="O32" i="179"/>
  <c r="O24" i="179"/>
  <c r="O16" i="179"/>
  <c r="O18" i="179"/>
  <c r="O38" i="179"/>
  <c r="O22" i="179"/>
  <c r="O34" i="179"/>
  <c r="O26" i="179"/>
  <c r="O14" i="179"/>
  <c r="O36" i="179"/>
  <c r="O28" i="179"/>
  <c r="O20" i="179"/>
  <c r="O12" i="179"/>
  <c r="O30" i="179"/>
  <c r="L41" i="179"/>
  <c r="L39" i="179"/>
  <c r="L37" i="179"/>
  <c r="L35" i="179"/>
  <c r="L33" i="179"/>
  <c r="L31" i="179"/>
  <c r="L29" i="179"/>
  <c r="L27" i="179"/>
  <c r="L25" i="179"/>
  <c r="L23" i="179"/>
  <c r="L21" i="179"/>
  <c r="L19" i="179"/>
  <c r="L17" i="179"/>
  <c r="L15" i="179"/>
  <c r="L13" i="179"/>
  <c r="L12" i="179"/>
  <c r="L20" i="179"/>
  <c r="L18" i="179"/>
  <c r="L16" i="179"/>
  <c r="L14" i="179"/>
  <c r="L40" i="179"/>
  <c r="L38" i="179"/>
  <c r="L36" i="179"/>
  <c r="L34" i="179"/>
  <c r="L32" i="179"/>
  <c r="L30" i="179"/>
  <c r="L28" i="179"/>
  <c r="L26" i="179"/>
  <c r="L24" i="179"/>
  <c r="L22" i="179"/>
  <c r="P41" i="179"/>
  <c r="P39" i="179"/>
  <c r="P37" i="179"/>
  <c r="P35" i="179"/>
  <c r="P33" i="179"/>
  <c r="P31" i="179"/>
  <c r="P29" i="179"/>
  <c r="P27" i="179"/>
  <c r="P25" i="179"/>
  <c r="P23" i="179"/>
  <c r="P21" i="179"/>
  <c r="P19" i="179"/>
  <c r="P17" i="179"/>
  <c r="P15" i="179"/>
  <c r="P13" i="179"/>
  <c r="P22" i="179"/>
  <c r="P40" i="179"/>
  <c r="P38" i="179"/>
  <c r="P36" i="179"/>
  <c r="P34" i="179"/>
  <c r="P32" i="179"/>
  <c r="P30" i="179"/>
  <c r="P28" i="179"/>
  <c r="P26" i="179"/>
  <c r="P24" i="179"/>
  <c r="P20" i="179"/>
  <c r="P18" i="179"/>
  <c r="P16" i="179"/>
  <c r="P14" i="179"/>
  <c r="P12" i="179"/>
  <c r="M40" i="179"/>
  <c r="M38" i="179"/>
  <c r="M36" i="179"/>
  <c r="M34" i="179"/>
  <c r="M32" i="179"/>
  <c r="M30" i="179"/>
  <c r="M28" i="179"/>
  <c r="M26" i="179"/>
  <c r="M24" i="179"/>
  <c r="M22" i="179"/>
  <c r="M20" i="179"/>
  <c r="M18" i="179"/>
  <c r="M16" i="179"/>
  <c r="M14" i="179"/>
  <c r="M12" i="179"/>
  <c r="M39" i="179"/>
  <c r="M31" i="179"/>
  <c r="M23" i="179"/>
  <c r="M15" i="179"/>
  <c r="M25" i="179"/>
  <c r="M13" i="179"/>
  <c r="M41" i="179"/>
  <c r="M33" i="179"/>
  <c r="M17" i="179"/>
  <c r="M21" i="179"/>
  <c r="M35" i="179"/>
  <c r="M27" i="179"/>
  <c r="M19" i="179"/>
  <c r="M37" i="179"/>
  <c r="M29" i="179"/>
  <c r="J40" i="179"/>
  <c r="J38" i="179"/>
  <c r="J36" i="179"/>
  <c r="J34" i="179"/>
  <c r="J32" i="179"/>
  <c r="J30" i="179"/>
  <c r="J28" i="179"/>
  <c r="J26" i="179"/>
  <c r="J24" i="179"/>
  <c r="J22" i="179"/>
  <c r="J20" i="179"/>
  <c r="J18" i="179"/>
  <c r="J16" i="179"/>
  <c r="J14" i="179"/>
  <c r="J12" i="179"/>
  <c r="J13" i="179"/>
  <c r="J21" i="179"/>
  <c r="J15" i="179"/>
  <c r="J41" i="179"/>
  <c r="J39" i="179"/>
  <c r="J37" i="179"/>
  <c r="J35" i="179"/>
  <c r="J33" i="179"/>
  <c r="J31" i="179"/>
  <c r="J29" i="179"/>
  <c r="J27" i="179"/>
  <c r="J25" i="179"/>
  <c r="J23" i="179"/>
  <c r="J19" i="179"/>
  <c r="J17" i="179"/>
  <c r="N40" i="179"/>
  <c r="N38" i="179"/>
  <c r="N36" i="179"/>
  <c r="N34" i="179"/>
  <c r="N32" i="179"/>
  <c r="N30" i="179"/>
  <c r="N28" i="179"/>
  <c r="N26" i="179"/>
  <c r="N24" i="179"/>
  <c r="N22" i="179"/>
  <c r="N20" i="179"/>
  <c r="N18" i="179"/>
  <c r="N16" i="179"/>
  <c r="N14" i="179"/>
  <c r="N12" i="179"/>
  <c r="N19" i="179"/>
  <c r="N17" i="179"/>
  <c r="N15" i="179"/>
  <c r="N41" i="179"/>
  <c r="N39" i="179"/>
  <c r="N37" i="179"/>
  <c r="N35" i="179"/>
  <c r="N33" i="179"/>
  <c r="N31" i="179"/>
  <c r="N29" i="179"/>
  <c r="N27" i="179"/>
  <c r="N25" i="179"/>
  <c r="N23" i="179"/>
  <c r="N21" i="179"/>
  <c r="N13" i="179"/>
  <c r="K252" i="161"/>
  <c r="K240" i="161" s="1"/>
  <c r="J252" i="161"/>
  <c r="J223" i="161" s="1"/>
  <c r="R223" i="161" s="1"/>
  <c r="K77" i="161"/>
  <c r="K54" i="161" s="1"/>
  <c r="P77" i="161"/>
  <c r="M252" i="161"/>
  <c r="M239" i="161" s="1"/>
  <c r="L252" i="161"/>
  <c r="L250" i="161" s="1"/>
  <c r="J77" i="161"/>
  <c r="J68" i="161" s="1"/>
  <c r="L77" i="161"/>
  <c r="L71" i="161" s="1"/>
  <c r="N2" i="166"/>
  <c r="I2" i="166"/>
  <c r="M252" i="166" s="1"/>
  <c r="L2" i="166"/>
  <c r="N357" i="166" s="1"/>
  <c r="G2" i="166"/>
  <c r="O182" i="166" s="1"/>
  <c r="M2" i="166"/>
  <c r="L392" i="161"/>
  <c r="L372" i="161" s="1"/>
  <c r="K357" i="161"/>
  <c r="K327" i="161" s="1"/>
  <c r="J357" i="161"/>
  <c r="N112" i="161"/>
  <c r="O77" i="161"/>
  <c r="O52" i="161" s="1"/>
  <c r="N42" i="170"/>
  <c r="J42" i="170"/>
  <c r="M42" i="170"/>
  <c r="O42" i="170"/>
  <c r="K42" i="170"/>
  <c r="P42" i="170"/>
  <c r="L42" i="170"/>
  <c r="F2" i="166"/>
  <c r="M147" i="166" s="1"/>
  <c r="J112" i="161"/>
  <c r="J88" i="161" s="1"/>
  <c r="K112" i="161"/>
  <c r="K110" i="161" s="1"/>
  <c r="D2" i="166"/>
  <c r="L112" i="161"/>
  <c r="L110" i="161" s="1"/>
  <c r="M112" i="161"/>
  <c r="M104" i="161" s="1"/>
  <c r="J2" i="166"/>
  <c r="L287" i="166" s="1"/>
  <c r="E2" i="166"/>
  <c r="H2" i="166"/>
  <c r="K217" i="166" s="1"/>
  <c r="K2" i="166"/>
  <c r="K322" i="166" s="1"/>
  <c r="O392" i="161"/>
  <c r="L182" i="161"/>
  <c r="O112" i="161"/>
  <c r="O108" i="161" s="1"/>
  <c r="P357" i="166"/>
  <c r="P36" i="166"/>
  <c r="P28" i="166"/>
  <c r="P20" i="166"/>
  <c r="P12" i="166"/>
  <c r="P37" i="166"/>
  <c r="P29" i="166"/>
  <c r="P21" i="166"/>
  <c r="P34" i="166"/>
  <c r="P26" i="166"/>
  <c r="P18" i="166"/>
  <c r="P13" i="166"/>
  <c r="P35" i="166"/>
  <c r="P27" i="166"/>
  <c r="P19" i="166"/>
  <c r="P40" i="166"/>
  <c r="P32" i="166"/>
  <c r="P24" i="166"/>
  <c r="P16" i="166"/>
  <c r="P41" i="166"/>
  <c r="P33" i="166"/>
  <c r="P25" i="166"/>
  <c r="P17" i="166"/>
  <c r="P38" i="166"/>
  <c r="P30" i="166"/>
  <c r="P22" i="166"/>
  <c r="P14" i="166"/>
  <c r="P39" i="166"/>
  <c r="P31" i="166"/>
  <c r="P23" i="166"/>
  <c r="P15" i="166"/>
  <c r="N357" i="171"/>
  <c r="J357" i="171"/>
  <c r="M357" i="171"/>
  <c r="P357" i="171"/>
  <c r="L357" i="171"/>
  <c r="O357" i="171"/>
  <c r="K357" i="171"/>
  <c r="P217" i="171"/>
  <c r="L217" i="171"/>
  <c r="O217" i="171"/>
  <c r="K217" i="171"/>
  <c r="N217" i="171"/>
  <c r="J217" i="171"/>
  <c r="M217" i="171"/>
  <c r="O42" i="171"/>
  <c r="K42" i="171"/>
  <c r="N42" i="171"/>
  <c r="J42" i="171"/>
  <c r="M42" i="171"/>
  <c r="P42" i="171"/>
  <c r="L42" i="171"/>
  <c r="O322" i="171"/>
  <c r="K322" i="171"/>
  <c r="N322" i="171"/>
  <c r="J322" i="171"/>
  <c r="M322" i="171"/>
  <c r="P322" i="171"/>
  <c r="L322" i="171"/>
  <c r="O182" i="171"/>
  <c r="K182" i="171"/>
  <c r="N182" i="171"/>
  <c r="J182" i="171"/>
  <c r="M182" i="171"/>
  <c r="P182" i="171"/>
  <c r="L182" i="171"/>
  <c r="M147" i="171"/>
  <c r="P147" i="171"/>
  <c r="L147" i="171"/>
  <c r="O147" i="171"/>
  <c r="K147" i="171"/>
  <c r="J147" i="171"/>
  <c r="N147" i="171"/>
  <c r="M287" i="171"/>
  <c r="P287" i="171"/>
  <c r="L287" i="171"/>
  <c r="O287" i="171"/>
  <c r="K287" i="171"/>
  <c r="J287" i="171"/>
  <c r="N287" i="171"/>
  <c r="O77" i="171"/>
  <c r="K77" i="171"/>
  <c r="M77" i="171"/>
  <c r="N77" i="171"/>
  <c r="L77" i="171"/>
  <c r="P77" i="171"/>
  <c r="J77" i="171"/>
  <c r="M392" i="171"/>
  <c r="P392" i="171"/>
  <c r="L392" i="171"/>
  <c r="O392" i="171"/>
  <c r="K392" i="171"/>
  <c r="J392" i="171"/>
  <c r="N392" i="171"/>
  <c r="P252" i="171"/>
  <c r="L252" i="171"/>
  <c r="O252" i="171"/>
  <c r="K252" i="171"/>
  <c r="N252" i="171"/>
  <c r="J252" i="171"/>
  <c r="M252" i="171"/>
  <c r="P112" i="171"/>
  <c r="L112" i="171"/>
  <c r="O112" i="171"/>
  <c r="K112" i="171"/>
  <c r="N112" i="171"/>
  <c r="J112" i="171"/>
  <c r="M112" i="171"/>
  <c r="N392" i="161"/>
  <c r="M392" i="161"/>
  <c r="M378" i="161" s="1"/>
  <c r="O182" i="161"/>
  <c r="O168" i="161" s="1"/>
  <c r="N182" i="161"/>
  <c r="P392" i="161"/>
  <c r="J182" i="161"/>
  <c r="J160" i="161" s="1"/>
  <c r="R160" i="161" s="1"/>
  <c r="M182" i="161"/>
  <c r="M153" i="161" s="1"/>
  <c r="K392" i="161"/>
  <c r="K368" i="161" s="1"/>
  <c r="K182" i="161"/>
  <c r="P287" i="163"/>
  <c r="L287" i="163"/>
  <c r="O287" i="163"/>
  <c r="K287" i="163"/>
  <c r="N287" i="163"/>
  <c r="J287" i="163"/>
  <c r="M287" i="163"/>
  <c r="N392" i="163"/>
  <c r="J392" i="163"/>
  <c r="M392" i="163"/>
  <c r="P392" i="163"/>
  <c r="O392" i="163"/>
  <c r="L392" i="163"/>
  <c r="K392" i="163"/>
  <c r="M182" i="163"/>
  <c r="P182" i="163"/>
  <c r="L182" i="163"/>
  <c r="O182" i="163"/>
  <c r="K182" i="163"/>
  <c r="N182" i="163"/>
  <c r="J182" i="163"/>
  <c r="P357" i="163"/>
  <c r="L357" i="163"/>
  <c r="O357" i="163"/>
  <c r="J357" i="163"/>
  <c r="N357" i="163"/>
  <c r="M357" i="163"/>
  <c r="K357" i="163"/>
  <c r="P77" i="163"/>
  <c r="L77" i="163"/>
  <c r="O77" i="163"/>
  <c r="K77" i="163"/>
  <c r="N77" i="163"/>
  <c r="J77" i="163"/>
  <c r="M77" i="163"/>
  <c r="P112" i="163"/>
  <c r="L112" i="163"/>
  <c r="O112" i="163"/>
  <c r="K112" i="163"/>
  <c r="M112" i="163"/>
  <c r="J112" i="163"/>
  <c r="N112" i="163"/>
  <c r="O252" i="163"/>
  <c r="K252" i="163"/>
  <c r="N252" i="163"/>
  <c r="J252" i="163"/>
  <c r="M252" i="163"/>
  <c r="L252" i="163"/>
  <c r="P252" i="163"/>
  <c r="M147" i="163"/>
  <c r="P147" i="163"/>
  <c r="L147" i="163"/>
  <c r="J147" i="163"/>
  <c r="O147" i="163"/>
  <c r="N147" i="163"/>
  <c r="K147" i="163"/>
  <c r="N217" i="163"/>
  <c r="J217" i="163"/>
  <c r="M217" i="163"/>
  <c r="P217" i="163"/>
  <c r="L217" i="163"/>
  <c r="K217" i="163"/>
  <c r="O217" i="163"/>
  <c r="P322" i="163"/>
  <c r="L322" i="163"/>
  <c r="O322" i="163"/>
  <c r="K322" i="163"/>
  <c r="J322" i="163"/>
  <c r="N322" i="163"/>
  <c r="M322" i="163"/>
  <c r="K421" i="161"/>
  <c r="K413" i="161"/>
  <c r="K405" i="161"/>
  <c r="K404" i="161"/>
  <c r="K397" i="161"/>
  <c r="K426" i="161"/>
  <c r="K400" i="161"/>
  <c r="K425" i="161"/>
  <c r="K417" i="161"/>
  <c r="K409" i="161"/>
  <c r="K414" i="161"/>
  <c r="K401" i="161"/>
  <c r="K416" i="161"/>
  <c r="K410" i="161"/>
  <c r="K412" i="161"/>
  <c r="K423" i="161"/>
  <c r="K407" i="161"/>
  <c r="K399" i="161"/>
  <c r="K402" i="161"/>
  <c r="K419" i="161"/>
  <c r="K422" i="161"/>
  <c r="K424" i="161"/>
  <c r="K398" i="161"/>
  <c r="K415" i="161"/>
  <c r="K406" i="161"/>
  <c r="K408" i="161"/>
  <c r="K420" i="161"/>
  <c r="K411" i="161"/>
  <c r="K403" i="161"/>
  <c r="K418" i="161"/>
  <c r="J384" i="161"/>
  <c r="J387" i="161"/>
  <c r="J379" i="161"/>
  <c r="J371" i="161"/>
  <c r="J363" i="161"/>
  <c r="J376" i="161"/>
  <c r="J364" i="161"/>
  <c r="J390" i="161"/>
  <c r="J382" i="161"/>
  <c r="J388" i="161"/>
  <c r="J391" i="161"/>
  <c r="J383" i="161"/>
  <c r="J375" i="161"/>
  <c r="J367" i="161"/>
  <c r="J366" i="161"/>
  <c r="J378" i="161"/>
  <c r="J380" i="161"/>
  <c r="J389" i="161"/>
  <c r="J373" i="161"/>
  <c r="J362" i="161"/>
  <c r="J385" i="161"/>
  <c r="J369" i="161"/>
  <c r="J368" i="161"/>
  <c r="J381" i="161"/>
  <c r="J365" i="161"/>
  <c r="J370" i="161"/>
  <c r="J372" i="161"/>
  <c r="J386" i="161"/>
  <c r="J377" i="161"/>
  <c r="J374" i="161"/>
  <c r="M352" i="161"/>
  <c r="M344" i="161"/>
  <c r="M336" i="161"/>
  <c r="M328" i="161"/>
  <c r="M349" i="161"/>
  <c r="M341" i="161"/>
  <c r="M333" i="161"/>
  <c r="M354" i="161"/>
  <c r="M330" i="161"/>
  <c r="M335" i="161"/>
  <c r="M350" i="161"/>
  <c r="M342" i="161"/>
  <c r="M334" i="161"/>
  <c r="M355" i="161"/>
  <c r="M347" i="161"/>
  <c r="M339" i="161"/>
  <c r="M331" i="161"/>
  <c r="M346" i="161"/>
  <c r="M343" i="161"/>
  <c r="M356" i="161"/>
  <c r="M348" i="161"/>
  <c r="M340" i="161"/>
  <c r="M332" i="161"/>
  <c r="M353" i="161"/>
  <c r="M345" i="161"/>
  <c r="M337" i="161"/>
  <c r="M329" i="161"/>
  <c r="M338" i="161"/>
  <c r="M351" i="161"/>
  <c r="M327" i="161"/>
  <c r="O321" i="161"/>
  <c r="O313" i="161"/>
  <c r="O299" i="161"/>
  <c r="O308" i="161"/>
  <c r="O318" i="161"/>
  <c r="O292" i="161"/>
  <c r="O320" i="161"/>
  <c r="O298" i="161"/>
  <c r="O309" i="161"/>
  <c r="N316" i="161"/>
  <c r="N317" i="161"/>
  <c r="N309" i="161"/>
  <c r="N301" i="161"/>
  <c r="N293" i="161"/>
  <c r="N306" i="161"/>
  <c r="N298" i="161"/>
  <c r="N314" i="161"/>
  <c r="N315" i="161"/>
  <c r="N307" i="161"/>
  <c r="N299" i="161"/>
  <c r="N312" i="161"/>
  <c r="N304" i="161"/>
  <c r="N296" i="161"/>
  <c r="N320" i="161"/>
  <c r="N321" i="161"/>
  <c r="N313" i="161"/>
  <c r="N305" i="161"/>
  <c r="N297" i="161"/>
  <c r="N310" i="161"/>
  <c r="N302" i="161"/>
  <c r="N294" i="161"/>
  <c r="N303" i="161"/>
  <c r="N292" i="161"/>
  <c r="N318" i="161"/>
  <c r="N295" i="161"/>
  <c r="N319" i="161"/>
  <c r="N308" i="161"/>
  <c r="N300" i="161"/>
  <c r="N311" i="161"/>
  <c r="N276" i="161"/>
  <c r="N273" i="161"/>
  <c r="N264" i="161"/>
  <c r="N284" i="161"/>
  <c r="N283" i="161"/>
  <c r="N269" i="161"/>
  <c r="N263" i="161"/>
  <c r="N285" i="161"/>
  <c r="N281" i="161"/>
  <c r="N268" i="161"/>
  <c r="N260" i="161"/>
  <c r="N278" i="161"/>
  <c r="N259" i="161"/>
  <c r="N275" i="161"/>
  <c r="N257" i="161"/>
  <c r="N277" i="161"/>
  <c r="N258" i="161"/>
  <c r="N286" i="161"/>
  <c r="N265" i="161"/>
  <c r="N262" i="161"/>
  <c r="N279" i="161"/>
  <c r="N270" i="161"/>
  <c r="N282" i="161"/>
  <c r="N261" i="161"/>
  <c r="N280" i="161"/>
  <c r="N266" i="161"/>
  <c r="N274" i="161"/>
  <c r="N271" i="161"/>
  <c r="N272" i="161"/>
  <c r="N267" i="161"/>
  <c r="O250" i="161"/>
  <c r="O242" i="161"/>
  <c r="O234" i="161"/>
  <c r="O226" i="161"/>
  <c r="O239" i="161"/>
  <c r="O241" i="161"/>
  <c r="O243" i="161"/>
  <c r="O229" i="161"/>
  <c r="O236" i="161"/>
  <c r="O249" i="161"/>
  <c r="O248" i="161"/>
  <c r="O240" i="161"/>
  <c r="O232" i="161"/>
  <c r="O224" i="161"/>
  <c r="O231" i="161"/>
  <c r="O233" i="161"/>
  <c r="O235" i="161"/>
  <c r="O237" i="161"/>
  <c r="O228" i="161"/>
  <c r="O251" i="161"/>
  <c r="O246" i="161"/>
  <c r="O238" i="161"/>
  <c r="O230" i="161"/>
  <c r="O222" i="161"/>
  <c r="O223" i="161"/>
  <c r="O225" i="161"/>
  <c r="O227" i="161"/>
  <c r="O244" i="161"/>
  <c r="O247" i="161"/>
  <c r="O245" i="161"/>
  <c r="N211" i="161"/>
  <c r="N203" i="161"/>
  <c r="N195" i="161"/>
  <c r="N187" i="161"/>
  <c r="N212" i="161"/>
  <c r="N214" i="161"/>
  <c r="N200" i="161"/>
  <c r="N209" i="161"/>
  <c r="N201" i="161"/>
  <c r="N193" i="161"/>
  <c r="N210" i="161"/>
  <c r="N204" i="161"/>
  <c r="N206" i="161"/>
  <c r="N208" i="161"/>
  <c r="N215" i="161"/>
  <c r="N207" i="161"/>
  <c r="N199" i="161"/>
  <c r="N191" i="161"/>
  <c r="N202" i="161"/>
  <c r="N196" i="161"/>
  <c r="N198" i="161"/>
  <c r="N216" i="161"/>
  <c r="N213" i="161"/>
  <c r="N194" i="161"/>
  <c r="N205" i="161"/>
  <c r="N188" i="161"/>
  <c r="N197" i="161"/>
  <c r="N190" i="161"/>
  <c r="N189" i="161"/>
  <c r="N192" i="161"/>
  <c r="P181" i="161"/>
  <c r="X181" i="161" s="1"/>
  <c r="P177" i="161"/>
  <c r="X177" i="161" s="1"/>
  <c r="P169" i="161"/>
  <c r="X169" i="161" s="1"/>
  <c r="P161" i="161"/>
  <c r="X161" i="161" s="1"/>
  <c r="P153" i="161"/>
  <c r="X153" i="161" s="1"/>
  <c r="P176" i="161"/>
  <c r="X176" i="161" s="1"/>
  <c r="P170" i="161"/>
  <c r="X170" i="161" s="1"/>
  <c r="P172" i="161"/>
  <c r="X172" i="161" s="1"/>
  <c r="P179" i="161"/>
  <c r="X179" i="161" s="1"/>
  <c r="P175" i="161"/>
  <c r="X175" i="161" s="1"/>
  <c r="P167" i="161"/>
  <c r="X167" i="161" s="1"/>
  <c r="P159" i="161"/>
  <c r="X159" i="161" s="1"/>
  <c r="P174" i="161"/>
  <c r="X174" i="161" s="1"/>
  <c r="P168" i="161"/>
  <c r="X168" i="161" s="1"/>
  <c r="P162" i="161"/>
  <c r="X162" i="161" s="1"/>
  <c r="P156" i="161"/>
  <c r="X156" i="161" s="1"/>
  <c r="P180" i="161"/>
  <c r="X180" i="161" s="1"/>
  <c r="P173" i="161"/>
  <c r="X173" i="161" s="1"/>
  <c r="P165" i="161"/>
  <c r="X165" i="161" s="1"/>
  <c r="P157" i="161"/>
  <c r="X157" i="161" s="1"/>
  <c r="P166" i="161"/>
  <c r="X166" i="161" s="1"/>
  <c r="P160" i="161"/>
  <c r="X160" i="161" s="1"/>
  <c r="P154" i="161"/>
  <c r="X154" i="161" s="1"/>
  <c r="P178" i="161"/>
  <c r="X178" i="161" s="1"/>
  <c r="P158" i="161"/>
  <c r="X158" i="161" s="1"/>
  <c r="P171" i="161"/>
  <c r="X171" i="161" s="1"/>
  <c r="P152" i="161"/>
  <c r="X152" i="161" s="1"/>
  <c r="P163" i="161"/>
  <c r="X163" i="161" s="1"/>
  <c r="P164" i="161"/>
  <c r="X164" i="161" s="1"/>
  <c r="P155" i="161"/>
  <c r="X155" i="161" s="1"/>
  <c r="L142" i="161"/>
  <c r="L118" i="161"/>
  <c r="L139" i="161"/>
  <c r="L140" i="161"/>
  <c r="L132" i="161"/>
  <c r="L137" i="161"/>
  <c r="L129" i="161"/>
  <c r="L138" i="161"/>
  <c r="L130" i="161"/>
  <c r="L135" i="161"/>
  <c r="L127" i="161"/>
  <c r="L141" i="161"/>
  <c r="L136" i="161"/>
  <c r="L125" i="161"/>
  <c r="L120" i="161"/>
  <c r="P110" i="161"/>
  <c r="P102" i="161"/>
  <c r="P95" i="161"/>
  <c r="P87" i="161"/>
  <c r="P103" i="161"/>
  <c r="P96" i="161"/>
  <c r="P88" i="161"/>
  <c r="P107" i="161"/>
  <c r="P100" i="161"/>
  <c r="P111" i="161"/>
  <c r="P108" i="161"/>
  <c r="P109" i="161"/>
  <c r="P93" i="161"/>
  <c r="P85" i="161"/>
  <c r="P97" i="161"/>
  <c r="P94" i="161"/>
  <c r="P86" i="161"/>
  <c r="P99" i="161"/>
  <c r="P89" i="161"/>
  <c r="P90" i="161"/>
  <c r="P106" i="161"/>
  <c r="P101" i="161"/>
  <c r="P91" i="161"/>
  <c r="P83" i="161"/>
  <c r="P105" i="161"/>
  <c r="P92" i="161"/>
  <c r="P84" i="161"/>
  <c r="P104" i="161"/>
  <c r="P98" i="161"/>
  <c r="P82" i="161"/>
  <c r="M73" i="161"/>
  <c r="M65" i="161"/>
  <c r="M57" i="161"/>
  <c r="M49" i="161"/>
  <c r="M72" i="161"/>
  <c r="M64" i="161"/>
  <c r="M56" i="161"/>
  <c r="M48" i="161"/>
  <c r="M71" i="161"/>
  <c r="M63" i="161"/>
  <c r="M55" i="161"/>
  <c r="M47" i="161"/>
  <c r="M70" i="161"/>
  <c r="M62" i="161"/>
  <c r="M54" i="161"/>
  <c r="M69" i="161"/>
  <c r="M61" i="161"/>
  <c r="M53" i="161"/>
  <c r="M76" i="161"/>
  <c r="M68" i="161"/>
  <c r="M60" i="161"/>
  <c r="M52" i="161"/>
  <c r="M51" i="161"/>
  <c r="M50" i="161"/>
  <c r="M75" i="161"/>
  <c r="M74" i="161"/>
  <c r="M67" i="161"/>
  <c r="M66" i="161"/>
  <c r="M58" i="161"/>
  <c r="M59" i="161"/>
  <c r="G38" i="176"/>
  <c r="H14" i="176" s="1"/>
  <c r="O182" i="173"/>
  <c r="K182" i="173"/>
  <c r="N182" i="173"/>
  <c r="J182" i="173"/>
  <c r="M182" i="173"/>
  <c r="P182" i="173"/>
  <c r="L182" i="173"/>
  <c r="N42" i="173"/>
  <c r="J42" i="173"/>
  <c r="M42" i="173"/>
  <c r="O42" i="173"/>
  <c r="K42" i="173"/>
  <c r="P42" i="173"/>
  <c r="L42" i="173"/>
  <c r="P217" i="173"/>
  <c r="L217" i="173"/>
  <c r="O217" i="173"/>
  <c r="K217" i="173"/>
  <c r="N217" i="173"/>
  <c r="J217" i="173"/>
  <c r="M217" i="173"/>
  <c r="N392" i="173"/>
  <c r="J392" i="173"/>
  <c r="M392" i="173"/>
  <c r="L392" i="173"/>
  <c r="K392" i="173"/>
  <c r="P392" i="173"/>
  <c r="O392" i="173"/>
  <c r="M77" i="173"/>
  <c r="P77" i="173"/>
  <c r="L77" i="173"/>
  <c r="O77" i="173"/>
  <c r="K77" i="173"/>
  <c r="N77" i="173"/>
  <c r="J77" i="173"/>
  <c r="P287" i="173"/>
  <c r="L287" i="173"/>
  <c r="K287" i="173"/>
  <c r="O287" i="173"/>
  <c r="J287" i="173"/>
  <c r="N287" i="173"/>
  <c r="M287" i="173"/>
  <c r="M322" i="173"/>
  <c r="P322" i="173"/>
  <c r="L322" i="173"/>
  <c r="O322" i="173"/>
  <c r="N322" i="173"/>
  <c r="K322" i="173"/>
  <c r="J322" i="173"/>
  <c r="N112" i="173"/>
  <c r="J112" i="173"/>
  <c r="M112" i="173"/>
  <c r="P112" i="173"/>
  <c r="L112" i="173"/>
  <c r="K112" i="173"/>
  <c r="O112" i="173"/>
  <c r="P357" i="173"/>
  <c r="L357" i="173"/>
  <c r="O357" i="173"/>
  <c r="K357" i="173"/>
  <c r="N357" i="173"/>
  <c r="M357" i="173"/>
  <c r="J357" i="173"/>
  <c r="O252" i="173"/>
  <c r="K252" i="173"/>
  <c r="N252" i="173"/>
  <c r="J252" i="173"/>
  <c r="P252" i="173"/>
  <c r="M252" i="173"/>
  <c r="L252" i="173"/>
  <c r="AK38" i="176"/>
  <c r="Y20" i="176"/>
  <c r="Y13" i="176"/>
  <c r="Y27" i="176"/>
  <c r="Y6" i="176"/>
  <c r="AF33" i="176"/>
  <c r="AF25" i="176"/>
  <c r="AF24" i="176"/>
  <c r="AF9" i="176"/>
  <c r="AF18" i="176"/>
  <c r="AF19" i="176"/>
  <c r="AF5" i="176"/>
  <c r="AF6" i="176"/>
  <c r="AF31" i="176"/>
  <c r="AF23" i="176"/>
  <c r="AF12" i="176"/>
  <c r="AF8" i="176"/>
  <c r="AF17" i="176"/>
  <c r="AF27" i="176"/>
  <c r="AF13" i="176"/>
  <c r="AF20" i="176"/>
  <c r="AF32" i="176"/>
  <c r="AF26" i="176"/>
  <c r="AF11" i="176"/>
  <c r="AF22" i="176"/>
  <c r="AF30" i="176"/>
  <c r="AF16" i="176"/>
  <c r="AF15" i="176"/>
  <c r="AF29" i="176"/>
  <c r="AF21" i="176"/>
  <c r="AF10" i="176"/>
  <c r="AF4" i="176"/>
  <c r="AF14" i="176"/>
  <c r="AF7" i="176"/>
  <c r="AF28" i="176"/>
  <c r="T13" i="176"/>
  <c r="T15" i="176"/>
  <c r="T12" i="176"/>
  <c r="T20" i="176"/>
  <c r="T7" i="176"/>
  <c r="T23" i="176"/>
  <c r="T24" i="176"/>
  <c r="T14" i="176"/>
  <c r="T19" i="176"/>
  <c r="T29" i="176"/>
  <c r="T21" i="176"/>
  <c r="T28" i="176"/>
  <c r="T16" i="176"/>
  <c r="T9" i="176"/>
  <c r="T8" i="176"/>
  <c r="T5" i="176"/>
  <c r="T31" i="176"/>
  <c r="T17" i="176"/>
  <c r="T33" i="176"/>
  <c r="T30" i="176"/>
  <c r="T32" i="176"/>
  <c r="T27" i="176"/>
  <c r="T25" i="176"/>
  <c r="T18" i="176"/>
  <c r="T11" i="176"/>
  <c r="T10" i="176"/>
  <c r="T6" i="176"/>
  <c r="T26" i="176"/>
  <c r="T4" i="176"/>
  <c r="T22" i="176"/>
  <c r="N3" i="172"/>
  <c r="M14" i="157"/>
  <c r="N3" i="132" s="1"/>
  <c r="M15" i="157"/>
  <c r="M47" i="157"/>
  <c r="N3" i="162"/>
  <c r="N3" i="152"/>
  <c r="M3" i="152"/>
  <c r="L3" i="152"/>
  <c r="K3" i="152"/>
  <c r="J3" i="152"/>
  <c r="I3" i="152"/>
  <c r="H3" i="152"/>
  <c r="G3" i="152"/>
  <c r="F3" i="152"/>
  <c r="E3" i="152"/>
  <c r="D3" i="152"/>
  <c r="C3" i="152"/>
  <c r="N2" i="152"/>
  <c r="M2" i="152"/>
  <c r="L2" i="152"/>
  <c r="K2" i="152"/>
  <c r="J2" i="152"/>
  <c r="I2" i="152"/>
  <c r="H2" i="152"/>
  <c r="K193" i="152" s="1"/>
  <c r="G2" i="152"/>
  <c r="F2" i="152"/>
  <c r="M131" i="152" s="1"/>
  <c r="E2" i="152"/>
  <c r="N100" i="152" s="1"/>
  <c r="D2" i="152"/>
  <c r="K69" i="152" s="1"/>
  <c r="K65" i="152" s="1"/>
  <c r="C2" i="152"/>
  <c r="N3" i="150"/>
  <c r="M3" i="150"/>
  <c r="L3" i="150"/>
  <c r="K3" i="150"/>
  <c r="J3" i="150"/>
  <c r="I3" i="150"/>
  <c r="H3" i="150"/>
  <c r="G3" i="150"/>
  <c r="F3" i="150"/>
  <c r="E3" i="150"/>
  <c r="D3" i="150"/>
  <c r="C3" i="150"/>
  <c r="N2" i="150"/>
  <c r="M2" i="150"/>
  <c r="L2" i="150"/>
  <c r="K2" i="150"/>
  <c r="J2" i="150"/>
  <c r="I2" i="150"/>
  <c r="H2" i="150"/>
  <c r="G2" i="150"/>
  <c r="F2" i="150"/>
  <c r="K131" i="150" s="1"/>
  <c r="E2" i="150"/>
  <c r="D2" i="150"/>
  <c r="N69" i="150" s="1"/>
  <c r="C2" i="150"/>
  <c r="O38" i="150" s="1"/>
  <c r="N3" i="134"/>
  <c r="M3" i="134"/>
  <c r="L3" i="134"/>
  <c r="K3" i="134"/>
  <c r="J3" i="134"/>
  <c r="I3" i="134"/>
  <c r="H3" i="134"/>
  <c r="G3" i="134"/>
  <c r="F3" i="134"/>
  <c r="E3" i="134"/>
  <c r="D3" i="134"/>
  <c r="M2" i="134"/>
  <c r="L2" i="134"/>
  <c r="K2" i="134"/>
  <c r="J2" i="134"/>
  <c r="N287" i="134" s="1"/>
  <c r="I2" i="134"/>
  <c r="O252" i="134" s="1"/>
  <c r="H2" i="134"/>
  <c r="G2" i="134"/>
  <c r="F2" i="134"/>
  <c r="M147" i="134" s="1"/>
  <c r="E2" i="134"/>
  <c r="N112" i="134" s="1"/>
  <c r="D2" i="134"/>
  <c r="O77" i="134" s="1"/>
  <c r="C29" i="132"/>
  <c r="C10" i="132" s="1"/>
  <c r="C27" i="132"/>
  <c r="C9" i="132"/>
  <c r="G8" i="132"/>
  <c r="F8" i="132"/>
  <c r="E8" i="132"/>
  <c r="D8" i="132"/>
  <c r="C8" i="132"/>
  <c r="N4" i="176" l="1"/>
  <c r="N9" i="176"/>
  <c r="N12" i="176"/>
  <c r="P147" i="161"/>
  <c r="P121" i="161" s="1"/>
  <c r="X121" i="161" s="1"/>
  <c r="N15" i="176"/>
  <c r="N28" i="176"/>
  <c r="N7" i="176"/>
  <c r="N25" i="176"/>
  <c r="N33" i="176"/>
  <c r="N17" i="176"/>
  <c r="N21" i="176"/>
  <c r="N11" i="176"/>
  <c r="M273" i="161"/>
  <c r="N13" i="176"/>
  <c r="N30" i="176"/>
  <c r="N8" i="176"/>
  <c r="N26" i="176"/>
  <c r="N6" i="176"/>
  <c r="N16" i="176"/>
  <c r="L128" i="161"/>
  <c r="L144" i="161"/>
  <c r="L143" i="161"/>
  <c r="L146" i="161"/>
  <c r="L145" i="161"/>
  <c r="L123" i="161"/>
  <c r="L126" i="161"/>
  <c r="M280" i="161"/>
  <c r="O312" i="161"/>
  <c r="O317" i="161"/>
  <c r="O316" i="161"/>
  <c r="O301" i="161"/>
  <c r="N19" i="176"/>
  <c r="N22" i="176"/>
  <c r="N24" i="176"/>
  <c r="N18" i="176"/>
  <c r="N23" i="176"/>
  <c r="L117" i="161"/>
  <c r="L133" i="161"/>
  <c r="L119" i="161"/>
  <c r="L122" i="161"/>
  <c r="L121" i="161"/>
  <c r="L124" i="161"/>
  <c r="L131" i="161"/>
  <c r="O311" i="161"/>
  <c r="O307" i="161"/>
  <c r="O293" i="161"/>
  <c r="O294" i="161"/>
  <c r="J147" i="161"/>
  <c r="J122" i="161" s="1"/>
  <c r="R122" i="161" s="1"/>
  <c r="L286" i="161"/>
  <c r="J37" i="166"/>
  <c r="K147" i="161"/>
  <c r="K134" i="161" s="1"/>
  <c r="O147" i="161"/>
  <c r="O138" i="161" s="1"/>
  <c r="N32" i="176"/>
  <c r="N20" i="176"/>
  <c r="N29" i="176"/>
  <c r="N10" i="176"/>
  <c r="N27" i="176"/>
  <c r="N31" i="176"/>
  <c r="N5" i="176"/>
  <c r="K57" i="161"/>
  <c r="N147" i="161"/>
  <c r="N137" i="161" s="1"/>
  <c r="M147" i="161"/>
  <c r="M121" i="161" s="1"/>
  <c r="O279" i="161"/>
  <c r="O260" i="161"/>
  <c r="O272" i="161"/>
  <c r="O259" i="161"/>
  <c r="O257" i="161"/>
  <c r="O262" i="161"/>
  <c r="O274" i="161"/>
  <c r="O277" i="161"/>
  <c r="O276" i="161"/>
  <c r="O270" i="161"/>
  <c r="O263" i="161"/>
  <c r="O280" i="161"/>
  <c r="O265" i="161"/>
  <c r="O282" i="161"/>
  <c r="O267" i="161"/>
  <c r="O268" i="161"/>
  <c r="O261" i="161"/>
  <c r="O278" i="161"/>
  <c r="O271" i="161"/>
  <c r="O273" i="161"/>
  <c r="O258" i="161"/>
  <c r="O275" i="161"/>
  <c r="O284" i="161"/>
  <c r="O285" i="161"/>
  <c r="O269" i="161"/>
  <c r="O286" i="161"/>
  <c r="O264" i="161"/>
  <c r="O281" i="161"/>
  <c r="O266" i="161"/>
  <c r="M276" i="161"/>
  <c r="K284" i="161"/>
  <c r="M285" i="161"/>
  <c r="O297" i="161"/>
  <c r="O314" i="161"/>
  <c r="O303" i="161"/>
  <c r="O315" i="161"/>
  <c r="O319" i="161"/>
  <c r="O302" i="161"/>
  <c r="M264" i="161"/>
  <c r="M278" i="161"/>
  <c r="M283" i="161"/>
  <c r="M272" i="161"/>
  <c r="M257" i="161"/>
  <c r="M266" i="161"/>
  <c r="M268" i="161"/>
  <c r="M270" i="161"/>
  <c r="M274" i="161"/>
  <c r="M259" i="161"/>
  <c r="M261" i="161"/>
  <c r="M263" i="161"/>
  <c r="O305" i="161"/>
  <c r="O306" i="161"/>
  <c r="O304" i="161"/>
  <c r="O296" i="161"/>
  <c r="O300" i="161"/>
  <c r="O295" i="161"/>
  <c r="D19" i="132"/>
  <c r="M265" i="161"/>
  <c r="M281" i="161"/>
  <c r="M267" i="161"/>
  <c r="M284" i="161"/>
  <c r="M269" i="161"/>
  <c r="M286" i="161"/>
  <c r="M271" i="161"/>
  <c r="M282" i="161"/>
  <c r="M258" i="161"/>
  <c r="M275" i="161"/>
  <c r="M260" i="161"/>
  <c r="M277" i="161"/>
  <c r="M262" i="161"/>
  <c r="J191" i="161"/>
  <c r="R191" i="161" s="1"/>
  <c r="J201" i="161"/>
  <c r="R201" i="161" s="1"/>
  <c r="J209" i="161"/>
  <c r="R209" i="161" s="1"/>
  <c r="J214" i="161"/>
  <c r="R214" i="161" s="1"/>
  <c r="J188" i="161"/>
  <c r="R188" i="161" s="1"/>
  <c r="J198" i="161"/>
  <c r="R198" i="161" s="1"/>
  <c r="J206" i="161"/>
  <c r="R206" i="161" s="1"/>
  <c r="J190" i="161"/>
  <c r="R190" i="161" s="1"/>
  <c r="J187" i="161"/>
  <c r="R187" i="161" s="1"/>
  <c r="J199" i="161"/>
  <c r="R199" i="161" s="1"/>
  <c r="J196" i="161"/>
  <c r="R196" i="161" s="1"/>
  <c r="J189" i="161"/>
  <c r="R189" i="161" s="1"/>
  <c r="J204" i="161"/>
  <c r="R204" i="161" s="1"/>
  <c r="J195" i="161"/>
  <c r="R195" i="161" s="1"/>
  <c r="J194" i="161"/>
  <c r="R194" i="161" s="1"/>
  <c r="J202" i="161"/>
  <c r="R202" i="161" s="1"/>
  <c r="J207" i="161"/>
  <c r="R207" i="161" s="1"/>
  <c r="J213" i="161"/>
  <c r="R213" i="161" s="1"/>
  <c r="J200" i="161"/>
  <c r="R200" i="161" s="1"/>
  <c r="J216" i="161"/>
  <c r="R216" i="161" s="1"/>
  <c r="J212" i="161"/>
  <c r="R212" i="161" s="1"/>
  <c r="J203" i="161"/>
  <c r="R203" i="161" s="1"/>
  <c r="M303" i="161"/>
  <c r="J197" i="161"/>
  <c r="R197" i="161" s="1"/>
  <c r="J208" i="161"/>
  <c r="R208" i="161" s="1"/>
  <c r="J215" i="161"/>
  <c r="R215" i="161" s="1"/>
  <c r="J210" i="161"/>
  <c r="R210" i="161" s="1"/>
  <c r="J205" i="161"/>
  <c r="R205" i="161" s="1"/>
  <c r="J193" i="161"/>
  <c r="R193" i="161" s="1"/>
  <c r="J192" i="161"/>
  <c r="R192" i="161" s="1"/>
  <c r="N21" i="166"/>
  <c r="J102" i="161"/>
  <c r="P263" i="161"/>
  <c r="X263" i="161" s="1"/>
  <c r="N59" i="161"/>
  <c r="M90" i="161"/>
  <c r="K90" i="161"/>
  <c r="N56" i="161"/>
  <c r="J110" i="161"/>
  <c r="N243" i="161"/>
  <c r="J259" i="161"/>
  <c r="R259" i="161" s="1"/>
  <c r="K343" i="161"/>
  <c r="N51" i="161"/>
  <c r="M108" i="161"/>
  <c r="J103" i="161"/>
  <c r="L238" i="161"/>
  <c r="N251" i="161"/>
  <c r="P268" i="161"/>
  <c r="X268" i="161" s="1"/>
  <c r="J272" i="161"/>
  <c r="R272" i="161" s="1"/>
  <c r="N356" i="161"/>
  <c r="L426" i="161"/>
  <c r="M95" i="161"/>
  <c r="N233" i="161"/>
  <c r="P264" i="161"/>
  <c r="X264" i="161" s="1"/>
  <c r="J274" i="161"/>
  <c r="R274" i="161" s="1"/>
  <c r="N328" i="161"/>
  <c r="L407" i="161"/>
  <c r="K21" i="166"/>
  <c r="N70" i="161"/>
  <c r="N71" i="161"/>
  <c r="N47" i="161"/>
  <c r="M87" i="161"/>
  <c r="M93" i="161"/>
  <c r="M106" i="161"/>
  <c r="J82" i="161"/>
  <c r="J90" i="161"/>
  <c r="J106" i="161"/>
  <c r="L232" i="161"/>
  <c r="N228" i="161"/>
  <c r="N250" i="161"/>
  <c r="P261" i="161"/>
  <c r="X261" i="161" s="1"/>
  <c r="P259" i="161"/>
  <c r="X259" i="161" s="1"/>
  <c r="J280" i="161"/>
  <c r="R280" i="161" s="1"/>
  <c r="J281" i="161"/>
  <c r="R281" i="161" s="1"/>
  <c r="J283" i="161"/>
  <c r="R283" i="161" s="1"/>
  <c r="N352" i="161"/>
  <c r="N349" i="161"/>
  <c r="N334" i="161"/>
  <c r="L401" i="161"/>
  <c r="L412" i="161"/>
  <c r="L409" i="161"/>
  <c r="K41" i="166"/>
  <c r="N55" i="161"/>
  <c r="N75" i="161"/>
  <c r="N60" i="161"/>
  <c r="M91" i="161"/>
  <c r="M85" i="161"/>
  <c r="M111" i="161"/>
  <c r="J97" i="161"/>
  <c r="J98" i="161"/>
  <c r="J99" i="161"/>
  <c r="L244" i="161"/>
  <c r="L241" i="161"/>
  <c r="N236" i="161"/>
  <c r="N247" i="161"/>
  <c r="N230" i="161"/>
  <c r="P284" i="161"/>
  <c r="X284" i="161" s="1"/>
  <c r="P258" i="161"/>
  <c r="X258" i="161" s="1"/>
  <c r="J271" i="161"/>
  <c r="R271" i="161" s="1"/>
  <c r="J279" i="161"/>
  <c r="R279" i="161" s="1"/>
  <c r="J257" i="161"/>
  <c r="R257" i="161" s="1"/>
  <c r="K354" i="161"/>
  <c r="N348" i="161"/>
  <c r="N336" i="161"/>
  <c r="N329" i="161"/>
  <c r="L399" i="161"/>
  <c r="L420" i="161"/>
  <c r="L411" i="161"/>
  <c r="K27" i="166"/>
  <c r="K12" i="166"/>
  <c r="N67" i="161"/>
  <c r="N58" i="161"/>
  <c r="M107" i="161"/>
  <c r="M109" i="161"/>
  <c r="M82" i="161"/>
  <c r="J95" i="161"/>
  <c r="J93" i="161"/>
  <c r="J108" i="161"/>
  <c r="L237" i="161"/>
  <c r="L242" i="161"/>
  <c r="N224" i="161"/>
  <c r="N235" i="161"/>
  <c r="N238" i="161"/>
  <c r="P280" i="161"/>
  <c r="X280" i="161" s="1"/>
  <c r="P277" i="161"/>
  <c r="X277" i="161" s="1"/>
  <c r="P270" i="161"/>
  <c r="X270" i="161" s="1"/>
  <c r="J275" i="161"/>
  <c r="R275" i="161" s="1"/>
  <c r="J267" i="161"/>
  <c r="R267" i="161" s="1"/>
  <c r="J276" i="161"/>
  <c r="R276" i="161" s="1"/>
  <c r="K356" i="161"/>
  <c r="N347" i="161"/>
  <c r="N327" i="161"/>
  <c r="L402" i="161"/>
  <c r="L398" i="161"/>
  <c r="K35" i="166"/>
  <c r="K31" i="166"/>
  <c r="L251" i="161"/>
  <c r="L239" i="161"/>
  <c r="L234" i="161"/>
  <c r="K329" i="161"/>
  <c r="K335" i="161"/>
  <c r="L236" i="161"/>
  <c r="L230" i="161"/>
  <c r="L240" i="161"/>
  <c r="K331" i="161"/>
  <c r="L53" i="161"/>
  <c r="J408" i="161"/>
  <c r="N73" i="161"/>
  <c r="N64" i="161"/>
  <c r="N66" i="161"/>
  <c r="N68" i="161"/>
  <c r="K61" i="161"/>
  <c r="M92" i="161"/>
  <c r="M101" i="161"/>
  <c r="M103" i="161"/>
  <c r="M98" i="161"/>
  <c r="J86" i="161"/>
  <c r="J94" i="161"/>
  <c r="J107" i="161"/>
  <c r="J111" i="161"/>
  <c r="O210" i="161"/>
  <c r="L229" i="161"/>
  <c r="L231" i="161"/>
  <c r="L233" i="161"/>
  <c r="N226" i="161"/>
  <c r="N222" i="161"/>
  <c r="N229" i="161"/>
  <c r="N241" i="161"/>
  <c r="P257" i="161"/>
  <c r="X257" i="161" s="1"/>
  <c r="P272" i="161"/>
  <c r="X272" i="161" s="1"/>
  <c r="P267" i="161"/>
  <c r="X267" i="161" s="1"/>
  <c r="P271" i="161"/>
  <c r="X271" i="161" s="1"/>
  <c r="J265" i="161"/>
  <c r="R265" i="161" s="1"/>
  <c r="J282" i="161"/>
  <c r="R282" i="161" s="1"/>
  <c r="J286" i="161"/>
  <c r="R286" i="161" s="1"/>
  <c r="J285" i="161"/>
  <c r="R285" i="161" s="1"/>
  <c r="L355" i="161"/>
  <c r="K336" i="161"/>
  <c r="K333" i="161"/>
  <c r="N331" i="161"/>
  <c r="N354" i="161"/>
  <c r="N335" i="161"/>
  <c r="N337" i="161"/>
  <c r="L424" i="161"/>
  <c r="L423" i="161"/>
  <c r="L406" i="161"/>
  <c r="L419" i="161"/>
  <c r="P411" i="161"/>
  <c r="L41" i="166"/>
  <c r="K19" i="166"/>
  <c r="K29" i="166"/>
  <c r="J357" i="166"/>
  <c r="J355" i="166" s="1"/>
  <c r="N322" i="166"/>
  <c r="N304" i="166" s="1"/>
  <c r="O217" i="166"/>
  <c r="O215" i="166" s="1"/>
  <c r="L70" i="161"/>
  <c r="K53" i="161"/>
  <c r="K108" i="161"/>
  <c r="L274" i="161"/>
  <c r="L336" i="161"/>
  <c r="P419" i="161"/>
  <c r="L29" i="166"/>
  <c r="N34" i="166"/>
  <c r="J17" i="166"/>
  <c r="N72" i="161"/>
  <c r="N74" i="161"/>
  <c r="L69" i="161"/>
  <c r="K59" i="161"/>
  <c r="M89" i="161"/>
  <c r="M86" i="161"/>
  <c r="M88" i="161"/>
  <c r="M97" i="161"/>
  <c r="J101" i="161"/>
  <c r="N63" i="161"/>
  <c r="N54" i="161"/>
  <c r="N48" i="161"/>
  <c r="N53" i="161"/>
  <c r="N50" i="161"/>
  <c r="N61" i="161"/>
  <c r="N52" i="161"/>
  <c r="L54" i="161"/>
  <c r="L55" i="161"/>
  <c r="K66" i="161"/>
  <c r="K70" i="161"/>
  <c r="M100" i="161"/>
  <c r="M99" i="161"/>
  <c r="M94" i="161"/>
  <c r="M110" i="161"/>
  <c r="M96" i="161"/>
  <c r="M83" i="161"/>
  <c r="M105" i="161"/>
  <c r="K104" i="161"/>
  <c r="J100" i="161"/>
  <c r="J83" i="161"/>
  <c r="J87" i="161"/>
  <c r="J85" i="161"/>
  <c r="J92" i="161"/>
  <c r="J89" i="161"/>
  <c r="J96" i="161"/>
  <c r="O193" i="161"/>
  <c r="L243" i="161"/>
  <c r="L228" i="161"/>
  <c r="L222" i="161"/>
  <c r="L223" i="161"/>
  <c r="L224" i="161"/>
  <c r="L225" i="161"/>
  <c r="L226" i="161"/>
  <c r="N239" i="161"/>
  <c r="N227" i="161"/>
  <c r="N231" i="161"/>
  <c r="N248" i="161"/>
  <c r="N242" i="161"/>
  <c r="N245" i="161"/>
  <c r="N225" i="161"/>
  <c r="K266" i="161"/>
  <c r="L285" i="161"/>
  <c r="P269" i="161"/>
  <c r="X269" i="161" s="1"/>
  <c r="P266" i="161"/>
  <c r="X266" i="161" s="1"/>
  <c r="P262" i="161"/>
  <c r="X262" i="161" s="1"/>
  <c r="P265" i="161"/>
  <c r="X265" i="161" s="1"/>
  <c r="P279" i="161"/>
  <c r="X279" i="161" s="1"/>
  <c r="P281" i="161"/>
  <c r="X281" i="161" s="1"/>
  <c r="P285" i="161"/>
  <c r="X285" i="161" s="1"/>
  <c r="P286" i="161"/>
  <c r="X286" i="161" s="1"/>
  <c r="J273" i="161"/>
  <c r="R273" i="161" s="1"/>
  <c r="J263" i="161"/>
  <c r="R263" i="161" s="1"/>
  <c r="J266" i="161"/>
  <c r="R266" i="161" s="1"/>
  <c r="J261" i="161"/>
  <c r="R261" i="161" s="1"/>
  <c r="J268" i="161"/>
  <c r="R268" i="161" s="1"/>
  <c r="J269" i="161"/>
  <c r="R269" i="161" s="1"/>
  <c r="J270" i="161"/>
  <c r="R270" i="161" s="1"/>
  <c r="L345" i="161"/>
  <c r="K352" i="161"/>
  <c r="K330" i="161"/>
  <c r="K332" i="161"/>
  <c r="K342" i="161"/>
  <c r="N346" i="161"/>
  <c r="N339" i="161"/>
  <c r="N350" i="161"/>
  <c r="N341" i="161"/>
  <c r="N330" i="161"/>
  <c r="N351" i="161"/>
  <c r="N338" i="161"/>
  <c r="N353" i="161"/>
  <c r="L416" i="161"/>
  <c r="L415" i="161"/>
  <c r="L418" i="161"/>
  <c r="L404" i="161"/>
  <c r="L403" i="161"/>
  <c r="L422" i="161"/>
  <c r="L425" i="161"/>
  <c r="L421" i="161"/>
  <c r="J425" i="161"/>
  <c r="P414" i="161"/>
  <c r="L33" i="166"/>
  <c r="N13" i="166"/>
  <c r="J29" i="166"/>
  <c r="K38" i="166"/>
  <c r="K40" i="166"/>
  <c r="K13" i="166"/>
  <c r="K15" i="166"/>
  <c r="L357" i="166"/>
  <c r="L347" i="166" s="1"/>
  <c r="L74" i="161"/>
  <c r="K68" i="161"/>
  <c r="O188" i="161"/>
  <c r="K261" i="161"/>
  <c r="J416" i="161"/>
  <c r="N62" i="161"/>
  <c r="N69" i="161"/>
  <c r="N49" i="161"/>
  <c r="N57" i="161"/>
  <c r="N65" i="161"/>
  <c r="L64" i="161"/>
  <c r="K55" i="161"/>
  <c r="M84" i="161"/>
  <c r="M102" i="161"/>
  <c r="K105" i="161"/>
  <c r="J91" i="161"/>
  <c r="J105" i="161"/>
  <c r="J109" i="161"/>
  <c r="J84" i="161"/>
  <c r="J104" i="161"/>
  <c r="O198" i="161"/>
  <c r="L235" i="161"/>
  <c r="L227" i="161"/>
  <c r="L245" i="161"/>
  <c r="L246" i="161"/>
  <c r="L247" i="161"/>
  <c r="L248" i="161"/>
  <c r="L249" i="161"/>
  <c r="N223" i="161"/>
  <c r="N240" i="161"/>
  <c r="N244" i="161"/>
  <c r="N232" i="161"/>
  <c r="N234" i="161"/>
  <c r="N237" i="161"/>
  <c r="N246" i="161"/>
  <c r="K281" i="161"/>
  <c r="P283" i="161"/>
  <c r="X283" i="161" s="1"/>
  <c r="P274" i="161"/>
  <c r="X274" i="161" s="1"/>
  <c r="P282" i="161"/>
  <c r="X282" i="161" s="1"/>
  <c r="P275" i="161"/>
  <c r="X275" i="161" s="1"/>
  <c r="P260" i="161"/>
  <c r="X260" i="161" s="1"/>
  <c r="P278" i="161"/>
  <c r="X278" i="161" s="1"/>
  <c r="P276" i="161"/>
  <c r="X276" i="161" s="1"/>
  <c r="J264" i="161"/>
  <c r="R264" i="161" s="1"/>
  <c r="J278" i="161"/>
  <c r="R278" i="161" s="1"/>
  <c r="J258" i="161"/>
  <c r="R258" i="161" s="1"/>
  <c r="J284" i="161"/>
  <c r="R284" i="161" s="1"/>
  <c r="J260" i="161"/>
  <c r="R260" i="161" s="1"/>
  <c r="J277" i="161"/>
  <c r="R277" i="161" s="1"/>
  <c r="L339" i="161"/>
  <c r="K345" i="161"/>
  <c r="K355" i="161"/>
  <c r="K334" i="161"/>
  <c r="N355" i="161"/>
  <c r="N342" i="161"/>
  <c r="N344" i="161"/>
  <c r="N333" i="161"/>
  <c r="N332" i="161"/>
  <c r="N343" i="161"/>
  <c r="N340" i="161"/>
  <c r="L408" i="161"/>
  <c r="L400" i="161"/>
  <c r="L410" i="161"/>
  <c r="L397" i="161"/>
  <c r="L405" i="161"/>
  <c r="L414" i="161"/>
  <c r="L417" i="161"/>
  <c r="J398" i="161"/>
  <c r="P415" i="161"/>
  <c r="L37" i="166"/>
  <c r="N12" i="166"/>
  <c r="J25" i="166"/>
  <c r="K14" i="166"/>
  <c r="K16" i="166"/>
  <c r="K18" i="166"/>
  <c r="K20" i="166"/>
  <c r="L51" i="161"/>
  <c r="L68" i="161"/>
  <c r="L60" i="161"/>
  <c r="K64" i="161"/>
  <c r="K63" i="161"/>
  <c r="K65" i="161"/>
  <c r="K67" i="161"/>
  <c r="K97" i="161"/>
  <c r="K88" i="161"/>
  <c r="O191" i="161"/>
  <c r="O203" i="161"/>
  <c r="K282" i="161"/>
  <c r="K286" i="161"/>
  <c r="L284" i="161"/>
  <c r="L282" i="161"/>
  <c r="L337" i="161"/>
  <c r="L353" i="161"/>
  <c r="J406" i="161"/>
  <c r="J410" i="161"/>
  <c r="P409" i="161"/>
  <c r="P421" i="161"/>
  <c r="L19" i="166"/>
  <c r="L31" i="166"/>
  <c r="N32" i="166"/>
  <c r="N36" i="166"/>
  <c r="J15" i="166"/>
  <c r="J19" i="166"/>
  <c r="L73" i="161"/>
  <c r="L75" i="161"/>
  <c r="L52" i="161"/>
  <c r="L47" i="161"/>
  <c r="K48" i="161"/>
  <c r="K58" i="161"/>
  <c r="K60" i="161"/>
  <c r="K62" i="161"/>
  <c r="K87" i="161"/>
  <c r="K106" i="161"/>
  <c r="O205" i="161"/>
  <c r="O200" i="161"/>
  <c r="K259" i="161"/>
  <c r="K271" i="161"/>
  <c r="L266" i="161"/>
  <c r="L327" i="161"/>
  <c r="J414" i="161"/>
  <c r="P417" i="161"/>
  <c r="L27" i="166"/>
  <c r="L39" i="166"/>
  <c r="N40" i="166"/>
  <c r="N14" i="166"/>
  <c r="J23" i="166"/>
  <c r="K164" i="161"/>
  <c r="K180" i="161"/>
  <c r="K174" i="161"/>
  <c r="N382" i="161"/>
  <c r="N387" i="161"/>
  <c r="P348" i="161"/>
  <c r="P352" i="161"/>
  <c r="O369" i="161"/>
  <c r="O375" i="161"/>
  <c r="K111" i="161"/>
  <c r="K93" i="161"/>
  <c r="K109" i="161"/>
  <c r="K91" i="161"/>
  <c r="K107" i="161"/>
  <c r="K89" i="161"/>
  <c r="K84" i="161"/>
  <c r="K103" i="161"/>
  <c r="K85" i="161"/>
  <c r="K101" i="161"/>
  <c r="K83" i="161"/>
  <c r="K99" i="161"/>
  <c r="K92" i="161"/>
  <c r="J327" i="161"/>
  <c r="J353" i="161"/>
  <c r="J332" i="161"/>
  <c r="J21" i="166"/>
  <c r="J22" i="166"/>
  <c r="J14" i="166"/>
  <c r="J41" i="166"/>
  <c r="J12" i="166"/>
  <c r="J39" i="166"/>
  <c r="J40" i="166"/>
  <c r="J13" i="166"/>
  <c r="J35" i="166"/>
  <c r="J36" i="166"/>
  <c r="J33" i="166"/>
  <c r="J34" i="166"/>
  <c r="J31" i="166"/>
  <c r="J32" i="166"/>
  <c r="L283" i="161"/>
  <c r="L273" i="161"/>
  <c r="L272" i="161"/>
  <c r="L268" i="161"/>
  <c r="L271" i="161"/>
  <c r="L260" i="161"/>
  <c r="L280" i="161"/>
  <c r="L261" i="161"/>
  <c r="L276" i="161"/>
  <c r="L278" i="161"/>
  <c r="L265" i="161"/>
  <c r="L270" i="161"/>
  <c r="L263" i="161"/>
  <c r="L262" i="161"/>
  <c r="L258" i="161"/>
  <c r="L264" i="161"/>
  <c r="J423" i="161"/>
  <c r="J400" i="161"/>
  <c r="J421" i="161"/>
  <c r="J402" i="161"/>
  <c r="J419" i="161"/>
  <c r="J412" i="161"/>
  <c r="J417" i="161"/>
  <c r="J426" i="161"/>
  <c r="J415" i="161"/>
  <c r="J424" i="161"/>
  <c r="J413" i="161"/>
  <c r="J422" i="161"/>
  <c r="J411" i="161"/>
  <c r="J403" i="161"/>
  <c r="J420" i="161"/>
  <c r="L342" i="161"/>
  <c r="L349" i="161"/>
  <c r="L340" i="161"/>
  <c r="L341" i="161"/>
  <c r="L338" i="161"/>
  <c r="L333" i="161"/>
  <c r="L344" i="161"/>
  <c r="L328" i="161"/>
  <c r="L334" i="161"/>
  <c r="L335" i="161"/>
  <c r="L332" i="161"/>
  <c r="L343" i="161"/>
  <c r="L330" i="161"/>
  <c r="L351" i="161"/>
  <c r="L331" i="161"/>
  <c r="L58" i="161"/>
  <c r="L76" i="161"/>
  <c r="L59" i="161"/>
  <c r="L56" i="161"/>
  <c r="L49" i="161"/>
  <c r="L72" i="161"/>
  <c r="L50" i="161"/>
  <c r="L63" i="161"/>
  <c r="K69" i="161"/>
  <c r="K56" i="161"/>
  <c r="K71" i="161"/>
  <c r="K74" i="161"/>
  <c r="K73" i="161"/>
  <c r="K76" i="161"/>
  <c r="K75" i="161"/>
  <c r="K95" i="161"/>
  <c r="K82" i="161"/>
  <c r="K86" i="161"/>
  <c r="K94" i="161"/>
  <c r="O189" i="161"/>
  <c r="O199" i="161"/>
  <c r="O201" i="161"/>
  <c r="K283" i="161"/>
  <c r="K267" i="161"/>
  <c r="K269" i="161"/>
  <c r="L269" i="161"/>
  <c r="L281" i="161"/>
  <c r="L257" i="161"/>
  <c r="L267" i="161"/>
  <c r="J337" i="161"/>
  <c r="L329" i="161"/>
  <c r="L346" i="161"/>
  <c r="L348" i="161"/>
  <c r="L350" i="161"/>
  <c r="O385" i="161"/>
  <c r="N377" i="161"/>
  <c r="J397" i="161"/>
  <c r="J399" i="161"/>
  <c r="J401" i="161"/>
  <c r="P397" i="161"/>
  <c r="P400" i="161"/>
  <c r="P402" i="161"/>
  <c r="L18" i="166"/>
  <c r="L28" i="166"/>
  <c r="L30" i="166"/>
  <c r="N31" i="166"/>
  <c r="N33" i="166"/>
  <c r="J16" i="166"/>
  <c r="J18" i="166"/>
  <c r="J20" i="166"/>
  <c r="J30" i="166"/>
  <c r="P376" i="161"/>
  <c r="P377" i="161"/>
  <c r="P387" i="161"/>
  <c r="O195" i="161"/>
  <c r="O194" i="161"/>
  <c r="O216" i="161"/>
  <c r="O215" i="161"/>
  <c r="O214" i="161"/>
  <c r="O197" i="161"/>
  <c r="O213" i="161"/>
  <c r="O187" i="161"/>
  <c r="O209" i="161"/>
  <c r="O208" i="161"/>
  <c r="O207" i="161"/>
  <c r="O206" i="161"/>
  <c r="O196" i="161"/>
  <c r="O212" i="161"/>
  <c r="K280" i="161"/>
  <c r="K263" i="161"/>
  <c r="K270" i="161"/>
  <c r="K285" i="161"/>
  <c r="K268" i="161"/>
  <c r="K275" i="161"/>
  <c r="K274" i="161"/>
  <c r="K272" i="161"/>
  <c r="K279" i="161"/>
  <c r="K262" i="161"/>
  <c r="K277" i="161"/>
  <c r="K260" i="161"/>
  <c r="K258" i="161"/>
  <c r="K257" i="161"/>
  <c r="L24" i="166"/>
  <c r="L25" i="166"/>
  <c r="L22" i="166"/>
  <c r="L23" i="166"/>
  <c r="L20" i="166"/>
  <c r="L21" i="166"/>
  <c r="L13" i="166"/>
  <c r="L16" i="166"/>
  <c r="L17" i="166"/>
  <c r="L14" i="166"/>
  <c r="L15" i="166"/>
  <c r="L12" i="166"/>
  <c r="L34" i="166"/>
  <c r="L35" i="166"/>
  <c r="N37" i="166"/>
  <c r="N38" i="166"/>
  <c r="N27" i="166"/>
  <c r="N28" i="166"/>
  <c r="N25" i="166"/>
  <c r="N26" i="166"/>
  <c r="N23" i="166"/>
  <c r="N24" i="166"/>
  <c r="N29" i="166"/>
  <c r="N30" i="166"/>
  <c r="N19" i="166"/>
  <c r="N20" i="166"/>
  <c r="N17" i="166"/>
  <c r="N18" i="166"/>
  <c r="N15" i="166"/>
  <c r="N16" i="166"/>
  <c r="P413" i="161"/>
  <c r="P404" i="161"/>
  <c r="P426" i="161"/>
  <c r="P401" i="161"/>
  <c r="P424" i="161"/>
  <c r="P403" i="161"/>
  <c r="P406" i="161"/>
  <c r="P422" i="161"/>
  <c r="P405" i="161"/>
  <c r="P399" i="161"/>
  <c r="P418" i="161"/>
  <c r="P425" i="161"/>
  <c r="P416" i="161"/>
  <c r="P423" i="161"/>
  <c r="P407" i="161"/>
  <c r="L57" i="161"/>
  <c r="L66" i="161"/>
  <c r="L67" i="161"/>
  <c r="L62" i="161"/>
  <c r="L65" i="161"/>
  <c r="L61" i="161"/>
  <c r="L48" i="161"/>
  <c r="K72" i="161"/>
  <c r="K47" i="161"/>
  <c r="K50" i="161"/>
  <c r="K49" i="161"/>
  <c r="K52" i="161"/>
  <c r="K51" i="161"/>
  <c r="K96" i="161"/>
  <c r="K98" i="161"/>
  <c r="K100" i="161"/>
  <c r="K102" i="161"/>
  <c r="O204" i="161"/>
  <c r="O190" i="161"/>
  <c r="O192" i="161"/>
  <c r="O202" i="161"/>
  <c r="K265" i="161"/>
  <c r="K276" i="161"/>
  <c r="K278" i="161"/>
  <c r="K273" i="161"/>
  <c r="L277" i="161"/>
  <c r="L275" i="161"/>
  <c r="L279" i="161"/>
  <c r="J352" i="161"/>
  <c r="L352" i="161"/>
  <c r="L354" i="161"/>
  <c r="L356" i="161"/>
  <c r="J409" i="161"/>
  <c r="J404" i="161"/>
  <c r="J405" i="161"/>
  <c r="J407" i="161"/>
  <c r="P398" i="161"/>
  <c r="P408" i="161"/>
  <c r="P410" i="161"/>
  <c r="P420" i="161"/>
  <c r="L26" i="166"/>
  <c r="L36" i="166"/>
  <c r="L38" i="166"/>
  <c r="L40" i="166"/>
  <c r="N39" i="166"/>
  <c r="N41" i="166"/>
  <c r="N22" i="166"/>
  <c r="J24" i="166"/>
  <c r="J26" i="166"/>
  <c r="J28" i="166"/>
  <c r="J38" i="166"/>
  <c r="P356" i="161"/>
  <c r="M322" i="166"/>
  <c r="M293" i="166" s="1"/>
  <c r="P353" i="161"/>
  <c r="P339" i="161"/>
  <c r="P322" i="166"/>
  <c r="P305" i="166" s="1"/>
  <c r="X305" i="166" s="1"/>
  <c r="P349" i="161"/>
  <c r="P354" i="161"/>
  <c r="P331" i="161"/>
  <c r="P347" i="161"/>
  <c r="M152" i="161"/>
  <c r="P334" i="161"/>
  <c r="P350" i="161"/>
  <c r="P328" i="161"/>
  <c r="P337" i="161"/>
  <c r="P330" i="161"/>
  <c r="P329" i="161"/>
  <c r="P332" i="161"/>
  <c r="P343" i="161"/>
  <c r="P345" i="161"/>
  <c r="P336" i="161"/>
  <c r="P327" i="161"/>
  <c r="P338" i="161"/>
  <c r="P335" i="161"/>
  <c r="P340" i="161"/>
  <c r="P355" i="161"/>
  <c r="P342" i="161"/>
  <c r="P351" i="161"/>
  <c r="P344" i="161"/>
  <c r="P333" i="161"/>
  <c r="P346" i="161"/>
  <c r="P341" i="161"/>
  <c r="K168" i="161"/>
  <c r="K179" i="161"/>
  <c r="P362" i="161"/>
  <c r="P382" i="161"/>
  <c r="N362" i="161"/>
  <c r="N373" i="161"/>
  <c r="K158" i="161"/>
  <c r="K173" i="161"/>
  <c r="P364" i="161"/>
  <c r="P370" i="161"/>
  <c r="N383" i="161"/>
  <c r="N366" i="161"/>
  <c r="K163" i="161"/>
  <c r="K175" i="161"/>
  <c r="P373" i="161"/>
  <c r="P383" i="161"/>
  <c r="N391" i="161"/>
  <c r="P212" i="161"/>
  <c r="X212" i="161" s="1"/>
  <c r="O164" i="161"/>
  <c r="M154" i="161"/>
  <c r="O154" i="161"/>
  <c r="L317" i="161"/>
  <c r="M363" i="161"/>
  <c r="N398" i="161"/>
  <c r="K22" i="166"/>
  <c r="K33" i="166"/>
  <c r="K24" i="166"/>
  <c r="K37" i="166"/>
  <c r="K26" i="166"/>
  <c r="K39" i="166"/>
  <c r="K28" i="166"/>
  <c r="L322" i="166"/>
  <c r="L298" i="166" s="1"/>
  <c r="J322" i="166"/>
  <c r="J295" i="166" s="1"/>
  <c r="R295" i="166" s="1"/>
  <c r="K357" i="166"/>
  <c r="K336" i="166" s="1"/>
  <c r="O357" i="166"/>
  <c r="O327" i="166" s="1"/>
  <c r="O85" i="161"/>
  <c r="M234" i="161"/>
  <c r="K30" i="166"/>
  <c r="K17" i="166"/>
  <c r="K32" i="166"/>
  <c r="K23" i="166"/>
  <c r="K34" i="166"/>
  <c r="K25" i="166"/>
  <c r="O322" i="166"/>
  <c r="O302" i="166" s="1"/>
  <c r="M357" i="166"/>
  <c r="M343" i="166" s="1"/>
  <c r="L95" i="161"/>
  <c r="J175" i="161"/>
  <c r="R175" i="161" s="1"/>
  <c r="P244" i="161"/>
  <c r="X244" i="161" s="1"/>
  <c r="K153" i="161"/>
  <c r="K169" i="161"/>
  <c r="K155" i="161"/>
  <c r="K160" i="161"/>
  <c r="K165" i="161"/>
  <c r="K170" i="161"/>
  <c r="K167" i="161"/>
  <c r="K172" i="161"/>
  <c r="P379" i="161"/>
  <c r="P388" i="161"/>
  <c r="P375" i="161"/>
  <c r="P374" i="161"/>
  <c r="P363" i="161"/>
  <c r="P381" i="161"/>
  <c r="P384" i="161"/>
  <c r="N384" i="161"/>
  <c r="N367" i="161"/>
  <c r="N371" i="161"/>
  <c r="N375" i="161"/>
  <c r="N365" i="161"/>
  <c r="N386" i="161"/>
  <c r="N369" i="161"/>
  <c r="N390" i="161"/>
  <c r="K161" i="161"/>
  <c r="K177" i="161"/>
  <c r="K171" i="161"/>
  <c r="K176" i="161"/>
  <c r="K154" i="161"/>
  <c r="K178" i="161"/>
  <c r="K156" i="161"/>
  <c r="P386" i="161"/>
  <c r="P372" i="161"/>
  <c r="P371" i="161"/>
  <c r="P369" i="161"/>
  <c r="P390" i="161"/>
  <c r="P385" i="161"/>
  <c r="P368" i="161"/>
  <c r="P391" i="161"/>
  <c r="N363" i="161"/>
  <c r="N388" i="161"/>
  <c r="N374" i="161"/>
  <c r="N364" i="161"/>
  <c r="N381" i="161"/>
  <c r="N380" i="161"/>
  <c r="N385" i="161"/>
  <c r="K166" i="161"/>
  <c r="K181" i="161"/>
  <c r="K152" i="161"/>
  <c r="K157" i="161"/>
  <c r="K162" i="161"/>
  <c r="K159" i="161"/>
  <c r="P365" i="161"/>
  <c r="P380" i="161"/>
  <c r="P378" i="161"/>
  <c r="P366" i="161"/>
  <c r="P389" i="161"/>
  <c r="P367" i="161"/>
  <c r="N379" i="161"/>
  <c r="N372" i="161"/>
  <c r="N370" i="161"/>
  <c r="N368" i="161"/>
  <c r="N378" i="161"/>
  <c r="N389" i="161"/>
  <c r="N376" i="161"/>
  <c r="J47" i="161"/>
  <c r="O71" i="161"/>
  <c r="L98" i="161"/>
  <c r="O99" i="161"/>
  <c r="J162" i="161"/>
  <c r="R162" i="161" s="1"/>
  <c r="P216" i="161"/>
  <c r="X216" i="161" s="1"/>
  <c r="J248" i="161"/>
  <c r="R248" i="161" s="1"/>
  <c r="J300" i="161"/>
  <c r="R300" i="161" s="1"/>
  <c r="M307" i="161"/>
  <c r="O334" i="161"/>
  <c r="M385" i="161"/>
  <c r="N405" i="161"/>
  <c r="J66" i="161"/>
  <c r="J165" i="161"/>
  <c r="R165" i="161" s="1"/>
  <c r="L207" i="161"/>
  <c r="J231" i="161"/>
  <c r="R231" i="161" s="1"/>
  <c r="O356" i="161"/>
  <c r="M384" i="161"/>
  <c r="J173" i="161"/>
  <c r="R173" i="161" s="1"/>
  <c r="P240" i="161"/>
  <c r="X240" i="161" s="1"/>
  <c r="M240" i="161"/>
  <c r="L314" i="161"/>
  <c r="L367" i="161"/>
  <c r="J72" i="161"/>
  <c r="J63" i="161"/>
  <c r="O67" i="161"/>
  <c r="O57" i="161"/>
  <c r="L97" i="161"/>
  <c r="L101" i="161"/>
  <c r="O82" i="161"/>
  <c r="O83" i="161"/>
  <c r="P209" i="161"/>
  <c r="X209" i="161" s="1"/>
  <c r="P195" i="161"/>
  <c r="X195" i="161" s="1"/>
  <c r="L191" i="161"/>
  <c r="L192" i="161"/>
  <c r="J251" i="161"/>
  <c r="R251" i="161" s="1"/>
  <c r="P230" i="161"/>
  <c r="X230" i="161" s="1"/>
  <c r="P241" i="161"/>
  <c r="X241" i="161" s="1"/>
  <c r="M243" i="161"/>
  <c r="M222" i="161"/>
  <c r="L319" i="161"/>
  <c r="L305" i="161"/>
  <c r="J302" i="161"/>
  <c r="R302" i="161" s="1"/>
  <c r="J312" i="161"/>
  <c r="R312" i="161" s="1"/>
  <c r="M304" i="161"/>
  <c r="O335" i="161"/>
  <c r="O330" i="161"/>
  <c r="L369" i="161"/>
  <c r="N409" i="161"/>
  <c r="N416" i="161"/>
  <c r="H17" i="176"/>
  <c r="J50" i="161"/>
  <c r="J76" i="161"/>
  <c r="O53" i="161"/>
  <c r="O68" i="161"/>
  <c r="L94" i="161"/>
  <c r="L92" i="161"/>
  <c r="O104" i="161"/>
  <c r="O101" i="161"/>
  <c r="P210" i="161"/>
  <c r="X210" i="161" s="1"/>
  <c r="P214" i="161"/>
  <c r="X214" i="161" s="1"/>
  <c r="L215" i="161"/>
  <c r="L199" i="161"/>
  <c r="J225" i="161"/>
  <c r="R225" i="161" s="1"/>
  <c r="J250" i="161"/>
  <c r="R250" i="161" s="1"/>
  <c r="P246" i="161"/>
  <c r="X246" i="161" s="1"/>
  <c r="P242" i="161"/>
  <c r="X242" i="161" s="1"/>
  <c r="M241" i="161"/>
  <c r="M247" i="161"/>
  <c r="L312" i="161"/>
  <c r="L316" i="161"/>
  <c r="J313" i="161"/>
  <c r="R313" i="161" s="1"/>
  <c r="J298" i="161"/>
  <c r="R298" i="161" s="1"/>
  <c r="M301" i="161"/>
  <c r="M305" i="161"/>
  <c r="O341" i="161"/>
  <c r="O331" i="161"/>
  <c r="L363" i="161"/>
  <c r="N403" i="161"/>
  <c r="N407" i="161"/>
  <c r="J54" i="161"/>
  <c r="J61" i="161"/>
  <c r="O64" i="161"/>
  <c r="L88" i="161"/>
  <c r="L104" i="161"/>
  <c r="O92" i="161"/>
  <c r="O94" i="161"/>
  <c r="P187" i="161"/>
  <c r="X187" i="161" s="1"/>
  <c r="P203" i="161"/>
  <c r="X203" i="161" s="1"/>
  <c r="L190" i="161"/>
  <c r="L194" i="161"/>
  <c r="J241" i="161"/>
  <c r="R241" i="161" s="1"/>
  <c r="J228" i="161"/>
  <c r="R228" i="161" s="1"/>
  <c r="P239" i="161"/>
  <c r="X239" i="161" s="1"/>
  <c r="P243" i="161"/>
  <c r="X243" i="161" s="1"/>
  <c r="M225" i="161"/>
  <c r="M246" i="161"/>
  <c r="L303" i="161"/>
  <c r="L294" i="161"/>
  <c r="J295" i="161"/>
  <c r="R295" i="161" s="1"/>
  <c r="J309" i="161"/>
  <c r="R309" i="161" s="1"/>
  <c r="M296" i="161"/>
  <c r="M312" i="161"/>
  <c r="O329" i="161"/>
  <c r="L382" i="161"/>
  <c r="N414" i="161"/>
  <c r="N418" i="161"/>
  <c r="J252" i="166"/>
  <c r="J242" i="166" s="1"/>
  <c r="R242" i="166" s="1"/>
  <c r="N147" i="166"/>
  <c r="N143" i="166" s="1"/>
  <c r="H15" i="176"/>
  <c r="J70" i="161"/>
  <c r="J48" i="161"/>
  <c r="J59" i="161"/>
  <c r="J74" i="161"/>
  <c r="J73" i="161"/>
  <c r="J51" i="161"/>
  <c r="J52" i="161"/>
  <c r="O75" i="161"/>
  <c r="O61" i="161"/>
  <c r="O72" i="161"/>
  <c r="O58" i="161"/>
  <c r="O65" i="161"/>
  <c r="O76" i="161"/>
  <c r="L83" i="161"/>
  <c r="L108" i="161"/>
  <c r="L96" i="161"/>
  <c r="L82" i="161"/>
  <c r="L87" i="161"/>
  <c r="L103" i="161"/>
  <c r="L93" i="161"/>
  <c r="L106" i="161"/>
  <c r="O102" i="161"/>
  <c r="O103" i="161"/>
  <c r="O86" i="161"/>
  <c r="O97" i="161"/>
  <c r="O89" i="161"/>
  <c r="O107" i="161"/>
  <c r="O91" i="161"/>
  <c r="O109" i="161"/>
  <c r="J155" i="161"/>
  <c r="R155" i="161" s="1"/>
  <c r="J163" i="161"/>
  <c r="R163" i="161" s="1"/>
  <c r="J166" i="161"/>
  <c r="R166" i="161" s="1"/>
  <c r="J168" i="161"/>
  <c r="R168" i="161" s="1"/>
  <c r="P215" i="161"/>
  <c r="X215" i="161" s="1"/>
  <c r="P211" i="161"/>
  <c r="X211" i="161" s="1"/>
  <c r="P188" i="161"/>
  <c r="X188" i="161" s="1"/>
  <c r="P201" i="161"/>
  <c r="X201" i="161" s="1"/>
  <c r="P190" i="161"/>
  <c r="X190" i="161" s="1"/>
  <c r="P193" i="161"/>
  <c r="X193" i="161" s="1"/>
  <c r="P192" i="161"/>
  <c r="X192" i="161" s="1"/>
  <c r="L211" i="161"/>
  <c r="L196" i="161"/>
  <c r="L189" i="161"/>
  <c r="L198" i="161"/>
  <c r="L197" i="161"/>
  <c r="L200" i="161"/>
  <c r="L205" i="161"/>
  <c r="L202" i="161"/>
  <c r="J249" i="161"/>
  <c r="R249" i="161" s="1"/>
  <c r="J230" i="161"/>
  <c r="R230" i="161" s="1"/>
  <c r="J224" i="161"/>
  <c r="R224" i="161" s="1"/>
  <c r="J227" i="161"/>
  <c r="R227" i="161" s="1"/>
  <c r="J226" i="161"/>
  <c r="R226" i="161" s="1"/>
  <c r="J229" i="161"/>
  <c r="R229" i="161" s="1"/>
  <c r="J236" i="161"/>
  <c r="R236" i="161" s="1"/>
  <c r="J239" i="161"/>
  <c r="R239" i="161" s="1"/>
  <c r="P237" i="161"/>
  <c r="X237" i="161" s="1"/>
  <c r="P222" i="161"/>
  <c r="X222" i="161" s="1"/>
  <c r="P247" i="161"/>
  <c r="X247" i="161" s="1"/>
  <c r="P248" i="161"/>
  <c r="X248" i="161" s="1"/>
  <c r="P249" i="161"/>
  <c r="X249" i="161" s="1"/>
  <c r="P250" i="161"/>
  <c r="X250" i="161" s="1"/>
  <c r="P251" i="161"/>
  <c r="X251" i="161" s="1"/>
  <c r="M249" i="161"/>
  <c r="M238" i="161"/>
  <c r="M251" i="161"/>
  <c r="M236" i="161"/>
  <c r="M229" i="161"/>
  <c r="M233" i="161"/>
  <c r="M223" i="161"/>
  <c r="L293" i="161"/>
  <c r="L309" i="161"/>
  <c r="L311" i="161"/>
  <c r="L313" i="161"/>
  <c r="L292" i="161"/>
  <c r="L315" i="161"/>
  <c r="L302" i="161"/>
  <c r="J308" i="161"/>
  <c r="R308" i="161" s="1"/>
  <c r="J310" i="161"/>
  <c r="R310" i="161" s="1"/>
  <c r="J321" i="161"/>
  <c r="R321" i="161" s="1"/>
  <c r="J319" i="161"/>
  <c r="R319" i="161" s="1"/>
  <c r="J303" i="161"/>
  <c r="R303" i="161" s="1"/>
  <c r="J299" i="161"/>
  <c r="R299" i="161" s="1"/>
  <c r="J306" i="161"/>
  <c r="R306" i="161" s="1"/>
  <c r="J317" i="161"/>
  <c r="R317" i="161" s="1"/>
  <c r="M315" i="161"/>
  <c r="M300" i="161"/>
  <c r="M302" i="161"/>
  <c r="M311" i="161"/>
  <c r="M310" i="161"/>
  <c r="M319" i="161"/>
  <c r="M292" i="161"/>
  <c r="M317" i="161"/>
  <c r="O342" i="161"/>
  <c r="O343" i="161"/>
  <c r="O328" i="161"/>
  <c r="O345" i="161"/>
  <c r="O349" i="161"/>
  <c r="O338" i="161"/>
  <c r="O339" i="161"/>
  <c r="M380" i="161"/>
  <c r="M365" i="161"/>
  <c r="M367" i="161"/>
  <c r="M377" i="161"/>
  <c r="L366" i="161"/>
  <c r="L373" i="161"/>
  <c r="L376" i="161"/>
  <c r="L380" i="161"/>
  <c r="N425" i="161"/>
  <c r="N420" i="161"/>
  <c r="N411" i="161"/>
  <c r="N422" i="161"/>
  <c r="N413" i="161"/>
  <c r="N424" i="161"/>
  <c r="N415" i="161"/>
  <c r="N426" i="161"/>
  <c r="K252" i="166"/>
  <c r="K235" i="166" s="1"/>
  <c r="P147" i="166"/>
  <c r="P122" i="166" s="1"/>
  <c r="X122" i="166" s="1"/>
  <c r="H24" i="176"/>
  <c r="J67" i="161"/>
  <c r="J56" i="161"/>
  <c r="J71" i="161"/>
  <c r="J69" i="161"/>
  <c r="J55" i="161"/>
  <c r="J49" i="161"/>
  <c r="J60" i="161"/>
  <c r="O59" i="161"/>
  <c r="O69" i="161"/>
  <c r="O55" i="161"/>
  <c r="O66" i="161"/>
  <c r="O73" i="161"/>
  <c r="L86" i="161"/>
  <c r="L111" i="161"/>
  <c r="L99" i="161"/>
  <c r="L90" i="161"/>
  <c r="L107" i="161"/>
  <c r="L109" i="161"/>
  <c r="L102" i="161"/>
  <c r="O96" i="161"/>
  <c r="O93" i="161"/>
  <c r="O87" i="161"/>
  <c r="O105" i="161"/>
  <c r="O98" i="161"/>
  <c r="O84" i="161"/>
  <c r="O100" i="161"/>
  <c r="J179" i="161"/>
  <c r="R179" i="161" s="1"/>
  <c r="J156" i="161"/>
  <c r="R156" i="161" s="1"/>
  <c r="J174" i="161"/>
  <c r="R174" i="161" s="1"/>
  <c r="J176" i="161"/>
  <c r="R176" i="161" s="1"/>
  <c r="P202" i="161"/>
  <c r="X202" i="161" s="1"/>
  <c r="P191" i="161"/>
  <c r="X191" i="161" s="1"/>
  <c r="P196" i="161"/>
  <c r="X196" i="161" s="1"/>
  <c r="P199" i="161"/>
  <c r="X199" i="161" s="1"/>
  <c r="P198" i="161"/>
  <c r="X198" i="161" s="1"/>
  <c r="P207" i="161"/>
  <c r="X207" i="161" s="1"/>
  <c r="P200" i="161"/>
  <c r="X200" i="161" s="1"/>
  <c r="L212" i="161"/>
  <c r="L213" i="161"/>
  <c r="L187" i="161"/>
  <c r="L206" i="161"/>
  <c r="L195" i="161"/>
  <c r="L208" i="161"/>
  <c r="L203" i="161"/>
  <c r="L210" i="161"/>
  <c r="J246" i="161"/>
  <c r="R246" i="161" s="1"/>
  <c r="J233" i="161"/>
  <c r="R233" i="161" s="1"/>
  <c r="J232" i="161"/>
  <c r="R232" i="161" s="1"/>
  <c r="J235" i="161"/>
  <c r="R235" i="161" s="1"/>
  <c r="J234" i="161"/>
  <c r="R234" i="161" s="1"/>
  <c r="J237" i="161"/>
  <c r="R237" i="161" s="1"/>
  <c r="J244" i="161"/>
  <c r="R244" i="161" s="1"/>
  <c r="J247" i="161"/>
  <c r="R247" i="161" s="1"/>
  <c r="P238" i="161"/>
  <c r="X238" i="161" s="1"/>
  <c r="P223" i="161"/>
  <c r="X223" i="161" s="1"/>
  <c r="P224" i="161"/>
  <c r="X224" i="161" s="1"/>
  <c r="P225" i="161"/>
  <c r="X225" i="161" s="1"/>
  <c r="P226" i="161"/>
  <c r="X226" i="161" s="1"/>
  <c r="P227" i="161"/>
  <c r="X227" i="161" s="1"/>
  <c r="P228" i="161"/>
  <c r="X228" i="161" s="1"/>
  <c r="M244" i="161"/>
  <c r="M227" i="161"/>
  <c r="M228" i="161"/>
  <c r="M250" i="161"/>
  <c r="M237" i="161"/>
  <c r="M226" i="161"/>
  <c r="M231" i="161"/>
  <c r="L304" i="161"/>
  <c r="L320" i="161"/>
  <c r="L298" i="161"/>
  <c r="L321" i="161"/>
  <c r="L300" i="161"/>
  <c r="L299" i="161"/>
  <c r="L310" i="161"/>
  <c r="J311" i="161"/>
  <c r="R311" i="161" s="1"/>
  <c r="J297" i="161"/>
  <c r="R297" i="161" s="1"/>
  <c r="J320" i="161"/>
  <c r="R320" i="161" s="1"/>
  <c r="J304" i="161"/>
  <c r="R304" i="161" s="1"/>
  <c r="J318" i="161"/>
  <c r="R318" i="161" s="1"/>
  <c r="J315" i="161"/>
  <c r="R315" i="161" s="1"/>
  <c r="J293" i="161"/>
  <c r="R293" i="161" s="1"/>
  <c r="J316" i="161"/>
  <c r="R316" i="161" s="1"/>
  <c r="M294" i="161"/>
  <c r="M314" i="161"/>
  <c r="M308" i="161"/>
  <c r="M316" i="161"/>
  <c r="M313" i="161"/>
  <c r="M318" i="161"/>
  <c r="M321" i="161"/>
  <c r="M320" i="161"/>
  <c r="O340" i="161"/>
  <c r="O350" i="161"/>
  <c r="O351" i="161"/>
  <c r="O344" i="161"/>
  <c r="O353" i="161"/>
  <c r="O336" i="161"/>
  <c r="O346" i="161"/>
  <c r="O347" i="161"/>
  <c r="M379" i="161"/>
  <c r="M373" i="161"/>
  <c r="M375" i="161"/>
  <c r="M387" i="161"/>
  <c r="L377" i="161"/>
  <c r="L362" i="161"/>
  <c r="L384" i="161"/>
  <c r="L388" i="161"/>
  <c r="N401" i="161"/>
  <c r="N417" i="161"/>
  <c r="N419" i="161"/>
  <c r="N402" i="161"/>
  <c r="N421" i="161"/>
  <c r="N400" i="161"/>
  <c r="N423" i="161"/>
  <c r="P252" i="166"/>
  <c r="P241" i="166" s="1"/>
  <c r="X241" i="166" s="1"/>
  <c r="O147" i="166"/>
  <c r="O143" i="166" s="1"/>
  <c r="J57" i="161"/>
  <c r="J65" i="161"/>
  <c r="J64" i="161"/>
  <c r="J75" i="161"/>
  <c r="J62" i="161"/>
  <c r="J58" i="161"/>
  <c r="J53" i="161"/>
  <c r="O62" i="161"/>
  <c r="O51" i="161"/>
  <c r="O56" i="161"/>
  <c r="O63" i="161"/>
  <c r="O74" i="161"/>
  <c r="O60" i="161"/>
  <c r="L91" i="161"/>
  <c r="L105" i="161"/>
  <c r="L85" i="161"/>
  <c r="L100" i="161"/>
  <c r="L84" i="161"/>
  <c r="L89" i="161"/>
  <c r="O110" i="161"/>
  <c r="O111" i="161"/>
  <c r="O95" i="161"/>
  <c r="O90" i="161"/>
  <c r="O106" i="161"/>
  <c r="O88" i="161"/>
  <c r="J159" i="161"/>
  <c r="R159" i="161" s="1"/>
  <c r="J181" i="161"/>
  <c r="R181" i="161" s="1"/>
  <c r="J167" i="161"/>
  <c r="R167" i="161" s="1"/>
  <c r="P194" i="161"/>
  <c r="X194" i="161" s="1"/>
  <c r="P213" i="161"/>
  <c r="X213" i="161" s="1"/>
  <c r="P189" i="161"/>
  <c r="X189" i="161" s="1"/>
  <c r="P204" i="161"/>
  <c r="X204" i="161" s="1"/>
  <c r="P197" i="161"/>
  <c r="X197" i="161" s="1"/>
  <c r="P206" i="161"/>
  <c r="X206" i="161" s="1"/>
  <c r="P205" i="161"/>
  <c r="X205" i="161" s="1"/>
  <c r="L188" i="161"/>
  <c r="L204" i="161"/>
  <c r="L193" i="161"/>
  <c r="L214" i="161"/>
  <c r="L201" i="161"/>
  <c r="L216" i="161"/>
  <c r="J222" i="161"/>
  <c r="R222" i="161" s="1"/>
  <c r="J238" i="161"/>
  <c r="R238" i="161" s="1"/>
  <c r="J240" i="161"/>
  <c r="R240" i="161" s="1"/>
  <c r="J243" i="161"/>
  <c r="R243" i="161" s="1"/>
  <c r="J242" i="161"/>
  <c r="R242" i="161" s="1"/>
  <c r="J245" i="161"/>
  <c r="R245" i="161" s="1"/>
  <c r="P229" i="161"/>
  <c r="X229" i="161" s="1"/>
  <c r="P245" i="161"/>
  <c r="X245" i="161" s="1"/>
  <c r="P231" i="161"/>
  <c r="X231" i="161" s="1"/>
  <c r="P232" i="161"/>
  <c r="X232" i="161" s="1"/>
  <c r="P233" i="161"/>
  <c r="X233" i="161" s="1"/>
  <c r="P234" i="161"/>
  <c r="X234" i="161" s="1"/>
  <c r="P235" i="161"/>
  <c r="X235" i="161" s="1"/>
  <c r="M232" i="161"/>
  <c r="M242" i="161"/>
  <c r="M235" i="161"/>
  <c r="M230" i="161"/>
  <c r="M248" i="161"/>
  <c r="M245" i="161"/>
  <c r="M224" i="161"/>
  <c r="L296" i="161"/>
  <c r="L301" i="161"/>
  <c r="L295" i="161"/>
  <c r="L306" i="161"/>
  <c r="L297" i="161"/>
  <c r="L308" i="161"/>
  <c r="L307" i="161"/>
  <c r="J294" i="161"/>
  <c r="R294" i="161" s="1"/>
  <c r="J305" i="161"/>
  <c r="R305" i="161" s="1"/>
  <c r="J292" i="161"/>
  <c r="R292" i="161" s="1"/>
  <c r="J307" i="161"/>
  <c r="R307" i="161" s="1"/>
  <c r="J296" i="161"/>
  <c r="R296" i="161" s="1"/>
  <c r="J314" i="161"/>
  <c r="R314" i="161" s="1"/>
  <c r="M309" i="161"/>
  <c r="M293" i="161"/>
  <c r="M295" i="161"/>
  <c r="M306" i="161"/>
  <c r="M297" i="161"/>
  <c r="M298" i="161"/>
  <c r="O333" i="161"/>
  <c r="O327" i="161"/>
  <c r="O348" i="161"/>
  <c r="O352" i="161"/>
  <c r="O332" i="161"/>
  <c r="O337" i="161"/>
  <c r="O354" i="161"/>
  <c r="M364" i="161"/>
  <c r="M374" i="161"/>
  <c r="M376" i="161"/>
  <c r="M386" i="161"/>
  <c r="L365" i="161"/>
  <c r="L381" i="161"/>
  <c r="L371" i="161"/>
  <c r="N412" i="161"/>
  <c r="N404" i="161"/>
  <c r="N406" i="161"/>
  <c r="N397" i="161"/>
  <c r="N408" i="161"/>
  <c r="N399" i="161"/>
  <c r="O252" i="166"/>
  <c r="O233" i="166" s="1"/>
  <c r="J217" i="166"/>
  <c r="J211" i="166" s="1"/>
  <c r="R211" i="166" s="1"/>
  <c r="L42" i="161"/>
  <c r="L32" i="161" s="1"/>
  <c r="K42" i="161"/>
  <c r="K18" i="161" s="1"/>
  <c r="J42" i="161"/>
  <c r="J29" i="161" s="1"/>
  <c r="M42" i="161"/>
  <c r="M20" i="161" s="1"/>
  <c r="P42" i="161"/>
  <c r="P36" i="161" s="1"/>
  <c r="N42" i="161"/>
  <c r="N14" i="161" s="1"/>
  <c r="O42" i="161"/>
  <c r="O21" i="161" s="1"/>
  <c r="L161" i="161"/>
  <c r="L168" i="161"/>
  <c r="L152" i="161"/>
  <c r="L159" i="161"/>
  <c r="L177" i="161"/>
  <c r="L173" i="161"/>
  <c r="L156" i="161"/>
  <c r="L167" i="161"/>
  <c r="L165" i="161"/>
  <c r="L171" i="161"/>
  <c r="L158" i="161"/>
  <c r="L172" i="161"/>
  <c r="L169" i="161"/>
  <c r="L154" i="161"/>
  <c r="L175" i="161"/>
  <c r="P77" i="166"/>
  <c r="P59" i="166" s="1"/>
  <c r="L77" i="166"/>
  <c r="L47" i="166" s="1"/>
  <c r="N77" i="166"/>
  <c r="N55" i="166" s="1"/>
  <c r="K77" i="166"/>
  <c r="K74" i="166" s="1"/>
  <c r="N108" i="161"/>
  <c r="N93" i="161"/>
  <c r="N87" i="161"/>
  <c r="N82" i="161"/>
  <c r="N101" i="161"/>
  <c r="N103" i="161"/>
  <c r="N97" i="161"/>
  <c r="N95" i="161"/>
  <c r="N92" i="161"/>
  <c r="N85" i="161"/>
  <c r="N105" i="161"/>
  <c r="N104" i="161"/>
  <c r="N102" i="161"/>
  <c r="N96" i="161"/>
  <c r="N89" i="161"/>
  <c r="N109" i="161"/>
  <c r="N91" i="161"/>
  <c r="N88" i="161"/>
  <c r="N107" i="161"/>
  <c r="N86" i="161"/>
  <c r="N83" i="161"/>
  <c r="N110" i="161"/>
  <c r="N84" i="161"/>
  <c r="N99" i="161"/>
  <c r="N98" i="161"/>
  <c r="N106" i="161"/>
  <c r="N111" i="161"/>
  <c r="N94" i="161"/>
  <c r="N100" i="161"/>
  <c r="L427" i="166"/>
  <c r="L404" i="166" s="1"/>
  <c r="K427" i="166"/>
  <c r="K425" i="166" s="1"/>
  <c r="J427" i="166"/>
  <c r="J403" i="166" s="1"/>
  <c r="P427" i="166"/>
  <c r="P422" i="166" s="1"/>
  <c r="O427" i="166"/>
  <c r="O422" i="166" s="1"/>
  <c r="N427" i="166"/>
  <c r="N420" i="166" s="1"/>
  <c r="M427" i="166"/>
  <c r="M415" i="166" s="1"/>
  <c r="P75" i="161"/>
  <c r="P66" i="161"/>
  <c r="P73" i="161"/>
  <c r="P58" i="161"/>
  <c r="P71" i="161"/>
  <c r="P50" i="161"/>
  <c r="P72" i="161"/>
  <c r="P54" i="161"/>
  <c r="P67" i="161"/>
  <c r="P56" i="161"/>
  <c r="P65" i="161"/>
  <c r="P76" i="161"/>
  <c r="P63" i="161"/>
  <c r="P68" i="161"/>
  <c r="P61" i="161"/>
  <c r="P74" i="161"/>
  <c r="P51" i="161"/>
  <c r="P49" i="161"/>
  <c r="P47" i="161"/>
  <c r="P53" i="161"/>
  <c r="P52" i="161"/>
  <c r="P70" i="161"/>
  <c r="P62" i="161"/>
  <c r="P64" i="161"/>
  <c r="P48" i="161"/>
  <c r="P69" i="161"/>
  <c r="P60" i="161"/>
  <c r="P59" i="161"/>
  <c r="P57" i="161"/>
  <c r="O26" i="166"/>
  <c r="O15" i="166"/>
  <c r="O24" i="166"/>
  <c r="O13" i="166"/>
  <c r="O22" i="166"/>
  <c r="O23" i="166"/>
  <c r="O12" i="166"/>
  <c r="O35" i="166"/>
  <c r="O18" i="166"/>
  <c r="O27" i="166"/>
  <c r="O16" i="166"/>
  <c r="O25" i="166"/>
  <c r="O14" i="166"/>
  <c r="O36" i="166"/>
  <c r="O33" i="166"/>
  <c r="O17" i="166"/>
  <c r="O41" i="166"/>
  <c r="O40" i="166"/>
  <c r="O39" i="166"/>
  <c r="O38" i="166"/>
  <c r="O37" i="166"/>
  <c r="O28" i="166"/>
  <c r="O19" i="166"/>
  <c r="O32" i="166"/>
  <c r="O20" i="166"/>
  <c r="O29" i="166"/>
  <c r="O34" i="166"/>
  <c r="O30" i="166"/>
  <c r="O31" i="166"/>
  <c r="O21" i="166"/>
  <c r="M39" i="166"/>
  <c r="M36" i="166"/>
  <c r="M37" i="166"/>
  <c r="M32" i="166"/>
  <c r="M35" i="166"/>
  <c r="M30" i="166"/>
  <c r="M25" i="166"/>
  <c r="M16" i="166"/>
  <c r="M31" i="166"/>
  <c r="M26" i="166"/>
  <c r="M29" i="166"/>
  <c r="M20" i="166"/>
  <c r="M27" i="166"/>
  <c r="M18" i="166"/>
  <c r="M17" i="166"/>
  <c r="M23" i="166"/>
  <c r="M14" i="166"/>
  <c r="M21" i="166"/>
  <c r="M12" i="166"/>
  <c r="M19" i="166"/>
  <c r="M41" i="166"/>
  <c r="M38" i="166"/>
  <c r="M13" i="166"/>
  <c r="M28" i="166"/>
  <c r="M34" i="166"/>
  <c r="M22" i="166"/>
  <c r="M15" i="166"/>
  <c r="M40" i="166"/>
  <c r="M33" i="166"/>
  <c r="M216" i="161"/>
  <c r="M213" i="161"/>
  <c r="M214" i="161"/>
  <c r="M211" i="161"/>
  <c r="M212" i="161"/>
  <c r="M209" i="161"/>
  <c r="M199" i="161"/>
  <c r="M210" i="161"/>
  <c r="M208" i="161"/>
  <c r="M205" i="161"/>
  <c r="M206" i="161"/>
  <c r="M203" i="161"/>
  <c r="M204" i="161"/>
  <c r="M201" i="161"/>
  <c r="M194" i="161"/>
  <c r="M207" i="161"/>
  <c r="M192" i="161"/>
  <c r="M190" i="161"/>
  <c r="M188" i="161"/>
  <c r="M215" i="161"/>
  <c r="M197" i="161"/>
  <c r="M195" i="161"/>
  <c r="M193" i="161"/>
  <c r="M189" i="161"/>
  <c r="M187" i="161"/>
  <c r="M202" i="161"/>
  <c r="M196" i="161"/>
  <c r="M191" i="161"/>
  <c r="M200" i="161"/>
  <c r="K306" i="161"/>
  <c r="K303" i="161"/>
  <c r="K296" i="161"/>
  <c r="K321" i="161"/>
  <c r="K294" i="161"/>
  <c r="K300" i="161"/>
  <c r="K316" i="161"/>
  <c r="K298" i="161"/>
  <c r="K315" i="161"/>
  <c r="K314" i="161"/>
  <c r="K313" i="161"/>
  <c r="K307" i="161"/>
  <c r="K297" i="161"/>
  <c r="K299" i="161"/>
  <c r="K317" i="161"/>
  <c r="K320" i="161"/>
  <c r="K312" i="161"/>
  <c r="K301" i="161"/>
  <c r="K310" i="161"/>
  <c r="K293" i="161"/>
  <c r="K319" i="161"/>
  <c r="K308" i="161"/>
  <c r="K309" i="161"/>
  <c r="K305" i="161"/>
  <c r="K304" i="161"/>
  <c r="K292" i="161"/>
  <c r="K295" i="161"/>
  <c r="K311" i="161"/>
  <c r="K318" i="161"/>
  <c r="K302" i="161"/>
  <c r="K197" i="161"/>
  <c r="K196" i="161"/>
  <c r="K195" i="161"/>
  <c r="K194" i="161"/>
  <c r="K216" i="161"/>
  <c r="K199" i="161"/>
  <c r="K215" i="161"/>
  <c r="K189" i="161"/>
  <c r="K188" i="161"/>
  <c r="K187" i="161"/>
  <c r="K209" i="161"/>
  <c r="K208" i="161"/>
  <c r="K198" i="161"/>
  <c r="K214" i="161"/>
  <c r="K205" i="161"/>
  <c r="K203" i="161"/>
  <c r="K193" i="161"/>
  <c r="K190" i="161"/>
  <c r="K212" i="161"/>
  <c r="K210" i="161"/>
  <c r="K200" i="161"/>
  <c r="K206" i="161"/>
  <c r="K204" i="161"/>
  <c r="K202" i="161"/>
  <c r="K192" i="161"/>
  <c r="K207" i="161"/>
  <c r="K201" i="161"/>
  <c r="K191" i="161"/>
  <c r="K213" i="161"/>
  <c r="P315" i="161"/>
  <c r="X315" i="161" s="1"/>
  <c r="P292" i="161"/>
  <c r="X292" i="161" s="1"/>
  <c r="P320" i="161"/>
  <c r="X320" i="161" s="1"/>
  <c r="P309" i="161"/>
  <c r="X309" i="161" s="1"/>
  <c r="P302" i="161"/>
  <c r="X302" i="161" s="1"/>
  <c r="P298" i="161"/>
  <c r="X298" i="161" s="1"/>
  <c r="P294" i="161"/>
  <c r="X294" i="161" s="1"/>
  <c r="P306" i="161"/>
  <c r="X306" i="161" s="1"/>
  <c r="P316" i="161"/>
  <c r="X316" i="161" s="1"/>
  <c r="P305" i="161"/>
  <c r="X305" i="161" s="1"/>
  <c r="P312" i="161"/>
  <c r="X312" i="161" s="1"/>
  <c r="P301" i="161"/>
  <c r="X301" i="161" s="1"/>
  <c r="P307" i="161"/>
  <c r="X307" i="161" s="1"/>
  <c r="P303" i="161"/>
  <c r="X303" i="161" s="1"/>
  <c r="P299" i="161"/>
  <c r="X299" i="161" s="1"/>
  <c r="P311" i="161"/>
  <c r="X311" i="161" s="1"/>
  <c r="P308" i="161"/>
  <c r="X308" i="161" s="1"/>
  <c r="P297" i="161"/>
  <c r="X297" i="161" s="1"/>
  <c r="P304" i="161"/>
  <c r="X304" i="161" s="1"/>
  <c r="P293" i="161"/>
  <c r="X293" i="161" s="1"/>
  <c r="P321" i="161"/>
  <c r="X321" i="161" s="1"/>
  <c r="P317" i="161"/>
  <c r="X317" i="161" s="1"/>
  <c r="P295" i="161"/>
  <c r="X295" i="161" s="1"/>
  <c r="P300" i="161"/>
  <c r="X300" i="161" s="1"/>
  <c r="P314" i="161"/>
  <c r="X314" i="161" s="1"/>
  <c r="P319" i="161"/>
  <c r="X319" i="161" s="1"/>
  <c r="P310" i="161"/>
  <c r="X310" i="161" s="1"/>
  <c r="P296" i="161"/>
  <c r="X296" i="161" s="1"/>
  <c r="P313" i="161"/>
  <c r="X313" i="161" s="1"/>
  <c r="O425" i="161"/>
  <c r="O399" i="161"/>
  <c r="O423" i="161"/>
  <c r="O397" i="161"/>
  <c r="O421" i="161"/>
  <c r="O426" i="161"/>
  <c r="O419" i="161"/>
  <c r="O424" i="161"/>
  <c r="O417" i="161"/>
  <c r="O410" i="161"/>
  <c r="O415" i="161"/>
  <c r="O420" i="161"/>
  <c r="O413" i="161"/>
  <c r="O412" i="161"/>
  <c r="O418" i="161"/>
  <c r="O422" i="161"/>
  <c r="O409" i="161"/>
  <c r="O402" i="161"/>
  <c r="O407" i="161"/>
  <c r="O400" i="161"/>
  <c r="O405" i="161"/>
  <c r="O398" i="161"/>
  <c r="O411" i="161"/>
  <c r="O408" i="161"/>
  <c r="O404" i="161"/>
  <c r="O414" i="161"/>
  <c r="O416" i="161"/>
  <c r="O403" i="161"/>
  <c r="O406" i="161"/>
  <c r="O401" i="161"/>
  <c r="M410" i="161"/>
  <c r="M401" i="161"/>
  <c r="M408" i="161"/>
  <c r="M399" i="161"/>
  <c r="M406" i="161"/>
  <c r="M397" i="161"/>
  <c r="M403" i="161"/>
  <c r="M423" i="161"/>
  <c r="M421" i="161"/>
  <c r="M415" i="161"/>
  <c r="M405" i="161"/>
  <c r="M407" i="161"/>
  <c r="M420" i="161"/>
  <c r="M404" i="161"/>
  <c r="M426" i="161"/>
  <c r="M400" i="161"/>
  <c r="M424" i="161"/>
  <c r="M398" i="161"/>
  <c r="M422" i="161"/>
  <c r="M425" i="161"/>
  <c r="M417" i="161"/>
  <c r="M413" i="161"/>
  <c r="M416" i="161"/>
  <c r="M412" i="161"/>
  <c r="M419" i="161"/>
  <c r="M402" i="161"/>
  <c r="M418" i="161"/>
  <c r="M414" i="161"/>
  <c r="M409" i="161"/>
  <c r="M198" i="161"/>
  <c r="M411" i="161"/>
  <c r="N181" i="161"/>
  <c r="N174" i="161"/>
  <c r="N159" i="161"/>
  <c r="N170" i="161"/>
  <c r="N177" i="161"/>
  <c r="N171" i="161"/>
  <c r="N152" i="161"/>
  <c r="N166" i="161"/>
  <c r="N172" i="161"/>
  <c r="N164" i="161"/>
  <c r="N153" i="161"/>
  <c r="N162" i="161"/>
  <c r="N155" i="161"/>
  <c r="N178" i="161"/>
  <c r="N175" i="161"/>
  <c r="N167" i="161"/>
  <c r="N156" i="161"/>
  <c r="N154" i="161"/>
  <c r="N168" i="161"/>
  <c r="N165" i="161"/>
  <c r="N157" i="161"/>
  <c r="N160" i="161"/>
  <c r="N180" i="161"/>
  <c r="N158" i="161"/>
  <c r="N179" i="161"/>
  <c r="N169" i="161"/>
  <c r="N163" i="161"/>
  <c r="N176" i="161"/>
  <c r="N161" i="161"/>
  <c r="P55" i="161"/>
  <c r="N90" i="161"/>
  <c r="N173" i="161"/>
  <c r="K211" i="161"/>
  <c r="K377" i="161"/>
  <c r="K366" i="161"/>
  <c r="K375" i="161"/>
  <c r="K364" i="161"/>
  <c r="K365" i="161"/>
  <c r="K383" i="161"/>
  <c r="K371" i="161"/>
  <c r="K369" i="161"/>
  <c r="K363" i="161"/>
  <c r="K367" i="161"/>
  <c r="K385" i="161"/>
  <c r="K378" i="161"/>
  <c r="K376" i="161"/>
  <c r="K390" i="161"/>
  <c r="K389" i="161"/>
  <c r="K388" i="161"/>
  <c r="K387" i="161"/>
  <c r="K380" i="161"/>
  <c r="K381" i="161"/>
  <c r="K370" i="161"/>
  <c r="K379" i="161"/>
  <c r="K386" i="161"/>
  <c r="K372" i="161"/>
  <c r="K391" i="161"/>
  <c r="K384" i="161"/>
  <c r="K373" i="161"/>
  <c r="K374" i="161"/>
  <c r="K362" i="161"/>
  <c r="K382" i="161"/>
  <c r="M112" i="166"/>
  <c r="M106" i="166" s="1"/>
  <c r="L112" i="166"/>
  <c r="O112" i="166"/>
  <c r="O103" i="166" s="1"/>
  <c r="J112" i="166"/>
  <c r="J94" i="166" s="1"/>
  <c r="P112" i="166"/>
  <c r="P111" i="166" s="1"/>
  <c r="K112" i="166"/>
  <c r="K89" i="166" s="1"/>
  <c r="N112" i="166"/>
  <c r="N110" i="166" s="1"/>
  <c r="K392" i="166"/>
  <c r="J392" i="166"/>
  <c r="J362" i="166" s="1"/>
  <c r="P392" i="166"/>
  <c r="O392" i="166"/>
  <c r="O380" i="166" s="1"/>
  <c r="N392" i="166"/>
  <c r="N376" i="166" s="1"/>
  <c r="M392" i="166"/>
  <c r="M368" i="166" s="1"/>
  <c r="L392" i="166"/>
  <c r="L381" i="166" s="1"/>
  <c r="K230" i="161"/>
  <c r="K227" i="161"/>
  <c r="K226" i="161"/>
  <c r="K243" i="161"/>
  <c r="K248" i="161"/>
  <c r="K244" i="161"/>
  <c r="K223" i="161"/>
  <c r="K222" i="161"/>
  <c r="K250" i="161"/>
  <c r="K237" i="161"/>
  <c r="K236" i="161"/>
  <c r="K232" i="161"/>
  <c r="K228" i="161"/>
  <c r="K251" i="161"/>
  <c r="K249" i="161"/>
  <c r="K233" i="161"/>
  <c r="K225" i="161"/>
  <c r="K224" i="161"/>
  <c r="K246" i="161"/>
  <c r="K242" i="161"/>
  <c r="K245" i="161"/>
  <c r="K239" i="161"/>
  <c r="K238" i="161"/>
  <c r="K234" i="161"/>
  <c r="K241" i="161"/>
  <c r="K235" i="161"/>
  <c r="K247" i="161"/>
  <c r="K231" i="161"/>
  <c r="K229" i="161"/>
  <c r="L174" i="161"/>
  <c r="M24" i="166"/>
  <c r="O166" i="161"/>
  <c r="J344" i="161"/>
  <c r="J335" i="161"/>
  <c r="O377" i="161"/>
  <c r="J147" i="166"/>
  <c r="J122" i="166" s="1"/>
  <c r="R122" i="166" s="1"/>
  <c r="M179" i="161"/>
  <c r="O176" i="161"/>
  <c r="J355" i="161"/>
  <c r="O362" i="161"/>
  <c r="J111" i="179"/>
  <c r="J109" i="179"/>
  <c r="J107" i="179"/>
  <c r="J105" i="179"/>
  <c r="J103" i="179"/>
  <c r="J101" i="179"/>
  <c r="J99" i="179"/>
  <c r="J97" i="179"/>
  <c r="J95" i="179"/>
  <c r="J93" i="179"/>
  <c r="J91" i="179"/>
  <c r="J89" i="179"/>
  <c r="J87" i="179"/>
  <c r="J85" i="179"/>
  <c r="J83" i="179"/>
  <c r="J110" i="179"/>
  <c r="J106" i="179"/>
  <c r="J102" i="179"/>
  <c r="J98" i="179"/>
  <c r="J94" i="179"/>
  <c r="J90" i="179"/>
  <c r="J86" i="179"/>
  <c r="J82" i="179"/>
  <c r="J108" i="179"/>
  <c r="J104" i="179"/>
  <c r="J100" i="179"/>
  <c r="J96" i="179"/>
  <c r="J92" i="179"/>
  <c r="J88" i="179"/>
  <c r="J84" i="179"/>
  <c r="M111" i="179"/>
  <c r="M109" i="179"/>
  <c r="M107" i="179"/>
  <c r="M105" i="179"/>
  <c r="M103" i="179"/>
  <c r="M101" i="179"/>
  <c r="M99" i="179"/>
  <c r="M97" i="179"/>
  <c r="M95" i="179"/>
  <c r="M93" i="179"/>
  <c r="M91" i="179"/>
  <c r="M89" i="179"/>
  <c r="M87" i="179"/>
  <c r="M85" i="179"/>
  <c r="M83" i="179"/>
  <c r="M98" i="179"/>
  <c r="M90" i="179"/>
  <c r="M82" i="179"/>
  <c r="M108" i="179"/>
  <c r="M104" i="179"/>
  <c r="M100" i="179"/>
  <c r="M96" i="179"/>
  <c r="M92" i="179"/>
  <c r="M88" i="179"/>
  <c r="M84" i="179"/>
  <c r="M110" i="179"/>
  <c r="M106" i="179"/>
  <c r="M102" i="179"/>
  <c r="M86" i="179"/>
  <c r="M94" i="179"/>
  <c r="N111" i="179"/>
  <c r="N109" i="179"/>
  <c r="N107" i="179"/>
  <c r="N105" i="179"/>
  <c r="N103" i="179"/>
  <c r="N101" i="179"/>
  <c r="N99" i="179"/>
  <c r="N97" i="179"/>
  <c r="N95" i="179"/>
  <c r="N93" i="179"/>
  <c r="N91" i="179"/>
  <c r="N89" i="179"/>
  <c r="N87" i="179"/>
  <c r="N85" i="179"/>
  <c r="N83" i="179"/>
  <c r="N108" i="179"/>
  <c r="N104" i="179"/>
  <c r="N100" i="179"/>
  <c r="N96" i="179"/>
  <c r="N92" i="179"/>
  <c r="N88" i="179"/>
  <c r="N84" i="179"/>
  <c r="N110" i="179"/>
  <c r="N106" i="179"/>
  <c r="N102" i="179"/>
  <c r="N98" i="179"/>
  <c r="N94" i="179"/>
  <c r="N90" i="179"/>
  <c r="N86" i="179"/>
  <c r="N82" i="179"/>
  <c r="K110" i="179"/>
  <c r="K108" i="179"/>
  <c r="K106" i="179"/>
  <c r="K104" i="179"/>
  <c r="K102" i="179"/>
  <c r="K100" i="179"/>
  <c r="K98" i="179"/>
  <c r="K96" i="179"/>
  <c r="K94" i="179"/>
  <c r="K92" i="179"/>
  <c r="K90" i="179"/>
  <c r="K88" i="179"/>
  <c r="K86" i="179"/>
  <c r="K84" i="179"/>
  <c r="K82" i="179"/>
  <c r="K101" i="179"/>
  <c r="K97" i="179"/>
  <c r="K85" i="179"/>
  <c r="K111" i="179"/>
  <c r="K107" i="179"/>
  <c r="K103" i="179"/>
  <c r="K99" i="179"/>
  <c r="K95" i="179"/>
  <c r="K91" i="179"/>
  <c r="K87" i="179"/>
  <c r="K83" i="179"/>
  <c r="K109" i="179"/>
  <c r="K105" i="179"/>
  <c r="K93" i="179"/>
  <c r="K89" i="179"/>
  <c r="O110" i="179"/>
  <c r="O108" i="179"/>
  <c r="O106" i="179"/>
  <c r="O104" i="179"/>
  <c r="O102" i="179"/>
  <c r="O100" i="179"/>
  <c r="O98" i="179"/>
  <c r="O96" i="179"/>
  <c r="O94" i="179"/>
  <c r="O92" i="179"/>
  <c r="O90" i="179"/>
  <c r="O88" i="179"/>
  <c r="O86" i="179"/>
  <c r="O84" i="179"/>
  <c r="O82" i="179"/>
  <c r="O109" i="179"/>
  <c r="O105" i="179"/>
  <c r="O101" i="179"/>
  <c r="O97" i="179"/>
  <c r="O93" i="179"/>
  <c r="O89" i="179"/>
  <c r="O85" i="179"/>
  <c r="O103" i="179"/>
  <c r="O99" i="179"/>
  <c r="O95" i="179"/>
  <c r="O111" i="179"/>
  <c r="O107" i="179"/>
  <c r="O91" i="179"/>
  <c r="O87" i="179"/>
  <c r="O83" i="179"/>
  <c r="L110" i="179"/>
  <c r="L108" i="179"/>
  <c r="L106" i="179"/>
  <c r="L104" i="179"/>
  <c r="L102" i="179"/>
  <c r="L100" i="179"/>
  <c r="L98" i="179"/>
  <c r="L96" i="179"/>
  <c r="L94" i="179"/>
  <c r="L92" i="179"/>
  <c r="L90" i="179"/>
  <c r="L88" i="179"/>
  <c r="L86" i="179"/>
  <c r="L84" i="179"/>
  <c r="L82" i="179"/>
  <c r="L111" i="179"/>
  <c r="L107" i="179"/>
  <c r="L103" i="179"/>
  <c r="L99" i="179"/>
  <c r="L95" i="179"/>
  <c r="L91" i="179"/>
  <c r="L87" i="179"/>
  <c r="L83" i="179"/>
  <c r="L109" i="179"/>
  <c r="L105" i="179"/>
  <c r="L101" i="179"/>
  <c r="L97" i="179"/>
  <c r="L93" i="179"/>
  <c r="L89" i="179"/>
  <c r="L85" i="179"/>
  <c r="P110" i="179"/>
  <c r="P108" i="179"/>
  <c r="P106" i="179"/>
  <c r="P104" i="179"/>
  <c r="P102" i="179"/>
  <c r="P100" i="179"/>
  <c r="P98" i="179"/>
  <c r="P96" i="179"/>
  <c r="P94" i="179"/>
  <c r="P92" i="179"/>
  <c r="P90" i="179"/>
  <c r="P88" i="179"/>
  <c r="P86" i="179"/>
  <c r="P84" i="179"/>
  <c r="P82" i="179"/>
  <c r="P109" i="179"/>
  <c r="P105" i="179"/>
  <c r="P101" i="179"/>
  <c r="P97" i="179"/>
  <c r="P93" i="179"/>
  <c r="P89" i="179"/>
  <c r="P85" i="179"/>
  <c r="P111" i="179"/>
  <c r="P107" i="179"/>
  <c r="P103" i="179"/>
  <c r="P99" i="179"/>
  <c r="P95" i="179"/>
  <c r="P91" i="179"/>
  <c r="P87" i="179"/>
  <c r="P83" i="179"/>
  <c r="J181" i="179"/>
  <c r="R181" i="179" s="1"/>
  <c r="J179" i="179"/>
  <c r="R179" i="179" s="1"/>
  <c r="J177" i="179"/>
  <c r="R177" i="179" s="1"/>
  <c r="J175" i="179"/>
  <c r="R175" i="179" s="1"/>
  <c r="J173" i="179"/>
  <c r="R173" i="179" s="1"/>
  <c r="J171" i="179"/>
  <c r="R171" i="179" s="1"/>
  <c r="J169" i="179"/>
  <c r="R169" i="179" s="1"/>
  <c r="J167" i="179"/>
  <c r="R167" i="179" s="1"/>
  <c r="J165" i="179"/>
  <c r="R165" i="179" s="1"/>
  <c r="J163" i="179"/>
  <c r="R163" i="179" s="1"/>
  <c r="J161" i="179"/>
  <c r="R161" i="179" s="1"/>
  <c r="J159" i="179"/>
  <c r="R159" i="179" s="1"/>
  <c r="J157" i="179"/>
  <c r="R157" i="179" s="1"/>
  <c r="J155" i="179"/>
  <c r="R155" i="179" s="1"/>
  <c r="J153" i="179"/>
  <c r="R153" i="179" s="1"/>
  <c r="J178" i="179"/>
  <c r="R178" i="179" s="1"/>
  <c r="J170" i="179"/>
  <c r="R170" i="179" s="1"/>
  <c r="J162" i="179"/>
  <c r="R162" i="179" s="1"/>
  <c r="J154" i="179"/>
  <c r="R154" i="179" s="1"/>
  <c r="J180" i="179"/>
  <c r="R180" i="179" s="1"/>
  <c r="J172" i="179"/>
  <c r="R172" i="179" s="1"/>
  <c r="J164" i="179"/>
  <c r="R164" i="179" s="1"/>
  <c r="J156" i="179"/>
  <c r="R156" i="179" s="1"/>
  <c r="J166" i="179"/>
  <c r="R166" i="179" s="1"/>
  <c r="J176" i="179"/>
  <c r="R176" i="179" s="1"/>
  <c r="J168" i="179"/>
  <c r="R168" i="179" s="1"/>
  <c r="J160" i="179"/>
  <c r="R160" i="179" s="1"/>
  <c r="J174" i="179"/>
  <c r="R174" i="179" s="1"/>
  <c r="J158" i="179"/>
  <c r="R158" i="179" s="1"/>
  <c r="J152" i="179"/>
  <c r="R152" i="179" s="1"/>
  <c r="N181" i="179"/>
  <c r="N179" i="179"/>
  <c r="N177" i="179"/>
  <c r="N175" i="179"/>
  <c r="N173" i="179"/>
  <c r="N171" i="179"/>
  <c r="N169" i="179"/>
  <c r="N167" i="179"/>
  <c r="N165" i="179"/>
  <c r="N163" i="179"/>
  <c r="N161" i="179"/>
  <c r="N159" i="179"/>
  <c r="N157" i="179"/>
  <c r="N155" i="179"/>
  <c r="N153" i="179"/>
  <c r="N180" i="179"/>
  <c r="N172" i="179"/>
  <c r="N164" i="179"/>
  <c r="N156" i="179"/>
  <c r="N152" i="179"/>
  <c r="N174" i="179"/>
  <c r="N166" i="179"/>
  <c r="N158" i="179"/>
  <c r="N168" i="179"/>
  <c r="N162" i="179"/>
  <c r="N170" i="179"/>
  <c r="N178" i="179"/>
  <c r="N176" i="179"/>
  <c r="N160" i="179"/>
  <c r="N154" i="179"/>
  <c r="K181" i="179"/>
  <c r="K179" i="179"/>
  <c r="K177" i="179"/>
  <c r="K175" i="179"/>
  <c r="K173" i="179"/>
  <c r="K171" i="179"/>
  <c r="K169" i="179"/>
  <c r="K167" i="179"/>
  <c r="K165" i="179"/>
  <c r="K163" i="179"/>
  <c r="K161" i="179"/>
  <c r="K159" i="179"/>
  <c r="K157" i="179"/>
  <c r="K155" i="179"/>
  <c r="K153" i="179"/>
  <c r="K180" i="179"/>
  <c r="K178" i="179"/>
  <c r="K176" i="179"/>
  <c r="K174" i="179"/>
  <c r="K172" i="179"/>
  <c r="K170" i="179"/>
  <c r="K168" i="179"/>
  <c r="K166" i="179"/>
  <c r="K164" i="179"/>
  <c r="K162" i="179"/>
  <c r="K160" i="179"/>
  <c r="K158" i="179"/>
  <c r="K156" i="179"/>
  <c r="K152" i="179"/>
  <c r="K154" i="179"/>
  <c r="O181" i="179"/>
  <c r="O179" i="179"/>
  <c r="O177" i="179"/>
  <c r="O175" i="179"/>
  <c r="O173" i="179"/>
  <c r="O171" i="179"/>
  <c r="O169" i="179"/>
  <c r="O167" i="179"/>
  <c r="O165" i="179"/>
  <c r="O163" i="179"/>
  <c r="O161" i="179"/>
  <c r="O159" i="179"/>
  <c r="O157" i="179"/>
  <c r="O155" i="179"/>
  <c r="O153" i="179"/>
  <c r="O180" i="179"/>
  <c r="O178" i="179"/>
  <c r="O176" i="179"/>
  <c r="O174" i="179"/>
  <c r="O172" i="179"/>
  <c r="O170" i="179"/>
  <c r="O168" i="179"/>
  <c r="O166" i="179"/>
  <c r="O164" i="179"/>
  <c r="O162" i="179"/>
  <c r="O160" i="179"/>
  <c r="O158" i="179"/>
  <c r="O156" i="179"/>
  <c r="O154" i="179"/>
  <c r="O152" i="179"/>
  <c r="L180" i="179"/>
  <c r="L178" i="179"/>
  <c r="L176" i="179"/>
  <c r="L174" i="179"/>
  <c r="L172" i="179"/>
  <c r="L170" i="179"/>
  <c r="L168" i="179"/>
  <c r="L166" i="179"/>
  <c r="L164" i="179"/>
  <c r="L162" i="179"/>
  <c r="L160" i="179"/>
  <c r="L158" i="179"/>
  <c r="L156" i="179"/>
  <c r="L154" i="179"/>
  <c r="L152" i="179"/>
  <c r="L179" i="179"/>
  <c r="L171" i="179"/>
  <c r="L163" i="179"/>
  <c r="L155" i="179"/>
  <c r="L181" i="179"/>
  <c r="L173" i="179"/>
  <c r="L165" i="179"/>
  <c r="L157" i="179"/>
  <c r="L175" i="179"/>
  <c r="L159" i="179"/>
  <c r="L169" i="179"/>
  <c r="L177" i="179"/>
  <c r="L161" i="179"/>
  <c r="L167" i="179"/>
  <c r="L153" i="179"/>
  <c r="P180" i="179"/>
  <c r="X180" i="179" s="1"/>
  <c r="P178" i="179"/>
  <c r="X178" i="179" s="1"/>
  <c r="P176" i="179"/>
  <c r="X176" i="179" s="1"/>
  <c r="P174" i="179"/>
  <c r="X174" i="179" s="1"/>
  <c r="P172" i="179"/>
  <c r="X172" i="179" s="1"/>
  <c r="P170" i="179"/>
  <c r="X170" i="179" s="1"/>
  <c r="P168" i="179"/>
  <c r="X168" i="179" s="1"/>
  <c r="P166" i="179"/>
  <c r="X166" i="179" s="1"/>
  <c r="P164" i="179"/>
  <c r="X164" i="179" s="1"/>
  <c r="P162" i="179"/>
  <c r="X162" i="179" s="1"/>
  <c r="P160" i="179"/>
  <c r="X160" i="179" s="1"/>
  <c r="P158" i="179"/>
  <c r="X158" i="179" s="1"/>
  <c r="P156" i="179"/>
  <c r="X156" i="179" s="1"/>
  <c r="P154" i="179"/>
  <c r="X154" i="179" s="1"/>
  <c r="P152" i="179"/>
  <c r="X152" i="179" s="1"/>
  <c r="P181" i="179"/>
  <c r="X181" i="179" s="1"/>
  <c r="P173" i="179"/>
  <c r="X173" i="179" s="1"/>
  <c r="P165" i="179"/>
  <c r="X165" i="179" s="1"/>
  <c r="P157" i="179"/>
  <c r="X157" i="179" s="1"/>
  <c r="P153" i="179"/>
  <c r="X153" i="179" s="1"/>
  <c r="P175" i="179"/>
  <c r="X175" i="179" s="1"/>
  <c r="P167" i="179"/>
  <c r="X167" i="179" s="1"/>
  <c r="P159" i="179"/>
  <c r="X159" i="179" s="1"/>
  <c r="P177" i="179"/>
  <c r="X177" i="179" s="1"/>
  <c r="P161" i="179"/>
  <c r="X161" i="179" s="1"/>
  <c r="P171" i="179"/>
  <c r="X171" i="179" s="1"/>
  <c r="P179" i="179"/>
  <c r="X179" i="179" s="1"/>
  <c r="P163" i="179"/>
  <c r="X163" i="179" s="1"/>
  <c r="P155" i="179"/>
  <c r="X155" i="179" s="1"/>
  <c r="P169" i="179"/>
  <c r="X169" i="179" s="1"/>
  <c r="M180" i="179"/>
  <c r="M178" i="179"/>
  <c r="M176" i="179"/>
  <c r="M174" i="179"/>
  <c r="M172" i="179"/>
  <c r="M170" i="179"/>
  <c r="M168" i="179"/>
  <c r="M166" i="179"/>
  <c r="M164" i="179"/>
  <c r="M162" i="179"/>
  <c r="M160" i="179"/>
  <c r="M158" i="179"/>
  <c r="M156" i="179"/>
  <c r="M154" i="179"/>
  <c r="M152" i="179"/>
  <c r="M181" i="179"/>
  <c r="M179" i="179"/>
  <c r="M177" i="179"/>
  <c r="M175" i="179"/>
  <c r="M173" i="179"/>
  <c r="M171" i="179"/>
  <c r="M169" i="179"/>
  <c r="M167" i="179"/>
  <c r="M165" i="179"/>
  <c r="M163" i="179"/>
  <c r="M161" i="179"/>
  <c r="M159" i="179"/>
  <c r="M157" i="179"/>
  <c r="M155" i="179"/>
  <c r="M153" i="179"/>
  <c r="L251" i="179"/>
  <c r="L249" i="179"/>
  <c r="L247" i="179"/>
  <c r="L245" i="179"/>
  <c r="L243" i="179"/>
  <c r="L241" i="179"/>
  <c r="L239" i="179"/>
  <c r="L237" i="179"/>
  <c r="L235" i="179"/>
  <c r="L233" i="179"/>
  <c r="L250" i="179"/>
  <c r="L246" i="179"/>
  <c r="L242" i="179"/>
  <c r="L238" i="179"/>
  <c r="L234" i="179"/>
  <c r="L232" i="179"/>
  <c r="L231" i="179"/>
  <c r="L229" i="179"/>
  <c r="L227" i="179"/>
  <c r="L225" i="179"/>
  <c r="L223" i="179"/>
  <c r="L248" i="179"/>
  <c r="L244" i="179"/>
  <c r="L240" i="179"/>
  <c r="L236" i="179"/>
  <c r="L228" i="179"/>
  <c r="L230" i="179"/>
  <c r="L222" i="179"/>
  <c r="L224" i="179"/>
  <c r="L226" i="179"/>
  <c r="M251" i="179"/>
  <c r="M249" i="179"/>
  <c r="M247" i="179"/>
  <c r="M245" i="179"/>
  <c r="M243" i="179"/>
  <c r="M241" i="179"/>
  <c r="M239" i="179"/>
  <c r="M237" i="179"/>
  <c r="M235" i="179"/>
  <c r="M233" i="179"/>
  <c r="M231" i="179"/>
  <c r="M229" i="179"/>
  <c r="M227" i="179"/>
  <c r="M225" i="179"/>
  <c r="M223" i="179"/>
  <c r="M248" i="179"/>
  <c r="M244" i="179"/>
  <c r="M240" i="179"/>
  <c r="M236" i="179"/>
  <c r="M230" i="179"/>
  <c r="M228" i="179"/>
  <c r="M226" i="179"/>
  <c r="M224" i="179"/>
  <c r="M222" i="179"/>
  <c r="M242" i="179"/>
  <c r="M246" i="179"/>
  <c r="M234" i="179"/>
  <c r="M238" i="179"/>
  <c r="M250" i="179"/>
  <c r="M232" i="179"/>
  <c r="P251" i="179"/>
  <c r="X251" i="179" s="1"/>
  <c r="P249" i="179"/>
  <c r="X249" i="179" s="1"/>
  <c r="P247" i="179"/>
  <c r="X247" i="179" s="1"/>
  <c r="P245" i="179"/>
  <c r="X245" i="179" s="1"/>
  <c r="P243" i="179"/>
  <c r="X243" i="179" s="1"/>
  <c r="P241" i="179"/>
  <c r="X241" i="179" s="1"/>
  <c r="P239" i="179"/>
  <c r="X239" i="179" s="1"/>
  <c r="P237" i="179"/>
  <c r="X237" i="179" s="1"/>
  <c r="P235" i="179"/>
  <c r="X235" i="179" s="1"/>
  <c r="P233" i="179"/>
  <c r="X233" i="179" s="1"/>
  <c r="P248" i="179"/>
  <c r="X248" i="179" s="1"/>
  <c r="P244" i="179"/>
  <c r="X244" i="179" s="1"/>
  <c r="P240" i="179"/>
  <c r="X240" i="179" s="1"/>
  <c r="P236" i="179"/>
  <c r="X236" i="179" s="1"/>
  <c r="P232" i="179"/>
  <c r="X232" i="179" s="1"/>
  <c r="P231" i="179"/>
  <c r="X231" i="179" s="1"/>
  <c r="P229" i="179"/>
  <c r="X229" i="179" s="1"/>
  <c r="P227" i="179"/>
  <c r="X227" i="179" s="1"/>
  <c r="P225" i="179"/>
  <c r="X225" i="179" s="1"/>
  <c r="P223" i="179"/>
  <c r="X223" i="179" s="1"/>
  <c r="P250" i="179"/>
  <c r="X250" i="179" s="1"/>
  <c r="P246" i="179"/>
  <c r="X246" i="179" s="1"/>
  <c r="P242" i="179"/>
  <c r="X242" i="179" s="1"/>
  <c r="P238" i="179"/>
  <c r="X238" i="179" s="1"/>
  <c r="P234" i="179"/>
  <c r="X234" i="179" s="1"/>
  <c r="P230" i="179"/>
  <c r="X230" i="179" s="1"/>
  <c r="P222" i="179"/>
  <c r="X222" i="179" s="1"/>
  <c r="P224" i="179"/>
  <c r="X224" i="179" s="1"/>
  <c r="P226" i="179"/>
  <c r="X226" i="179" s="1"/>
  <c r="P228" i="179"/>
  <c r="X228" i="179" s="1"/>
  <c r="J250" i="179"/>
  <c r="R250" i="179" s="1"/>
  <c r="J248" i="179"/>
  <c r="R248" i="179" s="1"/>
  <c r="J246" i="179"/>
  <c r="R246" i="179" s="1"/>
  <c r="J244" i="179"/>
  <c r="R244" i="179" s="1"/>
  <c r="J242" i="179"/>
  <c r="R242" i="179" s="1"/>
  <c r="J240" i="179"/>
  <c r="R240" i="179" s="1"/>
  <c r="J238" i="179"/>
  <c r="R238" i="179" s="1"/>
  <c r="J236" i="179"/>
  <c r="R236" i="179" s="1"/>
  <c r="J234" i="179"/>
  <c r="R234" i="179" s="1"/>
  <c r="J232" i="179"/>
  <c r="R232" i="179" s="1"/>
  <c r="J249" i="179"/>
  <c r="R249" i="179" s="1"/>
  <c r="J245" i="179"/>
  <c r="R245" i="179" s="1"/>
  <c r="J241" i="179"/>
  <c r="R241" i="179" s="1"/>
  <c r="J237" i="179"/>
  <c r="R237" i="179" s="1"/>
  <c r="J233" i="179"/>
  <c r="R233" i="179" s="1"/>
  <c r="J230" i="179"/>
  <c r="R230" i="179" s="1"/>
  <c r="J228" i="179"/>
  <c r="R228" i="179" s="1"/>
  <c r="J226" i="179"/>
  <c r="R226" i="179" s="1"/>
  <c r="J224" i="179"/>
  <c r="R224" i="179" s="1"/>
  <c r="J222" i="179"/>
  <c r="R222" i="179" s="1"/>
  <c r="J251" i="179"/>
  <c r="R251" i="179" s="1"/>
  <c r="J247" i="179"/>
  <c r="R247" i="179" s="1"/>
  <c r="J243" i="179"/>
  <c r="R243" i="179" s="1"/>
  <c r="J239" i="179"/>
  <c r="R239" i="179" s="1"/>
  <c r="J235" i="179"/>
  <c r="R235" i="179" s="1"/>
  <c r="J227" i="179"/>
  <c r="R227" i="179" s="1"/>
  <c r="J229" i="179"/>
  <c r="R229" i="179" s="1"/>
  <c r="J231" i="179"/>
  <c r="R231" i="179" s="1"/>
  <c r="J225" i="179"/>
  <c r="R225" i="179" s="1"/>
  <c r="J223" i="179"/>
  <c r="R223" i="179" s="1"/>
  <c r="N250" i="179"/>
  <c r="N248" i="179"/>
  <c r="N246" i="179"/>
  <c r="N244" i="179"/>
  <c r="N242" i="179"/>
  <c r="N240" i="179"/>
  <c r="N238" i="179"/>
  <c r="N236" i="179"/>
  <c r="N234" i="179"/>
  <c r="N232" i="179"/>
  <c r="N251" i="179"/>
  <c r="N247" i="179"/>
  <c r="N243" i="179"/>
  <c r="N239" i="179"/>
  <c r="N235" i="179"/>
  <c r="N230" i="179"/>
  <c r="N228" i="179"/>
  <c r="N226" i="179"/>
  <c r="N224" i="179"/>
  <c r="N222" i="179"/>
  <c r="N249" i="179"/>
  <c r="N245" i="179"/>
  <c r="N241" i="179"/>
  <c r="N237" i="179"/>
  <c r="N233" i="179"/>
  <c r="N229" i="179"/>
  <c r="N231" i="179"/>
  <c r="N223" i="179"/>
  <c r="N227" i="179"/>
  <c r="N225" i="179"/>
  <c r="K250" i="179"/>
  <c r="K248" i="179"/>
  <c r="K246" i="179"/>
  <c r="K244" i="179"/>
  <c r="K242" i="179"/>
  <c r="K240" i="179"/>
  <c r="K238" i="179"/>
  <c r="K236" i="179"/>
  <c r="K234" i="179"/>
  <c r="K230" i="179"/>
  <c r="K228" i="179"/>
  <c r="K226" i="179"/>
  <c r="K224" i="179"/>
  <c r="K222" i="179"/>
  <c r="K251" i="179"/>
  <c r="K247" i="179"/>
  <c r="K243" i="179"/>
  <c r="K239" i="179"/>
  <c r="K235" i="179"/>
  <c r="K232" i="179"/>
  <c r="K231" i="179"/>
  <c r="K229" i="179"/>
  <c r="K227" i="179"/>
  <c r="K225" i="179"/>
  <c r="K223" i="179"/>
  <c r="K249" i="179"/>
  <c r="K233" i="179"/>
  <c r="K237" i="179"/>
  <c r="K245" i="179"/>
  <c r="K241" i="179"/>
  <c r="O250" i="179"/>
  <c r="O248" i="179"/>
  <c r="O246" i="179"/>
  <c r="O244" i="179"/>
  <c r="O242" i="179"/>
  <c r="O240" i="179"/>
  <c r="O238" i="179"/>
  <c r="O236" i="179"/>
  <c r="O234" i="179"/>
  <c r="O230" i="179"/>
  <c r="O228" i="179"/>
  <c r="O226" i="179"/>
  <c r="O224" i="179"/>
  <c r="O222" i="179"/>
  <c r="O249" i="179"/>
  <c r="O245" i="179"/>
  <c r="O241" i="179"/>
  <c r="O237" i="179"/>
  <c r="O233" i="179"/>
  <c r="O232" i="179"/>
  <c r="O231" i="179"/>
  <c r="O229" i="179"/>
  <c r="O227" i="179"/>
  <c r="O225" i="179"/>
  <c r="O223" i="179"/>
  <c r="O251" i="179"/>
  <c r="O235" i="179"/>
  <c r="O239" i="179"/>
  <c r="O243" i="179"/>
  <c r="O247" i="179"/>
  <c r="L321" i="179"/>
  <c r="L319" i="179"/>
  <c r="L317" i="179"/>
  <c r="L315" i="179"/>
  <c r="L318" i="179"/>
  <c r="L313" i="179"/>
  <c r="L320" i="179"/>
  <c r="L311" i="179"/>
  <c r="L309" i="179"/>
  <c r="L307" i="179"/>
  <c r="L305" i="179"/>
  <c r="L303" i="179"/>
  <c r="L301" i="179"/>
  <c r="L299" i="179"/>
  <c r="L297" i="179"/>
  <c r="L295" i="179"/>
  <c r="L293" i="179"/>
  <c r="L314" i="179"/>
  <c r="L306" i="179"/>
  <c r="L298" i="179"/>
  <c r="L308" i="179"/>
  <c r="L300" i="179"/>
  <c r="L292" i="179"/>
  <c r="L316" i="179"/>
  <c r="L310" i="179"/>
  <c r="L302" i="179"/>
  <c r="L294" i="179"/>
  <c r="L296" i="179"/>
  <c r="L304" i="179"/>
  <c r="L312" i="179"/>
  <c r="P321" i="179"/>
  <c r="X321" i="179" s="1"/>
  <c r="P319" i="179"/>
  <c r="X319" i="179" s="1"/>
  <c r="P317" i="179"/>
  <c r="X317" i="179" s="1"/>
  <c r="P315" i="179"/>
  <c r="X315" i="179" s="1"/>
  <c r="P320" i="179"/>
  <c r="X320" i="179" s="1"/>
  <c r="P314" i="179"/>
  <c r="X314" i="179" s="1"/>
  <c r="P312" i="179"/>
  <c r="X312" i="179" s="1"/>
  <c r="P311" i="179"/>
  <c r="X311" i="179" s="1"/>
  <c r="P309" i="179"/>
  <c r="X309" i="179" s="1"/>
  <c r="P307" i="179"/>
  <c r="X307" i="179" s="1"/>
  <c r="P305" i="179"/>
  <c r="X305" i="179" s="1"/>
  <c r="P303" i="179"/>
  <c r="X303" i="179" s="1"/>
  <c r="P301" i="179"/>
  <c r="X301" i="179" s="1"/>
  <c r="P299" i="179"/>
  <c r="X299" i="179" s="1"/>
  <c r="P297" i="179"/>
  <c r="X297" i="179" s="1"/>
  <c r="P295" i="179"/>
  <c r="X295" i="179" s="1"/>
  <c r="P293" i="179"/>
  <c r="X293" i="179" s="1"/>
  <c r="P316" i="179"/>
  <c r="X316" i="179" s="1"/>
  <c r="P313" i="179"/>
  <c r="X313" i="179" s="1"/>
  <c r="P318" i="179"/>
  <c r="X318" i="179" s="1"/>
  <c r="P308" i="179"/>
  <c r="X308" i="179" s="1"/>
  <c r="P300" i="179"/>
  <c r="X300" i="179" s="1"/>
  <c r="P292" i="179"/>
  <c r="X292" i="179" s="1"/>
  <c r="P310" i="179"/>
  <c r="X310" i="179" s="1"/>
  <c r="P302" i="179"/>
  <c r="X302" i="179" s="1"/>
  <c r="P294" i="179"/>
  <c r="X294" i="179" s="1"/>
  <c r="P304" i="179"/>
  <c r="X304" i="179" s="1"/>
  <c r="P296" i="179"/>
  <c r="X296" i="179" s="1"/>
  <c r="P298" i="179"/>
  <c r="X298" i="179" s="1"/>
  <c r="P306" i="179"/>
  <c r="X306" i="179" s="1"/>
  <c r="M321" i="179"/>
  <c r="M319" i="179"/>
  <c r="M317" i="179"/>
  <c r="M315" i="179"/>
  <c r="M313" i="179"/>
  <c r="M320" i="179"/>
  <c r="M318" i="179"/>
  <c r="M316" i="179"/>
  <c r="M314" i="179"/>
  <c r="M312" i="179"/>
  <c r="M311" i="179"/>
  <c r="M309" i="179"/>
  <c r="M307" i="179"/>
  <c r="M305" i="179"/>
  <c r="M303" i="179"/>
  <c r="M301" i="179"/>
  <c r="M299" i="179"/>
  <c r="M297" i="179"/>
  <c r="M295" i="179"/>
  <c r="M293" i="179"/>
  <c r="M310" i="179"/>
  <c r="M308" i="179"/>
  <c r="M306" i="179"/>
  <c r="M304" i="179"/>
  <c r="M302" i="179"/>
  <c r="M300" i="179"/>
  <c r="M298" i="179"/>
  <c r="M296" i="179"/>
  <c r="M294" i="179"/>
  <c r="M292" i="179"/>
  <c r="J320" i="179"/>
  <c r="R320" i="179" s="1"/>
  <c r="J318" i="179"/>
  <c r="R318" i="179" s="1"/>
  <c r="J316" i="179"/>
  <c r="R316" i="179" s="1"/>
  <c r="J314" i="179"/>
  <c r="R314" i="179" s="1"/>
  <c r="J317" i="179"/>
  <c r="R317" i="179" s="1"/>
  <c r="J319" i="179"/>
  <c r="R319" i="179" s="1"/>
  <c r="J313" i="179"/>
  <c r="R313" i="179" s="1"/>
  <c r="J312" i="179"/>
  <c r="R312" i="179" s="1"/>
  <c r="J310" i="179"/>
  <c r="R310" i="179" s="1"/>
  <c r="J308" i="179"/>
  <c r="R308" i="179" s="1"/>
  <c r="J306" i="179"/>
  <c r="R306" i="179" s="1"/>
  <c r="J304" i="179"/>
  <c r="R304" i="179" s="1"/>
  <c r="J302" i="179"/>
  <c r="R302" i="179" s="1"/>
  <c r="J300" i="179"/>
  <c r="R300" i="179" s="1"/>
  <c r="J298" i="179"/>
  <c r="R298" i="179" s="1"/>
  <c r="J296" i="179"/>
  <c r="R296" i="179" s="1"/>
  <c r="J294" i="179"/>
  <c r="R294" i="179" s="1"/>
  <c r="J292" i="179"/>
  <c r="R292" i="179" s="1"/>
  <c r="J321" i="179"/>
  <c r="R321" i="179" s="1"/>
  <c r="J305" i="179"/>
  <c r="R305" i="179" s="1"/>
  <c r="J297" i="179"/>
  <c r="R297" i="179" s="1"/>
  <c r="J307" i="179"/>
  <c r="R307" i="179" s="1"/>
  <c r="J299" i="179"/>
  <c r="R299" i="179" s="1"/>
  <c r="J309" i="179"/>
  <c r="R309" i="179" s="1"/>
  <c r="J301" i="179"/>
  <c r="R301" i="179" s="1"/>
  <c r="J293" i="179"/>
  <c r="R293" i="179" s="1"/>
  <c r="J315" i="179"/>
  <c r="R315" i="179" s="1"/>
  <c r="J295" i="179"/>
  <c r="R295" i="179" s="1"/>
  <c r="J303" i="179"/>
  <c r="R303" i="179" s="1"/>
  <c r="J311" i="179"/>
  <c r="R311" i="179" s="1"/>
  <c r="N320" i="179"/>
  <c r="N318" i="179"/>
  <c r="N316" i="179"/>
  <c r="N314" i="179"/>
  <c r="N319" i="179"/>
  <c r="N321" i="179"/>
  <c r="N310" i="179"/>
  <c r="N308" i="179"/>
  <c r="N306" i="179"/>
  <c r="N304" i="179"/>
  <c r="N302" i="179"/>
  <c r="N300" i="179"/>
  <c r="N298" i="179"/>
  <c r="N296" i="179"/>
  <c r="N294" i="179"/>
  <c r="N292" i="179"/>
  <c r="N315" i="179"/>
  <c r="N312" i="179"/>
  <c r="N307" i="179"/>
  <c r="N299" i="179"/>
  <c r="N317" i="179"/>
  <c r="N313" i="179"/>
  <c r="N309" i="179"/>
  <c r="N301" i="179"/>
  <c r="N293" i="179"/>
  <c r="N311" i="179"/>
  <c r="N303" i="179"/>
  <c r="N295" i="179"/>
  <c r="N305" i="179"/>
  <c r="N297" i="179"/>
  <c r="K320" i="179"/>
  <c r="K318" i="179"/>
  <c r="K316" i="179"/>
  <c r="K314" i="179"/>
  <c r="K321" i="179"/>
  <c r="K319" i="179"/>
  <c r="K317" i="179"/>
  <c r="K315" i="179"/>
  <c r="K313" i="179"/>
  <c r="K312" i="179"/>
  <c r="K310" i="179"/>
  <c r="K308" i="179"/>
  <c r="K306" i="179"/>
  <c r="K304" i="179"/>
  <c r="K302" i="179"/>
  <c r="K300" i="179"/>
  <c r="K298" i="179"/>
  <c r="K296" i="179"/>
  <c r="K294" i="179"/>
  <c r="K292" i="179"/>
  <c r="K311" i="179"/>
  <c r="K309" i="179"/>
  <c r="K307" i="179"/>
  <c r="K305" i="179"/>
  <c r="K303" i="179"/>
  <c r="K301" i="179"/>
  <c r="K299" i="179"/>
  <c r="K297" i="179"/>
  <c r="K295" i="179"/>
  <c r="K293" i="179"/>
  <c r="O320" i="179"/>
  <c r="O318" i="179"/>
  <c r="O316" i="179"/>
  <c r="O314" i="179"/>
  <c r="O312" i="179"/>
  <c r="O321" i="179"/>
  <c r="O319" i="179"/>
  <c r="O317" i="179"/>
  <c r="O315" i="179"/>
  <c r="O313" i="179"/>
  <c r="O310" i="179"/>
  <c r="O308" i="179"/>
  <c r="O306" i="179"/>
  <c r="O304" i="179"/>
  <c r="O302" i="179"/>
  <c r="O300" i="179"/>
  <c r="O298" i="179"/>
  <c r="O296" i="179"/>
  <c r="O294" i="179"/>
  <c r="O292" i="179"/>
  <c r="O311" i="179"/>
  <c r="O309" i="179"/>
  <c r="O307" i="179"/>
  <c r="O305" i="179"/>
  <c r="O303" i="179"/>
  <c r="O301" i="179"/>
  <c r="O299" i="179"/>
  <c r="O297" i="179"/>
  <c r="O295" i="179"/>
  <c r="O293" i="179"/>
  <c r="O391" i="179"/>
  <c r="O389" i="179"/>
  <c r="O387" i="179"/>
  <c r="O385" i="179"/>
  <c r="O383" i="179"/>
  <c r="O386" i="179"/>
  <c r="O382" i="179"/>
  <c r="O388" i="179"/>
  <c r="O381" i="179"/>
  <c r="O379" i="179"/>
  <c r="O377" i="179"/>
  <c r="O375" i="179"/>
  <c r="O373" i="179"/>
  <c r="O371" i="179"/>
  <c r="O369" i="179"/>
  <c r="O367" i="179"/>
  <c r="O365" i="179"/>
  <c r="O390" i="179"/>
  <c r="O376" i="179"/>
  <c r="O368" i="179"/>
  <c r="O378" i="179"/>
  <c r="O370" i="179"/>
  <c r="O384" i="179"/>
  <c r="O380" i="179"/>
  <c r="O372" i="179"/>
  <c r="O364" i="179"/>
  <c r="O362" i="179"/>
  <c r="O363" i="179"/>
  <c r="O366" i="179"/>
  <c r="O374" i="179"/>
  <c r="K391" i="179"/>
  <c r="K389" i="179"/>
  <c r="K387" i="179"/>
  <c r="K385" i="179"/>
  <c r="K383" i="179"/>
  <c r="K384" i="179"/>
  <c r="K386" i="179"/>
  <c r="K381" i="179"/>
  <c r="K379" i="179"/>
  <c r="K377" i="179"/>
  <c r="K375" i="179"/>
  <c r="K373" i="179"/>
  <c r="K371" i="179"/>
  <c r="K369" i="179"/>
  <c r="K367" i="179"/>
  <c r="K365" i="179"/>
  <c r="K388" i="179"/>
  <c r="K382" i="179"/>
  <c r="K374" i="179"/>
  <c r="K366" i="179"/>
  <c r="K362" i="179"/>
  <c r="K390" i="179"/>
  <c r="K376" i="179"/>
  <c r="K368" i="179"/>
  <c r="K363" i="179"/>
  <c r="K378" i="179"/>
  <c r="K370" i="179"/>
  <c r="K364" i="179"/>
  <c r="K372" i="179"/>
  <c r="K380" i="179"/>
  <c r="L391" i="179"/>
  <c r="L389" i="179"/>
  <c r="L387" i="179"/>
  <c r="L385" i="179"/>
  <c r="L383" i="179"/>
  <c r="L390" i="179"/>
  <c r="L388" i="179"/>
  <c r="L386" i="179"/>
  <c r="L384" i="179"/>
  <c r="L382" i="179"/>
  <c r="L381" i="179"/>
  <c r="L379" i="179"/>
  <c r="L377" i="179"/>
  <c r="L375" i="179"/>
  <c r="L373" i="179"/>
  <c r="L371" i="179"/>
  <c r="L369" i="179"/>
  <c r="L367" i="179"/>
  <c r="L365" i="179"/>
  <c r="L363" i="179"/>
  <c r="L380" i="179"/>
  <c r="L378" i="179"/>
  <c r="L376" i="179"/>
  <c r="L374" i="179"/>
  <c r="L372" i="179"/>
  <c r="L370" i="179"/>
  <c r="L368" i="179"/>
  <c r="L366" i="179"/>
  <c r="L364" i="179"/>
  <c r="L362" i="179"/>
  <c r="P391" i="179"/>
  <c r="P389" i="179"/>
  <c r="P387" i="179"/>
  <c r="P385" i="179"/>
  <c r="P383" i="179"/>
  <c r="P390" i="179"/>
  <c r="P388" i="179"/>
  <c r="P386" i="179"/>
  <c r="P384" i="179"/>
  <c r="P382" i="179"/>
  <c r="P381" i="179"/>
  <c r="P379" i="179"/>
  <c r="P377" i="179"/>
  <c r="P375" i="179"/>
  <c r="P373" i="179"/>
  <c r="P371" i="179"/>
  <c r="P369" i="179"/>
  <c r="P367" i="179"/>
  <c r="P365" i="179"/>
  <c r="P363" i="179"/>
  <c r="P380" i="179"/>
  <c r="P378" i="179"/>
  <c r="P376" i="179"/>
  <c r="P374" i="179"/>
  <c r="P372" i="179"/>
  <c r="P370" i="179"/>
  <c r="P368" i="179"/>
  <c r="P366" i="179"/>
  <c r="P364" i="179"/>
  <c r="P362" i="179"/>
  <c r="M390" i="179"/>
  <c r="M388" i="179"/>
  <c r="M386" i="179"/>
  <c r="M384" i="179"/>
  <c r="M385" i="179"/>
  <c r="M387" i="179"/>
  <c r="M382" i="179"/>
  <c r="M380" i="179"/>
  <c r="M378" i="179"/>
  <c r="M376" i="179"/>
  <c r="M374" i="179"/>
  <c r="M372" i="179"/>
  <c r="M370" i="179"/>
  <c r="M368" i="179"/>
  <c r="M366" i="179"/>
  <c r="M364" i="179"/>
  <c r="M389" i="179"/>
  <c r="M391" i="179"/>
  <c r="M375" i="179"/>
  <c r="M367" i="179"/>
  <c r="M363" i="179"/>
  <c r="M377" i="179"/>
  <c r="M369" i="179"/>
  <c r="M379" i="179"/>
  <c r="M371" i="179"/>
  <c r="M383" i="179"/>
  <c r="M373" i="179"/>
  <c r="M381" i="179"/>
  <c r="M365" i="179"/>
  <c r="M362" i="179"/>
  <c r="J390" i="179"/>
  <c r="J388" i="179"/>
  <c r="J386" i="179"/>
  <c r="J384" i="179"/>
  <c r="J382" i="179"/>
  <c r="J391" i="179"/>
  <c r="J389" i="179"/>
  <c r="J387" i="179"/>
  <c r="J385" i="179"/>
  <c r="J383" i="179"/>
  <c r="J380" i="179"/>
  <c r="J378" i="179"/>
  <c r="J376" i="179"/>
  <c r="J374" i="179"/>
  <c r="J372" i="179"/>
  <c r="J370" i="179"/>
  <c r="J368" i="179"/>
  <c r="J366" i="179"/>
  <c r="J364" i="179"/>
  <c r="J362" i="179"/>
  <c r="J381" i="179"/>
  <c r="J379" i="179"/>
  <c r="J377" i="179"/>
  <c r="J375" i="179"/>
  <c r="J373" i="179"/>
  <c r="J371" i="179"/>
  <c r="J369" i="179"/>
  <c r="J367" i="179"/>
  <c r="J365" i="179"/>
  <c r="J363" i="179"/>
  <c r="N390" i="179"/>
  <c r="N388" i="179"/>
  <c r="N386" i="179"/>
  <c r="N384" i="179"/>
  <c r="N382" i="179"/>
  <c r="N391" i="179"/>
  <c r="N389" i="179"/>
  <c r="N387" i="179"/>
  <c r="N385" i="179"/>
  <c r="N383" i="179"/>
  <c r="N380" i="179"/>
  <c r="N378" i="179"/>
  <c r="N376" i="179"/>
  <c r="N374" i="179"/>
  <c r="N372" i="179"/>
  <c r="N370" i="179"/>
  <c r="N368" i="179"/>
  <c r="N366" i="179"/>
  <c r="N364" i="179"/>
  <c r="N362" i="179"/>
  <c r="N381" i="179"/>
  <c r="N379" i="179"/>
  <c r="N377" i="179"/>
  <c r="N375" i="179"/>
  <c r="N373" i="179"/>
  <c r="N371" i="179"/>
  <c r="N369" i="179"/>
  <c r="N367" i="179"/>
  <c r="N365" i="179"/>
  <c r="N363" i="179"/>
  <c r="M76" i="179"/>
  <c r="M74" i="179"/>
  <c r="M72" i="179"/>
  <c r="M70" i="179"/>
  <c r="M68" i="179"/>
  <c r="M66" i="179"/>
  <c r="M75" i="179"/>
  <c r="M71" i="179"/>
  <c r="M67" i="179"/>
  <c r="M63" i="179"/>
  <c r="M60" i="179"/>
  <c r="M55" i="179"/>
  <c r="M52" i="179"/>
  <c r="M50" i="179"/>
  <c r="M48" i="179"/>
  <c r="M61" i="179"/>
  <c r="M58" i="179"/>
  <c r="M53" i="179"/>
  <c r="M73" i="179"/>
  <c r="M69" i="179"/>
  <c r="M65" i="179"/>
  <c r="M64" i="179"/>
  <c r="M59" i="179"/>
  <c r="M56" i="179"/>
  <c r="M51" i="179"/>
  <c r="M49" i="179"/>
  <c r="M47" i="179"/>
  <c r="M57" i="179"/>
  <c r="M62" i="179"/>
  <c r="M54" i="179"/>
  <c r="L76" i="179"/>
  <c r="L74" i="179"/>
  <c r="L72" i="179"/>
  <c r="L70" i="179"/>
  <c r="L68" i="179"/>
  <c r="L66" i="179"/>
  <c r="L64" i="179"/>
  <c r="L62" i="179"/>
  <c r="L60" i="179"/>
  <c r="L58" i="179"/>
  <c r="L56" i="179"/>
  <c r="L54" i="179"/>
  <c r="L57" i="179"/>
  <c r="L75" i="179"/>
  <c r="L71" i="179"/>
  <c r="L67" i="179"/>
  <c r="L63" i="179"/>
  <c r="L55" i="179"/>
  <c r="L52" i="179"/>
  <c r="L50" i="179"/>
  <c r="L48" i="179"/>
  <c r="L61" i="179"/>
  <c r="L53" i="179"/>
  <c r="L73" i="179"/>
  <c r="L69" i="179"/>
  <c r="L51" i="179"/>
  <c r="L65" i="179"/>
  <c r="L49" i="179"/>
  <c r="L59" i="179"/>
  <c r="L47" i="179"/>
  <c r="P76" i="179"/>
  <c r="P74" i="179"/>
  <c r="P72" i="179"/>
  <c r="P70" i="179"/>
  <c r="P68" i="179"/>
  <c r="P66" i="179"/>
  <c r="P64" i="179"/>
  <c r="P62" i="179"/>
  <c r="P60" i="179"/>
  <c r="P58" i="179"/>
  <c r="P56" i="179"/>
  <c r="P54" i="179"/>
  <c r="P52" i="179"/>
  <c r="P59" i="179"/>
  <c r="P73" i="179"/>
  <c r="P69" i="179"/>
  <c r="P65" i="179"/>
  <c r="P57" i="179"/>
  <c r="P50" i="179"/>
  <c r="P48" i="179"/>
  <c r="P75" i="179"/>
  <c r="P63" i="179"/>
  <c r="P55" i="179"/>
  <c r="P71" i="179"/>
  <c r="P61" i="179"/>
  <c r="P67" i="179"/>
  <c r="P53" i="179"/>
  <c r="P47" i="179"/>
  <c r="P49" i="179"/>
  <c r="P51" i="179"/>
  <c r="J75" i="179"/>
  <c r="J73" i="179"/>
  <c r="J71" i="179"/>
  <c r="J69" i="179"/>
  <c r="J67" i="179"/>
  <c r="J65" i="179"/>
  <c r="J63" i="179"/>
  <c r="J61" i="179"/>
  <c r="J59" i="179"/>
  <c r="J57" i="179"/>
  <c r="J55" i="179"/>
  <c r="J53" i="179"/>
  <c r="J64" i="179"/>
  <c r="J56" i="179"/>
  <c r="J76" i="179"/>
  <c r="J74" i="179"/>
  <c r="J70" i="179"/>
  <c r="J66" i="179"/>
  <c r="J62" i="179"/>
  <c r="J54" i="179"/>
  <c r="J51" i="179"/>
  <c r="J49" i="179"/>
  <c r="J47" i="179"/>
  <c r="J72" i="179"/>
  <c r="J60" i="179"/>
  <c r="J50" i="179"/>
  <c r="J58" i="179"/>
  <c r="J52" i="179"/>
  <c r="J68" i="179"/>
  <c r="J48" i="179"/>
  <c r="N75" i="179"/>
  <c r="N73" i="179"/>
  <c r="N71" i="179"/>
  <c r="N69" i="179"/>
  <c r="N67" i="179"/>
  <c r="N65" i="179"/>
  <c r="N63" i="179"/>
  <c r="N61" i="179"/>
  <c r="N59" i="179"/>
  <c r="N57" i="179"/>
  <c r="N55" i="179"/>
  <c r="N53" i="179"/>
  <c r="N58" i="179"/>
  <c r="N74" i="179"/>
  <c r="N76" i="179"/>
  <c r="N72" i="179"/>
  <c r="N68" i="179"/>
  <c r="N64" i="179"/>
  <c r="N56" i="179"/>
  <c r="N51" i="179"/>
  <c r="N49" i="179"/>
  <c r="N47" i="179"/>
  <c r="N62" i="179"/>
  <c r="N54" i="179"/>
  <c r="N52" i="179"/>
  <c r="N60" i="179"/>
  <c r="N50" i="179"/>
  <c r="N66" i="179"/>
  <c r="N70" i="179"/>
  <c r="N48" i="179"/>
  <c r="K75" i="179"/>
  <c r="K73" i="179"/>
  <c r="K71" i="179"/>
  <c r="K69" i="179"/>
  <c r="K67" i="179"/>
  <c r="K65" i="179"/>
  <c r="K74" i="179"/>
  <c r="K70" i="179"/>
  <c r="K66" i="179"/>
  <c r="K62" i="179"/>
  <c r="K59" i="179"/>
  <c r="K54" i="179"/>
  <c r="K51" i="179"/>
  <c r="K49" i="179"/>
  <c r="K47" i="179"/>
  <c r="K60" i="179"/>
  <c r="K57" i="179"/>
  <c r="K76" i="179"/>
  <c r="K72" i="179"/>
  <c r="K68" i="179"/>
  <c r="K63" i="179"/>
  <c r="K58" i="179"/>
  <c r="K55" i="179"/>
  <c r="K52" i="179"/>
  <c r="K50" i="179"/>
  <c r="K48" i="179"/>
  <c r="K64" i="179"/>
  <c r="K61" i="179"/>
  <c r="K56" i="179"/>
  <c r="K53" i="179"/>
  <c r="O75" i="179"/>
  <c r="O73" i="179"/>
  <c r="O71" i="179"/>
  <c r="O69" i="179"/>
  <c r="O67" i="179"/>
  <c r="O65" i="179"/>
  <c r="O76" i="179"/>
  <c r="O72" i="179"/>
  <c r="O68" i="179"/>
  <c r="O64" i="179"/>
  <c r="O61" i="179"/>
  <c r="O56" i="179"/>
  <c r="O53" i="179"/>
  <c r="O51" i="179"/>
  <c r="O49" i="179"/>
  <c r="O47" i="179"/>
  <c r="O62" i="179"/>
  <c r="O59" i="179"/>
  <c r="O54" i="179"/>
  <c r="O74" i="179"/>
  <c r="O70" i="179"/>
  <c r="O66" i="179"/>
  <c r="O60" i="179"/>
  <c r="O57" i="179"/>
  <c r="O52" i="179"/>
  <c r="O50" i="179"/>
  <c r="O48" i="179"/>
  <c r="O58" i="179"/>
  <c r="O55" i="179"/>
  <c r="O63" i="179"/>
  <c r="N146" i="179"/>
  <c r="N144" i="179"/>
  <c r="N145" i="179"/>
  <c r="N142" i="179"/>
  <c r="N140" i="179"/>
  <c r="N138" i="179"/>
  <c r="N136" i="179"/>
  <c r="N134" i="179"/>
  <c r="N132" i="179"/>
  <c r="N130" i="179"/>
  <c r="N128" i="179"/>
  <c r="N126" i="179"/>
  <c r="N124" i="179"/>
  <c r="N122" i="179"/>
  <c r="N120" i="179"/>
  <c r="N118" i="179"/>
  <c r="N135" i="179"/>
  <c r="N127" i="179"/>
  <c r="N123" i="179"/>
  <c r="N141" i="179"/>
  <c r="N137" i="179"/>
  <c r="N133" i="179"/>
  <c r="N129" i="179"/>
  <c r="N125" i="179"/>
  <c r="N121" i="179"/>
  <c r="N117" i="179"/>
  <c r="N139" i="179"/>
  <c r="N131" i="179"/>
  <c r="N119" i="179"/>
  <c r="N143" i="179"/>
  <c r="J146" i="179"/>
  <c r="R146" i="179" s="1"/>
  <c r="J144" i="179"/>
  <c r="R144" i="179" s="1"/>
  <c r="J142" i="179"/>
  <c r="R142" i="179" s="1"/>
  <c r="J140" i="179"/>
  <c r="R140" i="179" s="1"/>
  <c r="J138" i="179"/>
  <c r="R138" i="179" s="1"/>
  <c r="J136" i="179"/>
  <c r="R136" i="179" s="1"/>
  <c r="J134" i="179"/>
  <c r="R134" i="179" s="1"/>
  <c r="J132" i="179"/>
  <c r="R132" i="179" s="1"/>
  <c r="J130" i="179"/>
  <c r="R130" i="179" s="1"/>
  <c r="J128" i="179"/>
  <c r="R128" i="179" s="1"/>
  <c r="J126" i="179"/>
  <c r="R126" i="179" s="1"/>
  <c r="J124" i="179"/>
  <c r="R124" i="179" s="1"/>
  <c r="J122" i="179"/>
  <c r="R122" i="179" s="1"/>
  <c r="J120" i="179"/>
  <c r="R120" i="179" s="1"/>
  <c r="J118" i="179"/>
  <c r="R118" i="179" s="1"/>
  <c r="J137" i="179"/>
  <c r="R137" i="179" s="1"/>
  <c r="J129" i="179"/>
  <c r="R129" i="179" s="1"/>
  <c r="J145" i="179"/>
  <c r="R145" i="179" s="1"/>
  <c r="J143" i="179"/>
  <c r="R143" i="179" s="1"/>
  <c r="J139" i="179"/>
  <c r="R139" i="179" s="1"/>
  <c r="J135" i="179"/>
  <c r="R135" i="179" s="1"/>
  <c r="J131" i="179"/>
  <c r="R131" i="179" s="1"/>
  <c r="J127" i="179"/>
  <c r="R127" i="179" s="1"/>
  <c r="J123" i="179"/>
  <c r="R123" i="179" s="1"/>
  <c r="J119" i="179"/>
  <c r="R119" i="179" s="1"/>
  <c r="J141" i="179"/>
  <c r="R141" i="179" s="1"/>
  <c r="J133" i="179"/>
  <c r="R133" i="179" s="1"/>
  <c r="J125" i="179"/>
  <c r="R125" i="179" s="1"/>
  <c r="J121" i="179"/>
  <c r="R121" i="179" s="1"/>
  <c r="J117" i="179"/>
  <c r="R117" i="179" s="1"/>
  <c r="M146" i="179"/>
  <c r="M144" i="179"/>
  <c r="M143" i="179"/>
  <c r="M141" i="179"/>
  <c r="M139" i="179"/>
  <c r="M137" i="179"/>
  <c r="M135" i="179"/>
  <c r="M133" i="179"/>
  <c r="M131" i="179"/>
  <c r="M129" i="179"/>
  <c r="M127" i="179"/>
  <c r="M125" i="179"/>
  <c r="M123" i="179"/>
  <c r="M121" i="179"/>
  <c r="M119" i="179"/>
  <c r="M117" i="179"/>
  <c r="M145" i="179"/>
  <c r="M140" i="179"/>
  <c r="M136" i="179"/>
  <c r="M132" i="179"/>
  <c r="M128" i="179"/>
  <c r="M124" i="179"/>
  <c r="M120" i="179"/>
  <c r="M142" i="179"/>
  <c r="M138" i="179"/>
  <c r="M134" i="179"/>
  <c r="M130" i="179"/>
  <c r="M126" i="179"/>
  <c r="M122" i="179"/>
  <c r="M118" i="179"/>
  <c r="K145" i="179"/>
  <c r="K146" i="179"/>
  <c r="K142" i="179"/>
  <c r="K140" i="179"/>
  <c r="K138" i="179"/>
  <c r="K136" i="179"/>
  <c r="K134" i="179"/>
  <c r="K132" i="179"/>
  <c r="K130" i="179"/>
  <c r="K128" i="179"/>
  <c r="K126" i="179"/>
  <c r="K124" i="179"/>
  <c r="K122" i="179"/>
  <c r="K120" i="179"/>
  <c r="K118" i="179"/>
  <c r="K144" i="179"/>
  <c r="K143" i="179"/>
  <c r="K139" i="179"/>
  <c r="K135" i="179"/>
  <c r="K131" i="179"/>
  <c r="K127" i="179"/>
  <c r="K123" i="179"/>
  <c r="K119" i="179"/>
  <c r="K141" i="179"/>
  <c r="K137" i="179"/>
  <c r="K133" i="179"/>
  <c r="K129" i="179"/>
  <c r="K125" i="179"/>
  <c r="K121" i="179"/>
  <c r="K117" i="179"/>
  <c r="O145" i="179"/>
  <c r="O143" i="179"/>
  <c r="O144" i="179"/>
  <c r="O142" i="179"/>
  <c r="O140" i="179"/>
  <c r="O138" i="179"/>
  <c r="O136" i="179"/>
  <c r="O134" i="179"/>
  <c r="O132" i="179"/>
  <c r="O130" i="179"/>
  <c r="O128" i="179"/>
  <c r="O126" i="179"/>
  <c r="O124" i="179"/>
  <c r="O122" i="179"/>
  <c r="O120" i="179"/>
  <c r="O118" i="179"/>
  <c r="O146" i="179"/>
  <c r="O141" i="179"/>
  <c r="O137" i="179"/>
  <c r="O133" i="179"/>
  <c r="O129" i="179"/>
  <c r="O125" i="179"/>
  <c r="O121" i="179"/>
  <c r="O117" i="179"/>
  <c r="O139" i="179"/>
  <c r="O135" i="179"/>
  <c r="O131" i="179"/>
  <c r="O127" i="179"/>
  <c r="O123" i="179"/>
  <c r="O119" i="179"/>
  <c r="L145" i="179"/>
  <c r="L144" i="179"/>
  <c r="L143" i="179"/>
  <c r="L141" i="179"/>
  <c r="L139" i="179"/>
  <c r="L137" i="179"/>
  <c r="L135" i="179"/>
  <c r="L133" i="179"/>
  <c r="L131" i="179"/>
  <c r="L129" i="179"/>
  <c r="L127" i="179"/>
  <c r="L125" i="179"/>
  <c r="L123" i="179"/>
  <c r="L121" i="179"/>
  <c r="L119" i="179"/>
  <c r="L117" i="179"/>
  <c r="L142" i="179"/>
  <c r="L118" i="179"/>
  <c r="L146" i="179"/>
  <c r="L140" i="179"/>
  <c r="L136" i="179"/>
  <c r="L132" i="179"/>
  <c r="L128" i="179"/>
  <c r="L124" i="179"/>
  <c r="L120" i="179"/>
  <c r="L138" i="179"/>
  <c r="L134" i="179"/>
  <c r="L130" i="179"/>
  <c r="L126" i="179"/>
  <c r="L122" i="179"/>
  <c r="P145" i="179"/>
  <c r="X145" i="179" s="1"/>
  <c r="P143" i="179"/>
  <c r="X143" i="179" s="1"/>
  <c r="P146" i="179"/>
  <c r="X146" i="179" s="1"/>
  <c r="P141" i="179"/>
  <c r="X141" i="179" s="1"/>
  <c r="P139" i="179"/>
  <c r="X139" i="179" s="1"/>
  <c r="P137" i="179"/>
  <c r="X137" i="179" s="1"/>
  <c r="P135" i="179"/>
  <c r="X135" i="179" s="1"/>
  <c r="P133" i="179"/>
  <c r="X133" i="179" s="1"/>
  <c r="P131" i="179"/>
  <c r="X131" i="179" s="1"/>
  <c r="P129" i="179"/>
  <c r="X129" i="179" s="1"/>
  <c r="P127" i="179"/>
  <c r="X127" i="179" s="1"/>
  <c r="P125" i="179"/>
  <c r="X125" i="179" s="1"/>
  <c r="P123" i="179"/>
  <c r="X123" i="179" s="1"/>
  <c r="P121" i="179"/>
  <c r="X121" i="179" s="1"/>
  <c r="P119" i="179"/>
  <c r="X119" i="179" s="1"/>
  <c r="P117" i="179"/>
  <c r="X117" i="179" s="1"/>
  <c r="P144" i="179"/>
  <c r="X144" i="179" s="1"/>
  <c r="P140" i="179"/>
  <c r="X140" i="179" s="1"/>
  <c r="P142" i="179"/>
  <c r="X142" i="179" s="1"/>
  <c r="P138" i="179"/>
  <c r="X138" i="179" s="1"/>
  <c r="P134" i="179"/>
  <c r="X134" i="179" s="1"/>
  <c r="P130" i="179"/>
  <c r="X130" i="179" s="1"/>
  <c r="P126" i="179"/>
  <c r="X126" i="179" s="1"/>
  <c r="P122" i="179"/>
  <c r="X122" i="179" s="1"/>
  <c r="P118" i="179"/>
  <c r="X118" i="179" s="1"/>
  <c r="P136" i="179"/>
  <c r="X136" i="179" s="1"/>
  <c r="P128" i="179"/>
  <c r="X128" i="179" s="1"/>
  <c r="P132" i="179"/>
  <c r="X132" i="179" s="1"/>
  <c r="P124" i="179"/>
  <c r="X124" i="179" s="1"/>
  <c r="P120" i="179"/>
  <c r="X120" i="179" s="1"/>
  <c r="K216" i="179"/>
  <c r="K214" i="179"/>
  <c r="K212" i="179"/>
  <c r="K210" i="179"/>
  <c r="K208" i="179"/>
  <c r="K206" i="179"/>
  <c r="K204" i="179"/>
  <c r="K202" i="179"/>
  <c r="K200" i="179"/>
  <c r="K198" i="179"/>
  <c r="K196" i="179"/>
  <c r="K194" i="179"/>
  <c r="K192" i="179"/>
  <c r="K190" i="179"/>
  <c r="K188" i="179"/>
  <c r="K215" i="179"/>
  <c r="K207" i="179"/>
  <c r="K199" i="179"/>
  <c r="K191" i="179"/>
  <c r="K209" i="179"/>
  <c r="K201" i="179"/>
  <c r="K193" i="179"/>
  <c r="K211" i="179"/>
  <c r="K195" i="179"/>
  <c r="K213" i="179"/>
  <c r="K197" i="179"/>
  <c r="K205" i="179"/>
  <c r="K189" i="179"/>
  <c r="K203" i="179"/>
  <c r="K187" i="179"/>
  <c r="O216" i="179"/>
  <c r="O214" i="179"/>
  <c r="O212" i="179"/>
  <c r="O210" i="179"/>
  <c r="O208" i="179"/>
  <c r="O206" i="179"/>
  <c r="O204" i="179"/>
  <c r="O202" i="179"/>
  <c r="O200" i="179"/>
  <c r="O198" i="179"/>
  <c r="O196" i="179"/>
  <c r="O194" i="179"/>
  <c r="O192" i="179"/>
  <c r="O190" i="179"/>
  <c r="O188" i="179"/>
  <c r="O209" i="179"/>
  <c r="O201" i="179"/>
  <c r="O193" i="179"/>
  <c r="O211" i="179"/>
  <c r="O203" i="179"/>
  <c r="O195" i="179"/>
  <c r="O187" i="179"/>
  <c r="O213" i="179"/>
  <c r="O197" i="179"/>
  <c r="O207" i="179"/>
  <c r="O215" i="179"/>
  <c r="O199" i="179"/>
  <c r="O191" i="179"/>
  <c r="O205" i="179"/>
  <c r="O189" i="179"/>
  <c r="L216" i="179"/>
  <c r="L214" i="179"/>
  <c r="L212" i="179"/>
  <c r="L210" i="179"/>
  <c r="L208" i="179"/>
  <c r="L206" i="179"/>
  <c r="L204" i="179"/>
  <c r="L202" i="179"/>
  <c r="L200" i="179"/>
  <c r="L198" i="179"/>
  <c r="L196" i="179"/>
  <c r="L194" i="179"/>
  <c r="L192" i="179"/>
  <c r="L190" i="179"/>
  <c r="L188" i="179"/>
  <c r="L215" i="179"/>
  <c r="L213" i="179"/>
  <c r="L211" i="179"/>
  <c r="L209" i="179"/>
  <c r="L207" i="179"/>
  <c r="L205" i="179"/>
  <c r="L203" i="179"/>
  <c r="L201" i="179"/>
  <c r="L199" i="179"/>
  <c r="L197" i="179"/>
  <c r="L195" i="179"/>
  <c r="L193" i="179"/>
  <c r="L191" i="179"/>
  <c r="L189" i="179"/>
  <c r="L187" i="179"/>
  <c r="P216" i="179"/>
  <c r="X216" i="179" s="1"/>
  <c r="P214" i="179"/>
  <c r="X214" i="179" s="1"/>
  <c r="P212" i="179"/>
  <c r="X212" i="179" s="1"/>
  <c r="P210" i="179"/>
  <c r="X210" i="179" s="1"/>
  <c r="P208" i="179"/>
  <c r="X208" i="179" s="1"/>
  <c r="P206" i="179"/>
  <c r="X206" i="179" s="1"/>
  <c r="P204" i="179"/>
  <c r="X204" i="179" s="1"/>
  <c r="P202" i="179"/>
  <c r="X202" i="179" s="1"/>
  <c r="P200" i="179"/>
  <c r="X200" i="179" s="1"/>
  <c r="P198" i="179"/>
  <c r="X198" i="179" s="1"/>
  <c r="P196" i="179"/>
  <c r="X196" i="179" s="1"/>
  <c r="P194" i="179"/>
  <c r="X194" i="179" s="1"/>
  <c r="P192" i="179"/>
  <c r="X192" i="179" s="1"/>
  <c r="P190" i="179"/>
  <c r="X190" i="179" s="1"/>
  <c r="P188" i="179"/>
  <c r="X188" i="179" s="1"/>
  <c r="P215" i="179"/>
  <c r="X215" i="179" s="1"/>
  <c r="P213" i="179"/>
  <c r="X213" i="179" s="1"/>
  <c r="P211" i="179"/>
  <c r="X211" i="179" s="1"/>
  <c r="P209" i="179"/>
  <c r="X209" i="179" s="1"/>
  <c r="P207" i="179"/>
  <c r="X207" i="179" s="1"/>
  <c r="P205" i="179"/>
  <c r="X205" i="179" s="1"/>
  <c r="P203" i="179"/>
  <c r="X203" i="179" s="1"/>
  <c r="P201" i="179"/>
  <c r="X201" i="179" s="1"/>
  <c r="P199" i="179"/>
  <c r="X199" i="179" s="1"/>
  <c r="P197" i="179"/>
  <c r="X197" i="179" s="1"/>
  <c r="P195" i="179"/>
  <c r="X195" i="179" s="1"/>
  <c r="P193" i="179"/>
  <c r="X193" i="179" s="1"/>
  <c r="P191" i="179"/>
  <c r="X191" i="179" s="1"/>
  <c r="P189" i="179"/>
  <c r="X189" i="179" s="1"/>
  <c r="P187" i="179"/>
  <c r="X187" i="179" s="1"/>
  <c r="M215" i="179"/>
  <c r="M213" i="179"/>
  <c r="M211" i="179"/>
  <c r="M209" i="179"/>
  <c r="M207" i="179"/>
  <c r="M205" i="179"/>
  <c r="M203" i="179"/>
  <c r="M201" i="179"/>
  <c r="M199" i="179"/>
  <c r="M197" i="179"/>
  <c r="M195" i="179"/>
  <c r="M193" i="179"/>
  <c r="M191" i="179"/>
  <c r="M189" i="179"/>
  <c r="M187" i="179"/>
  <c r="M216" i="179"/>
  <c r="M208" i="179"/>
  <c r="M200" i="179"/>
  <c r="M192" i="179"/>
  <c r="M210" i="179"/>
  <c r="M202" i="179"/>
  <c r="M194" i="179"/>
  <c r="M204" i="179"/>
  <c r="M188" i="179"/>
  <c r="M198" i="179"/>
  <c r="M206" i="179"/>
  <c r="M190" i="179"/>
  <c r="M214" i="179"/>
  <c r="M212" i="179"/>
  <c r="M196" i="179"/>
  <c r="J215" i="179"/>
  <c r="R215" i="179" s="1"/>
  <c r="J213" i="179"/>
  <c r="R213" i="179" s="1"/>
  <c r="J211" i="179"/>
  <c r="R211" i="179" s="1"/>
  <c r="J209" i="179"/>
  <c r="R209" i="179" s="1"/>
  <c r="J207" i="179"/>
  <c r="R207" i="179" s="1"/>
  <c r="J205" i="179"/>
  <c r="R205" i="179" s="1"/>
  <c r="J203" i="179"/>
  <c r="R203" i="179" s="1"/>
  <c r="J201" i="179"/>
  <c r="R201" i="179" s="1"/>
  <c r="J199" i="179"/>
  <c r="R199" i="179" s="1"/>
  <c r="J197" i="179"/>
  <c r="R197" i="179" s="1"/>
  <c r="J195" i="179"/>
  <c r="R195" i="179" s="1"/>
  <c r="J193" i="179"/>
  <c r="R193" i="179" s="1"/>
  <c r="J191" i="179"/>
  <c r="R191" i="179" s="1"/>
  <c r="J189" i="179"/>
  <c r="R189" i="179" s="1"/>
  <c r="J187" i="179"/>
  <c r="R187" i="179" s="1"/>
  <c r="J216" i="179"/>
  <c r="R216" i="179" s="1"/>
  <c r="J214" i="179"/>
  <c r="R214" i="179" s="1"/>
  <c r="J212" i="179"/>
  <c r="R212" i="179" s="1"/>
  <c r="J210" i="179"/>
  <c r="R210" i="179" s="1"/>
  <c r="J208" i="179"/>
  <c r="R208" i="179" s="1"/>
  <c r="J206" i="179"/>
  <c r="R206" i="179" s="1"/>
  <c r="J204" i="179"/>
  <c r="R204" i="179" s="1"/>
  <c r="J202" i="179"/>
  <c r="R202" i="179" s="1"/>
  <c r="J200" i="179"/>
  <c r="R200" i="179" s="1"/>
  <c r="J198" i="179"/>
  <c r="R198" i="179" s="1"/>
  <c r="J196" i="179"/>
  <c r="R196" i="179" s="1"/>
  <c r="J194" i="179"/>
  <c r="R194" i="179" s="1"/>
  <c r="J192" i="179"/>
  <c r="R192" i="179" s="1"/>
  <c r="J190" i="179"/>
  <c r="R190" i="179" s="1"/>
  <c r="J188" i="179"/>
  <c r="R188" i="179" s="1"/>
  <c r="N215" i="179"/>
  <c r="N213" i="179"/>
  <c r="N211" i="179"/>
  <c r="N209" i="179"/>
  <c r="N207" i="179"/>
  <c r="N205" i="179"/>
  <c r="N203" i="179"/>
  <c r="N201" i="179"/>
  <c r="N199" i="179"/>
  <c r="N197" i="179"/>
  <c r="N195" i="179"/>
  <c r="N193" i="179"/>
  <c r="N191" i="179"/>
  <c r="N189" i="179"/>
  <c r="N187" i="179"/>
  <c r="N216" i="179"/>
  <c r="N214" i="179"/>
  <c r="N212" i="179"/>
  <c r="N210" i="179"/>
  <c r="N208" i="179"/>
  <c r="N206" i="179"/>
  <c r="N204" i="179"/>
  <c r="N202" i="179"/>
  <c r="N200" i="179"/>
  <c r="N198" i="179"/>
  <c r="N196" i="179"/>
  <c r="N194" i="179"/>
  <c r="N192" i="179"/>
  <c r="N190" i="179"/>
  <c r="N188" i="179"/>
  <c r="K286" i="179"/>
  <c r="K284" i="179"/>
  <c r="K282" i="179"/>
  <c r="K280" i="179"/>
  <c r="K278" i="179"/>
  <c r="K285" i="179"/>
  <c r="K277" i="179"/>
  <c r="K276" i="179"/>
  <c r="K272" i="179"/>
  <c r="K270" i="179"/>
  <c r="K268" i="179"/>
  <c r="K279" i="179"/>
  <c r="K273" i="179"/>
  <c r="K281" i="179"/>
  <c r="K274" i="179"/>
  <c r="K271" i="179"/>
  <c r="K269" i="179"/>
  <c r="K267" i="179"/>
  <c r="K265" i="179"/>
  <c r="K263" i="179"/>
  <c r="K261" i="179"/>
  <c r="K259" i="179"/>
  <c r="K257" i="179"/>
  <c r="K283" i="179"/>
  <c r="K275" i="179"/>
  <c r="K266" i="179"/>
  <c r="K262" i="179"/>
  <c r="K258" i="179"/>
  <c r="K264" i="179"/>
  <c r="K260" i="179"/>
  <c r="O286" i="179"/>
  <c r="O284" i="179"/>
  <c r="O282" i="179"/>
  <c r="O280" i="179"/>
  <c r="O278" i="179"/>
  <c r="O276" i="179"/>
  <c r="O279" i="179"/>
  <c r="O274" i="179"/>
  <c r="O270" i="179"/>
  <c r="O268" i="179"/>
  <c r="O281" i="179"/>
  <c r="O275" i="179"/>
  <c r="O283" i="179"/>
  <c r="O272" i="179"/>
  <c r="O271" i="179"/>
  <c r="O269" i="179"/>
  <c r="O267" i="179"/>
  <c r="O265" i="179"/>
  <c r="O263" i="179"/>
  <c r="O261" i="179"/>
  <c r="O259" i="179"/>
  <c r="O257" i="179"/>
  <c r="O264" i="179"/>
  <c r="O260" i="179"/>
  <c r="O277" i="179"/>
  <c r="O285" i="179"/>
  <c r="O266" i="179"/>
  <c r="O262" i="179"/>
  <c r="O258" i="179"/>
  <c r="O273" i="179"/>
  <c r="L286" i="179"/>
  <c r="L284" i="179"/>
  <c r="L282" i="179"/>
  <c r="L280" i="179"/>
  <c r="L278" i="179"/>
  <c r="L276" i="179"/>
  <c r="L274" i="179"/>
  <c r="L272" i="179"/>
  <c r="L285" i="179"/>
  <c r="L283" i="179"/>
  <c r="L281" i="179"/>
  <c r="L279" i="179"/>
  <c r="L277" i="179"/>
  <c r="L275" i="179"/>
  <c r="L273" i="179"/>
  <c r="L271" i="179"/>
  <c r="L269" i="179"/>
  <c r="L267" i="179"/>
  <c r="L265" i="179"/>
  <c r="L263" i="179"/>
  <c r="L261" i="179"/>
  <c r="L259" i="179"/>
  <c r="L257" i="179"/>
  <c r="L270" i="179"/>
  <c r="L264" i="179"/>
  <c r="L260" i="179"/>
  <c r="L262" i="179"/>
  <c r="L266" i="179"/>
  <c r="L258" i="179"/>
  <c r="L268" i="179"/>
  <c r="P286" i="179"/>
  <c r="X286" i="179" s="1"/>
  <c r="P284" i="179"/>
  <c r="X284" i="179" s="1"/>
  <c r="P282" i="179"/>
  <c r="X282" i="179" s="1"/>
  <c r="P280" i="179"/>
  <c r="X280" i="179" s="1"/>
  <c r="P278" i="179"/>
  <c r="X278" i="179" s="1"/>
  <c r="P276" i="179"/>
  <c r="X276" i="179" s="1"/>
  <c r="P274" i="179"/>
  <c r="X274" i="179" s="1"/>
  <c r="P272" i="179"/>
  <c r="X272" i="179" s="1"/>
  <c r="P285" i="179"/>
  <c r="X285" i="179" s="1"/>
  <c r="P283" i="179"/>
  <c r="X283" i="179" s="1"/>
  <c r="P281" i="179"/>
  <c r="X281" i="179" s="1"/>
  <c r="P279" i="179"/>
  <c r="X279" i="179" s="1"/>
  <c r="P277" i="179"/>
  <c r="X277" i="179" s="1"/>
  <c r="P275" i="179"/>
  <c r="X275" i="179" s="1"/>
  <c r="P273" i="179"/>
  <c r="X273" i="179" s="1"/>
  <c r="P271" i="179"/>
  <c r="X271" i="179" s="1"/>
  <c r="P269" i="179"/>
  <c r="X269" i="179" s="1"/>
  <c r="P267" i="179"/>
  <c r="X267" i="179" s="1"/>
  <c r="P265" i="179"/>
  <c r="X265" i="179" s="1"/>
  <c r="P263" i="179"/>
  <c r="X263" i="179" s="1"/>
  <c r="P261" i="179"/>
  <c r="X261" i="179" s="1"/>
  <c r="P259" i="179"/>
  <c r="X259" i="179" s="1"/>
  <c r="P257" i="179"/>
  <c r="X257" i="179" s="1"/>
  <c r="P266" i="179"/>
  <c r="X266" i="179" s="1"/>
  <c r="P262" i="179"/>
  <c r="X262" i="179" s="1"/>
  <c r="P258" i="179"/>
  <c r="X258" i="179" s="1"/>
  <c r="P268" i="179"/>
  <c r="X268" i="179" s="1"/>
  <c r="P270" i="179"/>
  <c r="X270" i="179" s="1"/>
  <c r="P264" i="179"/>
  <c r="X264" i="179" s="1"/>
  <c r="P260" i="179"/>
  <c r="X260" i="179" s="1"/>
  <c r="M285" i="179"/>
  <c r="M283" i="179"/>
  <c r="M281" i="179"/>
  <c r="M279" i="179"/>
  <c r="M277" i="179"/>
  <c r="M286" i="179"/>
  <c r="M278" i="179"/>
  <c r="M273" i="179"/>
  <c r="M271" i="179"/>
  <c r="M269" i="179"/>
  <c r="M280" i="179"/>
  <c r="M274" i="179"/>
  <c r="M282" i="179"/>
  <c r="M275" i="179"/>
  <c r="M270" i="179"/>
  <c r="M268" i="179"/>
  <c r="M266" i="179"/>
  <c r="M264" i="179"/>
  <c r="M262" i="179"/>
  <c r="M260" i="179"/>
  <c r="M258" i="179"/>
  <c r="M267" i="179"/>
  <c r="M263" i="179"/>
  <c r="M259" i="179"/>
  <c r="M272" i="179"/>
  <c r="M276" i="179"/>
  <c r="M265" i="179"/>
  <c r="M261" i="179"/>
  <c r="M257" i="179"/>
  <c r="M284" i="179"/>
  <c r="J285" i="179"/>
  <c r="R285" i="179" s="1"/>
  <c r="J283" i="179"/>
  <c r="R283" i="179" s="1"/>
  <c r="J281" i="179"/>
  <c r="R281" i="179" s="1"/>
  <c r="J279" i="179"/>
  <c r="R279" i="179" s="1"/>
  <c r="J277" i="179"/>
  <c r="R277" i="179" s="1"/>
  <c r="J275" i="179"/>
  <c r="R275" i="179" s="1"/>
  <c r="J273" i="179"/>
  <c r="R273" i="179" s="1"/>
  <c r="J286" i="179"/>
  <c r="R286" i="179" s="1"/>
  <c r="J284" i="179"/>
  <c r="R284" i="179" s="1"/>
  <c r="J282" i="179"/>
  <c r="R282" i="179" s="1"/>
  <c r="J280" i="179"/>
  <c r="R280" i="179" s="1"/>
  <c r="J278" i="179"/>
  <c r="R278" i="179" s="1"/>
  <c r="J276" i="179"/>
  <c r="R276" i="179" s="1"/>
  <c r="J274" i="179"/>
  <c r="R274" i="179" s="1"/>
  <c r="J272" i="179"/>
  <c r="R272" i="179" s="1"/>
  <c r="J270" i="179"/>
  <c r="R270" i="179" s="1"/>
  <c r="J268" i="179"/>
  <c r="R268" i="179" s="1"/>
  <c r="J266" i="179"/>
  <c r="R266" i="179" s="1"/>
  <c r="J264" i="179"/>
  <c r="R264" i="179" s="1"/>
  <c r="J262" i="179"/>
  <c r="R262" i="179" s="1"/>
  <c r="J260" i="179"/>
  <c r="R260" i="179" s="1"/>
  <c r="J258" i="179"/>
  <c r="R258" i="179" s="1"/>
  <c r="J269" i="179"/>
  <c r="R269" i="179" s="1"/>
  <c r="J271" i="179"/>
  <c r="R271" i="179" s="1"/>
  <c r="J267" i="179"/>
  <c r="R267" i="179" s="1"/>
  <c r="J263" i="179"/>
  <c r="R263" i="179" s="1"/>
  <c r="J259" i="179"/>
  <c r="R259" i="179" s="1"/>
  <c r="J257" i="179"/>
  <c r="R257" i="179" s="1"/>
  <c r="J261" i="179"/>
  <c r="R261" i="179" s="1"/>
  <c r="J265" i="179"/>
  <c r="R265" i="179" s="1"/>
  <c r="N285" i="179"/>
  <c r="N283" i="179"/>
  <c r="N281" i="179"/>
  <c r="N279" i="179"/>
  <c r="N277" i="179"/>
  <c r="N275" i="179"/>
  <c r="N273" i="179"/>
  <c r="N286" i="179"/>
  <c r="N284" i="179"/>
  <c r="N282" i="179"/>
  <c r="N280" i="179"/>
  <c r="N278" i="179"/>
  <c r="N276" i="179"/>
  <c r="N274" i="179"/>
  <c r="N272" i="179"/>
  <c r="N270" i="179"/>
  <c r="N268" i="179"/>
  <c r="N266" i="179"/>
  <c r="N264" i="179"/>
  <c r="N262" i="179"/>
  <c r="N260" i="179"/>
  <c r="N258" i="179"/>
  <c r="N271" i="179"/>
  <c r="N265" i="179"/>
  <c r="N261" i="179"/>
  <c r="N257" i="179"/>
  <c r="N269" i="179"/>
  <c r="N259" i="179"/>
  <c r="N267" i="179"/>
  <c r="N263" i="179"/>
  <c r="M356" i="179"/>
  <c r="M354" i="179"/>
  <c r="M352" i="179"/>
  <c r="M350" i="179"/>
  <c r="M348" i="179"/>
  <c r="M346" i="179"/>
  <c r="M344" i="179"/>
  <c r="M342" i="179"/>
  <c r="M340" i="179"/>
  <c r="M338" i="179"/>
  <c r="M336" i="179"/>
  <c r="M334" i="179"/>
  <c r="M332" i="179"/>
  <c r="M330" i="179"/>
  <c r="M328" i="179"/>
  <c r="M355" i="179"/>
  <c r="M347" i="179"/>
  <c r="M339" i="179"/>
  <c r="M331" i="179"/>
  <c r="M349" i="179"/>
  <c r="M341" i="179"/>
  <c r="M333" i="179"/>
  <c r="M351" i="179"/>
  <c r="M343" i="179"/>
  <c r="M335" i="179"/>
  <c r="M327" i="179"/>
  <c r="M345" i="179"/>
  <c r="M353" i="179"/>
  <c r="M329" i="179"/>
  <c r="M337" i="179"/>
  <c r="J356" i="179"/>
  <c r="J354" i="179"/>
  <c r="J352" i="179"/>
  <c r="J350" i="179"/>
  <c r="J348" i="179"/>
  <c r="J346" i="179"/>
  <c r="J344" i="179"/>
  <c r="J342" i="179"/>
  <c r="J340" i="179"/>
  <c r="J338" i="179"/>
  <c r="J336" i="179"/>
  <c r="J334" i="179"/>
  <c r="J332" i="179"/>
  <c r="J330" i="179"/>
  <c r="J328" i="179"/>
  <c r="J355" i="179"/>
  <c r="J353" i="179"/>
  <c r="J351" i="179"/>
  <c r="J349" i="179"/>
  <c r="J347" i="179"/>
  <c r="J345" i="179"/>
  <c r="J343" i="179"/>
  <c r="J341" i="179"/>
  <c r="J339" i="179"/>
  <c r="J337" i="179"/>
  <c r="J335" i="179"/>
  <c r="J333" i="179"/>
  <c r="J331" i="179"/>
  <c r="J329" i="179"/>
  <c r="J327" i="179"/>
  <c r="N356" i="179"/>
  <c r="N354" i="179"/>
  <c r="N352" i="179"/>
  <c r="N350" i="179"/>
  <c r="N348" i="179"/>
  <c r="N346" i="179"/>
  <c r="N344" i="179"/>
  <c r="N342" i="179"/>
  <c r="N340" i="179"/>
  <c r="N338" i="179"/>
  <c r="N336" i="179"/>
  <c r="N334" i="179"/>
  <c r="N332" i="179"/>
  <c r="N330" i="179"/>
  <c r="N328" i="179"/>
  <c r="N355" i="179"/>
  <c r="N353" i="179"/>
  <c r="N351" i="179"/>
  <c r="N349" i="179"/>
  <c r="N347" i="179"/>
  <c r="N345" i="179"/>
  <c r="N343" i="179"/>
  <c r="N341" i="179"/>
  <c r="N339" i="179"/>
  <c r="N337" i="179"/>
  <c r="N335" i="179"/>
  <c r="N333" i="179"/>
  <c r="N331" i="179"/>
  <c r="N329" i="179"/>
  <c r="N327" i="179"/>
  <c r="K355" i="179"/>
  <c r="K353" i="179"/>
  <c r="K351" i="179"/>
  <c r="K349" i="179"/>
  <c r="K347" i="179"/>
  <c r="K345" i="179"/>
  <c r="K343" i="179"/>
  <c r="K341" i="179"/>
  <c r="K339" i="179"/>
  <c r="K337" i="179"/>
  <c r="K335" i="179"/>
  <c r="K333" i="179"/>
  <c r="K331" i="179"/>
  <c r="K329" i="179"/>
  <c r="K327" i="179"/>
  <c r="K354" i="179"/>
  <c r="K346" i="179"/>
  <c r="K338" i="179"/>
  <c r="K330" i="179"/>
  <c r="K356" i="179"/>
  <c r="K348" i="179"/>
  <c r="K340" i="179"/>
  <c r="K332" i="179"/>
  <c r="K350" i="179"/>
  <c r="K342" i="179"/>
  <c r="K334" i="179"/>
  <c r="K336" i="179"/>
  <c r="K344" i="179"/>
  <c r="K352" i="179"/>
  <c r="K328" i="179"/>
  <c r="P355" i="179"/>
  <c r="P353" i="179"/>
  <c r="P351" i="179"/>
  <c r="P349" i="179"/>
  <c r="P347" i="179"/>
  <c r="P345" i="179"/>
  <c r="P343" i="179"/>
  <c r="P341" i="179"/>
  <c r="P339" i="179"/>
  <c r="P337" i="179"/>
  <c r="P335" i="179"/>
  <c r="P333" i="179"/>
  <c r="P331" i="179"/>
  <c r="P329" i="179"/>
  <c r="P327" i="179"/>
  <c r="P356" i="179"/>
  <c r="P354" i="179"/>
  <c r="P352" i="179"/>
  <c r="P350" i="179"/>
  <c r="P348" i="179"/>
  <c r="P346" i="179"/>
  <c r="P344" i="179"/>
  <c r="P342" i="179"/>
  <c r="P340" i="179"/>
  <c r="P338" i="179"/>
  <c r="P336" i="179"/>
  <c r="P334" i="179"/>
  <c r="P332" i="179"/>
  <c r="P330" i="179"/>
  <c r="P328" i="179"/>
  <c r="L355" i="179"/>
  <c r="L353" i="179"/>
  <c r="L351" i="179"/>
  <c r="L349" i="179"/>
  <c r="L347" i="179"/>
  <c r="L345" i="179"/>
  <c r="L343" i="179"/>
  <c r="L341" i="179"/>
  <c r="L339" i="179"/>
  <c r="L337" i="179"/>
  <c r="L335" i="179"/>
  <c r="L333" i="179"/>
  <c r="L331" i="179"/>
  <c r="L329" i="179"/>
  <c r="L327" i="179"/>
  <c r="L356" i="179"/>
  <c r="L354" i="179"/>
  <c r="L352" i="179"/>
  <c r="L350" i="179"/>
  <c r="L348" i="179"/>
  <c r="L346" i="179"/>
  <c r="L344" i="179"/>
  <c r="L342" i="179"/>
  <c r="L340" i="179"/>
  <c r="L338" i="179"/>
  <c r="L336" i="179"/>
  <c r="L334" i="179"/>
  <c r="L332" i="179"/>
  <c r="L330" i="179"/>
  <c r="L328" i="179"/>
  <c r="O355" i="179"/>
  <c r="O353" i="179"/>
  <c r="O351" i="179"/>
  <c r="O349" i="179"/>
  <c r="O347" i="179"/>
  <c r="O345" i="179"/>
  <c r="O343" i="179"/>
  <c r="O341" i="179"/>
  <c r="O339" i="179"/>
  <c r="O337" i="179"/>
  <c r="O335" i="179"/>
  <c r="O333" i="179"/>
  <c r="O331" i="179"/>
  <c r="O329" i="179"/>
  <c r="O327" i="179"/>
  <c r="O356" i="179"/>
  <c r="O348" i="179"/>
  <c r="O340" i="179"/>
  <c r="O332" i="179"/>
  <c r="O350" i="179"/>
  <c r="O342" i="179"/>
  <c r="O334" i="179"/>
  <c r="O352" i="179"/>
  <c r="O344" i="179"/>
  <c r="O336" i="179"/>
  <c r="O328" i="179"/>
  <c r="O354" i="179"/>
  <c r="O330" i="179"/>
  <c r="O338" i="179"/>
  <c r="O346" i="179"/>
  <c r="M426" i="179"/>
  <c r="M424" i="179"/>
  <c r="M422" i="179"/>
  <c r="M420" i="179"/>
  <c r="M418" i="179"/>
  <c r="M416" i="179"/>
  <c r="M414" i="179"/>
  <c r="M412" i="179"/>
  <c r="M410" i="179"/>
  <c r="M408" i="179"/>
  <c r="M406" i="179"/>
  <c r="M423" i="179"/>
  <c r="M415" i="179"/>
  <c r="M407" i="179"/>
  <c r="M402" i="179"/>
  <c r="M400" i="179"/>
  <c r="M398" i="179"/>
  <c r="M425" i="179"/>
  <c r="M417" i="179"/>
  <c r="M409" i="179"/>
  <c r="M419" i="179"/>
  <c r="M411" i="179"/>
  <c r="M403" i="179"/>
  <c r="M401" i="179"/>
  <c r="M399" i="179"/>
  <c r="M397" i="179"/>
  <c r="M413" i="179"/>
  <c r="M404" i="179"/>
  <c r="M421" i="179"/>
  <c r="M405" i="179"/>
  <c r="J426" i="179"/>
  <c r="J424" i="179"/>
  <c r="J422" i="179"/>
  <c r="J420" i="179"/>
  <c r="J418" i="179"/>
  <c r="J416" i="179"/>
  <c r="J414" i="179"/>
  <c r="J412" i="179"/>
  <c r="J410" i="179"/>
  <c r="J408" i="179"/>
  <c r="J406" i="179"/>
  <c r="J404" i="179"/>
  <c r="J425" i="179"/>
  <c r="J423" i="179"/>
  <c r="J421" i="179"/>
  <c r="J419" i="179"/>
  <c r="J417" i="179"/>
  <c r="J415" i="179"/>
  <c r="J413" i="179"/>
  <c r="J411" i="179"/>
  <c r="J409" i="179"/>
  <c r="J407" i="179"/>
  <c r="J405" i="179"/>
  <c r="J403" i="179"/>
  <c r="J401" i="179"/>
  <c r="J399" i="179"/>
  <c r="J397" i="179"/>
  <c r="J398" i="179"/>
  <c r="J400" i="179"/>
  <c r="J402" i="179"/>
  <c r="N426" i="179"/>
  <c r="N424" i="179"/>
  <c r="N422" i="179"/>
  <c r="N420" i="179"/>
  <c r="N418" i="179"/>
  <c r="N416" i="179"/>
  <c r="N414" i="179"/>
  <c r="N412" i="179"/>
  <c r="N410" i="179"/>
  <c r="N408" i="179"/>
  <c r="N406" i="179"/>
  <c r="N404" i="179"/>
  <c r="N425" i="179"/>
  <c r="N423" i="179"/>
  <c r="N421" i="179"/>
  <c r="N419" i="179"/>
  <c r="N417" i="179"/>
  <c r="N415" i="179"/>
  <c r="N413" i="179"/>
  <c r="N411" i="179"/>
  <c r="N409" i="179"/>
  <c r="N407" i="179"/>
  <c r="N405" i="179"/>
  <c r="N403" i="179"/>
  <c r="N401" i="179"/>
  <c r="N399" i="179"/>
  <c r="N397" i="179"/>
  <c r="N398" i="179"/>
  <c r="N400" i="179"/>
  <c r="N402" i="179"/>
  <c r="K425" i="179"/>
  <c r="K423" i="179"/>
  <c r="K421" i="179"/>
  <c r="K419" i="179"/>
  <c r="K417" i="179"/>
  <c r="K415" i="179"/>
  <c r="K413" i="179"/>
  <c r="K411" i="179"/>
  <c r="K409" i="179"/>
  <c r="K407" i="179"/>
  <c r="K405" i="179"/>
  <c r="K422" i="179"/>
  <c r="K414" i="179"/>
  <c r="K406" i="179"/>
  <c r="K404" i="179"/>
  <c r="K403" i="179"/>
  <c r="K401" i="179"/>
  <c r="K399" i="179"/>
  <c r="K397" i="179"/>
  <c r="K424" i="179"/>
  <c r="K416" i="179"/>
  <c r="K408" i="179"/>
  <c r="K426" i="179"/>
  <c r="K418" i="179"/>
  <c r="K410" i="179"/>
  <c r="K402" i="179"/>
  <c r="K400" i="179"/>
  <c r="K398" i="179"/>
  <c r="K412" i="179"/>
  <c r="K420" i="179"/>
  <c r="O425" i="179"/>
  <c r="O423" i="179"/>
  <c r="O421" i="179"/>
  <c r="O419" i="179"/>
  <c r="O417" i="179"/>
  <c r="O415" i="179"/>
  <c r="O413" i="179"/>
  <c r="O411" i="179"/>
  <c r="O409" i="179"/>
  <c r="O407" i="179"/>
  <c r="O405" i="179"/>
  <c r="O424" i="179"/>
  <c r="O416" i="179"/>
  <c r="O408" i="179"/>
  <c r="O403" i="179"/>
  <c r="O401" i="179"/>
  <c r="O399" i="179"/>
  <c r="O397" i="179"/>
  <c r="O426" i="179"/>
  <c r="O418" i="179"/>
  <c r="O410" i="179"/>
  <c r="O420" i="179"/>
  <c r="O412" i="179"/>
  <c r="O404" i="179"/>
  <c r="O402" i="179"/>
  <c r="O400" i="179"/>
  <c r="O398" i="179"/>
  <c r="O422" i="179"/>
  <c r="O406" i="179"/>
  <c r="O414" i="179"/>
  <c r="L425" i="179"/>
  <c r="L423" i="179"/>
  <c r="L421" i="179"/>
  <c r="L419" i="179"/>
  <c r="L417" i="179"/>
  <c r="L415" i="179"/>
  <c r="L413" i="179"/>
  <c r="L411" i="179"/>
  <c r="L409" i="179"/>
  <c r="L407" i="179"/>
  <c r="L405" i="179"/>
  <c r="L426" i="179"/>
  <c r="L424" i="179"/>
  <c r="L422" i="179"/>
  <c r="L420" i="179"/>
  <c r="L418" i="179"/>
  <c r="L416" i="179"/>
  <c r="L414" i="179"/>
  <c r="L412" i="179"/>
  <c r="L410" i="179"/>
  <c r="L408" i="179"/>
  <c r="L406" i="179"/>
  <c r="L404" i="179"/>
  <c r="L402" i="179"/>
  <c r="L400" i="179"/>
  <c r="L398" i="179"/>
  <c r="L397" i="179"/>
  <c r="L399" i="179"/>
  <c r="L401" i="179"/>
  <c r="L403" i="179"/>
  <c r="P425" i="179"/>
  <c r="P423" i="179"/>
  <c r="P421" i="179"/>
  <c r="P419" i="179"/>
  <c r="P417" i="179"/>
  <c r="P415" i="179"/>
  <c r="P413" i="179"/>
  <c r="P411" i="179"/>
  <c r="P409" i="179"/>
  <c r="P407" i="179"/>
  <c r="P405" i="179"/>
  <c r="P426" i="179"/>
  <c r="P424" i="179"/>
  <c r="P422" i="179"/>
  <c r="P420" i="179"/>
  <c r="P418" i="179"/>
  <c r="P416" i="179"/>
  <c r="P414" i="179"/>
  <c r="P412" i="179"/>
  <c r="P410" i="179"/>
  <c r="P408" i="179"/>
  <c r="P406" i="179"/>
  <c r="P404" i="179"/>
  <c r="P402" i="179"/>
  <c r="P400" i="179"/>
  <c r="P398" i="179"/>
  <c r="P399" i="179"/>
  <c r="P401" i="179"/>
  <c r="P403" i="179"/>
  <c r="P397" i="179"/>
  <c r="H9" i="176"/>
  <c r="H7" i="176"/>
  <c r="H28" i="176"/>
  <c r="H16" i="176"/>
  <c r="M155" i="161"/>
  <c r="M158" i="161"/>
  <c r="M160" i="161"/>
  <c r="M162" i="161"/>
  <c r="O159" i="161"/>
  <c r="O172" i="161"/>
  <c r="O174" i="161"/>
  <c r="J345" i="161"/>
  <c r="J342" i="161"/>
  <c r="J334" i="161"/>
  <c r="J331" i="161"/>
  <c r="J350" i="161"/>
  <c r="J333" i="161"/>
  <c r="J330" i="161"/>
  <c r="J343" i="161"/>
  <c r="O378" i="161"/>
  <c r="O364" i="161"/>
  <c r="O386" i="161"/>
  <c r="O383" i="161"/>
  <c r="J182" i="166"/>
  <c r="J152" i="166" s="1"/>
  <c r="R152" i="166" s="1"/>
  <c r="L217" i="166"/>
  <c r="L208" i="166" s="1"/>
  <c r="M287" i="166"/>
  <c r="H4" i="176"/>
  <c r="H27" i="176"/>
  <c r="H10" i="176"/>
  <c r="H18" i="176"/>
  <c r="M164" i="161"/>
  <c r="M157" i="161"/>
  <c r="M159" i="161"/>
  <c r="M161" i="161"/>
  <c r="O170" i="161"/>
  <c r="O161" i="161"/>
  <c r="O163" i="161"/>
  <c r="O173" i="161"/>
  <c r="J338" i="161"/>
  <c r="J329" i="161"/>
  <c r="J348" i="161"/>
  <c r="J339" i="161"/>
  <c r="J356" i="161"/>
  <c r="J341" i="161"/>
  <c r="J328" i="161"/>
  <c r="J351" i="161"/>
  <c r="O382" i="161"/>
  <c r="O365" i="161"/>
  <c r="O368" i="161"/>
  <c r="L182" i="166"/>
  <c r="O287" i="166"/>
  <c r="O282" i="166" s="1"/>
  <c r="H32" i="176"/>
  <c r="H21" i="176"/>
  <c r="H30" i="176"/>
  <c r="M171" i="161"/>
  <c r="M165" i="161"/>
  <c r="M167" i="161"/>
  <c r="M169" i="161"/>
  <c r="O175" i="161"/>
  <c r="O169" i="161"/>
  <c r="O171" i="161"/>
  <c r="O152" i="161"/>
  <c r="J336" i="161"/>
  <c r="J340" i="161"/>
  <c r="J346" i="161"/>
  <c r="J347" i="161"/>
  <c r="J354" i="161"/>
  <c r="J349" i="161"/>
  <c r="O363" i="161"/>
  <c r="O379" i="161"/>
  <c r="O373" i="161"/>
  <c r="O376" i="161"/>
  <c r="K182" i="166"/>
  <c r="K176" i="166" s="1"/>
  <c r="M217" i="166"/>
  <c r="M195" i="166" s="1"/>
  <c r="N287" i="166"/>
  <c r="N281" i="166" s="1"/>
  <c r="O217" i="170"/>
  <c r="K217" i="170"/>
  <c r="N217" i="170"/>
  <c r="J217" i="170"/>
  <c r="M217" i="170"/>
  <c r="P217" i="170"/>
  <c r="L217" i="170"/>
  <c r="O287" i="170"/>
  <c r="K287" i="170"/>
  <c r="N287" i="170"/>
  <c r="J287" i="170"/>
  <c r="M287" i="170"/>
  <c r="P287" i="170"/>
  <c r="L287" i="170"/>
  <c r="N77" i="170"/>
  <c r="J77" i="170"/>
  <c r="M77" i="170"/>
  <c r="P77" i="170"/>
  <c r="L77" i="170"/>
  <c r="K77" i="170"/>
  <c r="O77" i="170"/>
  <c r="M147" i="170"/>
  <c r="P147" i="170"/>
  <c r="L147" i="170"/>
  <c r="O147" i="170"/>
  <c r="K147" i="170"/>
  <c r="N147" i="170"/>
  <c r="J147" i="170"/>
  <c r="K40" i="170"/>
  <c r="K36" i="170"/>
  <c r="K20" i="170"/>
  <c r="K18" i="170"/>
  <c r="K16" i="170"/>
  <c r="K41" i="170"/>
  <c r="K39" i="170"/>
  <c r="K37" i="170"/>
  <c r="K35" i="170"/>
  <c r="K33" i="170"/>
  <c r="K31" i="170"/>
  <c r="K29" i="170"/>
  <c r="K27" i="170"/>
  <c r="K25" i="170"/>
  <c r="K23" i="170"/>
  <c r="K21" i="170"/>
  <c r="K19" i="170"/>
  <c r="K17" i="170"/>
  <c r="K15" i="170"/>
  <c r="K13" i="170"/>
  <c r="K32" i="170"/>
  <c r="K28" i="170"/>
  <c r="K24" i="170"/>
  <c r="K22" i="170"/>
  <c r="K12" i="170"/>
  <c r="K38" i="170"/>
  <c r="K34" i="170"/>
  <c r="K30" i="170"/>
  <c r="K26" i="170"/>
  <c r="K14" i="170"/>
  <c r="N40" i="170"/>
  <c r="N38" i="170"/>
  <c r="N36" i="170"/>
  <c r="N34" i="170"/>
  <c r="N32" i="170"/>
  <c r="N30" i="170"/>
  <c r="N28" i="170"/>
  <c r="N26" i="170"/>
  <c r="N24" i="170"/>
  <c r="N22" i="170"/>
  <c r="N20" i="170"/>
  <c r="N18" i="170"/>
  <c r="N16" i="170"/>
  <c r="N14" i="170"/>
  <c r="N12" i="170"/>
  <c r="N41" i="170"/>
  <c r="N39" i="170"/>
  <c r="N37" i="170"/>
  <c r="N35" i="170"/>
  <c r="N33" i="170"/>
  <c r="N31" i="170"/>
  <c r="N29" i="170"/>
  <c r="N27" i="170"/>
  <c r="N25" i="170"/>
  <c r="N23" i="170"/>
  <c r="N21" i="170"/>
  <c r="N19" i="170"/>
  <c r="N17" i="170"/>
  <c r="N15" i="170"/>
  <c r="N13" i="170"/>
  <c r="N182" i="170"/>
  <c r="J182" i="170"/>
  <c r="M182" i="170"/>
  <c r="P182" i="170"/>
  <c r="L182" i="170"/>
  <c r="K182" i="170"/>
  <c r="O182" i="170"/>
  <c r="P252" i="170"/>
  <c r="L252" i="170"/>
  <c r="O252" i="170"/>
  <c r="K252" i="170"/>
  <c r="N252" i="170"/>
  <c r="J252" i="170"/>
  <c r="M252" i="170"/>
  <c r="O34" i="170"/>
  <c r="O32" i="170"/>
  <c r="O14" i="170"/>
  <c r="O41" i="170"/>
  <c r="O39" i="170"/>
  <c r="O37" i="170"/>
  <c r="O35" i="170"/>
  <c r="O33" i="170"/>
  <c r="O31" i="170"/>
  <c r="O29" i="170"/>
  <c r="O27" i="170"/>
  <c r="O25" i="170"/>
  <c r="O23" i="170"/>
  <c r="O21" i="170"/>
  <c r="O19" i="170"/>
  <c r="O17" i="170"/>
  <c r="O15" i="170"/>
  <c r="O13" i="170"/>
  <c r="O40" i="170"/>
  <c r="O38" i="170"/>
  <c r="O30" i="170"/>
  <c r="O26" i="170"/>
  <c r="O20" i="170"/>
  <c r="O16" i="170"/>
  <c r="O36" i="170"/>
  <c r="O28" i="170"/>
  <c r="O24" i="170"/>
  <c r="O22" i="170"/>
  <c r="O18" i="170"/>
  <c r="O12" i="170"/>
  <c r="H29" i="176"/>
  <c r="H26" i="176"/>
  <c r="H12" i="176"/>
  <c r="M156" i="161"/>
  <c r="M172" i="161"/>
  <c r="M166" i="161"/>
  <c r="M173" i="161"/>
  <c r="M168" i="161"/>
  <c r="M175" i="161"/>
  <c r="M170" i="161"/>
  <c r="M177" i="161"/>
  <c r="L176" i="161"/>
  <c r="L170" i="161"/>
  <c r="L160" i="161"/>
  <c r="L163" i="161"/>
  <c r="L164" i="161"/>
  <c r="L180" i="161"/>
  <c r="L153" i="161"/>
  <c r="L181" i="161"/>
  <c r="J170" i="161"/>
  <c r="R170" i="161" s="1"/>
  <c r="J177" i="161"/>
  <c r="R177" i="161" s="1"/>
  <c r="J169" i="161"/>
  <c r="R169" i="161" s="1"/>
  <c r="J164" i="161"/>
  <c r="R164" i="161" s="1"/>
  <c r="J171" i="161"/>
  <c r="R171" i="161" s="1"/>
  <c r="J178" i="161"/>
  <c r="R178" i="161" s="1"/>
  <c r="J152" i="161"/>
  <c r="R152" i="161" s="1"/>
  <c r="J180" i="161"/>
  <c r="R180" i="161" s="1"/>
  <c r="O179" i="161"/>
  <c r="O177" i="161"/>
  <c r="O181" i="161"/>
  <c r="O178" i="161"/>
  <c r="O157" i="161"/>
  <c r="O160" i="161"/>
  <c r="K353" i="161"/>
  <c r="K337" i="161"/>
  <c r="K338" i="161"/>
  <c r="K339" i="161"/>
  <c r="K340" i="161"/>
  <c r="K341" i="161"/>
  <c r="K350" i="161"/>
  <c r="K351" i="161"/>
  <c r="M388" i="161"/>
  <c r="M372" i="161"/>
  <c r="M381" i="161"/>
  <c r="M390" i="161"/>
  <c r="M389" i="161"/>
  <c r="M391" i="161"/>
  <c r="M370" i="161"/>
  <c r="O374" i="161"/>
  <c r="O371" i="161"/>
  <c r="O370" i="161"/>
  <c r="O372" i="161"/>
  <c r="O381" i="161"/>
  <c r="O389" i="161"/>
  <c r="O390" i="161"/>
  <c r="O391" i="161"/>
  <c r="L389" i="161"/>
  <c r="L370" i="161"/>
  <c r="L374" i="161"/>
  <c r="L378" i="161"/>
  <c r="L375" i="161"/>
  <c r="L383" i="161"/>
  <c r="L364" i="161"/>
  <c r="L387" i="161"/>
  <c r="P182" i="166"/>
  <c r="M182" i="166"/>
  <c r="M175" i="166" s="1"/>
  <c r="N252" i="166"/>
  <c r="L252" i="166"/>
  <c r="L232" i="166" s="1"/>
  <c r="M77" i="166"/>
  <c r="M52" i="166" s="1"/>
  <c r="J77" i="166"/>
  <c r="J72" i="166" s="1"/>
  <c r="K147" i="166"/>
  <c r="L147" i="166"/>
  <c r="L130" i="166" s="1"/>
  <c r="P217" i="166"/>
  <c r="P198" i="166" s="1"/>
  <c r="X198" i="166" s="1"/>
  <c r="P287" i="166"/>
  <c r="P272" i="166" s="1"/>
  <c r="X272" i="166" s="1"/>
  <c r="J287" i="166"/>
  <c r="P322" i="170"/>
  <c r="L322" i="170"/>
  <c r="O322" i="170"/>
  <c r="K322" i="170"/>
  <c r="N322" i="170"/>
  <c r="J322" i="170"/>
  <c r="M322" i="170"/>
  <c r="O112" i="170"/>
  <c r="K112" i="170"/>
  <c r="N112" i="170"/>
  <c r="J112" i="170"/>
  <c r="M112" i="170"/>
  <c r="P112" i="170"/>
  <c r="L112" i="170"/>
  <c r="L41" i="170"/>
  <c r="L39" i="170"/>
  <c r="L37" i="170"/>
  <c r="L35" i="170"/>
  <c r="L33" i="170"/>
  <c r="L31" i="170"/>
  <c r="L29" i="170"/>
  <c r="L27" i="170"/>
  <c r="L25" i="170"/>
  <c r="L23" i="170"/>
  <c r="L21" i="170"/>
  <c r="L19" i="170"/>
  <c r="L17" i="170"/>
  <c r="L15" i="170"/>
  <c r="L13" i="170"/>
  <c r="L40" i="170"/>
  <c r="L38" i="170"/>
  <c r="L36" i="170"/>
  <c r="L34" i="170"/>
  <c r="L32" i="170"/>
  <c r="L30" i="170"/>
  <c r="L28" i="170"/>
  <c r="L26" i="170"/>
  <c r="L24" i="170"/>
  <c r="L22" i="170"/>
  <c r="L20" i="170"/>
  <c r="L18" i="170"/>
  <c r="L16" i="170"/>
  <c r="L14" i="170"/>
  <c r="L12" i="170"/>
  <c r="M35" i="170"/>
  <c r="M33" i="170"/>
  <c r="M15" i="170"/>
  <c r="M40" i="170"/>
  <c r="M38" i="170"/>
  <c r="M36" i="170"/>
  <c r="M34" i="170"/>
  <c r="M32" i="170"/>
  <c r="M30" i="170"/>
  <c r="M28" i="170"/>
  <c r="M26" i="170"/>
  <c r="M24" i="170"/>
  <c r="M22" i="170"/>
  <c r="M20" i="170"/>
  <c r="M18" i="170"/>
  <c r="M16" i="170"/>
  <c r="M14" i="170"/>
  <c r="M12" i="170"/>
  <c r="M41" i="170"/>
  <c r="M31" i="170"/>
  <c r="M27" i="170"/>
  <c r="M21" i="170"/>
  <c r="M17" i="170"/>
  <c r="M39" i="170"/>
  <c r="M37" i="170"/>
  <c r="M29" i="170"/>
  <c r="M25" i="170"/>
  <c r="M23" i="170"/>
  <c r="M19" i="170"/>
  <c r="M13" i="170"/>
  <c r="M392" i="170"/>
  <c r="O392" i="170"/>
  <c r="K392" i="170"/>
  <c r="L392" i="170"/>
  <c r="J392" i="170"/>
  <c r="P392" i="170"/>
  <c r="N392" i="170"/>
  <c r="M357" i="170"/>
  <c r="P357" i="170"/>
  <c r="L357" i="170"/>
  <c r="O357" i="170"/>
  <c r="K357" i="170"/>
  <c r="J357" i="170"/>
  <c r="N357" i="170"/>
  <c r="P427" i="170"/>
  <c r="L427" i="170"/>
  <c r="O427" i="170"/>
  <c r="K427" i="170"/>
  <c r="N427" i="170"/>
  <c r="J427" i="170"/>
  <c r="M427" i="170"/>
  <c r="H6" i="176"/>
  <c r="H11" i="176"/>
  <c r="H25" i="176"/>
  <c r="H5" i="176"/>
  <c r="H23" i="176"/>
  <c r="O162" i="161"/>
  <c r="H22" i="176"/>
  <c r="H31" i="176"/>
  <c r="H13" i="176"/>
  <c r="H19" i="176"/>
  <c r="H33" i="176"/>
  <c r="H8" i="176"/>
  <c r="H20" i="176"/>
  <c r="O70" i="161"/>
  <c r="O54" i="161"/>
  <c r="O48" i="161"/>
  <c r="O47" i="161"/>
  <c r="O50" i="161"/>
  <c r="O49" i="161"/>
  <c r="M163" i="161"/>
  <c r="M181" i="161"/>
  <c r="M174" i="161"/>
  <c r="M178" i="161"/>
  <c r="M176" i="161"/>
  <c r="M180" i="161"/>
  <c r="L155" i="161"/>
  <c r="L166" i="161"/>
  <c r="L179" i="161"/>
  <c r="L178" i="161"/>
  <c r="L157" i="161"/>
  <c r="L162" i="161"/>
  <c r="J161" i="161"/>
  <c r="R161" i="161" s="1"/>
  <c r="J154" i="161"/>
  <c r="R154" i="161" s="1"/>
  <c r="J157" i="161"/>
  <c r="R157" i="161" s="1"/>
  <c r="J172" i="161"/>
  <c r="R172" i="161" s="1"/>
  <c r="J158" i="161"/>
  <c r="R158" i="161" s="1"/>
  <c r="J153" i="161"/>
  <c r="R153" i="161" s="1"/>
  <c r="O167" i="161"/>
  <c r="O180" i="161"/>
  <c r="O153" i="161"/>
  <c r="O156" i="161"/>
  <c r="O155" i="161"/>
  <c r="O158" i="161"/>
  <c r="O165" i="161"/>
  <c r="K328" i="161"/>
  <c r="K344" i="161"/>
  <c r="K346" i="161"/>
  <c r="K347" i="161"/>
  <c r="K348" i="161"/>
  <c r="K349" i="161"/>
  <c r="M371" i="161"/>
  <c r="M362" i="161"/>
  <c r="M383" i="161"/>
  <c r="M366" i="161"/>
  <c r="M382" i="161"/>
  <c r="M368" i="161"/>
  <c r="M369" i="161"/>
  <c r="O367" i="161"/>
  <c r="O366" i="161"/>
  <c r="O388" i="161"/>
  <c r="O380" i="161"/>
  <c r="O387" i="161"/>
  <c r="O384" i="161"/>
  <c r="L379" i="161"/>
  <c r="L386" i="161"/>
  <c r="L390" i="161"/>
  <c r="L385" i="161"/>
  <c r="L368" i="161"/>
  <c r="L391" i="161"/>
  <c r="N182" i="166"/>
  <c r="N177" i="166" s="1"/>
  <c r="O77" i="166"/>
  <c r="O68" i="166" s="1"/>
  <c r="N217" i="166"/>
  <c r="N194" i="166" s="1"/>
  <c r="K287" i="166"/>
  <c r="K258" i="166" s="1"/>
  <c r="P41" i="170"/>
  <c r="P39" i="170"/>
  <c r="P37" i="170"/>
  <c r="P35" i="170"/>
  <c r="P33" i="170"/>
  <c r="P31" i="170"/>
  <c r="P29" i="170"/>
  <c r="P27" i="170"/>
  <c r="P25" i="170"/>
  <c r="P23" i="170"/>
  <c r="P21" i="170"/>
  <c r="P19" i="170"/>
  <c r="P17" i="170"/>
  <c r="P15" i="170"/>
  <c r="P13" i="170"/>
  <c r="P40" i="170"/>
  <c r="P38" i="170"/>
  <c r="P36" i="170"/>
  <c r="P34" i="170"/>
  <c r="P32" i="170"/>
  <c r="P30" i="170"/>
  <c r="P28" i="170"/>
  <c r="P26" i="170"/>
  <c r="P24" i="170"/>
  <c r="P22" i="170"/>
  <c r="P20" i="170"/>
  <c r="P18" i="170"/>
  <c r="P16" i="170"/>
  <c r="P14" i="170"/>
  <c r="P12" i="170"/>
  <c r="J40" i="170"/>
  <c r="J38" i="170"/>
  <c r="J36" i="170"/>
  <c r="J34" i="170"/>
  <c r="J32" i="170"/>
  <c r="J30" i="170"/>
  <c r="J28" i="170"/>
  <c r="J26" i="170"/>
  <c r="J24" i="170"/>
  <c r="J22" i="170"/>
  <c r="J20" i="170"/>
  <c r="J18" i="170"/>
  <c r="J16" i="170"/>
  <c r="J14" i="170"/>
  <c r="J12" i="170"/>
  <c r="J41" i="170"/>
  <c r="J39" i="170"/>
  <c r="J37" i="170"/>
  <c r="J35" i="170"/>
  <c r="J33" i="170"/>
  <c r="J31" i="170"/>
  <c r="J29" i="170"/>
  <c r="J27" i="170"/>
  <c r="J25" i="170"/>
  <c r="J23" i="170"/>
  <c r="J21" i="170"/>
  <c r="J19" i="170"/>
  <c r="J17" i="170"/>
  <c r="J15" i="170"/>
  <c r="J13" i="170"/>
  <c r="N171" i="166"/>
  <c r="O180" i="166"/>
  <c r="O175" i="166"/>
  <c r="O167" i="166"/>
  <c r="O159" i="166"/>
  <c r="O181" i="166"/>
  <c r="O170" i="166"/>
  <c r="O162" i="166"/>
  <c r="O154" i="166"/>
  <c r="O178" i="166"/>
  <c r="O173" i="166"/>
  <c r="O165" i="166"/>
  <c r="O157" i="166"/>
  <c r="O176" i="166"/>
  <c r="O168" i="166"/>
  <c r="O160" i="166"/>
  <c r="O152" i="166"/>
  <c r="O179" i="166"/>
  <c r="O171" i="166"/>
  <c r="O163" i="166"/>
  <c r="O155" i="166"/>
  <c r="O174" i="166"/>
  <c r="O166" i="166"/>
  <c r="O158" i="166"/>
  <c r="O177" i="166"/>
  <c r="O169" i="166"/>
  <c r="O161" i="166"/>
  <c r="O153" i="166"/>
  <c r="O172" i="166"/>
  <c r="O164" i="166"/>
  <c r="O156" i="166"/>
  <c r="M246" i="166"/>
  <c r="M238" i="166"/>
  <c r="M230" i="166"/>
  <c r="M222" i="166"/>
  <c r="M239" i="166"/>
  <c r="M223" i="166"/>
  <c r="M237" i="166"/>
  <c r="M244" i="166"/>
  <c r="M236" i="166"/>
  <c r="M228" i="166"/>
  <c r="M251" i="166"/>
  <c r="M235" i="166"/>
  <c r="M249" i="166"/>
  <c r="M233" i="166"/>
  <c r="M250" i="166"/>
  <c r="M242" i="166"/>
  <c r="M234" i="166"/>
  <c r="M226" i="166"/>
  <c r="M247" i="166"/>
  <c r="M231" i="166"/>
  <c r="M245" i="166"/>
  <c r="M229" i="166"/>
  <c r="M248" i="166"/>
  <c r="M240" i="166"/>
  <c r="M232" i="166"/>
  <c r="M224" i="166"/>
  <c r="M243" i="166"/>
  <c r="M227" i="166"/>
  <c r="M241" i="166"/>
  <c r="M225" i="166"/>
  <c r="K317" i="166"/>
  <c r="K309" i="166"/>
  <c r="K318" i="166"/>
  <c r="K302" i="166"/>
  <c r="K294" i="166"/>
  <c r="K297" i="166"/>
  <c r="K293" i="166"/>
  <c r="K315" i="166"/>
  <c r="K307" i="166"/>
  <c r="K314" i="166"/>
  <c r="K300" i="166"/>
  <c r="K292" i="166"/>
  <c r="K308" i="166"/>
  <c r="K316" i="166"/>
  <c r="K321" i="166"/>
  <c r="K313" i="166"/>
  <c r="K305" i="166"/>
  <c r="K310" i="166"/>
  <c r="K298" i="166"/>
  <c r="K320" i="166"/>
  <c r="K299" i="166"/>
  <c r="K295" i="166"/>
  <c r="K319" i="166"/>
  <c r="K311" i="166"/>
  <c r="K303" i="166"/>
  <c r="K306" i="166"/>
  <c r="K296" i="166"/>
  <c r="K304" i="166"/>
  <c r="K312" i="166"/>
  <c r="K301" i="166"/>
  <c r="M144" i="166"/>
  <c r="M136" i="166"/>
  <c r="M128" i="166"/>
  <c r="M122" i="166"/>
  <c r="M133" i="166"/>
  <c r="M123" i="166"/>
  <c r="M131" i="166"/>
  <c r="M137" i="166"/>
  <c r="M142" i="166"/>
  <c r="M134" i="166"/>
  <c r="M126" i="166"/>
  <c r="M120" i="166"/>
  <c r="M129" i="166"/>
  <c r="M121" i="166"/>
  <c r="M145" i="166"/>
  <c r="M140" i="166"/>
  <c r="M132" i="166"/>
  <c r="M139" i="166"/>
  <c r="M118" i="166"/>
  <c r="M143" i="166"/>
  <c r="M119" i="166"/>
  <c r="M135" i="166"/>
  <c r="M146" i="166"/>
  <c r="M138" i="166"/>
  <c r="M130" i="166"/>
  <c r="M124" i="166"/>
  <c r="M141" i="166"/>
  <c r="M125" i="166"/>
  <c r="M117" i="166"/>
  <c r="M127" i="166"/>
  <c r="K211" i="166"/>
  <c r="K203" i="166"/>
  <c r="K195" i="166"/>
  <c r="K187" i="166"/>
  <c r="K202" i="166"/>
  <c r="K208" i="166"/>
  <c r="K216" i="166"/>
  <c r="K209" i="166"/>
  <c r="K201" i="166"/>
  <c r="K193" i="166"/>
  <c r="K214" i="166"/>
  <c r="K198" i="166"/>
  <c r="K192" i="166"/>
  <c r="K200" i="166"/>
  <c r="K215" i="166"/>
  <c r="K207" i="166"/>
  <c r="K199" i="166"/>
  <c r="K191" i="166"/>
  <c r="K210" i="166"/>
  <c r="K194" i="166"/>
  <c r="K212" i="166"/>
  <c r="K204" i="166"/>
  <c r="K213" i="166"/>
  <c r="K205" i="166"/>
  <c r="K197" i="166"/>
  <c r="K189" i="166"/>
  <c r="K206" i="166"/>
  <c r="K190" i="166"/>
  <c r="K196" i="166"/>
  <c r="K188" i="166"/>
  <c r="L282" i="166"/>
  <c r="L272" i="166"/>
  <c r="L264" i="166"/>
  <c r="L277" i="166"/>
  <c r="L263" i="166"/>
  <c r="L274" i="166"/>
  <c r="L261" i="166"/>
  <c r="L285" i="166"/>
  <c r="L270" i="166"/>
  <c r="L262" i="166"/>
  <c r="L278" i="166"/>
  <c r="L259" i="166"/>
  <c r="L273" i="166"/>
  <c r="L257" i="166"/>
  <c r="L286" i="166"/>
  <c r="L280" i="166"/>
  <c r="L268" i="166"/>
  <c r="L260" i="166"/>
  <c r="L271" i="166"/>
  <c r="L279" i="166"/>
  <c r="L269" i="166"/>
  <c r="L283" i="166"/>
  <c r="L284" i="166"/>
  <c r="L276" i="166"/>
  <c r="L266" i="166"/>
  <c r="L258" i="166"/>
  <c r="L267" i="166"/>
  <c r="L281" i="166"/>
  <c r="L265" i="166"/>
  <c r="L275" i="166"/>
  <c r="N355" i="166"/>
  <c r="N347" i="166"/>
  <c r="N339" i="166"/>
  <c r="N352" i="166"/>
  <c r="N336" i="166"/>
  <c r="N327" i="166"/>
  <c r="N334" i="166"/>
  <c r="N342" i="166"/>
  <c r="N353" i="166"/>
  <c r="N345" i="166"/>
  <c r="N337" i="166"/>
  <c r="N348" i="166"/>
  <c r="N333" i="166"/>
  <c r="N354" i="166"/>
  <c r="N332" i="166"/>
  <c r="N330" i="166"/>
  <c r="N351" i="166"/>
  <c r="N343" i="166"/>
  <c r="N335" i="166"/>
  <c r="N344" i="166"/>
  <c r="N331" i="166"/>
  <c r="N346" i="166"/>
  <c r="N328" i="166"/>
  <c r="N349" i="166"/>
  <c r="N341" i="166"/>
  <c r="N356" i="166"/>
  <c r="N340" i="166"/>
  <c r="N329" i="166"/>
  <c r="N338" i="166"/>
  <c r="N350" i="166"/>
  <c r="P356" i="166"/>
  <c r="P348" i="166"/>
  <c r="P340" i="166"/>
  <c r="P353" i="166"/>
  <c r="P337" i="166"/>
  <c r="P355" i="166"/>
  <c r="P329" i="166"/>
  <c r="P327" i="166"/>
  <c r="P354" i="166"/>
  <c r="P346" i="166"/>
  <c r="P338" i="166"/>
  <c r="P349" i="166"/>
  <c r="P332" i="166"/>
  <c r="P347" i="166"/>
  <c r="P351" i="166"/>
  <c r="P331" i="166"/>
  <c r="P352" i="166"/>
  <c r="P344" i="166"/>
  <c r="P336" i="166"/>
  <c r="P345" i="166"/>
  <c r="P330" i="166"/>
  <c r="P339" i="166"/>
  <c r="P343" i="166"/>
  <c r="P350" i="166"/>
  <c r="P342" i="166"/>
  <c r="P334" i="166"/>
  <c r="P341" i="166"/>
  <c r="P328" i="166"/>
  <c r="P333" i="166"/>
  <c r="P335" i="166"/>
  <c r="N2" i="163"/>
  <c r="K427" i="163" s="1"/>
  <c r="K421" i="163" s="1"/>
  <c r="J111" i="171"/>
  <c r="J109" i="171"/>
  <c r="J107" i="171"/>
  <c r="J105" i="171"/>
  <c r="J103" i="171"/>
  <c r="J101" i="171"/>
  <c r="J99" i="171"/>
  <c r="J97" i="171"/>
  <c r="J95" i="171"/>
  <c r="J93" i="171"/>
  <c r="J91" i="171"/>
  <c r="J89" i="171"/>
  <c r="J87" i="171"/>
  <c r="J85" i="171"/>
  <c r="J83" i="171"/>
  <c r="J110" i="171"/>
  <c r="J108" i="171"/>
  <c r="J106" i="171"/>
  <c r="J104" i="171"/>
  <c r="J102" i="171"/>
  <c r="J100" i="171"/>
  <c r="J98" i="171"/>
  <c r="J96" i="171"/>
  <c r="J94" i="171"/>
  <c r="J92" i="171"/>
  <c r="J90" i="171"/>
  <c r="J88" i="171"/>
  <c r="J86" i="171"/>
  <c r="J84" i="171"/>
  <c r="J82" i="171"/>
  <c r="L110" i="171"/>
  <c r="L108" i="171"/>
  <c r="L106" i="171"/>
  <c r="L104" i="171"/>
  <c r="L102" i="171"/>
  <c r="L100" i="171"/>
  <c r="L98" i="171"/>
  <c r="L96" i="171"/>
  <c r="L94" i="171"/>
  <c r="L92" i="171"/>
  <c r="L90" i="171"/>
  <c r="L88" i="171"/>
  <c r="L86" i="171"/>
  <c r="L84" i="171"/>
  <c r="L82" i="171"/>
  <c r="L111" i="171"/>
  <c r="L109" i="171"/>
  <c r="L107" i="171"/>
  <c r="L105" i="171"/>
  <c r="L103" i="171"/>
  <c r="L101" i="171"/>
  <c r="L99" i="171"/>
  <c r="L97" i="171"/>
  <c r="L95" i="171"/>
  <c r="L93" i="171"/>
  <c r="L91" i="171"/>
  <c r="L89" i="171"/>
  <c r="L87" i="171"/>
  <c r="L85" i="171"/>
  <c r="L83" i="171"/>
  <c r="N251" i="171"/>
  <c r="N249" i="171"/>
  <c r="N250" i="171"/>
  <c r="N247" i="171"/>
  <c r="N245" i="171"/>
  <c r="N243" i="171"/>
  <c r="N241" i="171"/>
  <c r="N239" i="171"/>
  <c r="N237" i="171"/>
  <c r="N235" i="171"/>
  <c r="N233" i="171"/>
  <c r="N231" i="171"/>
  <c r="N229" i="171"/>
  <c r="N227" i="171"/>
  <c r="N225" i="171"/>
  <c r="N223" i="171"/>
  <c r="N246" i="171"/>
  <c r="N238" i="171"/>
  <c r="N230" i="171"/>
  <c r="N222" i="171"/>
  <c r="N248" i="171"/>
  <c r="N240" i="171"/>
  <c r="N232" i="171"/>
  <c r="N224" i="171"/>
  <c r="N242" i="171"/>
  <c r="N234" i="171"/>
  <c r="N226" i="171"/>
  <c r="N228" i="171"/>
  <c r="N236" i="171"/>
  <c r="N244" i="171"/>
  <c r="P250" i="171"/>
  <c r="X250" i="171" s="1"/>
  <c r="P251" i="171"/>
  <c r="X251" i="171" s="1"/>
  <c r="P249" i="171"/>
  <c r="X249" i="171" s="1"/>
  <c r="P248" i="171"/>
  <c r="X248" i="171" s="1"/>
  <c r="P246" i="171"/>
  <c r="X246" i="171" s="1"/>
  <c r="P244" i="171"/>
  <c r="X244" i="171" s="1"/>
  <c r="P242" i="171"/>
  <c r="X242" i="171" s="1"/>
  <c r="P240" i="171"/>
  <c r="X240" i="171" s="1"/>
  <c r="P238" i="171"/>
  <c r="X238" i="171" s="1"/>
  <c r="P236" i="171"/>
  <c r="X236" i="171" s="1"/>
  <c r="P234" i="171"/>
  <c r="X234" i="171" s="1"/>
  <c r="P232" i="171"/>
  <c r="X232" i="171" s="1"/>
  <c r="P230" i="171"/>
  <c r="X230" i="171" s="1"/>
  <c r="P228" i="171"/>
  <c r="X228" i="171" s="1"/>
  <c r="P226" i="171"/>
  <c r="X226" i="171" s="1"/>
  <c r="P224" i="171"/>
  <c r="X224" i="171" s="1"/>
  <c r="P222" i="171"/>
  <c r="X222" i="171" s="1"/>
  <c r="P247" i="171"/>
  <c r="X247" i="171" s="1"/>
  <c r="P239" i="171"/>
  <c r="X239" i="171" s="1"/>
  <c r="P231" i="171"/>
  <c r="X231" i="171" s="1"/>
  <c r="P223" i="171"/>
  <c r="X223" i="171" s="1"/>
  <c r="P241" i="171"/>
  <c r="X241" i="171" s="1"/>
  <c r="P233" i="171"/>
  <c r="X233" i="171" s="1"/>
  <c r="P225" i="171"/>
  <c r="X225" i="171" s="1"/>
  <c r="P243" i="171"/>
  <c r="X243" i="171" s="1"/>
  <c r="P235" i="171"/>
  <c r="X235" i="171" s="1"/>
  <c r="P227" i="171"/>
  <c r="X227" i="171" s="1"/>
  <c r="P229" i="171"/>
  <c r="X229" i="171" s="1"/>
  <c r="P237" i="171"/>
  <c r="X237" i="171" s="1"/>
  <c r="P245" i="171"/>
  <c r="X245" i="171" s="1"/>
  <c r="O391" i="171"/>
  <c r="O389" i="171"/>
  <c r="O387" i="171"/>
  <c r="O385" i="171"/>
  <c r="O383" i="171"/>
  <c r="O390" i="171"/>
  <c r="O388" i="171"/>
  <c r="O386" i="171"/>
  <c r="O384" i="171"/>
  <c r="O382" i="171"/>
  <c r="O380" i="171"/>
  <c r="O378" i="171"/>
  <c r="O376" i="171"/>
  <c r="O374" i="171"/>
  <c r="O372" i="171"/>
  <c r="O370" i="171"/>
  <c r="O368" i="171"/>
  <c r="O366" i="171"/>
  <c r="O364" i="171"/>
  <c r="O362" i="171"/>
  <c r="O381" i="171"/>
  <c r="O379" i="171"/>
  <c r="O377" i="171"/>
  <c r="O375" i="171"/>
  <c r="O373" i="171"/>
  <c r="O371" i="171"/>
  <c r="O369" i="171"/>
  <c r="O367" i="171"/>
  <c r="O365" i="171"/>
  <c r="O363" i="171"/>
  <c r="J75" i="171"/>
  <c r="J72" i="171"/>
  <c r="J70" i="171"/>
  <c r="J68" i="171"/>
  <c r="J66" i="171"/>
  <c r="J64" i="171"/>
  <c r="J62" i="171"/>
  <c r="J60" i="171"/>
  <c r="J58" i="171"/>
  <c r="J56" i="171"/>
  <c r="J54" i="171"/>
  <c r="J52" i="171"/>
  <c r="J50" i="171"/>
  <c r="J48" i="171"/>
  <c r="J74" i="171"/>
  <c r="J76" i="171"/>
  <c r="J73" i="171"/>
  <c r="J71" i="171"/>
  <c r="J69" i="171"/>
  <c r="J67" i="171"/>
  <c r="J65" i="171"/>
  <c r="J63" i="171"/>
  <c r="J61" i="171"/>
  <c r="J59" i="171"/>
  <c r="J57" i="171"/>
  <c r="J55" i="171"/>
  <c r="J53" i="171"/>
  <c r="J51" i="171"/>
  <c r="J49" i="171"/>
  <c r="J47" i="171"/>
  <c r="M76" i="171"/>
  <c r="M74" i="171"/>
  <c r="M75" i="171"/>
  <c r="M71" i="171"/>
  <c r="M61" i="171"/>
  <c r="M51" i="171"/>
  <c r="M49" i="171"/>
  <c r="M72" i="171"/>
  <c r="M70" i="171"/>
  <c r="M68" i="171"/>
  <c r="M66" i="171"/>
  <c r="M64" i="171"/>
  <c r="M62" i="171"/>
  <c r="M60" i="171"/>
  <c r="M58" i="171"/>
  <c r="M56" i="171"/>
  <c r="M54" i="171"/>
  <c r="M52" i="171"/>
  <c r="M50" i="171"/>
  <c r="M48" i="171"/>
  <c r="M67" i="171"/>
  <c r="M57" i="171"/>
  <c r="M73" i="171"/>
  <c r="M69" i="171"/>
  <c r="M65" i="171"/>
  <c r="M63" i="171"/>
  <c r="M59" i="171"/>
  <c r="M55" i="171"/>
  <c r="M53" i="171"/>
  <c r="M47" i="171"/>
  <c r="J286" i="171"/>
  <c r="R286" i="171" s="1"/>
  <c r="J284" i="171"/>
  <c r="R284" i="171" s="1"/>
  <c r="J282" i="171"/>
  <c r="R282" i="171" s="1"/>
  <c r="J280" i="171"/>
  <c r="R280" i="171" s="1"/>
  <c r="J278" i="171"/>
  <c r="R278" i="171" s="1"/>
  <c r="J276" i="171"/>
  <c r="R276" i="171" s="1"/>
  <c r="J274" i="171"/>
  <c r="R274" i="171" s="1"/>
  <c r="J272" i="171"/>
  <c r="R272" i="171" s="1"/>
  <c r="J270" i="171"/>
  <c r="R270" i="171" s="1"/>
  <c r="J268" i="171"/>
  <c r="R268" i="171" s="1"/>
  <c r="J266" i="171"/>
  <c r="R266" i="171" s="1"/>
  <c r="J264" i="171"/>
  <c r="R264" i="171" s="1"/>
  <c r="J262" i="171"/>
  <c r="R262" i="171" s="1"/>
  <c r="J260" i="171"/>
  <c r="R260" i="171" s="1"/>
  <c r="J258" i="171"/>
  <c r="R258" i="171" s="1"/>
  <c r="J279" i="171"/>
  <c r="R279" i="171" s="1"/>
  <c r="J271" i="171"/>
  <c r="R271" i="171" s="1"/>
  <c r="J263" i="171"/>
  <c r="R263" i="171" s="1"/>
  <c r="J281" i="171"/>
  <c r="R281" i="171" s="1"/>
  <c r="J273" i="171"/>
  <c r="R273" i="171" s="1"/>
  <c r="J265" i="171"/>
  <c r="R265" i="171" s="1"/>
  <c r="J257" i="171"/>
  <c r="R257" i="171" s="1"/>
  <c r="J283" i="171"/>
  <c r="R283" i="171" s="1"/>
  <c r="J275" i="171"/>
  <c r="R275" i="171" s="1"/>
  <c r="J267" i="171"/>
  <c r="R267" i="171" s="1"/>
  <c r="J259" i="171"/>
  <c r="R259" i="171" s="1"/>
  <c r="J285" i="171"/>
  <c r="R285" i="171" s="1"/>
  <c r="J261" i="171"/>
  <c r="R261" i="171" s="1"/>
  <c r="J269" i="171"/>
  <c r="R269" i="171" s="1"/>
  <c r="J277" i="171"/>
  <c r="R277" i="171" s="1"/>
  <c r="P285" i="171"/>
  <c r="X285" i="171" s="1"/>
  <c r="P283" i="171"/>
  <c r="X283" i="171" s="1"/>
  <c r="P281" i="171"/>
  <c r="X281" i="171" s="1"/>
  <c r="P279" i="171"/>
  <c r="X279" i="171" s="1"/>
  <c r="P277" i="171"/>
  <c r="X277" i="171" s="1"/>
  <c r="P275" i="171"/>
  <c r="X275" i="171" s="1"/>
  <c r="P273" i="171"/>
  <c r="X273" i="171" s="1"/>
  <c r="P271" i="171"/>
  <c r="X271" i="171" s="1"/>
  <c r="P269" i="171"/>
  <c r="X269" i="171" s="1"/>
  <c r="P267" i="171"/>
  <c r="X267" i="171" s="1"/>
  <c r="P265" i="171"/>
  <c r="X265" i="171" s="1"/>
  <c r="P263" i="171"/>
  <c r="X263" i="171" s="1"/>
  <c r="P261" i="171"/>
  <c r="X261" i="171" s="1"/>
  <c r="P259" i="171"/>
  <c r="X259" i="171" s="1"/>
  <c r="P257" i="171"/>
  <c r="X257" i="171" s="1"/>
  <c r="P282" i="171"/>
  <c r="X282" i="171" s="1"/>
  <c r="P274" i="171"/>
  <c r="X274" i="171" s="1"/>
  <c r="P266" i="171"/>
  <c r="X266" i="171" s="1"/>
  <c r="P258" i="171"/>
  <c r="X258" i="171" s="1"/>
  <c r="P284" i="171"/>
  <c r="X284" i="171" s="1"/>
  <c r="P276" i="171"/>
  <c r="X276" i="171" s="1"/>
  <c r="P268" i="171"/>
  <c r="X268" i="171" s="1"/>
  <c r="P260" i="171"/>
  <c r="X260" i="171" s="1"/>
  <c r="P286" i="171"/>
  <c r="X286" i="171" s="1"/>
  <c r="P278" i="171"/>
  <c r="X278" i="171" s="1"/>
  <c r="P270" i="171"/>
  <c r="X270" i="171" s="1"/>
  <c r="P262" i="171"/>
  <c r="X262" i="171" s="1"/>
  <c r="P280" i="171"/>
  <c r="X280" i="171" s="1"/>
  <c r="P264" i="171"/>
  <c r="X264" i="171" s="1"/>
  <c r="P272" i="171"/>
  <c r="X272" i="171" s="1"/>
  <c r="K146" i="171"/>
  <c r="K144" i="171"/>
  <c r="K142" i="171"/>
  <c r="K140" i="171"/>
  <c r="K138" i="171"/>
  <c r="K136" i="171"/>
  <c r="K134" i="171"/>
  <c r="K132" i="171"/>
  <c r="K130" i="171"/>
  <c r="K128" i="171"/>
  <c r="K126" i="171"/>
  <c r="K124" i="171"/>
  <c r="K122" i="171"/>
  <c r="K120" i="171"/>
  <c r="K118" i="171"/>
  <c r="K145" i="171"/>
  <c r="K143" i="171"/>
  <c r="K141" i="171"/>
  <c r="K139" i="171"/>
  <c r="K137" i="171"/>
  <c r="K135" i="171"/>
  <c r="K133" i="171"/>
  <c r="K131" i="171"/>
  <c r="K129" i="171"/>
  <c r="K127" i="171"/>
  <c r="K125" i="171"/>
  <c r="K123" i="171"/>
  <c r="K121" i="171"/>
  <c r="K119" i="171"/>
  <c r="K117" i="171"/>
  <c r="M145" i="171"/>
  <c r="M143" i="171"/>
  <c r="M141" i="171"/>
  <c r="M139" i="171"/>
  <c r="M137" i="171"/>
  <c r="M135" i="171"/>
  <c r="M133" i="171"/>
  <c r="M131" i="171"/>
  <c r="M129" i="171"/>
  <c r="M127" i="171"/>
  <c r="M125" i="171"/>
  <c r="M123" i="171"/>
  <c r="M121" i="171"/>
  <c r="M119" i="171"/>
  <c r="M117" i="171"/>
  <c r="M146" i="171"/>
  <c r="M144" i="171"/>
  <c r="M142" i="171"/>
  <c r="M140" i="171"/>
  <c r="M138" i="171"/>
  <c r="M136" i="171"/>
  <c r="M134" i="171"/>
  <c r="M132" i="171"/>
  <c r="M130" i="171"/>
  <c r="M128" i="171"/>
  <c r="M126" i="171"/>
  <c r="M124" i="171"/>
  <c r="M122" i="171"/>
  <c r="M120" i="171"/>
  <c r="M118" i="171"/>
  <c r="J180" i="171"/>
  <c r="R180" i="171" s="1"/>
  <c r="J178" i="171"/>
  <c r="R178" i="171" s="1"/>
  <c r="J176" i="171"/>
  <c r="R176" i="171" s="1"/>
  <c r="J174" i="171"/>
  <c r="R174" i="171" s="1"/>
  <c r="J172" i="171"/>
  <c r="R172" i="171" s="1"/>
  <c r="J170" i="171"/>
  <c r="R170" i="171" s="1"/>
  <c r="J168" i="171"/>
  <c r="R168" i="171" s="1"/>
  <c r="J166" i="171"/>
  <c r="R166" i="171" s="1"/>
  <c r="J164" i="171"/>
  <c r="R164" i="171" s="1"/>
  <c r="J179" i="171"/>
  <c r="R179" i="171" s="1"/>
  <c r="J171" i="171"/>
  <c r="R171" i="171" s="1"/>
  <c r="J163" i="171"/>
  <c r="R163" i="171" s="1"/>
  <c r="J161" i="171"/>
  <c r="R161" i="171" s="1"/>
  <c r="J156" i="171"/>
  <c r="R156" i="171" s="1"/>
  <c r="J154" i="171"/>
  <c r="R154" i="171" s="1"/>
  <c r="J152" i="171"/>
  <c r="R152" i="171" s="1"/>
  <c r="J181" i="171"/>
  <c r="R181" i="171" s="1"/>
  <c r="J173" i="171"/>
  <c r="R173" i="171" s="1"/>
  <c r="J165" i="171"/>
  <c r="R165" i="171" s="1"/>
  <c r="J162" i="171"/>
  <c r="R162" i="171" s="1"/>
  <c r="J158" i="171"/>
  <c r="R158" i="171" s="1"/>
  <c r="J175" i="171"/>
  <c r="R175" i="171" s="1"/>
  <c r="J167" i="171"/>
  <c r="R167" i="171" s="1"/>
  <c r="J159" i="171"/>
  <c r="R159" i="171" s="1"/>
  <c r="J157" i="171"/>
  <c r="R157" i="171" s="1"/>
  <c r="J155" i="171"/>
  <c r="R155" i="171" s="1"/>
  <c r="J153" i="171"/>
  <c r="R153" i="171" s="1"/>
  <c r="J160" i="171"/>
  <c r="R160" i="171" s="1"/>
  <c r="J169" i="171"/>
  <c r="R169" i="171" s="1"/>
  <c r="J177" i="171"/>
  <c r="R177" i="171" s="1"/>
  <c r="L321" i="171"/>
  <c r="L319" i="171"/>
  <c r="L317" i="171"/>
  <c r="L315" i="171"/>
  <c r="L313" i="171"/>
  <c r="L311" i="171"/>
  <c r="L309" i="171"/>
  <c r="L307" i="171"/>
  <c r="L305" i="171"/>
  <c r="L303" i="171"/>
  <c r="L301" i="171"/>
  <c r="L316" i="171"/>
  <c r="L308" i="171"/>
  <c r="L300" i="171"/>
  <c r="L299" i="171"/>
  <c r="L295" i="171"/>
  <c r="L293" i="171"/>
  <c r="L318" i="171"/>
  <c r="L310" i="171"/>
  <c r="L302" i="171"/>
  <c r="L296" i="171"/>
  <c r="L320" i="171"/>
  <c r="L312" i="171"/>
  <c r="L304" i="171"/>
  <c r="L297" i="171"/>
  <c r="L294" i="171"/>
  <c r="L292" i="171"/>
  <c r="L306" i="171"/>
  <c r="L298" i="171"/>
  <c r="L314" i="171"/>
  <c r="N320" i="171"/>
  <c r="N318" i="171"/>
  <c r="N316" i="171"/>
  <c r="N314" i="171"/>
  <c r="N312" i="171"/>
  <c r="N310" i="171"/>
  <c r="N308" i="171"/>
  <c r="N306" i="171"/>
  <c r="N304" i="171"/>
  <c r="N302" i="171"/>
  <c r="N300" i="171"/>
  <c r="N317" i="171"/>
  <c r="N309" i="171"/>
  <c r="N301" i="171"/>
  <c r="N296" i="171"/>
  <c r="N294" i="171"/>
  <c r="N292" i="171"/>
  <c r="N319" i="171"/>
  <c r="N311" i="171"/>
  <c r="N303" i="171"/>
  <c r="N297" i="171"/>
  <c r="N321" i="171"/>
  <c r="N313" i="171"/>
  <c r="N305" i="171"/>
  <c r="N298" i="171"/>
  <c r="N293" i="171"/>
  <c r="N315" i="171"/>
  <c r="N295" i="171"/>
  <c r="N299" i="171"/>
  <c r="N307" i="171"/>
  <c r="P41" i="171"/>
  <c r="P39" i="171"/>
  <c r="P37" i="171"/>
  <c r="P35" i="171"/>
  <c r="P33" i="171"/>
  <c r="P31" i="171"/>
  <c r="P29" i="171"/>
  <c r="P27" i="171"/>
  <c r="P25" i="171"/>
  <c r="P23" i="171"/>
  <c r="P21" i="171"/>
  <c r="P19" i="171"/>
  <c r="P17" i="171"/>
  <c r="P15" i="171"/>
  <c r="P13" i="171"/>
  <c r="P38" i="171"/>
  <c r="P30" i="171"/>
  <c r="P22" i="171"/>
  <c r="P14" i="171"/>
  <c r="P12" i="171"/>
  <c r="P40" i="171"/>
  <c r="P32" i="171"/>
  <c r="P24" i="171"/>
  <c r="P16" i="171"/>
  <c r="P20" i="171"/>
  <c r="P34" i="171"/>
  <c r="P26" i="171"/>
  <c r="P18" i="171"/>
  <c r="P36" i="171"/>
  <c r="P28" i="171"/>
  <c r="K40" i="171"/>
  <c r="K38" i="171"/>
  <c r="K36" i="171"/>
  <c r="K34" i="171"/>
  <c r="K32" i="171"/>
  <c r="K30" i="171"/>
  <c r="K28" i="171"/>
  <c r="K26" i="171"/>
  <c r="K24" i="171"/>
  <c r="K22" i="171"/>
  <c r="K20" i="171"/>
  <c r="K18" i="171"/>
  <c r="K16" i="171"/>
  <c r="K14" i="171"/>
  <c r="K12" i="171"/>
  <c r="K41" i="171"/>
  <c r="K39" i="171"/>
  <c r="K37" i="171"/>
  <c r="K35" i="171"/>
  <c r="K33" i="171"/>
  <c r="K31" i="171"/>
  <c r="K29" i="171"/>
  <c r="K27" i="171"/>
  <c r="K25" i="171"/>
  <c r="K23" i="171"/>
  <c r="K21" i="171"/>
  <c r="K19" i="171"/>
  <c r="K17" i="171"/>
  <c r="K15" i="171"/>
  <c r="K13" i="171"/>
  <c r="N216" i="171"/>
  <c r="N214" i="171"/>
  <c r="N212" i="171"/>
  <c r="N210" i="171"/>
  <c r="N208" i="171"/>
  <c r="N206" i="171"/>
  <c r="N204" i="171"/>
  <c r="N202" i="171"/>
  <c r="N200" i="171"/>
  <c r="N198" i="171"/>
  <c r="N196" i="171"/>
  <c r="N194" i="171"/>
  <c r="N192" i="171"/>
  <c r="N190" i="171"/>
  <c r="N188" i="171"/>
  <c r="N215" i="171"/>
  <c r="N213" i="171"/>
  <c r="N211" i="171"/>
  <c r="N209" i="171"/>
  <c r="N207" i="171"/>
  <c r="N205" i="171"/>
  <c r="N203" i="171"/>
  <c r="N201" i="171"/>
  <c r="N199" i="171"/>
  <c r="N197" i="171"/>
  <c r="N195" i="171"/>
  <c r="N193" i="171"/>
  <c r="N191" i="171"/>
  <c r="N189" i="171"/>
  <c r="N187" i="171"/>
  <c r="P215" i="171"/>
  <c r="X215" i="171" s="1"/>
  <c r="P213" i="171"/>
  <c r="X213" i="171" s="1"/>
  <c r="P211" i="171"/>
  <c r="X211" i="171" s="1"/>
  <c r="P209" i="171"/>
  <c r="X209" i="171" s="1"/>
  <c r="P207" i="171"/>
  <c r="X207" i="171" s="1"/>
  <c r="P205" i="171"/>
  <c r="X205" i="171" s="1"/>
  <c r="P203" i="171"/>
  <c r="X203" i="171" s="1"/>
  <c r="P201" i="171"/>
  <c r="X201" i="171" s="1"/>
  <c r="P199" i="171"/>
  <c r="X199" i="171" s="1"/>
  <c r="P197" i="171"/>
  <c r="X197" i="171" s="1"/>
  <c r="P195" i="171"/>
  <c r="X195" i="171" s="1"/>
  <c r="P193" i="171"/>
  <c r="X193" i="171" s="1"/>
  <c r="P191" i="171"/>
  <c r="X191" i="171" s="1"/>
  <c r="P189" i="171"/>
  <c r="X189" i="171" s="1"/>
  <c r="P187" i="171"/>
  <c r="X187" i="171" s="1"/>
  <c r="P216" i="171"/>
  <c r="X216" i="171" s="1"/>
  <c r="P214" i="171"/>
  <c r="X214" i="171" s="1"/>
  <c r="P212" i="171"/>
  <c r="X212" i="171" s="1"/>
  <c r="P210" i="171"/>
  <c r="X210" i="171" s="1"/>
  <c r="P208" i="171"/>
  <c r="X208" i="171" s="1"/>
  <c r="P206" i="171"/>
  <c r="X206" i="171" s="1"/>
  <c r="P204" i="171"/>
  <c r="X204" i="171" s="1"/>
  <c r="P202" i="171"/>
  <c r="X202" i="171" s="1"/>
  <c r="P200" i="171"/>
  <c r="X200" i="171" s="1"/>
  <c r="P198" i="171"/>
  <c r="X198" i="171" s="1"/>
  <c r="P196" i="171"/>
  <c r="X196" i="171" s="1"/>
  <c r="P194" i="171"/>
  <c r="X194" i="171" s="1"/>
  <c r="P192" i="171"/>
  <c r="X192" i="171" s="1"/>
  <c r="P190" i="171"/>
  <c r="X190" i="171" s="1"/>
  <c r="P188" i="171"/>
  <c r="X188" i="171" s="1"/>
  <c r="P356" i="171"/>
  <c r="P354" i="171"/>
  <c r="P352" i="171"/>
  <c r="P350" i="171"/>
  <c r="P348" i="171"/>
  <c r="P346" i="171"/>
  <c r="P344" i="171"/>
  <c r="P342" i="171"/>
  <c r="P340" i="171"/>
  <c r="P338" i="171"/>
  <c r="P336" i="171"/>
  <c r="P355" i="171"/>
  <c r="P353" i="171"/>
  <c r="P351" i="171"/>
  <c r="P349" i="171"/>
  <c r="P347" i="171"/>
  <c r="P345" i="171"/>
  <c r="P343" i="171"/>
  <c r="P341" i="171"/>
  <c r="P339" i="171"/>
  <c r="P337" i="171"/>
  <c r="P335" i="171"/>
  <c r="P333" i="171"/>
  <c r="P331" i="171"/>
  <c r="P329" i="171"/>
  <c r="P327" i="171"/>
  <c r="P334" i="171"/>
  <c r="P332" i="171"/>
  <c r="P330" i="171"/>
  <c r="P328" i="171"/>
  <c r="N111" i="171"/>
  <c r="N109" i="171"/>
  <c r="N107" i="171"/>
  <c r="N105" i="171"/>
  <c r="N103" i="171"/>
  <c r="N101" i="171"/>
  <c r="N99" i="171"/>
  <c r="N97" i="171"/>
  <c r="N95" i="171"/>
  <c r="N93" i="171"/>
  <c r="N91" i="171"/>
  <c r="N89" i="171"/>
  <c r="N87" i="171"/>
  <c r="N85" i="171"/>
  <c r="N83" i="171"/>
  <c r="N110" i="171"/>
  <c r="N108" i="171"/>
  <c r="N106" i="171"/>
  <c r="N104" i="171"/>
  <c r="N102" i="171"/>
  <c r="N100" i="171"/>
  <c r="N98" i="171"/>
  <c r="N96" i="171"/>
  <c r="N94" i="171"/>
  <c r="N92" i="171"/>
  <c r="N90" i="171"/>
  <c r="N88" i="171"/>
  <c r="N86" i="171"/>
  <c r="N84" i="171"/>
  <c r="N82" i="171"/>
  <c r="P110" i="171"/>
  <c r="P108" i="171"/>
  <c r="P106" i="171"/>
  <c r="P104" i="171"/>
  <c r="P102" i="171"/>
  <c r="P100" i="171"/>
  <c r="P98" i="171"/>
  <c r="P96" i="171"/>
  <c r="P94" i="171"/>
  <c r="P92" i="171"/>
  <c r="P90" i="171"/>
  <c r="P88" i="171"/>
  <c r="P86" i="171"/>
  <c r="P84" i="171"/>
  <c r="P82" i="171"/>
  <c r="P111" i="171"/>
  <c r="P109" i="171"/>
  <c r="P107" i="171"/>
  <c r="P105" i="171"/>
  <c r="P103" i="171"/>
  <c r="P101" i="171"/>
  <c r="P99" i="171"/>
  <c r="P97" i="171"/>
  <c r="P95" i="171"/>
  <c r="P93" i="171"/>
  <c r="P91" i="171"/>
  <c r="P89" i="171"/>
  <c r="P87" i="171"/>
  <c r="P85" i="171"/>
  <c r="P83" i="171"/>
  <c r="K247" i="171"/>
  <c r="K245" i="171"/>
  <c r="K243" i="171"/>
  <c r="K241" i="171"/>
  <c r="K239" i="171"/>
  <c r="K237" i="171"/>
  <c r="K235" i="171"/>
  <c r="K233" i="171"/>
  <c r="K231" i="171"/>
  <c r="K229" i="171"/>
  <c r="K227" i="171"/>
  <c r="K225" i="171"/>
  <c r="K223" i="171"/>
  <c r="K249" i="171"/>
  <c r="K250" i="171"/>
  <c r="K248" i="171"/>
  <c r="K246" i="171"/>
  <c r="K244" i="171"/>
  <c r="K242" i="171"/>
  <c r="K240" i="171"/>
  <c r="K238" i="171"/>
  <c r="K236" i="171"/>
  <c r="K234" i="171"/>
  <c r="K232" i="171"/>
  <c r="K230" i="171"/>
  <c r="K228" i="171"/>
  <c r="K226" i="171"/>
  <c r="K224" i="171"/>
  <c r="K222" i="171"/>
  <c r="K251" i="171"/>
  <c r="N391" i="171"/>
  <c r="N389" i="171"/>
  <c r="N387" i="171"/>
  <c r="N385" i="171"/>
  <c r="N383" i="171"/>
  <c r="N386" i="171"/>
  <c r="N388" i="171"/>
  <c r="N382" i="171"/>
  <c r="N380" i="171"/>
  <c r="N378" i="171"/>
  <c r="N376" i="171"/>
  <c r="N374" i="171"/>
  <c r="N372" i="171"/>
  <c r="N370" i="171"/>
  <c r="N368" i="171"/>
  <c r="N366" i="171"/>
  <c r="N364" i="171"/>
  <c r="N362" i="171"/>
  <c r="N390" i="171"/>
  <c r="N375" i="171"/>
  <c r="N367" i="171"/>
  <c r="N377" i="171"/>
  <c r="N369" i="171"/>
  <c r="N384" i="171"/>
  <c r="N379" i="171"/>
  <c r="N371" i="171"/>
  <c r="N363" i="171"/>
  <c r="N373" i="171"/>
  <c r="N381" i="171"/>
  <c r="N365" i="171"/>
  <c r="L390" i="171"/>
  <c r="L388" i="171"/>
  <c r="L386" i="171"/>
  <c r="L384" i="171"/>
  <c r="L385" i="171"/>
  <c r="L387" i="171"/>
  <c r="L381" i="171"/>
  <c r="L379" i="171"/>
  <c r="L377" i="171"/>
  <c r="L375" i="171"/>
  <c r="L373" i="171"/>
  <c r="L371" i="171"/>
  <c r="L369" i="171"/>
  <c r="L367" i="171"/>
  <c r="L365" i="171"/>
  <c r="L363" i="171"/>
  <c r="L389" i="171"/>
  <c r="L382" i="171"/>
  <c r="L391" i="171"/>
  <c r="L374" i="171"/>
  <c r="L366" i="171"/>
  <c r="L376" i="171"/>
  <c r="L368" i="171"/>
  <c r="L378" i="171"/>
  <c r="L370" i="171"/>
  <c r="L362" i="171"/>
  <c r="L383" i="171"/>
  <c r="L364" i="171"/>
  <c r="L372" i="171"/>
  <c r="L380" i="171"/>
  <c r="P74" i="171"/>
  <c r="P73" i="171"/>
  <c r="P71" i="171"/>
  <c r="P69" i="171"/>
  <c r="P67" i="171"/>
  <c r="P65" i="171"/>
  <c r="P63" i="171"/>
  <c r="P61" i="171"/>
  <c r="P59" i="171"/>
  <c r="P57" i="171"/>
  <c r="P55" i="171"/>
  <c r="P53" i="171"/>
  <c r="P51" i="171"/>
  <c r="P49" i="171"/>
  <c r="P47" i="171"/>
  <c r="P75" i="171"/>
  <c r="P76" i="171"/>
  <c r="P72" i="171"/>
  <c r="P70" i="171"/>
  <c r="P68" i="171"/>
  <c r="P66" i="171"/>
  <c r="P64" i="171"/>
  <c r="P62" i="171"/>
  <c r="P60" i="171"/>
  <c r="P58" i="171"/>
  <c r="P56" i="171"/>
  <c r="P54" i="171"/>
  <c r="P52" i="171"/>
  <c r="P50" i="171"/>
  <c r="P48" i="171"/>
  <c r="K75" i="171"/>
  <c r="K76" i="171"/>
  <c r="K74" i="171"/>
  <c r="K72" i="171"/>
  <c r="K66" i="171"/>
  <c r="K64" i="171"/>
  <c r="K52" i="171"/>
  <c r="K48" i="171"/>
  <c r="K73" i="171"/>
  <c r="K71" i="171"/>
  <c r="K69" i="171"/>
  <c r="K67" i="171"/>
  <c r="K65" i="171"/>
  <c r="K63" i="171"/>
  <c r="K61" i="171"/>
  <c r="K59" i="171"/>
  <c r="K57" i="171"/>
  <c r="K55" i="171"/>
  <c r="K53" i="171"/>
  <c r="K51" i="171"/>
  <c r="K49" i="171"/>
  <c r="K47" i="171"/>
  <c r="K68" i="171"/>
  <c r="K62" i="171"/>
  <c r="K60" i="171"/>
  <c r="K58" i="171"/>
  <c r="K70" i="171"/>
  <c r="K56" i="171"/>
  <c r="K54" i="171"/>
  <c r="K50" i="171"/>
  <c r="K286" i="171"/>
  <c r="K284" i="171"/>
  <c r="K282" i="171"/>
  <c r="K280" i="171"/>
  <c r="K278" i="171"/>
  <c r="K276" i="171"/>
  <c r="K274" i="171"/>
  <c r="K272" i="171"/>
  <c r="K270" i="171"/>
  <c r="K268" i="171"/>
  <c r="K266" i="171"/>
  <c r="K264" i="171"/>
  <c r="K262" i="171"/>
  <c r="K260" i="171"/>
  <c r="K258" i="171"/>
  <c r="K285" i="171"/>
  <c r="K283" i="171"/>
  <c r="K281" i="171"/>
  <c r="K279" i="171"/>
  <c r="K277" i="171"/>
  <c r="K275" i="171"/>
  <c r="K273" i="171"/>
  <c r="K271" i="171"/>
  <c r="K269" i="171"/>
  <c r="K267" i="171"/>
  <c r="K265" i="171"/>
  <c r="K263" i="171"/>
  <c r="K261" i="171"/>
  <c r="K259" i="171"/>
  <c r="K257" i="171"/>
  <c r="M285" i="171"/>
  <c r="M283" i="171"/>
  <c r="M281" i="171"/>
  <c r="M279" i="171"/>
  <c r="M277" i="171"/>
  <c r="M275" i="171"/>
  <c r="M273" i="171"/>
  <c r="M271" i="171"/>
  <c r="M269" i="171"/>
  <c r="M267" i="171"/>
  <c r="M265" i="171"/>
  <c r="M263" i="171"/>
  <c r="M261" i="171"/>
  <c r="M259" i="171"/>
  <c r="M257" i="171"/>
  <c r="M286" i="171"/>
  <c r="M284" i="171"/>
  <c r="M282" i="171"/>
  <c r="M280" i="171"/>
  <c r="M278" i="171"/>
  <c r="M276" i="171"/>
  <c r="M274" i="171"/>
  <c r="M272" i="171"/>
  <c r="M270" i="171"/>
  <c r="M268" i="171"/>
  <c r="M266" i="171"/>
  <c r="M264" i="171"/>
  <c r="M262" i="171"/>
  <c r="M260" i="171"/>
  <c r="M258" i="171"/>
  <c r="O146" i="171"/>
  <c r="O144" i="171"/>
  <c r="O142" i="171"/>
  <c r="O140" i="171"/>
  <c r="O138" i="171"/>
  <c r="O136" i="171"/>
  <c r="O134" i="171"/>
  <c r="O132" i="171"/>
  <c r="O130" i="171"/>
  <c r="O128" i="171"/>
  <c r="O126" i="171"/>
  <c r="O124" i="171"/>
  <c r="O122" i="171"/>
  <c r="O120" i="171"/>
  <c r="O118" i="171"/>
  <c r="O145" i="171"/>
  <c r="O143" i="171"/>
  <c r="O141" i="171"/>
  <c r="O139" i="171"/>
  <c r="O137" i="171"/>
  <c r="O135" i="171"/>
  <c r="O133" i="171"/>
  <c r="O131" i="171"/>
  <c r="O129" i="171"/>
  <c r="O127" i="171"/>
  <c r="O125" i="171"/>
  <c r="O123" i="171"/>
  <c r="O121" i="171"/>
  <c r="O119" i="171"/>
  <c r="O117" i="171"/>
  <c r="L181" i="171"/>
  <c r="L179" i="171"/>
  <c r="L177" i="171"/>
  <c r="L175" i="171"/>
  <c r="L173" i="171"/>
  <c r="L171" i="171"/>
  <c r="L169" i="171"/>
  <c r="L167" i="171"/>
  <c r="L165" i="171"/>
  <c r="L163" i="171"/>
  <c r="L180" i="171"/>
  <c r="L172" i="171"/>
  <c r="L164" i="171"/>
  <c r="L162" i="171"/>
  <c r="L158" i="171"/>
  <c r="L157" i="171"/>
  <c r="L155" i="171"/>
  <c r="L153" i="171"/>
  <c r="L174" i="171"/>
  <c r="L166" i="171"/>
  <c r="L159" i="171"/>
  <c r="L176" i="171"/>
  <c r="L168" i="171"/>
  <c r="L160" i="171"/>
  <c r="L156" i="171"/>
  <c r="L154" i="171"/>
  <c r="L152" i="171"/>
  <c r="L170" i="171"/>
  <c r="L178" i="171"/>
  <c r="L161" i="171"/>
  <c r="N180" i="171"/>
  <c r="N178" i="171"/>
  <c r="N176" i="171"/>
  <c r="N174" i="171"/>
  <c r="N172" i="171"/>
  <c r="N170" i="171"/>
  <c r="N168" i="171"/>
  <c r="N166" i="171"/>
  <c r="N164" i="171"/>
  <c r="N181" i="171"/>
  <c r="N173" i="171"/>
  <c r="N165" i="171"/>
  <c r="N159" i="171"/>
  <c r="N156" i="171"/>
  <c r="N154" i="171"/>
  <c r="N152" i="171"/>
  <c r="N175" i="171"/>
  <c r="N167" i="171"/>
  <c r="N160" i="171"/>
  <c r="N177" i="171"/>
  <c r="N169" i="171"/>
  <c r="N161" i="171"/>
  <c r="N157" i="171"/>
  <c r="N155" i="171"/>
  <c r="N153" i="171"/>
  <c r="N171" i="171"/>
  <c r="N162" i="171"/>
  <c r="N179" i="171"/>
  <c r="N163" i="171"/>
  <c r="N158" i="171"/>
  <c r="P321" i="171"/>
  <c r="X321" i="171" s="1"/>
  <c r="P319" i="171"/>
  <c r="X319" i="171" s="1"/>
  <c r="P317" i="171"/>
  <c r="X317" i="171" s="1"/>
  <c r="P315" i="171"/>
  <c r="X315" i="171" s="1"/>
  <c r="P313" i="171"/>
  <c r="X313" i="171" s="1"/>
  <c r="P311" i="171"/>
  <c r="X311" i="171" s="1"/>
  <c r="P309" i="171"/>
  <c r="X309" i="171" s="1"/>
  <c r="P307" i="171"/>
  <c r="X307" i="171" s="1"/>
  <c r="P305" i="171"/>
  <c r="X305" i="171" s="1"/>
  <c r="P303" i="171"/>
  <c r="X303" i="171" s="1"/>
  <c r="P301" i="171"/>
  <c r="X301" i="171" s="1"/>
  <c r="P299" i="171"/>
  <c r="X299" i="171" s="1"/>
  <c r="P318" i="171"/>
  <c r="X318" i="171" s="1"/>
  <c r="P310" i="171"/>
  <c r="X310" i="171" s="1"/>
  <c r="P302" i="171"/>
  <c r="X302" i="171" s="1"/>
  <c r="P297" i="171"/>
  <c r="X297" i="171" s="1"/>
  <c r="P293" i="171"/>
  <c r="X293" i="171" s="1"/>
  <c r="P320" i="171"/>
  <c r="X320" i="171" s="1"/>
  <c r="P312" i="171"/>
  <c r="X312" i="171" s="1"/>
  <c r="P304" i="171"/>
  <c r="X304" i="171" s="1"/>
  <c r="P298" i="171"/>
  <c r="X298" i="171" s="1"/>
  <c r="P314" i="171"/>
  <c r="X314" i="171" s="1"/>
  <c r="P306" i="171"/>
  <c r="X306" i="171" s="1"/>
  <c r="P295" i="171"/>
  <c r="X295" i="171" s="1"/>
  <c r="P294" i="171"/>
  <c r="X294" i="171" s="1"/>
  <c r="P292" i="171"/>
  <c r="X292" i="171" s="1"/>
  <c r="P300" i="171"/>
  <c r="X300" i="171" s="1"/>
  <c r="P308" i="171"/>
  <c r="X308" i="171" s="1"/>
  <c r="P316" i="171"/>
  <c r="X316" i="171" s="1"/>
  <c r="P296" i="171"/>
  <c r="X296" i="171" s="1"/>
  <c r="K320" i="171"/>
  <c r="K318" i="171"/>
  <c r="K316" i="171"/>
  <c r="K314" i="171"/>
  <c r="K312" i="171"/>
  <c r="K310" i="171"/>
  <c r="K308" i="171"/>
  <c r="K306" i="171"/>
  <c r="K304" i="171"/>
  <c r="K302" i="171"/>
  <c r="K300" i="171"/>
  <c r="K298" i="171"/>
  <c r="K296" i="171"/>
  <c r="K321" i="171"/>
  <c r="K319" i="171"/>
  <c r="K317" i="171"/>
  <c r="K315" i="171"/>
  <c r="K313" i="171"/>
  <c r="K311" i="171"/>
  <c r="K309" i="171"/>
  <c r="K307" i="171"/>
  <c r="K305" i="171"/>
  <c r="K303" i="171"/>
  <c r="K301" i="171"/>
  <c r="K299" i="171"/>
  <c r="K297" i="171"/>
  <c r="K295" i="171"/>
  <c r="K293" i="171"/>
  <c r="K292" i="171"/>
  <c r="K294" i="171"/>
  <c r="M41" i="171"/>
  <c r="M39" i="171"/>
  <c r="M37" i="171"/>
  <c r="M35" i="171"/>
  <c r="M33" i="171"/>
  <c r="M31" i="171"/>
  <c r="M29" i="171"/>
  <c r="M27" i="171"/>
  <c r="M25" i="171"/>
  <c r="M23" i="171"/>
  <c r="M21" i="171"/>
  <c r="M19" i="171"/>
  <c r="M17" i="171"/>
  <c r="M15" i="171"/>
  <c r="M13" i="171"/>
  <c r="M40" i="171"/>
  <c r="M38" i="171"/>
  <c r="M36" i="171"/>
  <c r="M34" i="171"/>
  <c r="M32" i="171"/>
  <c r="M30" i="171"/>
  <c r="M28" i="171"/>
  <c r="M26" i="171"/>
  <c r="M24" i="171"/>
  <c r="M22" i="171"/>
  <c r="M20" i="171"/>
  <c r="M18" i="171"/>
  <c r="M16" i="171"/>
  <c r="M14" i="171"/>
  <c r="M12" i="171"/>
  <c r="O40" i="171"/>
  <c r="O38" i="171"/>
  <c r="O36" i="171"/>
  <c r="O34" i="171"/>
  <c r="O32" i="171"/>
  <c r="O30" i="171"/>
  <c r="O28" i="171"/>
  <c r="O26" i="171"/>
  <c r="O24" i="171"/>
  <c r="O22" i="171"/>
  <c r="O20" i="171"/>
  <c r="O18" i="171"/>
  <c r="O16" i="171"/>
  <c r="O14" i="171"/>
  <c r="O12" i="171"/>
  <c r="O41" i="171"/>
  <c r="O39" i="171"/>
  <c r="O37" i="171"/>
  <c r="O35" i="171"/>
  <c r="O33" i="171"/>
  <c r="O31" i="171"/>
  <c r="O29" i="171"/>
  <c r="O27" i="171"/>
  <c r="O25" i="171"/>
  <c r="O23" i="171"/>
  <c r="O21" i="171"/>
  <c r="O19" i="171"/>
  <c r="O17" i="171"/>
  <c r="O15" i="171"/>
  <c r="O13" i="171"/>
  <c r="K215" i="171"/>
  <c r="K213" i="171"/>
  <c r="K211" i="171"/>
  <c r="K209" i="171"/>
  <c r="K207" i="171"/>
  <c r="K205" i="171"/>
  <c r="K203" i="171"/>
  <c r="K201" i="171"/>
  <c r="K199" i="171"/>
  <c r="K197" i="171"/>
  <c r="K195" i="171"/>
  <c r="K193" i="171"/>
  <c r="K191" i="171"/>
  <c r="K189" i="171"/>
  <c r="K187" i="171"/>
  <c r="K216" i="171"/>
  <c r="K208" i="171"/>
  <c r="K200" i="171"/>
  <c r="K192" i="171"/>
  <c r="K210" i="171"/>
  <c r="K202" i="171"/>
  <c r="K194" i="171"/>
  <c r="K212" i="171"/>
  <c r="K204" i="171"/>
  <c r="K196" i="171"/>
  <c r="K188" i="171"/>
  <c r="K198" i="171"/>
  <c r="K206" i="171"/>
  <c r="K214" i="171"/>
  <c r="K190" i="171"/>
  <c r="K356" i="171"/>
  <c r="K354" i="171"/>
  <c r="K352" i="171"/>
  <c r="K350" i="171"/>
  <c r="K348" i="171"/>
  <c r="K346" i="171"/>
  <c r="K344" i="171"/>
  <c r="K342" i="171"/>
  <c r="K340" i="171"/>
  <c r="K338" i="171"/>
  <c r="K336" i="171"/>
  <c r="K353" i="171"/>
  <c r="K345" i="171"/>
  <c r="K337" i="171"/>
  <c r="K355" i="171"/>
  <c r="K347" i="171"/>
  <c r="K339" i="171"/>
  <c r="K335" i="171"/>
  <c r="K333" i="171"/>
  <c r="K331" i="171"/>
  <c r="K329" i="171"/>
  <c r="K327" i="171"/>
  <c r="K349" i="171"/>
  <c r="K341" i="171"/>
  <c r="K351" i="171"/>
  <c r="K328" i="171"/>
  <c r="K330" i="171"/>
  <c r="K332" i="171"/>
  <c r="K343" i="171"/>
  <c r="K334" i="171"/>
  <c r="M355" i="171"/>
  <c r="M353" i="171"/>
  <c r="M351" i="171"/>
  <c r="M349" i="171"/>
  <c r="M347" i="171"/>
  <c r="M345" i="171"/>
  <c r="M343" i="171"/>
  <c r="M341" i="171"/>
  <c r="M339" i="171"/>
  <c r="M337" i="171"/>
  <c r="M354" i="171"/>
  <c r="M346" i="171"/>
  <c r="M338" i="171"/>
  <c r="M356" i="171"/>
  <c r="M348" i="171"/>
  <c r="M340" i="171"/>
  <c r="M334" i="171"/>
  <c r="M332" i="171"/>
  <c r="M330" i="171"/>
  <c r="M328" i="171"/>
  <c r="M350" i="171"/>
  <c r="M342" i="171"/>
  <c r="M329" i="171"/>
  <c r="M336" i="171"/>
  <c r="M331" i="171"/>
  <c r="M344" i="171"/>
  <c r="M333" i="171"/>
  <c r="M327" i="171"/>
  <c r="M352" i="171"/>
  <c r="M335" i="171"/>
  <c r="K110" i="171"/>
  <c r="K108" i="171"/>
  <c r="K106" i="171"/>
  <c r="K104" i="171"/>
  <c r="K102" i="171"/>
  <c r="K100" i="171"/>
  <c r="K98" i="171"/>
  <c r="K96" i="171"/>
  <c r="K94" i="171"/>
  <c r="K92" i="171"/>
  <c r="K90" i="171"/>
  <c r="K88" i="171"/>
  <c r="K86" i="171"/>
  <c r="K84" i="171"/>
  <c r="K82" i="171"/>
  <c r="K105" i="171"/>
  <c r="K97" i="171"/>
  <c r="K89" i="171"/>
  <c r="K87" i="171"/>
  <c r="K107" i="171"/>
  <c r="K99" i="171"/>
  <c r="K91" i="171"/>
  <c r="K83" i="171"/>
  <c r="K103" i="171"/>
  <c r="K109" i="171"/>
  <c r="K101" i="171"/>
  <c r="K93" i="171"/>
  <c r="K85" i="171"/>
  <c r="K111" i="171"/>
  <c r="K95" i="171"/>
  <c r="M249" i="171"/>
  <c r="M248" i="171"/>
  <c r="M246" i="171"/>
  <c r="M244" i="171"/>
  <c r="M242" i="171"/>
  <c r="M240" i="171"/>
  <c r="M238" i="171"/>
  <c r="M236" i="171"/>
  <c r="M234" i="171"/>
  <c r="M232" i="171"/>
  <c r="M230" i="171"/>
  <c r="M228" i="171"/>
  <c r="M226" i="171"/>
  <c r="M224" i="171"/>
  <c r="M222" i="171"/>
  <c r="M250" i="171"/>
  <c r="M251" i="171"/>
  <c r="M247" i="171"/>
  <c r="M245" i="171"/>
  <c r="M243" i="171"/>
  <c r="M241" i="171"/>
  <c r="M239" i="171"/>
  <c r="M237" i="171"/>
  <c r="M235" i="171"/>
  <c r="M233" i="171"/>
  <c r="M231" i="171"/>
  <c r="M229" i="171"/>
  <c r="M227" i="171"/>
  <c r="M225" i="171"/>
  <c r="M223" i="171"/>
  <c r="O250" i="171"/>
  <c r="O247" i="171"/>
  <c r="O245" i="171"/>
  <c r="O243" i="171"/>
  <c r="O241" i="171"/>
  <c r="O239" i="171"/>
  <c r="O237" i="171"/>
  <c r="O235" i="171"/>
  <c r="O233" i="171"/>
  <c r="O231" i="171"/>
  <c r="O229" i="171"/>
  <c r="O227" i="171"/>
  <c r="O225" i="171"/>
  <c r="O223" i="171"/>
  <c r="O251" i="171"/>
  <c r="O248" i="171"/>
  <c r="O246" i="171"/>
  <c r="O244" i="171"/>
  <c r="O242" i="171"/>
  <c r="O240" i="171"/>
  <c r="O238" i="171"/>
  <c r="O236" i="171"/>
  <c r="O234" i="171"/>
  <c r="O232" i="171"/>
  <c r="O230" i="171"/>
  <c r="O228" i="171"/>
  <c r="O226" i="171"/>
  <c r="O224" i="171"/>
  <c r="O222" i="171"/>
  <c r="O249" i="171"/>
  <c r="J391" i="171"/>
  <c r="J389" i="171"/>
  <c r="J387" i="171"/>
  <c r="J385" i="171"/>
  <c r="J384" i="171"/>
  <c r="J383" i="171"/>
  <c r="J386" i="171"/>
  <c r="J380" i="171"/>
  <c r="J378" i="171"/>
  <c r="J376" i="171"/>
  <c r="J374" i="171"/>
  <c r="J372" i="171"/>
  <c r="J370" i="171"/>
  <c r="J368" i="171"/>
  <c r="J366" i="171"/>
  <c r="J364" i="171"/>
  <c r="J362" i="171"/>
  <c r="J388" i="171"/>
  <c r="J381" i="171"/>
  <c r="J373" i="171"/>
  <c r="J365" i="171"/>
  <c r="J390" i="171"/>
  <c r="J382" i="171"/>
  <c r="J375" i="171"/>
  <c r="J367" i="171"/>
  <c r="J377" i="171"/>
  <c r="J369" i="171"/>
  <c r="J363" i="171"/>
  <c r="J371" i="171"/>
  <c r="J379" i="171"/>
  <c r="P390" i="171"/>
  <c r="P388" i="171"/>
  <c r="P386" i="171"/>
  <c r="P384" i="171"/>
  <c r="P387" i="171"/>
  <c r="P382" i="171"/>
  <c r="P389" i="171"/>
  <c r="P381" i="171"/>
  <c r="P379" i="171"/>
  <c r="P377" i="171"/>
  <c r="P375" i="171"/>
  <c r="P373" i="171"/>
  <c r="P371" i="171"/>
  <c r="P369" i="171"/>
  <c r="P367" i="171"/>
  <c r="P365" i="171"/>
  <c r="P363" i="171"/>
  <c r="P391" i="171"/>
  <c r="P383" i="171"/>
  <c r="P376" i="171"/>
  <c r="P368" i="171"/>
  <c r="P385" i="171"/>
  <c r="P378" i="171"/>
  <c r="P370" i="171"/>
  <c r="P362" i="171"/>
  <c r="P380" i="171"/>
  <c r="P372" i="171"/>
  <c r="P364" i="171"/>
  <c r="P366" i="171"/>
  <c r="P374" i="171"/>
  <c r="L76" i="171"/>
  <c r="L73" i="171"/>
  <c r="L71" i="171"/>
  <c r="L69" i="171"/>
  <c r="L67" i="171"/>
  <c r="L65" i="171"/>
  <c r="L63" i="171"/>
  <c r="L61" i="171"/>
  <c r="L59" i="171"/>
  <c r="L57" i="171"/>
  <c r="L55" i="171"/>
  <c r="L53" i="171"/>
  <c r="L51" i="171"/>
  <c r="L49" i="171"/>
  <c r="L47" i="171"/>
  <c r="L75" i="171"/>
  <c r="L74" i="171"/>
  <c r="L72" i="171"/>
  <c r="L70" i="171"/>
  <c r="L68" i="171"/>
  <c r="L66" i="171"/>
  <c r="L64" i="171"/>
  <c r="L62" i="171"/>
  <c r="L60" i="171"/>
  <c r="L58" i="171"/>
  <c r="L56" i="171"/>
  <c r="L54" i="171"/>
  <c r="L52" i="171"/>
  <c r="L50" i="171"/>
  <c r="L48" i="171"/>
  <c r="O75" i="171"/>
  <c r="O76" i="171"/>
  <c r="O74" i="171"/>
  <c r="O70" i="171"/>
  <c r="O60" i="171"/>
  <c r="O54" i="171"/>
  <c r="O73" i="171"/>
  <c r="O71" i="171"/>
  <c r="O69" i="171"/>
  <c r="O67" i="171"/>
  <c r="O65" i="171"/>
  <c r="O63" i="171"/>
  <c r="O61" i="171"/>
  <c r="O59" i="171"/>
  <c r="O57" i="171"/>
  <c r="O55" i="171"/>
  <c r="O53" i="171"/>
  <c r="O51" i="171"/>
  <c r="O49" i="171"/>
  <c r="O47" i="171"/>
  <c r="O66" i="171"/>
  <c r="O56" i="171"/>
  <c r="O50" i="171"/>
  <c r="O72" i="171"/>
  <c r="O68" i="171"/>
  <c r="O64" i="171"/>
  <c r="O62" i="171"/>
  <c r="O58" i="171"/>
  <c r="O52" i="171"/>
  <c r="O48" i="171"/>
  <c r="O286" i="171"/>
  <c r="O284" i="171"/>
  <c r="O282" i="171"/>
  <c r="O280" i="171"/>
  <c r="O278" i="171"/>
  <c r="O276" i="171"/>
  <c r="O274" i="171"/>
  <c r="O272" i="171"/>
  <c r="O270" i="171"/>
  <c r="O268" i="171"/>
  <c r="O266" i="171"/>
  <c r="O264" i="171"/>
  <c r="O262" i="171"/>
  <c r="O260" i="171"/>
  <c r="O258" i="171"/>
  <c r="O285" i="171"/>
  <c r="O283" i="171"/>
  <c r="O281" i="171"/>
  <c r="O279" i="171"/>
  <c r="O277" i="171"/>
  <c r="O275" i="171"/>
  <c r="O273" i="171"/>
  <c r="O271" i="171"/>
  <c r="O269" i="171"/>
  <c r="O267" i="171"/>
  <c r="O265" i="171"/>
  <c r="O263" i="171"/>
  <c r="O261" i="171"/>
  <c r="O259" i="171"/>
  <c r="O257" i="171"/>
  <c r="N146" i="171"/>
  <c r="N144" i="171"/>
  <c r="N142" i="171"/>
  <c r="N140" i="171"/>
  <c r="N138" i="171"/>
  <c r="N136" i="171"/>
  <c r="N134" i="171"/>
  <c r="N132" i="171"/>
  <c r="N130" i="171"/>
  <c r="N128" i="171"/>
  <c r="N126" i="171"/>
  <c r="N124" i="171"/>
  <c r="N122" i="171"/>
  <c r="N120" i="171"/>
  <c r="N118" i="171"/>
  <c r="N143" i="171"/>
  <c r="N135" i="171"/>
  <c r="N127" i="171"/>
  <c r="N119" i="171"/>
  <c r="N141" i="171"/>
  <c r="N145" i="171"/>
  <c r="N137" i="171"/>
  <c r="N129" i="171"/>
  <c r="N121" i="171"/>
  <c r="N133" i="171"/>
  <c r="N117" i="171"/>
  <c r="N139" i="171"/>
  <c r="N131" i="171"/>
  <c r="N123" i="171"/>
  <c r="N125" i="171"/>
  <c r="L145" i="171"/>
  <c r="L143" i="171"/>
  <c r="L141" i="171"/>
  <c r="L139" i="171"/>
  <c r="L137" i="171"/>
  <c r="L135" i="171"/>
  <c r="L133" i="171"/>
  <c r="L131" i="171"/>
  <c r="L129" i="171"/>
  <c r="L127" i="171"/>
  <c r="L125" i="171"/>
  <c r="L123" i="171"/>
  <c r="L121" i="171"/>
  <c r="L119" i="171"/>
  <c r="L117" i="171"/>
  <c r="L142" i="171"/>
  <c r="L134" i="171"/>
  <c r="L126" i="171"/>
  <c r="L118" i="171"/>
  <c r="L144" i="171"/>
  <c r="L136" i="171"/>
  <c r="L128" i="171"/>
  <c r="L120" i="171"/>
  <c r="L124" i="171"/>
  <c r="L146" i="171"/>
  <c r="L138" i="171"/>
  <c r="L130" i="171"/>
  <c r="L122" i="171"/>
  <c r="L140" i="171"/>
  <c r="L132" i="171"/>
  <c r="P181" i="171"/>
  <c r="X181" i="171" s="1"/>
  <c r="P179" i="171"/>
  <c r="X179" i="171" s="1"/>
  <c r="P177" i="171"/>
  <c r="X177" i="171" s="1"/>
  <c r="P175" i="171"/>
  <c r="X175" i="171" s="1"/>
  <c r="P173" i="171"/>
  <c r="X173" i="171" s="1"/>
  <c r="P171" i="171"/>
  <c r="X171" i="171" s="1"/>
  <c r="P169" i="171"/>
  <c r="X169" i="171" s="1"/>
  <c r="P167" i="171"/>
  <c r="X167" i="171" s="1"/>
  <c r="P165" i="171"/>
  <c r="X165" i="171" s="1"/>
  <c r="P163" i="171"/>
  <c r="X163" i="171" s="1"/>
  <c r="P174" i="171"/>
  <c r="X174" i="171" s="1"/>
  <c r="P166" i="171"/>
  <c r="X166" i="171" s="1"/>
  <c r="P160" i="171"/>
  <c r="X160" i="171" s="1"/>
  <c r="P155" i="171"/>
  <c r="X155" i="171" s="1"/>
  <c r="P153" i="171"/>
  <c r="X153" i="171" s="1"/>
  <c r="P176" i="171"/>
  <c r="X176" i="171" s="1"/>
  <c r="P168" i="171"/>
  <c r="X168" i="171" s="1"/>
  <c r="P161" i="171"/>
  <c r="X161" i="171" s="1"/>
  <c r="P157" i="171"/>
  <c r="X157" i="171" s="1"/>
  <c r="P178" i="171"/>
  <c r="X178" i="171" s="1"/>
  <c r="P170" i="171"/>
  <c r="X170" i="171" s="1"/>
  <c r="P162" i="171"/>
  <c r="X162" i="171" s="1"/>
  <c r="P158" i="171"/>
  <c r="X158" i="171" s="1"/>
  <c r="P156" i="171"/>
  <c r="X156" i="171" s="1"/>
  <c r="P154" i="171"/>
  <c r="X154" i="171" s="1"/>
  <c r="P152" i="171"/>
  <c r="X152" i="171" s="1"/>
  <c r="P180" i="171"/>
  <c r="X180" i="171" s="1"/>
  <c r="P172" i="171"/>
  <c r="X172" i="171" s="1"/>
  <c r="P159" i="171"/>
  <c r="X159" i="171" s="1"/>
  <c r="P164" i="171"/>
  <c r="X164" i="171" s="1"/>
  <c r="K180" i="171"/>
  <c r="K178" i="171"/>
  <c r="K176" i="171"/>
  <c r="K174" i="171"/>
  <c r="K172" i="171"/>
  <c r="K170" i="171"/>
  <c r="K168" i="171"/>
  <c r="K166" i="171"/>
  <c r="K164" i="171"/>
  <c r="K162" i="171"/>
  <c r="K160" i="171"/>
  <c r="K158" i="171"/>
  <c r="K181" i="171"/>
  <c r="K179" i="171"/>
  <c r="K177" i="171"/>
  <c r="K175" i="171"/>
  <c r="K173" i="171"/>
  <c r="K171" i="171"/>
  <c r="K169" i="171"/>
  <c r="K167" i="171"/>
  <c r="K165" i="171"/>
  <c r="K163" i="171"/>
  <c r="K161" i="171"/>
  <c r="K159" i="171"/>
  <c r="K157" i="171"/>
  <c r="K155" i="171"/>
  <c r="K153" i="171"/>
  <c r="K154" i="171"/>
  <c r="K152" i="171"/>
  <c r="K156" i="171"/>
  <c r="M321" i="171"/>
  <c r="M319" i="171"/>
  <c r="M317" i="171"/>
  <c r="M315" i="171"/>
  <c r="M313" i="171"/>
  <c r="M311" i="171"/>
  <c r="M309" i="171"/>
  <c r="M307" i="171"/>
  <c r="M305" i="171"/>
  <c r="M303" i="171"/>
  <c r="M301" i="171"/>
  <c r="M299" i="171"/>
  <c r="M297" i="171"/>
  <c r="M295" i="171"/>
  <c r="M320" i="171"/>
  <c r="M318" i="171"/>
  <c r="M316" i="171"/>
  <c r="M314" i="171"/>
  <c r="M312" i="171"/>
  <c r="M310" i="171"/>
  <c r="M308" i="171"/>
  <c r="M306" i="171"/>
  <c r="M304" i="171"/>
  <c r="M302" i="171"/>
  <c r="M300" i="171"/>
  <c r="M298" i="171"/>
  <c r="M296" i="171"/>
  <c r="M294" i="171"/>
  <c r="M292" i="171"/>
  <c r="M293" i="171"/>
  <c r="O320" i="171"/>
  <c r="O318" i="171"/>
  <c r="O316" i="171"/>
  <c r="O314" i="171"/>
  <c r="O312" i="171"/>
  <c r="O310" i="171"/>
  <c r="O308" i="171"/>
  <c r="O306" i="171"/>
  <c r="O304" i="171"/>
  <c r="O302" i="171"/>
  <c r="O300" i="171"/>
  <c r="O298" i="171"/>
  <c r="O296" i="171"/>
  <c r="O321" i="171"/>
  <c r="O319" i="171"/>
  <c r="O317" i="171"/>
  <c r="O315" i="171"/>
  <c r="O313" i="171"/>
  <c r="O311" i="171"/>
  <c r="O309" i="171"/>
  <c r="O307" i="171"/>
  <c r="O305" i="171"/>
  <c r="O303" i="171"/>
  <c r="O301" i="171"/>
  <c r="O299" i="171"/>
  <c r="O297" i="171"/>
  <c r="O295" i="171"/>
  <c r="O293" i="171"/>
  <c r="O294" i="171"/>
  <c r="O292" i="171"/>
  <c r="J40" i="171"/>
  <c r="J38" i="171"/>
  <c r="J36" i="171"/>
  <c r="J34" i="171"/>
  <c r="J32" i="171"/>
  <c r="J30" i="171"/>
  <c r="J28" i="171"/>
  <c r="J26" i="171"/>
  <c r="J24" i="171"/>
  <c r="J22" i="171"/>
  <c r="J20" i="171"/>
  <c r="J18" i="171"/>
  <c r="J16" i="171"/>
  <c r="J14" i="171"/>
  <c r="J12" i="171"/>
  <c r="J35" i="171"/>
  <c r="J27" i="171"/>
  <c r="J19" i="171"/>
  <c r="J21" i="171"/>
  <c r="J25" i="171"/>
  <c r="J37" i="171"/>
  <c r="J29" i="171"/>
  <c r="J13" i="171"/>
  <c r="J17" i="171"/>
  <c r="J39" i="171"/>
  <c r="J31" i="171"/>
  <c r="J23" i="171"/>
  <c r="J15" i="171"/>
  <c r="J41" i="171"/>
  <c r="J33" i="171"/>
  <c r="M216" i="171"/>
  <c r="M214" i="171"/>
  <c r="M212" i="171"/>
  <c r="M210" i="171"/>
  <c r="M208" i="171"/>
  <c r="M206" i="171"/>
  <c r="M204" i="171"/>
  <c r="M202" i="171"/>
  <c r="M200" i="171"/>
  <c r="M198" i="171"/>
  <c r="M196" i="171"/>
  <c r="M194" i="171"/>
  <c r="M192" i="171"/>
  <c r="M190" i="171"/>
  <c r="M188" i="171"/>
  <c r="M209" i="171"/>
  <c r="M201" i="171"/>
  <c r="M193" i="171"/>
  <c r="M211" i="171"/>
  <c r="M203" i="171"/>
  <c r="M195" i="171"/>
  <c r="M187" i="171"/>
  <c r="M213" i="171"/>
  <c r="M205" i="171"/>
  <c r="M197" i="171"/>
  <c r="M189" i="171"/>
  <c r="M207" i="171"/>
  <c r="M215" i="171"/>
  <c r="M191" i="171"/>
  <c r="M199" i="171"/>
  <c r="O215" i="171"/>
  <c r="O213" i="171"/>
  <c r="O211" i="171"/>
  <c r="O209" i="171"/>
  <c r="O207" i="171"/>
  <c r="O205" i="171"/>
  <c r="O203" i="171"/>
  <c r="O201" i="171"/>
  <c r="O199" i="171"/>
  <c r="O197" i="171"/>
  <c r="O195" i="171"/>
  <c r="O193" i="171"/>
  <c r="O191" i="171"/>
  <c r="O189" i="171"/>
  <c r="O187" i="171"/>
  <c r="O210" i="171"/>
  <c r="O202" i="171"/>
  <c r="O194" i="171"/>
  <c r="O212" i="171"/>
  <c r="O204" i="171"/>
  <c r="O196" i="171"/>
  <c r="O188" i="171"/>
  <c r="O214" i="171"/>
  <c r="O206" i="171"/>
  <c r="O198" i="171"/>
  <c r="O190" i="171"/>
  <c r="O216" i="171"/>
  <c r="O192" i="171"/>
  <c r="O200" i="171"/>
  <c r="O208" i="171"/>
  <c r="O356" i="171"/>
  <c r="O354" i="171"/>
  <c r="O352" i="171"/>
  <c r="O350" i="171"/>
  <c r="O348" i="171"/>
  <c r="O346" i="171"/>
  <c r="O344" i="171"/>
  <c r="O342" i="171"/>
  <c r="O340" i="171"/>
  <c r="O338" i="171"/>
  <c r="O336" i="171"/>
  <c r="O355" i="171"/>
  <c r="O347" i="171"/>
  <c r="O339" i="171"/>
  <c r="O349" i="171"/>
  <c r="O341" i="171"/>
  <c r="O335" i="171"/>
  <c r="O333" i="171"/>
  <c r="O331" i="171"/>
  <c r="O329" i="171"/>
  <c r="O327" i="171"/>
  <c r="O351" i="171"/>
  <c r="O343" i="171"/>
  <c r="O337" i="171"/>
  <c r="O330" i="171"/>
  <c r="O345" i="171"/>
  <c r="O332" i="171"/>
  <c r="O353" i="171"/>
  <c r="O334" i="171"/>
  <c r="O328" i="171"/>
  <c r="J355" i="171"/>
  <c r="J353" i="171"/>
  <c r="J351" i="171"/>
  <c r="J349" i="171"/>
  <c r="J347" i="171"/>
  <c r="J345" i="171"/>
  <c r="J343" i="171"/>
  <c r="J341" i="171"/>
  <c r="J339" i="171"/>
  <c r="J337" i="171"/>
  <c r="J356" i="171"/>
  <c r="J354" i="171"/>
  <c r="J352" i="171"/>
  <c r="J350" i="171"/>
  <c r="J348" i="171"/>
  <c r="J346" i="171"/>
  <c r="J344" i="171"/>
  <c r="J342" i="171"/>
  <c r="J340" i="171"/>
  <c r="J338" i="171"/>
  <c r="J336" i="171"/>
  <c r="J334" i="171"/>
  <c r="J332" i="171"/>
  <c r="J330" i="171"/>
  <c r="J328" i="171"/>
  <c r="J335" i="171"/>
  <c r="J333" i="171"/>
  <c r="J331" i="171"/>
  <c r="J329" i="171"/>
  <c r="J327" i="171"/>
  <c r="M111" i="171"/>
  <c r="M109" i="171"/>
  <c r="M107" i="171"/>
  <c r="M105" i="171"/>
  <c r="M103" i="171"/>
  <c r="M101" i="171"/>
  <c r="M99" i="171"/>
  <c r="M97" i="171"/>
  <c r="M95" i="171"/>
  <c r="M93" i="171"/>
  <c r="M91" i="171"/>
  <c r="M89" i="171"/>
  <c r="M87" i="171"/>
  <c r="M85" i="171"/>
  <c r="M83" i="171"/>
  <c r="M106" i="171"/>
  <c r="M98" i="171"/>
  <c r="M90" i="171"/>
  <c r="M82" i="171"/>
  <c r="M108" i="171"/>
  <c r="M100" i="171"/>
  <c r="M92" i="171"/>
  <c r="M84" i="171"/>
  <c r="M96" i="171"/>
  <c r="M110" i="171"/>
  <c r="M102" i="171"/>
  <c r="M94" i="171"/>
  <c r="M86" i="171"/>
  <c r="M104" i="171"/>
  <c r="M88" i="171"/>
  <c r="O110" i="171"/>
  <c r="O108" i="171"/>
  <c r="O106" i="171"/>
  <c r="O104" i="171"/>
  <c r="O102" i="171"/>
  <c r="O100" i="171"/>
  <c r="O98" i="171"/>
  <c r="O96" i="171"/>
  <c r="O94" i="171"/>
  <c r="O92" i="171"/>
  <c r="O90" i="171"/>
  <c r="O88" i="171"/>
  <c r="O86" i="171"/>
  <c r="O84" i="171"/>
  <c r="O82" i="171"/>
  <c r="O107" i="171"/>
  <c r="O99" i="171"/>
  <c r="O91" i="171"/>
  <c r="O83" i="171"/>
  <c r="O105" i="171"/>
  <c r="O97" i="171"/>
  <c r="O109" i="171"/>
  <c r="O101" i="171"/>
  <c r="O93" i="171"/>
  <c r="O85" i="171"/>
  <c r="O89" i="171"/>
  <c r="O111" i="171"/>
  <c r="O103" i="171"/>
  <c r="O95" i="171"/>
  <c r="O87" i="171"/>
  <c r="J251" i="171"/>
  <c r="R251" i="171" s="1"/>
  <c r="J249" i="171"/>
  <c r="R249" i="171" s="1"/>
  <c r="J250" i="171"/>
  <c r="R250" i="171" s="1"/>
  <c r="J247" i="171"/>
  <c r="R247" i="171" s="1"/>
  <c r="J245" i="171"/>
  <c r="R245" i="171" s="1"/>
  <c r="J243" i="171"/>
  <c r="R243" i="171" s="1"/>
  <c r="J241" i="171"/>
  <c r="R241" i="171" s="1"/>
  <c r="J239" i="171"/>
  <c r="R239" i="171" s="1"/>
  <c r="J237" i="171"/>
  <c r="R237" i="171" s="1"/>
  <c r="J235" i="171"/>
  <c r="R235" i="171" s="1"/>
  <c r="J233" i="171"/>
  <c r="R233" i="171" s="1"/>
  <c r="J231" i="171"/>
  <c r="R231" i="171" s="1"/>
  <c r="J229" i="171"/>
  <c r="R229" i="171" s="1"/>
  <c r="J227" i="171"/>
  <c r="R227" i="171" s="1"/>
  <c r="J225" i="171"/>
  <c r="R225" i="171" s="1"/>
  <c r="J223" i="171"/>
  <c r="R223" i="171" s="1"/>
  <c r="J244" i="171"/>
  <c r="R244" i="171" s="1"/>
  <c r="J236" i="171"/>
  <c r="R236" i="171" s="1"/>
  <c r="J228" i="171"/>
  <c r="R228" i="171" s="1"/>
  <c r="J246" i="171"/>
  <c r="R246" i="171" s="1"/>
  <c r="J238" i="171"/>
  <c r="R238" i="171" s="1"/>
  <c r="J230" i="171"/>
  <c r="R230" i="171" s="1"/>
  <c r="J222" i="171"/>
  <c r="R222" i="171" s="1"/>
  <c r="J248" i="171"/>
  <c r="R248" i="171" s="1"/>
  <c r="J240" i="171"/>
  <c r="R240" i="171" s="1"/>
  <c r="J232" i="171"/>
  <c r="R232" i="171" s="1"/>
  <c r="J224" i="171"/>
  <c r="R224" i="171" s="1"/>
  <c r="J234" i="171"/>
  <c r="R234" i="171" s="1"/>
  <c r="J242" i="171"/>
  <c r="R242" i="171" s="1"/>
  <c r="J226" i="171"/>
  <c r="R226" i="171" s="1"/>
  <c r="L250" i="171"/>
  <c r="L251" i="171"/>
  <c r="L249" i="171"/>
  <c r="L248" i="171"/>
  <c r="L246" i="171"/>
  <c r="L244" i="171"/>
  <c r="L242" i="171"/>
  <c r="L240" i="171"/>
  <c r="L238" i="171"/>
  <c r="L236" i="171"/>
  <c r="L234" i="171"/>
  <c r="L232" i="171"/>
  <c r="L230" i="171"/>
  <c r="L228" i="171"/>
  <c r="L226" i="171"/>
  <c r="L224" i="171"/>
  <c r="L222" i="171"/>
  <c r="L245" i="171"/>
  <c r="L237" i="171"/>
  <c r="L229" i="171"/>
  <c r="L247" i="171"/>
  <c r="L239" i="171"/>
  <c r="L231" i="171"/>
  <c r="L223" i="171"/>
  <c r="L241" i="171"/>
  <c r="L233" i="171"/>
  <c r="L225" i="171"/>
  <c r="L243" i="171"/>
  <c r="L235" i="171"/>
  <c r="L227" i="171"/>
  <c r="K391" i="171"/>
  <c r="K389" i="171"/>
  <c r="K387" i="171"/>
  <c r="K385" i="171"/>
  <c r="K383" i="171"/>
  <c r="K390" i="171"/>
  <c r="K388" i="171"/>
  <c r="K386" i="171"/>
  <c r="K384" i="171"/>
  <c r="K382" i="171"/>
  <c r="K380" i="171"/>
  <c r="K378" i="171"/>
  <c r="K376" i="171"/>
  <c r="K374" i="171"/>
  <c r="K372" i="171"/>
  <c r="K370" i="171"/>
  <c r="K368" i="171"/>
  <c r="K366" i="171"/>
  <c r="K364" i="171"/>
  <c r="K362" i="171"/>
  <c r="K381" i="171"/>
  <c r="K379" i="171"/>
  <c r="K377" i="171"/>
  <c r="K375" i="171"/>
  <c r="K373" i="171"/>
  <c r="K371" i="171"/>
  <c r="K369" i="171"/>
  <c r="K367" i="171"/>
  <c r="K365" i="171"/>
  <c r="K363" i="171"/>
  <c r="M390" i="171"/>
  <c r="M388" i="171"/>
  <c r="M386" i="171"/>
  <c r="M384" i="171"/>
  <c r="M382" i="171"/>
  <c r="M391" i="171"/>
  <c r="M389" i="171"/>
  <c r="M387" i="171"/>
  <c r="M385" i="171"/>
  <c r="M383" i="171"/>
  <c r="M381" i="171"/>
  <c r="M379" i="171"/>
  <c r="M377" i="171"/>
  <c r="M375" i="171"/>
  <c r="M373" i="171"/>
  <c r="M371" i="171"/>
  <c r="M369" i="171"/>
  <c r="M367" i="171"/>
  <c r="M365" i="171"/>
  <c r="M363" i="171"/>
  <c r="M380" i="171"/>
  <c r="M378" i="171"/>
  <c r="M376" i="171"/>
  <c r="M374" i="171"/>
  <c r="M372" i="171"/>
  <c r="M370" i="171"/>
  <c r="M368" i="171"/>
  <c r="M366" i="171"/>
  <c r="M364" i="171"/>
  <c r="M362" i="171"/>
  <c r="N72" i="171"/>
  <c r="N70" i="171"/>
  <c r="N68" i="171"/>
  <c r="N66" i="171"/>
  <c r="N64" i="171"/>
  <c r="N62" i="171"/>
  <c r="N60" i="171"/>
  <c r="N58" i="171"/>
  <c r="N56" i="171"/>
  <c r="N54" i="171"/>
  <c r="N52" i="171"/>
  <c r="N50" i="171"/>
  <c r="N48" i="171"/>
  <c r="N74" i="171"/>
  <c r="N75" i="171"/>
  <c r="N73" i="171"/>
  <c r="N71" i="171"/>
  <c r="N69" i="171"/>
  <c r="N67" i="171"/>
  <c r="N65" i="171"/>
  <c r="N63" i="171"/>
  <c r="N61" i="171"/>
  <c r="N59" i="171"/>
  <c r="N57" i="171"/>
  <c r="N55" i="171"/>
  <c r="N53" i="171"/>
  <c r="N51" i="171"/>
  <c r="N49" i="171"/>
  <c r="N47" i="171"/>
  <c r="N76" i="171"/>
  <c r="N286" i="171"/>
  <c r="N284" i="171"/>
  <c r="N282" i="171"/>
  <c r="N280" i="171"/>
  <c r="N278" i="171"/>
  <c r="N276" i="171"/>
  <c r="N274" i="171"/>
  <c r="N272" i="171"/>
  <c r="N270" i="171"/>
  <c r="N268" i="171"/>
  <c r="N266" i="171"/>
  <c r="N264" i="171"/>
  <c r="N262" i="171"/>
  <c r="N260" i="171"/>
  <c r="N258" i="171"/>
  <c r="N281" i="171"/>
  <c r="N273" i="171"/>
  <c r="N265" i="171"/>
  <c r="N257" i="171"/>
  <c r="N283" i="171"/>
  <c r="N275" i="171"/>
  <c r="N267" i="171"/>
  <c r="N259" i="171"/>
  <c r="N285" i="171"/>
  <c r="N277" i="171"/>
  <c r="N269" i="171"/>
  <c r="N261" i="171"/>
  <c r="N271" i="171"/>
  <c r="N279" i="171"/>
  <c r="N263" i="171"/>
  <c r="L285" i="171"/>
  <c r="L283" i="171"/>
  <c r="L281" i="171"/>
  <c r="L279" i="171"/>
  <c r="L277" i="171"/>
  <c r="L275" i="171"/>
  <c r="L273" i="171"/>
  <c r="L271" i="171"/>
  <c r="L269" i="171"/>
  <c r="L267" i="171"/>
  <c r="L265" i="171"/>
  <c r="L263" i="171"/>
  <c r="L261" i="171"/>
  <c r="L259" i="171"/>
  <c r="L257" i="171"/>
  <c r="L280" i="171"/>
  <c r="L272" i="171"/>
  <c r="L264" i="171"/>
  <c r="L282" i="171"/>
  <c r="L274" i="171"/>
  <c r="L266" i="171"/>
  <c r="L258" i="171"/>
  <c r="L284" i="171"/>
  <c r="L276" i="171"/>
  <c r="L268" i="171"/>
  <c r="L260" i="171"/>
  <c r="L262" i="171"/>
  <c r="L270" i="171"/>
  <c r="L278" i="171"/>
  <c r="L286" i="171"/>
  <c r="J146" i="171"/>
  <c r="R146" i="171" s="1"/>
  <c r="J144" i="171"/>
  <c r="R144" i="171" s="1"/>
  <c r="J142" i="171"/>
  <c r="R142" i="171" s="1"/>
  <c r="J140" i="171"/>
  <c r="R140" i="171" s="1"/>
  <c r="J138" i="171"/>
  <c r="R138" i="171" s="1"/>
  <c r="J136" i="171"/>
  <c r="R136" i="171" s="1"/>
  <c r="J134" i="171"/>
  <c r="R134" i="171" s="1"/>
  <c r="J132" i="171"/>
  <c r="R132" i="171" s="1"/>
  <c r="J130" i="171"/>
  <c r="R130" i="171" s="1"/>
  <c r="J128" i="171"/>
  <c r="R128" i="171" s="1"/>
  <c r="J126" i="171"/>
  <c r="R126" i="171" s="1"/>
  <c r="J124" i="171"/>
  <c r="R124" i="171" s="1"/>
  <c r="J122" i="171"/>
  <c r="R122" i="171" s="1"/>
  <c r="J120" i="171"/>
  <c r="R120" i="171" s="1"/>
  <c r="J118" i="171"/>
  <c r="R118" i="171" s="1"/>
  <c r="J141" i="171"/>
  <c r="R141" i="171" s="1"/>
  <c r="J133" i="171"/>
  <c r="R133" i="171" s="1"/>
  <c r="J125" i="171"/>
  <c r="R125" i="171" s="1"/>
  <c r="J117" i="171"/>
  <c r="R117" i="171" s="1"/>
  <c r="J139" i="171"/>
  <c r="R139" i="171" s="1"/>
  <c r="J131" i="171"/>
  <c r="R131" i="171" s="1"/>
  <c r="J123" i="171"/>
  <c r="R123" i="171" s="1"/>
  <c r="J143" i="171"/>
  <c r="R143" i="171" s="1"/>
  <c r="J135" i="171"/>
  <c r="R135" i="171" s="1"/>
  <c r="J127" i="171"/>
  <c r="R127" i="171" s="1"/>
  <c r="J119" i="171"/>
  <c r="R119" i="171" s="1"/>
  <c r="J145" i="171"/>
  <c r="R145" i="171" s="1"/>
  <c r="J137" i="171"/>
  <c r="R137" i="171" s="1"/>
  <c r="J129" i="171"/>
  <c r="R129" i="171" s="1"/>
  <c r="J121" i="171"/>
  <c r="R121" i="171" s="1"/>
  <c r="P145" i="171"/>
  <c r="X145" i="171" s="1"/>
  <c r="P143" i="171"/>
  <c r="X143" i="171" s="1"/>
  <c r="P141" i="171"/>
  <c r="X141" i="171" s="1"/>
  <c r="P139" i="171"/>
  <c r="X139" i="171" s="1"/>
  <c r="P137" i="171"/>
  <c r="X137" i="171" s="1"/>
  <c r="P135" i="171"/>
  <c r="X135" i="171" s="1"/>
  <c r="P133" i="171"/>
  <c r="X133" i="171" s="1"/>
  <c r="P131" i="171"/>
  <c r="X131" i="171" s="1"/>
  <c r="P129" i="171"/>
  <c r="X129" i="171" s="1"/>
  <c r="P127" i="171"/>
  <c r="X127" i="171" s="1"/>
  <c r="P125" i="171"/>
  <c r="X125" i="171" s="1"/>
  <c r="P123" i="171"/>
  <c r="X123" i="171" s="1"/>
  <c r="P121" i="171"/>
  <c r="X121" i="171" s="1"/>
  <c r="P119" i="171"/>
  <c r="X119" i="171" s="1"/>
  <c r="P117" i="171"/>
  <c r="X117" i="171" s="1"/>
  <c r="P144" i="171"/>
  <c r="X144" i="171" s="1"/>
  <c r="P136" i="171"/>
  <c r="X136" i="171" s="1"/>
  <c r="P128" i="171"/>
  <c r="X128" i="171" s="1"/>
  <c r="P120" i="171"/>
  <c r="X120" i="171" s="1"/>
  <c r="P126" i="171"/>
  <c r="X126" i="171" s="1"/>
  <c r="P146" i="171"/>
  <c r="X146" i="171" s="1"/>
  <c r="P138" i="171"/>
  <c r="X138" i="171" s="1"/>
  <c r="P130" i="171"/>
  <c r="X130" i="171" s="1"/>
  <c r="P122" i="171"/>
  <c r="X122" i="171" s="1"/>
  <c r="P142" i="171"/>
  <c r="X142" i="171" s="1"/>
  <c r="P140" i="171"/>
  <c r="X140" i="171" s="1"/>
  <c r="P132" i="171"/>
  <c r="X132" i="171" s="1"/>
  <c r="P124" i="171"/>
  <c r="X124" i="171" s="1"/>
  <c r="P134" i="171"/>
  <c r="X134" i="171" s="1"/>
  <c r="P118" i="171"/>
  <c r="X118" i="171" s="1"/>
  <c r="M181" i="171"/>
  <c r="M179" i="171"/>
  <c r="M177" i="171"/>
  <c r="M175" i="171"/>
  <c r="M173" i="171"/>
  <c r="M171" i="171"/>
  <c r="M169" i="171"/>
  <c r="M167" i="171"/>
  <c r="M165" i="171"/>
  <c r="M163" i="171"/>
  <c r="M161" i="171"/>
  <c r="M159" i="171"/>
  <c r="M180" i="171"/>
  <c r="M178" i="171"/>
  <c r="M176" i="171"/>
  <c r="M174" i="171"/>
  <c r="M172" i="171"/>
  <c r="M170" i="171"/>
  <c r="M168" i="171"/>
  <c r="M166" i="171"/>
  <c r="M164" i="171"/>
  <c r="M162" i="171"/>
  <c r="M160" i="171"/>
  <c r="M158" i="171"/>
  <c r="M156" i="171"/>
  <c r="M154" i="171"/>
  <c r="M152" i="171"/>
  <c r="M155" i="171"/>
  <c r="M157" i="171"/>
  <c r="M153" i="171"/>
  <c r="O180" i="171"/>
  <c r="O178" i="171"/>
  <c r="O176" i="171"/>
  <c r="O174" i="171"/>
  <c r="O172" i="171"/>
  <c r="O170" i="171"/>
  <c r="O168" i="171"/>
  <c r="O166" i="171"/>
  <c r="O164" i="171"/>
  <c r="O162" i="171"/>
  <c r="O160" i="171"/>
  <c r="O158" i="171"/>
  <c r="O181" i="171"/>
  <c r="O179" i="171"/>
  <c r="O177" i="171"/>
  <c r="O175" i="171"/>
  <c r="O173" i="171"/>
  <c r="O171" i="171"/>
  <c r="O169" i="171"/>
  <c r="O167" i="171"/>
  <c r="O165" i="171"/>
  <c r="O163" i="171"/>
  <c r="O161" i="171"/>
  <c r="O159" i="171"/>
  <c r="O157" i="171"/>
  <c r="O155" i="171"/>
  <c r="O153" i="171"/>
  <c r="O156" i="171"/>
  <c r="O152" i="171"/>
  <c r="O154" i="171"/>
  <c r="J320" i="171"/>
  <c r="R320" i="171" s="1"/>
  <c r="J318" i="171"/>
  <c r="R318" i="171" s="1"/>
  <c r="J316" i="171"/>
  <c r="R316" i="171" s="1"/>
  <c r="J314" i="171"/>
  <c r="R314" i="171" s="1"/>
  <c r="J312" i="171"/>
  <c r="R312" i="171" s="1"/>
  <c r="J310" i="171"/>
  <c r="R310" i="171" s="1"/>
  <c r="J308" i="171"/>
  <c r="R308" i="171" s="1"/>
  <c r="J306" i="171"/>
  <c r="R306" i="171" s="1"/>
  <c r="J304" i="171"/>
  <c r="R304" i="171" s="1"/>
  <c r="J302" i="171"/>
  <c r="R302" i="171" s="1"/>
  <c r="J300" i="171"/>
  <c r="R300" i="171" s="1"/>
  <c r="J315" i="171"/>
  <c r="R315" i="171" s="1"/>
  <c r="J307" i="171"/>
  <c r="R307" i="171" s="1"/>
  <c r="J298" i="171"/>
  <c r="R298" i="171" s="1"/>
  <c r="J294" i="171"/>
  <c r="R294" i="171" s="1"/>
  <c r="J292" i="171"/>
  <c r="R292" i="171" s="1"/>
  <c r="J317" i="171"/>
  <c r="R317" i="171" s="1"/>
  <c r="J309" i="171"/>
  <c r="R309" i="171" s="1"/>
  <c r="J301" i="171"/>
  <c r="R301" i="171" s="1"/>
  <c r="J299" i="171"/>
  <c r="R299" i="171" s="1"/>
  <c r="J319" i="171"/>
  <c r="R319" i="171" s="1"/>
  <c r="J311" i="171"/>
  <c r="R311" i="171" s="1"/>
  <c r="J303" i="171"/>
  <c r="R303" i="171" s="1"/>
  <c r="J296" i="171"/>
  <c r="R296" i="171" s="1"/>
  <c r="J295" i="171"/>
  <c r="R295" i="171" s="1"/>
  <c r="J293" i="171"/>
  <c r="R293" i="171" s="1"/>
  <c r="J305" i="171"/>
  <c r="R305" i="171" s="1"/>
  <c r="J313" i="171"/>
  <c r="R313" i="171" s="1"/>
  <c r="J297" i="171"/>
  <c r="R297" i="171" s="1"/>
  <c r="J321" i="171"/>
  <c r="R321" i="171" s="1"/>
  <c r="L41" i="171"/>
  <c r="L39" i="171"/>
  <c r="L37" i="171"/>
  <c r="L35" i="171"/>
  <c r="L33" i="171"/>
  <c r="L31" i="171"/>
  <c r="L29" i="171"/>
  <c r="L27" i="171"/>
  <c r="L25" i="171"/>
  <c r="L23" i="171"/>
  <c r="L21" i="171"/>
  <c r="L19" i="171"/>
  <c r="L17" i="171"/>
  <c r="L15" i="171"/>
  <c r="L13" i="171"/>
  <c r="L36" i="171"/>
  <c r="L28" i="171"/>
  <c r="L20" i="171"/>
  <c r="L12" i="171"/>
  <c r="L14" i="171"/>
  <c r="L34" i="171"/>
  <c r="L18" i="171"/>
  <c r="L38" i="171"/>
  <c r="L30" i="171"/>
  <c r="L22" i="171"/>
  <c r="L40" i="171"/>
  <c r="L32" i="171"/>
  <c r="L24" i="171"/>
  <c r="L16" i="171"/>
  <c r="L26" i="171"/>
  <c r="N40" i="171"/>
  <c r="N38" i="171"/>
  <c r="N36" i="171"/>
  <c r="N34" i="171"/>
  <c r="N32" i="171"/>
  <c r="N30" i="171"/>
  <c r="N28" i="171"/>
  <c r="N26" i="171"/>
  <c r="N24" i="171"/>
  <c r="N22" i="171"/>
  <c r="N20" i="171"/>
  <c r="N18" i="171"/>
  <c r="N16" i="171"/>
  <c r="N14" i="171"/>
  <c r="N12" i="171"/>
  <c r="N37" i="171"/>
  <c r="N29" i="171"/>
  <c r="N21" i="171"/>
  <c r="N13" i="171"/>
  <c r="N15" i="171"/>
  <c r="N27" i="171"/>
  <c r="N39" i="171"/>
  <c r="N31" i="171"/>
  <c r="N23" i="171"/>
  <c r="N41" i="171"/>
  <c r="N33" i="171"/>
  <c r="N25" i="171"/>
  <c r="N17" i="171"/>
  <c r="N35" i="171"/>
  <c r="N19" i="171"/>
  <c r="J216" i="171"/>
  <c r="R216" i="171" s="1"/>
  <c r="J214" i="171"/>
  <c r="R214" i="171" s="1"/>
  <c r="J212" i="171"/>
  <c r="R212" i="171" s="1"/>
  <c r="J210" i="171"/>
  <c r="R210" i="171" s="1"/>
  <c r="J208" i="171"/>
  <c r="R208" i="171" s="1"/>
  <c r="J206" i="171"/>
  <c r="R206" i="171" s="1"/>
  <c r="J204" i="171"/>
  <c r="R204" i="171" s="1"/>
  <c r="J202" i="171"/>
  <c r="R202" i="171" s="1"/>
  <c r="J200" i="171"/>
  <c r="R200" i="171" s="1"/>
  <c r="J198" i="171"/>
  <c r="R198" i="171" s="1"/>
  <c r="J196" i="171"/>
  <c r="R196" i="171" s="1"/>
  <c r="J194" i="171"/>
  <c r="R194" i="171" s="1"/>
  <c r="J192" i="171"/>
  <c r="R192" i="171" s="1"/>
  <c r="J190" i="171"/>
  <c r="R190" i="171" s="1"/>
  <c r="J188" i="171"/>
  <c r="R188" i="171" s="1"/>
  <c r="J215" i="171"/>
  <c r="R215" i="171" s="1"/>
  <c r="J213" i="171"/>
  <c r="R213" i="171" s="1"/>
  <c r="J211" i="171"/>
  <c r="R211" i="171" s="1"/>
  <c r="J209" i="171"/>
  <c r="R209" i="171" s="1"/>
  <c r="J207" i="171"/>
  <c r="R207" i="171" s="1"/>
  <c r="J205" i="171"/>
  <c r="R205" i="171" s="1"/>
  <c r="J203" i="171"/>
  <c r="R203" i="171" s="1"/>
  <c r="J201" i="171"/>
  <c r="R201" i="171" s="1"/>
  <c r="J199" i="171"/>
  <c r="R199" i="171" s="1"/>
  <c r="J197" i="171"/>
  <c r="R197" i="171" s="1"/>
  <c r="J195" i="171"/>
  <c r="R195" i="171" s="1"/>
  <c r="J193" i="171"/>
  <c r="R193" i="171" s="1"/>
  <c r="J191" i="171"/>
  <c r="R191" i="171" s="1"/>
  <c r="J189" i="171"/>
  <c r="R189" i="171" s="1"/>
  <c r="J187" i="171"/>
  <c r="R187" i="171" s="1"/>
  <c r="L215" i="171"/>
  <c r="L213" i="171"/>
  <c r="L211" i="171"/>
  <c r="L209" i="171"/>
  <c r="L207" i="171"/>
  <c r="L205" i="171"/>
  <c r="L203" i="171"/>
  <c r="L201" i="171"/>
  <c r="L199" i="171"/>
  <c r="L197" i="171"/>
  <c r="L195" i="171"/>
  <c r="L193" i="171"/>
  <c r="L191" i="171"/>
  <c r="L189" i="171"/>
  <c r="L187" i="171"/>
  <c r="L216" i="171"/>
  <c r="L214" i="171"/>
  <c r="L212" i="171"/>
  <c r="L210" i="171"/>
  <c r="L208" i="171"/>
  <c r="L206" i="171"/>
  <c r="L204" i="171"/>
  <c r="L202" i="171"/>
  <c r="L200" i="171"/>
  <c r="L198" i="171"/>
  <c r="L196" i="171"/>
  <c r="L194" i="171"/>
  <c r="L192" i="171"/>
  <c r="L190" i="171"/>
  <c r="L188" i="171"/>
  <c r="L356" i="171"/>
  <c r="L354" i="171"/>
  <c r="L352" i="171"/>
  <c r="L350" i="171"/>
  <c r="L348" i="171"/>
  <c r="L346" i="171"/>
  <c r="L344" i="171"/>
  <c r="L342" i="171"/>
  <c r="L340" i="171"/>
  <c r="L338" i="171"/>
  <c r="L336" i="171"/>
  <c r="L355" i="171"/>
  <c r="L353" i="171"/>
  <c r="L351" i="171"/>
  <c r="L349" i="171"/>
  <c r="L347" i="171"/>
  <c r="L345" i="171"/>
  <c r="L343" i="171"/>
  <c r="L341" i="171"/>
  <c r="L339" i="171"/>
  <c r="L337" i="171"/>
  <c r="L335" i="171"/>
  <c r="L333" i="171"/>
  <c r="L331" i="171"/>
  <c r="L329" i="171"/>
  <c r="L327" i="171"/>
  <c r="L334" i="171"/>
  <c r="L332" i="171"/>
  <c r="L330" i="171"/>
  <c r="L328" i="171"/>
  <c r="N355" i="171"/>
  <c r="N353" i="171"/>
  <c r="N351" i="171"/>
  <c r="N349" i="171"/>
  <c r="N347" i="171"/>
  <c r="N345" i="171"/>
  <c r="N343" i="171"/>
  <c r="N341" i="171"/>
  <c r="N339" i="171"/>
  <c r="N337" i="171"/>
  <c r="N356" i="171"/>
  <c r="N354" i="171"/>
  <c r="N352" i="171"/>
  <c r="N350" i="171"/>
  <c r="N348" i="171"/>
  <c r="N346" i="171"/>
  <c r="N344" i="171"/>
  <c r="N342" i="171"/>
  <c r="N340" i="171"/>
  <c r="N338" i="171"/>
  <c r="N336" i="171"/>
  <c r="N334" i="171"/>
  <c r="N332" i="171"/>
  <c r="N330" i="171"/>
  <c r="N328" i="171"/>
  <c r="N335" i="171"/>
  <c r="N333" i="171"/>
  <c r="N331" i="171"/>
  <c r="N329" i="171"/>
  <c r="N327" i="171"/>
  <c r="N321" i="163"/>
  <c r="N319" i="163"/>
  <c r="N317" i="163"/>
  <c r="N315" i="163"/>
  <c r="N313" i="163"/>
  <c r="N311" i="163"/>
  <c r="N309" i="163"/>
  <c r="N307" i="163"/>
  <c r="N320" i="163"/>
  <c r="N316" i="163"/>
  <c r="N312" i="163"/>
  <c r="N308" i="163"/>
  <c r="N305" i="163"/>
  <c r="N303" i="163"/>
  <c r="N301" i="163"/>
  <c r="N299" i="163"/>
  <c r="N297" i="163"/>
  <c r="N295" i="163"/>
  <c r="N293" i="163"/>
  <c r="N318" i="163"/>
  <c r="N314" i="163"/>
  <c r="N310" i="163"/>
  <c r="N306" i="163"/>
  <c r="N298" i="163"/>
  <c r="N300" i="163"/>
  <c r="N292" i="163"/>
  <c r="N302" i="163"/>
  <c r="N294" i="163"/>
  <c r="N296" i="163"/>
  <c r="N304" i="163"/>
  <c r="L320" i="163"/>
  <c r="L318" i="163"/>
  <c r="L316" i="163"/>
  <c r="L314" i="163"/>
  <c r="L312" i="163"/>
  <c r="L310" i="163"/>
  <c r="L308" i="163"/>
  <c r="L319" i="163"/>
  <c r="L315" i="163"/>
  <c r="L311" i="163"/>
  <c r="L307" i="163"/>
  <c r="L306" i="163"/>
  <c r="L304" i="163"/>
  <c r="L302" i="163"/>
  <c r="L300" i="163"/>
  <c r="L298" i="163"/>
  <c r="L296" i="163"/>
  <c r="L294" i="163"/>
  <c r="L292" i="163"/>
  <c r="L321" i="163"/>
  <c r="L317" i="163"/>
  <c r="L313" i="163"/>
  <c r="L309" i="163"/>
  <c r="L305" i="163"/>
  <c r="L297" i="163"/>
  <c r="L299" i="163"/>
  <c r="L301" i="163"/>
  <c r="L293" i="163"/>
  <c r="L303" i="163"/>
  <c r="L295" i="163"/>
  <c r="L216" i="163"/>
  <c r="L214" i="163"/>
  <c r="L212" i="163"/>
  <c r="L210" i="163"/>
  <c r="L208" i="163"/>
  <c r="L206" i="163"/>
  <c r="L204" i="163"/>
  <c r="L202" i="163"/>
  <c r="L200" i="163"/>
  <c r="L198" i="163"/>
  <c r="L196" i="163"/>
  <c r="L194" i="163"/>
  <c r="L192" i="163"/>
  <c r="L190" i="163"/>
  <c r="L188" i="163"/>
  <c r="L215" i="163"/>
  <c r="L213" i="163"/>
  <c r="L211" i="163"/>
  <c r="L209" i="163"/>
  <c r="L207" i="163"/>
  <c r="L205" i="163"/>
  <c r="L203" i="163"/>
  <c r="L201" i="163"/>
  <c r="L199" i="163"/>
  <c r="L197" i="163"/>
  <c r="L195" i="163"/>
  <c r="L193" i="163"/>
  <c r="L191" i="163"/>
  <c r="L189" i="163"/>
  <c r="L187" i="163"/>
  <c r="N215" i="163"/>
  <c r="N213" i="163"/>
  <c r="N211" i="163"/>
  <c r="N209" i="163"/>
  <c r="N207" i="163"/>
  <c r="N205" i="163"/>
  <c r="N203" i="163"/>
  <c r="N201" i="163"/>
  <c r="N199" i="163"/>
  <c r="N197" i="163"/>
  <c r="N195" i="163"/>
  <c r="N193" i="163"/>
  <c r="N191" i="163"/>
  <c r="N189" i="163"/>
  <c r="N187" i="163"/>
  <c r="N216" i="163"/>
  <c r="N214" i="163"/>
  <c r="N212" i="163"/>
  <c r="N210" i="163"/>
  <c r="N208" i="163"/>
  <c r="N206" i="163"/>
  <c r="N204" i="163"/>
  <c r="N202" i="163"/>
  <c r="N200" i="163"/>
  <c r="N198" i="163"/>
  <c r="N196" i="163"/>
  <c r="N194" i="163"/>
  <c r="N192" i="163"/>
  <c r="N190" i="163"/>
  <c r="N188" i="163"/>
  <c r="J146" i="163"/>
  <c r="R146" i="163" s="1"/>
  <c r="J144" i="163"/>
  <c r="R144" i="163" s="1"/>
  <c r="J142" i="163"/>
  <c r="R142" i="163" s="1"/>
  <c r="J140" i="163"/>
  <c r="R140" i="163" s="1"/>
  <c r="J138" i="163"/>
  <c r="R138" i="163" s="1"/>
  <c r="J136" i="163"/>
  <c r="R136" i="163" s="1"/>
  <c r="J134" i="163"/>
  <c r="R134" i="163" s="1"/>
  <c r="J132" i="163"/>
  <c r="R132" i="163" s="1"/>
  <c r="J130" i="163"/>
  <c r="R130" i="163" s="1"/>
  <c r="J128" i="163"/>
  <c r="R128" i="163" s="1"/>
  <c r="J126" i="163"/>
  <c r="R126" i="163" s="1"/>
  <c r="J124" i="163"/>
  <c r="R124" i="163" s="1"/>
  <c r="J122" i="163"/>
  <c r="R122" i="163" s="1"/>
  <c r="J120" i="163"/>
  <c r="R120" i="163" s="1"/>
  <c r="J118" i="163"/>
  <c r="R118" i="163" s="1"/>
  <c r="J143" i="163"/>
  <c r="R143" i="163" s="1"/>
  <c r="J139" i="163"/>
  <c r="R139" i="163" s="1"/>
  <c r="J135" i="163"/>
  <c r="R135" i="163" s="1"/>
  <c r="J131" i="163"/>
  <c r="R131" i="163" s="1"/>
  <c r="J127" i="163"/>
  <c r="R127" i="163" s="1"/>
  <c r="J123" i="163"/>
  <c r="R123" i="163" s="1"/>
  <c r="J119" i="163"/>
  <c r="R119" i="163" s="1"/>
  <c r="J145" i="163"/>
  <c r="R145" i="163" s="1"/>
  <c r="J141" i="163"/>
  <c r="R141" i="163" s="1"/>
  <c r="J137" i="163"/>
  <c r="R137" i="163" s="1"/>
  <c r="J133" i="163"/>
  <c r="R133" i="163" s="1"/>
  <c r="J129" i="163"/>
  <c r="R129" i="163" s="1"/>
  <c r="J125" i="163"/>
  <c r="R125" i="163" s="1"/>
  <c r="J121" i="163"/>
  <c r="R121" i="163" s="1"/>
  <c r="J117" i="163"/>
  <c r="R117" i="163" s="1"/>
  <c r="L251" i="163"/>
  <c r="L249" i="163"/>
  <c r="L247" i="163"/>
  <c r="L245" i="163"/>
  <c r="L243" i="163"/>
  <c r="L241" i="163"/>
  <c r="L239" i="163"/>
  <c r="L237" i="163"/>
  <c r="L235" i="163"/>
  <c r="L233" i="163"/>
  <c r="L231" i="163"/>
  <c r="L229" i="163"/>
  <c r="L227" i="163"/>
  <c r="L225" i="163"/>
  <c r="L223" i="163"/>
  <c r="L244" i="163"/>
  <c r="L246" i="163"/>
  <c r="L238" i="163"/>
  <c r="L230" i="163"/>
  <c r="L222" i="163"/>
  <c r="L248" i="163"/>
  <c r="L240" i="163"/>
  <c r="L232" i="163"/>
  <c r="L224" i="163"/>
  <c r="L236" i="163"/>
  <c r="L226" i="163"/>
  <c r="L242" i="163"/>
  <c r="L228" i="163"/>
  <c r="L250" i="163"/>
  <c r="L234" i="163"/>
  <c r="K250" i="163"/>
  <c r="K248" i="163"/>
  <c r="K246" i="163"/>
  <c r="K244" i="163"/>
  <c r="K242" i="163"/>
  <c r="K240" i="163"/>
  <c r="K238" i="163"/>
  <c r="K236" i="163"/>
  <c r="K234" i="163"/>
  <c r="K232" i="163"/>
  <c r="K230" i="163"/>
  <c r="K228" i="163"/>
  <c r="K226" i="163"/>
  <c r="K224" i="163"/>
  <c r="K222" i="163"/>
  <c r="K251" i="163"/>
  <c r="K249" i="163"/>
  <c r="K247" i="163"/>
  <c r="K245" i="163"/>
  <c r="K243" i="163"/>
  <c r="K241" i="163"/>
  <c r="K239" i="163"/>
  <c r="K237" i="163"/>
  <c r="K235" i="163"/>
  <c r="K233" i="163"/>
  <c r="K231" i="163"/>
  <c r="K229" i="163"/>
  <c r="K227" i="163"/>
  <c r="K225" i="163"/>
  <c r="K223" i="163"/>
  <c r="M111" i="163"/>
  <c r="M109" i="163"/>
  <c r="M107" i="163"/>
  <c r="M105" i="163"/>
  <c r="M103" i="163"/>
  <c r="M101" i="163"/>
  <c r="M99" i="163"/>
  <c r="M97" i="163"/>
  <c r="M95" i="163"/>
  <c r="M93" i="163"/>
  <c r="M108" i="163"/>
  <c r="M104" i="163"/>
  <c r="M100" i="163"/>
  <c r="M96" i="163"/>
  <c r="M92" i="163"/>
  <c r="M90" i="163"/>
  <c r="M88" i="163"/>
  <c r="M86" i="163"/>
  <c r="M84" i="163"/>
  <c r="M82" i="163"/>
  <c r="M110" i="163"/>
  <c r="M106" i="163"/>
  <c r="M102" i="163"/>
  <c r="M98" i="163"/>
  <c r="M94" i="163"/>
  <c r="M89" i="163"/>
  <c r="M87" i="163"/>
  <c r="M85" i="163"/>
  <c r="M83" i="163"/>
  <c r="M91" i="163"/>
  <c r="P110" i="163"/>
  <c r="P108" i="163"/>
  <c r="P106" i="163"/>
  <c r="P104" i="163"/>
  <c r="P102" i="163"/>
  <c r="P100" i="163"/>
  <c r="P98" i="163"/>
  <c r="P96" i="163"/>
  <c r="P94" i="163"/>
  <c r="P92" i="163"/>
  <c r="P111" i="163"/>
  <c r="P107" i="163"/>
  <c r="P103" i="163"/>
  <c r="P99" i="163"/>
  <c r="P95" i="163"/>
  <c r="P91" i="163"/>
  <c r="P90" i="163"/>
  <c r="P88" i="163"/>
  <c r="P86" i="163"/>
  <c r="P84" i="163"/>
  <c r="P82" i="163"/>
  <c r="P105" i="163"/>
  <c r="P83" i="163"/>
  <c r="P109" i="163"/>
  <c r="P93" i="163"/>
  <c r="P85" i="163"/>
  <c r="P101" i="163"/>
  <c r="P89" i="163"/>
  <c r="P97" i="163"/>
  <c r="P87" i="163"/>
  <c r="K75" i="163"/>
  <c r="K73" i="163"/>
  <c r="K71" i="163"/>
  <c r="K69" i="163"/>
  <c r="K67" i="163"/>
  <c r="K65" i="163"/>
  <c r="K63" i="163"/>
  <c r="K61" i="163"/>
  <c r="K59" i="163"/>
  <c r="K57" i="163"/>
  <c r="K55" i="163"/>
  <c r="K53" i="163"/>
  <c r="K51" i="163"/>
  <c r="K49" i="163"/>
  <c r="K47" i="163"/>
  <c r="K76" i="163"/>
  <c r="K68" i="163"/>
  <c r="K52" i="163"/>
  <c r="K70" i="163"/>
  <c r="K62" i="163"/>
  <c r="K58" i="163"/>
  <c r="K54" i="163"/>
  <c r="K50" i="163"/>
  <c r="K60" i="163"/>
  <c r="K56" i="163"/>
  <c r="K48" i="163"/>
  <c r="K72" i="163"/>
  <c r="K64" i="163"/>
  <c r="K74" i="163"/>
  <c r="K66" i="163"/>
  <c r="K355" i="163"/>
  <c r="K353" i="163"/>
  <c r="K356" i="163"/>
  <c r="K354" i="163"/>
  <c r="K350" i="163"/>
  <c r="K348" i="163"/>
  <c r="K346" i="163"/>
  <c r="K344" i="163"/>
  <c r="K342" i="163"/>
  <c r="K340" i="163"/>
  <c r="K338" i="163"/>
  <c r="K336" i="163"/>
  <c r="K334" i="163"/>
  <c r="K332" i="163"/>
  <c r="K330" i="163"/>
  <c r="K328" i="163"/>
  <c r="K351" i="163"/>
  <c r="K349" i="163"/>
  <c r="K347" i="163"/>
  <c r="K345" i="163"/>
  <c r="K343" i="163"/>
  <c r="K341" i="163"/>
  <c r="K339" i="163"/>
  <c r="K337" i="163"/>
  <c r="K335" i="163"/>
  <c r="K333" i="163"/>
  <c r="K331" i="163"/>
  <c r="K329" i="163"/>
  <c r="K327" i="163"/>
  <c r="K352" i="163"/>
  <c r="O354" i="163"/>
  <c r="O355" i="163"/>
  <c r="O352" i="163"/>
  <c r="O348" i="163"/>
  <c r="O346" i="163"/>
  <c r="O344" i="163"/>
  <c r="O342" i="163"/>
  <c r="O340" i="163"/>
  <c r="O338" i="163"/>
  <c r="O336" i="163"/>
  <c r="O334" i="163"/>
  <c r="O332" i="163"/>
  <c r="O330" i="163"/>
  <c r="O328" i="163"/>
  <c r="O350" i="163"/>
  <c r="O356" i="163"/>
  <c r="O351" i="163"/>
  <c r="O349" i="163"/>
  <c r="O347" i="163"/>
  <c r="O345" i="163"/>
  <c r="O343" i="163"/>
  <c r="O341" i="163"/>
  <c r="O339" i="163"/>
  <c r="O337" i="163"/>
  <c r="O335" i="163"/>
  <c r="O333" i="163"/>
  <c r="O331" i="163"/>
  <c r="O329" i="163"/>
  <c r="O327" i="163"/>
  <c r="O353" i="163"/>
  <c r="N181" i="163"/>
  <c r="N179" i="163"/>
  <c r="N177" i="163"/>
  <c r="N175" i="163"/>
  <c r="N173" i="163"/>
  <c r="N174" i="163"/>
  <c r="N172" i="163"/>
  <c r="N170" i="163"/>
  <c r="N168" i="163"/>
  <c r="N166" i="163"/>
  <c r="N164" i="163"/>
  <c r="N162" i="163"/>
  <c r="N160" i="163"/>
  <c r="N158" i="163"/>
  <c r="N156" i="163"/>
  <c r="N154" i="163"/>
  <c r="N152" i="163"/>
  <c r="N176" i="163"/>
  <c r="N180" i="163"/>
  <c r="N171" i="163"/>
  <c r="N167" i="163"/>
  <c r="N163" i="163"/>
  <c r="N159" i="163"/>
  <c r="N155" i="163"/>
  <c r="N161" i="163"/>
  <c r="N165" i="163"/>
  <c r="N178" i="163"/>
  <c r="N169" i="163"/>
  <c r="N153" i="163"/>
  <c r="N157" i="163"/>
  <c r="P180" i="163"/>
  <c r="X180" i="163" s="1"/>
  <c r="P178" i="163"/>
  <c r="X178" i="163" s="1"/>
  <c r="P176" i="163"/>
  <c r="X176" i="163" s="1"/>
  <c r="P174" i="163"/>
  <c r="X174" i="163" s="1"/>
  <c r="P172" i="163"/>
  <c r="X172" i="163" s="1"/>
  <c r="P175" i="163"/>
  <c r="X175" i="163" s="1"/>
  <c r="P171" i="163"/>
  <c r="X171" i="163" s="1"/>
  <c r="P169" i="163"/>
  <c r="X169" i="163" s="1"/>
  <c r="P167" i="163"/>
  <c r="X167" i="163" s="1"/>
  <c r="P165" i="163"/>
  <c r="X165" i="163" s="1"/>
  <c r="P163" i="163"/>
  <c r="X163" i="163" s="1"/>
  <c r="P161" i="163"/>
  <c r="X161" i="163" s="1"/>
  <c r="P159" i="163"/>
  <c r="X159" i="163" s="1"/>
  <c r="P157" i="163"/>
  <c r="X157" i="163" s="1"/>
  <c r="P155" i="163"/>
  <c r="X155" i="163" s="1"/>
  <c r="P153" i="163"/>
  <c r="X153" i="163" s="1"/>
  <c r="P177" i="163"/>
  <c r="X177" i="163" s="1"/>
  <c r="P173" i="163"/>
  <c r="X173" i="163" s="1"/>
  <c r="P179" i="163"/>
  <c r="X179" i="163" s="1"/>
  <c r="P168" i="163"/>
  <c r="X168" i="163" s="1"/>
  <c r="P164" i="163"/>
  <c r="X164" i="163" s="1"/>
  <c r="P160" i="163"/>
  <c r="X160" i="163" s="1"/>
  <c r="P156" i="163"/>
  <c r="X156" i="163" s="1"/>
  <c r="P152" i="163"/>
  <c r="X152" i="163" s="1"/>
  <c r="P181" i="163"/>
  <c r="X181" i="163" s="1"/>
  <c r="P170" i="163"/>
  <c r="X170" i="163" s="1"/>
  <c r="P154" i="163"/>
  <c r="X154" i="163" s="1"/>
  <c r="P158" i="163"/>
  <c r="X158" i="163" s="1"/>
  <c r="P162" i="163"/>
  <c r="X162" i="163" s="1"/>
  <c r="P166" i="163"/>
  <c r="X166" i="163" s="1"/>
  <c r="O391" i="163"/>
  <c r="O390" i="163"/>
  <c r="O389" i="163"/>
  <c r="O387" i="163"/>
  <c r="O385" i="163"/>
  <c r="O383" i="163"/>
  <c r="O381" i="163"/>
  <c r="O379" i="163"/>
  <c r="O377" i="163"/>
  <c r="O375" i="163"/>
  <c r="O373" i="163"/>
  <c r="O371" i="163"/>
  <c r="O369" i="163"/>
  <c r="O367" i="163"/>
  <c r="O365" i="163"/>
  <c r="O363" i="163"/>
  <c r="O364" i="163"/>
  <c r="O386" i="163"/>
  <c r="O382" i="163"/>
  <c r="O378" i="163"/>
  <c r="O374" i="163"/>
  <c r="O370" i="163"/>
  <c r="O362" i="163"/>
  <c r="O368" i="163"/>
  <c r="O388" i="163"/>
  <c r="O372" i="163"/>
  <c r="O376" i="163"/>
  <c r="O380" i="163"/>
  <c r="O366" i="163"/>
  <c r="O384" i="163"/>
  <c r="N390" i="163"/>
  <c r="N391" i="163"/>
  <c r="N388" i="163"/>
  <c r="N386" i="163"/>
  <c r="N384" i="163"/>
  <c r="N382" i="163"/>
  <c r="N380" i="163"/>
  <c r="N378" i="163"/>
  <c r="N376" i="163"/>
  <c r="N374" i="163"/>
  <c r="N372" i="163"/>
  <c r="N389" i="163"/>
  <c r="N385" i="163"/>
  <c r="N381" i="163"/>
  <c r="N377" i="163"/>
  <c r="N373" i="163"/>
  <c r="N369" i="163"/>
  <c r="N366" i="163"/>
  <c r="N367" i="163"/>
  <c r="N364" i="163"/>
  <c r="N387" i="163"/>
  <c r="N383" i="163"/>
  <c r="N379" i="163"/>
  <c r="N375" i="163"/>
  <c r="N371" i="163"/>
  <c r="N370" i="163"/>
  <c r="N365" i="163"/>
  <c r="N362" i="163"/>
  <c r="N368" i="163"/>
  <c r="N363" i="163"/>
  <c r="K285" i="163"/>
  <c r="K283" i="163"/>
  <c r="K281" i="163"/>
  <c r="K279" i="163"/>
  <c r="K277" i="163"/>
  <c r="K275" i="163"/>
  <c r="K273" i="163"/>
  <c r="K271" i="163"/>
  <c r="K269" i="163"/>
  <c r="K284" i="163"/>
  <c r="K276" i="163"/>
  <c r="K286" i="163"/>
  <c r="K278" i="163"/>
  <c r="K270" i="163"/>
  <c r="K267" i="163"/>
  <c r="K265" i="163"/>
  <c r="K263" i="163"/>
  <c r="K261" i="163"/>
  <c r="K259" i="163"/>
  <c r="K257" i="163"/>
  <c r="K280" i="163"/>
  <c r="K272" i="163"/>
  <c r="K264" i="163"/>
  <c r="K266" i="163"/>
  <c r="K258" i="163"/>
  <c r="K274" i="163"/>
  <c r="K268" i="163"/>
  <c r="K260" i="163"/>
  <c r="K262" i="163"/>
  <c r="K282" i="163"/>
  <c r="O42" i="163"/>
  <c r="K42" i="163"/>
  <c r="N42" i="163"/>
  <c r="J42" i="163"/>
  <c r="M42" i="163"/>
  <c r="L42" i="163"/>
  <c r="P42" i="163"/>
  <c r="J321" i="163"/>
  <c r="R321" i="163" s="1"/>
  <c r="J319" i="163"/>
  <c r="R319" i="163" s="1"/>
  <c r="J317" i="163"/>
  <c r="R317" i="163" s="1"/>
  <c r="J315" i="163"/>
  <c r="R315" i="163" s="1"/>
  <c r="J313" i="163"/>
  <c r="R313" i="163" s="1"/>
  <c r="J311" i="163"/>
  <c r="R311" i="163" s="1"/>
  <c r="J309" i="163"/>
  <c r="R309" i="163" s="1"/>
  <c r="J307" i="163"/>
  <c r="R307" i="163" s="1"/>
  <c r="J318" i="163"/>
  <c r="R318" i="163" s="1"/>
  <c r="J314" i="163"/>
  <c r="R314" i="163" s="1"/>
  <c r="J310" i="163"/>
  <c r="R310" i="163" s="1"/>
  <c r="J305" i="163"/>
  <c r="R305" i="163" s="1"/>
  <c r="J303" i="163"/>
  <c r="R303" i="163" s="1"/>
  <c r="J301" i="163"/>
  <c r="R301" i="163" s="1"/>
  <c r="J299" i="163"/>
  <c r="R299" i="163" s="1"/>
  <c r="J297" i="163"/>
  <c r="R297" i="163" s="1"/>
  <c r="J295" i="163"/>
  <c r="R295" i="163" s="1"/>
  <c r="J293" i="163"/>
  <c r="R293" i="163" s="1"/>
  <c r="J320" i="163"/>
  <c r="R320" i="163" s="1"/>
  <c r="J316" i="163"/>
  <c r="R316" i="163" s="1"/>
  <c r="J312" i="163"/>
  <c r="R312" i="163" s="1"/>
  <c r="J308" i="163"/>
  <c r="R308" i="163" s="1"/>
  <c r="J304" i="163"/>
  <c r="R304" i="163" s="1"/>
  <c r="J296" i="163"/>
  <c r="R296" i="163" s="1"/>
  <c r="J306" i="163"/>
  <c r="R306" i="163" s="1"/>
  <c r="J298" i="163"/>
  <c r="R298" i="163" s="1"/>
  <c r="J300" i="163"/>
  <c r="R300" i="163" s="1"/>
  <c r="J292" i="163"/>
  <c r="R292" i="163" s="1"/>
  <c r="J294" i="163"/>
  <c r="R294" i="163" s="1"/>
  <c r="J302" i="163"/>
  <c r="R302" i="163" s="1"/>
  <c r="P320" i="163"/>
  <c r="X320" i="163" s="1"/>
  <c r="P318" i="163"/>
  <c r="X318" i="163" s="1"/>
  <c r="P316" i="163"/>
  <c r="X316" i="163" s="1"/>
  <c r="P314" i="163"/>
  <c r="X314" i="163" s="1"/>
  <c r="P312" i="163"/>
  <c r="X312" i="163" s="1"/>
  <c r="P310" i="163"/>
  <c r="X310" i="163" s="1"/>
  <c r="P308" i="163"/>
  <c r="X308" i="163" s="1"/>
  <c r="P321" i="163"/>
  <c r="X321" i="163" s="1"/>
  <c r="P317" i="163"/>
  <c r="X317" i="163" s="1"/>
  <c r="P313" i="163"/>
  <c r="X313" i="163" s="1"/>
  <c r="P309" i="163"/>
  <c r="X309" i="163" s="1"/>
  <c r="P304" i="163"/>
  <c r="X304" i="163" s="1"/>
  <c r="P302" i="163"/>
  <c r="X302" i="163" s="1"/>
  <c r="P300" i="163"/>
  <c r="X300" i="163" s="1"/>
  <c r="P298" i="163"/>
  <c r="X298" i="163" s="1"/>
  <c r="P296" i="163"/>
  <c r="X296" i="163" s="1"/>
  <c r="P294" i="163"/>
  <c r="X294" i="163" s="1"/>
  <c r="P292" i="163"/>
  <c r="X292" i="163" s="1"/>
  <c r="P319" i="163"/>
  <c r="X319" i="163" s="1"/>
  <c r="P315" i="163"/>
  <c r="X315" i="163" s="1"/>
  <c r="P311" i="163"/>
  <c r="X311" i="163" s="1"/>
  <c r="P307" i="163"/>
  <c r="X307" i="163" s="1"/>
  <c r="P306" i="163"/>
  <c r="X306" i="163" s="1"/>
  <c r="P299" i="163"/>
  <c r="X299" i="163" s="1"/>
  <c r="P301" i="163"/>
  <c r="X301" i="163" s="1"/>
  <c r="P293" i="163"/>
  <c r="X293" i="163" s="1"/>
  <c r="P303" i="163"/>
  <c r="X303" i="163" s="1"/>
  <c r="P295" i="163"/>
  <c r="X295" i="163" s="1"/>
  <c r="P297" i="163"/>
  <c r="X297" i="163" s="1"/>
  <c r="P305" i="163"/>
  <c r="X305" i="163" s="1"/>
  <c r="P216" i="163"/>
  <c r="X216" i="163" s="1"/>
  <c r="P214" i="163"/>
  <c r="X214" i="163" s="1"/>
  <c r="P212" i="163"/>
  <c r="X212" i="163" s="1"/>
  <c r="P210" i="163"/>
  <c r="X210" i="163" s="1"/>
  <c r="P208" i="163"/>
  <c r="X208" i="163" s="1"/>
  <c r="P206" i="163"/>
  <c r="X206" i="163" s="1"/>
  <c r="P204" i="163"/>
  <c r="X204" i="163" s="1"/>
  <c r="P202" i="163"/>
  <c r="X202" i="163" s="1"/>
  <c r="P200" i="163"/>
  <c r="X200" i="163" s="1"/>
  <c r="P198" i="163"/>
  <c r="X198" i="163" s="1"/>
  <c r="P196" i="163"/>
  <c r="X196" i="163" s="1"/>
  <c r="P194" i="163"/>
  <c r="X194" i="163" s="1"/>
  <c r="P192" i="163"/>
  <c r="X192" i="163" s="1"/>
  <c r="P190" i="163"/>
  <c r="X190" i="163" s="1"/>
  <c r="P188" i="163"/>
  <c r="X188" i="163" s="1"/>
  <c r="P215" i="163"/>
  <c r="X215" i="163" s="1"/>
  <c r="P213" i="163"/>
  <c r="X213" i="163" s="1"/>
  <c r="P211" i="163"/>
  <c r="X211" i="163" s="1"/>
  <c r="P209" i="163"/>
  <c r="X209" i="163" s="1"/>
  <c r="P207" i="163"/>
  <c r="X207" i="163" s="1"/>
  <c r="P205" i="163"/>
  <c r="X205" i="163" s="1"/>
  <c r="P203" i="163"/>
  <c r="X203" i="163" s="1"/>
  <c r="P201" i="163"/>
  <c r="X201" i="163" s="1"/>
  <c r="P199" i="163"/>
  <c r="X199" i="163" s="1"/>
  <c r="P197" i="163"/>
  <c r="X197" i="163" s="1"/>
  <c r="P195" i="163"/>
  <c r="X195" i="163" s="1"/>
  <c r="P193" i="163"/>
  <c r="X193" i="163" s="1"/>
  <c r="P191" i="163"/>
  <c r="X191" i="163" s="1"/>
  <c r="P189" i="163"/>
  <c r="X189" i="163" s="1"/>
  <c r="P187" i="163"/>
  <c r="X187" i="163" s="1"/>
  <c r="K146" i="163"/>
  <c r="K144" i="163"/>
  <c r="K142" i="163"/>
  <c r="K140" i="163"/>
  <c r="K138" i="163"/>
  <c r="K136" i="163"/>
  <c r="K134" i="163"/>
  <c r="K132" i="163"/>
  <c r="K130" i="163"/>
  <c r="K128" i="163"/>
  <c r="K126" i="163"/>
  <c r="K124" i="163"/>
  <c r="K122" i="163"/>
  <c r="K120" i="163"/>
  <c r="K118" i="163"/>
  <c r="K145" i="163"/>
  <c r="K141" i="163"/>
  <c r="K137" i="163"/>
  <c r="K133" i="163"/>
  <c r="K129" i="163"/>
  <c r="K125" i="163"/>
  <c r="K121" i="163"/>
  <c r="K117" i="163"/>
  <c r="K139" i="163"/>
  <c r="K123" i="163"/>
  <c r="K143" i="163"/>
  <c r="K127" i="163"/>
  <c r="K131" i="163"/>
  <c r="K135" i="163"/>
  <c r="K119" i="163"/>
  <c r="L145" i="163"/>
  <c r="L143" i="163"/>
  <c r="L141" i="163"/>
  <c r="L139" i="163"/>
  <c r="L137" i="163"/>
  <c r="L135" i="163"/>
  <c r="L133" i="163"/>
  <c r="L131" i="163"/>
  <c r="L129" i="163"/>
  <c r="L127" i="163"/>
  <c r="L125" i="163"/>
  <c r="L123" i="163"/>
  <c r="L121" i="163"/>
  <c r="L119" i="163"/>
  <c r="L117" i="163"/>
  <c r="L144" i="163"/>
  <c r="L140" i="163"/>
  <c r="L136" i="163"/>
  <c r="L132" i="163"/>
  <c r="L128" i="163"/>
  <c r="L124" i="163"/>
  <c r="L120" i="163"/>
  <c r="L146" i="163"/>
  <c r="L142" i="163"/>
  <c r="L138" i="163"/>
  <c r="L134" i="163"/>
  <c r="L130" i="163"/>
  <c r="L126" i="163"/>
  <c r="L122" i="163"/>
  <c r="L118" i="163"/>
  <c r="M251" i="163"/>
  <c r="M249" i="163"/>
  <c r="M247" i="163"/>
  <c r="M245" i="163"/>
  <c r="M243" i="163"/>
  <c r="M241" i="163"/>
  <c r="M239" i="163"/>
  <c r="M237" i="163"/>
  <c r="M235" i="163"/>
  <c r="M233" i="163"/>
  <c r="M231" i="163"/>
  <c r="M229" i="163"/>
  <c r="M227" i="163"/>
  <c r="M225" i="163"/>
  <c r="M223" i="163"/>
  <c r="M250" i="163"/>
  <c r="M248" i="163"/>
  <c r="M246" i="163"/>
  <c r="M244" i="163"/>
  <c r="M242" i="163"/>
  <c r="M240" i="163"/>
  <c r="M238" i="163"/>
  <c r="M236" i="163"/>
  <c r="M234" i="163"/>
  <c r="M232" i="163"/>
  <c r="M230" i="163"/>
  <c r="M228" i="163"/>
  <c r="M226" i="163"/>
  <c r="M224" i="163"/>
  <c r="M222" i="163"/>
  <c r="O250" i="163"/>
  <c r="O248" i="163"/>
  <c r="O246" i="163"/>
  <c r="O244" i="163"/>
  <c r="O242" i="163"/>
  <c r="O240" i="163"/>
  <c r="O238" i="163"/>
  <c r="O236" i="163"/>
  <c r="O234" i="163"/>
  <c r="O232" i="163"/>
  <c r="O230" i="163"/>
  <c r="O228" i="163"/>
  <c r="O226" i="163"/>
  <c r="O224" i="163"/>
  <c r="O222" i="163"/>
  <c r="O251" i="163"/>
  <c r="O249" i="163"/>
  <c r="O247" i="163"/>
  <c r="O245" i="163"/>
  <c r="O243" i="163"/>
  <c r="O241" i="163"/>
  <c r="O239" i="163"/>
  <c r="O237" i="163"/>
  <c r="O235" i="163"/>
  <c r="O233" i="163"/>
  <c r="O231" i="163"/>
  <c r="O229" i="163"/>
  <c r="O227" i="163"/>
  <c r="O225" i="163"/>
  <c r="O223" i="163"/>
  <c r="K110" i="163"/>
  <c r="K108" i="163"/>
  <c r="K106" i="163"/>
  <c r="K104" i="163"/>
  <c r="K102" i="163"/>
  <c r="K100" i="163"/>
  <c r="K98" i="163"/>
  <c r="K96" i="163"/>
  <c r="K94" i="163"/>
  <c r="K92" i="163"/>
  <c r="K111" i="163"/>
  <c r="K107" i="163"/>
  <c r="K103" i="163"/>
  <c r="K99" i="163"/>
  <c r="K95" i="163"/>
  <c r="K89" i="163"/>
  <c r="K87" i="163"/>
  <c r="K85" i="163"/>
  <c r="K83" i="163"/>
  <c r="K91" i="163"/>
  <c r="K109" i="163"/>
  <c r="K105" i="163"/>
  <c r="K101" i="163"/>
  <c r="K97" i="163"/>
  <c r="K93" i="163"/>
  <c r="K90" i="163"/>
  <c r="K88" i="163"/>
  <c r="K86" i="163"/>
  <c r="K84" i="163"/>
  <c r="K82" i="163"/>
  <c r="M76" i="163"/>
  <c r="M74" i="163"/>
  <c r="M72" i="163"/>
  <c r="M70" i="163"/>
  <c r="M68" i="163"/>
  <c r="M66" i="163"/>
  <c r="M64" i="163"/>
  <c r="M62" i="163"/>
  <c r="M60" i="163"/>
  <c r="M58" i="163"/>
  <c r="M56" i="163"/>
  <c r="M54" i="163"/>
  <c r="M52" i="163"/>
  <c r="M50" i="163"/>
  <c r="M48" i="163"/>
  <c r="M69" i="163"/>
  <c r="M75" i="163"/>
  <c r="M57" i="163"/>
  <c r="M49" i="163"/>
  <c r="M71" i="163"/>
  <c r="M63" i="163"/>
  <c r="M59" i="163"/>
  <c r="M55" i="163"/>
  <c r="M51" i="163"/>
  <c r="M47" i="163"/>
  <c r="M67" i="163"/>
  <c r="M73" i="163"/>
  <c r="M65" i="163"/>
  <c r="M61" i="163"/>
  <c r="M53" i="163"/>
  <c r="O75" i="163"/>
  <c r="O73" i="163"/>
  <c r="O71" i="163"/>
  <c r="O69" i="163"/>
  <c r="O67" i="163"/>
  <c r="O65" i="163"/>
  <c r="O63" i="163"/>
  <c r="O61" i="163"/>
  <c r="O59" i="163"/>
  <c r="O57" i="163"/>
  <c r="O55" i="163"/>
  <c r="O53" i="163"/>
  <c r="O51" i="163"/>
  <c r="O49" i="163"/>
  <c r="O47" i="163"/>
  <c r="O70" i="163"/>
  <c r="O62" i="163"/>
  <c r="O72" i="163"/>
  <c r="O64" i="163"/>
  <c r="O60" i="163"/>
  <c r="O56" i="163"/>
  <c r="O52" i="163"/>
  <c r="O48" i="163"/>
  <c r="O58" i="163"/>
  <c r="O54" i="163"/>
  <c r="O74" i="163"/>
  <c r="O66" i="163"/>
  <c r="O76" i="163"/>
  <c r="O68" i="163"/>
  <c r="O50" i="163"/>
  <c r="M356" i="163"/>
  <c r="M353" i="163"/>
  <c r="M354" i="163"/>
  <c r="M351" i="163"/>
  <c r="M349" i="163"/>
  <c r="M347" i="163"/>
  <c r="M345" i="163"/>
  <c r="M343" i="163"/>
  <c r="M341" i="163"/>
  <c r="M339" i="163"/>
  <c r="M337" i="163"/>
  <c r="M335" i="163"/>
  <c r="M333" i="163"/>
  <c r="M331" i="163"/>
  <c r="M329" i="163"/>
  <c r="M327" i="163"/>
  <c r="M352" i="163"/>
  <c r="M355" i="163"/>
  <c r="M350" i="163"/>
  <c r="M348" i="163"/>
  <c r="M346" i="163"/>
  <c r="M344" i="163"/>
  <c r="M342" i="163"/>
  <c r="M340" i="163"/>
  <c r="M338" i="163"/>
  <c r="M336" i="163"/>
  <c r="M334" i="163"/>
  <c r="M332" i="163"/>
  <c r="M330" i="163"/>
  <c r="M328" i="163"/>
  <c r="L355" i="163"/>
  <c r="L353" i="163"/>
  <c r="L351" i="163"/>
  <c r="L356" i="163"/>
  <c r="L349" i="163"/>
  <c r="L347" i="163"/>
  <c r="L345" i="163"/>
  <c r="L343" i="163"/>
  <c r="L341" i="163"/>
  <c r="L339" i="163"/>
  <c r="L337" i="163"/>
  <c r="L335" i="163"/>
  <c r="L333" i="163"/>
  <c r="L331" i="163"/>
  <c r="L329" i="163"/>
  <c r="L327" i="163"/>
  <c r="L352" i="163"/>
  <c r="L346" i="163"/>
  <c r="L338" i="163"/>
  <c r="L330" i="163"/>
  <c r="L348" i="163"/>
  <c r="L340" i="163"/>
  <c r="L332" i="163"/>
  <c r="L354" i="163"/>
  <c r="L350" i="163"/>
  <c r="L342" i="163"/>
  <c r="L334" i="163"/>
  <c r="L344" i="163"/>
  <c r="L328" i="163"/>
  <c r="L336" i="163"/>
  <c r="K181" i="163"/>
  <c r="K179" i="163"/>
  <c r="K177" i="163"/>
  <c r="K175" i="163"/>
  <c r="K173" i="163"/>
  <c r="K180" i="163"/>
  <c r="K178" i="163"/>
  <c r="K176" i="163"/>
  <c r="K174" i="163"/>
  <c r="K171" i="163"/>
  <c r="K169" i="163"/>
  <c r="K167" i="163"/>
  <c r="K165" i="163"/>
  <c r="K163" i="163"/>
  <c r="K161" i="163"/>
  <c r="K159" i="163"/>
  <c r="K157" i="163"/>
  <c r="K155" i="163"/>
  <c r="K153" i="163"/>
  <c r="K172" i="163"/>
  <c r="K168" i="163"/>
  <c r="K164" i="163"/>
  <c r="K160" i="163"/>
  <c r="K156" i="163"/>
  <c r="K152" i="163"/>
  <c r="K170" i="163"/>
  <c r="K166" i="163"/>
  <c r="K162" i="163"/>
  <c r="K158" i="163"/>
  <c r="K154" i="163"/>
  <c r="M180" i="163"/>
  <c r="M178" i="163"/>
  <c r="M176" i="163"/>
  <c r="M174" i="163"/>
  <c r="M181" i="163"/>
  <c r="M179" i="163"/>
  <c r="M177" i="163"/>
  <c r="M175" i="163"/>
  <c r="M173" i="163"/>
  <c r="M172" i="163"/>
  <c r="M170" i="163"/>
  <c r="M168" i="163"/>
  <c r="M166" i="163"/>
  <c r="M164" i="163"/>
  <c r="M162" i="163"/>
  <c r="M160" i="163"/>
  <c r="M158" i="163"/>
  <c r="M156" i="163"/>
  <c r="M154" i="163"/>
  <c r="M152" i="163"/>
  <c r="M169" i="163"/>
  <c r="M165" i="163"/>
  <c r="M161" i="163"/>
  <c r="M157" i="163"/>
  <c r="M153" i="163"/>
  <c r="M171" i="163"/>
  <c r="M167" i="163"/>
  <c r="M163" i="163"/>
  <c r="M159" i="163"/>
  <c r="M155" i="163"/>
  <c r="P391" i="163"/>
  <c r="P389" i="163"/>
  <c r="P387" i="163"/>
  <c r="P385" i="163"/>
  <c r="P383" i="163"/>
  <c r="P381" i="163"/>
  <c r="P379" i="163"/>
  <c r="P377" i="163"/>
  <c r="P375" i="163"/>
  <c r="P373" i="163"/>
  <c r="P371" i="163"/>
  <c r="P386" i="163"/>
  <c r="P382" i="163"/>
  <c r="P378" i="163"/>
  <c r="P374" i="163"/>
  <c r="P370" i="163"/>
  <c r="P367" i="163"/>
  <c r="P362" i="163"/>
  <c r="P390" i="163"/>
  <c r="P368" i="163"/>
  <c r="P365" i="163"/>
  <c r="P388" i="163"/>
  <c r="P384" i="163"/>
  <c r="P380" i="163"/>
  <c r="P376" i="163"/>
  <c r="P372" i="163"/>
  <c r="P366" i="163"/>
  <c r="P363" i="163"/>
  <c r="P369" i="163"/>
  <c r="P364" i="163"/>
  <c r="M286" i="163"/>
  <c r="M284" i="163"/>
  <c r="M282" i="163"/>
  <c r="M280" i="163"/>
  <c r="M278" i="163"/>
  <c r="M276" i="163"/>
  <c r="M274" i="163"/>
  <c r="M272" i="163"/>
  <c r="M270" i="163"/>
  <c r="M285" i="163"/>
  <c r="M277" i="163"/>
  <c r="M279" i="163"/>
  <c r="M271" i="163"/>
  <c r="M268" i="163"/>
  <c r="M266" i="163"/>
  <c r="M264" i="163"/>
  <c r="M262" i="163"/>
  <c r="M260" i="163"/>
  <c r="M258" i="163"/>
  <c r="M281" i="163"/>
  <c r="M273" i="163"/>
  <c r="M265" i="163"/>
  <c r="M257" i="163"/>
  <c r="M275" i="163"/>
  <c r="M267" i="163"/>
  <c r="M259" i="163"/>
  <c r="M283" i="163"/>
  <c r="M261" i="163"/>
  <c r="M269" i="163"/>
  <c r="M263" i="163"/>
  <c r="O285" i="163"/>
  <c r="O283" i="163"/>
  <c r="O281" i="163"/>
  <c r="O279" i="163"/>
  <c r="O277" i="163"/>
  <c r="O275" i="163"/>
  <c r="O273" i="163"/>
  <c r="O271" i="163"/>
  <c r="O269" i="163"/>
  <c r="O286" i="163"/>
  <c r="O278" i="163"/>
  <c r="O270" i="163"/>
  <c r="O280" i="163"/>
  <c r="O272" i="163"/>
  <c r="O267" i="163"/>
  <c r="O265" i="163"/>
  <c r="O263" i="163"/>
  <c r="O261" i="163"/>
  <c r="O259" i="163"/>
  <c r="O257" i="163"/>
  <c r="O282" i="163"/>
  <c r="O274" i="163"/>
  <c r="O276" i="163"/>
  <c r="O266" i="163"/>
  <c r="O258" i="163"/>
  <c r="O284" i="163"/>
  <c r="O268" i="163"/>
  <c r="O260" i="163"/>
  <c r="O262" i="163"/>
  <c r="O264" i="163"/>
  <c r="K320" i="163"/>
  <c r="K318" i="163"/>
  <c r="K316" i="163"/>
  <c r="K314" i="163"/>
  <c r="K312" i="163"/>
  <c r="K310" i="163"/>
  <c r="K308" i="163"/>
  <c r="K305" i="163"/>
  <c r="K303" i="163"/>
  <c r="K301" i="163"/>
  <c r="K299" i="163"/>
  <c r="K297" i="163"/>
  <c r="K295" i="163"/>
  <c r="K293" i="163"/>
  <c r="K319" i="163"/>
  <c r="K315" i="163"/>
  <c r="K311" i="163"/>
  <c r="K307" i="163"/>
  <c r="K306" i="163"/>
  <c r="K304" i="163"/>
  <c r="K302" i="163"/>
  <c r="K300" i="163"/>
  <c r="K298" i="163"/>
  <c r="K296" i="163"/>
  <c r="K294" i="163"/>
  <c r="K292" i="163"/>
  <c r="K313" i="163"/>
  <c r="K317" i="163"/>
  <c r="K321" i="163"/>
  <c r="K309" i="163"/>
  <c r="O216" i="163"/>
  <c r="O214" i="163"/>
  <c r="O212" i="163"/>
  <c r="O210" i="163"/>
  <c r="O208" i="163"/>
  <c r="O206" i="163"/>
  <c r="O204" i="163"/>
  <c r="O202" i="163"/>
  <c r="O200" i="163"/>
  <c r="O198" i="163"/>
  <c r="O196" i="163"/>
  <c r="O194" i="163"/>
  <c r="O192" i="163"/>
  <c r="O190" i="163"/>
  <c r="O188" i="163"/>
  <c r="O211" i="163"/>
  <c r="O203" i="163"/>
  <c r="O195" i="163"/>
  <c r="O187" i="163"/>
  <c r="O213" i="163"/>
  <c r="O205" i="163"/>
  <c r="O197" i="163"/>
  <c r="O189" i="163"/>
  <c r="O209" i="163"/>
  <c r="O193" i="163"/>
  <c r="O215" i="163"/>
  <c r="O199" i="163"/>
  <c r="O201" i="163"/>
  <c r="O191" i="163"/>
  <c r="O207" i="163"/>
  <c r="M215" i="163"/>
  <c r="M213" i="163"/>
  <c r="M211" i="163"/>
  <c r="M209" i="163"/>
  <c r="M207" i="163"/>
  <c r="M205" i="163"/>
  <c r="M203" i="163"/>
  <c r="M201" i="163"/>
  <c r="M199" i="163"/>
  <c r="M197" i="163"/>
  <c r="M195" i="163"/>
  <c r="M193" i="163"/>
  <c r="M191" i="163"/>
  <c r="M189" i="163"/>
  <c r="M187" i="163"/>
  <c r="M210" i="163"/>
  <c r="M202" i="163"/>
  <c r="M194" i="163"/>
  <c r="M212" i="163"/>
  <c r="M204" i="163"/>
  <c r="M196" i="163"/>
  <c r="M188" i="163"/>
  <c r="M216" i="163"/>
  <c r="M200" i="163"/>
  <c r="M206" i="163"/>
  <c r="M190" i="163"/>
  <c r="M208" i="163"/>
  <c r="M192" i="163"/>
  <c r="M214" i="163"/>
  <c r="M198" i="163"/>
  <c r="N146" i="163"/>
  <c r="N144" i="163"/>
  <c r="N142" i="163"/>
  <c r="N140" i="163"/>
  <c r="N138" i="163"/>
  <c r="N136" i="163"/>
  <c r="N134" i="163"/>
  <c r="N132" i="163"/>
  <c r="N130" i="163"/>
  <c r="N128" i="163"/>
  <c r="N126" i="163"/>
  <c r="N124" i="163"/>
  <c r="N122" i="163"/>
  <c r="N120" i="163"/>
  <c r="N118" i="163"/>
  <c r="N145" i="163"/>
  <c r="N141" i="163"/>
  <c r="N137" i="163"/>
  <c r="N133" i="163"/>
  <c r="N129" i="163"/>
  <c r="N125" i="163"/>
  <c r="N121" i="163"/>
  <c r="N117" i="163"/>
  <c r="N143" i="163"/>
  <c r="N139" i="163"/>
  <c r="N135" i="163"/>
  <c r="N131" i="163"/>
  <c r="N127" i="163"/>
  <c r="N123" i="163"/>
  <c r="N119" i="163"/>
  <c r="P145" i="163"/>
  <c r="X145" i="163" s="1"/>
  <c r="P143" i="163"/>
  <c r="X143" i="163" s="1"/>
  <c r="P141" i="163"/>
  <c r="X141" i="163" s="1"/>
  <c r="P139" i="163"/>
  <c r="X139" i="163" s="1"/>
  <c r="P137" i="163"/>
  <c r="X137" i="163" s="1"/>
  <c r="P135" i="163"/>
  <c r="X135" i="163" s="1"/>
  <c r="P133" i="163"/>
  <c r="X133" i="163" s="1"/>
  <c r="P131" i="163"/>
  <c r="X131" i="163" s="1"/>
  <c r="P129" i="163"/>
  <c r="X129" i="163" s="1"/>
  <c r="P127" i="163"/>
  <c r="X127" i="163" s="1"/>
  <c r="P125" i="163"/>
  <c r="X125" i="163" s="1"/>
  <c r="P123" i="163"/>
  <c r="X123" i="163" s="1"/>
  <c r="P121" i="163"/>
  <c r="X121" i="163" s="1"/>
  <c r="P119" i="163"/>
  <c r="X119" i="163" s="1"/>
  <c r="P117" i="163"/>
  <c r="X117" i="163" s="1"/>
  <c r="P146" i="163"/>
  <c r="X146" i="163" s="1"/>
  <c r="P142" i="163"/>
  <c r="X142" i="163" s="1"/>
  <c r="P138" i="163"/>
  <c r="X138" i="163" s="1"/>
  <c r="P134" i="163"/>
  <c r="X134" i="163" s="1"/>
  <c r="P130" i="163"/>
  <c r="X130" i="163" s="1"/>
  <c r="P126" i="163"/>
  <c r="X126" i="163" s="1"/>
  <c r="P122" i="163"/>
  <c r="X122" i="163" s="1"/>
  <c r="P118" i="163"/>
  <c r="X118" i="163" s="1"/>
  <c r="P144" i="163"/>
  <c r="X144" i="163" s="1"/>
  <c r="P140" i="163"/>
  <c r="X140" i="163" s="1"/>
  <c r="P136" i="163"/>
  <c r="X136" i="163" s="1"/>
  <c r="P132" i="163"/>
  <c r="X132" i="163" s="1"/>
  <c r="P128" i="163"/>
  <c r="X128" i="163" s="1"/>
  <c r="P124" i="163"/>
  <c r="X124" i="163" s="1"/>
  <c r="P120" i="163"/>
  <c r="X120" i="163" s="1"/>
  <c r="J250" i="163"/>
  <c r="R250" i="163" s="1"/>
  <c r="J248" i="163"/>
  <c r="R248" i="163" s="1"/>
  <c r="J246" i="163"/>
  <c r="R246" i="163" s="1"/>
  <c r="J244" i="163"/>
  <c r="R244" i="163" s="1"/>
  <c r="J242" i="163"/>
  <c r="R242" i="163" s="1"/>
  <c r="J240" i="163"/>
  <c r="R240" i="163" s="1"/>
  <c r="J238" i="163"/>
  <c r="R238" i="163" s="1"/>
  <c r="J236" i="163"/>
  <c r="R236" i="163" s="1"/>
  <c r="J234" i="163"/>
  <c r="R234" i="163" s="1"/>
  <c r="J232" i="163"/>
  <c r="R232" i="163" s="1"/>
  <c r="J230" i="163"/>
  <c r="R230" i="163" s="1"/>
  <c r="J228" i="163"/>
  <c r="R228" i="163" s="1"/>
  <c r="J226" i="163"/>
  <c r="R226" i="163" s="1"/>
  <c r="J224" i="163"/>
  <c r="R224" i="163" s="1"/>
  <c r="J222" i="163"/>
  <c r="R222" i="163" s="1"/>
  <c r="J251" i="163"/>
  <c r="R251" i="163" s="1"/>
  <c r="J243" i="163"/>
  <c r="R243" i="163" s="1"/>
  <c r="J245" i="163"/>
  <c r="R245" i="163" s="1"/>
  <c r="J237" i="163"/>
  <c r="R237" i="163" s="1"/>
  <c r="J229" i="163"/>
  <c r="R229" i="163" s="1"/>
  <c r="J247" i="163"/>
  <c r="R247" i="163" s="1"/>
  <c r="J239" i="163"/>
  <c r="R239" i="163" s="1"/>
  <c r="J231" i="163"/>
  <c r="R231" i="163" s="1"/>
  <c r="J223" i="163"/>
  <c r="R223" i="163" s="1"/>
  <c r="J249" i="163"/>
  <c r="R249" i="163" s="1"/>
  <c r="J227" i="163"/>
  <c r="R227" i="163" s="1"/>
  <c r="J233" i="163"/>
  <c r="R233" i="163" s="1"/>
  <c r="J235" i="163"/>
  <c r="R235" i="163" s="1"/>
  <c r="J225" i="163"/>
  <c r="R225" i="163" s="1"/>
  <c r="J241" i="163"/>
  <c r="R241" i="163" s="1"/>
  <c r="N111" i="163"/>
  <c r="N109" i="163"/>
  <c r="N107" i="163"/>
  <c r="N105" i="163"/>
  <c r="N103" i="163"/>
  <c r="N101" i="163"/>
  <c r="N99" i="163"/>
  <c r="N97" i="163"/>
  <c r="N95" i="163"/>
  <c r="N93" i="163"/>
  <c r="N91" i="163"/>
  <c r="N110" i="163"/>
  <c r="N106" i="163"/>
  <c r="N102" i="163"/>
  <c r="N98" i="163"/>
  <c r="N94" i="163"/>
  <c r="N89" i="163"/>
  <c r="N87" i="163"/>
  <c r="N85" i="163"/>
  <c r="N83" i="163"/>
  <c r="N96" i="163"/>
  <c r="N90" i="163"/>
  <c r="N82" i="163"/>
  <c r="N92" i="163"/>
  <c r="N88" i="163"/>
  <c r="N100" i="163"/>
  <c r="N84" i="163"/>
  <c r="N104" i="163"/>
  <c r="N86" i="163"/>
  <c r="N108" i="163"/>
  <c r="O110" i="163"/>
  <c r="O108" i="163"/>
  <c r="O106" i="163"/>
  <c r="O104" i="163"/>
  <c r="O102" i="163"/>
  <c r="O100" i="163"/>
  <c r="O98" i="163"/>
  <c r="O96" i="163"/>
  <c r="O94" i="163"/>
  <c r="O92" i="163"/>
  <c r="O109" i="163"/>
  <c r="O105" i="163"/>
  <c r="O101" i="163"/>
  <c r="O97" i="163"/>
  <c r="O93" i="163"/>
  <c r="O89" i="163"/>
  <c r="O87" i="163"/>
  <c r="O85" i="163"/>
  <c r="O83" i="163"/>
  <c r="O111" i="163"/>
  <c r="O107" i="163"/>
  <c r="O103" i="163"/>
  <c r="O99" i="163"/>
  <c r="O95" i="163"/>
  <c r="O91" i="163"/>
  <c r="O90" i="163"/>
  <c r="O88" i="163"/>
  <c r="O86" i="163"/>
  <c r="O84" i="163"/>
  <c r="O82" i="163"/>
  <c r="J76" i="163"/>
  <c r="J74" i="163"/>
  <c r="J72" i="163"/>
  <c r="J70" i="163"/>
  <c r="J68" i="163"/>
  <c r="J66" i="163"/>
  <c r="J64" i="163"/>
  <c r="J62" i="163"/>
  <c r="J60" i="163"/>
  <c r="J58" i="163"/>
  <c r="J56" i="163"/>
  <c r="J54" i="163"/>
  <c r="J52" i="163"/>
  <c r="J50" i="163"/>
  <c r="J48" i="163"/>
  <c r="J75" i="163"/>
  <c r="J73" i="163"/>
  <c r="J71" i="163"/>
  <c r="J69" i="163"/>
  <c r="J67" i="163"/>
  <c r="J65" i="163"/>
  <c r="J63" i="163"/>
  <c r="J61" i="163"/>
  <c r="J57" i="163"/>
  <c r="J53" i="163"/>
  <c r="J49" i="163"/>
  <c r="J59" i="163"/>
  <c r="J55" i="163"/>
  <c r="J51" i="163"/>
  <c r="J47" i="163"/>
  <c r="L75" i="163"/>
  <c r="L73" i="163"/>
  <c r="L71" i="163"/>
  <c r="L69" i="163"/>
  <c r="L67" i="163"/>
  <c r="L65" i="163"/>
  <c r="L63" i="163"/>
  <c r="L61" i="163"/>
  <c r="L59" i="163"/>
  <c r="L57" i="163"/>
  <c r="L55" i="163"/>
  <c r="L53" i="163"/>
  <c r="L51" i="163"/>
  <c r="L49" i="163"/>
  <c r="L47" i="163"/>
  <c r="L76" i="163"/>
  <c r="L74" i="163"/>
  <c r="L72" i="163"/>
  <c r="L70" i="163"/>
  <c r="L68" i="163"/>
  <c r="L66" i="163"/>
  <c r="L64" i="163"/>
  <c r="L62" i="163"/>
  <c r="L58" i="163"/>
  <c r="L54" i="163"/>
  <c r="L50" i="163"/>
  <c r="L60" i="163"/>
  <c r="L56" i="163"/>
  <c r="L52" i="163"/>
  <c r="L48" i="163"/>
  <c r="N356" i="163"/>
  <c r="N354" i="163"/>
  <c r="N352" i="163"/>
  <c r="N350" i="163"/>
  <c r="N353" i="163"/>
  <c r="N355" i="163"/>
  <c r="N348" i="163"/>
  <c r="N346" i="163"/>
  <c r="N344" i="163"/>
  <c r="N342" i="163"/>
  <c r="N340" i="163"/>
  <c r="N338" i="163"/>
  <c r="N336" i="163"/>
  <c r="N334" i="163"/>
  <c r="N332" i="163"/>
  <c r="N330" i="163"/>
  <c r="N328" i="163"/>
  <c r="N347" i="163"/>
  <c r="N339" i="163"/>
  <c r="N331" i="163"/>
  <c r="N349" i="163"/>
  <c r="N341" i="163"/>
  <c r="N333" i="163"/>
  <c r="N343" i="163"/>
  <c r="N335" i="163"/>
  <c r="N327" i="163"/>
  <c r="N329" i="163"/>
  <c r="N351" i="163"/>
  <c r="N337" i="163"/>
  <c r="N345" i="163"/>
  <c r="P355" i="163"/>
  <c r="P353" i="163"/>
  <c r="P351" i="163"/>
  <c r="P352" i="163"/>
  <c r="P356" i="163"/>
  <c r="P350" i="163"/>
  <c r="P349" i="163"/>
  <c r="P347" i="163"/>
  <c r="P345" i="163"/>
  <c r="P343" i="163"/>
  <c r="P341" i="163"/>
  <c r="P339" i="163"/>
  <c r="P337" i="163"/>
  <c r="P335" i="163"/>
  <c r="P333" i="163"/>
  <c r="P331" i="163"/>
  <c r="P329" i="163"/>
  <c r="P327" i="163"/>
  <c r="P354" i="163"/>
  <c r="P348" i="163"/>
  <c r="P340" i="163"/>
  <c r="P332" i="163"/>
  <c r="P342" i="163"/>
  <c r="P334" i="163"/>
  <c r="P344" i="163"/>
  <c r="P336" i="163"/>
  <c r="P328" i="163"/>
  <c r="P330" i="163"/>
  <c r="P338" i="163"/>
  <c r="P346" i="163"/>
  <c r="O181" i="163"/>
  <c r="O179" i="163"/>
  <c r="O177" i="163"/>
  <c r="O175" i="163"/>
  <c r="O173" i="163"/>
  <c r="O180" i="163"/>
  <c r="O178" i="163"/>
  <c r="O176" i="163"/>
  <c r="O174" i="163"/>
  <c r="O172" i="163"/>
  <c r="O171" i="163"/>
  <c r="O169" i="163"/>
  <c r="O167" i="163"/>
  <c r="O165" i="163"/>
  <c r="O163" i="163"/>
  <c r="O161" i="163"/>
  <c r="O159" i="163"/>
  <c r="O157" i="163"/>
  <c r="O155" i="163"/>
  <c r="O153" i="163"/>
  <c r="O170" i="163"/>
  <c r="O166" i="163"/>
  <c r="O162" i="163"/>
  <c r="O158" i="163"/>
  <c r="O154" i="163"/>
  <c r="O168" i="163"/>
  <c r="O164" i="163"/>
  <c r="O160" i="163"/>
  <c r="O156" i="163"/>
  <c r="O152" i="163"/>
  <c r="K391" i="163"/>
  <c r="K389" i="163"/>
  <c r="K387" i="163"/>
  <c r="K385" i="163"/>
  <c r="K383" i="163"/>
  <c r="K381" i="163"/>
  <c r="K379" i="163"/>
  <c r="K377" i="163"/>
  <c r="K375" i="163"/>
  <c r="K373" i="163"/>
  <c r="K371" i="163"/>
  <c r="K369" i="163"/>
  <c r="K367" i="163"/>
  <c r="K365" i="163"/>
  <c r="K363" i="163"/>
  <c r="K370" i="163"/>
  <c r="K362" i="163"/>
  <c r="K388" i="163"/>
  <c r="K384" i="163"/>
  <c r="K380" i="163"/>
  <c r="K376" i="163"/>
  <c r="K372" i="163"/>
  <c r="K368" i="163"/>
  <c r="K366" i="163"/>
  <c r="K386" i="163"/>
  <c r="K364" i="163"/>
  <c r="K390" i="163"/>
  <c r="K374" i="163"/>
  <c r="K378" i="163"/>
  <c r="K382" i="163"/>
  <c r="M391" i="163"/>
  <c r="M390" i="163"/>
  <c r="M388" i="163"/>
  <c r="M386" i="163"/>
  <c r="M384" i="163"/>
  <c r="M382" i="163"/>
  <c r="M380" i="163"/>
  <c r="M378" i="163"/>
  <c r="M376" i="163"/>
  <c r="M374" i="163"/>
  <c r="M372" i="163"/>
  <c r="M370" i="163"/>
  <c r="M368" i="163"/>
  <c r="M366" i="163"/>
  <c r="M364" i="163"/>
  <c r="M362" i="163"/>
  <c r="M363" i="163"/>
  <c r="M389" i="163"/>
  <c r="M385" i="163"/>
  <c r="M381" i="163"/>
  <c r="M377" i="163"/>
  <c r="M373" i="163"/>
  <c r="M369" i="163"/>
  <c r="M367" i="163"/>
  <c r="M379" i="163"/>
  <c r="M383" i="163"/>
  <c r="M365" i="163"/>
  <c r="M387" i="163"/>
  <c r="M371" i="163"/>
  <c r="M375" i="163"/>
  <c r="J286" i="163"/>
  <c r="R286" i="163" s="1"/>
  <c r="J284" i="163"/>
  <c r="R284" i="163" s="1"/>
  <c r="J282" i="163"/>
  <c r="R282" i="163" s="1"/>
  <c r="J280" i="163"/>
  <c r="R280" i="163" s="1"/>
  <c r="J278" i="163"/>
  <c r="R278" i="163" s="1"/>
  <c r="J276" i="163"/>
  <c r="R276" i="163" s="1"/>
  <c r="J274" i="163"/>
  <c r="R274" i="163" s="1"/>
  <c r="J272" i="163"/>
  <c r="R272" i="163" s="1"/>
  <c r="J270" i="163"/>
  <c r="R270" i="163" s="1"/>
  <c r="J285" i="163"/>
  <c r="R285" i="163" s="1"/>
  <c r="J283" i="163"/>
  <c r="R283" i="163" s="1"/>
  <c r="J281" i="163"/>
  <c r="R281" i="163" s="1"/>
  <c r="J279" i="163"/>
  <c r="R279" i="163" s="1"/>
  <c r="J277" i="163"/>
  <c r="R277" i="163" s="1"/>
  <c r="J275" i="163"/>
  <c r="R275" i="163" s="1"/>
  <c r="J273" i="163"/>
  <c r="R273" i="163" s="1"/>
  <c r="J271" i="163"/>
  <c r="R271" i="163" s="1"/>
  <c r="J269" i="163"/>
  <c r="R269" i="163" s="1"/>
  <c r="J268" i="163"/>
  <c r="R268" i="163" s="1"/>
  <c r="J266" i="163"/>
  <c r="R266" i="163" s="1"/>
  <c r="J264" i="163"/>
  <c r="R264" i="163" s="1"/>
  <c r="J262" i="163"/>
  <c r="R262" i="163" s="1"/>
  <c r="J260" i="163"/>
  <c r="R260" i="163" s="1"/>
  <c r="J258" i="163"/>
  <c r="R258" i="163" s="1"/>
  <c r="J267" i="163"/>
  <c r="R267" i="163" s="1"/>
  <c r="J265" i="163"/>
  <c r="R265" i="163" s="1"/>
  <c r="J263" i="163"/>
  <c r="R263" i="163" s="1"/>
  <c r="J261" i="163"/>
  <c r="R261" i="163" s="1"/>
  <c r="J259" i="163"/>
  <c r="R259" i="163" s="1"/>
  <c r="J257" i="163"/>
  <c r="R257" i="163" s="1"/>
  <c r="L285" i="163"/>
  <c r="L283" i="163"/>
  <c r="L281" i="163"/>
  <c r="L279" i="163"/>
  <c r="L277" i="163"/>
  <c r="L275" i="163"/>
  <c r="L273" i="163"/>
  <c r="L271" i="163"/>
  <c r="L269" i="163"/>
  <c r="L286" i="163"/>
  <c r="L284" i="163"/>
  <c r="L282" i="163"/>
  <c r="L280" i="163"/>
  <c r="L278" i="163"/>
  <c r="L276" i="163"/>
  <c r="L274" i="163"/>
  <c r="L272" i="163"/>
  <c r="L270" i="163"/>
  <c r="L267" i="163"/>
  <c r="L265" i="163"/>
  <c r="L263" i="163"/>
  <c r="L261" i="163"/>
  <c r="L259" i="163"/>
  <c r="L257" i="163"/>
  <c r="L268" i="163"/>
  <c r="L266" i="163"/>
  <c r="L264" i="163"/>
  <c r="L262" i="163"/>
  <c r="L260" i="163"/>
  <c r="L258" i="163"/>
  <c r="M321" i="163"/>
  <c r="M319" i="163"/>
  <c r="M317" i="163"/>
  <c r="M315" i="163"/>
  <c r="M313" i="163"/>
  <c r="M311" i="163"/>
  <c r="M309" i="163"/>
  <c r="M307" i="163"/>
  <c r="M306" i="163"/>
  <c r="M304" i="163"/>
  <c r="M302" i="163"/>
  <c r="M300" i="163"/>
  <c r="M298" i="163"/>
  <c r="M296" i="163"/>
  <c r="M294" i="163"/>
  <c r="M292" i="163"/>
  <c r="M320" i="163"/>
  <c r="M316" i="163"/>
  <c r="M312" i="163"/>
  <c r="M308" i="163"/>
  <c r="M305" i="163"/>
  <c r="M303" i="163"/>
  <c r="M301" i="163"/>
  <c r="M299" i="163"/>
  <c r="M297" i="163"/>
  <c r="M295" i="163"/>
  <c r="M293" i="163"/>
  <c r="M310" i="163"/>
  <c r="M314" i="163"/>
  <c r="M318" i="163"/>
  <c r="O320" i="163"/>
  <c r="O318" i="163"/>
  <c r="O316" i="163"/>
  <c r="O314" i="163"/>
  <c r="O312" i="163"/>
  <c r="O310" i="163"/>
  <c r="O308" i="163"/>
  <c r="O306" i="163"/>
  <c r="O305" i="163"/>
  <c r="O303" i="163"/>
  <c r="O301" i="163"/>
  <c r="O299" i="163"/>
  <c r="O297" i="163"/>
  <c r="O295" i="163"/>
  <c r="O293" i="163"/>
  <c r="O321" i="163"/>
  <c r="O317" i="163"/>
  <c r="O313" i="163"/>
  <c r="O309" i="163"/>
  <c r="O304" i="163"/>
  <c r="O302" i="163"/>
  <c r="O300" i="163"/>
  <c r="O298" i="163"/>
  <c r="O296" i="163"/>
  <c r="O294" i="163"/>
  <c r="O292" i="163"/>
  <c r="O315" i="163"/>
  <c r="O319" i="163"/>
  <c r="O307" i="163"/>
  <c r="O311" i="163"/>
  <c r="K216" i="163"/>
  <c r="K214" i="163"/>
  <c r="K212" i="163"/>
  <c r="K210" i="163"/>
  <c r="K208" i="163"/>
  <c r="K206" i="163"/>
  <c r="K204" i="163"/>
  <c r="K202" i="163"/>
  <c r="K200" i="163"/>
  <c r="K198" i="163"/>
  <c r="K196" i="163"/>
  <c r="K194" i="163"/>
  <c r="K192" i="163"/>
  <c r="K190" i="163"/>
  <c r="K188" i="163"/>
  <c r="K209" i="163"/>
  <c r="K201" i="163"/>
  <c r="K193" i="163"/>
  <c r="K211" i="163"/>
  <c r="K203" i="163"/>
  <c r="K195" i="163"/>
  <c r="K187" i="163"/>
  <c r="K207" i="163"/>
  <c r="K191" i="163"/>
  <c r="K213" i="163"/>
  <c r="K197" i="163"/>
  <c r="K215" i="163"/>
  <c r="K199" i="163"/>
  <c r="K205" i="163"/>
  <c r="K189" i="163"/>
  <c r="J215" i="163"/>
  <c r="R215" i="163" s="1"/>
  <c r="J213" i="163"/>
  <c r="R213" i="163" s="1"/>
  <c r="J211" i="163"/>
  <c r="R211" i="163" s="1"/>
  <c r="J209" i="163"/>
  <c r="R209" i="163" s="1"/>
  <c r="J207" i="163"/>
  <c r="R207" i="163" s="1"/>
  <c r="J205" i="163"/>
  <c r="R205" i="163" s="1"/>
  <c r="J203" i="163"/>
  <c r="R203" i="163" s="1"/>
  <c r="J201" i="163"/>
  <c r="R201" i="163" s="1"/>
  <c r="J199" i="163"/>
  <c r="R199" i="163" s="1"/>
  <c r="J197" i="163"/>
  <c r="R197" i="163" s="1"/>
  <c r="J195" i="163"/>
  <c r="R195" i="163" s="1"/>
  <c r="J193" i="163"/>
  <c r="R193" i="163" s="1"/>
  <c r="J191" i="163"/>
  <c r="R191" i="163" s="1"/>
  <c r="J189" i="163"/>
  <c r="R189" i="163" s="1"/>
  <c r="J187" i="163"/>
  <c r="R187" i="163" s="1"/>
  <c r="J216" i="163"/>
  <c r="R216" i="163" s="1"/>
  <c r="J214" i="163"/>
  <c r="R214" i="163" s="1"/>
  <c r="J212" i="163"/>
  <c r="R212" i="163" s="1"/>
  <c r="J210" i="163"/>
  <c r="R210" i="163" s="1"/>
  <c r="J208" i="163"/>
  <c r="R208" i="163" s="1"/>
  <c r="J206" i="163"/>
  <c r="R206" i="163" s="1"/>
  <c r="J204" i="163"/>
  <c r="R204" i="163" s="1"/>
  <c r="J202" i="163"/>
  <c r="R202" i="163" s="1"/>
  <c r="J200" i="163"/>
  <c r="R200" i="163" s="1"/>
  <c r="J198" i="163"/>
  <c r="R198" i="163" s="1"/>
  <c r="J196" i="163"/>
  <c r="R196" i="163" s="1"/>
  <c r="J194" i="163"/>
  <c r="R194" i="163" s="1"/>
  <c r="J192" i="163"/>
  <c r="R192" i="163" s="1"/>
  <c r="J190" i="163"/>
  <c r="R190" i="163" s="1"/>
  <c r="J188" i="163"/>
  <c r="R188" i="163" s="1"/>
  <c r="O146" i="163"/>
  <c r="O144" i="163"/>
  <c r="O142" i="163"/>
  <c r="O140" i="163"/>
  <c r="O138" i="163"/>
  <c r="O136" i="163"/>
  <c r="O134" i="163"/>
  <c r="O132" i="163"/>
  <c r="O130" i="163"/>
  <c r="O128" i="163"/>
  <c r="O126" i="163"/>
  <c r="O124" i="163"/>
  <c r="O122" i="163"/>
  <c r="O120" i="163"/>
  <c r="O118" i="163"/>
  <c r="O143" i="163"/>
  <c r="O139" i="163"/>
  <c r="O135" i="163"/>
  <c r="O131" i="163"/>
  <c r="O127" i="163"/>
  <c r="O123" i="163"/>
  <c r="O119" i="163"/>
  <c r="O141" i="163"/>
  <c r="O125" i="163"/>
  <c r="O145" i="163"/>
  <c r="O129" i="163"/>
  <c r="O133" i="163"/>
  <c r="O117" i="163"/>
  <c r="O137" i="163"/>
  <c r="O121" i="163"/>
  <c r="M145" i="163"/>
  <c r="M143" i="163"/>
  <c r="M141" i="163"/>
  <c r="M139" i="163"/>
  <c r="M137" i="163"/>
  <c r="M135" i="163"/>
  <c r="M133" i="163"/>
  <c r="M131" i="163"/>
  <c r="M129" i="163"/>
  <c r="M127" i="163"/>
  <c r="M125" i="163"/>
  <c r="M123" i="163"/>
  <c r="M121" i="163"/>
  <c r="M119" i="163"/>
  <c r="M117" i="163"/>
  <c r="M146" i="163"/>
  <c r="M142" i="163"/>
  <c r="M138" i="163"/>
  <c r="M134" i="163"/>
  <c r="M130" i="163"/>
  <c r="M126" i="163"/>
  <c r="M122" i="163"/>
  <c r="M118" i="163"/>
  <c r="M132" i="163"/>
  <c r="M128" i="163"/>
  <c r="M136" i="163"/>
  <c r="M120" i="163"/>
  <c r="M140" i="163"/>
  <c r="M124" i="163"/>
  <c r="M144" i="163"/>
  <c r="P251" i="163"/>
  <c r="X251" i="163" s="1"/>
  <c r="P249" i="163"/>
  <c r="X249" i="163" s="1"/>
  <c r="P247" i="163"/>
  <c r="X247" i="163" s="1"/>
  <c r="P245" i="163"/>
  <c r="X245" i="163" s="1"/>
  <c r="P243" i="163"/>
  <c r="X243" i="163" s="1"/>
  <c r="P241" i="163"/>
  <c r="X241" i="163" s="1"/>
  <c r="P239" i="163"/>
  <c r="X239" i="163" s="1"/>
  <c r="P237" i="163"/>
  <c r="X237" i="163" s="1"/>
  <c r="P235" i="163"/>
  <c r="X235" i="163" s="1"/>
  <c r="P233" i="163"/>
  <c r="X233" i="163" s="1"/>
  <c r="P231" i="163"/>
  <c r="X231" i="163" s="1"/>
  <c r="P229" i="163"/>
  <c r="X229" i="163" s="1"/>
  <c r="P227" i="163"/>
  <c r="X227" i="163" s="1"/>
  <c r="P225" i="163"/>
  <c r="X225" i="163" s="1"/>
  <c r="P223" i="163"/>
  <c r="X223" i="163" s="1"/>
  <c r="P246" i="163"/>
  <c r="X246" i="163" s="1"/>
  <c r="P238" i="163"/>
  <c r="X238" i="163" s="1"/>
  <c r="P248" i="163"/>
  <c r="X248" i="163" s="1"/>
  <c r="P240" i="163"/>
  <c r="X240" i="163" s="1"/>
  <c r="P232" i="163"/>
  <c r="X232" i="163" s="1"/>
  <c r="P224" i="163"/>
  <c r="X224" i="163" s="1"/>
  <c r="P250" i="163"/>
  <c r="X250" i="163" s="1"/>
  <c r="P242" i="163"/>
  <c r="X242" i="163" s="1"/>
  <c r="P234" i="163"/>
  <c r="X234" i="163" s="1"/>
  <c r="P226" i="163"/>
  <c r="X226" i="163" s="1"/>
  <c r="P244" i="163"/>
  <c r="X244" i="163" s="1"/>
  <c r="P222" i="163"/>
  <c r="X222" i="163" s="1"/>
  <c r="P228" i="163"/>
  <c r="X228" i="163" s="1"/>
  <c r="P230" i="163"/>
  <c r="X230" i="163" s="1"/>
  <c r="P236" i="163"/>
  <c r="X236" i="163" s="1"/>
  <c r="N250" i="163"/>
  <c r="N248" i="163"/>
  <c r="N246" i="163"/>
  <c r="N244" i="163"/>
  <c r="N242" i="163"/>
  <c r="N240" i="163"/>
  <c r="N238" i="163"/>
  <c r="N236" i="163"/>
  <c r="N234" i="163"/>
  <c r="N232" i="163"/>
  <c r="N230" i="163"/>
  <c r="N228" i="163"/>
  <c r="N226" i="163"/>
  <c r="N224" i="163"/>
  <c r="N222" i="163"/>
  <c r="N245" i="163"/>
  <c r="N237" i="163"/>
  <c r="N247" i="163"/>
  <c r="N239" i="163"/>
  <c r="N231" i="163"/>
  <c r="N223" i="163"/>
  <c r="N249" i="163"/>
  <c r="N241" i="163"/>
  <c r="N233" i="163"/>
  <c r="N225" i="163"/>
  <c r="N229" i="163"/>
  <c r="N243" i="163"/>
  <c r="N235" i="163"/>
  <c r="N251" i="163"/>
  <c r="N227" i="163"/>
  <c r="J111" i="163"/>
  <c r="J109" i="163"/>
  <c r="J107" i="163"/>
  <c r="J105" i="163"/>
  <c r="J103" i="163"/>
  <c r="J101" i="163"/>
  <c r="J99" i="163"/>
  <c r="J97" i="163"/>
  <c r="J95" i="163"/>
  <c r="J93" i="163"/>
  <c r="J91" i="163"/>
  <c r="J108" i="163"/>
  <c r="J104" i="163"/>
  <c r="J100" i="163"/>
  <c r="J96" i="163"/>
  <c r="J92" i="163"/>
  <c r="J89" i="163"/>
  <c r="J87" i="163"/>
  <c r="J85" i="163"/>
  <c r="J83" i="163"/>
  <c r="J110" i="163"/>
  <c r="J94" i="163"/>
  <c r="J88" i="163"/>
  <c r="J106" i="163"/>
  <c r="J86" i="163"/>
  <c r="J98" i="163"/>
  <c r="J90" i="163"/>
  <c r="J82" i="163"/>
  <c r="J102" i="163"/>
  <c r="J84" i="163"/>
  <c r="L110" i="163"/>
  <c r="L108" i="163"/>
  <c r="L106" i="163"/>
  <c r="L104" i="163"/>
  <c r="L102" i="163"/>
  <c r="L100" i="163"/>
  <c r="L98" i="163"/>
  <c r="L96" i="163"/>
  <c r="L94" i="163"/>
  <c r="L92" i="163"/>
  <c r="L91" i="163"/>
  <c r="L109" i="163"/>
  <c r="L105" i="163"/>
  <c r="L101" i="163"/>
  <c r="L97" i="163"/>
  <c r="L93" i="163"/>
  <c r="L90" i="163"/>
  <c r="L88" i="163"/>
  <c r="L86" i="163"/>
  <c r="L84" i="163"/>
  <c r="L82" i="163"/>
  <c r="L103" i="163"/>
  <c r="L89" i="163"/>
  <c r="L99" i="163"/>
  <c r="L107" i="163"/>
  <c r="L83" i="163"/>
  <c r="L111" i="163"/>
  <c r="L95" i="163"/>
  <c r="L85" i="163"/>
  <c r="L87" i="163"/>
  <c r="N76" i="163"/>
  <c r="N74" i="163"/>
  <c r="N72" i="163"/>
  <c r="N70" i="163"/>
  <c r="N68" i="163"/>
  <c r="N66" i="163"/>
  <c r="N64" i="163"/>
  <c r="N62" i="163"/>
  <c r="N60" i="163"/>
  <c r="N58" i="163"/>
  <c r="N56" i="163"/>
  <c r="N54" i="163"/>
  <c r="N52" i="163"/>
  <c r="N50" i="163"/>
  <c r="N48" i="163"/>
  <c r="N75" i="163"/>
  <c r="N73" i="163"/>
  <c r="N71" i="163"/>
  <c r="N69" i="163"/>
  <c r="N67" i="163"/>
  <c r="N65" i="163"/>
  <c r="N63" i="163"/>
  <c r="N59" i="163"/>
  <c r="N55" i="163"/>
  <c r="N51" i="163"/>
  <c r="N47" i="163"/>
  <c r="N61" i="163"/>
  <c r="N57" i="163"/>
  <c r="N53" i="163"/>
  <c r="N49" i="163"/>
  <c r="P75" i="163"/>
  <c r="P73" i="163"/>
  <c r="P71" i="163"/>
  <c r="P69" i="163"/>
  <c r="P67" i="163"/>
  <c r="P65" i="163"/>
  <c r="P63" i="163"/>
  <c r="P61" i="163"/>
  <c r="P59" i="163"/>
  <c r="P57" i="163"/>
  <c r="P55" i="163"/>
  <c r="P53" i="163"/>
  <c r="P51" i="163"/>
  <c r="P49" i="163"/>
  <c r="P47" i="163"/>
  <c r="P76" i="163"/>
  <c r="P74" i="163"/>
  <c r="P72" i="163"/>
  <c r="P70" i="163"/>
  <c r="P68" i="163"/>
  <c r="P66" i="163"/>
  <c r="P64" i="163"/>
  <c r="P62" i="163"/>
  <c r="P60" i="163"/>
  <c r="P56" i="163"/>
  <c r="P52" i="163"/>
  <c r="P48" i="163"/>
  <c r="P58" i="163"/>
  <c r="P54" i="163"/>
  <c r="P50" i="163"/>
  <c r="J356" i="163"/>
  <c r="J354" i="163"/>
  <c r="J352" i="163"/>
  <c r="J355" i="163"/>
  <c r="J353" i="163"/>
  <c r="J350" i="163"/>
  <c r="J348" i="163"/>
  <c r="J346" i="163"/>
  <c r="J344" i="163"/>
  <c r="J342" i="163"/>
  <c r="J340" i="163"/>
  <c r="J338" i="163"/>
  <c r="J336" i="163"/>
  <c r="J334" i="163"/>
  <c r="J332" i="163"/>
  <c r="J330" i="163"/>
  <c r="J328" i="163"/>
  <c r="J351" i="163"/>
  <c r="J345" i="163"/>
  <c r="J337" i="163"/>
  <c r="J329" i="163"/>
  <c r="J347" i="163"/>
  <c r="J339" i="163"/>
  <c r="J331" i="163"/>
  <c r="J349" i="163"/>
  <c r="J341" i="163"/>
  <c r="J333" i="163"/>
  <c r="J335" i="163"/>
  <c r="J343" i="163"/>
  <c r="J327" i="163"/>
  <c r="J181" i="163"/>
  <c r="R181" i="163" s="1"/>
  <c r="J179" i="163"/>
  <c r="R179" i="163" s="1"/>
  <c r="J177" i="163"/>
  <c r="R177" i="163" s="1"/>
  <c r="J175" i="163"/>
  <c r="R175" i="163" s="1"/>
  <c r="J173" i="163"/>
  <c r="R173" i="163" s="1"/>
  <c r="J180" i="163"/>
  <c r="R180" i="163" s="1"/>
  <c r="J172" i="163"/>
  <c r="R172" i="163" s="1"/>
  <c r="J170" i="163"/>
  <c r="R170" i="163" s="1"/>
  <c r="J168" i="163"/>
  <c r="R168" i="163" s="1"/>
  <c r="J166" i="163"/>
  <c r="R166" i="163" s="1"/>
  <c r="J164" i="163"/>
  <c r="R164" i="163" s="1"/>
  <c r="J162" i="163"/>
  <c r="R162" i="163" s="1"/>
  <c r="J160" i="163"/>
  <c r="R160" i="163" s="1"/>
  <c r="J158" i="163"/>
  <c r="R158" i="163" s="1"/>
  <c r="J156" i="163"/>
  <c r="R156" i="163" s="1"/>
  <c r="J154" i="163"/>
  <c r="R154" i="163" s="1"/>
  <c r="J152" i="163"/>
  <c r="R152" i="163" s="1"/>
  <c r="J174" i="163"/>
  <c r="R174" i="163" s="1"/>
  <c r="J178" i="163"/>
  <c r="R178" i="163" s="1"/>
  <c r="J169" i="163"/>
  <c r="R169" i="163" s="1"/>
  <c r="J165" i="163"/>
  <c r="R165" i="163" s="1"/>
  <c r="J161" i="163"/>
  <c r="R161" i="163" s="1"/>
  <c r="J157" i="163"/>
  <c r="R157" i="163" s="1"/>
  <c r="J153" i="163"/>
  <c r="R153" i="163" s="1"/>
  <c r="J159" i="163"/>
  <c r="R159" i="163" s="1"/>
  <c r="J163" i="163"/>
  <c r="R163" i="163" s="1"/>
  <c r="J176" i="163"/>
  <c r="R176" i="163" s="1"/>
  <c r="J167" i="163"/>
  <c r="R167" i="163" s="1"/>
  <c r="J171" i="163"/>
  <c r="R171" i="163" s="1"/>
  <c r="J155" i="163"/>
  <c r="R155" i="163" s="1"/>
  <c r="L180" i="163"/>
  <c r="L178" i="163"/>
  <c r="L176" i="163"/>
  <c r="L174" i="163"/>
  <c r="L181" i="163"/>
  <c r="L173" i="163"/>
  <c r="L171" i="163"/>
  <c r="L169" i="163"/>
  <c r="L167" i="163"/>
  <c r="L165" i="163"/>
  <c r="L163" i="163"/>
  <c r="L161" i="163"/>
  <c r="L159" i="163"/>
  <c r="L157" i="163"/>
  <c r="L155" i="163"/>
  <c r="L153" i="163"/>
  <c r="L175" i="163"/>
  <c r="L177" i="163"/>
  <c r="L170" i="163"/>
  <c r="L166" i="163"/>
  <c r="L162" i="163"/>
  <c r="L158" i="163"/>
  <c r="L154" i="163"/>
  <c r="L179" i="163"/>
  <c r="L168" i="163"/>
  <c r="L152" i="163"/>
  <c r="L172" i="163"/>
  <c r="L156" i="163"/>
  <c r="L160" i="163"/>
  <c r="L164" i="163"/>
  <c r="L391" i="163"/>
  <c r="L389" i="163"/>
  <c r="L387" i="163"/>
  <c r="L385" i="163"/>
  <c r="L383" i="163"/>
  <c r="L381" i="163"/>
  <c r="L379" i="163"/>
  <c r="L377" i="163"/>
  <c r="L375" i="163"/>
  <c r="L373" i="163"/>
  <c r="L371" i="163"/>
  <c r="L388" i="163"/>
  <c r="L384" i="163"/>
  <c r="L380" i="163"/>
  <c r="L376" i="163"/>
  <c r="L372" i="163"/>
  <c r="L368" i="163"/>
  <c r="L365" i="163"/>
  <c r="L366" i="163"/>
  <c r="L363" i="163"/>
  <c r="L390" i="163"/>
  <c r="L386" i="163"/>
  <c r="L382" i="163"/>
  <c r="L378" i="163"/>
  <c r="L374" i="163"/>
  <c r="L369" i="163"/>
  <c r="L364" i="163"/>
  <c r="L370" i="163"/>
  <c r="L367" i="163"/>
  <c r="L362" i="163"/>
  <c r="J390" i="163"/>
  <c r="J388" i="163"/>
  <c r="J386" i="163"/>
  <c r="J384" i="163"/>
  <c r="J382" i="163"/>
  <c r="J380" i="163"/>
  <c r="J378" i="163"/>
  <c r="J376" i="163"/>
  <c r="J374" i="163"/>
  <c r="J372" i="163"/>
  <c r="J387" i="163"/>
  <c r="J383" i="163"/>
  <c r="J379" i="163"/>
  <c r="J375" i="163"/>
  <c r="J371" i="163"/>
  <c r="J367" i="163"/>
  <c r="J364" i="163"/>
  <c r="J370" i="163"/>
  <c r="J365" i="163"/>
  <c r="J362" i="163"/>
  <c r="J391" i="163"/>
  <c r="J389" i="163"/>
  <c r="J385" i="163"/>
  <c r="J381" i="163"/>
  <c r="J377" i="163"/>
  <c r="J373" i="163"/>
  <c r="J368" i="163"/>
  <c r="J363" i="163"/>
  <c r="J366" i="163"/>
  <c r="J369" i="163"/>
  <c r="N286" i="163"/>
  <c r="N284" i="163"/>
  <c r="N282" i="163"/>
  <c r="N280" i="163"/>
  <c r="N278" i="163"/>
  <c r="N276" i="163"/>
  <c r="N274" i="163"/>
  <c r="N272" i="163"/>
  <c r="N270" i="163"/>
  <c r="N285" i="163"/>
  <c r="N283" i="163"/>
  <c r="N281" i="163"/>
  <c r="N279" i="163"/>
  <c r="N277" i="163"/>
  <c r="N275" i="163"/>
  <c r="N273" i="163"/>
  <c r="N271" i="163"/>
  <c r="N268" i="163"/>
  <c r="N266" i="163"/>
  <c r="N264" i="163"/>
  <c r="N262" i="163"/>
  <c r="N260" i="163"/>
  <c r="N258" i="163"/>
  <c r="N269" i="163"/>
  <c r="N267" i="163"/>
  <c r="N265" i="163"/>
  <c r="N263" i="163"/>
  <c r="N261" i="163"/>
  <c r="N259" i="163"/>
  <c r="N257" i="163"/>
  <c r="P285" i="163"/>
  <c r="X285" i="163" s="1"/>
  <c r="P283" i="163"/>
  <c r="X283" i="163" s="1"/>
  <c r="P281" i="163"/>
  <c r="X281" i="163" s="1"/>
  <c r="P279" i="163"/>
  <c r="X279" i="163" s="1"/>
  <c r="P277" i="163"/>
  <c r="X277" i="163" s="1"/>
  <c r="P275" i="163"/>
  <c r="X275" i="163" s="1"/>
  <c r="P273" i="163"/>
  <c r="X273" i="163" s="1"/>
  <c r="P271" i="163"/>
  <c r="X271" i="163" s="1"/>
  <c r="P269" i="163"/>
  <c r="X269" i="163" s="1"/>
  <c r="P286" i="163"/>
  <c r="X286" i="163" s="1"/>
  <c r="P284" i="163"/>
  <c r="X284" i="163" s="1"/>
  <c r="P282" i="163"/>
  <c r="X282" i="163" s="1"/>
  <c r="P280" i="163"/>
  <c r="X280" i="163" s="1"/>
  <c r="P278" i="163"/>
  <c r="X278" i="163" s="1"/>
  <c r="P276" i="163"/>
  <c r="X276" i="163" s="1"/>
  <c r="P274" i="163"/>
  <c r="X274" i="163" s="1"/>
  <c r="P272" i="163"/>
  <c r="X272" i="163" s="1"/>
  <c r="P270" i="163"/>
  <c r="X270" i="163" s="1"/>
  <c r="P267" i="163"/>
  <c r="X267" i="163" s="1"/>
  <c r="P265" i="163"/>
  <c r="X265" i="163" s="1"/>
  <c r="P263" i="163"/>
  <c r="X263" i="163" s="1"/>
  <c r="P261" i="163"/>
  <c r="X261" i="163" s="1"/>
  <c r="P259" i="163"/>
  <c r="X259" i="163" s="1"/>
  <c r="P257" i="163"/>
  <c r="X257" i="163" s="1"/>
  <c r="P268" i="163"/>
  <c r="X268" i="163" s="1"/>
  <c r="P266" i="163"/>
  <c r="X266" i="163" s="1"/>
  <c r="P264" i="163"/>
  <c r="X264" i="163" s="1"/>
  <c r="P262" i="163"/>
  <c r="X262" i="163" s="1"/>
  <c r="P260" i="163"/>
  <c r="X260" i="163" s="1"/>
  <c r="P258" i="163"/>
  <c r="X258" i="163" s="1"/>
  <c r="X182" i="161"/>
  <c r="N40" i="161"/>
  <c r="L251" i="173"/>
  <c r="L249" i="173"/>
  <c r="L247" i="173"/>
  <c r="L245" i="173"/>
  <c r="L243" i="173"/>
  <c r="L241" i="173"/>
  <c r="L239" i="173"/>
  <c r="L237" i="173"/>
  <c r="L235" i="173"/>
  <c r="L250" i="173"/>
  <c r="L246" i="173"/>
  <c r="L242" i="173"/>
  <c r="L238" i="173"/>
  <c r="L234" i="173"/>
  <c r="L232" i="173"/>
  <c r="L230" i="173"/>
  <c r="L228" i="173"/>
  <c r="L226" i="173"/>
  <c r="L248" i="173"/>
  <c r="L244" i="173"/>
  <c r="L240" i="173"/>
  <c r="L236" i="173"/>
  <c r="L233" i="173"/>
  <c r="L231" i="173"/>
  <c r="L227" i="173"/>
  <c r="L224" i="173"/>
  <c r="L222" i="173"/>
  <c r="L229" i="173"/>
  <c r="L225" i="173"/>
  <c r="L223" i="173"/>
  <c r="N250" i="173"/>
  <c r="N248" i="173"/>
  <c r="N246" i="173"/>
  <c r="N244" i="173"/>
  <c r="N242" i="173"/>
  <c r="N240" i="173"/>
  <c r="N238" i="173"/>
  <c r="N236" i="173"/>
  <c r="N251" i="173"/>
  <c r="N247" i="173"/>
  <c r="N243" i="173"/>
  <c r="N239" i="173"/>
  <c r="N235" i="173"/>
  <c r="N233" i="173"/>
  <c r="N231" i="173"/>
  <c r="N229" i="173"/>
  <c r="N227" i="173"/>
  <c r="N225" i="173"/>
  <c r="N249" i="173"/>
  <c r="N245" i="173"/>
  <c r="N241" i="173"/>
  <c r="N237" i="173"/>
  <c r="N234" i="173"/>
  <c r="N232" i="173"/>
  <c r="N228" i="173"/>
  <c r="N223" i="173"/>
  <c r="N230" i="173"/>
  <c r="N226" i="173"/>
  <c r="N222" i="173"/>
  <c r="N224" i="173"/>
  <c r="M356" i="173"/>
  <c r="M354" i="173"/>
  <c r="M352" i="173"/>
  <c r="M350" i="173"/>
  <c r="M348" i="173"/>
  <c r="M353" i="173"/>
  <c r="M349" i="173"/>
  <c r="M347" i="173"/>
  <c r="M345" i="173"/>
  <c r="M343" i="173"/>
  <c r="M341" i="173"/>
  <c r="M339" i="173"/>
  <c r="M337" i="173"/>
  <c r="M335" i="173"/>
  <c r="M333" i="173"/>
  <c r="M331" i="173"/>
  <c r="M329" i="173"/>
  <c r="M327" i="173"/>
  <c r="M351" i="173"/>
  <c r="M346" i="173"/>
  <c r="M342" i="173"/>
  <c r="M338" i="173"/>
  <c r="M334" i="173"/>
  <c r="M330" i="173"/>
  <c r="M344" i="173"/>
  <c r="M328" i="173"/>
  <c r="M332" i="173"/>
  <c r="M336" i="173"/>
  <c r="M355" i="173"/>
  <c r="M340" i="173"/>
  <c r="L355" i="173"/>
  <c r="L353" i="173"/>
  <c r="L351" i="173"/>
  <c r="L349" i="173"/>
  <c r="L356" i="173"/>
  <c r="L352" i="173"/>
  <c r="L346" i="173"/>
  <c r="L344" i="173"/>
  <c r="L342" i="173"/>
  <c r="L340" i="173"/>
  <c r="L338" i="173"/>
  <c r="L336" i="173"/>
  <c r="L334" i="173"/>
  <c r="L332" i="173"/>
  <c r="L330" i="173"/>
  <c r="L328" i="173"/>
  <c r="L348" i="173"/>
  <c r="L350" i="173"/>
  <c r="L345" i="173"/>
  <c r="L341" i="173"/>
  <c r="L337" i="173"/>
  <c r="L333" i="173"/>
  <c r="L329" i="173"/>
  <c r="L354" i="173"/>
  <c r="L347" i="173"/>
  <c r="L343" i="173"/>
  <c r="L339" i="173"/>
  <c r="L335" i="173"/>
  <c r="L331" i="173"/>
  <c r="L327" i="173"/>
  <c r="L111" i="173"/>
  <c r="L109" i="173"/>
  <c r="L107" i="173"/>
  <c r="L105" i="173"/>
  <c r="L103" i="173"/>
  <c r="L101" i="173"/>
  <c r="L99" i="173"/>
  <c r="L97" i="173"/>
  <c r="L95" i="173"/>
  <c r="L93" i="173"/>
  <c r="L91" i="173"/>
  <c r="L89" i="173"/>
  <c r="L87" i="173"/>
  <c r="L85" i="173"/>
  <c r="L83" i="173"/>
  <c r="L110" i="173"/>
  <c r="L108" i="173"/>
  <c r="L106" i="173"/>
  <c r="L104" i="173"/>
  <c r="L102" i="173"/>
  <c r="L100" i="173"/>
  <c r="L98" i="173"/>
  <c r="L96" i="173"/>
  <c r="L94" i="173"/>
  <c r="L92" i="173"/>
  <c r="L90" i="173"/>
  <c r="L88" i="173"/>
  <c r="L86" i="173"/>
  <c r="L84" i="173"/>
  <c r="L82" i="173"/>
  <c r="N110" i="173"/>
  <c r="N108" i="173"/>
  <c r="N106" i="173"/>
  <c r="N104" i="173"/>
  <c r="N102" i="173"/>
  <c r="N100" i="173"/>
  <c r="N98" i="173"/>
  <c r="N96" i="173"/>
  <c r="N94" i="173"/>
  <c r="N92" i="173"/>
  <c r="N90" i="173"/>
  <c r="N88" i="173"/>
  <c r="N86" i="173"/>
  <c r="N84" i="173"/>
  <c r="N82" i="173"/>
  <c r="N111" i="173"/>
  <c r="N109" i="173"/>
  <c r="N107" i="173"/>
  <c r="N105" i="173"/>
  <c r="N103" i="173"/>
  <c r="N101" i="173"/>
  <c r="N99" i="173"/>
  <c r="N97" i="173"/>
  <c r="N95" i="173"/>
  <c r="N93" i="173"/>
  <c r="N91" i="173"/>
  <c r="N89" i="173"/>
  <c r="N87" i="173"/>
  <c r="N85" i="173"/>
  <c r="N83" i="173"/>
  <c r="O321" i="173"/>
  <c r="O319" i="173"/>
  <c r="O317" i="173"/>
  <c r="O315" i="173"/>
  <c r="O313" i="173"/>
  <c r="O311" i="173"/>
  <c r="O309" i="173"/>
  <c r="O307" i="173"/>
  <c r="O305" i="173"/>
  <c r="O303" i="173"/>
  <c r="O301" i="173"/>
  <c r="O299" i="173"/>
  <c r="O297" i="173"/>
  <c r="O295" i="173"/>
  <c r="O293" i="173"/>
  <c r="O312" i="173"/>
  <c r="O304" i="173"/>
  <c r="O296" i="173"/>
  <c r="O318" i="173"/>
  <c r="O310" i="173"/>
  <c r="O302" i="173"/>
  <c r="O294" i="173"/>
  <c r="O320" i="173"/>
  <c r="O314" i="173"/>
  <c r="O298" i="173"/>
  <c r="O316" i="173"/>
  <c r="O300" i="173"/>
  <c r="O306" i="173"/>
  <c r="O292" i="173"/>
  <c r="O308" i="173"/>
  <c r="M285" i="173"/>
  <c r="M280" i="173"/>
  <c r="M277" i="173"/>
  <c r="M272" i="173"/>
  <c r="M269" i="173"/>
  <c r="M286" i="173"/>
  <c r="M283" i="173"/>
  <c r="M278" i="173"/>
  <c r="M275" i="173"/>
  <c r="M270" i="173"/>
  <c r="M266" i="173"/>
  <c r="M264" i="173"/>
  <c r="M262" i="173"/>
  <c r="M260" i="173"/>
  <c r="M258" i="173"/>
  <c r="M282" i="173"/>
  <c r="M279" i="173"/>
  <c r="M267" i="173"/>
  <c r="M263" i="173"/>
  <c r="M259" i="173"/>
  <c r="M284" i="173"/>
  <c r="M281" i="173"/>
  <c r="M268" i="173"/>
  <c r="M274" i="173"/>
  <c r="M271" i="173"/>
  <c r="M265" i="173"/>
  <c r="M261" i="173"/>
  <c r="M257" i="173"/>
  <c r="M276" i="173"/>
  <c r="M273" i="173"/>
  <c r="K284" i="173"/>
  <c r="K279" i="173"/>
  <c r="K276" i="173"/>
  <c r="K271" i="173"/>
  <c r="K268" i="173"/>
  <c r="K285" i="173"/>
  <c r="K282" i="173"/>
  <c r="K277" i="173"/>
  <c r="K274" i="173"/>
  <c r="K269" i="173"/>
  <c r="K267" i="173"/>
  <c r="K265" i="173"/>
  <c r="K263" i="173"/>
  <c r="K261" i="173"/>
  <c r="K259" i="173"/>
  <c r="K257" i="173"/>
  <c r="K286" i="173"/>
  <c r="K273" i="173"/>
  <c r="K270" i="173"/>
  <c r="K266" i="173"/>
  <c r="K262" i="173"/>
  <c r="K258" i="173"/>
  <c r="K275" i="173"/>
  <c r="K272" i="173"/>
  <c r="K281" i="173"/>
  <c r="K278" i="173"/>
  <c r="K264" i="173"/>
  <c r="K260" i="173"/>
  <c r="K280" i="173"/>
  <c r="K283" i="173"/>
  <c r="N76" i="173"/>
  <c r="N74" i="173"/>
  <c r="N72" i="173"/>
  <c r="N70" i="173"/>
  <c r="N68" i="173"/>
  <c r="N66" i="173"/>
  <c r="N64" i="173"/>
  <c r="N62" i="173"/>
  <c r="N60" i="173"/>
  <c r="N58" i="173"/>
  <c r="N56" i="173"/>
  <c r="N54" i="173"/>
  <c r="N52" i="173"/>
  <c r="N69" i="173"/>
  <c r="N61" i="173"/>
  <c r="N53" i="173"/>
  <c r="N59" i="173"/>
  <c r="N48" i="173"/>
  <c r="N71" i="173"/>
  <c r="N63" i="173"/>
  <c r="N55" i="173"/>
  <c r="N50" i="173"/>
  <c r="N49" i="173"/>
  <c r="N47" i="173"/>
  <c r="N75" i="173"/>
  <c r="N73" i="173"/>
  <c r="N65" i="173"/>
  <c r="N57" i="173"/>
  <c r="N51" i="173"/>
  <c r="N67" i="173"/>
  <c r="P75" i="173"/>
  <c r="P73" i="173"/>
  <c r="P71" i="173"/>
  <c r="P69" i="173"/>
  <c r="P67" i="173"/>
  <c r="P65" i="173"/>
  <c r="P63" i="173"/>
  <c r="P61" i="173"/>
  <c r="P59" i="173"/>
  <c r="P57" i="173"/>
  <c r="P55" i="173"/>
  <c r="P53" i="173"/>
  <c r="P70" i="173"/>
  <c r="P62" i="173"/>
  <c r="P54" i="173"/>
  <c r="P50" i="173"/>
  <c r="P68" i="173"/>
  <c r="P52" i="173"/>
  <c r="P47" i="173"/>
  <c r="P72" i="173"/>
  <c r="P64" i="173"/>
  <c r="P56" i="173"/>
  <c r="P51" i="173"/>
  <c r="P48" i="173"/>
  <c r="P74" i="173"/>
  <c r="P66" i="173"/>
  <c r="P58" i="173"/>
  <c r="P76" i="173"/>
  <c r="P60" i="173"/>
  <c r="P49" i="173"/>
  <c r="K391" i="173"/>
  <c r="K389" i="173"/>
  <c r="K387" i="173"/>
  <c r="K385" i="173"/>
  <c r="K383" i="173"/>
  <c r="K381" i="173"/>
  <c r="K379" i="173"/>
  <c r="K377" i="173"/>
  <c r="K375" i="173"/>
  <c r="K373" i="173"/>
  <c r="K371" i="173"/>
  <c r="K369" i="173"/>
  <c r="K367" i="173"/>
  <c r="K365" i="173"/>
  <c r="K363" i="173"/>
  <c r="K388" i="173"/>
  <c r="K384" i="173"/>
  <c r="K380" i="173"/>
  <c r="K376" i="173"/>
  <c r="K372" i="173"/>
  <c r="K368" i="173"/>
  <c r="K364" i="173"/>
  <c r="K390" i="173"/>
  <c r="K386" i="173"/>
  <c r="K378" i="173"/>
  <c r="K370" i="173"/>
  <c r="K362" i="173"/>
  <c r="K382" i="173"/>
  <c r="K374" i="173"/>
  <c r="K366" i="173"/>
  <c r="N390" i="173"/>
  <c r="N389" i="173"/>
  <c r="N388" i="173"/>
  <c r="N387" i="173"/>
  <c r="N385" i="173"/>
  <c r="N383" i="173"/>
  <c r="N381" i="173"/>
  <c r="N379" i="173"/>
  <c r="N377" i="173"/>
  <c r="N375" i="173"/>
  <c r="N373" i="173"/>
  <c r="N371" i="173"/>
  <c r="N369" i="173"/>
  <c r="N367" i="173"/>
  <c r="N365" i="173"/>
  <c r="N363" i="173"/>
  <c r="N391" i="173"/>
  <c r="N386" i="173"/>
  <c r="N382" i="173"/>
  <c r="N378" i="173"/>
  <c r="N374" i="173"/>
  <c r="N370" i="173"/>
  <c r="N366" i="173"/>
  <c r="N362" i="173"/>
  <c r="N380" i="173"/>
  <c r="N372" i="173"/>
  <c r="N364" i="173"/>
  <c r="N376" i="173"/>
  <c r="N384" i="173"/>
  <c r="N368" i="173"/>
  <c r="K215" i="173"/>
  <c r="K213" i="173"/>
  <c r="K211" i="173"/>
  <c r="K209" i="173"/>
  <c r="K207" i="173"/>
  <c r="K205" i="173"/>
  <c r="K203" i="173"/>
  <c r="K201" i="173"/>
  <c r="K199" i="173"/>
  <c r="K197" i="173"/>
  <c r="K195" i="173"/>
  <c r="K193" i="173"/>
  <c r="K191" i="173"/>
  <c r="K189" i="173"/>
  <c r="K187" i="173"/>
  <c r="K214" i="173"/>
  <c r="K206" i="173"/>
  <c r="K198" i="173"/>
  <c r="K190" i="173"/>
  <c r="K216" i="173"/>
  <c r="K208" i="173"/>
  <c r="K200" i="173"/>
  <c r="K192" i="173"/>
  <c r="K210" i="173"/>
  <c r="K202" i="173"/>
  <c r="K194" i="173"/>
  <c r="K188" i="173"/>
  <c r="K196" i="173"/>
  <c r="K212" i="173"/>
  <c r="K204" i="173"/>
  <c r="L41" i="173"/>
  <c r="L39" i="173"/>
  <c r="L37" i="173"/>
  <c r="L35" i="173"/>
  <c r="L33" i="173"/>
  <c r="L31" i="173"/>
  <c r="L29" i="173"/>
  <c r="L27" i="173"/>
  <c r="L25" i="173"/>
  <c r="L23" i="173"/>
  <c r="L21" i="173"/>
  <c r="L19" i="173"/>
  <c r="L17" i="173"/>
  <c r="L15" i="173"/>
  <c r="L13" i="173"/>
  <c r="L40" i="173"/>
  <c r="L38" i="173"/>
  <c r="L36" i="173"/>
  <c r="L34" i="173"/>
  <c r="L32" i="173"/>
  <c r="L30" i="173"/>
  <c r="L28" i="173"/>
  <c r="L26" i="173"/>
  <c r="L24" i="173"/>
  <c r="L22" i="173"/>
  <c r="L20" i="173"/>
  <c r="L18" i="173"/>
  <c r="L16" i="173"/>
  <c r="L14" i="173"/>
  <c r="L12" i="173"/>
  <c r="M14" i="173"/>
  <c r="M12" i="173"/>
  <c r="M39" i="173"/>
  <c r="M35" i="173"/>
  <c r="M29" i="173"/>
  <c r="M23" i="173"/>
  <c r="M17" i="173"/>
  <c r="M13" i="173"/>
  <c r="M40" i="173"/>
  <c r="M38" i="173"/>
  <c r="M36" i="173"/>
  <c r="M34" i="173"/>
  <c r="M32" i="173"/>
  <c r="M30" i="173"/>
  <c r="M28" i="173"/>
  <c r="M26" i="173"/>
  <c r="M24" i="173"/>
  <c r="M22" i="173"/>
  <c r="M20" i="173"/>
  <c r="M18" i="173"/>
  <c r="M16" i="173"/>
  <c r="M41" i="173"/>
  <c r="M37" i="173"/>
  <c r="M31" i="173"/>
  <c r="M25" i="173"/>
  <c r="M15" i="173"/>
  <c r="M33" i="173"/>
  <c r="M27" i="173"/>
  <c r="M21" i="173"/>
  <c r="M19" i="173"/>
  <c r="P181" i="173"/>
  <c r="X181" i="173" s="1"/>
  <c r="P179" i="173"/>
  <c r="X179" i="173" s="1"/>
  <c r="P177" i="173"/>
  <c r="X177" i="173" s="1"/>
  <c r="P175" i="173"/>
  <c r="X175" i="173" s="1"/>
  <c r="P173" i="173"/>
  <c r="X173" i="173" s="1"/>
  <c r="P171" i="173"/>
  <c r="X171" i="173" s="1"/>
  <c r="P169" i="173"/>
  <c r="X169" i="173" s="1"/>
  <c r="P167" i="173"/>
  <c r="X167" i="173" s="1"/>
  <c r="P165" i="173"/>
  <c r="X165" i="173" s="1"/>
  <c r="P163" i="173"/>
  <c r="X163" i="173" s="1"/>
  <c r="P161" i="173"/>
  <c r="X161" i="173" s="1"/>
  <c r="P159" i="173"/>
  <c r="X159" i="173" s="1"/>
  <c r="P157" i="173"/>
  <c r="X157" i="173" s="1"/>
  <c r="P155" i="173"/>
  <c r="X155" i="173" s="1"/>
  <c r="P153" i="173"/>
  <c r="X153" i="173" s="1"/>
  <c r="P180" i="173"/>
  <c r="X180" i="173" s="1"/>
  <c r="P172" i="173"/>
  <c r="X172" i="173" s="1"/>
  <c r="P164" i="173"/>
  <c r="X164" i="173" s="1"/>
  <c r="P156" i="173"/>
  <c r="X156" i="173" s="1"/>
  <c r="P174" i="173"/>
  <c r="X174" i="173" s="1"/>
  <c r="P166" i="173"/>
  <c r="X166" i="173" s="1"/>
  <c r="P158" i="173"/>
  <c r="X158" i="173" s="1"/>
  <c r="P176" i="173"/>
  <c r="X176" i="173" s="1"/>
  <c r="P168" i="173"/>
  <c r="X168" i="173" s="1"/>
  <c r="P160" i="173"/>
  <c r="X160" i="173" s="1"/>
  <c r="P152" i="173"/>
  <c r="X152" i="173" s="1"/>
  <c r="P170" i="173"/>
  <c r="X170" i="173" s="1"/>
  <c r="P178" i="173"/>
  <c r="X178" i="173" s="1"/>
  <c r="P154" i="173"/>
  <c r="X154" i="173" s="1"/>
  <c r="P162" i="173"/>
  <c r="X162" i="173" s="1"/>
  <c r="K180" i="173"/>
  <c r="K178" i="173"/>
  <c r="K176" i="173"/>
  <c r="K174" i="173"/>
  <c r="K172" i="173"/>
  <c r="K170" i="173"/>
  <c r="K168" i="173"/>
  <c r="K166" i="173"/>
  <c r="K164" i="173"/>
  <c r="K162" i="173"/>
  <c r="K160" i="173"/>
  <c r="K158" i="173"/>
  <c r="K156" i="173"/>
  <c r="K154" i="173"/>
  <c r="K152" i="173"/>
  <c r="K181" i="173"/>
  <c r="K179" i="173"/>
  <c r="K177" i="173"/>
  <c r="K175" i="173"/>
  <c r="K173" i="173"/>
  <c r="K171" i="173"/>
  <c r="K169" i="173"/>
  <c r="K167" i="173"/>
  <c r="K165" i="173"/>
  <c r="K163" i="173"/>
  <c r="K161" i="173"/>
  <c r="K159" i="173"/>
  <c r="K157" i="173"/>
  <c r="K155" i="173"/>
  <c r="K153" i="173"/>
  <c r="M251" i="173"/>
  <c r="M249" i="173"/>
  <c r="M247" i="173"/>
  <c r="M245" i="173"/>
  <c r="M243" i="173"/>
  <c r="M241" i="173"/>
  <c r="M239" i="173"/>
  <c r="M237" i="173"/>
  <c r="M234" i="173"/>
  <c r="M248" i="173"/>
  <c r="M244" i="173"/>
  <c r="M240" i="173"/>
  <c r="M236" i="173"/>
  <c r="M235" i="173"/>
  <c r="M233" i="173"/>
  <c r="M231" i="173"/>
  <c r="M229" i="173"/>
  <c r="M227" i="173"/>
  <c r="M225" i="173"/>
  <c r="M238" i="173"/>
  <c r="M224" i="173"/>
  <c r="M222" i="173"/>
  <c r="M242" i="173"/>
  <c r="M232" i="173"/>
  <c r="M228" i="173"/>
  <c r="M246" i="173"/>
  <c r="M223" i="173"/>
  <c r="M250" i="173"/>
  <c r="M226" i="173"/>
  <c r="M230" i="173"/>
  <c r="K250" i="173"/>
  <c r="K248" i="173"/>
  <c r="K246" i="173"/>
  <c r="K244" i="173"/>
  <c r="K242" i="173"/>
  <c r="K240" i="173"/>
  <c r="K238" i="173"/>
  <c r="K236" i="173"/>
  <c r="K233" i="173"/>
  <c r="K251" i="173"/>
  <c r="K247" i="173"/>
  <c r="K243" i="173"/>
  <c r="K239" i="173"/>
  <c r="K235" i="173"/>
  <c r="K234" i="173"/>
  <c r="K232" i="173"/>
  <c r="K230" i="173"/>
  <c r="K228" i="173"/>
  <c r="K226" i="173"/>
  <c r="K245" i="173"/>
  <c r="K223" i="173"/>
  <c r="K249" i="173"/>
  <c r="K231" i="173"/>
  <c r="K227" i="173"/>
  <c r="K237" i="173"/>
  <c r="K224" i="173"/>
  <c r="K222" i="173"/>
  <c r="K225" i="173"/>
  <c r="K229" i="173"/>
  <c r="K241" i="173"/>
  <c r="N356" i="173"/>
  <c r="N354" i="173"/>
  <c r="N352" i="173"/>
  <c r="N350" i="173"/>
  <c r="N348" i="173"/>
  <c r="N353" i="173"/>
  <c r="N349" i="173"/>
  <c r="N347" i="173"/>
  <c r="N345" i="173"/>
  <c r="N343" i="173"/>
  <c r="N341" i="173"/>
  <c r="N339" i="173"/>
  <c r="N337" i="173"/>
  <c r="N335" i="173"/>
  <c r="N333" i="173"/>
  <c r="N331" i="173"/>
  <c r="N329" i="173"/>
  <c r="N327" i="173"/>
  <c r="N351" i="173"/>
  <c r="N346" i="173"/>
  <c r="N342" i="173"/>
  <c r="N338" i="173"/>
  <c r="N334" i="173"/>
  <c r="N330" i="173"/>
  <c r="N355" i="173"/>
  <c r="N344" i="173"/>
  <c r="N340" i="173"/>
  <c r="N336" i="173"/>
  <c r="N332" i="173"/>
  <c r="N328" i="173"/>
  <c r="P355" i="173"/>
  <c r="P353" i="173"/>
  <c r="P351" i="173"/>
  <c r="P349" i="173"/>
  <c r="P354" i="173"/>
  <c r="P350" i="173"/>
  <c r="P346" i="173"/>
  <c r="P344" i="173"/>
  <c r="P342" i="173"/>
  <c r="P340" i="173"/>
  <c r="P338" i="173"/>
  <c r="P336" i="173"/>
  <c r="P334" i="173"/>
  <c r="P332" i="173"/>
  <c r="P330" i="173"/>
  <c r="P328" i="173"/>
  <c r="P352" i="173"/>
  <c r="P347" i="173"/>
  <c r="P343" i="173"/>
  <c r="P339" i="173"/>
  <c r="P335" i="173"/>
  <c r="P331" i="173"/>
  <c r="P327" i="173"/>
  <c r="P356" i="173"/>
  <c r="P348" i="173"/>
  <c r="P345" i="173"/>
  <c r="P341" i="173"/>
  <c r="P337" i="173"/>
  <c r="P333" i="173"/>
  <c r="P329" i="173"/>
  <c r="P111" i="173"/>
  <c r="P109" i="173"/>
  <c r="P107" i="173"/>
  <c r="P105" i="173"/>
  <c r="P103" i="173"/>
  <c r="P101" i="173"/>
  <c r="P99" i="173"/>
  <c r="P97" i="173"/>
  <c r="P95" i="173"/>
  <c r="P93" i="173"/>
  <c r="P91" i="173"/>
  <c r="P89" i="173"/>
  <c r="P87" i="173"/>
  <c r="P85" i="173"/>
  <c r="P83" i="173"/>
  <c r="P110" i="173"/>
  <c r="P108" i="173"/>
  <c r="P106" i="173"/>
  <c r="P104" i="173"/>
  <c r="P102" i="173"/>
  <c r="P100" i="173"/>
  <c r="P98" i="173"/>
  <c r="P96" i="173"/>
  <c r="P94" i="173"/>
  <c r="P92" i="173"/>
  <c r="P90" i="173"/>
  <c r="P88" i="173"/>
  <c r="P86" i="173"/>
  <c r="P84" i="173"/>
  <c r="P82" i="173"/>
  <c r="J321" i="173"/>
  <c r="R321" i="173" s="1"/>
  <c r="J315" i="173"/>
  <c r="R315" i="173" s="1"/>
  <c r="J312" i="173"/>
  <c r="R312" i="173" s="1"/>
  <c r="J307" i="173"/>
  <c r="R307" i="173" s="1"/>
  <c r="J304" i="173"/>
  <c r="R304" i="173" s="1"/>
  <c r="J299" i="173"/>
  <c r="R299" i="173" s="1"/>
  <c r="J296" i="173"/>
  <c r="R296" i="173" s="1"/>
  <c r="J320" i="173"/>
  <c r="R320" i="173" s="1"/>
  <c r="J318" i="173"/>
  <c r="R318" i="173" s="1"/>
  <c r="J313" i="173"/>
  <c r="R313" i="173" s="1"/>
  <c r="J310" i="173"/>
  <c r="R310" i="173" s="1"/>
  <c r="J305" i="173"/>
  <c r="R305" i="173" s="1"/>
  <c r="J302" i="173"/>
  <c r="R302" i="173" s="1"/>
  <c r="J297" i="173"/>
  <c r="R297" i="173" s="1"/>
  <c r="J294" i="173"/>
  <c r="R294" i="173" s="1"/>
  <c r="J309" i="173"/>
  <c r="R309" i="173" s="1"/>
  <c r="J306" i="173"/>
  <c r="R306" i="173" s="1"/>
  <c r="J293" i="173"/>
  <c r="R293" i="173" s="1"/>
  <c r="J311" i="173"/>
  <c r="R311" i="173" s="1"/>
  <c r="J308" i="173"/>
  <c r="R308" i="173" s="1"/>
  <c r="J295" i="173"/>
  <c r="R295" i="173" s="1"/>
  <c r="J292" i="173"/>
  <c r="R292" i="173" s="1"/>
  <c r="J317" i="173"/>
  <c r="R317" i="173" s="1"/>
  <c r="J314" i="173"/>
  <c r="R314" i="173" s="1"/>
  <c r="J301" i="173"/>
  <c r="R301" i="173" s="1"/>
  <c r="J298" i="173"/>
  <c r="R298" i="173" s="1"/>
  <c r="J319" i="173"/>
  <c r="R319" i="173" s="1"/>
  <c r="J316" i="173"/>
  <c r="R316" i="173" s="1"/>
  <c r="J303" i="173"/>
  <c r="R303" i="173" s="1"/>
  <c r="J300" i="173"/>
  <c r="R300" i="173" s="1"/>
  <c r="L320" i="173"/>
  <c r="L316" i="173"/>
  <c r="L313" i="173"/>
  <c r="L308" i="173"/>
  <c r="L305" i="173"/>
  <c r="L300" i="173"/>
  <c r="L297" i="173"/>
  <c r="L292" i="173"/>
  <c r="L321" i="173"/>
  <c r="L319" i="173"/>
  <c r="L314" i="173"/>
  <c r="L311" i="173"/>
  <c r="L306" i="173"/>
  <c r="L303" i="173"/>
  <c r="L298" i="173"/>
  <c r="L295" i="173"/>
  <c r="L318" i="173"/>
  <c r="L315" i="173"/>
  <c r="L302" i="173"/>
  <c r="L299" i="173"/>
  <c r="L317" i="173"/>
  <c r="L304" i="173"/>
  <c r="L301" i="173"/>
  <c r="L310" i="173"/>
  <c r="L307" i="173"/>
  <c r="L294" i="173"/>
  <c r="L312" i="173"/>
  <c r="L309" i="173"/>
  <c r="L296" i="173"/>
  <c r="L293" i="173"/>
  <c r="N286" i="173"/>
  <c r="N284" i="173"/>
  <c r="N282" i="173"/>
  <c r="N280" i="173"/>
  <c r="N278" i="173"/>
  <c r="N276" i="173"/>
  <c r="N274" i="173"/>
  <c r="N272" i="173"/>
  <c r="N270" i="173"/>
  <c r="N268" i="173"/>
  <c r="N283" i="173"/>
  <c r="N275" i="173"/>
  <c r="N266" i="173"/>
  <c r="N264" i="173"/>
  <c r="N262" i="173"/>
  <c r="N260" i="173"/>
  <c r="N258" i="173"/>
  <c r="N281" i="173"/>
  <c r="N273" i="173"/>
  <c r="N285" i="173"/>
  <c r="N269" i="173"/>
  <c r="N271" i="173"/>
  <c r="N265" i="173"/>
  <c r="N261" i="173"/>
  <c r="N257" i="173"/>
  <c r="N277" i="173"/>
  <c r="N279" i="173"/>
  <c r="N267" i="173"/>
  <c r="N259" i="173"/>
  <c r="N263" i="173"/>
  <c r="L285" i="173"/>
  <c r="L283" i="173"/>
  <c r="L281" i="173"/>
  <c r="L279" i="173"/>
  <c r="L277" i="173"/>
  <c r="L275" i="173"/>
  <c r="L273" i="173"/>
  <c r="L271" i="173"/>
  <c r="L269" i="173"/>
  <c r="L282" i="173"/>
  <c r="L274" i="173"/>
  <c r="L267" i="173"/>
  <c r="L265" i="173"/>
  <c r="L263" i="173"/>
  <c r="L261" i="173"/>
  <c r="L259" i="173"/>
  <c r="L257" i="173"/>
  <c r="L280" i="173"/>
  <c r="L272" i="173"/>
  <c r="L276" i="173"/>
  <c r="L278" i="173"/>
  <c r="L264" i="173"/>
  <c r="L260" i="173"/>
  <c r="L284" i="173"/>
  <c r="L268" i="173"/>
  <c r="L270" i="173"/>
  <c r="L258" i="173"/>
  <c r="L262" i="173"/>
  <c r="L266" i="173"/>
  <c r="L286" i="173"/>
  <c r="K76" i="173"/>
  <c r="K74" i="173"/>
  <c r="K72" i="173"/>
  <c r="K70" i="173"/>
  <c r="K68" i="173"/>
  <c r="K66" i="173"/>
  <c r="K64" i="173"/>
  <c r="K62" i="173"/>
  <c r="K60" i="173"/>
  <c r="K58" i="173"/>
  <c r="K56" i="173"/>
  <c r="K54" i="173"/>
  <c r="K52" i="173"/>
  <c r="K50" i="173"/>
  <c r="K75" i="173"/>
  <c r="K73" i="173"/>
  <c r="K71" i="173"/>
  <c r="K69" i="173"/>
  <c r="K67" i="173"/>
  <c r="K65" i="173"/>
  <c r="K63" i="173"/>
  <c r="K61" i="173"/>
  <c r="K59" i="173"/>
  <c r="K57" i="173"/>
  <c r="K55" i="173"/>
  <c r="K53" i="173"/>
  <c r="K51" i="173"/>
  <c r="K49" i="173"/>
  <c r="K47" i="173"/>
  <c r="K48" i="173"/>
  <c r="M75" i="173"/>
  <c r="M73" i="173"/>
  <c r="M71" i="173"/>
  <c r="M69" i="173"/>
  <c r="M67" i="173"/>
  <c r="M65" i="173"/>
  <c r="M63" i="173"/>
  <c r="M61" i="173"/>
  <c r="M59" i="173"/>
  <c r="M57" i="173"/>
  <c r="M55" i="173"/>
  <c r="M53" i="173"/>
  <c r="M51" i="173"/>
  <c r="M76" i="173"/>
  <c r="M74" i="173"/>
  <c r="M72" i="173"/>
  <c r="M70" i="173"/>
  <c r="M68" i="173"/>
  <c r="M66" i="173"/>
  <c r="M64" i="173"/>
  <c r="M62" i="173"/>
  <c r="M60" i="173"/>
  <c r="M58" i="173"/>
  <c r="M56" i="173"/>
  <c r="M54" i="173"/>
  <c r="M52" i="173"/>
  <c r="M50" i="173"/>
  <c r="M48" i="173"/>
  <c r="M49" i="173"/>
  <c r="M47" i="173"/>
  <c r="L391" i="173"/>
  <c r="L389" i="173"/>
  <c r="L388" i="173"/>
  <c r="L386" i="173"/>
  <c r="L384" i="173"/>
  <c r="L382" i="173"/>
  <c r="L380" i="173"/>
  <c r="L378" i="173"/>
  <c r="L376" i="173"/>
  <c r="L374" i="173"/>
  <c r="L372" i="173"/>
  <c r="L370" i="173"/>
  <c r="L368" i="173"/>
  <c r="L366" i="173"/>
  <c r="L364" i="173"/>
  <c r="L362" i="173"/>
  <c r="L390" i="173"/>
  <c r="L385" i="173"/>
  <c r="L381" i="173"/>
  <c r="L377" i="173"/>
  <c r="L373" i="173"/>
  <c r="L369" i="173"/>
  <c r="L365" i="173"/>
  <c r="L387" i="173"/>
  <c r="L379" i="173"/>
  <c r="L371" i="173"/>
  <c r="L363" i="173"/>
  <c r="L367" i="173"/>
  <c r="L375" i="173"/>
  <c r="L383" i="173"/>
  <c r="M216" i="173"/>
  <c r="M214" i="173"/>
  <c r="M212" i="173"/>
  <c r="M210" i="173"/>
  <c r="M208" i="173"/>
  <c r="M206" i="173"/>
  <c r="M204" i="173"/>
  <c r="M202" i="173"/>
  <c r="M200" i="173"/>
  <c r="M198" i="173"/>
  <c r="M196" i="173"/>
  <c r="M194" i="173"/>
  <c r="M192" i="173"/>
  <c r="M190" i="173"/>
  <c r="M188" i="173"/>
  <c r="M215" i="173"/>
  <c r="M207" i="173"/>
  <c r="M199" i="173"/>
  <c r="M191" i="173"/>
  <c r="M209" i="173"/>
  <c r="M201" i="173"/>
  <c r="M193" i="173"/>
  <c r="M211" i="173"/>
  <c r="M203" i="173"/>
  <c r="M195" i="173"/>
  <c r="M187" i="173"/>
  <c r="M197" i="173"/>
  <c r="M205" i="173"/>
  <c r="M213" i="173"/>
  <c r="M189" i="173"/>
  <c r="O215" i="173"/>
  <c r="O213" i="173"/>
  <c r="O211" i="173"/>
  <c r="O209" i="173"/>
  <c r="O207" i="173"/>
  <c r="O205" i="173"/>
  <c r="O203" i="173"/>
  <c r="O201" i="173"/>
  <c r="O199" i="173"/>
  <c r="O197" i="173"/>
  <c r="O195" i="173"/>
  <c r="O193" i="173"/>
  <c r="O191" i="173"/>
  <c r="O189" i="173"/>
  <c r="O187" i="173"/>
  <c r="O216" i="173"/>
  <c r="O208" i="173"/>
  <c r="O200" i="173"/>
  <c r="O192" i="173"/>
  <c r="O210" i="173"/>
  <c r="O202" i="173"/>
  <c r="O194" i="173"/>
  <c r="O212" i="173"/>
  <c r="O204" i="173"/>
  <c r="O196" i="173"/>
  <c r="O188" i="173"/>
  <c r="O206" i="173"/>
  <c r="O214" i="173"/>
  <c r="O190" i="173"/>
  <c r="O198" i="173"/>
  <c r="P41" i="173"/>
  <c r="P39" i="173"/>
  <c r="P37" i="173"/>
  <c r="P35" i="173"/>
  <c r="P33" i="173"/>
  <c r="P31" i="173"/>
  <c r="P29" i="173"/>
  <c r="P27" i="173"/>
  <c r="P25" i="173"/>
  <c r="P23" i="173"/>
  <c r="P21" i="173"/>
  <c r="P19" i="173"/>
  <c r="P17" i="173"/>
  <c r="P15" i="173"/>
  <c r="P13" i="173"/>
  <c r="P40" i="173"/>
  <c r="P38" i="173"/>
  <c r="P36" i="173"/>
  <c r="P34" i="173"/>
  <c r="P32" i="173"/>
  <c r="P30" i="173"/>
  <c r="P28" i="173"/>
  <c r="P26" i="173"/>
  <c r="P24" i="173"/>
  <c r="P22" i="173"/>
  <c r="P20" i="173"/>
  <c r="P18" i="173"/>
  <c r="P16" i="173"/>
  <c r="P14" i="173"/>
  <c r="P12" i="173"/>
  <c r="J40" i="173"/>
  <c r="J38" i="173"/>
  <c r="J36" i="173"/>
  <c r="J34" i="173"/>
  <c r="J32" i="173"/>
  <c r="J30" i="173"/>
  <c r="J28" i="173"/>
  <c r="J26" i="173"/>
  <c r="J24" i="173"/>
  <c r="J22" i="173"/>
  <c r="J20" i="173"/>
  <c r="J18" i="173"/>
  <c r="J16" i="173"/>
  <c r="J14" i="173"/>
  <c r="J12" i="173"/>
  <c r="J41" i="173"/>
  <c r="J39" i="173"/>
  <c r="J37" i="173"/>
  <c r="J35" i="173"/>
  <c r="J33" i="173"/>
  <c r="J31" i="173"/>
  <c r="J29" i="173"/>
  <c r="J27" i="173"/>
  <c r="J25" i="173"/>
  <c r="J23" i="173"/>
  <c r="J21" i="173"/>
  <c r="J19" i="173"/>
  <c r="J17" i="173"/>
  <c r="J15" i="173"/>
  <c r="J13" i="173"/>
  <c r="M181" i="173"/>
  <c r="M179" i="173"/>
  <c r="M177" i="173"/>
  <c r="M175" i="173"/>
  <c r="M173" i="173"/>
  <c r="M171" i="173"/>
  <c r="M169" i="173"/>
  <c r="M167" i="173"/>
  <c r="M165" i="173"/>
  <c r="M163" i="173"/>
  <c r="M161" i="173"/>
  <c r="M159" i="173"/>
  <c r="M157" i="173"/>
  <c r="M155" i="173"/>
  <c r="M153" i="173"/>
  <c r="M180" i="173"/>
  <c r="M178" i="173"/>
  <c r="M176" i="173"/>
  <c r="M174" i="173"/>
  <c r="M172" i="173"/>
  <c r="M170" i="173"/>
  <c r="M168" i="173"/>
  <c r="M166" i="173"/>
  <c r="M164" i="173"/>
  <c r="M162" i="173"/>
  <c r="M160" i="173"/>
  <c r="M158" i="173"/>
  <c r="M156" i="173"/>
  <c r="M154" i="173"/>
  <c r="M152" i="173"/>
  <c r="O180" i="173"/>
  <c r="O178" i="173"/>
  <c r="O176" i="173"/>
  <c r="O174" i="173"/>
  <c r="O172" i="173"/>
  <c r="O170" i="173"/>
  <c r="O168" i="173"/>
  <c r="O166" i="173"/>
  <c r="O164" i="173"/>
  <c r="O162" i="173"/>
  <c r="O160" i="173"/>
  <c r="O158" i="173"/>
  <c r="O156" i="173"/>
  <c r="O154" i="173"/>
  <c r="O152" i="173"/>
  <c r="O181" i="173"/>
  <c r="O179" i="173"/>
  <c r="O177" i="173"/>
  <c r="O175" i="173"/>
  <c r="O173" i="173"/>
  <c r="O171" i="173"/>
  <c r="O169" i="173"/>
  <c r="O167" i="173"/>
  <c r="O165" i="173"/>
  <c r="O163" i="173"/>
  <c r="O161" i="173"/>
  <c r="O159" i="173"/>
  <c r="O157" i="173"/>
  <c r="O155" i="173"/>
  <c r="O153" i="173"/>
  <c r="P251" i="173"/>
  <c r="X251" i="173" s="1"/>
  <c r="P249" i="173"/>
  <c r="X249" i="173" s="1"/>
  <c r="P247" i="173"/>
  <c r="X247" i="173" s="1"/>
  <c r="P245" i="173"/>
  <c r="X245" i="173" s="1"/>
  <c r="P243" i="173"/>
  <c r="X243" i="173" s="1"/>
  <c r="P241" i="173"/>
  <c r="X241" i="173" s="1"/>
  <c r="P239" i="173"/>
  <c r="X239" i="173" s="1"/>
  <c r="P237" i="173"/>
  <c r="X237" i="173" s="1"/>
  <c r="P235" i="173"/>
  <c r="X235" i="173" s="1"/>
  <c r="P248" i="173"/>
  <c r="X248" i="173" s="1"/>
  <c r="P244" i="173"/>
  <c r="X244" i="173" s="1"/>
  <c r="P240" i="173"/>
  <c r="X240" i="173" s="1"/>
  <c r="P236" i="173"/>
  <c r="X236" i="173" s="1"/>
  <c r="P234" i="173"/>
  <c r="X234" i="173" s="1"/>
  <c r="P232" i="173"/>
  <c r="X232" i="173" s="1"/>
  <c r="P230" i="173"/>
  <c r="X230" i="173" s="1"/>
  <c r="P228" i="173"/>
  <c r="X228" i="173" s="1"/>
  <c r="P226" i="173"/>
  <c r="X226" i="173" s="1"/>
  <c r="P250" i="173"/>
  <c r="X250" i="173" s="1"/>
  <c r="P246" i="173"/>
  <c r="X246" i="173" s="1"/>
  <c r="P242" i="173"/>
  <c r="X242" i="173" s="1"/>
  <c r="P238" i="173"/>
  <c r="X238" i="173" s="1"/>
  <c r="P229" i="173"/>
  <c r="X229" i="173" s="1"/>
  <c r="P225" i="173"/>
  <c r="X225" i="173" s="1"/>
  <c r="P224" i="173"/>
  <c r="X224" i="173" s="1"/>
  <c r="P222" i="173"/>
  <c r="X222" i="173" s="1"/>
  <c r="P231" i="173"/>
  <c r="X231" i="173" s="1"/>
  <c r="P227" i="173"/>
  <c r="X227" i="173" s="1"/>
  <c r="P223" i="173"/>
  <c r="X223" i="173" s="1"/>
  <c r="P233" i="173"/>
  <c r="X233" i="173" s="1"/>
  <c r="O250" i="173"/>
  <c r="O248" i="173"/>
  <c r="O246" i="173"/>
  <c r="O244" i="173"/>
  <c r="O242" i="173"/>
  <c r="O240" i="173"/>
  <c r="O238" i="173"/>
  <c r="O236" i="173"/>
  <c r="O233" i="173"/>
  <c r="O249" i="173"/>
  <c r="O245" i="173"/>
  <c r="O241" i="173"/>
  <c r="O237" i="173"/>
  <c r="O234" i="173"/>
  <c r="O232" i="173"/>
  <c r="O230" i="173"/>
  <c r="O228" i="173"/>
  <c r="O226" i="173"/>
  <c r="O247" i="173"/>
  <c r="O223" i="173"/>
  <c r="O251" i="173"/>
  <c r="O235" i="173"/>
  <c r="O229" i="173"/>
  <c r="O225" i="173"/>
  <c r="O239" i="173"/>
  <c r="O224" i="173"/>
  <c r="O222" i="173"/>
  <c r="O227" i="173"/>
  <c r="O243" i="173"/>
  <c r="O231" i="173"/>
  <c r="K355" i="173"/>
  <c r="K353" i="173"/>
  <c r="K351" i="173"/>
  <c r="K349" i="173"/>
  <c r="K356" i="173"/>
  <c r="K352" i="173"/>
  <c r="K346" i="173"/>
  <c r="K344" i="173"/>
  <c r="K342" i="173"/>
  <c r="K340" i="173"/>
  <c r="K338" i="173"/>
  <c r="K336" i="173"/>
  <c r="K334" i="173"/>
  <c r="K332" i="173"/>
  <c r="K330" i="173"/>
  <c r="K328" i="173"/>
  <c r="K348" i="173"/>
  <c r="K350" i="173"/>
  <c r="K345" i="173"/>
  <c r="K341" i="173"/>
  <c r="K337" i="173"/>
  <c r="K333" i="173"/>
  <c r="K329" i="173"/>
  <c r="K354" i="173"/>
  <c r="K335" i="173"/>
  <c r="K339" i="173"/>
  <c r="K343" i="173"/>
  <c r="K327" i="173"/>
  <c r="K331" i="173"/>
  <c r="K347" i="173"/>
  <c r="O111" i="173"/>
  <c r="O109" i="173"/>
  <c r="O107" i="173"/>
  <c r="O105" i="173"/>
  <c r="O103" i="173"/>
  <c r="O101" i="173"/>
  <c r="O99" i="173"/>
  <c r="O97" i="173"/>
  <c r="O95" i="173"/>
  <c r="O93" i="173"/>
  <c r="O91" i="173"/>
  <c r="O89" i="173"/>
  <c r="O87" i="173"/>
  <c r="O85" i="173"/>
  <c r="O83" i="173"/>
  <c r="O106" i="173"/>
  <c r="O98" i="173"/>
  <c r="O90" i="173"/>
  <c r="O82" i="173"/>
  <c r="O96" i="173"/>
  <c r="O108" i="173"/>
  <c r="O100" i="173"/>
  <c r="O92" i="173"/>
  <c r="O84" i="173"/>
  <c r="O88" i="173"/>
  <c r="O110" i="173"/>
  <c r="O102" i="173"/>
  <c r="O94" i="173"/>
  <c r="O86" i="173"/>
  <c r="O104" i="173"/>
  <c r="M110" i="173"/>
  <c r="M108" i="173"/>
  <c r="M106" i="173"/>
  <c r="M104" i="173"/>
  <c r="M102" i="173"/>
  <c r="M100" i="173"/>
  <c r="M98" i="173"/>
  <c r="M96" i="173"/>
  <c r="M94" i="173"/>
  <c r="M92" i="173"/>
  <c r="M90" i="173"/>
  <c r="M88" i="173"/>
  <c r="M86" i="173"/>
  <c r="M84" i="173"/>
  <c r="M82" i="173"/>
  <c r="M105" i="173"/>
  <c r="M97" i="173"/>
  <c r="M89" i="173"/>
  <c r="M87" i="173"/>
  <c r="M107" i="173"/>
  <c r="M99" i="173"/>
  <c r="M91" i="173"/>
  <c r="M83" i="173"/>
  <c r="M111" i="173"/>
  <c r="M103" i="173"/>
  <c r="M109" i="173"/>
  <c r="M101" i="173"/>
  <c r="M93" i="173"/>
  <c r="M85" i="173"/>
  <c r="M95" i="173"/>
  <c r="K321" i="173"/>
  <c r="K319" i="173"/>
  <c r="K317" i="173"/>
  <c r="K315" i="173"/>
  <c r="K313" i="173"/>
  <c r="K311" i="173"/>
  <c r="K309" i="173"/>
  <c r="K307" i="173"/>
  <c r="K305" i="173"/>
  <c r="K303" i="173"/>
  <c r="K301" i="173"/>
  <c r="K299" i="173"/>
  <c r="K297" i="173"/>
  <c r="K295" i="173"/>
  <c r="K293" i="173"/>
  <c r="K320" i="173"/>
  <c r="K318" i="173"/>
  <c r="K310" i="173"/>
  <c r="K302" i="173"/>
  <c r="K294" i="173"/>
  <c r="K316" i="173"/>
  <c r="K308" i="173"/>
  <c r="K300" i="173"/>
  <c r="K292" i="173"/>
  <c r="K312" i="173"/>
  <c r="K296" i="173"/>
  <c r="K314" i="173"/>
  <c r="K298" i="173"/>
  <c r="K304" i="173"/>
  <c r="K306" i="173"/>
  <c r="P320" i="173"/>
  <c r="X320" i="173" s="1"/>
  <c r="P318" i="173"/>
  <c r="X318" i="173" s="1"/>
  <c r="P315" i="173"/>
  <c r="X315" i="173" s="1"/>
  <c r="P310" i="173"/>
  <c r="X310" i="173" s="1"/>
  <c r="P307" i="173"/>
  <c r="X307" i="173" s="1"/>
  <c r="P302" i="173"/>
  <c r="X302" i="173" s="1"/>
  <c r="P299" i="173"/>
  <c r="X299" i="173" s="1"/>
  <c r="P294" i="173"/>
  <c r="X294" i="173" s="1"/>
  <c r="P316" i="173"/>
  <c r="X316" i="173" s="1"/>
  <c r="P313" i="173"/>
  <c r="X313" i="173" s="1"/>
  <c r="P308" i="173"/>
  <c r="X308" i="173" s="1"/>
  <c r="P305" i="173"/>
  <c r="X305" i="173" s="1"/>
  <c r="P300" i="173"/>
  <c r="X300" i="173" s="1"/>
  <c r="P297" i="173"/>
  <c r="X297" i="173" s="1"/>
  <c r="P292" i="173"/>
  <c r="X292" i="173" s="1"/>
  <c r="P317" i="173"/>
  <c r="X317" i="173" s="1"/>
  <c r="P304" i="173"/>
  <c r="X304" i="173" s="1"/>
  <c r="P301" i="173"/>
  <c r="X301" i="173" s="1"/>
  <c r="P321" i="173"/>
  <c r="X321" i="173" s="1"/>
  <c r="P319" i="173"/>
  <c r="X319" i="173" s="1"/>
  <c r="P306" i="173"/>
  <c r="X306" i="173" s="1"/>
  <c r="P303" i="173"/>
  <c r="X303" i="173" s="1"/>
  <c r="P312" i="173"/>
  <c r="X312" i="173" s="1"/>
  <c r="P309" i="173"/>
  <c r="X309" i="173" s="1"/>
  <c r="P296" i="173"/>
  <c r="X296" i="173" s="1"/>
  <c r="P293" i="173"/>
  <c r="X293" i="173" s="1"/>
  <c r="P298" i="173"/>
  <c r="X298" i="173" s="1"/>
  <c r="P295" i="173"/>
  <c r="X295" i="173" s="1"/>
  <c r="P314" i="173"/>
  <c r="X314" i="173" s="1"/>
  <c r="P311" i="173"/>
  <c r="X311" i="173" s="1"/>
  <c r="J286" i="173"/>
  <c r="R286" i="173" s="1"/>
  <c r="J284" i="173"/>
  <c r="R284" i="173" s="1"/>
  <c r="J282" i="173"/>
  <c r="R282" i="173" s="1"/>
  <c r="J280" i="173"/>
  <c r="R280" i="173" s="1"/>
  <c r="J278" i="173"/>
  <c r="R278" i="173" s="1"/>
  <c r="J276" i="173"/>
  <c r="R276" i="173" s="1"/>
  <c r="J274" i="173"/>
  <c r="R274" i="173" s="1"/>
  <c r="J272" i="173"/>
  <c r="R272" i="173" s="1"/>
  <c r="J270" i="173"/>
  <c r="R270" i="173" s="1"/>
  <c r="J268" i="173"/>
  <c r="R268" i="173" s="1"/>
  <c r="J281" i="173"/>
  <c r="R281" i="173" s="1"/>
  <c r="J273" i="173"/>
  <c r="R273" i="173" s="1"/>
  <c r="J266" i="173"/>
  <c r="R266" i="173" s="1"/>
  <c r="J264" i="173"/>
  <c r="R264" i="173" s="1"/>
  <c r="J262" i="173"/>
  <c r="R262" i="173" s="1"/>
  <c r="J260" i="173"/>
  <c r="R260" i="173" s="1"/>
  <c r="J258" i="173"/>
  <c r="R258" i="173" s="1"/>
  <c r="J279" i="173"/>
  <c r="R279" i="173" s="1"/>
  <c r="J271" i="173"/>
  <c r="R271" i="173" s="1"/>
  <c r="J283" i="173"/>
  <c r="R283" i="173" s="1"/>
  <c r="J285" i="173"/>
  <c r="R285" i="173" s="1"/>
  <c r="J269" i="173"/>
  <c r="R269" i="173" s="1"/>
  <c r="J267" i="173"/>
  <c r="R267" i="173" s="1"/>
  <c r="J263" i="173"/>
  <c r="R263" i="173" s="1"/>
  <c r="J259" i="173"/>
  <c r="R259" i="173" s="1"/>
  <c r="J275" i="173"/>
  <c r="R275" i="173" s="1"/>
  <c r="J265" i="173"/>
  <c r="R265" i="173" s="1"/>
  <c r="J257" i="173"/>
  <c r="R257" i="173" s="1"/>
  <c r="J277" i="173"/>
  <c r="R277" i="173" s="1"/>
  <c r="J261" i="173"/>
  <c r="R261" i="173" s="1"/>
  <c r="P285" i="173"/>
  <c r="X285" i="173" s="1"/>
  <c r="P283" i="173"/>
  <c r="X283" i="173" s="1"/>
  <c r="P281" i="173"/>
  <c r="X281" i="173" s="1"/>
  <c r="P279" i="173"/>
  <c r="X279" i="173" s="1"/>
  <c r="P277" i="173"/>
  <c r="X277" i="173" s="1"/>
  <c r="P275" i="173"/>
  <c r="X275" i="173" s="1"/>
  <c r="P273" i="173"/>
  <c r="X273" i="173" s="1"/>
  <c r="P271" i="173"/>
  <c r="X271" i="173" s="1"/>
  <c r="P269" i="173"/>
  <c r="X269" i="173" s="1"/>
  <c r="P284" i="173"/>
  <c r="X284" i="173" s="1"/>
  <c r="P276" i="173"/>
  <c r="X276" i="173" s="1"/>
  <c r="P268" i="173"/>
  <c r="X268" i="173" s="1"/>
  <c r="P267" i="173"/>
  <c r="X267" i="173" s="1"/>
  <c r="P265" i="173"/>
  <c r="X265" i="173" s="1"/>
  <c r="P263" i="173"/>
  <c r="X263" i="173" s="1"/>
  <c r="P261" i="173"/>
  <c r="X261" i="173" s="1"/>
  <c r="P259" i="173"/>
  <c r="X259" i="173" s="1"/>
  <c r="P257" i="173"/>
  <c r="X257" i="173" s="1"/>
  <c r="P282" i="173"/>
  <c r="X282" i="173" s="1"/>
  <c r="P274" i="173"/>
  <c r="X274" i="173" s="1"/>
  <c r="P278" i="173"/>
  <c r="X278" i="173" s="1"/>
  <c r="P280" i="173"/>
  <c r="X280" i="173" s="1"/>
  <c r="P266" i="173"/>
  <c r="X266" i="173" s="1"/>
  <c r="P262" i="173"/>
  <c r="X262" i="173" s="1"/>
  <c r="P258" i="173"/>
  <c r="X258" i="173" s="1"/>
  <c r="P286" i="173"/>
  <c r="X286" i="173" s="1"/>
  <c r="P270" i="173"/>
  <c r="X270" i="173" s="1"/>
  <c r="P260" i="173"/>
  <c r="X260" i="173" s="1"/>
  <c r="P272" i="173"/>
  <c r="X272" i="173" s="1"/>
  <c r="P264" i="173"/>
  <c r="X264" i="173" s="1"/>
  <c r="O76" i="173"/>
  <c r="O74" i="173"/>
  <c r="O72" i="173"/>
  <c r="O70" i="173"/>
  <c r="O68" i="173"/>
  <c r="O66" i="173"/>
  <c r="O64" i="173"/>
  <c r="O62" i="173"/>
  <c r="O60" i="173"/>
  <c r="O58" i="173"/>
  <c r="O56" i="173"/>
  <c r="O54" i="173"/>
  <c r="O52" i="173"/>
  <c r="O50" i="173"/>
  <c r="O75" i="173"/>
  <c r="O73" i="173"/>
  <c r="O71" i="173"/>
  <c r="O69" i="173"/>
  <c r="O67" i="173"/>
  <c r="O65" i="173"/>
  <c r="O63" i="173"/>
  <c r="O61" i="173"/>
  <c r="O59" i="173"/>
  <c r="O57" i="173"/>
  <c r="O55" i="173"/>
  <c r="O53" i="173"/>
  <c r="O51" i="173"/>
  <c r="O49" i="173"/>
  <c r="O47" i="173"/>
  <c r="O48" i="173"/>
  <c r="O391" i="173"/>
  <c r="O389" i="173"/>
  <c r="O387" i="173"/>
  <c r="O385" i="173"/>
  <c r="O383" i="173"/>
  <c r="O381" i="173"/>
  <c r="O379" i="173"/>
  <c r="O377" i="173"/>
  <c r="O375" i="173"/>
  <c r="O373" i="173"/>
  <c r="O371" i="173"/>
  <c r="O369" i="173"/>
  <c r="O367" i="173"/>
  <c r="O365" i="173"/>
  <c r="O363" i="173"/>
  <c r="O390" i="173"/>
  <c r="O386" i="173"/>
  <c r="O382" i="173"/>
  <c r="O378" i="173"/>
  <c r="O374" i="173"/>
  <c r="O370" i="173"/>
  <c r="O366" i="173"/>
  <c r="O362" i="173"/>
  <c r="O380" i="173"/>
  <c r="O372" i="173"/>
  <c r="O364" i="173"/>
  <c r="O388" i="173"/>
  <c r="O384" i="173"/>
  <c r="O376" i="173"/>
  <c r="O368" i="173"/>
  <c r="M390" i="173"/>
  <c r="M388" i="173"/>
  <c r="M386" i="173"/>
  <c r="M384" i="173"/>
  <c r="M382" i="173"/>
  <c r="M380" i="173"/>
  <c r="M378" i="173"/>
  <c r="M376" i="173"/>
  <c r="M374" i="173"/>
  <c r="M372" i="173"/>
  <c r="M370" i="173"/>
  <c r="M368" i="173"/>
  <c r="M366" i="173"/>
  <c r="M364" i="173"/>
  <c r="M362" i="173"/>
  <c r="M389" i="173"/>
  <c r="M385" i="173"/>
  <c r="M381" i="173"/>
  <c r="M377" i="173"/>
  <c r="M373" i="173"/>
  <c r="M369" i="173"/>
  <c r="M365" i="173"/>
  <c r="M391" i="173"/>
  <c r="M387" i="173"/>
  <c r="M379" i="173"/>
  <c r="M371" i="173"/>
  <c r="M363" i="173"/>
  <c r="M383" i="173"/>
  <c r="M375" i="173"/>
  <c r="M367" i="173"/>
  <c r="J216" i="173"/>
  <c r="R216" i="173" s="1"/>
  <c r="J214" i="173"/>
  <c r="R214" i="173" s="1"/>
  <c r="J212" i="173"/>
  <c r="R212" i="173" s="1"/>
  <c r="J210" i="173"/>
  <c r="R210" i="173" s="1"/>
  <c r="J208" i="173"/>
  <c r="R208" i="173" s="1"/>
  <c r="J206" i="173"/>
  <c r="R206" i="173" s="1"/>
  <c r="J204" i="173"/>
  <c r="R204" i="173" s="1"/>
  <c r="J202" i="173"/>
  <c r="R202" i="173" s="1"/>
  <c r="J200" i="173"/>
  <c r="R200" i="173" s="1"/>
  <c r="J198" i="173"/>
  <c r="R198" i="173" s="1"/>
  <c r="J196" i="173"/>
  <c r="R196" i="173" s="1"/>
  <c r="J194" i="173"/>
  <c r="R194" i="173" s="1"/>
  <c r="J192" i="173"/>
  <c r="R192" i="173" s="1"/>
  <c r="J190" i="173"/>
  <c r="R190" i="173" s="1"/>
  <c r="J188" i="173"/>
  <c r="R188" i="173" s="1"/>
  <c r="J215" i="173"/>
  <c r="R215" i="173" s="1"/>
  <c r="J213" i="173"/>
  <c r="R213" i="173" s="1"/>
  <c r="J211" i="173"/>
  <c r="R211" i="173" s="1"/>
  <c r="J209" i="173"/>
  <c r="R209" i="173" s="1"/>
  <c r="J207" i="173"/>
  <c r="R207" i="173" s="1"/>
  <c r="J205" i="173"/>
  <c r="R205" i="173" s="1"/>
  <c r="J203" i="173"/>
  <c r="R203" i="173" s="1"/>
  <c r="J201" i="173"/>
  <c r="R201" i="173" s="1"/>
  <c r="J199" i="173"/>
  <c r="R199" i="173" s="1"/>
  <c r="J197" i="173"/>
  <c r="R197" i="173" s="1"/>
  <c r="J195" i="173"/>
  <c r="R195" i="173" s="1"/>
  <c r="J193" i="173"/>
  <c r="R193" i="173" s="1"/>
  <c r="J191" i="173"/>
  <c r="R191" i="173" s="1"/>
  <c r="J189" i="173"/>
  <c r="R189" i="173" s="1"/>
  <c r="J187" i="173"/>
  <c r="R187" i="173" s="1"/>
  <c r="L215" i="173"/>
  <c r="L213" i="173"/>
  <c r="L211" i="173"/>
  <c r="L209" i="173"/>
  <c r="L207" i="173"/>
  <c r="L205" i="173"/>
  <c r="L203" i="173"/>
  <c r="L201" i="173"/>
  <c r="L199" i="173"/>
  <c r="L197" i="173"/>
  <c r="L195" i="173"/>
  <c r="L193" i="173"/>
  <c r="L191" i="173"/>
  <c r="L189" i="173"/>
  <c r="L187" i="173"/>
  <c r="L216" i="173"/>
  <c r="L214" i="173"/>
  <c r="L212" i="173"/>
  <c r="L210" i="173"/>
  <c r="L208" i="173"/>
  <c r="L206" i="173"/>
  <c r="L204" i="173"/>
  <c r="L202" i="173"/>
  <c r="L200" i="173"/>
  <c r="L198" i="173"/>
  <c r="L196" i="173"/>
  <c r="L194" i="173"/>
  <c r="L192" i="173"/>
  <c r="L190" i="173"/>
  <c r="L188" i="173"/>
  <c r="K30" i="173"/>
  <c r="K24" i="173"/>
  <c r="K18" i="173"/>
  <c r="K41" i="173"/>
  <c r="K39" i="173"/>
  <c r="K37" i="173"/>
  <c r="K35" i="173"/>
  <c r="K33" i="173"/>
  <c r="K31" i="173"/>
  <c r="K29" i="173"/>
  <c r="K27" i="173"/>
  <c r="K25" i="173"/>
  <c r="K23" i="173"/>
  <c r="K21" i="173"/>
  <c r="K19" i="173"/>
  <c r="K17" i="173"/>
  <c r="K15" i="173"/>
  <c r="K13" i="173"/>
  <c r="K38" i="173"/>
  <c r="K32" i="173"/>
  <c r="K26" i="173"/>
  <c r="K16" i="173"/>
  <c r="K40" i="173"/>
  <c r="K36" i="173"/>
  <c r="K34" i="173"/>
  <c r="K28" i="173"/>
  <c r="K22" i="173"/>
  <c r="K20" i="173"/>
  <c r="K14" i="173"/>
  <c r="K12" i="173"/>
  <c r="N40" i="173"/>
  <c r="N38" i="173"/>
  <c r="N36" i="173"/>
  <c r="N34" i="173"/>
  <c r="N32" i="173"/>
  <c r="N30" i="173"/>
  <c r="N28" i="173"/>
  <c r="N26" i="173"/>
  <c r="N24" i="173"/>
  <c r="N22" i="173"/>
  <c r="N20" i="173"/>
  <c r="N18" i="173"/>
  <c r="N16" i="173"/>
  <c r="N14" i="173"/>
  <c r="N12" i="173"/>
  <c r="N41" i="173"/>
  <c r="N39" i="173"/>
  <c r="N37" i="173"/>
  <c r="N35" i="173"/>
  <c r="N33" i="173"/>
  <c r="N31" i="173"/>
  <c r="N29" i="173"/>
  <c r="N27" i="173"/>
  <c r="N25" i="173"/>
  <c r="N23" i="173"/>
  <c r="N21" i="173"/>
  <c r="N19" i="173"/>
  <c r="N17" i="173"/>
  <c r="N15" i="173"/>
  <c r="N13" i="173"/>
  <c r="J180" i="173"/>
  <c r="R180" i="173" s="1"/>
  <c r="J178" i="173"/>
  <c r="R178" i="173" s="1"/>
  <c r="J176" i="173"/>
  <c r="R176" i="173" s="1"/>
  <c r="J174" i="173"/>
  <c r="R174" i="173" s="1"/>
  <c r="J172" i="173"/>
  <c r="R172" i="173" s="1"/>
  <c r="J170" i="173"/>
  <c r="R170" i="173" s="1"/>
  <c r="J168" i="173"/>
  <c r="R168" i="173" s="1"/>
  <c r="J166" i="173"/>
  <c r="R166" i="173" s="1"/>
  <c r="J164" i="173"/>
  <c r="R164" i="173" s="1"/>
  <c r="J162" i="173"/>
  <c r="R162" i="173" s="1"/>
  <c r="J160" i="173"/>
  <c r="R160" i="173" s="1"/>
  <c r="J158" i="173"/>
  <c r="R158" i="173" s="1"/>
  <c r="J156" i="173"/>
  <c r="R156" i="173" s="1"/>
  <c r="J154" i="173"/>
  <c r="R154" i="173" s="1"/>
  <c r="J152" i="173"/>
  <c r="R152" i="173" s="1"/>
  <c r="J177" i="173"/>
  <c r="R177" i="173" s="1"/>
  <c r="J169" i="173"/>
  <c r="R169" i="173" s="1"/>
  <c r="J161" i="173"/>
  <c r="R161" i="173" s="1"/>
  <c r="J153" i="173"/>
  <c r="R153" i="173" s="1"/>
  <c r="J179" i="173"/>
  <c r="R179" i="173" s="1"/>
  <c r="J171" i="173"/>
  <c r="R171" i="173" s="1"/>
  <c r="J163" i="173"/>
  <c r="R163" i="173" s="1"/>
  <c r="J155" i="173"/>
  <c r="R155" i="173" s="1"/>
  <c r="J181" i="173"/>
  <c r="R181" i="173" s="1"/>
  <c r="J173" i="173"/>
  <c r="R173" i="173" s="1"/>
  <c r="J165" i="173"/>
  <c r="R165" i="173" s="1"/>
  <c r="J157" i="173"/>
  <c r="R157" i="173" s="1"/>
  <c r="J175" i="173"/>
  <c r="R175" i="173" s="1"/>
  <c r="J159" i="173"/>
  <c r="R159" i="173" s="1"/>
  <c r="J167" i="173"/>
  <c r="R167" i="173" s="1"/>
  <c r="N147" i="173"/>
  <c r="J147" i="173"/>
  <c r="M147" i="173"/>
  <c r="P147" i="173"/>
  <c r="L147" i="173"/>
  <c r="O147" i="173"/>
  <c r="K147" i="173"/>
  <c r="N2" i="134"/>
  <c r="K427" i="134" s="1"/>
  <c r="J250" i="173"/>
  <c r="R250" i="173" s="1"/>
  <c r="J248" i="173"/>
  <c r="R248" i="173" s="1"/>
  <c r="J246" i="173"/>
  <c r="R246" i="173" s="1"/>
  <c r="J244" i="173"/>
  <c r="R244" i="173" s="1"/>
  <c r="J242" i="173"/>
  <c r="R242" i="173" s="1"/>
  <c r="J240" i="173"/>
  <c r="R240" i="173" s="1"/>
  <c r="J238" i="173"/>
  <c r="R238" i="173" s="1"/>
  <c r="J236" i="173"/>
  <c r="R236" i="173" s="1"/>
  <c r="J249" i="173"/>
  <c r="R249" i="173" s="1"/>
  <c r="J245" i="173"/>
  <c r="R245" i="173" s="1"/>
  <c r="J241" i="173"/>
  <c r="R241" i="173" s="1"/>
  <c r="J237" i="173"/>
  <c r="R237" i="173" s="1"/>
  <c r="J233" i="173"/>
  <c r="R233" i="173" s="1"/>
  <c r="J231" i="173"/>
  <c r="R231" i="173" s="1"/>
  <c r="J229" i="173"/>
  <c r="R229" i="173" s="1"/>
  <c r="J227" i="173"/>
  <c r="R227" i="173" s="1"/>
  <c r="J225" i="173"/>
  <c r="R225" i="173" s="1"/>
  <c r="J251" i="173"/>
  <c r="R251" i="173" s="1"/>
  <c r="J247" i="173"/>
  <c r="R247" i="173" s="1"/>
  <c r="J243" i="173"/>
  <c r="R243" i="173" s="1"/>
  <c r="J239" i="173"/>
  <c r="R239" i="173" s="1"/>
  <c r="J230" i="173"/>
  <c r="R230" i="173" s="1"/>
  <c r="J226" i="173"/>
  <c r="R226" i="173" s="1"/>
  <c r="J234" i="173"/>
  <c r="R234" i="173" s="1"/>
  <c r="J223" i="173"/>
  <c r="R223" i="173" s="1"/>
  <c r="J235" i="173"/>
  <c r="R235" i="173" s="1"/>
  <c r="J232" i="173"/>
  <c r="R232" i="173" s="1"/>
  <c r="J228" i="173"/>
  <c r="R228" i="173" s="1"/>
  <c r="J222" i="173"/>
  <c r="R222" i="173" s="1"/>
  <c r="J224" i="173"/>
  <c r="R224" i="173" s="1"/>
  <c r="J356" i="173"/>
  <c r="J354" i="173"/>
  <c r="J352" i="173"/>
  <c r="J350" i="173"/>
  <c r="J348" i="173"/>
  <c r="J355" i="173"/>
  <c r="J351" i="173"/>
  <c r="J347" i="173"/>
  <c r="J345" i="173"/>
  <c r="J343" i="173"/>
  <c r="J341" i="173"/>
  <c r="J339" i="173"/>
  <c r="J337" i="173"/>
  <c r="J335" i="173"/>
  <c r="J333" i="173"/>
  <c r="J331" i="173"/>
  <c r="J329" i="173"/>
  <c r="J327" i="173"/>
  <c r="J349" i="173"/>
  <c r="J344" i="173"/>
  <c r="J340" i="173"/>
  <c r="J336" i="173"/>
  <c r="J332" i="173"/>
  <c r="J328" i="173"/>
  <c r="J353" i="173"/>
  <c r="J346" i="173"/>
  <c r="J342" i="173"/>
  <c r="J338" i="173"/>
  <c r="J334" i="173"/>
  <c r="J330" i="173"/>
  <c r="O355" i="173"/>
  <c r="O353" i="173"/>
  <c r="O351" i="173"/>
  <c r="O349" i="173"/>
  <c r="O354" i="173"/>
  <c r="O350" i="173"/>
  <c r="O346" i="173"/>
  <c r="O344" i="173"/>
  <c r="O342" i="173"/>
  <c r="O340" i="173"/>
  <c r="O338" i="173"/>
  <c r="O336" i="173"/>
  <c r="O334" i="173"/>
  <c r="O332" i="173"/>
  <c r="O330" i="173"/>
  <c r="O328" i="173"/>
  <c r="O352" i="173"/>
  <c r="O347" i="173"/>
  <c r="O343" i="173"/>
  <c r="O339" i="173"/>
  <c r="O335" i="173"/>
  <c r="O331" i="173"/>
  <c r="O327" i="173"/>
  <c r="O337" i="173"/>
  <c r="O348" i="173"/>
  <c r="O341" i="173"/>
  <c r="O356" i="173"/>
  <c r="O345" i="173"/>
  <c r="O329" i="173"/>
  <c r="O333" i="173"/>
  <c r="K111" i="173"/>
  <c r="K109" i="173"/>
  <c r="K107" i="173"/>
  <c r="K105" i="173"/>
  <c r="K103" i="173"/>
  <c r="K101" i="173"/>
  <c r="K99" i="173"/>
  <c r="K97" i="173"/>
  <c r="K95" i="173"/>
  <c r="K93" i="173"/>
  <c r="K91" i="173"/>
  <c r="K89" i="173"/>
  <c r="K87" i="173"/>
  <c r="K85" i="173"/>
  <c r="K83" i="173"/>
  <c r="K104" i="173"/>
  <c r="K96" i="173"/>
  <c r="K88" i="173"/>
  <c r="K110" i="173"/>
  <c r="K102" i="173"/>
  <c r="K106" i="173"/>
  <c r="K98" i="173"/>
  <c r="K90" i="173"/>
  <c r="K82" i="173"/>
  <c r="K94" i="173"/>
  <c r="K108" i="173"/>
  <c r="K100" i="173"/>
  <c r="K92" i="173"/>
  <c r="K84" i="173"/>
  <c r="K86" i="173"/>
  <c r="J110" i="173"/>
  <c r="J108" i="173"/>
  <c r="J106" i="173"/>
  <c r="J104" i="173"/>
  <c r="J102" i="173"/>
  <c r="J100" i="173"/>
  <c r="J98" i="173"/>
  <c r="J96" i="173"/>
  <c r="J94" i="173"/>
  <c r="J92" i="173"/>
  <c r="J90" i="173"/>
  <c r="J88" i="173"/>
  <c r="J86" i="173"/>
  <c r="J84" i="173"/>
  <c r="J82" i="173"/>
  <c r="J111" i="173"/>
  <c r="J109" i="173"/>
  <c r="J107" i="173"/>
  <c r="J105" i="173"/>
  <c r="J103" i="173"/>
  <c r="J101" i="173"/>
  <c r="J99" i="173"/>
  <c r="J97" i="173"/>
  <c r="J95" i="173"/>
  <c r="J93" i="173"/>
  <c r="J91" i="173"/>
  <c r="J89" i="173"/>
  <c r="J87" i="173"/>
  <c r="J85" i="173"/>
  <c r="J83" i="173"/>
  <c r="N321" i="173"/>
  <c r="N317" i="173"/>
  <c r="N314" i="173"/>
  <c r="N309" i="173"/>
  <c r="N306" i="173"/>
  <c r="N301" i="173"/>
  <c r="N298" i="173"/>
  <c r="N293" i="173"/>
  <c r="N315" i="173"/>
  <c r="N312" i="173"/>
  <c r="N307" i="173"/>
  <c r="N304" i="173"/>
  <c r="N299" i="173"/>
  <c r="N296" i="173"/>
  <c r="N311" i="173"/>
  <c r="N308" i="173"/>
  <c r="N295" i="173"/>
  <c r="N292" i="173"/>
  <c r="N313" i="173"/>
  <c r="N310" i="173"/>
  <c r="N297" i="173"/>
  <c r="N294" i="173"/>
  <c r="N319" i="173"/>
  <c r="N316" i="173"/>
  <c r="N303" i="173"/>
  <c r="N300" i="173"/>
  <c r="N320" i="173"/>
  <c r="N318" i="173"/>
  <c r="N305" i="173"/>
  <c r="N302" i="173"/>
  <c r="M320" i="173"/>
  <c r="M318" i="173"/>
  <c r="M316" i="173"/>
  <c r="M314" i="173"/>
  <c r="M312" i="173"/>
  <c r="M310" i="173"/>
  <c r="M308" i="173"/>
  <c r="M306" i="173"/>
  <c r="M304" i="173"/>
  <c r="M302" i="173"/>
  <c r="M300" i="173"/>
  <c r="M298" i="173"/>
  <c r="M296" i="173"/>
  <c r="M294" i="173"/>
  <c r="M292" i="173"/>
  <c r="M321" i="173"/>
  <c r="M319" i="173"/>
  <c r="M311" i="173"/>
  <c r="M303" i="173"/>
  <c r="M295" i="173"/>
  <c r="M317" i="173"/>
  <c r="M309" i="173"/>
  <c r="M301" i="173"/>
  <c r="M293" i="173"/>
  <c r="M305" i="173"/>
  <c r="M307" i="173"/>
  <c r="M313" i="173"/>
  <c r="M297" i="173"/>
  <c r="M315" i="173"/>
  <c r="M299" i="173"/>
  <c r="O286" i="173"/>
  <c r="O281" i="173"/>
  <c r="O278" i="173"/>
  <c r="O273" i="173"/>
  <c r="O270" i="173"/>
  <c r="O284" i="173"/>
  <c r="O279" i="173"/>
  <c r="O276" i="173"/>
  <c r="O271" i="173"/>
  <c r="O268" i="173"/>
  <c r="O267" i="173"/>
  <c r="O265" i="173"/>
  <c r="O263" i="173"/>
  <c r="O261" i="173"/>
  <c r="O259" i="173"/>
  <c r="O257" i="173"/>
  <c r="O275" i="173"/>
  <c r="O272" i="173"/>
  <c r="O264" i="173"/>
  <c r="O260" i="173"/>
  <c r="O277" i="173"/>
  <c r="O274" i="173"/>
  <c r="O283" i="173"/>
  <c r="O280" i="173"/>
  <c r="O266" i="173"/>
  <c r="O262" i="173"/>
  <c r="O258" i="173"/>
  <c r="O285" i="173"/>
  <c r="O282" i="173"/>
  <c r="O269" i="173"/>
  <c r="J76" i="173"/>
  <c r="J74" i="173"/>
  <c r="J72" i="173"/>
  <c r="J70" i="173"/>
  <c r="J68" i="173"/>
  <c r="J66" i="173"/>
  <c r="J64" i="173"/>
  <c r="J62" i="173"/>
  <c r="J60" i="173"/>
  <c r="J58" i="173"/>
  <c r="J56" i="173"/>
  <c r="J54" i="173"/>
  <c r="J75" i="173"/>
  <c r="J67" i="173"/>
  <c r="J59" i="173"/>
  <c r="J51" i="173"/>
  <c r="J65" i="173"/>
  <c r="J69" i="173"/>
  <c r="J61" i="173"/>
  <c r="J53" i="173"/>
  <c r="J52" i="173"/>
  <c r="J49" i="173"/>
  <c r="J47" i="173"/>
  <c r="J73" i="173"/>
  <c r="J57" i="173"/>
  <c r="J48" i="173"/>
  <c r="J71" i="173"/>
  <c r="J63" i="173"/>
  <c r="J55" i="173"/>
  <c r="J50" i="173"/>
  <c r="L75" i="173"/>
  <c r="L73" i="173"/>
  <c r="L71" i="173"/>
  <c r="L69" i="173"/>
  <c r="L67" i="173"/>
  <c r="L65" i="173"/>
  <c r="L63" i="173"/>
  <c r="L61" i="173"/>
  <c r="L59" i="173"/>
  <c r="L57" i="173"/>
  <c r="L55" i="173"/>
  <c r="L53" i="173"/>
  <c r="L76" i="173"/>
  <c r="L68" i="173"/>
  <c r="L60" i="173"/>
  <c r="L52" i="173"/>
  <c r="L49" i="173"/>
  <c r="L70" i="173"/>
  <c r="L62" i="173"/>
  <c r="L54" i="173"/>
  <c r="L48" i="173"/>
  <c r="L66" i="173"/>
  <c r="L51" i="173"/>
  <c r="L47" i="173"/>
  <c r="L72" i="173"/>
  <c r="L64" i="173"/>
  <c r="L56" i="173"/>
  <c r="L50" i="173"/>
  <c r="L74" i="173"/>
  <c r="L58" i="173"/>
  <c r="P391" i="173"/>
  <c r="P389" i="173"/>
  <c r="P390" i="173"/>
  <c r="P386" i="173"/>
  <c r="P384" i="173"/>
  <c r="P382" i="173"/>
  <c r="P380" i="173"/>
  <c r="P378" i="173"/>
  <c r="P376" i="173"/>
  <c r="P374" i="173"/>
  <c r="P372" i="173"/>
  <c r="P370" i="173"/>
  <c r="P368" i="173"/>
  <c r="P366" i="173"/>
  <c r="P364" i="173"/>
  <c r="P362" i="173"/>
  <c r="P387" i="173"/>
  <c r="P383" i="173"/>
  <c r="P379" i="173"/>
  <c r="P375" i="173"/>
  <c r="P371" i="173"/>
  <c r="P367" i="173"/>
  <c r="P363" i="173"/>
  <c r="P388" i="173"/>
  <c r="P381" i="173"/>
  <c r="P373" i="173"/>
  <c r="P365" i="173"/>
  <c r="P385" i="173"/>
  <c r="P369" i="173"/>
  <c r="P377" i="173"/>
  <c r="J390" i="173"/>
  <c r="J391" i="173"/>
  <c r="J387" i="173"/>
  <c r="J385" i="173"/>
  <c r="J383" i="173"/>
  <c r="J381" i="173"/>
  <c r="J379" i="173"/>
  <c r="J377" i="173"/>
  <c r="J375" i="173"/>
  <c r="J373" i="173"/>
  <c r="J371" i="173"/>
  <c r="J369" i="173"/>
  <c r="J367" i="173"/>
  <c r="J365" i="173"/>
  <c r="J363" i="173"/>
  <c r="J389" i="173"/>
  <c r="J388" i="173"/>
  <c r="J384" i="173"/>
  <c r="J380" i="173"/>
  <c r="J376" i="173"/>
  <c r="J372" i="173"/>
  <c r="J368" i="173"/>
  <c r="J364" i="173"/>
  <c r="J386" i="173"/>
  <c r="J378" i="173"/>
  <c r="J370" i="173"/>
  <c r="J362" i="173"/>
  <c r="J366" i="173"/>
  <c r="J374" i="173"/>
  <c r="J382" i="173"/>
  <c r="N216" i="173"/>
  <c r="N214" i="173"/>
  <c r="N212" i="173"/>
  <c r="N210" i="173"/>
  <c r="N208" i="173"/>
  <c r="N206" i="173"/>
  <c r="N204" i="173"/>
  <c r="N202" i="173"/>
  <c r="N200" i="173"/>
  <c r="N198" i="173"/>
  <c r="N196" i="173"/>
  <c r="N194" i="173"/>
  <c r="N192" i="173"/>
  <c r="N190" i="173"/>
  <c r="N188" i="173"/>
  <c r="N215" i="173"/>
  <c r="N213" i="173"/>
  <c r="N211" i="173"/>
  <c r="N209" i="173"/>
  <c r="N207" i="173"/>
  <c r="N205" i="173"/>
  <c r="N203" i="173"/>
  <c r="N201" i="173"/>
  <c r="N199" i="173"/>
  <c r="N197" i="173"/>
  <c r="N195" i="173"/>
  <c r="N193" i="173"/>
  <c r="N191" i="173"/>
  <c r="N189" i="173"/>
  <c r="N187" i="173"/>
  <c r="P215" i="173"/>
  <c r="X215" i="173" s="1"/>
  <c r="P213" i="173"/>
  <c r="X213" i="173" s="1"/>
  <c r="P211" i="173"/>
  <c r="X211" i="173" s="1"/>
  <c r="P209" i="173"/>
  <c r="X209" i="173" s="1"/>
  <c r="P207" i="173"/>
  <c r="X207" i="173" s="1"/>
  <c r="P205" i="173"/>
  <c r="X205" i="173" s="1"/>
  <c r="P203" i="173"/>
  <c r="X203" i="173" s="1"/>
  <c r="P201" i="173"/>
  <c r="X201" i="173" s="1"/>
  <c r="P199" i="173"/>
  <c r="X199" i="173" s="1"/>
  <c r="P197" i="173"/>
  <c r="X197" i="173" s="1"/>
  <c r="P195" i="173"/>
  <c r="X195" i="173" s="1"/>
  <c r="P193" i="173"/>
  <c r="X193" i="173" s="1"/>
  <c r="P191" i="173"/>
  <c r="X191" i="173" s="1"/>
  <c r="P189" i="173"/>
  <c r="X189" i="173" s="1"/>
  <c r="P187" i="173"/>
  <c r="X187" i="173" s="1"/>
  <c r="P216" i="173"/>
  <c r="X216" i="173" s="1"/>
  <c r="P214" i="173"/>
  <c r="X214" i="173" s="1"/>
  <c r="P212" i="173"/>
  <c r="X212" i="173" s="1"/>
  <c r="P210" i="173"/>
  <c r="X210" i="173" s="1"/>
  <c r="P208" i="173"/>
  <c r="X208" i="173" s="1"/>
  <c r="P206" i="173"/>
  <c r="X206" i="173" s="1"/>
  <c r="P204" i="173"/>
  <c r="X204" i="173" s="1"/>
  <c r="P202" i="173"/>
  <c r="X202" i="173" s="1"/>
  <c r="P200" i="173"/>
  <c r="X200" i="173" s="1"/>
  <c r="P198" i="173"/>
  <c r="X198" i="173" s="1"/>
  <c r="P196" i="173"/>
  <c r="X196" i="173" s="1"/>
  <c r="P194" i="173"/>
  <c r="X194" i="173" s="1"/>
  <c r="P192" i="173"/>
  <c r="X192" i="173" s="1"/>
  <c r="P190" i="173"/>
  <c r="X190" i="173" s="1"/>
  <c r="P188" i="173"/>
  <c r="X188" i="173" s="1"/>
  <c r="O17" i="173"/>
  <c r="O15" i="173"/>
  <c r="O13" i="173"/>
  <c r="O38" i="173"/>
  <c r="O34" i="173"/>
  <c r="O28" i="173"/>
  <c r="O22" i="173"/>
  <c r="O16" i="173"/>
  <c r="O12" i="173"/>
  <c r="O41" i="173"/>
  <c r="O39" i="173"/>
  <c r="O37" i="173"/>
  <c r="O35" i="173"/>
  <c r="O33" i="173"/>
  <c r="O31" i="173"/>
  <c r="O29" i="173"/>
  <c r="O27" i="173"/>
  <c r="O25" i="173"/>
  <c r="O23" i="173"/>
  <c r="O21" i="173"/>
  <c r="O19" i="173"/>
  <c r="O40" i="173"/>
  <c r="O36" i="173"/>
  <c r="O30" i="173"/>
  <c r="O24" i="173"/>
  <c r="O20" i="173"/>
  <c r="O14" i="173"/>
  <c r="O32" i="173"/>
  <c r="O26" i="173"/>
  <c r="O18" i="173"/>
  <c r="L181" i="173"/>
  <c r="L179" i="173"/>
  <c r="L177" i="173"/>
  <c r="L175" i="173"/>
  <c r="L173" i="173"/>
  <c r="L171" i="173"/>
  <c r="L169" i="173"/>
  <c r="L167" i="173"/>
  <c r="L165" i="173"/>
  <c r="L163" i="173"/>
  <c r="L161" i="173"/>
  <c r="L159" i="173"/>
  <c r="L157" i="173"/>
  <c r="L155" i="173"/>
  <c r="L153" i="173"/>
  <c r="L178" i="173"/>
  <c r="L170" i="173"/>
  <c r="L162" i="173"/>
  <c r="L154" i="173"/>
  <c r="L180" i="173"/>
  <c r="L172" i="173"/>
  <c r="L164" i="173"/>
  <c r="L156" i="173"/>
  <c r="L174" i="173"/>
  <c r="L166" i="173"/>
  <c r="L158" i="173"/>
  <c r="L152" i="173"/>
  <c r="L160" i="173"/>
  <c r="L168" i="173"/>
  <c r="L176" i="173"/>
  <c r="N180" i="173"/>
  <c r="N178" i="173"/>
  <c r="N176" i="173"/>
  <c r="N174" i="173"/>
  <c r="N172" i="173"/>
  <c r="N170" i="173"/>
  <c r="N168" i="173"/>
  <c r="N166" i="173"/>
  <c r="N164" i="173"/>
  <c r="N162" i="173"/>
  <c r="N160" i="173"/>
  <c r="N158" i="173"/>
  <c r="N156" i="173"/>
  <c r="N154" i="173"/>
  <c r="N152" i="173"/>
  <c r="N179" i="173"/>
  <c r="N171" i="173"/>
  <c r="N163" i="173"/>
  <c r="N155" i="173"/>
  <c r="N181" i="173"/>
  <c r="N173" i="173"/>
  <c r="N165" i="173"/>
  <c r="N157" i="173"/>
  <c r="N175" i="173"/>
  <c r="N167" i="173"/>
  <c r="N159" i="173"/>
  <c r="N161" i="173"/>
  <c r="N169" i="173"/>
  <c r="N177" i="173"/>
  <c r="N153" i="173"/>
  <c r="AE6" i="176"/>
  <c r="S13" i="176"/>
  <c r="AE13" i="176"/>
  <c r="AE27" i="176"/>
  <c r="AE20" i="176"/>
  <c r="S20" i="176"/>
  <c r="S27" i="176"/>
  <c r="S6" i="176"/>
  <c r="S39" i="176"/>
  <c r="O249" i="134"/>
  <c r="O248" i="134"/>
  <c r="O251" i="134"/>
  <c r="O250" i="134"/>
  <c r="N283" i="134"/>
  <c r="N286" i="134"/>
  <c r="N284" i="134"/>
  <c r="N285" i="134"/>
  <c r="M145" i="134"/>
  <c r="M146" i="134"/>
  <c r="M144" i="134"/>
  <c r="M143" i="134"/>
  <c r="N108" i="134"/>
  <c r="N110" i="134"/>
  <c r="N111" i="134"/>
  <c r="N109" i="134"/>
  <c r="O74" i="134"/>
  <c r="O73" i="134"/>
  <c r="O75" i="134"/>
  <c r="O76" i="134"/>
  <c r="C11" i="132"/>
  <c r="P100" i="152"/>
  <c r="P88" i="152" s="1"/>
  <c r="N86" i="152"/>
  <c r="N83" i="152"/>
  <c r="N96" i="152"/>
  <c r="N80" i="152"/>
  <c r="K43" i="152"/>
  <c r="K53" i="152"/>
  <c r="J100" i="152"/>
  <c r="J93" i="152" s="1"/>
  <c r="O131" i="152"/>
  <c r="O115" i="152" s="1"/>
  <c r="J131" i="152"/>
  <c r="J127" i="152" s="1"/>
  <c r="R127" i="152" s="1"/>
  <c r="K44" i="152"/>
  <c r="K55" i="152"/>
  <c r="M100" i="152"/>
  <c r="M82" i="152" s="1"/>
  <c r="K49" i="152"/>
  <c r="K45" i="152"/>
  <c r="M128" i="152"/>
  <c r="M124" i="152"/>
  <c r="M120" i="152"/>
  <c r="M116" i="152"/>
  <c r="M112" i="152"/>
  <c r="M108" i="152"/>
  <c r="M125" i="152"/>
  <c r="M122" i="152"/>
  <c r="M119" i="152"/>
  <c r="M109" i="152"/>
  <c r="M106" i="152"/>
  <c r="M126" i="152"/>
  <c r="M123" i="152"/>
  <c r="M113" i="152"/>
  <c r="M110" i="152"/>
  <c r="M107" i="152"/>
  <c r="M111" i="152"/>
  <c r="M121" i="152"/>
  <c r="M118" i="152"/>
  <c r="M105" i="152"/>
  <c r="M127" i="152"/>
  <c r="M117" i="152"/>
  <c r="M114" i="152"/>
  <c r="M115" i="152"/>
  <c r="M162" i="152"/>
  <c r="O162" i="152"/>
  <c r="J162" i="152"/>
  <c r="N162" i="152"/>
  <c r="P162" i="152"/>
  <c r="L162" i="152"/>
  <c r="K162" i="152"/>
  <c r="K66" i="152"/>
  <c r="K62" i="152"/>
  <c r="K58" i="152"/>
  <c r="K54" i="152"/>
  <c r="K67" i="152"/>
  <c r="S67" i="152" s="1"/>
  <c r="K64" i="152"/>
  <c r="K61" i="152"/>
  <c r="K50" i="152"/>
  <c r="K46" i="152"/>
  <c r="K63" i="152"/>
  <c r="K60" i="152"/>
  <c r="K57" i="152"/>
  <c r="K51" i="152"/>
  <c r="K47" i="152"/>
  <c r="K59" i="152"/>
  <c r="K56" i="152"/>
  <c r="K52" i="152"/>
  <c r="K68" i="152"/>
  <c r="S68" i="152" s="1"/>
  <c r="K48" i="152"/>
  <c r="P38" i="152"/>
  <c r="P32" i="152" s="1"/>
  <c r="N38" i="152"/>
  <c r="N27" i="152" s="1"/>
  <c r="M38" i="152"/>
  <c r="M23" i="152" s="1"/>
  <c r="P286" i="152"/>
  <c r="L286" i="152"/>
  <c r="O286" i="152"/>
  <c r="K286" i="152"/>
  <c r="N286" i="152"/>
  <c r="M286" i="152"/>
  <c r="J286" i="152"/>
  <c r="J38" i="152"/>
  <c r="J19" i="152" s="1"/>
  <c r="N97" i="152"/>
  <c r="N93" i="152"/>
  <c r="N89" i="152"/>
  <c r="N85" i="152"/>
  <c r="N81" i="152"/>
  <c r="N77" i="152"/>
  <c r="K192" i="152"/>
  <c r="S192" i="152" s="1"/>
  <c r="K189" i="152"/>
  <c r="K185" i="152"/>
  <c r="K181" i="152"/>
  <c r="K177" i="152"/>
  <c r="K182" i="152"/>
  <c r="K179" i="152"/>
  <c r="K176" i="152"/>
  <c r="K174" i="152"/>
  <c r="K170" i="152"/>
  <c r="K190" i="152"/>
  <c r="K186" i="152"/>
  <c r="K175" i="152"/>
  <c r="K172" i="152"/>
  <c r="K169" i="152"/>
  <c r="K178" i="152"/>
  <c r="K173" i="152"/>
  <c r="K188" i="152"/>
  <c r="K184" i="152"/>
  <c r="K180" i="152"/>
  <c r="M317" i="152"/>
  <c r="P317" i="152"/>
  <c r="L317" i="152"/>
  <c r="J317" i="152"/>
  <c r="O317" i="152"/>
  <c r="K317" i="152"/>
  <c r="N317" i="152"/>
  <c r="N75" i="152"/>
  <c r="N84" i="152"/>
  <c r="N87" i="152"/>
  <c r="N90" i="152"/>
  <c r="K131" i="152"/>
  <c r="K171" i="152"/>
  <c r="K191" i="152"/>
  <c r="S191" i="152" s="1"/>
  <c r="P69" i="152"/>
  <c r="L69" i="152"/>
  <c r="M193" i="152"/>
  <c r="N193" i="152"/>
  <c r="P193" i="152"/>
  <c r="J193" i="152"/>
  <c r="O193" i="152"/>
  <c r="L193" i="152"/>
  <c r="M69" i="152"/>
  <c r="N99" i="152"/>
  <c r="V99" i="152" s="1"/>
  <c r="O100" i="152"/>
  <c r="K100" i="152"/>
  <c r="N224" i="152"/>
  <c r="J224" i="152"/>
  <c r="M224" i="152"/>
  <c r="O224" i="152"/>
  <c r="P224" i="152"/>
  <c r="K224" i="152"/>
  <c r="O348" i="152"/>
  <c r="K348" i="152"/>
  <c r="L348" i="152"/>
  <c r="P348" i="152"/>
  <c r="J348" i="152"/>
  <c r="N348" i="152"/>
  <c r="M348" i="152"/>
  <c r="N69" i="152"/>
  <c r="N78" i="152"/>
  <c r="N88" i="152"/>
  <c r="N91" i="152"/>
  <c r="N94" i="152"/>
  <c r="L100" i="152"/>
  <c r="K168" i="152"/>
  <c r="K183" i="152"/>
  <c r="L224" i="152"/>
  <c r="P131" i="152"/>
  <c r="L131" i="152"/>
  <c r="O255" i="152"/>
  <c r="K255" i="152"/>
  <c r="N255" i="152"/>
  <c r="J255" i="152"/>
  <c r="L255" i="152"/>
  <c r="M255" i="152"/>
  <c r="P255" i="152"/>
  <c r="M379" i="152"/>
  <c r="N379" i="152"/>
  <c r="J379" i="152"/>
  <c r="K379" i="152"/>
  <c r="P379" i="152"/>
  <c r="O379" i="152"/>
  <c r="L379" i="152"/>
  <c r="J69" i="152"/>
  <c r="O69" i="152"/>
  <c r="N74" i="152"/>
  <c r="N76" i="152"/>
  <c r="N79" i="152"/>
  <c r="N82" i="152"/>
  <c r="N92" i="152"/>
  <c r="N95" i="152"/>
  <c r="N98" i="152"/>
  <c r="V98" i="152" s="1"/>
  <c r="N131" i="152"/>
  <c r="K167" i="152"/>
  <c r="K187" i="152"/>
  <c r="K38" i="152"/>
  <c r="O38" i="152"/>
  <c r="L38" i="152"/>
  <c r="K69" i="150"/>
  <c r="K64" i="150" s="1"/>
  <c r="K125" i="150"/>
  <c r="K121" i="150"/>
  <c r="K113" i="150"/>
  <c r="K105" i="150"/>
  <c r="M69" i="150"/>
  <c r="M52" i="150" s="1"/>
  <c r="O69" i="150"/>
  <c r="O44" i="150" s="1"/>
  <c r="L77" i="134"/>
  <c r="O112" i="134"/>
  <c r="J147" i="134"/>
  <c r="P77" i="134"/>
  <c r="N147" i="134"/>
  <c r="K112" i="134"/>
  <c r="O69" i="134"/>
  <c r="O65" i="134"/>
  <c r="O61" i="134"/>
  <c r="O57" i="134"/>
  <c r="O53" i="134"/>
  <c r="O49" i="134"/>
  <c r="O68" i="134"/>
  <c r="O52" i="134"/>
  <c r="O70" i="134"/>
  <c r="O66" i="134"/>
  <c r="O62" i="134"/>
  <c r="O58" i="134"/>
  <c r="O54" i="134"/>
  <c r="O50" i="134"/>
  <c r="O72" i="134"/>
  <c r="O60" i="134"/>
  <c r="O48" i="134"/>
  <c r="O71" i="134"/>
  <c r="O67" i="134"/>
  <c r="O63" i="134"/>
  <c r="O59" i="134"/>
  <c r="O55" i="134"/>
  <c r="O51" i="134"/>
  <c r="O47" i="134"/>
  <c r="O64" i="134"/>
  <c r="O56" i="134"/>
  <c r="M139" i="134"/>
  <c r="M135" i="134"/>
  <c r="M131" i="134"/>
  <c r="M127" i="134"/>
  <c r="M123" i="134"/>
  <c r="M119" i="134"/>
  <c r="M142" i="134"/>
  <c r="M138" i="134"/>
  <c r="M134" i="134"/>
  <c r="M130" i="134"/>
  <c r="M126" i="134"/>
  <c r="M122" i="134"/>
  <c r="M118" i="134"/>
  <c r="M140" i="134"/>
  <c r="M132" i="134"/>
  <c r="M128" i="134"/>
  <c r="M124" i="134"/>
  <c r="M141" i="134"/>
  <c r="M137" i="134"/>
  <c r="M133" i="134"/>
  <c r="M129" i="134"/>
  <c r="M125" i="134"/>
  <c r="M121" i="134"/>
  <c r="M117" i="134"/>
  <c r="M136" i="134"/>
  <c r="M120" i="134"/>
  <c r="N104" i="134"/>
  <c r="N100" i="134"/>
  <c r="N96" i="134"/>
  <c r="N92" i="134"/>
  <c r="N88" i="134"/>
  <c r="N84" i="134"/>
  <c r="N95" i="134"/>
  <c r="N83" i="134"/>
  <c r="N105" i="134"/>
  <c r="N101" i="134"/>
  <c r="N97" i="134"/>
  <c r="N93" i="134"/>
  <c r="N89" i="134"/>
  <c r="N85" i="134"/>
  <c r="N91" i="134"/>
  <c r="N87" i="134"/>
  <c r="N106" i="134"/>
  <c r="N102" i="134"/>
  <c r="N98" i="134"/>
  <c r="N94" i="134"/>
  <c r="N90" i="134"/>
  <c r="N86" i="134"/>
  <c r="N82" i="134"/>
  <c r="N107" i="134"/>
  <c r="N103" i="134"/>
  <c r="N99" i="134"/>
  <c r="O247" i="134"/>
  <c r="O243" i="134"/>
  <c r="O246" i="134"/>
  <c r="O242" i="134"/>
  <c r="O245" i="134"/>
  <c r="O244" i="134"/>
  <c r="O241" i="134"/>
  <c r="O237" i="134"/>
  <c r="O233" i="134"/>
  <c r="O229" i="134"/>
  <c r="O225" i="134"/>
  <c r="O240" i="134"/>
  <c r="O236" i="134"/>
  <c r="O232" i="134"/>
  <c r="O228" i="134"/>
  <c r="O224" i="134"/>
  <c r="O239" i="134"/>
  <c r="O235" i="134"/>
  <c r="O231" i="134"/>
  <c r="O227" i="134"/>
  <c r="O223" i="134"/>
  <c r="O230" i="134"/>
  <c r="O234" i="134"/>
  <c r="O226" i="134"/>
  <c r="O238" i="134"/>
  <c r="O222" i="134"/>
  <c r="N182" i="134"/>
  <c r="J182" i="134"/>
  <c r="M182" i="134"/>
  <c r="P182" i="134"/>
  <c r="L182" i="134"/>
  <c r="M217" i="134"/>
  <c r="P217" i="134"/>
  <c r="L217" i="134"/>
  <c r="O217" i="134"/>
  <c r="K217" i="134"/>
  <c r="N357" i="134"/>
  <c r="J357" i="134"/>
  <c r="P357" i="134"/>
  <c r="K357" i="134"/>
  <c r="O357" i="134"/>
  <c r="M357" i="134"/>
  <c r="L357" i="134"/>
  <c r="M77" i="134"/>
  <c r="L112" i="134"/>
  <c r="P112" i="134"/>
  <c r="K147" i="134"/>
  <c r="O147" i="134"/>
  <c r="N282" i="134"/>
  <c r="N278" i="134"/>
  <c r="N274" i="134"/>
  <c r="N270" i="134"/>
  <c r="N266" i="134"/>
  <c r="N262" i="134"/>
  <c r="N258" i="134"/>
  <c r="N281" i="134"/>
  <c r="N277" i="134"/>
  <c r="N273" i="134"/>
  <c r="N269" i="134"/>
  <c r="N265" i="134"/>
  <c r="N261" i="134"/>
  <c r="N257" i="134"/>
  <c r="N280" i="134"/>
  <c r="N276" i="134"/>
  <c r="N272" i="134"/>
  <c r="N268" i="134"/>
  <c r="N264" i="134"/>
  <c r="N260" i="134"/>
  <c r="N279" i="134"/>
  <c r="N263" i="134"/>
  <c r="N275" i="134"/>
  <c r="N259" i="134"/>
  <c r="N271" i="134"/>
  <c r="N252" i="134"/>
  <c r="J252" i="134"/>
  <c r="M252" i="134"/>
  <c r="P252" i="134"/>
  <c r="L252" i="134"/>
  <c r="K252" i="134"/>
  <c r="M392" i="134"/>
  <c r="N392" i="134"/>
  <c r="L392" i="134"/>
  <c r="K392" i="134"/>
  <c r="P392" i="134"/>
  <c r="J392" i="134"/>
  <c r="O392" i="134"/>
  <c r="J77" i="134"/>
  <c r="N77" i="134"/>
  <c r="M112" i="134"/>
  <c r="L147" i="134"/>
  <c r="P147" i="134"/>
  <c r="K182" i="134"/>
  <c r="J217" i="134"/>
  <c r="P322" i="134"/>
  <c r="L322" i="134"/>
  <c r="O322" i="134"/>
  <c r="K322" i="134"/>
  <c r="N322" i="134"/>
  <c r="J322" i="134"/>
  <c r="M287" i="134"/>
  <c r="P287" i="134"/>
  <c r="L287" i="134"/>
  <c r="O287" i="134"/>
  <c r="K287" i="134"/>
  <c r="J287" i="134"/>
  <c r="K77" i="134"/>
  <c r="J112" i="134"/>
  <c r="O182" i="134"/>
  <c r="N217" i="134"/>
  <c r="N267" i="134"/>
  <c r="M322" i="134"/>
  <c r="O32" i="150"/>
  <c r="O28" i="150"/>
  <c r="O24" i="150"/>
  <c r="O20" i="150"/>
  <c r="O16" i="150"/>
  <c r="O27" i="150"/>
  <c r="O19" i="150"/>
  <c r="O33" i="150"/>
  <c r="O29" i="150"/>
  <c r="O25" i="150"/>
  <c r="O21" i="150"/>
  <c r="O17" i="150"/>
  <c r="O35" i="150"/>
  <c r="O23" i="150"/>
  <c r="O15" i="150"/>
  <c r="O34" i="150"/>
  <c r="O30" i="150"/>
  <c r="O26" i="150"/>
  <c r="O22" i="150"/>
  <c r="O18" i="150"/>
  <c r="O14" i="150"/>
  <c r="O13" i="150"/>
  <c r="O12" i="150"/>
  <c r="O31" i="150"/>
  <c r="N67" i="150"/>
  <c r="V67" i="150" s="1"/>
  <c r="N63" i="150"/>
  <c r="N59" i="150"/>
  <c r="N55" i="150"/>
  <c r="N51" i="150"/>
  <c r="N47" i="150"/>
  <c r="N66" i="150"/>
  <c r="N58" i="150"/>
  <c r="N50" i="150"/>
  <c r="N64" i="150"/>
  <c r="N60" i="150"/>
  <c r="N56" i="150"/>
  <c r="N52" i="150"/>
  <c r="N48" i="150"/>
  <c r="N54" i="150"/>
  <c r="N46" i="150"/>
  <c r="N68" i="150"/>
  <c r="V68" i="150" s="1"/>
  <c r="N65" i="150"/>
  <c r="N61" i="150"/>
  <c r="N57" i="150"/>
  <c r="N53" i="150"/>
  <c r="N49" i="150"/>
  <c r="N45" i="150"/>
  <c r="N44" i="150"/>
  <c r="N43" i="150"/>
  <c r="N62" i="150"/>
  <c r="L38" i="150"/>
  <c r="N193" i="150"/>
  <c r="J193" i="150"/>
  <c r="M193" i="150"/>
  <c r="P193" i="150"/>
  <c r="L193" i="150"/>
  <c r="O193" i="150"/>
  <c r="K193" i="150"/>
  <c r="P317" i="150"/>
  <c r="L317" i="150"/>
  <c r="O317" i="150"/>
  <c r="K317" i="150"/>
  <c r="N317" i="150"/>
  <c r="J317" i="150"/>
  <c r="M317" i="150"/>
  <c r="M38" i="150"/>
  <c r="L69" i="150"/>
  <c r="P69" i="150"/>
  <c r="K109" i="150"/>
  <c r="M286" i="150"/>
  <c r="P286" i="150"/>
  <c r="L286" i="150"/>
  <c r="O286" i="150"/>
  <c r="K286" i="150"/>
  <c r="N286" i="150"/>
  <c r="J286" i="150"/>
  <c r="M100" i="150"/>
  <c r="P100" i="150"/>
  <c r="L100" i="150"/>
  <c r="O100" i="150"/>
  <c r="K100" i="150"/>
  <c r="P224" i="150"/>
  <c r="L224" i="150"/>
  <c r="O224" i="150"/>
  <c r="K224" i="150"/>
  <c r="N224" i="150"/>
  <c r="J224" i="150"/>
  <c r="M224" i="150"/>
  <c r="M348" i="150"/>
  <c r="P348" i="150"/>
  <c r="L348" i="150"/>
  <c r="O348" i="150"/>
  <c r="K348" i="150"/>
  <c r="N348" i="150"/>
  <c r="J348" i="150"/>
  <c r="J38" i="150"/>
  <c r="N38" i="150"/>
  <c r="J100" i="150"/>
  <c r="K128" i="150"/>
  <c r="K124" i="150"/>
  <c r="K120" i="150"/>
  <c r="K116" i="150"/>
  <c r="K112" i="150"/>
  <c r="K108" i="150"/>
  <c r="K127" i="150"/>
  <c r="K123" i="150"/>
  <c r="K119" i="150"/>
  <c r="K115" i="150"/>
  <c r="K111" i="150"/>
  <c r="K107" i="150"/>
  <c r="K126" i="150"/>
  <c r="K122" i="150"/>
  <c r="K118" i="150"/>
  <c r="K114" i="150"/>
  <c r="K110" i="150"/>
  <c r="K106" i="150"/>
  <c r="M162" i="150"/>
  <c r="P162" i="150"/>
  <c r="L162" i="150"/>
  <c r="O162" i="150"/>
  <c r="K162" i="150"/>
  <c r="J162" i="150"/>
  <c r="P38" i="150"/>
  <c r="N131" i="150"/>
  <c r="J131" i="150"/>
  <c r="M131" i="150"/>
  <c r="P131" i="150"/>
  <c r="L131" i="150"/>
  <c r="M255" i="150"/>
  <c r="P255" i="150"/>
  <c r="L255" i="150"/>
  <c r="O255" i="150"/>
  <c r="K255" i="150"/>
  <c r="N255" i="150"/>
  <c r="J255" i="150"/>
  <c r="P379" i="150"/>
  <c r="L379" i="150"/>
  <c r="O379" i="150"/>
  <c r="K379" i="150"/>
  <c r="N379" i="150"/>
  <c r="J379" i="150"/>
  <c r="M379" i="150"/>
  <c r="K38" i="150"/>
  <c r="J69" i="150"/>
  <c r="N100" i="150"/>
  <c r="K117" i="150"/>
  <c r="O131" i="150"/>
  <c r="N162" i="150"/>
  <c r="P132" i="161" l="1"/>
  <c r="X132" i="161" s="1"/>
  <c r="P140" i="161"/>
  <c r="X140" i="161" s="1"/>
  <c r="P119" i="161"/>
  <c r="X119" i="161" s="1"/>
  <c r="P122" i="161"/>
  <c r="X122" i="161" s="1"/>
  <c r="P143" i="161"/>
  <c r="X143" i="161" s="1"/>
  <c r="P123" i="161"/>
  <c r="X123" i="161" s="1"/>
  <c r="P126" i="161"/>
  <c r="X126" i="161" s="1"/>
  <c r="P117" i="161"/>
  <c r="X117" i="161" s="1"/>
  <c r="P141" i="161"/>
  <c r="X141" i="161" s="1"/>
  <c r="P128" i="161"/>
  <c r="X128" i="161" s="1"/>
  <c r="P136" i="161"/>
  <c r="X136" i="161" s="1"/>
  <c r="P124" i="161"/>
  <c r="X124" i="161" s="1"/>
  <c r="P127" i="161"/>
  <c r="X127" i="161" s="1"/>
  <c r="P135" i="161"/>
  <c r="X135" i="161" s="1"/>
  <c r="P118" i="161"/>
  <c r="X118" i="161" s="1"/>
  <c r="P120" i="161"/>
  <c r="X120" i="161" s="1"/>
  <c r="N123" i="161"/>
  <c r="N142" i="161"/>
  <c r="P131" i="161"/>
  <c r="X131" i="161" s="1"/>
  <c r="P139" i="161"/>
  <c r="X139" i="161" s="1"/>
  <c r="P130" i="161"/>
  <c r="X130" i="161" s="1"/>
  <c r="P142" i="161"/>
  <c r="X142" i="161" s="1"/>
  <c r="P138" i="161"/>
  <c r="X138" i="161" s="1"/>
  <c r="P134" i="161"/>
  <c r="X134" i="161" s="1"/>
  <c r="P145" i="161"/>
  <c r="X145" i="161" s="1"/>
  <c r="P125" i="161"/>
  <c r="X125" i="161" s="1"/>
  <c r="P129" i="161"/>
  <c r="X129" i="161" s="1"/>
  <c r="P133" i="161"/>
  <c r="X133" i="161" s="1"/>
  <c r="P137" i="161"/>
  <c r="X137" i="161" s="1"/>
  <c r="P146" i="161"/>
  <c r="X146" i="161" s="1"/>
  <c r="P144" i="161"/>
  <c r="X144" i="161" s="1"/>
  <c r="M132" i="161"/>
  <c r="K122" i="161"/>
  <c r="N125" i="161"/>
  <c r="P314" i="166"/>
  <c r="X314" i="166" s="1"/>
  <c r="J140" i="161"/>
  <c r="R140" i="161" s="1"/>
  <c r="J130" i="161"/>
  <c r="R130" i="161" s="1"/>
  <c r="J117" i="161"/>
  <c r="R117" i="161" s="1"/>
  <c r="J128" i="161"/>
  <c r="R128" i="161" s="1"/>
  <c r="J141" i="161"/>
  <c r="R141" i="161" s="1"/>
  <c r="K125" i="161"/>
  <c r="K140" i="161"/>
  <c r="K244" i="166"/>
  <c r="J145" i="161"/>
  <c r="R145" i="161" s="1"/>
  <c r="J120" i="161"/>
  <c r="R120" i="161" s="1"/>
  <c r="N119" i="161"/>
  <c r="N121" i="161"/>
  <c r="J118" i="161"/>
  <c r="R118" i="161" s="1"/>
  <c r="J134" i="161"/>
  <c r="R134" i="161" s="1"/>
  <c r="J146" i="161"/>
  <c r="R146" i="161" s="1"/>
  <c r="J119" i="161"/>
  <c r="R119" i="161" s="1"/>
  <c r="J121" i="161"/>
  <c r="R121" i="161" s="1"/>
  <c r="J135" i="161"/>
  <c r="R135" i="161" s="1"/>
  <c r="J129" i="161"/>
  <c r="R129" i="161" s="1"/>
  <c r="J139" i="161"/>
  <c r="R139" i="161" s="1"/>
  <c r="J131" i="161"/>
  <c r="R131" i="161" s="1"/>
  <c r="J127" i="161"/>
  <c r="R127" i="161" s="1"/>
  <c r="J138" i="161"/>
  <c r="R138" i="161" s="1"/>
  <c r="J124" i="161"/>
  <c r="R124" i="161" s="1"/>
  <c r="J123" i="161"/>
  <c r="R123" i="161" s="1"/>
  <c r="J132" i="161"/>
  <c r="R132" i="161" s="1"/>
  <c r="M20" i="176"/>
  <c r="M13" i="176"/>
  <c r="J143" i="161"/>
  <c r="R143" i="161" s="1"/>
  <c r="J136" i="161"/>
  <c r="R136" i="161" s="1"/>
  <c r="J144" i="161"/>
  <c r="R144" i="161" s="1"/>
  <c r="J137" i="161"/>
  <c r="R137" i="161" s="1"/>
  <c r="J126" i="161"/>
  <c r="R126" i="161" s="1"/>
  <c r="J125" i="161"/>
  <c r="R125" i="161" s="1"/>
  <c r="J142" i="161"/>
  <c r="R142" i="161" s="1"/>
  <c r="J133" i="161"/>
  <c r="R133" i="161" s="1"/>
  <c r="N140" i="161"/>
  <c r="N126" i="161"/>
  <c r="N122" i="161"/>
  <c r="N127" i="161"/>
  <c r="N135" i="161"/>
  <c r="K139" i="161"/>
  <c r="K143" i="161"/>
  <c r="K146" i="161"/>
  <c r="K144" i="161"/>
  <c r="K141" i="161"/>
  <c r="K127" i="161"/>
  <c r="K132" i="161"/>
  <c r="K128" i="161"/>
  <c r="K126" i="161"/>
  <c r="K118" i="161"/>
  <c r="K133" i="161"/>
  <c r="K121" i="161"/>
  <c r="K117" i="161"/>
  <c r="K142" i="161"/>
  <c r="K130" i="161"/>
  <c r="K135" i="161"/>
  <c r="K124" i="161"/>
  <c r="K123" i="161"/>
  <c r="K119" i="161"/>
  <c r="K131" i="161"/>
  <c r="K120" i="161"/>
  <c r="K136" i="161"/>
  <c r="K145" i="161"/>
  <c r="K129" i="161"/>
  <c r="K138" i="161"/>
  <c r="K137" i="161"/>
  <c r="M146" i="161"/>
  <c r="M145" i="161"/>
  <c r="O122" i="161"/>
  <c r="O143" i="161"/>
  <c r="O128" i="161"/>
  <c r="O135" i="161"/>
  <c r="O125" i="161"/>
  <c r="O141" i="161"/>
  <c r="O137" i="161"/>
  <c r="O144" i="161"/>
  <c r="O133" i="161"/>
  <c r="O142" i="161"/>
  <c r="O140" i="161"/>
  <c r="O119" i="161"/>
  <c r="O132" i="161"/>
  <c r="O136" i="161"/>
  <c r="O130" i="161"/>
  <c r="O131" i="161"/>
  <c r="O129" i="161"/>
  <c r="O121" i="161"/>
  <c r="O120" i="161"/>
  <c r="O117" i="161"/>
  <c r="O139" i="161"/>
  <c r="O127" i="161"/>
  <c r="O134" i="161"/>
  <c r="O124" i="161"/>
  <c r="O146" i="161"/>
  <c r="O145" i="161"/>
  <c r="O123" i="161"/>
  <c r="O126" i="161"/>
  <c r="O118" i="161"/>
  <c r="M144" i="161"/>
  <c r="M139" i="161"/>
  <c r="M6" i="176"/>
  <c r="M119" i="161"/>
  <c r="N144" i="161"/>
  <c r="M142" i="161"/>
  <c r="M140" i="161"/>
  <c r="M134" i="161"/>
  <c r="N133" i="161"/>
  <c r="M118" i="161"/>
  <c r="N138" i="161"/>
  <c r="M136" i="161"/>
  <c r="M122" i="161"/>
  <c r="M131" i="161"/>
  <c r="M127" i="161"/>
  <c r="M130" i="161"/>
  <c r="M123" i="161"/>
  <c r="M135" i="161"/>
  <c r="N136" i="161"/>
  <c r="N132" i="161"/>
  <c r="N143" i="161"/>
  <c r="N130" i="161"/>
  <c r="N124" i="161"/>
  <c r="N131" i="161"/>
  <c r="N118" i="161"/>
  <c r="N120" i="161"/>
  <c r="N117" i="161"/>
  <c r="N134" i="161"/>
  <c r="N139" i="161"/>
  <c r="N145" i="161"/>
  <c r="N141" i="161"/>
  <c r="N128" i="161"/>
  <c r="N129" i="161"/>
  <c r="N146" i="161"/>
  <c r="M27" i="176"/>
  <c r="M39" i="176"/>
  <c r="M126" i="161"/>
  <c r="M124" i="161"/>
  <c r="M128" i="161"/>
  <c r="M138" i="161"/>
  <c r="M143" i="161"/>
  <c r="M117" i="161"/>
  <c r="M129" i="161"/>
  <c r="M125" i="161"/>
  <c r="M120" i="161"/>
  <c r="M137" i="161"/>
  <c r="M141" i="161"/>
  <c r="M133" i="161"/>
  <c r="O199" i="166"/>
  <c r="L334" i="166"/>
  <c r="N309" i="166"/>
  <c r="N294" i="166"/>
  <c r="R217" i="161"/>
  <c r="J340" i="166"/>
  <c r="J351" i="166"/>
  <c r="J332" i="166"/>
  <c r="J345" i="166"/>
  <c r="J34" i="161"/>
  <c r="J338" i="166"/>
  <c r="J350" i="166"/>
  <c r="O20" i="161"/>
  <c r="J333" i="166"/>
  <c r="J31" i="161"/>
  <c r="O29" i="161"/>
  <c r="P416" i="166"/>
  <c r="J344" i="166"/>
  <c r="J356" i="166"/>
  <c r="J354" i="166"/>
  <c r="J342" i="166"/>
  <c r="J334" i="166"/>
  <c r="J353" i="166"/>
  <c r="J339" i="166"/>
  <c r="M341" i="166"/>
  <c r="N145" i="166"/>
  <c r="J38" i="161"/>
  <c r="O23" i="161"/>
  <c r="J328" i="166"/>
  <c r="J348" i="166"/>
  <c r="J327" i="166"/>
  <c r="J341" i="166"/>
  <c r="J335" i="166"/>
  <c r="J346" i="166"/>
  <c r="J329" i="166"/>
  <c r="J347" i="166"/>
  <c r="J371" i="166"/>
  <c r="J19" i="161"/>
  <c r="O13" i="161"/>
  <c r="J330" i="166"/>
  <c r="J352" i="166"/>
  <c r="J331" i="166"/>
  <c r="J349" i="166"/>
  <c r="J343" i="166"/>
  <c r="J337" i="166"/>
  <c r="J336" i="166"/>
  <c r="M23" i="161"/>
  <c r="L351" i="166"/>
  <c r="L335" i="166"/>
  <c r="N314" i="166"/>
  <c r="N312" i="166"/>
  <c r="L331" i="166"/>
  <c r="N308" i="166"/>
  <c r="L356" i="166"/>
  <c r="N297" i="166"/>
  <c r="L329" i="166"/>
  <c r="L339" i="166"/>
  <c r="L342" i="166"/>
  <c r="N313" i="166"/>
  <c r="N307" i="166"/>
  <c r="N320" i="166"/>
  <c r="L338" i="166"/>
  <c r="L341" i="166"/>
  <c r="L336" i="166"/>
  <c r="N293" i="166"/>
  <c r="N316" i="166"/>
  <c r="N321" i="166"/>
  <c r="N407" i="166"/>
  <c r="K401" i="163"/>
  <c r="P427" i="163"/>
  <c r="P421" i="163" s="1"/>
  <c r="K414" i="163"/>
  <c r="L22" i="161"/>
  <c r="O216" i="166"/>
  <c r="K397" i="166"/>
  <c r="O195" i="166"/>
  <c r="P17" i="161"/>
  <c r="O197" i="166"/>
  <c r="L35" i="161"/>
  <c r="L38" i="161"/>
  <c r="K399" i="166"/>
  <c r="O345" i="166"/>
  <c r="O209" i="166"/>
  <c r="O206" i="166"/>
  <c r="M297" i="166"/>
  <c r="P39" i="161"/>
  <c r="P26" i="161"/>
  <c r="L12" i="161"/>
  <c r="L15" i="161"/>
  <c r="O349" i="166"/>
  <c r="L327" i="166"/>
  <c r="L354" i="166"/>
  <c r="L355" i="166"/>
  <c r="L345" i="166"/>
  <c r="L349" i="166"/>
  <c r="L344" i="166"/>
  <c r="O198" i="166"/>
  <c r="O214" i="166"/>
  <c r="O194" i="166"/>
  <c r="N315" i="166"/>
  <c r="N295" i="166"/>
  <c r="N292" i="166"/>
  <c r="N310" i="166"/>
  <c r="N299" i="166"/>
  <c r="P33" i="161"/>
  <c r="O190" i="166"/>
  <c r="P16" i="161"/>
  <c r="P19" i="161"/>
  <c r="L37" i="161"/>
  <c r="L40" i="161"/>
  <c r="N403" i="166"/>
  <c r="L337" i="166"/>
  <c r="L333" i="166"/>
  <c r="L340" i="166"/>
  <c r="L343" i="166"/>
  <c r="L353" i="166"/>
  <c r="L352" i="166"/>
  <c r="O200" i="166"/>
  <c r="O187" i="166"/>
  <c r="O189" i="166"/>
  <c r="O191" i="166"/>
  <c r="N296" i="166"/>
  <c r="N306" i="166"/>
  <c r="N303" i="166"/>
  <c r="N317" i="166"/>
  <c r="N318" i="166"/>
  <c r="N311" i="166"/>
  <c r="O295" i="166"/>
  <c r="X287" i="161"/>
  <c r="R287" i="161"/>
  <c r="L294" i="166"/>
  <c r="P30" i="161"/>
  <c r="P21" i="161"/>
  <c r="L26" i="161"/>
  <c r="L13" i="161"/>
  <c r="K28" i="161"/>
  <c r="N417" i="166"/>
  <c r="O341" i="166"/>
  <c r="O202" i="166"/>
  <c r="O188" i="166"/>
  <c r="O192" i="166"/>
  <c r="O196" i="166"/>
  <c r="N61" i="166"/>
  <c r="M301" i="166"/>
  <c r="N12" i="161"/>
  <c r="P40" i="161"/>
  <c r="P12" i="161"/>
  <c r="L36" i="161"/>
  <c r="L39" i="161"/>
  <c r="K401" i="166"/>
  <c r="O193" i="166"/>
  <c r="O203" i="166"/>
  <c r="O205" i="166"/>
  <c r="O207" i="166"/>
  <c r="J143" i="166"/>
  <c r="R143" i="166" s="1"/>
  <c r="P15" i="161"/>
  <c r="P29" i="161"/>
  <c r="P22" i="161"/>
  <c r="P20" i="161"/>
  <c r="L41" i="161"/>
  <c r="L17" i="161"/>
  <c r="L29" i="161"/>
  <c r="L16" i="161"/>
  <c r="N404" i="166"/>
  <c r="L328" i="166"/>
  <c r="L346" i="166"/>
  <c r="L330" i="166"/>
  <c r="L348" i="166"/>
  <c r="L332" i="166"/>
  <c r="L350" i="166"/>
  <c r="O210" i="166"/>
  <c r="O201" i="166"/>
  <c r="O204" i="166"/>
  <c r="O211" i="166"/>
  <c r="O208" i="166"/>
  <c r="O213" i="166"/>
  <c r="O212" i="166"/>
  <c r="N301" i="166"/>
  <c r="N298" i="166"/>
  <c r="N319" i="166"/>
  <c r="N300" i="166"/>
  <c r="N302" i="166"/>
  <c r="N305" i="166"/>
  <c r="O321" i="166"/>
  <c r="O259" i="166"/>
  <c r="N272" i="166"/>
  <c r="N159" i="166"/>
  <c r="K398" i="163"/>
  <c r="K417" i="163"/>
  <c r="M427" i="163"/>
  <c r="M416" i="163" s="1"/>
  <c r="K426" i="166"/>
  <c r="K400" i="166"/>
  <c r="K402" i="166"/>
  <c r="K406" i="166"/>
  <c r="N421" i="166"/>
  <c r="N408" i="166"/>
  <c r="N418" i="166"/>
  <c r="N426" i="166"/>
  <c r="O346" i="166"/>
  <c r="O348" i="166"/>
  <c r="N72" i="166"/>
  <c r="M317" i="166"/>
  <c r="M313" i="166"/>
  <c r="K247" i="166"/>
  <c r="K409" i="163"/>
  <c r="K423" i="163"/>
  <c r="K398" i="166"/>
  <c r="K422" i="166"/>
  <c r="K407" i="166"/>
  <c r="K409" i="166"/>
  <c r="N406" i="166"/>
  <c r="N416" i="166"/>
  <c r="N397" i="166"/>
  <c r="N422" i="166"/>
  <c r="O354" i="166"/>
  <c r="O355" i="166"/>
  <c r="M295" i="166"/>
  <c r="M299" i="166"/>
  <c r="K404" i="163"/>
  <c r="K426" i="163"/>
  <c r="K419" i="166"/>
  <c r="K420" i="166"/>
  <c r="K412" i="166"/>
  <c r="N398" i="166"/>
  <c r="N409" i="166"/>
  <c r="N419" i="166"/>
  <c r="O332" i="166"/>
  <c r="O337" i="166"/>
  <c r="O350" i="166"/>
  <c r="O362" i="166"/>
  <c r="M298" i="166"/>
  <c r="P249" i="166"/>
  <c r="X249" i="166" s="1"/>
  <c r="N109" i="166"/>
  <c r="N285" i="166"/>
  <c r="P292" i="166"/>
  <c r="X292" i="166" s="1"/>
  <c r="N173" i="166"/>
  <c r="K349" i="166"/>
  <c r="P309" i="166"/>
  <c r="X309" i="166" s="1"/>
  <c r="P313" i="166"/>
  <c r="X313" i="166" s="1"/>
  <c r="P297" i="166"/>
  <c r="X297" i="166" s="1"/>
  <c r="P318" i="166"/>
  <c r="X318" i="166" s="1"/>
  <c r="P320" i="166"/>
  <c r="X320" i="166" s="1"/>
  <c r="P311" i="166"/>
  <c r="X311" i="166" s="1"/>
  <c r="L408" i="166"/>
  <c r="K330" i="166"/>
  <c r="P268" i="166"/>
  <c r="X268" i="166" s="1"/>
  <c r="P310" i="166"/>
  <c r="X310" i="166" s="1"/>
  <c r="P307" i="166"/>
  <c r="X307" i="166" s="1"/>
  <c r="P296" i="166"/>
  <c r="X296" i="166" s="1"/>
  <c r="P317" i="166"/>
  <c r="X317" i="166" s="1"/>
  <c r="P298" i="166"/>
  <c r="X298" i="166" s="1"/>
  <c r="P319" i="166"/>
  <c r="X319" i="166" s="1"/>
  <c r="P300" i="166"/>
  <c r="X300" i="166" s="1"/>
  <c r="P321" i="166"/>
  <c r="X321" i="166" s="1"/>
  <c r="K341" i="166"/>
  <c r="J199" i="166"/>
  <c r="R199" i="166" s="1"/>
  <c r="P294" i="166"/>
  <c r="X294" i="166" s="1"/>
  <c r="P315" i="166"/>
  <c r="X315" i="166" s="1"/>
  <c r="P308" i="166"/>
  <c r="X308" i="166" s="1"/>
  <c r="P293" i="166"/>
  <c r="X293" i="166" s="1"/>
  <c r="P312" i="166"/>
  <c r="X312" i="166" s="1"/>
  <c r="P295" i="166"/>
  <c r="X295" i="166" s="1"/>
  <c r="P316" i="166"/>
  <c r="X316" i="166" s="1"/>
  <c r="J207" i="166"/>
  <c r="R207" i="166" s="1"/>
  <c r="J303" i="166"/>
  <c r="R303" i="166" s="1"/>
  <c r="P304" i="166"/>
  <c r="X304" i="166" s="1"/>
  <c r="P299" i="166"/>
  <c r="X299" i="166" s="1"/>
  <c r="P301" i="166"/>
  <c r="X301" i="166" s="1"/>
  <c r="P302" i="166"/>
  <c r="X302" i="166" s="1"/>
  <c r="P303" i="166"/>
  <c r="X303" i="166" s="1"/>
  <c r="P306" i="166"/>
  <c r="X306" i="166" s="1"/>
  <c r="L305" i="166"/>
  <c r="L320" i="166"/>
  <c r="L316" i="166"/>
  <c r="L312" i="166"/>
  <c r="L297" i="166"/>
  <c r="L321" i="166"/>
  <c r="L319" i="166"/>
  <c r="L317" i="166"/>
  <c r="L307" i="166"/>
  <c r="N34" i="161"/>
  <c r="M417" i="166"/>
  <c r="O308" i="166"/>
  <c r="L313" i="166"/>
  <c r="N163" i="166"/>
  <c r="N155" i="166"/>
  <c r="N160" i="166"/>
  <c r="N152" i="166"/>
  <c r="N170" i="166"/>
  <c r="N162" i="166"/>
  <c r="N166" i="166"/>
  <c r="N174" i="166"/>
  <c r="N158" i="166"/>
  <c r="O276" i="166"/>
  <c r="O257" i="166"/>
  <c r="O284" i="166"/>
  <c r="O280" i="166"/>
  <c r="J119" i="166"/>
  <c r="R119" i="166" s="1"/>
  <c r="J124" i="166"/>
  <c r="R124" i="166" s="1"/>
  <c r="J145" i="166"/>
  <c r="R145" i="166" s="1"/>
  <c r="J141" i="166"/>
  <c r="R141" i="166" s="1"/>
  <c r="O99" i="166"/>
  <c r="O94" i="166"/>
  <c r="M306" i="166"/>
  <c r="M300" i="166"/>
  <c r="M304" i="166"/>
  <c r="M292" i="166"/>
  <c r="M302" i="166"/>
  <c r="M321" i="166"/>
  <c r="M319" i="166"/>
  <c r="M305" i="166"/>
  <c r="M315" i="166"/>
  <c r="M294" i="166"/>
  <c r="M311" i="166"/>
  <c r="M309" i="166"/>
  <c r="M307" i="166"/>
  <c r="M296" i="166"/>
  <c r="M303" i="166"/>
  <c r="M427" i="134"/>
  <c r="P13" i="161"/>
  <c r="P23" i="161"/>
  <c r="P24" i="161"/>
  <c r="P14" i="161"/>
  <c r="P18" i="161"/>
  <c r="P25" i="161"/>
  <c r="P27" i="161"/>
  <c r="P28" i="161"/>
  <c r="N37" i="161"/>
  <c r="N25" i="161"/>
  <c r="L19" i="161"/>
  <c r="L20" i="161"/>
  <c r="L18" i="161"/>
  <c r="L33" i="161"/>
  <c r="L14" i="161"/>
  <c r="L23" i="161"/>
  <c r="L24" i="161"/>
  <c r="K32" i="161"/>
  <c r="K412" i="163"/>
  <c r="K408" i="163"/>
  <c r="K403" i="163"/>
  <c r="K425" i="163"/>
  <c r="O427" i="163"/>
  <c r="O402" i="163" s="1"/>
  <c r="K405" i="166"/>
  <c r="K414" i="166"/>
  <c r="K404" i="166"/>
  <c r="K413" i="166"/>
  <c r="K410" i="166"/>
  <c r="K415" i="166"/>
  <c r="K418" i="166"/>
  <c r="K417" i="166"/>
  <c r="N405" i="166"/>
  <c r="N414" i="166"/>
  <c r="N415" i="166"/>
  <c r="N399" i="166"/>
  <c r="N425" i="166"/>
  <c r="N402" i="166"/>
  <c r="N412" i="166"/>
  <c r="N424" i="166"/>
  <c r="O351" i="166"/>
  <c r="O329" i="166"/>
  <c r="O335" i="166"/>
  <c r="O331" i="166"/>
  <c r="O334" i="166"/>
  <c r="O261" i="166"/>
  <c r="J120" i="166"/>
  <c r="R120" i="166" s="1"/>
  <c r="M308" i="166"/>
  <c r="M310" i="166"/>
  <c r="M312" i="166"/>
  <c r="M314" i="166"/>
  <c r="L308" i="166"/>
  <c r="L296" i="166"/>
  <c r="L236" i="166"/>
  <c r="N175" i="166"/>
  <c r="J106" i="166"/>
  <c r="K376" i="166"/>
  <c r="K373" i="166"/>
  <c r="K363" i="166"/>
  <c r="O319" i="166"/>
  <c r="O318" i="166"/>
  <c r="O315" i="166"/>
  <c r="O313" i="166"/>
  <c r="O303" i="166"/>
  <c r="O320" i="166"/>
  <c r="O300" i="166"/>
  <c r="O298" i="166"/>
  <c r="N39" i="161"/>
  <c r="K30" i="161"/>
  <c r="O292" i="166"/>
  <c r="L309" i="166"/>
  <c r="N277" i="166"/>
  <c r="N283" i="166"/>
  <c r="N269" i="166"/>
  <c r="N279" i="166"/>
  <c r="N280" i="166"/>
  <c r="O372" i="166"/>
  <c r="O385" i="166"/>
  <c r="O367" i="166"/>
  <c r="O388" i="166"/>
  <c r="N106" i="166"/>
  <c r="N105" i="166"/>
  <c r="N63" i="166"/>
  <c r="N69" i="166"/>
  <c r="N74" i="166"/>
  <c r="N62" i="166"/>
  <c r="P230" i="166"/>
  <c r="X230" i="166" s="1"/>
  <c r="P245" i="166"/>
  <c r="X245" i="166" s="1"/>
  <c r="P247" i="166"/>
  <c r="X247" i="166" s="1"/>
  <c r="P248" i="166"/>
  <c r="X248" i="166" s="1"/>
  <c r="K249" i="166"/>
  <c r="K237" i="166"/>
  <c r="K242" i="166"/>
  <c r="K248" i="166"/>
  <c r="O344" i="166"/>
  <c r="O328" i="166"/>
  <c r="O333" i="166"/>
  <c r="O343" i="166"/>
  <c r="O336" i="166"/>
  <c r="O330" i="166"/>
  <c r="O353" i="166"/>
  <c r="O356" i="166"/>
  <c r="L427" i="134"/>
  <c r="L426" i="134" s="1"/>
  <c r="P37" i="161"/>
  <c r="P31" i="161"/>
  <c r="P32" i="161"/>
  <c r="P38" i="161"/>
  <c r="P34" i="161"/>
  <c r="P41" i="161"/>
  <c r="P35" i="161"/>
  <c r="N20" i="161"/>
  <c r="L25" i="161"/>
  <c r="L27" i="161"/>
  <c r="L28" i="161"/>
  <c r="L21" i="161"/>
  <c r="L34" i="161"/>
  <c r="L30" i="161"/>
  <c r="L31" i="161"/>
  <c r="K407" i="163"/>
  <c r="K424" i="163"/>
  <c r="K422" i="163"/>
  <c r="K413" i="163"/>
  <c r="K403" i="166"/>
  <c r="K411" i="166"/>
  <c r="K408" i="166"/>
  <c r="K421" i="166"/>
  <c r="K416" i="166"/>
  <c r="K423" i="166"/>
  <c r="K424" i="166"/>
  <c r="N413" i="166"/>
  <c r="N401" i="166"/>
  <c r="N423" i="166"/>
  <c r="N400" i="166"/>
  <c r="N410" i="166"/>
  <c r="N411" i="166"/>
  <c r="O339" i="166"/>
  <c r="O338" i="166"/>
  <c r="O347" i="166"/>
  <c r="O340" i="166"/>
  <c r="O342" i="166"/>
  <c r="O352" i="166"/>
  <c r="N282" i="166"/>
  <c r="O270" i="166"/>
  <c r="L140" i="166"/>
  <c r="J134" i="166"/>
  <c r="R134" i="166" s="1"/>
  <c r="N76" i="166"/>
  <c r="O390" i="166"/>
  <c r="M316" i="166"/>
  <c r="M318" i="166"/>
  <c r="M320" i="166"/>
  <c r="O306" i="166"/>
  <c r="O304" i="166"/>
  <c r="L314" i="166"/>
  <c r="L311" i="166"/>
  <c r="J244" i="166"/>
  <c r="R244" i="166" s="1"/>
  <c r="P250" i="166"/>
  <c r="X250" i="166" s="1"/>
  <c r="K238" i="166"/>
  <c r="N157" i="166"/>
  <c r="N161" i="166"/>
  <c r="O110" i="166"/>
  <c r="J12" i="161"/>
  <c r="P397" i="166"/>
  <c r="M336" i="166"/>
  <c r="P269" i="166"/>
  <c r="X269" i="166" s="1"/>
  <c r="L195" i="166"/>
  <c r="N134" i="166"/>
  <c r="M155" i="166"/>
  <c r="P107" i="166"/>
  <c r="J17" i="161"/>
  <c r="J13" i="161"/>
  <c r="O37" i="161"/>
  <c r="O18" i="161"/>
  <c r="J39" i="161"/>
  <c r="J41" i="161"/>
  <c r="J40" i="161"/>
  <c r="J37" i="161"/>
  <c r="O15" i="161"/>
  <c r="O40" i="161"/>
  <c r="O33" i="161"/>
  <c r="K420" i="163"/>
  <c r="K415" i="163"/>
  <c r="K402" i="163"/>
  <c r="K411" i="163"/>
  <c r="K397" i="163"/>
  <c r="K405" i="163"/>
  <c r="K419" i="163"/>
  <c r="N427" i="163"/>
  <c r="J427" i="163"/>
  <c r="J414" i="163" s="1"/>
  <c r="P405" i="166"/>
  <c r="J399" i="166"/>
  <c r="M407" i="166"/>
  <c r="M335" i="166"/>
  <c r="P284" i="166"/>
  <c r="X284" i="166" s="1"/>
  <c r="L204" i="166"/>
  <c r="O141" i="166"/>
  <c r="P135" i="166"/>
  <c r="X135" i="166" s="1"/>
  <c r="J60" i="166"/>
  <c r="K72" i="166"/>
  <c r="N366" i="166"/>
  <c r="O314" i="166"/>
  <c r="O312" i="166"/>
  <c r="O297" i="166"/>
  <c r="O316" i="166"/>
  <c r="O310" i="166"/>
  <c r="O309" i="166"/>
  <c r="O299" i="166"/>
  <c r="O311" i="166"/>
  <c r="L292" i="166"/>
  <c r="L315" i="166"/>
  <c r="L302" i="166"/>
  <c r="L293" i="166"/>
  <c r="L306" i="166"/>
  <c r="L295" i="166"/>
  <c r="L310" i="166"/>
  <c r="K179" i="166"/>
  <c r="J35" i="161"/>
  <c r="O22" i="161"/>
  <c r="O28" i="161"/>
  <c r="J14" i="161"/>
  <c r="J15" i="161"/>
  <c r="J27" i="161"/>
  <c r="O41" i="161"/>
  <c r="O17" i="161"/>
  <c r="O25" i="161"/>
  <c r="O19" i="161"/>
  <c r="K400" i="163"/>
  <c r="K416" i="163"/>
  <c r="K406" i="163"/>
  <c r="K418" i="163"/>
  <c r="K399" i="163"/>
  <c r="K410" i="163"/>
  <c r="L427" i="163"/>
  <c r="L399" i="163" s="1"/>
  <c r="M337" i="166"/>
  <c r="P276" i="166"/>
  <c r="X276" i="166" s="1"/>
  <c r="O145" i="166"/>
  <c r="P139" i="166"/>
  <c r="X139" i="166" s="1"/>
  <c r="K76" i="166"/>
  <c r="N378" i="166"/>
  <c r="O293" i="166"/>
  <c r="O305" i="166"/>
  <c r="O301" i="166"/>
  <c r="O307" i="166"/>
  <c r="O294" i="166"/>
  <c r="O317" i="166"/>
  <c r="O296" i="166"/>
  <c r="L300" i="166"/>
  <c r="L299" i="166"/>
  <c r="L318" i="166"/>
  <c r="L301" i="166"/>
  <c r="L303" i="166"/>
  <c r="L304" i="166"/>
  <c r="X217" i="161"/>
  <c r="K267" i="166"/>
  <c r="K261" i="166"/>
  <c r="K259" i="166"/>
  <c r="K280" i="166"/>
  <c r="K273" i="166"/>
  <c r="K286" i="166"/>
  <c r="K276" i="166"/>
  <c r="K283" i="166"/>
  <c r="K279" i="166"/>
  <c r="K277" i="166"/>
  <c r="K265" i="166"/>
  <c r="K272" i="166"/>
  <c r="K269" i="166"/>
  <c r="K274" i="166"/>
  <c r="K264" i="166"/>
  <c r="J283" i="166"/>
  <c r="R283" i="166" s="1"/>
  <c r="J280" i="166"/>
  <c r="R280" i="166" s="1"/>
  <c r="N242" i="166"/>
  <c r="N225" i="166"/>
  <c r="N232" i="166"/>
  <c r="L179" i="166"/>
  <c r="L176" i="166"/>
  <c r="M282" i="166"/>
  <c r="M278" i="166"/>
  <c r="P383" i="166"/>
  <c r="P370" i="166"/>
  <c r="P362" i="166"/>
  <c r="P368" i="166"/>
  <c r="P391" i="166"/>
  <c r="P387" i="166"/>
  <c r="P366" i="166"/>
  <c r="L111" i="166"/>
  <c r="L84" i="166"/>
  <c r="L105" i="166"/>
  <c r="O409" i="166"/>
  <c r="O417" i="166"/>
  <c r="O413" i="166"/>
  <c r="O405" i="166"/>
  <c r="O412" i="166"/>
  <c r="L55" i="166"/>
  <c r="L53" i="166"/>
  <c r="L49" i="166"/>
  <c r="L51" i="166"/>
  <c r="L66" i="166"/>
  <c r="L50" i="166"/>
  <c r="L63" i="166"/>
  <c r="M33" i="161"/>
  <c r="M16" i="161"/>
  <c r="M12" i="161"/>
  <c r="M13" i="161"/>
  <c r="M30" i="161"/>
  <c r="M22" i="161"/>
  <c r="M40" i="161"/>
  <c r="M32" i="161"/>
  <c r="K334" i="166"/>
  <c r="K328" i="166"/>
  <c r="K355" i="166"/>
  <c r="K356" i="166"/>
  <c r="K351" i="166"/>
  <c r="K354" i="166"/>
  <c r="K347" i="166"/>
  <c r="K327" i="166"/>
  <c r="K350" i="166"/>
  <c r="K339" i="166"/>
  <c r="K348" i="166"/>
  <c r="K337" i="166"/>
  <c r="K346" i="166"/>
  <c r="K335" i="166"/>
  <c r="L417" i="166"/>
  <c r="O416" i="166"/>
  <c r="K332" i="166"/>
  <c r="K345" i="166"/>
  <c r="K353" i="166"/>
  <c r="K343" i="166"/>
  <c r="K260" i="166"/>
  <c r="J196" i="166"/>
  <c r="R196" i="166" s="1"/>
  <c r="J200" i="166"/>
  <c r="R200" i="166" s="1"/>
  <c r="G27" i="176"/>
  <c r="M21" i="161"/>
  <c r="M25" i="161"/>
  <c r="O420" i="166"/>
  <c r="K329" i="166"/>
  <c r="K331" i="166"/>
  <c r="K333" i="166"/>
  <c r="K344" i="166"/>
  <c r="J277" i="166"/>
  <c r="R277" i="166" s="1"/>
  <c r="K271" i="166"/>
  <c r="K270" i="166"/>
  <c r="J203" i="166"/>
  <c r="R203" i="166" s="1"/>
  <c r="P385" i="166"/>
  <c r="K131" i="166"/>
  <c r="K138" i="166"/>
  <c r="M212" i="166"/>
  <c r="M188" i="166"/>
  <c r="L385" i="166"/>
  <c r="L374" i="166"/>
  <c r="L362" i="166"/>
  <c r="L370" i="166"/>
  <c r="L383" i="166"/>
  <c r="L379" i="166"/>
  <c r="L372" i="166"/>
  <c r="K95" i="166"/>
  <c r="K101" i="166"/>
  <c r="L409" i="166"/>
  <c r="L415" i="166"/>
  <c r="L426" i="166"/>
  <c r="L406" i="166"/>
  <c r="L402" i="166"/>
  <c r="J194" i="166"/>
  <c r="R194" i="166" s="1"/>
  <c r="J195" i="166"/>
  <c r="R195" i="166" s="1"/>
  <c r="J192" i="166"/>
  <c r="R192" i="166" s="1"/>
  <c r="J191" i="166"/>
  <c r="R191" i="166" s="1"/>
  <c r="J190" i="166"/>
  <c r="R190" i="166" s="1"/>
  <c r="J187" i="166"/>
  <c r="R187" i="166" s="1"/>
  <c r="J188" i="166"/>
  <c r="R188" i="166" s="1"/>
  <c r="J197" i="166"/>
  <c r="R197" i="166" s="1"/>
  <c r="J193" i="166"/>
  <c r="R193" i="166" s="1"/>
  <c r="J206" i="166"/>
  <c r="R206" i="166" s="1"/>
  <c r="J204" i="166"/>
  <c r="R204" i="166" s="1"/>
  <c r="J213" i="166"/>
  <c r="R213" i="166" s="1"/>
  <c r="J216" i="166"/>
  <c r="R216" i="166" s="1"/>
  <c r="J209" i="166"/>
  <c r="R209" i="166" s="1"/>
  <c r="J214" i="166"/>
  <c r="R214" i="166" s="1"/>
  <c r="J205" i="166"/>
  <c r="R205" i="166" s="1"/>
  <c r="J212" i="166"/>
  <c r="R212" i="166" s="1"/>
  <c r="J201" i="166"/>
  <c r="R201" i="166" s="1"/>
  <c r="J210" i="166"/>
  <c r="R210" i="166" s="1"/>
  <c r="J208" i="166"/>
  <c r="R208" i="166" s="1"/>
  <c r="J189" i="166"/>
  <c r="R189" i="166" s="1"/>
  <c r="J215" i="166"/>
  <c r="R215" i="166" s="1"/>
  <c r="M27" i="161"/>
  <c r="M39" i="161"/>
  <c r="M37" i="161"/>
  <c r="M41" i="161"/>
  <c r="L413" i="166"/>
  <c r="O415" i="166"/>
  <c r="K338" i="166"/>
  <c r="K340" i="166"/>
  <c r="K342" i="166"/>
  <c r="K352" i="166"/>
  <c r="K275" i="166"/>
  <c r="J198" i="166"/>
  <c r="R198" i="166" s="1"/>
  <c r="J202" i="166"/>
  <c r="R202" i="166" s="1"/>
  <c r="L58" i="166"/>
  <c r="P389" i="166"/>
  <c r="L378" i="166"/>
  <c r="J28" i="161"/>
  <c r="J22" i="161"/>
  <c r="J25" i="161"/>
  <c r="J16" i="161"/>
  <c r="J36" i="161"/>
  <c r="J18" i="161"/>
  <c r="J21" i="161"/>
  <c r="O27" i="161"/>
  <c r="O30" i="161"/>
  <c r="O12" i="161"/>
  <c r="O24" i="161"/>
  <c r="O16" i="161"/>
  <c r="O26" i="161"/>
  <c r="O31" i="161"/>
  <c r="O36" i="161"/>
  <c r="P425" i="166"/>
  <c r="P399" i="166"/>
  <c r="M334" i="166"/>
  <c r="M331" i="166"/>
  <c r="P271" i="166"/>
  <c r="X271" i="166" s="1"/>
  <c r="P265" i="166"/>
  <c r="X265" i="166" s="1"/>
  <c r="L214" i="166"/>
  <c r="L197" i="166"/>
  <c r="N141" i="166"/>
  <c r="P55" i="166"/>
  <c r="M366" i="166"/>
  <c r="O248" i="166"/>
  <c r="M91" i="166"/>
  <c r="J20" i="161"/>
  <c r="J23" i="161"/>
  <c r="J30" i="161"/>
  <c r="J33" i="161"/>
  <c r="J32" i="161"/>
  <c r="J24" i="161"/>
  <c r="J26" i="161"/>
  <c r="O39" i="161"/>
  <c r="O38" i="161"/>
  <c r="O35" i="161"/>
  <c r="O32" i="161"/>
  <c r="O14" i="161"/>
  <c r="O34" i="161"/>
  <c r="P418" i="166"/>
  <c r="P407" i="166"/>
  <c r="M339" i="166"/>
  <c r="M351" i="166"/>
  <c r="P266" i="166"/>
  <c r="X266" i="166" s="1"/>
  <c r="P282" i="166"/>
  <c r="X282" i="166" s="1"/>
  <c r="L200" i="166"/>
  <c r="N191" i="166"/>
  <c r="N206" i="166"/>
  <c r="J64" i="166"/>
  <c r="J63" i="166"/>
  <c r="J54" i="166"/>
  <c r="J57" i="166"/>
  <c r="J52" i="166"/>
  <c r="J49" i="166"/>
  <c r="J50" i="166"/>
  <c r="J48" i="166"/>
  <c r="J56" i="166"/>
  <c r="J65" i="166"/>
  <c r="J61" i="166"/>
  <c r="J76" i="166"/>
  <c r="J53" i="166"/>
  <c r="J74" i="166"/>
  <c r="J67" i="166"/>
  <c r="J69" i="166"/>
  <c r="J70" i="166"/>
  <c r="J51" i="166"/>
  <c r="J68" i="166"/>
  <c r="J47" i="166"/>
  <c r="J66" i="166"/>
  <c r="J71" i="166"/>
  <c r="M170" i="166"/>
  <c r="M167" i="166"/>
  <c r="M160" i="166"/>
  <c r="M157" i="166"/>
  <c r="M180" i="166"/>
  <c r="M179" i="166"/>
  <c r="M177" i="166"/>
  <c r="M162" i="166"/>
  <c r="M159" i="166"/>
  <c r="M152" i="166"/>
  <c r="M174" i="166"/>
  <c r="M171" i="166"/>
  <c r="M172" i="166"/>
  <c r="M169" i="166"/>
  <c r="M181" i="166"/>
  <c r="M154" i="166"/>
  <c r="M176" i="166"/>
  <c r="M173" i="166"/>
  <c r="M166" i="166"/>
  <c r="M163" i="166"/>
  <c r="M164" i="166"/>
  <c r="M161" i="166"/>
  <c r="K175" i="166"/>
  <c r="K172" i="166"/>
  <c r="K173" i="166"/>
  <c r="K170" i="166"/>
  <c r="K171" i="166"/>
  <c r="K168" i="166"/>
  <c r="K169" i="166"/>
  <c r="K166" i="166"/>
  <c r="K167" i="166"/>
  <c r="K164" i="166"/>
  <c r="K165" i="166"/>
  <c r="K162" i="166"/>
  <c r="K163" i="166"/>
  <c r="K160" i="166"/>
  <c r="K161" i="166"/>
  <c r="K158" i="166"/>
  <c r="K159" i="166"/>
  <c r="K156" i="166"/>
  <c r="K157" i="166"/>
  <c r="K154" i="166"/>
  <c r="K155" i="166"/>
  <c r="K152" i="166"/>
  <c r="K153" i="166"/>
  <c r="L207" i="166"/>
  <c r="L194" i="166"/>
  <c r="L199" i="166"/>
  <c r="M369" i="166"/>
  <c r="M362" i="166"/>
  <c r="M367" i="166"/>
  <c r="M388" i="166"/>
  <c r="M365" i="166"/>
  <c r="M385" i="166"/>
  <c r="M380" i="166"/>
  <c r="M391" i="166"/>
  <c r="M384" i="166"/>
  <c r="M389" i="166"/>
  <c r="M379" i="166"/>
  <c r="M387" i="166"/>
  <c r="M386" i="166"/>
  <c r="M378" i="166"/>
  <c r="M370" i="166"/>
  <c r="M383" i="166"/>
  <c r="M376" i="166"/>
  <c r="M390" i="166"/>
  <c r="M374" i="166"/>
  <c r="M382" i="166"/>
  <c r="M372" i="166"/>
  <c r="M371" i="166"/>
  <c r="M381" i="166"/>
  <c r="J388" i="166"/>
  <c r="J367" i="166"/>
  <c r="J386" i="166"/>
  <c r="J363" i="166"/>
  <c r="J384" i="166"/>
  <c r="J369" i="166"/>
  <c r="J374" i="166"/>
  <c r="J380" i="166"/>
  <c r="J365" i="166"/>
  <c r="J378" i="166"/>
  <c r="J377" i="166"/>
  <c r="J376" i="166"/>
  <c r="J385" i="166"/>
  <c r="J366" i="166"/>
  <c r="J391" i="166"/>
  <c r="J372" i="166"/>
  <c r="J389" i="166"/>
  <c r="J370" i="166"/>
  <c r="J387" i="166"/>
  <c r="J368" i="166"/>
  <c r="J390" i="166"/>
  <c r="J375" i="166"/>
  <c r="P103" i="166"/>
  <c r="P100" i="166"/>
  <c r="P101" i="166"/>
  <c r="P98" i="166"/>
  <c r="P99" i="166"/>
  <c r="P96" i="166"/>
  <c r="P89" i="166"/>
  <c r="P86" i="166"/>
  <c r="P95" i="166"/>
  <c r="P92" i="166"/>
  <c r="P93" i="166"/>
  <c r="P90" i="166"/>
  <c r="P91" i="166"/>
  <c r="P88" i="166"/>
  <c r="P110" i="166"/>
  <c r="P87" i="166"/>
  <c r="P84" i="166"/>
  <c r="P85" i="166"/>
  <c r="P82" i="166"/>
  <c r="P83" i="166"/>
  <c r="P105" i="166"/>
  <c r="P102" i="166"/>
  <c r="M98" i="166"/>
  <c r="M96" i="166"/>
  <c r="M86" i="166"/>
  <c r="M85" i="166"/>
  <c r="M109" i="166"/>
  <c r="M83" i="166"/>
  <c r="M105" i="166"/>
  <c r="M108" i="166"/>
  <c r="M90" i="166"/>
  <c r="M110" i="166"/>
  <c r="M92" i="166"/>
  <c r="M95" i="166"/>
  <c r="M89" i="166"/>
  <c r="M101" i="166"/>
  <c r="M93" i="166"/>
  <c r="M100" i="166"/>
  <c r="M82" i="166"/>
  <c r="M102" i="166"/>
  <c r="M99" i="166"/>
  <c r="M88" i="166"/>
  <c r="M87" i="166"/>
  <c r="M111" i="166"/>
  <c r="M103" i="166"/>
  <c r="P51" i="166"/>
  <c r="P52" i="166"/>
  <c r="P49" i="166"/>
  <c r="P47" i="166"/>
  <c r="P72" i="166"/>
  <c r="P69" i="166"/>
  <c r="P54" i="166"/>
  <c r="P75" i="166"/>
  <c r="P56" i="166"/>
  <c r="P73" i="166"/>
  <c r="P48" i="166"/>
  <c r="P71" i="166"/>
  <c r="P62" i="166"/>
  <c r="P61" i="166"/>
  <c r="P50" i="166"/>
  <c r="P67" i="166"/>
  <c r="P74" i="166"/>
  <c r="P65" i="166"/>
  <c r="P66" i="166"/>
  <c r="P63" i="166"/>
  <c r="P58" i="166"/>
  <c r="P53" i="166"/>
  <c r="P60" i="166"/>
  <c r="O225" i="166"/>
  <c r="O222" i="166"/>
  <c r="O223" i="166"/>
  <c r="O245" i="166"/>
  <c r="O232" i="166"/>
  <c r="O243" i="166"/>
  <c r="O228" i="166"/>
  <c r="O249" i="166"/>
  <c r="O240" i="166"/>
  <c r="O247" i="166"/>
  <c r="O236" i="166"/>
  <c r="O237" i="166"/>
  <c r="O246" i="166"/>
  <c r="O235" i="166"/>
  <c r="O242" i="166"/>
  <c r="O241" i="166"/>
  <c r="O224" i="166"/>
  <c r="O239" i="166"/>
  <c r="O250" i="166"/>
  <c r="O229" i="166"/>
  <c r="O230" i="166"/>
  <c r="O227" i="166"/>
  <c r="O226" i="166"/>
  <c r="N126" i="166"/>
  <c r="N120" i="166"/>
  <c r="N137" i="166"/>
  <c r="N146" i="166"/>
  <c r="N133" i="166"/>
  <c r="N144" i="166"/>
  <c r="N129" i="166"/>
  <c r="N139" i="166"/>
  <c r="N140" i="166"/>
  <c r="N123" i="166"/>
  <c r="N138" i="166"/>
  <c r="N121" i="166"/>
  <c r="N136" i="166"/>
  <c r="N119" i="166"/>
  <c r="J308" i="166"/>
  <c r="R308" i="166" s="1"/>
  <c r="J311" i="166"/>
  <c r="R311" i="166" s="1"/>
  <c r="J317" i="166"/>
  <c r="R317" i="166" s="1"/>
  <c r="J296" i="166"/>
  <c r="R296" i="166" s="1"/>
  <c r="J313" i="166"/>
  <c r="R313" i="166" s="1"/>
  <c r="J294" i="166"/>
  <c r="R294" i="166" s="1"/>
  <c r="J309" i="166"/>
  <c r="R309" i="166" s="1"/>
  <c r="J292" i="166"/>
  <c r="R292" i="166" s="1"/>
  <c r="J321" i="166"/>
  <c r="R321" i="166" s="1"/>
  <c r="J298" i="166"/>
  <c r="R298" i="166" s="1"/>
  <c r="J301" i="166"/>
  <c r="R301" i="166" s="1"/>
  <c r="J320" i="166"/>
  <c r="R320" i="166" s="1"/>
  <c r="J299" i="166"/>
  <c r="R299" i="166" s="1"/>
  <c r="J318" i="166"/>
  <c r="R318" i="166" s="1"/>
  <c r="J297" i="166"/>
  <c r="R297" i="166" s="1"/>
  <c r="J305" i="166"/>
  <c r="R305" i="166" s="1"/>
  <c r="J314" i="166"/>
  <c r="R314" i="166" s="1"/>
  <c r="J293" i="166"/>
  <c r="R293" i="166" s="1"/>
  <c r="J312" i="166"/>
  <c r="R312" i="166" s="1"/>
  <c r="J319" i="166"/>
  <c r="R319" i="166" s="1"/>
  <c r="J310" i="166"/>
  <c r="R310" i="166" s="1"/>
  <c r="J315" i="166"/>
  <c r="R315" i="166" s="1"/>
  <c r="P400" i="166"/>
  <c r="P424" i="166"/>
  <c r="P398" i="166"/>
  <c r="P426" i="166"/>
  <c r="P404" i="166"/>
  <c r="P413" i="166"/>
  <c r="P406" i="166"/>
  <c r="P415" i="166"/>
  <c r="M346" i="166"/>
  <c r="M345" i="166"/>
  <c r="M354" i="166"/>
  <c r="M347" i="166"/>
  <c r="M327" i="166"/>
  <c r="M349" i="166"/>
  <c r="M352" i="166"/>
  <c r="P257" i="166"/>
  <c r="X257" i="166" s="1"/>
  <c r="P274" i="166"/>
  <c r="X274" i="166" s="1"/>
  <c r="P261" i="166"/>
  <c r="X261" i="166" s="1"/>
  <c r="P278" i="166"/>
  <c r="X278" i="166" s="1"/>
  <c r="P279" i="166"/>
  <c r="X279" i="166" s="1"/>
  <c r="P285" i="166"/>
  <c r="X285" i="166" s="1"/>
  <c r="P281" i="166"/>
  <c r="X281" i="166" s="1"/>
  <c r="L196" i="166"/>
  <c r="L193" i="166"/>
  <c r="L216" i="166"/>
  <c r="L203" i="166"/>
  <c r="L190" i="166"/>
  <c r="L205" i="166"/>
  <c r="L210" i="166"/>
  <c r="N128" i="166"/>
  <c r="N130" i="166"/>
  <c r="N132" i="166"/>
  <c r="N142" i="166"/>
  <c r="P76" i="166"/>
  <c r="J73" i="166"/>
  <c r="J55" i="166"/>
  <c r="J382" i="166"/>
  <c r="J381" i="166"/>
  <c r="M373" i="166"/>
  <c r="M377" i="166"/>
  <c r="J304" i="166"/>
  <c r="R304" i="166" s="1"/>
  <c r="J316" i="166"/>
  <c r="R316" i="166" s="1"/>
  <c r="O234" i="166"/>
  <c r="M158" i="166"/>
  <c r="M178" i="166"/>
  <c r="K181" i="166"/>
  <c r="M97" i="166"/>
  <c r="P94" i="166"/>
  <c r="P106" i="166"/>
  <c r="P401" i="166"/>
  <c r="P409" i="166"/>
  <c r="P403" i="166"/>
  <c r="P411" i="166"/>
  <c r="P412" i="166"/>
  <c r="P421" i="166"/>
  <c r="P414" i="166"/>
  <c r="P423" i="166"/>
  <c r="M340" i="166"/>
  <c r="M353" i="166"/>
  <c r="M344" i="166"/>
  <c r="M355" i="166"/>
  <c r="M348" i="166"/>
  <c r="M333" i="166"/>
  <c r="M332" i="166"/>
  <c r="P280" i="166"/>
  <c r="X280" i="166" s="1"/>
  <c r="P286" i="166"/>
  <c r="X286" i="166" s="1"/>
  <c r="P275" i="166"/>
  <c r="X275" i="166" s="1"/>
  <c r="P263" i="166"/>
  <c r="X263" i="166" s="1"/>
  <c r="P262" i="166"/>
  <c r="X262" i="166" s="1"/>
  <c r="P267" i="166"/>
  <c r="X267" i="166" s="1"/>
  <c r="P264" i="166"/>
  <c r="X264" i="166" s="1"/>
  <c r="L212" i="166"/>
  <c r="L201" i="166"/>
  <c r="L202" i="166"/>
  <c r="L211" i="166"/>
  <c r="L206" i="166"/>
  <c r="L213" i="166"/>
  <c r="L191" i="166"/>
  <c r="N124" i="166"/>
  <c r="N122" i="166"/>
  <c r="N118" i="166"/>
  <c r="N117" i="166"/>
  <c r="P64" i="166"/>
  <c r="P57" i="166"/>
  <c r="J58" i="166"/>
  <c r="J62" i="166"/>
  <c r="J373" i="166"/>
  <c r="J364" i="166"/>
  <c r="M364" i="166"/>
  <c r="J300" i="166"/>
  <c r="R300" i="166" s="1"/>
  <c r="J307" i="166"/>
  <c r="R307" i="166" s="1"/>
  <c r="O244" i="166"/>
  <c r="O231" i="166"/>
  <c r="M153" i="166"/>
  <c r="M165" i="166"/>
  <c r="K174" i="166"/>
  <c r="K178" i="166"/>
  <c r="M107" i="166"/>
  <c r="M94" i="166"/>
  <c r="P97" i="166"/>
  <c r="P109" i="166"/>
  <c r="P408" i="166"/>
  <c r="P417" i="166"/>
  <c r="P410" i="166"/>
  <c r="P419" i="166"/>
  <c r="P420" i="166"/>
  <c r="P402" i="166"/>
  <c r="M350" i="166"/>
  <c r="M356" i="166"/>
  <c r="M342" i="166"/>
  <c r="M328" i="166"/>
  <c r="M329" i="166"/>
  <c r="M330" i="166"/>
  <c r="M338" i="166"/>
  <c r="P277" i="166"/>
  <c r="X277" i="166" s="1"/>
  <c r="P258" i="166"/>
  <c r="X258" i="166" s="1"/>
  <c r="P259" i="166"/>
  <c r="X259" i="166" s="1"/>
  <c r="P260" i="166"/>
  <c r="X260" i="166" s="1"/>
  <c r="P283" i="166"/>
  <c r="X283" i="166" s="1"/>
  <c r="P270" i="166"/>
  <c r="X270" i="166" s="1"/>
  <c r="P273" i="166"/>
  <c r="X273" i="166" s="1"/>
  <c r="L198" i="166"/>
  <c r="L209" i="166"/>
  <c r="L187" i="166"/>
  <c r="L188" i="166"/>
  <c r="L189" i="166"/>
  <c r="L192" i="166"/>
  <c r="L215" i="166"/>
  <c r="N127" i="166"/>
  <c r="N131" i="166"/>
  <c r="N135" i="166"/>
  <c r="N125" i="166"/>
  <c r="P68" i="166"/>
  <c r="P70" i="166"/>
  <c r="J75" i="166"/>
  <c r="J59" i="166"/>
  <c r="J379" i="166"/>
  <c r="J383" i="166"/>
  <c r="M363" i="166"/>
  <c r="M375" i="166"/>
  <c r="J302" i="166"/>
  <c r="R302" i="166" s="1"/>
  <c r="J306" i="166"/>
  <c r="R306" i="166" s="1"/>
  <c r="O251" i="166"/>
  <c r="O238" i="166"/>
  <c r="M156" i="166"/>
  <c r="M168" i="166"/>
  <c r="K177" i="166"/>
  <c r="K180" i="166"/>
  <c r="M84" i="166"/>
  <c r="M104" i="166"/>
  <c r="P104" i="166"/>
  <c r="P108" i="166"/>
  <c r="X322" i="161"/>
  <c r="P181" i="166"/>
  <c r="X181" i="166" s="1"/>
  <c r="P167" i="166"/>
  <c r="X167" i="166" s="1"/>
  <c r="P159" i="166"/>
  <c r="X159" i="166" s="1"/>
  <c r="J98" i="166"/>
  <c r="J97" i="166"/>
  <c r="J88" i="166"/>
  <c r="J87" i="166"/>
  <c r="J86" i="166"/>
  <c r="J85" i="166"/>
  <c r="J84" i="166"/>
  <c r="J83" i="166"/>
  <c r="J90" i="166"/>
  <c r="J89" i="166"/>
  <c r="J111" i="166"/>
  <c r="J110" i="166"/>
  <c r="J109" i="166"/>
  <c r="J108" i="166"/>
  <c r="J107" i="166"/>
  <c r="J82" i="166"/>
  <c r="J104" i="166"/>
  <c r="J103" i="166"/>
  <c r="J102" i="166"/>
  <c r="J101" i="166"/>
  <c r="J100" i="166"/>
  <c r="J99" i="166"/>
  <c r="J406" i="166"/>
  <c r="J401" i="166"/>
  <c r="J419" i="166"/>
  <c r="J426" i="166"/>
  <c r="J417" i="166"/>
  <c r="J424" i="166"/>
  <c r="J415" i="166"/>
  <c r="J421" i="166"/>
  <c r="J420" i="166"/>
  <c r="J411" i="166"/>
  <c r="J418" i="166"/>
  <c r="J409" i="166"/>
  <c r="J416" i="166"/>
  <c r="J407" i="166"/>
  <c r="J422" i="166"/>
  <c r="J413" i="166"/>
  <c r="J412" i="166"/>
  <c r="J402" i="166"/>
  <c r="J410" i="166"/>
  <c r="J400" i="166"/>
  <c r="J408" i="166"/>
  <c r="J398" i="166"/>
  <c r="K35" i="161"/>
  <c r="K33" i="161"/>
  <c r="K27" i="161"/>
  <c r="K25" i="161"/>
  <c r="K19" i="161"/>
  <c r="K34" i="161"/>
  <c r="K37" i="161"/>
  <c r="K40" i="161"/>
  <c r="K21" i="161"/>
  <c r="K38" i="161"/>
  <c r="K41" i="161"/>
  <c r="K36" i="161"/>
  <c r="K17" i="161"/>
  <c r="K26" i="161"/>
  <c r="K14" i="161"/>
  <c r="J243" i="166"/>
  <c r="R243" i="166" s="1"/>
  <c r="J230" i="166"/>
  <c r="R230" i="166" s="1"/>
  <c r="J241" i="166"/>
  <c r="R241" i="166" s="1"/>
  <c r="J226" i="166"/>
  <c r="R226" i="166" s="1"/>
  <c r="J239" i="166"/>
  <c r="R239" i="166" s="1"/>
  <c r="J222" i="166"/>
  <c r="R222" i="166" s="1"/>
  <c r="J229" i="166"/>
  <c r="R229" i="166" s="1"/>
  <c r="J236" i="166"/>
  <c r="R236" i="166" s="1"/>
  <c r="J235" i="166"/>
  <c r="R235" i="166" s="1"/>
  <c r="J228" i="166"/>
  <c r="R228" i="166" s="1"/>
  <c r="J233" i="166"/>
  <c r="R233" i="166" s="1"/>
  <c r="J248" i="166"/>
  <c r="R248" i="166" s="1"/>
  <c r="J231" i="166"/>
  <c r="R231" i="166" s="1"/>
  <c r="J232" i="166"/>
  <c r="R232" i="166" s="1"/>
  <c r="J250" i="166"/>
  <c r="R250" i="166" s="1"/>
  <c r="J227" i="166"/>
  <c r="R227" i="166" s="1"/>
  <c r="J224" i="166"/>
  <c r="R224" i="166" s="1"/>
  <c r="J225" i="166"/>
  <c r="R225" i="166" s="1"/>
  <c r="J240" i="166"/>
  <c r="R240" i="166" s="1"/>
  <c r="J223" i="166"/>
  <c r="R223" i="166" s="1"/>
  <c r="J245" i="166"/>
  <c r="R245" i="166" s="1"/>
  <c r="J234" i="166"/>
  <c r="R234" i="166" s="1"/>
  <c r="N27" i="161"/>
  <c r="N13" i="161"/>
  <c r="N24" i="161"/>
  <c r="N36" i="161"/>
  <c r="N28" i="161"/>
  <c r="K23" i="161"/>
  <c r="K31" i="161"/>
  <c r="K39" i="161"/>
  <c r="J423" i="166"/>
  <c r="J404" i="166"/>
  <c r="M420" i="166"/>
  <c r="M413" i="166"/>
  <c r="O134" i="166"/>
  <c r="O117" i="166"/>
  <c r="P118" i="166"/>
  <c r="X118" i="166" s="1"/>
  <c r="M73" i="166"/>
  <c r="K71" i="166"/>
  <c r="K75" i="166"/>
  <c r="K364" i="166"/>
  <c r="N385" i="166"/>
  <c r="J237" i="166"/>
  <c r="R237" i="166" s="1"/>
  <c r="J249" i="166"/>
  <c r="R249" i="166" s="1"/>
  <c r="J91" i="166"/>
  <c r="J95" i="166"/>
  <c r="P197" i="166"/>
  <c r="X197" i="166" s="1"/>
  <c r="P203" i="166"/>
  <c r="X203" i="166" s="1"/>
  <c r="P191" i="166"/>
  <c r="X191" i="166" s="1"/>
  <c r="P188" i="166"/>
  <c r="X188" i="166" s="1"/>
  <c r="P194" i="166"/>
  <c r="X194" i="166" s="1"/>
  <c r="P205" i="166"/>
  <c r="X205" i="166" s="1"/>
  <c r="P193" i="166"/>
  <c r="X193" i="166" s="1"/>
  <c r="J165" i="166"/>
  <c r="R165" i="166" s="1"/>
  <c r="J172" i="166"/>
  <c r="R172" i="166" s="1"/>
  <c r="J168" i="166"/>
  <c r="R168" i="166" s="1"/>
  <c r="J160" i="166"/>
  <c r="R160" i="166" s="1"/>
  <c r="K368" i="166"/>
  <c r="K380" i="166"/>
  <c r="K383" i="166"/>
  <c r="K390" i="166"/>
  <c r="K382" i="166"/>
  <c r="K388" i="166"/>
  <c r="K378" i="166"/>
  <c r="K391" i="166"/>
  <c r="K384" i="166"/>
  <c r="K379" i="166"/>
  <c r="K389" i="166"/>
  <c r="K377" i="166"/>
  <c r="K381" i="166"/>
  <c r="K375" i="166"/>
  <c r="K386" i="166"/>
  <c r="K385" i="166"/>
  <c r="K374" i="166"/>
  <c r="K371" i="166"/>
  <c r="K372" i="166"/>
  <c r="K369" i="166"/>
  <c r="K370" i="166"/>
  <c r="K387" i="166"/>
  <c r="N41" i="161"/>
  <c r="N38" i="161"/>
  <c r="N33" i="161"/>
  <c r="N30" i="161"/>
  <c r="P131" i="166"/>
  <c r="X131" i="166" s="1"/>
  <c r="P136" i="166"/>
  <c r="X136" i="166" s="1"/>
  <c r="P129" i="166"/>
  <c r="X129" i="166" s="1"/>
  <c r="P132" i="166"/>
  <c r="X132" i="166" s="1"/>
  <c r="P127" i="166"/>
  <c r="X127" i="166" s="1"/>
  <c r="P128" i="166"/>
  <c r="X128" i="166" s="1"/>
  <c r="P125" i="166"/>
  <c r="X125" i="166" s="1"/>
  <c r="P121" i="166"/>
  <c r="X121" i="166" s="1"/>
  <c r="P146" i="166"/>
  <c r="X146" i="166" s="1"/>
  <c r="P123" i="166"/>
  <c r="X123" i="166" s="1"/>
  <c r="P144" i="166"/>
  <c r="X144" i="166" s="1"/>
  <c r="P119" i="166"/>
  <c r="X119" i="166" s="1"/>
  <c r="P142" i="166"/>
  <c r="X142" i="166" s="1"/>
  <c r="P117" i="166"/>
  <c r="X117" i="166" s="1"/>
  <c r="P140" i="166"/>
  <c r="X140" i="166" s="1"/>
  <c r="P138" i="166"/>
  <c r="X138" i="166" s="1"/>
  <c r="P145" i="166"/>
  <c r="X145" i="166" s="1"/>
  <c r="P134" i="166"/>
  <c r="X134" i="166" s="1"/>
  <c r="P143" i="166"/>
  <c r="X143" i="166" s="1"/>
  <c r="P130" i="166"/>
  <c r="X130" i="166" s="1"/>
  <c r="P141" i="166"/>
  <c r="X141" i="166" s="1"/>
  <c r="P126" i="166"/>
  <c r="X126" i="166" s="1"/>
  <c r="X252" i="161"/>
  <c r="N18" i="161"/>
  <c r="N21" i="161"/>
  <c r="N19" i="161"/>
  <c r="N23" i="161"/>
  <c r="N15" i="161"/>
  <c r="N22" i="161"/>
  <c r="K13" i="161"/>
  <c r="K12" i="161"/>
  <c r="K16" i="161"/>
  <c r="K29" i="161"/>
  <c r="J397" i="166"/>
  <c r="J405" i="166"/>
  <c r="M403" i="166"/>
  <c r="P192" i="166"/>
  <c r="X192" i="166" s="1"/>
  <c r="P133" i="166"/>
  <c r="X133" i="166" s="1"/>
  <c r="P137" i="166"/>
  <c r="X137" i="166" s="1"/>
  <c r="K365" i="166"/>
  <c r="K367" i="166"/>
  <c r="N364" i="166"/>
  <c r="J238" i="166"/>
  <c r="R238" i="166" s="1"/>
  <c r="J246" i="166"/>
  <c r="R246" i="166" s="1"/>
  <c r="J92" i="166"/>
  <c r="J96" i="166"/>
  <c r="O62" i="166"/>
  <c r="O65" i="166"/>
  <c r="O61" i="166"/>
  <c r="O70" i="166"/>
  <c r="O66" i="166"/>
  <c r="O67" i="166"/>
  <c r="O63" i="166"/>
  <c r="M76" i="166"/>
  <c r="M74" i="166"/>
  <c r="M70" i="166"/>
  <c r="M75" i="166"/>
  <c r="M55" i="166"/>
  <c r="M72" i="166"/>
  <c r="N389" i="166"/>
  <c r="N370" i="166"/>
  <c r="N387" i="166"/>
  <c r="N368" i="166"/>
  <c r="N390" i="166"/>
  <c r="N377" i="166"/>
  <c r="N388" i="166"/>
  <c r="N369" i="166"/>
  <c r="N381" i="166"/>
  <c r="N362" i="166"/>
  <c r="N379" i="166"/>
  <c r="N375" i="166"/>
  <c r="N382" i="166"/>
  <c r="N373" i="166"/>
  <c r="N380" i="166"/>
  <c r="N367" i="166"/>
  <c r="N386" i="166"/>
  <c r="N365" i="166"/>
  <c r="N384" i="166"/>
  <c r="N371" i="166"/>
  <c r="N374" i="166"/>
  <c r="N391" i="166"/>
  <c r="N372" i="166"/>
  <c r="M426" i="166"/>
  <c r="M399" i="166"/>
  <c r="M424" i="166"/>
  <c r="M397" i="166"/>
  <c r="M422" i="166"/>
  <c r="M425" i="166"/>
  <c r="M412" i="166"/>
  <c r="M411" i="166"/>
  <c r="M418" i="166"/>
  <c r="M409" i="166"/>
  <c r="M416" i="166"/>
  <c r="M404" i="166"/>
  <c r="M414" i="166"/>
  <c r="M419" i="166"/>
  <c r="M423" i="166"/>
  <c r="M398" i="166"/>
  <c r="M410" i="166"/>
  <c r="M405" i="166"/>
  <c r="M408" i="166"/>
  <c r="M402" i="166"/>
  <c r="M406" i="166"/>
  <c r="M400" i="166"/>
  <c r="M401" i="166"/>
  <c r="K70" i="166"/>
  <c r="K67" i="166"/>
  <c r="K68" i="166"/>
  <c r="K65" i="166"/>
  <c r="K66" i="166"/>
  <c r="K63" i="166"/>
  <c r="K64" i="166"/>
  <c r="K61" i="166"/>
  <c r="K62" i="166"/>
  <c r="K59" i="166"/>
  <c r="K60" i="166"/>
  <c r="K57" i="166"/>
  <c r="K58" i="166"/>
  <c r="K55" i="166"/>
  <c r="K56" i="166"/>
  <c r="K53" i="166"/>
  <c r="K54" i="166"/>
  <c r="K51" i="166"/>
  <c r="K52" i="166"/>
  <c r="K49" i="166"/>
  <c r="K50" i="166"/>
  <c r="K47" i="166"/>
  <c r="K48" i="166"/>
  <c r="O139" i="166"/>
  <c r="O126" i="166"/>
  <c r="O137" i="166"/>
  <c r="O144" i="166"/>
  <c r="O135" i="166"/>
  <c r="O124" i="166"/>
  <c r="O133" i="166"/>
  <c r="O122" i="166"/>
  <c r="O131" i="166"/>
  <c r="O120" i="166"/>
  <c r="O129" i="166"/>
  <c r="O118" i="166"/>
  <c r="O127" i="166"/>
  <c r="O136" i="166"/>
  <c r="O140" i="166"/>
  <c r="O138" i="166"/>
  <c r="O125" i="166"/>
  <c r="O128" i="166"/>
  <c r="O123" i="166"/>
  <c r="O146" i="166"/>
  <c r="O121" i="166"/>
  <c r="O132" i="166"/>
  <c r="O119" i="166"/>
  <c r="R322" i="161"/>
  <c r="N16" i="161"/>
  <c r="N26" i="161"/>
  <c r="N29" i="161"/>
  <c r="N35" i="161"/>
  <c r="N32" i="161"/>
  <c r="N31" i="161"/>
  <c r="N17" i="161"/>
  <c r="K15" i="161"/>
  <c r="K20" i="161"/>
  <c r="K22" i="161"/>
  <c r="K24" i="161"/>
  <c r="J425" i="166"/>
  <c r="J414" i="166"/>
  <c r="M421" i="166"/>
  <c r="O130" i="166"/>
  <c r="O142" i="166"/>
  <c r="P120" i="166"/>
  <c r="X120" i="166" s="1"/>
  <c r="P124" i="166"/>
  <c r="X124" i="166" s="1"/>
  <c r="O64" i="166"/>
  <c r="K69" i="166"/>
  <c r="K73" i="166"/>
  <c r="K362" i="166"/>
  <c r="K366" i="166"/>
  <c r="N383" i="166"/>
  <c r="N363" i="166"/>
  <c r="J247" i="166"/>
  <c r="R247" i="166" s="1"/>
  <c r="J251" i="166"/>
  <c r="R251" i="166" s="1"/>
  <c r="P176" i="166"/>
  <c r="X176" i="166" s="1"/>
  <c r="J93" i="166"/>
  <c r="J105" i="166"/>
  <c r="P210" i="166"/>
  <c r="X210" i="166" s="1"/>
  <c r="P199" i="166"/>
  <c r="X199" i="166" s="1"/>
  <c r="P214" i="166"/>
  <c r="X214" i="166" s="1"/>
  <c r="P201" i="166"/>
  <c r="X201" i="166" s="1"/>
  <c r="P204" i="166"/>
  <c r="X204" i="166" s="1"/>
  <c r="P211" i="166"/>
  <c r="X211" i="166" s="1"/>
  <c r="P208" i="166"/>
  <c r="X208" i="166" s="1"/>
  <c r="P213" i="166"/>
  <c r="X213" i="166" s="1"/>
  <c r="O69" i="166"/>
  <c r="O72" i="166"/>
  <c r="O71" i="166"/>
  <c r="O74" i="166"/>
  <c r="O73" i="166"/>
  <c r="O76" i="166"/>
  <c r="O75" i="166"/>
  <c r="M47" i="166"/>
  <c r="M49" i="166"/>
  <c r="M48" i="166"/>
  <c r="M51" i="166"/>
  <c r="M50" i="166"/>
  <c r="M53" i="166"/>
  <c r="M60" i="166"/>
  <c r="M63" i="166"/>
  <c r="P175" i="166"/>
  <c r="X175" i="166" s="1"/>
  <c r="P163" i="166"/>
  <c r="X163" i="166" s="1"/>
  <c r="P171" i="166"/>
  <c r="X171" i="166" s="1"/>
  <c r="P178" i="166"/>
  <c r="X178" i="166" s="1"/>
  <c r="J176" i="166"/>
  <c r="R176" i="166" s="1"/>
  <c r="J153" i="166"/>
  <c r="R153" i="166" s="1"/>
  <c r="J155" i="166"/>
  <c r="R155" i="166" s="1"/>
  <c r="J157" i="166"/>
  <c r="R157" i="166" s="1"/>
  <c r="P196" i="166"/>
  <c r="X196" i="166" s="1"/>
  <c r="P207" i="166"/>
  <c r="X207" i="166" s="1"/>
  <c r="P200" i="166"/>
  <c r="X200" i="166" s="1"/>
  <c r="P209" i="166"/>
  <c r="X209" i="166" s="1"/>
  <c r="P187" i="166"/>
  <c r="X187" i="166" s="1"/>
  <c r="P190" i="166"/>
  <c r="X190" i="166" s="1"/>
  <c r="P189" i="166"/>
  <c r="X189" i="166" s="1"/>
  <c r="O48" i="166"/>
  <c r="O47" i="166"/>
  <c r="O50" i="166"/>
  <c r="O49" i="166"/>
  <c r="O52" i="166"/>
  <c r="O51" i="166"/>
  <c r="O54" i="166"/>
  <c r="M54" i="166"/>
  <c r="M57" i="166"/>
  <c r="M56" i="166"/>
  <c r="M59" i="166"/>
  <c r="M58" i="166"/>
  <c r="M61" i="166"/>
  <c r="M68" i="166"/>
  <c r="M71" i="166"/>
  <c r="P153" i="166"/>
  <c r="X153" i="166" s="1"/>
  <c r="P154" i="166"/>
  <c r="X154" i="166" s="1"/>
  <c r="P156" i="166"/>
  <c r="X156" i="166" s="1"/>
  <c r="P158" i="166"/>
  <c r="X158" i="166" s="1"/>
  <c r="J159" i="166"/>
  <c r="R159" i="166" s="1"/>
  <c r="J169" i="166"/>
  <c r="R169" i="166" s="1"/>
  <c r="J171" i="166"/>
  <c r="R171" i="166" s="1"/>
  <c r="J173" i="166"/>
  <c r="R173" i="166" s="1"/>
  <c r="P212" i="166"/>
  <c r="X212" i="166" s="1"/>
  <c r="P215" i="166"/>
  <c r="X215" i="166" s="1"/>
  <c r="P216" i="166"/>
  <c r="X216" i="166" s="1"/>
  <c r="P202" i="166"/>
  <c r="X202" i="166" s="1"/>
  <c r="P195" i="166"/>
  <c r="X195" i="166" s="1"/>
  <c r="P206" i="166"/>
  <c r="X206" i="166" s="1"/>
  <c r="O53" i="166"/>
  <c r="O56" i="166"/>
  <c r="O55" i="166"/>
  <c r="O58" i="166"/>
  <c r="O57" i="166"/>
  <c r="O60" i="166"/>
  <c r="O59" i="166"/>
  <c r="M62" i="166"/>
  <c r="M65" i="166"/>
  <c r="M64" i="166"/>
  <c r="M67" i="166"/>
  <c r="M66" i="166"/>
  <c r="M69" i="166"/>
  <c r="P160" i="166"/>
  <c r="X160" i="166" s="1"/>
  <c r="P170" i="166"/>
  <c r="X170" i="166" s="1"/>
  <c r="P172" i="166"/>
  <c r="X172" i="166" s="1"/>
  <c r="P174" i="166"/>
  <c r="X174" i="166" s="1"/>
  <c r="J175" i="166"/>
  <c r="R175" i="166" s="1"/>
  <c r="J164" i="166"/>
  <c r="R164" i="166" s="1"/>
  <c r="J156" i="166"/>
  <c r="R156" i="166" s="1"/>
  <c r="L145" i="166"/>
  <c r="L132" i="166"/>
  <c r="L143" i="166"/>
  <c r="L128" i="166"/>
  <c r="L133" i="166"/>
  <c r="L134" i="166"/>
  <c r="L144" i="166"/>
  <c r="L121" i="166"/>
  <c r="L137" i="166"/>
  <c r="L120" i="166"/>
  <c r="L135" i="166"/>
  <c r="L118" i="166"/>
  <c r="L146" i="166"/>
  <c r="L125" i="166"/>
  <c r="L136" i="166"/>
  <c r="L123" i="166"/>
  <c r="L129" i="166"/>
  <c r="L126" i="166"/>
  <c r="L127" i="166"/>
  <c r="L119" i="166"/>
  <c r="L138" i="166"/>
  <c r="L139" i="166"/>
  <c r="L122" i="166"/>
  <c r="L238" i="166"/>
  <c r="L223" i="166"/>
  <c r="L228" i="166"/>
  <c r="L229" i="166"/>
  <c r="L226" i="166"/>
  <c r="L233" i="166"/>
  <c r="L224" i="166"/>
  <c r="L249" i="166"/>
  <c r="L230" i="166"/>
  <c r="L245" i="166"/>
  <c r="L251" i="166"/>
  <c r="L250" i="166"/>
  <c r="L247" i="166"/>
  <c r="L248" i="166"/>
  <c r="L243" i="166"/>
  <c r="L222" i="166"/>
  <c r="L244" i="166"/>
  <c r="L235" i="166"/>
  <c r="L242" i="166"/>
  <c r="L231" i="166"/>
  <c r="L240" i="166"/>
  <c r="L227" i="166"/>
  <c r="J126" i="166"/>
  <c r="R126" i="166" s="1"/>
  <c r="J118" i="166"/>
  <c r="R118" i="166" s="1"/>
  <c r="J137" i="166"/>
  <c r="R137" i="166" s="1"/>
  <c r="J146" i="166"/>
  <c r="R146" i="166" s="1"/>
  <c r="J135" i="166"/>
  <c r="R135" i="166" s="1"/>
  <c r="J144" i="166"/>
  <c r="R144" i="166" s="1"/>
  <c r="J131" i="166"/>
  <c r="R131" i="166" s="1"/>
  <c r="J139" i="166"/>
  <c r="R139" i="166" s="1"/>
  <c r="J140" i="166"/>
  <c r="R140" i="166" s="1"/>
  <c r="J125" i="166"/>
  <c r="R125" i="166" s="1"/>
  <c r="J138" i="166"/>
  <c r="R138" i="166" s="1"/>
  <c r="J123" i="166"/>
  <c r="R123" i="166" s="1"/>
  <c r="J136" i="166"/>
  <c r="R136" i="166" s="1"/>
  <c r="J121" i="166"/>
  <c r="R121" i="166" s="1"/>
  <c r="J142" i="166"/>
  <c r="R142" i="166" s="1"/>
  <c r="J127" i="166"/>
  <c r="R127" i="166" s="1"/>
  <c r="J132" i="166"/>
  <c r="R132" i="166" s="1"/>
  <c r="J117" i="166"/>
  <c r="R117" i="166" s="1"/>
  <c r="J130" i="166"/>
  <c r="R130" i="166" s="1"/>
  <c r="J133" i="166"/>
  <c r="R133" i="166" s="1"/>
  <c r="J128" i="166"/>
  <c r="R128" i="166" s="1"/>
  <c r="J129" i="166"/>
  <c r="R129" i="166" s="1"/>
  <c r="O364" i="166"/>
  <c r="O384" i="166"/>
  <c r="O381" i="166"/>
  <c r="O382" i="166"/>
  <c r="O377" i="166"/>
  <c r="O391" i="166"/>
  <c r="O375" i="166"/>
  <c r="O386" i="166"/>
  <c r="O387" i="166"/>
  <c r="O379" i="166"/>
  <c r="O371" i="166"/>
  <c r="O376" i="166"/>
  <c r="O369" i="166"/>
  <c r="O374" i="166"/>
  <c r="O365" i="166"/>
  <c r="O383" i="166"/>
  <c r="O373" i="166"/>
  <c r="O370" i="166"/>
  <c r="O378" i="166"/>
  <c r="O368" i="166"/>
  <c r="O389" i="166"/>
  <c r="O366" i="166"/>
  <c r="O363" i="166"/>
  <c r="N102" i="166"/>
  <c r="N101" i="166"/>
  <c r="N100" i="166"/>
  <c r="N99" i="166"/>
  <c r="N98" i="166"/>
  <c r="N97" i="166"/>
  <c r="N88" i="166"/>
  <c r="N87" i="166"/>
  <c r="N94" i="166"/>
  <c r="N93" i="166"/>
  <c r="N92" i="166"/>
  <c r="N91" i="166"/>
  <c r="N90" i="166"/>
  <c r="N89" i="166"/>
  <c r="N111" i="166"/>
  <c r="N86" i="166"/>
  <c r="N85" i="166"/>
  <c r="N84" i="166"/>
  <c r="N83" i="166"/>
  <c r="N82" i="166"/>
  <c r="N104" i="166"/>
  <c r="N103" i="166"/>
  <c r="O97" i="166"/>
  <c r="O86" i="166"/>
  <c r="O95" i="166"/>
  <c r="O106" i="166"/>
  <c r="O93" i="166"/>
  <c r="O98" i="166"/>
  <c r="O91" i="166"/>
  <c r="O82" i="166"/>
  <c r="O89" i="166"/>
  <c r="O104" i="166"/>
  <c r="O87" i="166"/>
  <c r="O96" i="166"/>
  <c r="O85" i="166"/>
  <c r="O88" i="166"/>
  <c r="O83" i="166"/>
  <c r="O108" i="166"/>
  <c r="O111" i="166"/>
  <c r="O100" i="166"/>
  <c r="O109" i="166"/>
  <c r="O92" i="166"/>
  <c r="O107" i="166"/>
  <c r="O84" i="166"/>
  <c r="N68" i="166"/>
  <c r="N65" i="166"/>
  <c r="N66" i="166"/>
  <c r="N57" i="166"/>
  <c r="N64" i="166"/>
  <c r="N49" i="166"/>
  <c r="N54" i="166"/>
  <c r="N67" i="166"/>
  <c r="N60" i="166"/>
  <c r="N53" i="166"/>
  <c r="N58" i="166"/>
  <c r="N47" i="166"/>
  <c r="N56" i="166"/>
  <c r="N75" i="166"/>
  <c r="N71" i="166"/>
  <c r="N52" i="166"/>
  <c r="N59" i="166"/>
  <c r="N50" i="166"/>
  <c r="N51" i="166"/>
  <c r="N48" i="166"/>
  <c r="N70" i="166"/>
  <c r="N73" i="166"/>
  <c r="P222" i="166"/>
  <c r="X222" i="166" s="1"/>
  <c r="P244" i="166"/>
  <c r="X244" i="166" s="1"/>
  <c r="P233" i="166"/>
  <c r="X233" i="166" s="1"/>
  <c r="P242" i="166"/>
  <c r="X242" i="166" s="1"/>
  <c r="P229" i="166"/>
  <c r="X229" i="166" s="1"/>
  <c r="P240" i="166"/>
  <c r="X240" i="166" s="1"/>
  <c r="P225" i="166"/>
  <c r="X225" i="166" s="1"/>
  <c r="P246" i="166"/>
  <c r="X246" i="166" s="1"/>
  <c r="P237" i="166"/>
  <c r="X237" i="166" s="1"/>
  <c r="P236" i="166"/>
  <c r="X236" i="166" s="1"/>
  <c r="P223" i="166"/>
  <c r="X223" i="166" s="1"/>
  <c r="P234" i="166"/>
  <c r="X234" i="166" s="1"/>
  <c r="P243" i="166"/>
  <c r="X243" i="166" s="1"/>
  <c r="P232" i="166"/>
  <c r="X232" i="166" s="1"/>
  <c r="P227" i="166"/>
  <c r="X227" i="166" s="1"/>
  <c r="P238" i="166"/>
  <c r="X238" i="166" s="1"/>
  <c r="P239" i="166"/>
  <c r="X239" i="166" s="1"/>
  <c r="P228" i="166"/>
  <c r="X228" i="166" s="1"/>
  <c r="P231" i="166"/>
  <c r="X231" i="166" s="1"/>
  <c r="P226" i="166"/>
  <c r="X226" i="166" s="1"/>
  <c r="P235" i="166"/>
  <c r="X235" i="166" s="1"/>
  <c r="P224" i="166"/>
  <c r="X224" i="166" s="1"/>
  <c r="P251" i="166"/>
  <c r="X251" i="166" s="1"/>
  <c r="K241" i="166"/>
  <c r="K226" i="166"/>
  <c r="K239" i="166"/>
  <c r="K222" i="166"/>
  <c r="K229" i="166"/>
  <c r="K232" i="166"/>
  <c r="K227" i="166"/>
  <c r="K228" i="166"/>
  <c r="K233" i="166"/>
  <c r="K240" i="166"/>
  <c r="K231" i="166"/>
  <c r="K236" i="166"/>
  <c r="K250" i="166"/>
  <c r="K251" i="166"/>
  <c r="K246" i="166"/>
  <c r="K225" i="166"/>
  <c r="K224" i="166"/>
  <c r="K223" i="166"/>
  <c r="K245" i="166"/>
  <c r="K234" i="166"/>
  <c r="K243" i="166"/>
  <c r="K230" i="166"/>
  <c r="R252" i="161"/>
  <c r="N268" i="166"/>
  <c r="N286" i="166"/>
  <c r="N278" i="166"/>
  <c r="N276" i="166"/>
  <c r="N257" i="166"/>
  <c r="N258" i="166"/>
  <c r="N259" i="166"/>
  <c r="O263" i="166"/>
  <c r="O278" i="166"/>
  <c r="O269" i="166"/>
  <c r="O273" i="166"/>
  <c r="O258" i="166"/>
  <c r="O275" i="166"/>
  <c r="O260" i="166"/>
  <c r="O277" i="166"/>
  <c r="L131" i="166"/>
  <c r="L117" i="166"/>
  <c r="L241" i="166"/>
  <c r="L239" i="166"/>
  <c r="K278" i="166"/>
  <c r="K257" i="166"/>
  <c r="K268" i="166"/>
  <c r="K285" i="166"/>
  <c r="K266" i="166"/>
  <c r="K281" i="166"/>
  <c r="K262" i="166"/>
  <c r="K284" i="166"/>
  <c r="K263" i="166"/>
  <c r="K282" i="166"/>
  <c r="N274" i="166"/>
  <c r="N266" i="166"/>
  <c r="N263" i="166"/>
  <c r="N270" i="166"/>
  <c r="N265" i="166"/>
  <c r="N275" i="166"/>
  <c r="N267" i="166"/>
  <c r="O265" i="166"/>
  <c r="O286" i="166"/>
  <c r="O264" i="166"/>
  <c r="O281" i="166"/>
  <c r="O266" i="166"/>
  <c r="O283" i="166"/>
  <c r="O268" i="166"/>
  <c r="O285" i="166"/>
  <c r="L124" i="166"/>
  <c r="L142" i="166"/>
  <c r="L234" i="166"/>
  <c r="L246" i="166"/>
  <c r="O102" i="166"/>
  <c r="O90" i="166"/>
  <c r="N95" i="166"/>
  <c r="N107" i="166"/>
  <c r="N262" i="166"/>
  <c r="N261" i="166"/>
  <c r="N284" i="166"/>
  <c r="N271" i="166"/>
  <c r="N260" i="166"/>
  <c r="N273" i="166"/>
  <c r="N264" i="166"/>
  <c r="O262" i="166"/>
  <c r="O279" i="166"/>
  <c r="O272" i="166"/>
  <c r="O271" i="166"/>
  <c r="O274" i="166"/>
  <c r="O267" i="166"/>
  <c r="L141" i="166"/>
  <c r="L225" i="166"/>
  <c r="L237" i="166"/>
  <c r="O101" i="166"/>
  <c r="O105" i="166"/>
  <c r="N96" i="166"/>
  <c r="N108" i="166"/>
  <c r="R182" i="161"/>
  <c r="J281" i="166"/>
  <c r="R281" i="166" s="1"/>
  <c r="J285" i="166"/>
  <c r="R285" i="166" s="1"/>
  <c r="M257" i="166"/>
  <c r="M261" i="166"/>
  <c r="M208" i="166"/>
  <c r="N193" i="166"/>
  <c r="N187" i="166"/>
  <c r="K142" i="166"/>
  <c r="K121" i="166"/>
  <c r="N245" i="166"/>
  <c r="N226" i="166"/>
  <c r="L169" i="166"/>
  <c r="L154" i="166"/>
  <c r="K92" i="166"/>
  <c r="K108" i="166"/>
  <c r="L83" i="166"/>
  <c r="L87" i="166"/>
  <c r="J276" i="166"/>
  <c r="R276" i="166" s="1"/>
  <c r="J286" i="166"/>
  <c r="R286" i="166" s="1"/>
  <c r="M276" i="166"/>
  <c r="M280" i="166"/>
  <c r="M191" i="166"/>
  <c r="M199" i="166"/>
  <c r="N192" i="166"/>
  <c r="N204" i="166"/>
  <c r="K120" i="166"/>
  <c r="K143" i="166"/>
  <c r="N223" i="166"/>
  <c r="N227" i="166"/>
  <c r="L174" i="166"/>
  <c r="L173" i="166"/>
  <c r="K99" i="166"/>
  <c r="K103" i="166"/>
  <c r="L82" i="166"/>
  <c r="M259" i="166"/>
  <c r="M271" i="166"/>
  <c r="M206" i="166"/>
  <c r="M210" i="166"/>
  <c r="N197" i="166"/>
  <c r="K126" i="166"/>
  <c r="L177" i="166"/>
  <c r="L156" i="166"/>
  <c r="K102" i="166"/>
  <c r="K100" i="166"/>
  <c r="L102" i="166"/>
  <c r="L85" i="166"/>
  <c r="R147" i="179"/>
  <c r="N198" i="166"/>
  <c r="N205" i="166"/>
  <c r="N196" i="166"/>
  <c r="N201" i="166"/>
  <c r="N215" i="166"/>
  <c r="N216" i="166"/>
  <c r="N211" i="166"/>
  <c r="N190" i="166"/>
  <c r="N189" i="166"/>
  <c r="N188" i="166"/>
  <c r="N210" i="166"/>
  <c r="N199" i="166"/>
  <c r="N208" i="166"/>
  <c r="N195" i="166"/>
  <c r="N214" i="166"/>
  <c r="N207" i="166"/>
  <c r="N212" i="166"/>
  <c r="N203" i="166"/>
  <c r="N202" i="166"/>
  <c r="N213" i="166"/>
  <c r="N200" i="166"/>
  <c r="N209" i="166"/>
  <c r="G39" i="176"/>
  <c r="G6" i="176"/>
  <c r="J284" i="166"/>
  <c r="R284" i="166" s="1"/>
  <c r="J270" i="166"/>
  <c r="R270" i="166" s="1"/>
  <c r="J279" i="166"/>
  <c r="R279" i="166" s="1"/>
  <c r="J266" i="166"/>
  <c r="R266" i="166" s="1"/>
  <c r="J275" i="166"/>
  <c r="R275" i="166" s="1"/>
  <c r="J262" i="166"/>
  <c r="R262" i="166" s="1"/>
  <c r="J273" i="166"/>
  <c r="R273" i="166" s="1"/>
  <c r="J258" i="166"/>
  <c r="R258" i="166" s="1"/>
  <c r="J271" i="166"/>
  <c r="R271" i="166" s="1"/>
  <c r="J282" i="166"/>
  <c r="R282" i="166" s="1"/>
  <c r="J269" i="166"/>
  <c r="R269" i="166" s="1"/>
  <c r="J278" i="166"/>
  <c r="R278" i="166" s="1"/>
  <c r="J267" i="166"/>
  <c r="R267" i="166" s="1"/>
  <c r="J272" i="166"/>
  <c r="R272" i="166" s="1"/>
  <c r="J265" i="166"/>
  <c r="R265" i="166" s="1"/>
  <c r="J268" i="166"/>
  <c r="R268" i="166" s="1"/>
  <c r="J263" i="166"/>
  <c r="R263" i="166" s="1"/>
  <c r="J264" i="166"/>
  <c r="R264" i="166" s="1"/>
  <c r="J261" i="166"/>
  <c r="R261" i="166" s="1"/>
  <c r="J260" i="166"/>
  <c r="R260" i="166" s="1"/>
  <c r="J259" i="166"/>
  <c r="R259" i="166" s="1"/>
  <c r="J274" i="166"/>
  <c r="R274" i="166" s="1"/>
  <c r="J257" i="166"/>
  <c r="R257" i="166" s="1"/>
  <c r="K141" i="166"/>
  <c r="K145" i="166"/>
  <c r="K135" i="166"/>
  <c r="K136" i="166"/>
  <c r="K119" i="166"/>
  <c r="K125" i="166"/>
  <c r="K134" i="166"/>
  <c r="K118" i="166"/>
  <c r="K133" i="166"/>
  <c r="K137" i="166"/>
  <c r="K127" i="166"/>
  <c r="K124" i="166"/>
  <c r="K132" i="166"/>
  <c r="K117" i="166"/>
  <c r="K123" i="166"/>
  <c r="K130" i="166"/>
  <c r="K139" i="166"/>
  <c r="K129" i="166"/>
  <c r="K146" i="166"/>
  <c r="K144" i="166"/>
  <c r="K122" i="166"/>
  <c r="K128" i="166"/>
  <c r="K140" i="166"/>
  <c r="N251" i="166"/>
  <c r="N244" i="166"/>
  <c r="N249" i="166"/>
  <c r="N240" i="166"/>
  <c r="N247" i="166"/>
  <c r="N236" i="166"/>
  <c r="N237" i="166"/>
  <c r="N230" i="166"/>
  <c r="N243" i="166"/>
  <c r="N228" i="166"/>
  <c r="N241" i="166"/>
  <c r="N224" i="166"/>
  <c r="N239" i="166"/>
  <c r="N246" i="166"/>
  <c r="N229" i="166"/>
  <c r="N222" i="166"/>
  <c r="N235" i="166"/>
  <c r="N250" i="166"/>
  <c r="N233" i="166"/>
  <c r="N234" i="166"/>
  <c r="N231" i="166"/>
  <c r="N238" i="166"/>
  <c r="N248" i="166"/>
  <c r="G13" i="176"/>
  <c r="G20" i="176"/>
  <c r="M34" i="161"/>
  <c r="M35" i="161"/>
  <c r="M28" i="161"/>
  <c r="M18" i="161"/>
  <c r="M36" i="161"/>
  <c r="M14" i="161"/>
  <c r="M17" i="161"/>
  <c r="L403" i="166"/>
  <c r="L411" i="166"/>
  <c r="L412" i="166"/>
  <c r="L421" i="166"/>
  <c r="L414" i="166"/>
  <c r="L423" i="166"/>
  <c r="L416" i="166"/>
  <c r="L425" i="166"/>
  <c r="O403" i="166"/>
  <c r="O411" i="166"/>
  <c r="O418" i="166"/>
  <c r="O421" i="166"/>
  <c r="O426" i="166"/>
  <c r="O423" i="166"/>
  <c r="O398" i="166"/>
  <c r="O425" i="166"/>
  <c r="M265" i="166"/>
  <c r="M284" i="166"/>
  <c r="M267" i="166"/>
  <c r="M286" i="166"/>
  <c r="M269" i="166"/>
  <c r="M266" i="166"/>
  <c r="M279" i="166"/>
  <c r="M207" i="166"/>
  <c r="M214" i="166"/>
  <c r="M211" i="166"/>
  <c r="M216" i="166"/>
  <c r="M215" i="166"/>
  <c r="M209" i="166"/>
  <c r="M196" i="166"/>
  <c r="L52" i="166"/>
  <c r="L57" i="166"/>
  <c r="L60" i="166"/>
  <c r="L59" i="166"/>
  <c r="L68" i="166"/>
  <c r="L61" i="166"/>
  <c r="L72" i="166"/>
  <c r="L71" i="166"/>
  <c r="P376" i="166"/>
  <c r="P378" i="166"/>
  <c r="P363" i="166"/>
  <c r="P380" i="166"/>
  <c r="P365" i="166"/>
  <c r="P382" i="166"/>
  <c r="P367" i="166"/>
  <c r="P384" i="166"/>
  <c r="L364" i="166"/>
  <c r="L387" i="166"/>
  <c r="L368" i="166"/>
  <c r="L389" i="166"/>
  <c r="L376" i="166"/>
  <c r="L391" i="166"/>
  <c r="L369" i="166"/>
  <c r="L386" i="166"/>
  <c r="L175" i="166"/>
  <c r="L181" i="166"/>
  <c r="L152" i="166"/>
  <c r="L155" i="166"/>
  <c r="L162" i="166"/>
  <c r="L163" i="166"/>
  <c r="L164" i="166"/>
  <c r="N164" i="166"/>
  <c r="N165" i="166"/>
  <c r="N172" i="166"/>
  <c r="N167" i="166"/>
  <c r="N154" i="166"/>
  <c r="N169" i="166"/>
  <c r="N168" i="166"/>
  <c r="N179" i="166"/>
  <c r="P152" i="166"/>
  <c r="X152" i="166" s="1"/>
  <c r="P157" i="166"/>
  <c r="X157" i="166" s="1"/>
  <c r="P162" i="166"/>
  <c r="X162" i="166" s="1"/>
  <c r="P165" i="166"/>
  <c r="X165" i="166" s="1"/>
  <c r="P164" i="166"/>
  <c r="X164" i="166" s="1"/>
  <c r="P173" i="166"/>
  <c r="X173" i="166" s="1"/>
  <c r="P166" i="166"/>
  <c r="X166" i="166" s="1"/>
  <c r="J178" i="166"/>
  <c r="R178" i="166" s="1"/>
  <c r="J167" i="166"/>
  <c r="R167" i="166" s="1"/>
  <c r="J158" i="166"/>
  <c r="R158" i="166" s="1"/>
  <c r="J177" i="166"/>
  <c r="R177" i="166" s="1"/>
  <c r="J166" i="166"/>
  <c r="R166" i="166" s="1"/>
  <c r="J181" i="166"/>
  <c r="R181" i="166" s="1"/>
  <c r="J174" i="166"/>
  <c r="R174" i="166" s="1"/>
  <c r="J180" i="166"/>
  <c r="R180" i="166" s="1"/>
  <c r="K84" i="166"/>
  <c r="K97" i="166"/>
  <c r="K82" i="166"/>
  <c r="K107" i="166"/>
  <c r="K90" i="166"/>
  <c r="K109" i="166"/>
  <c r="K98" i="166"/>
  <c r="K111" i="166"/>
  <c r="L110" i="166"/>
  <c r="L88" i="166"/>
  <c r="L91" i="166"/>
  <c r="L90" i="166"/>
  <c r="L93" i="166"/>
  <c r="L92" i="166"/>
  <c r="L95" i="166"/>
  <c r="L410" i="166"/>
  <c r="L419" i="166"/>
  <c r="L420" i="166"/>
  <c r="L400" i="166"/>
  <c r="L422" i="166"/>
  <c r="L398" i="166"/>
  <c r="L424" i="166"/>
  <c r="O410" i="166"/>
  <c r="O419" i="166"/>
  <c r="O402" i="166"/>
  <c r="O414" i="166"/>
  <c r="O404" i="166"/>
  <c r="O406" i="166"/>
  <c r="O408" i="166"/>
  <c r="M262" i="166"/>
  <c r="M273" i="166"/>
  <c r="M258" i="166"/>
  <c r="M275" i="166"/>
  <c r="M270" i="166"/>
  <c r="M277" i="166"/>
  <c r="M272" i="166"/>
  <c r="M274" i="166"/>
  <c r="M197" i="166"/>
  <c r="M190" i="166"/>
  <c r="M213" i="166"/>
  <c r="M192" i="166"/>
  <c r="M193" i="166"/>
  <c r="M194" i="166"/>
  <c r="M187" i="166"/>
  <c r="M204" i="166"/>
  <c r="L48" i="166"/>
  <c r="L65" i="166"/>
  <c r="L56" i="166"/>
  <c r="L67" i="166"/>
  <c r="L64" i="166"/>
  <c r="L69" i="166"/>
  <c r="L70" i="166"/>
  <c r="P369" i="166"/>
  <c r="P386" i="166"/>
  <c r="P371" i="166"/>
  <c r="P388" i="166"/>
  <c r="P373" i="166"/>
  <c r="P390" i="166"/>
  <c r="P375" i="166"/>
  <c r="L363" i="166"/>
  <c r="L380" i="166"/>
  <c r="L365" i="166"/>
  <c r="L382" i="166"/>
  <c r="L367" i="166"/>
  <c r="L384" i="166"/>
  <c r="L377" i="166"/>
  <c r="L165" i="166"/>
  <c r="L158" i="166"/>
  <c r="L157" i="166"/>
  <c r="L160" i="166"/>
  <c r="L153" i="166"/>
  <c r="L170" i="166"/>
  <c r="L161" i="166"/>
  <c r="L172" i="166"/>
  <c r="K88" i="166"/>
  <c r="K105" i="166"/>
  <c r="K83" i="166"/>
  <c r="K86" i="166"/>
  <c r="K85" i="166"/>
  <c r="K94" i="166"/>
  <c r="K87" i="166"/>
  <c r="L86" i="166"/>
  <c r="L89" i="166"/>
  <c r="L96" i="166"/>
  <c r="L99" i="166"/>
  <c r="L98" i="166"/>
  <c r="L101" i="166"/>
  <c r="L100" i="166"/>
  <c r="L103" i="166"/>
  <c r="M24" i="161"/>
  <c r="M19" i="161"/>
  <c r="M38" i="161"/>
  <c r="M29" i="161"/>
  <c r="M15" i="161"/>
  <c r="M31" i="161"/>
  <c r="M26" i="161"/>
  <c r="L418" i="166"/>
  <c r="L397" i="166"/>
  <c r="L405" i="166"/>
  <c r="L399" i="166"/>
  <c r="L407" i="166"/>
  <c r="L401" i="166"/>
  <c r="O400" i="166"/>
  <c r="O397" i="166"/>
  <c r="O424" i="166"/>
  <c r="O399" i="166"/>
  <c r="O407" i="166"/>
  <c r="O401" i="166"/>
  <c r="M260" i="166"/>
  <c r="M281" i="166"/>
  <c r="M264" i="166"/>
  <c r="M283" i="166"/>
  <c r="M268" i="166"/>
  <c r="M285" i="166"/>
  <c r="M263" i="166"/>
  <c r="M189" i="166"/>
  <c r="M198" i="166"/>
  <c r="M205" i="166"/>
  <c r="M200" i="166"/>
  <c r="M201" i="166"/>
  <c r="M202" i="166"/>
  <c r="M203" i="166"/>
  <c r="L76" i="166"/>
  <c r="L73" i="166"/>
  <c r="L54" i="166"/>
  <c r="L75" i="166"/>
  <c r="L62" i="166"/>
  <c r="L74" i="166"/>
  <c r="P377" i="166"/>
  <c r="P364" i="166"/>
  <c r="P379" i="166"/>
  <c r="P374" i="166"/>
  <c r="P381" i="166"/>
  <c r="P372" i="166"/>
  <c r="L371" i="166"/>
  <c r="L388" i="166"/>
  <c r="L373" i="166"/>
  <c r="L390" i="166"/>
  <c r="L375" i="166"/>
  <c r="L366" i="166"/>
  <c r="L171" i="166"/>
  <c r="L166" i="166"/>
  <c r="L180" i="166"/>
  <c r="L168" i="166"/>
  <c r="L159" i="166"/>
  <c r="L178" i="166"/>
  <c r="L167" i="166"/>
  <c r="N176" i="166"/>
  <c r="N178" i="166"/>
  <c r="N181" i="166"/>
  <c r="N180" i="166"/>
  <c r="N153" i="166"/>
  <c r="N156" i="166"/>
  <c r="P155" i="166"/>
  <c r="X155" i="166" s="1"/>
  <c r="P168" i="166"/>
  <c r="X168" i="166" s="1"/>
  <c r="P161" i="166"/>
  <c r="X161" i="166" s="1"/>
  <c r="P180" i="166"/>
  <c r="X180" i="166" s="1"/>
  <c r="P169" i="166"/>
  <c r="X169" i="166" s="1"/>
  <c r="P179" i="166"/>
  <c r="X179" i="166" s="1"/>
  <c r="P177" i="166"/>
  <c r="X177" i="166" s="1"/>
  <c r="J179" i="166"/>
  <c r="R179" i="166" s="1"/>
  <c r="J154" i="166"/>
  <c r="R154" i="166" s="1"/>
  <c r="J161" i="166"/>
  <c r="R161" i="166" s="1"/>
  <c r="J162" i="166"/>
  <c r="R162" i="166" s="1"/>
  <c r="J163" i="166"/>
  <c r="R163" i="166" s="1"/>
  <c r="J170" i="166"/>
  <c r="R170" i="166" s="1"/>
  <c r="K106" i="166"/>
  <c r="K110" i="166"/>
  <c r="K91" i="166"/>
  <c r="K96" i="166"/>
  <c r="K93" i="166"/>
  <c r="K104" i="166"/>
  <c r="L94" i="166"/>
  <c r="L97" i="166"/>
  <c r="L104" i="166"/>
  <c r="L107" i="166"/>
  <c r="L106" i="166"/>
  <c r="L109" i="166"/>
  <c r="L108" i="166"/>
  <c r="R287" i="179"/>
  <c r="X287" i="179"/>
  <c r="X147" i="179"/>
  <c r="R217" i="179"/>
  <c r="X217" i="179"/>
  <c r="X322" i="179"/>
  <c r="R322" i="179"/>
  <c r="R182" i="179"/>
  <c r="X252" i="179"/>
  <c r="X182" i="179"/>
  <c r="R252" i="179"/>
  <c r="M426" i="170"/>
  <c r="M424" i="170"/>
  <c r="M422" i="170"/>
  <c r="M420" i="170"/>
  <c r="M418" i="170"/>
  <c r="M416" i="170"/>
  <c r="M414" i="170"/>
  <c r="M412" i="170"/>
  <c r="M410" i="170"/>
  <c r="M408" i="170"/>
  <c r="M406" i="170"/>
  <c r="M404" i="170"/>
  <c r="M423" i="170"/>
  <c r="M415" i="170"/>
  <c r="M407" i="170"/>
  <c r="M419" i="170"/>
  <c r="M411" i="170"/>
  <c r="M425" i="170"/>
  <c r="M409" i="170"/>
  <c r="M401" i="170"/>
  <c r="M397" i="170"/>
  <c r="M413" i="170"/>
  <c r="M402" i="170"/>
  <c r="M398" i="170"/>
  <c r="M417" i="170"/>
  <c r="M403" i="170"/>
  <c r="M399" i="170"/>
  <c r="M400" i="170"/>
  <c r="M405" i="170"/>
  <c r="M421" i="170"/>
  <c r="J426" i="170"/>
  <c r="J424" i="170"/>
  <c r="J422" i="170"/>
  <c r="J420" i="170"/>
  <c r="J418" i="170"/>
  <c r="J416" i="170"/>
  <c r="J414" i="170"/>
  <c r="J412" i="170"/>
  <c r="J410" i="170"/>
  <c r="J408" i="170"/>
  <c r="J406" i="170"/>
  <c r="J425" i="170"/>
  <c r="J423" i="170"/>
  <c r="J421" i="170"/>
  <c r="J419" i="170"/>
  <c r="J417" i="170"/>
  <c r="J415" i="170"/>
  <c r="J413" i="170"/>
  <c r="J411" i="170"/>
  <c r="J409" i="170"/>
  <c r="J407" i="170"/>
  <c r="J405" i="170"/>
  <c r="J404" i="170"/>
  <c r="J403" i="170"/>
  <c r="J401" i="170"/>
  <c r="J399" i="170"/>
  <c r="J397" i="170"/>
  <c r="J402" i="170"/>
  <c r="J400" i="170"/>
  <c r="J398" i="170"/>
  <c r="N426" i="170"/>
  <c r="N424" i="170"/>
  <c r="N422" i="170"/>
  <c r="N420" i="170"/>
  <c r="N418" i="170"/>
  <c r="N416" i="170"/>
  <c r="N414" i="170"/>
  <c r="N412" i="170"/>
  <c r="N410" i="170"/>
  <c r="N408" i="170"/>
  <c r="N406" i="170"/>
  <c r="N404" i="170"/>
  <c r="N425" i="170"/>
  <c r="N423" i="170"/>
  <c r="N421" i="170"/>
  <c r="N419" i="170"/>
  <c r="N417" i="170"/>
  <c r="N415" i="170"/>
  <c r="N413" i="170"/>
  <c r="N411" i="170"/>
  <c r="N409" i="170"/>
  <c r="N407" i="170"/>
  <c r="N405" i="170"/>
  <c r="N403" i="170"/>
  <c r="N401" i="170"/>
  <c r="N399" i="170"/>
  <c r="N397" i="170"/>
  <c r="N402" i="170"/>
  <c r="N400" i="170"/>
  <c r="N398" i="170"/>
  <c r="K425" i="170"/>
  <c r="K423" i="170"/>
  <c r="K421" i="170"/>
  <c r="K419" i="170"/>
  <c r="K417" i="170"/>
  <c r="K415" i="170"/>
  <c r="K413" i="170"/>
  <c r="K411" i="170"/>
  <c r="K409" i="170"/>
  <c r="K407" i="170"/>
  <c r="K405" i="170"/>
  <c r="K422" i="170"/>
  <c r="K414" i="170"/>
  <c r="K406" i="170"/>
  <c r="K426" i="170"/>
  <c r="K418" i="170"/>
  <c r="K410" i="170"/>
  <c r="K416" i="170"/>
  <c r="K400" i="170"/>
  <c r="K420" i="170"/>
  <c r="K404" i="170"/>
  <c r="K401" i="170"/>
  <c r="K397" i="170"/>
  <c r="K424" i="170"/>
  <c r="K408" i="170"/>
  <c r="K402" i="170"/>
  <c r="K398" i="170"/>
  <c r="K412" i="170"/>
  <c r="K399" i="170"/>
  <c r="K403" i="170"/>
  <c r="O425" i="170"/>
  <c r="O423" i="170"/>
  <c r="O421" i="170"/>
  <c r="O419" i="170"/>
  <c r="O417" i="170"/>
  <c r="O415" i="170"/>
  <c r="O413" i="170"/>
  <c r="O411" i="170"/>
  <c r="O409" i="170"/>
  <c r="O407" i="170"/>
  <c r="O405" i="170"/>
  <c r="O424" i="170"/>
  <c r="O416" i="170"/>
  <c r="O408" i="170"/>
  <c r="O420" i="170"/>
  <c r="O412" i="170"/>
  <c r="O404" i="170"/>
  <c r="O418" i="170"/>
  <c r="O402" i="170"/>
  <c r="O398" i="170"/>
  <c r="O422" i="170"/>
  <c r="O406" i="170"/>
  <c r="O403" i="170"/>
  <c r="O399" i="170"/>
  <c r="O426" i="170"/>
  <c r="O410" i="170"/>
  <c r="O400" i="170"/>
  <c r="O414" i="170"/>
  <c r="O397" i="170"/>
  <c r="O401" i="170"/>
  <c r="L425" i="170"/>
  <c r="L423" i="170"/>
  <c r="L421" i="170"/>
  <c r="L419" i="170"/>
  <c r="L417" i="170"/>
  <c r="L415" i="170"/>
  <c r="L413" i="170"/>
  <c r="L411" i="170"/>
  <c r="L409" i="170"/>
  <c r="L407" i="170"/>
  <c r="L405" i="170"/>
  <c r="L426" i="170"/>
  <c r="L424" i="170"/>
  <c r="L422" i="170"/>
  <c r="L420" i="170"/>
  <c r="L418" i="170"/>
  <c r="L416" i="170"/>
  <c r="L414" i="170"/>
  <c r="L412" i="170"/>
  <c r="L410" i="170"/>
  <c r="L408" i="170"/>
  <c r="L406" i="170"/>
  <c r="L404" i="170"/>
  <c r="L402" i="170"/>
  <c r="L400" i="170"/>
  <c r="L398" i="170"/>
  <c r="L403" i="170"/>
  <c r="L401" i="170"/>
  <c r="L399" i="170"/>
  <c r="L397" i="170"/>
  <c r="P425" i="170"/>
  <c r="P423" i="170"/>
  <c r="P421" i="170"/>
  <c r="P419" i="170"/>
  <c r="P417" i="170"/>
  <c r="P415" i="170"/>
  <c r="P413" i="170"/>
  <c r="P411" i="170"/>
  <c r="P409" i="170"/>
  <c r="P407" i="170"/>
  <c r="P405" i="170"/>
  <c r="P426" i="170"/>
  <c r="P424" i="170"/>
  <c r="P422" i="170"/>
  <c r="P420" i="170"/>
  <c r="P418" i="170"/>
  <c r="P416" i="170"/>
  <c r="P414" i="170"/>
  <c r="P412" i="170"/>
  <c r="P410" i="170"/>
  <c r="P408" i="170"/>
  <c r="P406" i="170"/>
  <c r="P404" i="170"/>
  <c r="P402" i="170"/>
  <c r="P400" i="170"/>
  <c r="P398" i="170"/>
  <c r="P403" i="170"/>
  <c r="P401" i="170"/>
  <c r="P399" i="170"/>
  <c r="P397" i="170"/>
  <c r="N356" i="170"/>
  <c r="N354" i="170"/>
  <c r="N352" i="170"/>
  <c r="N350" i="170"/>
  <c r="N348" i="170"/>
  <c r="N346" i="170"/>
  <c r="N344" i="170"/>
  <c r="N342" i="170"/>
  <c r="N340" i="170"/>
  <c r="N338" i="170"/>
  <c r="N336" i="170"/>
  <c r="N334" i="170"/>
  <c r="N332" i="170"/>
  <c r="N330" i="170"/>
  <c r="N328" i="170"/>
  <c r="N351" i="170"/>
  <c r="N343" i="170"/>
  <c r="N335" i="170"/>
  <c r="N327" i="170"/>
  <c r="N353" i="170"/>
  <c r="N345" i="170"/>
  <c r="N337" i="170"/>
  <c r="N329" i="170"/>
  <c r="N355" i="170"/>
  <c r="N347" i="170"/>
  <c r="N339" i="170"/>
  <c r="N331" i="170"/>
  <c r="N333" i="170"/>
  <c r="N341" i="170"/>
  <c r="N349" i="170"/>
  <c r="J356" i="170"/>
  <c r="J354" i="170"/>
  <c r="J352" i="170"/>
  <c r="J350" i="170"/>
  <c r="J348" i="170"/>
  <c r="J346" i="170"/>
  <c r="J344" i="170"/>
  <c r="J342" i="170"/>
  <c r="J340" i="170"/>
  <c r="J338" i="170"/>
  <c r="J336" i="170"/>
  <c r="J334" i="170"/>
  <c r="J332" i="170"/>
  <c r="J330" i="170"/>
  <c r="J328" i="170"/>
  <c r="J349" i="170"/>
  <c r="J341" i="170"/>
  <c r="J333" i="170"/>
  <c r="J351" i="170"/>
  <c r="J343" i="170"/>
  <c r="J335" i="170"/>
  <c r="J327" i="170"/>
  <c r="J353" i="170"/>
  <c r="J345" i="170"/>
  <c r="J337" i="170"/>
  <c r="J329" i="170"/>
  <c r="J339" i="170"/>
  <c r="J347" i="170"/>
  <c r="J355" i="170"/>
  <c r="J331" i="170"/>
  <c r="K356" i="170"/>
  <c r="K354" i="170"/>
  <c r="K352" i="170"/>
  <c r="K350" i="170"/>
  <c r="K348" i="170"/>
  <c r="K346" i="170"/>
  <c r="K344" i="170"/>
  <c r="K342" i="170"/>
  <c r="K340" i="170"/>
  <c r="K338" i="170"/>
  <c r="K336" i="170"/>
  <c r="K334" i="170"/>
  <c r="K332" i="170"/>
  <c r="K330" i="170"/>
  <c r="K328" i="170"/>
  <c r="K355" i="170"/>
  <c r="K353" i="170"/>
  <c r="K351" i="170"/>
  <c r="K349" i="170"/>
  <c r="K347" i="170"/>
  <c r="K345" i="170"/>
  <c r="K343" i="170"/>
  <c r="K341" i="170"/>
  <c r="K339" i="170"/>
  <c r="K337" i="170"/>
  <c r="K335" i="170"/>
  <c r="K333" i="170"/>
  <c r="K331" i="170"/>
  <c r="K329" i="170"/>
  <c r="K327" i="170"/>
  <c r="O356" i="170"/>
  <c r="O354" i="170"/>
  <c r="O352" i="170"/>
  <c r="O350" i="170"/>
  <c r="O348" i="170"/>
  <c r="O346" i="170"/>
  <c r="O344" i="170"/>
  <c r="O342" i="170"/>
  <c r="O340" i="170"/>
  <c r="O338" i="170"/>
  <c r="O336" i="170"/>
  <c r="O334" i="170"/>
  <c r="O332" i="170"/>
  <c r="O330" i="170"/>
  <c r="O328" i="170"/>
  <c r="O355" i="170"/>
  <c r="O353" i="170"/>
  <c r="O351" i="170"/>
  <c r="O349" i="170"/>
  <c r="O347" i="170"/>
  <c r="O345" i="170"/>
  <c r="O343" i="170"/>
  <c r="O341" i="170"/>
  <c r="O339" i="170"/>
  <c r="O337" i="170"/>
  <c r="O335" i="170"/>
  <c r="O333" i="170"/>
  <c r="O331" i="170"/>
  <c r="O329" i="170"/>
  <c r="O327" i="170"/>
  <c r="L355" i="170"/>
  <c r="L353" i="170"/>
  <c r="L351" i="170"/>
  <c r="L349" i="170"/>
  <c r="L347" i="170"/>
  <c r="L345" i="170"/>
  <c r="L343" i="170"/>
  <c r="L341" i="170"/>
  <c r="L339" i="170"/>
  <c r="L337" i="170"/>
  <c r="L335" i="170"/>
  <c r="L333" i="170"/>
  <c r="L331" i="170"/>
  <c r="L329" i="170"/>
  <c r="L327" i="170"/>
  <c r="L350" i="170"/>
  <c r="L342" i="170"/>
  <c r="L334" i="170"/>
  <c r="L352" i="170"/>
  <c r="L344" i="170"/>
  <c r="L336" i="170"/>
  <c r="L328" i="170"/>
  <c r="L354" i="170"/>
  <c r="L346" i="170"/>
  <c r="L338" i="170"/>
  <c r="L330" i="170"/>
  <c r="L348" i="170"/>
  <c r="L356" i="170"/>
  <c r="L332" i="170"/>
  <c r="L340" i="170"/>
  <c r="P355" i="170"/>
  <c r="P353" i="170"/>
  <c r="P351" i="170"/>
  <c r="P349" i="170"/>
  <c r="P347" i="170"/>
  <c r="P345" i="170"/>
  <c r="P343" i="170"/>
  <c r="P341" i="170"/>
  <c r="P339" i="170"/>
  <c r="P337" i="170"/>
  <c r="P335" i="170"/>
  <c r="P333" i="170"/>
  <c r="P331" i="170"/>
  <c r="P329" i="170"/>
  <c r="P327" i="170"/>
  <c r="P352" i="170"/>
  <c r="P344" i="170"/>
  <c r="P336" i="170"/>
  <c r="P328" i="170"/>
  <c r="P354" i="170"/>
  <c r="P346" i="170"/>
  <c r="P338" i="170"/>
  <c r="P330" i="170"/>
  <c r="P356" i="170"/>
  <c r="P348" i="170"/>
  <c r="P340" i="170"/>
  <c r="P332" i="170"/>
  <c r="P334" i="170"/>
  <c r="P342" i="170"/>
  <c r="P350" i="170"/>
  <c r="M355" i="170"/>
  <c r="M353" i="170"/>
  <c r="M351" i="170"/>
  <c r="M349" i="170"/>
  <c r="M347" i="170"/>
  <c r="M345" i="170"/>
  <c r="M343" i="170"/>
  <c r="M341" i="170"/>
  <c r="M339" i="170"/>
  <c r="M337" i="170"/>
  <c r="M335" i="170"/>
  <c r="M333" i="170"/>
  <c r="M331" i="170"/>
  <c r="M329" i="170"/>
  <c r="M327" i="170"/>
  <c r="M356" i="170"/>
  <c r="M354" i="170"/>
  <c r="M352" i="170"/>
  <c r="M350" i="170"/>
  <c r="M348" i="170"/>
  <c r="M346" i="170"/>
  <c r="M344" i="170"/>
  <c r="M342" i="170"/>
  <c r="M340" i="170"/>
  <c r="M338" i="170"/>
  <c r="M336" i="170"/>
  <c r="M334" i="170"/>
  <c r="M332" i="170"/>
  <c r="M330" i="170"/>
  <c r="M328" i="170"/>
  <c r="N389" i="170"/>
  <c r="N385" i="170"/>
  <c r="N380" i="170"/>
  <c r="N378" i="170"/>
  <c r="N376" i="170"/>
  <c r="N374" i="170"/>
  <c r="N372" i="170"/>
  <c r="N390" i="170"/>
  <c r="N386" i="170"/>
  <c r="N391" i="170"/>
  <c r="N387" i="170"/>
  <c r="N383" i="170"/>
  <c r="N382" i="170"/>
  <c r="N381" i="170"/>
  <c r="N379" i="170"/>
  <c r="N377" i="170"/>
  <c r="N375" i="170"/>
  <c r="N373" i="170"/>
  <c r="N371" i="170"/>
  <c r="N370" i="170"/>
  <c r="N368" i="170"/>
  <c r="N366" i="170"/>
  <c r="N364" i="170"/>
  <c r="N362" i="170"/>
  <c r="N384" i="170"/>
  <c r="N388" i="170"/>
  <c r="N369" i="170"/>
  <c r="N367" i="170"/>
  <c r="N365" i="170"/>
  <c r="N363" i="170"/>
  <c r="P390" i="170"/>
  <c r="P386" i="170"/>
  <c r="P382" i="170"/>
  <c r="P381" i="170"/>
  <c r="P379" i="170"/>
  <c r="P377" i="170"/>
  <c r="P375" i="170"/>
  <c r="P373" i="170"/>
  <c r="P371" i="170"/>
  <c r="P391" i="170"/>
  <c r="P387" i="170"/>
  <c r="P383" i="170"/>
  <c r="P388" i="170"/>
  <c r="P384" i="170"/>
  <c r="P380" i="170"/>
  <c r="P378" i="170"/>
  <c r="P376" i="170"/>
  <c r="P374" i="170"/>
  <c r="P372" i="170"/>
  <c r="P370" i="170"/>
  <c r="P389" i="170"/>
  <c r="P369" i="170"/>
  <c r="P367" i="170"/>
  <c r="P365" i="170"/>
  <c r="P363" i="170"/>
  <c r="P368" i="170"/>
  <c r="P366" i="170"/>
  <c r="P364" i="170"/>
  <c r="P362" i="170"/>
  <c r="P385" i="170"/>
  <c r="J391" i="170"/>
  <c r="J387" i="170"/>
  <c r="J383" i="170"/>
  <c r="J380" i="170"/>
  <c r="J378" i="170"/>
  <c r="J376" i="170"/>
  <c r="J374" i="170"/>
  <c r="J372" i="170"/>
  <c r="J388" i="170"/>
  <c r="J384" i="170"/>
  <c r="J382" i="170"/>
  <c r="J389" i="170"/>
  <c r="J385" i="170"/>
  <c r="J381" i="170"/>
  <c r="J379" i="170"/>
  <c r="J377" i="170"/>
  <c r="J375" i="170"/>
  <c r="J373" i="170"/>
  <c r="J371" i="170"/>
  <c r="J368" i="170"/>
  <c r="J366" i="170"/>
  <c r="J364" i="170"/>
  <c r="J362" i="170"/>
  <c r="J386" i="170"/>
  <c r="J370" i="170"/>
  <c r="J369" i="170"/>
  <c r="J367" i="170"/>
  <c r="J365" i="170"/>
  <c r="J363" i="170"/>
  <c r="J390" i="170"/>
  <c r="L388" i="170"/>
  <c r="L384" i="170"/>
  <c r="L381" i="170"/>
  <c r="L379" i="170"/>
  <c r="L377" i="170"/>
  <c r="L375" i="170"/>
  <c r="L373" i="170"/>
  <c r="L371" i="170"/>
  <c r="L389" i="170"/>
  <c r="L385" i="170"/>
  <c r="L390" i="170"/>
  <c r="L386" i="170"/>
  <c r="L380" i="170"/>
  <c r="L378" i="170"/>
  <c r="L376" i="170"/>
  <c r="L374" i="170"/>
  <c r="L372" i="170"/>
  <c r="L370" i="170"/>
  <c r="L387" i="170"/>
  <c r="L369" i="170"/>
  <c r="L367" i="170"/>
  <c r="L365" i="170"/>
  <c r="L363" i="170"/>
  <c r="L391" i="170"/>
  <c r="L382" i="170"/>
  <c r="L368" i="170"/>
  <c r="L366" i="170"/>
  <c r="L364" i="170"/>
  <c r="L362" i="170"/>
  <c r="L383" i="170"/>
  <c r="K391" i="170"/>
  <c r="K389" i="170"/>
  <c r="K387" i="170"/>
  <c r="K385" i="170"/>
  <c r="K383" i="170"/>
  <c r="K390" i="170"/>
  <c r="K388" i="170"/>
  <c r="K386" i="170"/>
  <c r="K384" i="170"/>
  <c r="K382" i="170"/>
  <c r="K381" i="170"/>
  <c r="K379" i="170"/>
  <c r="K377" i="170"/>
  <c r="K375" i="170"/>
  <c r="K373" i="170"/>
  <c r="K371" i="170"/>
  <c r="K380" i="170"/>
  <c r="K372" i="170"/>
  <c r="K374" i="170"/>
  <c r="K370" i="170"/>
  <c r="K369" i="170"/>
  <c r="K367" i="170"/>
  <c r="K365" i="170"/>
  <c r="K363" i="170"/>
  <c r="K376" i="170"/>
  <c r="K362" i="170"/>
  <c r="K378" i="170"/>
  <c r="K364" i="170"/>
  <c r="K366" i="170"/>
  <c r="K368" i="170"/>
  <c r="O391" i="170"/>
  <c r="O389" i="170"/>
  <c r="O387" i="170"/>
  <c r="O385" i="170"/>
  <c r="O383" i="170"/>
  <c r="O390" i="170"/>
  <c r="O388" i="170"/>
  <c r="O386" i="170"/>
  <c r="O384" i="170"/>
  <c r="O382" i="170"/>
  <c r="O381" i="170"/>
  <c r="O379" i="170"/>
  <c r="O377" i="170"/>
  <c r="O375" i="170"/>
  <c r="O373" i="170"/>
  <c r="O371" i="170"/>
  <c r="O374" i="170"/>
  <c r="O376" i="170"/>
  <c r="O369" i="170"/>
  <c r="O367" i="170"/>
  <c r="O365" i="170"/>
  <c r="O363" i="170"/>
  <c r="O378" i="170"/>
  <c r="O370" i="170"/>
  <c r="O364" i="170"/>
  <c r="O366" i="170"/>
  <c r="O372" i="170"/>
  <c r="O368" i="170"/>
  <c r="O380" i="170"/>
  <c r="O362" i="170"/>
  <c r="M390" i="170"/>
  <c r="M388" i="170"/>
  <c r="M386" i="170"/>
  <c r="M384" i="170"/>
  <c r="M382" i="170"/>
  <c r="M391" i="170"/>
  <c r="M389" i="170"/>
  <c r="M387" i="170"/>
  <c r="M385" i="170"/>
  <c r="M383" i="170"/>
  <c r="M380" i="170"/>
  <c r="M378" i="170"/>
  <c r="M376" i="170"/>
  <c r="M374" i="170"/>
  <c r="M372" i="170"/>
  <c r="M370" i="170"/>
  <c r="M381" i="170"/>
  <c r="M373" i="170"/>
  <c r="M375" i="170"/>
  <c r="M368" i="170"/>
  <c r="M366" i="170"/>
  <c r="M364" i="170"/>
  <c r="M362" i="170"/>
  <c r="M377" i="170"/>
  <c r="M379" i="170"/>
  <c r="M363" i="170"/>
  <c r="M365" i="170"/>
  <c r="M367" i="170"/>
  <c r="M371" i="170"/>
  <c r="M369" i="170"/>
  <c r="L111" i="170"/>
  <c r="L109" i="170"/>
  <c r="L107" i="170"/>
  <c r="L105" i="170"/>
  <c r="L103" i="170"/>
  <c r="L101" i="170"/>
  <c r="L99" i="170"/>
  <c r="L97" i="170"/>
  <c r="L95" i="170"/>
  <c r="L93" i="170"/>
  <c r="L91" i="170"/>
  <c r="L89" i="170"/>
  <c r="L87" i="170"/>
  <c r="L85" i="170"/>
  <c r="L83" i="170"/>
  <c r="L108" i="170"/>
  <c r="L100" i="170"/>
  <c r="L92" i="170"/>
  <c r="L84" i="170"/>
  <c r="L90" i="170"/>
  <c r="L110" i="170"/>
  <c r="L102" i="170"/>
  <c r="L94" i="170"/>
  <c r="L86" i="170"/>
  <c r="L104" i="170"/>
  <c r="L96" i="170"/>
  <c r="L88" i="170"/>
  <c r="L106" i="170"/>
  <c r="L98" i="170"/>
  <c r="L82" i="170"/>
  <c r="P111" i="170"/>
  <c r="P109" i="170"/>
  <c r="P107" i="170"/>
  <c r="P105" i="170"/>
  <c r="P103" i="170"/>
  <c r="P101" i="170"/>
  <c r="P99" i="170"/>
  <c r="P97" i="170"/>
  <c r="P95" i="170"/>
  <c r="P93" i="170"/>
  <c r="P91" i="170"/>
  <c r="P89" i="170"/>
  <c r="P87" i="170"/>
  <c r="P85" i="170"/>
  <c r="P83" i="170"/>
  <c r="P110" i="170"/>
  <c r="P102" i="170"/>
  <c r="P94" i="170"/>
  <c r="P86" i="170"/>
  <c r="P100" i="170"/>
  <c r="P104" i="170"/>
  <c r="P96" i="170"/>
  <c r="P88" i="170"/>
  <c r="P108" i="170"/>
  <c r="P84" i="170"/>
  <c r="P106" i="170"/>
  <c r="P98" i="170"/>
  <c r="P90" i="170"/>
  <c r="P82" i="170"/>
  <c r="P92" i="170"/>
  <c r="M111" i="170"/>
  <c r="M109" i="170"/>
  <c r="M107" i="170"/>
  <c r="M105" i="170"/>
  <c r="M103" i="170"/>
  <c r="M101" i="170"/>
  <c r="M99" i="170"/>
  <c r="M97" i="170"/>
  <c r="M95" i="170"/>
  <c r="M93" i="170"/>
  <c r="M91" i="170"/>
  <c r="M89" i="170"/>
  <c r="M87" i="170"/>
  <c r="M85" i="170"/>
  <c r="M83" i="170"/>
  <c r="M110" i="170"/>
  <c r="M108" i="170"/>
  <c r="M106" i="170"/>
  <c r="M104" i="170"/>
  <c r="M102" i="170"/>
  <c r="M100" i="170"/>
  <c r="M98" i="170"/>
  <c r="M96" i="170"/>
  <c r="M94" i="170"/>
  <c r="M92" i="170"/>
  <c r="M90" i="170"/>
  <c r="M88" i="170"/>
  <c r="M86" i="170"/>
  <c r="M84" i="170"/>
  <c r="M82" i="170"/>
  <c r="J110" i="170"/>
  <c r="J108" i="170"/>
  <c r="J106" i="170"/>
  <c r="J104" i="170"/>
  <c r="J102" i="170"/>
  <c r="J100" i="170"/>
  <c r="J98" i="170"/>
  <c r="J96" i="170"/>
  <c r="J94" i="170"/>
  <c r="J92" i="170"/>
  <c r="J90" i="170"/>
  <c r="J88" i="170"/>
  <c r="J86" i="170"/>
  <c r="J84" i="170"/>
  <c r="J82" i="170"/>
  <c r="J107" i="170"/>
  <c r="J99" i="170"/>
  <c r="J91" i="170"/>
  <c r="J83" i="170"/>
  <c r="J97" i="170"/>
  <c r="J109" i="170"/>
  <c r="J101" i="170"/>
  <c r="J93" i="170"/>
  <c r="J85" i="170"/>
  <c r="J105" i="170"/>
  <c r="J111" i="170"/>
  <c r="J103" i="170"/>
  <c r="J95" i="170"/>
  <c r="J87" i="170"/>
  <c r="J89" i="170"/>
  <c r="N110" i="170"/>
  <c r="N108" i="170"/>
  <c r="N106" i="170"/>
  <c r="N104" i="170"/>
  <c r="N102" i="170"/>
  <c r="N100" i="170"/>
  <c r="N98" i="170"/>
  <c r="N96" i="170"/>
  <c r="N94" i="170"/>
  <c r="N92" i="170"/>
  <c r="N90" i="170"/>
  <c r="N88" i="170"/>
  <c r="N86" i="170"/>
  <c r="N84" i="170"/>
  <c r="N82" i="170"/>
  <c r="N109" i="170"/>
  <c r="N101" i="170"/>
  <c r="N93" i="170"/>
  <c r="N85" i="170"/>
  <c r="N107" i="170"/>
  <c r="N83" i="170"/>
  <c r="N111" i="170"/>
  <c r="N103" i="170"/>
  <c r="N95" i="170"/>
  <c r="N87" i="170"/>
  <c r="N99" i="170"/>
  <c r="N91" i="170"/>
  <c r="N105" i="170"/>
  <c r="N97" i="170"/>
  <c r="N89" i="170"/>
  <c r="K110" i="170"/>
  <c r="K108" i="170"/>
  <c r="K106" i="170"/>
  <c r="K104" i="170"/>
  <c r="K102" i="170"/>
  <c r="K100" i="170"/>
  <c r="K98" i="170"/>
  <c r="K96" i="170"/>
  <c r="K94" i="170"/>
  <c r="K92" i="170"/>
  <c r="K90" i="170"/>
  <c r="K88" i="170"/>
  <c r="K86" i="170"/>
  <c r="K84" i="170"/>
  <c r="K82" i="170"/>
  <c r="K111" i="170"/>
  <c r="K109" i="170"/>
  <c r="K107" i="170"/>
  <c r="K105" i="170"/>
  <c r="K103" i="170"/>
  <c r="K101" i="170"/>
  <c r="K99" i="170"/>
  <c r="K97" i="170"/>
  <c r="K95" i="170"/>
  <c r="K93" i="170"/>
  <c r="K91" i="170"/>
  <c r="K89" i="170"/>
  <c r="K87" i="170"/>
  <c r="K85" i="170"/>
  <c r="K83" i="170"/>
  <c r="O110" i="170"/>
  <c r="O108" i="170"/>
  <c r="O106" i="170"/>
  <c r="O104" i="170"/>
  <c r="O102" i="170"/>
  <c r="O100" i="170"/>
  <c r="O98" i="170"/>
  <c r="O96" i="170"/>
  <c r="O94" i="170"/>
  <c r="O92" i="170"/>
  <c r="O90" i="170"/>
  <c r="O88" i="170"/>
  <c r="O86" i="170"/>
  <c r="O84" i="170"/>
  <c r="O82" i="170"/>
  <c r="O111" i="170"/>
  <c r="O109" i="170"/>
  <c r="O107" i="170"/>
  <c r="O105" i="170"/>
  <c r="O103" i="170"/>
  <c r="O101" i="170"/>
  <c r="O99" i="170"/>
  <c r="O97" i="170"/>
  <c r="O95" i="170"/>
  <c r="O93" i="170"/>
  <c r="O91" i="170"/>
  <c r="O89" i="170"/>
  <c r="O87" i="170"/>
  <c r="O85" i="170"/>
  <c r="O83" i="170"/>
  <c r="M321" i="170"/>
  <c r="M319" i="170"/>
  <c r="M317" i="170"/>
  <c r="M315" i="170"/>
  <c r="M313" i="170"/>
  <c r="M311" i="170"/>
  <c r="M309" i="170"/>
  <c r="M307" i="170"/>
  <c r="M305" i="170"/>
  <c r="M303" i="170"/>
  <c r="M301" i="170"/>
  <c r="M299" i="170"/>
  <c r="M297" i="170"/>
  <c r="M295" i="170"/>
  <c r="M293" i="170"/>
  <c r="M312" i="170"/>
  <c r="M304" i="170"/>
  <c r="M296" i="170"/>
  <c r="M320" i="170"/>
  <c r="M314" i="170"/>
  <c r="M306" i="170"/>
  <c r="M298" i="170"/>
  <c r="M316" i="170"/>
  <c r="M308" i="170"/>
  <c r="M300" i="170"/>
  <c r="M292" i="170"/>
  <c r="M294" i="170"/>
  <c r="M302" i="170"/>
  <c r="M310" i="170"/>
  <c r="M318" i="170"/>
  <c r="J321" i="170"/>
  <c r="R321" i="170" s="1"/>
  <c r="J320" i="170"/>
  <c r="R320" i="170" s="1"/>
  <c r="J319" i="170"/>
  <c r="R319" i="170" s="1"/>
  <c r="J317" i="170"/>
  <c r="R317" i="170" s="1"/>
  <c r="J315" i="170"/>
  <c r="R315" i="170" s="1"/>
  <c r="J313" i="170"/>
  <c r="R313" i="170" s="1"/>
  <c r="J311" i="170"/>
  <c r="R311" i="170" s="1"/>
  <c r="J309" i="170"/>
  <c r="R309" i="170" s="1"/>
  <c r="J307" i="170"/>
  <c r="R307" i="170" s="1"/>
  <c r="J305" i="170"/>
  <c r="R305" i="170" s="1"/>
  <c r="J303" i="170"/>
  <c r="R303" i="170" s="1"/>
  <c r="J301" i="170"/>
  <c r="R301" i="170" s="1"/>
  <c r="J299" i="170"/>
  <c r="R299" i="170" s="1"/>
  <c r="J297" i="170"/>
  <c r="R297" i="170" s="1"/>
  <c r="J295" i="170"/>
  <c r="R295" i="170" s="1"/>
  <c r="J293" i="170"/>
  <c r="R293" i="170" s="1"/>
  <c r="J318" i="170"/>
  <c r="R318" i="170" s="1"/>
  <c r="J316" i="170"/>
  <c r="R316" i="170" s="1"/>
  <c r="J314" i="170"/>
  <c r="R314" i="170" s="1"/>
  <c r="J312" i="170"/>
  <c r="R312" i="170" s="1"/>
  <c r="J310" i="170"/>
  <c r="R310" i="170" s="1"/>
  <c r="J308" i="170"/>
  <c r="R308" i="170" s="1"/>
  <c r="J306" i="170"/>
  <c r="R306" i="170" s="1"/>
  <c r="J304" i="170"/>
  <c r="R304" i="170" s="1"/>
  <c r="J302" i="170"/>
  <c r="R302" i="170" s="1"/>
  <c r="J300" i="170"/>
  <c r="R300" i="170" s="1"/>
  <c r="J298" i="170"/>
  <c r="R298" i="170" s="1"/>
  <c r="J296" i="170"/>
  <c r="R296" i="170" s="1"/>
  <c r="J294" i="170"/>
  <c r="R294" i="170" s="1"/>
  <c r="J292" i="170"/>
  <c r="R292" i="170" s="1"/>
  <c r="N321" i="170"/>
  <c r="N320" i="170"/>
  <c r="N319" i="170"/>
  <c r="N317" i="170"/>
  <c r="N315" i="170"/>
  <c r="N313" i="170"/>
  <c r="N311" i="170"/>
  <c r="N309" i="170"/>
  <c r="N307" i="170"/>
  <c r="N305" i="170"/>
  <c r="N303" i="170"/>
  <c r="N301" i="170"/>
  <c r="N299" i="170"/>
  <c r="N297" i="170"/>
  <c r="N295" i="170"/>
  <c r="N293" i="170"/>
  <c r="N318" i="170"/>
  <c r="N316" i="170"/>
  <c r="N314" i="170"/>
  <c r="N312" i="170"/>
  <c r="N310" i="170"/>
  <c r="N308" i="170"/>
  <c r="N306" i="170"/>
  <c r="N304" i="170"/>
  <c r="N302" i="170"/>
  <c r="N300" i="170"/>
  <c r="N298" i="170"/>
  <c r="N296" i="170"/>
  <c r="N294" i="170"/>
  <c r="N292" i="170"/>
  <c r="K320" i="170"/>
  <c r="K321" i="170"/>
  <c r="K318" i="170"/>
  <c r="K316" i="170"/>
  <c r="K314" i="170"/>
  <c r="K312" i="170"/>
  <c r="K310" i="170"/>
  <c r="K308" i="170"/>
  <c r="K306" i="170"/>
  <c r="K304" i="170"/>
  <c r="K302" i="170"/>
  <c r="K300" i="170"/>
  <c r="K298" i="170"/>
  <c r="K296" i="170"/>
  <c r="K294" i="170"/>
  <c r="K292" i="170"/>
  <c r="K319" i="170"/>
  <c r="K311" i="170"/>
  <c r="K303" i="170"/>
  <c r="K295" i="170"/>
  <c r="K313" i="170"/>
  <c r="K305" i="170"/>
  <c r="K297" i="170"/>
  <c r="K315" i="170"/>
  <c r="K307" i="170"/>
  <c r="K299" i="170"/>
  <c r="K317" i="170"/>
  <c r="K293" i="170"/>
  <c r="K301" i="170"/>
  <c r="K309" i="170"/>
  <c r="O320" i="170"/>
  <c r="O318" i="170"/>
  <c r="O316" i="170"/>
  <c r="O314" i="170"/>
  <c r="O312" i="170"/>
  <c r="O310" i="170"/>
  <c r="O308" i="170"/>
  <c r="O306" i="170"/>
  <c r="O304" i="170"/>
  <c r="O302" i="170"/>
  <c r="O300" i="170"/>
  <c r="O298" i="170"/>
  <c r="O296" i="170"/>
  <c r="O294" i="170"/>
  <c r="O292" i="170"/>
  <c r="O321" i="170"/>
  <c r="O313" i="170"/>
  <c r="O305" i="170"/>
  <c r="O297" i="170"/>
  <c r="O315" i="170"/>
  <c r="O307" i="170"/>
  <c r="O299" i="170"/>
  <c r="O317" i="170"/>
  <c r="O309" i="170"/>
  <c r="O301" i="170"/>
  <c r="O293" i="170"/>
  <c r="O303" i="170"/>
  <c r="O311" i="170"/>
  <c r="O319" i="170"/>
  <c r="O295" i="170"/>
  <c r="L320" i="170"/>
  <c r="L321" i="170"/>
  <c r="L318" i="170"/>
  <c r="L316" i="170"/>
  <c r="L314" i="170"/>
  <c r="L312" i="170"/>
  <c r="L310" i="170"/>
  <c r="L308" i="170"/>
  <c r="L306" i="170"/>
  <c r="L304" i="170"/>
  <c r="L302" i="170"/>
  <c r="L300" i="170"/>
  <c r="L298" i="170"/>
  <c r="L296" i="170"/>
  <c r="L294" i="170"/>
  <c r="L292" i="170"/>
  <c r="L319" i="170"/>
  <c r="L317" i="170"/>
  <c r="L315" i="170"/>
  <c r="L313" i="170"/>
  <c r="L311" i="170"/>
  <c r="L309" i="170"/>
  <c r="L307" i="170"/>
  <c r="L305" i="170"/>
  <c r="L303" i="170"/>
  <c r="L301" i="170"/>
  <c r="L299" i="170"/>
  <c r="L297" i="170"/>
  <c r="L295" i="170"/>
  <c r="L293" i="170"/>
  <c r="P320" i="170"/>
  <c r="X320" i="170" s="1"/>
  <c r="P321" i="170"/>
  <c r="X321" i="170" s="1"/>
  <c r="P318" i="170"/>
  <c r="X318" i="170" s="1"/>
  <c r="P316" i="170"/>
  <c r="X316" i="170" s="1"/>
  <c r="P314" i="170"/>
  <c r="X314" i="170" s="1"/>
  <c r="P312" i="170"/>
  <c r="X312" i="170" s="1"/>
  <c r="P310" i="170"/>
  <c r="X310" i="170" s="1"/>
  <c r="P308" i="170"/>
  <c r="X308" i="170" s="1"/>
  <c r="P306" i="170"/>
  <c r="X306" i="170" s="1"/>
  <c r="P304" i="170"/>
  <c r="X304" i="170" s="1"/>
  <c r="P302" i="170"/>
  <c r="X302" i="170" s="1"/>
  <c r="P300" i="170"/>
  <c r="X300" i="170" s="1"/>
  <c r="P298" i="170"/>
  <c r="X298" i="170" s="1"/>
  <c r="P296" i="170"/>
  <c r="X296" i="170" s="1"/>
  <c r="P294" i="170"/>
  <c r="X294" i="170" s="1"/>
  <c r="P292" i="170"/>
  <c r="X292" i="170" s="1"/>
  <c r="P319" i="170"/>
  <c r="X319" i="170" s="1"/>
  <c r="P317" i="170"/>
  <c r="X317" i="170" s="1"/>
  <c r="P315" i="170"/>
  <c r="X315" i="170" s="1"/>
  <c r="P313" i="170"/>
  <c r="X313" i="170" s="1"/>
  <c r="P311" i="170"/>
  <c r="X311" i="170" s="1"/>
  <c r="P309" i="170"/>
  <c r="X309" i="170" s="1"/>
  <c r="P307" i="170"/>
  <c r="X307" i="170" s="1"/>
  <c r="P305" i="170"/>
  <c r="X305" i="170" s="1"/>
  <c r="P303" i="170"/>
  <c r="X303" i="170" s="1"/>
  <c r="P301" i="170"/>
  <c r="X301" i="170" s="1"/>
  <c r="P299" i="170"/>
  <c r="X299" i="170" s="1"/>
  <c r="P297" i="170"/>
  <c r="X297" i="170" s="1"/>
  <c r="P295" i="170"/>
  <c r="X295" i="170" s="1"/>
  <c r="P293" i="170"/>
  <c r="X293" i="170" s="1"/>
  <c r="M251" i="170"/>
  <c r="M249" i="170"/>
  <c r="M247" i="170"/>
  <c r="M245" i="170"/>
  <c r="M243" i="170"/>
  <c r="M241" i="170"/>
  <c r="M239" i="170"/>
  <c r="M246" i="170"/>
  <c r="M248" i="170"/>
  <c r="M240" i="170"/>
  <c r="M237" i="170"/>
  <c r="M235" i="170"/>
  <c r="M233" i="170"/>
  <c r="M231" i="170"/>
  <c r="M229" i="170"/>
  <c r="M227" i="170"/>
  <c r="M225" i="170"/>
  <c r="M223" i="170"/>
  <c r="M250" i="170"/>
  <c r="M242" i="170"/>
  <c r="M232" i="170"/>
  <c r="M224" i="170"/>
  <c r="M244" i="170"/>
  <c r="M234" i="170"/>
  <c r="M226" i="170"/>
  <c r="M236" i="170"/>
  <c r="M228" i="170"/>
  <c r="M222" i="170"/>
  <c r="M230" i="170"/>
  <c r="M238" i="170"/>
  <c r="J251" i="170"/>
  <c r="R251" i="170" s="1"/>
  <c r="J249" i="170"/>
  <c r="R249" i="170" s="1"/>
  <c r="J247" i="170"/>
  <c r="R247" i="170" s="1"/>
  <c r="J245" i="170"/>
  <c r="R245" i="170" s="1"/>
  <c r="J243" i="170"/>
  <c r="R243" i="170" s="1"/>
  <c r="J241" i="170"/>
  <c r="R241" i="170" s="1"/>
  <c r="J239" i="170"/>
  <c r="R239" i="170" s="1"/>
  <c r="J250" i="170"/>
  <c r="R250" i="170" s="1"/>
  <c r="J248" i="170"/>
  <c r="R248" i="170" s="1"/>
  <c r="J246" i="170"/>
  <c r="R246" i="170" s="1"/>
  <c r="J244" i="170"/>
  <c r="R244" i="170" s="1"/>
  <c r="J242" i="170"/>
  <c r="R242" i="170" s="1"/>
  <c r="J240" i="170"/>
  <c r="R240" i="170" s="1"/>
  <c r="J237" i="170"/>
  <c r="R237" i="170" s="1"/>
  <c r="J235" i="170"/>
  <c r="R235" i="170" s="1"/>
  <c r="J233" i="170"/>
  <c r="R233" i="170" s="1"/>
  <c r="J231" i="170"/>
  <c r="R231" i="170" s="1"/>
  <c r="J229" i="170"/>
  <c r="R229" i="170" s="1"/>
  <c r="J227" i="170"/>
  <c r="R227" i="170" s="1"/>
  <c r="J225" i="170"/>
  <c r="R225" i="170" s="1"/>
  <c r="J223" i="170"/>
  <c r="R223" i="170" s="1"/>
  <c r="J238" i="170"/>
  <c r="R238" i="170" s="1"/>
  <c r="J236" i="170"/>
  <c r="R236" i="170" s="1"/>
  <c r="J234" i="170"/>
  <c r="R234" i="170" s="1"/>
  <c r="J232" i="170"/>
  <c r="R232" i="170" s="1"/>
  <c r="J230" i="170"/>
  <c r="R230" i="170" s="1"/>
  <c r="J228" i="170"/>
  <c r="R228" i="170" s="1"/>
  <c r="J226" i="170"/>
  <c r="R226" i="170" s="1"/>
  <c r="J224" i="170"/>
  <c r="R224" i="170" s="1"/>
  <c r="J222" i="170"/>
  <c r="R222" i="170" s="1"/>
  <c r="N251" i="170"/>
  <c r="N249" i="170"/>
  <c r="N247" i="170"/>
  <c r="N245" i="170"/>
  <c r="N243" i="170"/>
  <c r="N241" i="170"/>
  <c r="N239" i="170"/>
  <c r="N250" i="170"/>
  <c r="N248" i="170"/>
  <c r="N246" i="170"/>
  <c r="N244" i="170"/>
  <c r="N242" i="170"/>
  <c r="N240" i="170"/>
  <c r="N237" i="170"/>
  <c r="N235" i="170"/>
  <c r="N233" i="170"/>
  <c r="N231" i="170"/>
  <c r="N229" i="170"/>
  <c r="N227" i="170"/>
  <c r="N225" i="170"/>
  <c r="N223" i="170"/>
  <c r="N238" i="170"/>
  <c r="N236" i="170"/>
  <c r="N234" i="170"/>
  <c r="N232" i="170"/>
  <c r="N230" i="170"/>
  <c r="N228" i="170"/>
  <c r="N226" i="170"/>
  <c r="N224" i="170"/>
  <c r="N222" i="170"/>
  <c r="K250" i="170"/>
  <c r="K248" i="170"/>
  <c r="K246" i="170"/>
  <c r="K244" i="170"/>
  <c r="K242" i="170"/>
  <c r="K240" i="170"/>
  <c r="K245" i="170"/>
  <c r="K247" i="170"/>
  <c r="K239" i="170"/>
  <c r="K238" i="170"/>
  <c r="K236" i="170"/>
  <c r="K234" i="170"/>
  <c r="K232" i="170"/>
  <c r="K230" i="170"/>
  <c r="K228" i="170"/>
  <c r="K226" i="170"/>
  <c r="K224" i="170"/>
  <c r="K222" i="170"/>
  <c r="K249" i="170"/>
  <c r="K241" i="170"/>
  <c r="K231" i="170"/>
  <c r="K223" i="170"/>
  <c r="K233" i="170"/>
  <c r="K225" i="170"/>
  <c r="K243" i="170"/>
  <c r="K235" i="170"/>
  <c r="K227" i="170"/>
  <c r="K237" i="170"/>
  <c r="K251" i="170"/>
  <c r="K229" i="170"/>
  <c r="O250" i="170"/>
  <c r="O248" i="170"/>
  <c r="O246" i="170"/>
  <c r="O244" i="170"/>
  <c r="O242" i="170"/>
  <c r="O240" i="170"/>
  <c r="O238" i="170"/>
  <c r="O247" i="170"/>
  <c r="O239" i="170"/>
  <c r="O249" i="170"/>
  <c r="O241" i="170"/>
  <c r="O236" i="170"/>
  <c r="O234" i="170"/>
  <c r="O232" i="170"/>
  <c r="O230" i="170"/>
  <c r="O228" i="170"/>
  <c r="O226" i="170"/>
  <c r="O224" i="170"/>
  <c r="O222" i="170"/>
  <c r="O251" i="170"/>
  <c r="O243" i="170"/>
  <c r="O245" i="170"/>
  <c r="O233" i="170"/>
  <c r="O225" i="170"/>
  <c r="O235" i="170"/>
  <c r="O227" i="170"/>
  <c r="O237" i="170"/>
  <c r="O229" i="170"/>
  <c r="O231" i="170"/>
  <c r="O223" i="170"/>
  <c r="L250" i="170"/>
  <c r="L248" i="170"/>
  <c r="L246" i="170"/>
  <c r="L244" i="170"/>
  <c r="L242" i="170"/>
  <c r="L240" i="170"/>
  <c r="L251" i="170"/>
  <c r="L249" i="170"/>
  <c r="L247" i="170"/>
  <c r="L245" i="170"/>
  <c r="L243" i="170"/>
  <c r="L241" i="170"/>
  <c r="L239" i="170"/>
  <c r="L238" i="170"/>
  <c r="L236" i="170"/>
  <c r="L234" i="170"/>
  <c r="L232" i="170"/>
  <c r="L230" i="170"/>
  <c r="L228" i="170"/>
  <c r="L226" i="170"/>
  <c r="L224" i="170"/>
  <c r="L222" i="170"/>
  <c r="L237" i="170"/>
  <c r="L235" i="170"/>
  <c r="L233" i="170"/>
  <c r="L231" i="170"/>
  <c r="L229" i="170"/>
  <c r="L227" i="170"/>
  <c r="L225" i="170"/>
  <c r="L223" i="170"/>
  <c r="P250" i="170"/>
  <c r="X250" i="170" s="1"/>
  <c r="P248" i="170"/>
  <c r="X248" i="170" s="1"/>
  <c r="P246" i="170"/>
  <c r="X246" i="170" s="1"/>
  <c r="P244" i="170"/>
  <c r="X244" i="170" s="1"/>
  <c r="P242" i="170"/>
  <c r="X242" i="170" s="1"/>
  <c r="P240" i="170"/>
  <c r="X240" i="170" s="1"/>
  <c r="P238" i="170"/>
  <c r="X238" i="170" s="1"/>
  <c r="P251" i="170"/>
  <c r="X251" i="170" s="1"/>
  <c r="P249" i="170"/>
  <c r="X249" i="170" s="1"/>
  <c r="P247" i="170"/>
  <c r="X247" i="170" s="1"/>
  <c r="P245" i="170"/>
  <c r="X245" i="170" s="1"/>
  <c r="P243" i="170"/>
  <c r="X243" i="170" s="1"/>
  <c r="P241" i="170"/>
  <c r="X241" i="170" s="1"/>
  <c r="P239" i="170"/>
  <c r="X239" i="170" s="1"/>
  <c r="P236" i="170"/>
  <c r="X236" i="170" s="1"/>
  <c r="P234" i="170"/>
  <c r="X234" i="170" s="1"/>
  <c r="P232" i="170"/>
  <c r="X232" i="170" s="1"/>
  <c r="P230" i="170"/>
  <c r="X230" i="170" s="1"/>
  <c r="P228" i="170"/>
  <c r="X228" i="170" s="1"/>
  <c r="P226" i="170"/>
  <c r="X226" i="170" s="1"/>
  <c r="P224" i="170"/>
  <c r="X224" i="170" s="1"/>
  <c r="P222" i="170"/>
  <c r="X222" i="170" s="1"/>
  <c r="P237" i="170"/>
  <c r="X237" i="170" s="1"/>
  <c r="P235" i="170"/>
  <c r="X235" i="170" s="1"/>
  <c r="P233" i="170"/>
  <c r="X233" i="170" s="1"/>
  <c r="P231" i="170"/>
  <c r="X231" i="170" s="1"/>
  <c r="P229" i="170"/>
  <c r="X229" i="170" s="1"/>
  <c r="P227" i="170"/>
  <c r="X227" i="170" s="1"/>
  <c r="P225" i="170"/>
  <c r="X225" i="170" s="1"/>
  <c r="P223" i="170"/>
  <c r="X223" i="170" s="1"/>
  <c r="O181" i="170"/>
  <c r="O179" i="170"/>
  <c r="O177" i="170"/>
  <c r="O175" i="170"/>
  <c r="O173" i="170"/>
  <c r="O171" i="170"/>
  <c r="O169" i="170"/>
  <c r="O167" i="170"/>
  <c r="O165" i="170"/>
  <c r="O163" i="170"/>
  <c r="O161" i="170"/>
  <c r="O159" i="170"/>
  <c r="O157" i="170"/>
  <c r="O155" i="170"/>
  <c r="O153" i="170"/>
  <c r="O176" i="170"/>
  <c r="O168" i="170"/>
  <c r="O160" i="170"/>
  <c r="O152" i="170"/>
  <c r="O178" i="170"/>
  <c r="O170" i="170"/>
  <c r="O162" i="170"/>
  <c r="O154" i="170"/>
  <c r="O180" i="170"/>
  <c r="O172" i="170"/>
  <c r="O164" i="170"/>
  <c r="O156" i="170"/>
  <c r="O158" i="170"/>
  <c r="O166" i="170"/>
  <c r="O174" i="170"/>
  <c r="K181" i="170"/>
  <c r="K179" i="170"/>
  <c r="K177" i="170"/>
  <c r="K175" i="170"/>
  <c r="K173" i="170"/>
  <c r="K171" i="170"/>
  <c r="K169" i="170"/>
  <c r="K167" i="170"/>
  <c r="K165" i="170"/>
  <c r="K163" i="170"/>
  <c r="K161" i="170"/>
  <c r="K159" i="170"/>
  <c r="K157" i="170"/>
  <c r="K155" i="170"/>
  <c r="K153" i="170"/>
  <c r="K174" i="170"/>
  <c r="K166" i="170"/>
  <c r="K158" i="170"/>
  <c r="K176" i="170"/>
  <c r="K168" i="170"/>
  <c r="K160" i="170"/>
  <c r="K152" i="170"/>
  <c r="K178" i="170"/>
  <c r="K170" i="170"/>
  <c r="K162" i="170"/>
  <c r="K154" i="170"/>
  <c r="K164" i="170"/>
  <c r="K172" i="170"/>
  <c r="K156" i="170"/>
  <c r="K180" i="170"/>
  <c r="L181" i="170"/>
  <c r="L179" i="170"/>
  <c r="L177" i="170"/>
  <c r="L175" i="170"/>
  <c r="L173" i="170"/>
  <c r="L171" i="170"/>
  <c r="L169" i="170"/>
  <c r="L167" i="170"/>
  <c r="L165" i="170"/>
  <c r="L163" i="170"/>
  <c r="L161" i="170"/>
  <c r="L159" i="170"/>
  <c r="L157" i="170"/>
  <c r="L155" i="170"/>
  <c r="L153" i="170"/>
  <c r="L180" i="170"/>
  <c r="L178" i="170"/>
  <c r="L176" i="170"/>
  <c r="L174" i="170"/>
  <c r="L172" i="170"/>
  <c r="L170" i="170"/>
  <c r="L168" i="170"/>
  <c r="L166" i="170"/>
  <c r="L164" i="170"/>
  <c r="L162" i="170"/>
  <c r="L160" i="170"/>
  <c r="L158" i="170"/>
  <c r="L156" i="170"/>
  <c r="L154" i="170"/>
  <c r="L152" i="170"/>
  <c r="P181" i="170"/>
  <c r="X181" i="170" s="1"/>
  <c r="P179" i="170"/>
  <c r="X179" i="170" s="1"/>
  <c r="P177" i="170"/>
  <c r="X177" i="170" s="1"/>
  <c r="P175" i="170"/>
  <c r="X175" i="170" s="1"/>
  <c r="P173" i="170"/>
  <c r="X173" i="170" s="1"/>
  <c r="P171" i="170"/>
  <c r="X171" i="170" s="1"/>
  <c r="P169" i="170"/>
  <c r="X169" i="170" s="1"/>
  <c r="P167" i="170"/>
  <c r="X167" i="170" s="1"/>
  <c r="P165" i="170"/>
  <c r="X165" i="170" s="1"/>
  <c r="P163" i="170"/>
  <c r="X163" i="170" s="1"/>
  <c r="P161" i="170"/>
  <c r="X161" i="170" s="1"/>
  <c r="P159" i="170"/>
  <c r="X159" i="170" s="1"/>
  <c r="P157" i="170"/>
  <c r="X157" i="170" s="1"/>
  <c r="P155" i="170"/>
  <c r="X155" i="170" s="1"/>
  <c r="P153" i="170"/>
  <c r="X153" i="170" s="1"/>
  <c r="P180" i="170"/>
  <c r="X180" i="170" s="1"/>
  <c r="P178" i="170"/>
  <c r="X178" i="170" s="1"/>
  <c r="P176" i="170"/>
  <c r="X176" i="170" s="1"/>
  <c r="P174" i="170"/>
  <c r="X174" i="170" s="1"/>
  <c r="P172" i="170"/>
  <c r="X172" i="170" s="1"/>
  <c r="P170" i="170"/>
  <c r="X170" i="170" s="1"/>
  <c r="P168" i="170"/>
  <c r="X168" i="170" s="1"/>
  <c r="P166" i="170"/>
  <c r="X166" i="170" s="1"/>
  <c r="P164" i="170"/>
  <c r="X164" i="170" s="1"/>
  <c r="P162" i="170"/>
  <c r="X162" i="170" s="1"/>
  <c r="P160" i="170"/>
  <c r="X160" i="170" s="1"/>
  <c r="P158" i="170"/>
  <c r="X158" i="170" s="1"/>
  <c r="P156" i="170"/>
  <c r="X156" i="170" s="1"/>
  <c r="P154" i="170"/>
  <c r="X154" i="170" s="1"/>
  <c r="P152" i="170"/>
  <c r="X152" i="170" s="1"/>
  <c r="M180" i="170"/>
  <c r="M178" i="170"/>
  <c r="M176" i="170"/>
  <c r="M174" i="170"/>
  <c r="M172" i="170"/>
  <c r="M170" i="170"/>
  <c r="M168" i="170"/>
  <c r="M166" i="170"/>
  <c r="M164" i="170"/>
  <c r="M162" i="170"/>
  <c r="M160" i="170"/>
  <c r="M158" i="170"/>
  <c r="M156" i="170"/>
  <c r="M154" i="170"/>
  <c r="M152" i="170"/>
  <c r="M175" i="170"/>
  <c r="M167" i="170"/>
  <c r="M159" i="170"/>
  <c r="M177" i="170"/>
  <c r="M169" i="170"/>
  <c r="M161" i="170"/>
  <c r="M153" i="170"/>
  <c r="M179" i="170"/>
  <c r="M171" i="170"/>
  <c r="M163" i="170"/>
  <c r="M155" i="170"/>
  <c r="M173" i="170"/>
  <c r="M181" i="170"/>
  <c r="M165" i="170"/>
  <c r="M157" i="170"/>
  <c r="J180" i="170"/>
  <c r="R180" i="170" s="1"/>
  <c r="J178" i="170"/>
  <c r="R178" i="170" s="1"/>
  <c r="J176" i="170"/>
  <c r="R176" i="170" s="1"/>
  <c r="J174" i="170"/>
  <c r="R174" i="170" s="1"/>
  <c r="J172" i="170"/>
  <c r="R172" i="170" s="1"/>
  <c r="J170" i="170"/>
  <c r="R170" i="170" s="1"/>
  <c r="J168" i="170"/>
  <c r="R168" i="170" s="1"/>
  <c r="J166" i="170"/>
  <c r="R166" i="170" s="1"/>
  <c r="J164" i="170"/>
  <c r="R164" i="170" s="1"/>
  <c r="J162" i="170"/>
  <c r="R162" i="170" s="1"/>
  <c r="J160" i="170"/>
  <c r="R160" i="170" s="1"/>
  <c r="J158" i="170"/>
  <c r="R158" i="170" s="1"/>
  <c r="J156" i="170"/>
  <c r="R156" i="170" s="1"/>
  <c r="J154" i="170"/>
  <c r="R154" i="170" s="1"/>
  <c r="J152" i="170"/>
  <c r="R152" i="170" s="1"/>
  <c r="J181" i="170"/>
  <c r="R181" i="170" s="1"/>
  <c r="J179" i="170"/>
  <c r="R179" i="170" s="1"/>
  <c r="J177" i="170"/>
  <c r="R177" i="170" s="1"/>
  <c r="J175" i="170"/>
  <c r="R175" i="170" s="1"/>
  <c r="J173" i="170"/>
  <c r="R173" i="170" s="1"/>
  <c r="J171" i="170"/>
  <c r="R171" i="170" s="1"/>
  <c r="J169" i="170"/>
  <c r="R169" i="170" s="1"/>
  <c r="J167" i="170"/>
  <c r="R167" i="170" s="1"/>
  <c r="J165" i="170"/>
  <c r="R165" i="170" s="1"/>
  <c r="J163" i="170"/>
  <c r="R163" i="170" s="1"/>
  <c r="J161" i="170"/>
  <c r="R161" i="170" s="1"/>
  <c r="J159" i="170"/>
  <c r="R159" i="170" s="1"/>
  <c r="J157" i="170"/>
  <c r="R157" i="170" s="1"/>
  <c r="J155" i="170"/>
  <c r="R155" i="170" s="1"/>
  <c r="J153" i="170"/>
  <c r="R153" i="170" s="1"/>
  <c r="N180" i="170"/>
  <c r="N178" i="170"/>
  <c r="N176" i="170"/>
  <c r="N174" i="170"/>
  <c r="N172" i="170"/>
  <c r="N170" i="170"/>
  <c r="N168" i="170"/>
  <c r="N166" i="170"/>
  <c r="N164" i="170"/>
  <c r="N162" i="170"/>
  <c r="N160" i="170"/>
  <c r="N158" i="170"/>
  <c r="N156" i="170"/>
  <c r="N154" i="170"/>
  <c r="N152" i="170"/>
  <c r="N181" i="170"/>
  <c r="N179" i="170"/>
  <c r="N177" i="170"/>
  <c r="N175" i="170"/>
  <c r="N173" i="170"/>
  <c r="N171" i="170"/>
  <c r="N169" i="170"/>
  <c r="N167" i="170"/>
  <c r="N165" i="170"/>
  <c r="N163" i="170"/>
  <c r="N161" i="170"/>
  <c r="N159" i="170"/>
  <c r="N157" i="170"/>
  <c r="N155" i="170"/>
  <c r="N153" i="170"/>
  <c r="J146" i="170"/>
  <c r="R146" i="170" s="1"/>
  <c r="J144" i="170"/>
  <c r="R144" i="170" s="1"/>
  <c r="J142" i="170"/>
  <c r="R142" i="170" s="1"/>
  <c r="J145" i="170"/>
  <c r="R145" i="170" s="1"/>
  <c r="J140" i="170"/>
  <c r="R140" i="170" s="1"/>
  <c r="J138" i="170"/>
  <c r="R138" i="170" s="1"/>
  <c r="J136" i="170"/>
  <c r="R136" i="170" s="1"/>
  <c r="J134" i="170"/>
  <c r="R134" i="170" s="1"/>
  <c r="J132" i="170"/>
  <c r="R132" i="170" s="1"/>
  <c r="J130" i="170"/>
  <c r="R130" i="170" s="1"/>
  <c r="J128" i="170"/>
  <c r="R128" i="170" s="1"/>
  <c r="J126" i="170"/>
  <c r="R126" i="170" s="1"/>
  <c r="J124" i="170"/>
  <c r="R124" i="170" s="1"/>
  <c r="J122" i="170"/>
  <c r="R122" i="170" s="1"/>
  <c r="J120" i="170"/>
  <c r="R120" i="170" s="1"/>
  <c r="J118" i="170"/>
  <c r="R118" i="170" s="1"/>
  <c r="J141" i="170"/>
  <c r="R141" i="170" s="1"/>
  <c r="J139" i="170"/>
  <c r="R139" i="170" s="1"/>
  <c r="J137" i="170"/>
  <c r="R137" i="170" s="1"/>
  <c r="J135" i="170"/>
  <c r="R135" i="170" s="1"/>
  <c r="J133" i="170"/>
  <c r="R133" i="170" s="1"/>
  <c r="J131" i="170"/>
  <c r="R131" i="170" s="1"/>
  <c r="J129" i="170"/>
  <c r="R129" i="170" s="1"/>
  <c r="J127" i="170"/>
  <c r="R127" i="170" s="1"/>
  <c r="J125" i="170"/>
  <c r="R125" i="170" s="1"/>
  <c r="J123" i="170"/>
  <c r="R123" i="170" s="1"/>
  <c r="J121" i="170"/>
  <c r="R121" i="170" s="1"/>
  <c r="J119" i="170"/>
  <c r="R119" i="170" s="1"/>
  <c r="J117" i="170"/>
  <c r="R117" i="170" s="1"/>
  <c r="J143" i="170"/>
  <c r="R143" i="170" s="1"/>
  <c r="N146" i="170"/>
  <c r="N144" i="170"/>
  <c r="N142" i="170"/>
  <c r="N140" i="170"/>
  <c r="N138" i="170"/>
  <c r="N136" i="170"/>
  <c r="N134" i="170"/>
  <c r="N132" i="170"/>
  <c r="N130" i="170"/>
  <c r="N128" i="170"/>
  <c r="N126" i="170"/>
  <c r="N124" i="170"/>
  <c r="N122" i="170"/>
  <c r="N120" i="170"/>
  <c r="N118" i="170"/>
  <c r="N143" i="170"/>
  <c r="N141" i="170"/>
  <c r="N139" i="170"/>
  <c r="N137" i="170"/>
  <c r="N135" i="170"/>
  <c r="N133" i="170"/>
  <c r="N131" i="170"/>
  <c r="N129" i="170"/>
  <c r="N127" i="170"/>
  <c r="N125" i="170"/>
  <c r="N123" i="170"/>
  <c r="N121" i="170"/>
  <c r="N119" i="170"/>
  <c r="N117" i="170"/>
  <c r="N145" i="170"/>
  <c r="K146" i="170"/>
  <c r="K144" i="170"/>
  <c r="K145" i="170"/>
  <c r="K143" i="170"/>
  <c r="K141" i="170"/>
  <c r="K139" i="170"/>
  <c r="K137" i="170"/>
  <c r="K135" i="170"/>
  <c r="K133" i="170"/>
  <c r="K131" i="170"/>
  <c r="K129" i="170"/>
  <c r="K127" i="170"/>
  <c r="K125" i="170"/>
  <c r="K123" i="170"/>
  <c r="K121" i="170"/>
  <c r="K119" i="170"/>
  <c r="K117" i="170"/>
  <c r="K142" i="170"/>
  <c r="K136" i="170"/>
  <c r="K128" i="170"/>
  <c r="K120" i="170"/>
  <c r="K138" i="170"/>
  <c r="K130" i="170"/>
  <c r="K122" i="170"/>
  <c r="K118" i="170"/>
  <c r="K140" i="170"/>
  <c r="K132" i="170"/>
  <c r="K124" i="170"/>
  <c r="K134" i="170"/>
  <c r="K126" i="170"/>
  <c r="O146" i="170"/>
  <c r="O144" i="170"/>
  <c r="O142" i="170"/>
  <c r="O145" i="170"/>
  <c r="O143" i="170"/>
  <c r="O141" i="170"/>
  <c r="O139" i="170"/>
  <c r="O137" i="170"/>
  <c r="O135" i="170"/>
  <c r="O133" i="170"/>
  <c r="O131" i="170"/>
  <c r="O129" i="170"/>
  <c r="O127" i="170"/>
  <c r="O125" i="170"/>
  <c r="O123" i="170"/>
  <c r="O121" i="170"/>
  <c r="O119" i="170"/>
  <c r="O117" i="170"/>
  <c r="O138" i="170"/>
  <c r="O130" i="170"/>
  <c r="O122" i="170"/>
  <c r="O136" i="170"/>
  <c r="O120" i="170"/>
  <c r="O140" i="170"/>
  <c r="O132" i="170"/>
  <c r="O124" i="170"/>
  <c r="O134" i="170"/>
  <c r="O126" i="170"/>
  <c r="O118" i="170"/>
  <c r="O128" i="170"/>
  <c r="L145" i="170"/>
  <c r="L143" i="170"/>
  <c r="L146" i="170"/>
  <c r="L141" i="170"/>
  <c r="L139" i="170"/>
  <c r="L137" i="170"/>
  <c r="L135" i="170"/>
  <c r="L133" i="170"/>
  <c r="L131" i="170"/>
  <c r="L129" i="170"/>
  <c r="L127" i="170"/>
  <c r="L125" i="170"/>
  <c r="L123" i="170"/>
  <c r="L121" i="170"/>
  <c r="L119" i="170"/>
  <c r="L117" i="170"/>
  <c r="L142" i="170"/>
  <c r="L140" i="170"/>
  <c r="L138" i="170"/>
  <c r="L136" i="170"/>
  <c r="L134" i="170"/>
  <c r="L132" i="170"/>
  <c r="L130" i="170"/>
  <c r="L128" i="170"/>
  <c r="L126" i="170"/>
  <c r="L124" i="170"/>
  <c r="L122" i="170"/>
  <c r="L120" i="170"/>
  <c r="L118" i="170"/>
  <c r="L144" i="170"/>
  <c r="P145" i="170"/>
  <c r="X145" i="170" s="1"/>
  <c r="P143" i="170"/>
  <c r="X143" i="170" s="1"/>
  <c r="P141" i="170"/>
  <c r="X141" i="170" s="1"/>
  <c r="P139" i="170"/>
  <c r="X139" i="170" s="1"/>
  <c r="P137" i="170"/>
  <c r="X137" i="170" s="1"/>
  <c r="P135" i="170"/>
  <c r="X135" i="170" s="1"/>
  <c r="P133" i="170"/>
  <c r="X133" i="170" s="1"/>
  <c r="P131" i="170"/>
  <c r="X131" i="170" s="1"/>
  <c r="P129" i="170"/>
  <c r="X129" i="170" s="1"/>
  <c r="P127" i="170"/>
  <c r="X127" i="170" s="1"/>
  <c r="P125" i="170"/>
  <c r="X125" i="170" s="1"/>
  <c r="P123" i="170"/>
  <c r="X123" i="170" s="1"/>
  <c r="P121" i="170"/>
  <c r="X121" i="170" s="1"/>
  <c r="P119" i="170"/>
  <c r="X119" i="170" s="1"/>
  <c r="P117" i="170"/>
  <c r="X117" i="170" s="1"/>
  <c r="P142" i="170"/>
  <c r="X142" i="170" s="1"/>
  <c r="P144" i="170"/>
  <c r="X144" i="170" s="1"/>
  <c r="P140" i="170"/>
  <c r="X140" i="170" s="1"/>
  <c r="P138" i="170"/>
  <c r="X138" i="170" s="1"/>
  <c r="P136" i="170"/>
  <c r="X136" i="170" s="1"/>
  <c r="P134" i="170"/>
  <c r="X134" i="170" s="1"/>
  <c r="P132" i="170"/>
  <c r="X132" i="170" s="1"/>
  <c r="P130" i="170"/>
  <c r="X130" i="170" s="1"/>
  <c r="P128" i="170"/>
  <c r="X128" i="170" s="1"/>
  <c r="P126" i="170"/>
  <c r="X126" i="170" s="1"/>
  <c r="P124" i="170"/>
  <c r="X124" i="170" s="1"/>
  <c r="P122" i="170"/>
  <c r="X122" i="170" s="1"/>
  <c r="P120" i="170"/>
  <c r="X120" i="170" s="1"/>
  <c r="P118" i="170"/>
  <c r="X118" i="170" s="1"/>
  <c r="P146" i="170"/>
  <c r="X146" i="170" s="1"/>
  <c r="M145" i="170"/>
  <c r="M143" i="170"/>
  <c r="M146" i="170"/>
  <c r="M144" i="170"/>
  <c r="M142" i="170"/>
  <c r="M140" i="170"/>
  <c r="M138" i="170"/>
  <c r="M136" i="170"/>
  <c r="M134" i="170"/>
  <c r="M132" i="170"/>
  <c r="M130" i="170"/>
  <c r="M128" i="170"/>
  <c r="M126" i="170"/>
  <c r="M124" i="170"/>
  <c r="M122" i="170"/>
  <c r="M120" i="170"/>
  <c r="M118" i="170"/>
  <c r="M137" i="170"/>
  <c r="M129" i="170"/>
  <c r="M121" i="170"/>
  <c r="M139" i="170"/>
  <c r="M131" i="170"/>
  <c r="M123" i="170"/>
  <c r="M135" i="170"/>
  <c r="M127" i="170"/>
  <c r="M141" i="170"/>
  <c r="M133" i="170"/>
  <c r="M125" i="170"/>
  <c r="M117" i="170"/>
  <c r="M119" i="170"/>
  <c r="O76" i="170"/>
  <c r="O74" i="170"/>
  <c r="O72" i="170"/>
  <c r="O70" i="170"/>
  <c r="O68" i="170"/>
  <c r="O66" i="170"/>
  <c r="O64" i="170"/>
  <c r="O62" i="170"/>
  <c r="O73" i="170"/>
  <c r="O65" i="170"/>
  <c r="O61" i="170"/>
  <c r="O59" i="170"/>
  <c r="O57" i="170"/>
  <c r="O55" i="170"/>
  <c r="O53" i="170"/>
  <c r="O51" i="170"/>
  <c r="O49" i="170"/>
  <c r="O47" i="170"/>
  <c r="O63" i="170"/>
  <c r="O75" i="170"/>
  <c r="O67" i="170"/>
  <c r="O71" i="170"/>
  <c r="O69" i="170"/>
  <c r="O60" i="170"/>
  <c r="O58" i="170"/>
  <c r="O56" i="170"/>
  <c r="O54" i="170"/>
  <c r="O52" i="170"/>
  <c r="O50" i="170"/>
  <c r="O48" i="170"/>
  <c r="K76" i="170"/>
  <c r="K74" i="170"/>
  <c r="K72" i="170"/>
  <c r="K70" i="170"/>
  <c r="K68" i="170"/>
  <c r="K66" i="170"/>
  <c r="K64" i="170"/>
  <c r="K62" i="170"/>
  <c r="K71" i="170"/>
  <c r="K63" i="170"/>
  <c r="K59" i="170"/>
  <c r="K57" i="170"/>
  <c r="K55" i="170"/>
  <c r="K53" i="170"/>
  <c r="K51" i="170"/>
  <c r="K49" i="170"/>
  <c r="K47" i="170"/>
  <c r="K73" i="170"/>
  <c r="K65" i="170"/>
  <c r="K75" i="170"/>
  <c r="K67" i="170"/>
  <c r="K61" i="170"/>
  <c r="K60" i="170"/>
  <c r="K58" i="170"/>
  <c r="K56" i="170"/>
  <c r="K54" i="170"/>
  <c r="K52" i="170"/>
  <c r="K50" i="170"/>
  <c r="K48" i="170"/>
  <c r="K69" i="170"/>
  <c r="L76" i="170"/>
  <c r="L74" i="170"/>
  <c r="L72" i="170"/>
  <c r="L70" i="170"/>
  <c r="L68" i="170"/>
  <c r="L66" i="170"/>
  <c r="L64" i="170"/>
  <c r="L62" i="170"/>
  <c r="L75" i="170"/>
  <c r="L73" i="170"/>
  <c r="L71" i="170"/>
  <c r="L69" i="170"/>
  <c r="L67" i="170"/>
  <c r="L65" i="170"/>
  <c r="L63" i="170"/>
  <c r="L59" i="170"/>
  <c r="L53" i="170"/>
  <c r="L61" i="170"/>
  <c r="L60" i="170"/>
  <c r="L58" i="170"/>
  <c r="L56" i="170"/>
  <c r="L54" i="170"/>
  <c r="L52" i="170"/>
  <c r="L50" i="170"/>
  <c r="L48" i="170"/>
  <c r="L55" i="170"/>
  <c r="L51" i="170"/>
  <c r="L47" i="170"/>
  <c r="L57" i="170"/>
  <c r="L49" i="170"/>
  <c r="P76" i="170"/>
  <c r="P74" i="170"/>
  <c r="P72" i="170"/>
  <c r="P70" i="170"/>
  <c r="P68" i="170"/>
  <c r="P66" i="170"/>
  <c r="P64" i="170"/>
  <c r="P62" i="170"/>
  <c r="P75" i="170"/>
  <c r="P73" i="170"/>
  <c r="P71" i="170"/>
  <c r="P69" i="170"/>
  <c r="P67" i="170"/>
  <c r="P65" i="170"/>
  <c r="P63" i="170"/>
  <c r="P57" i="170"/>
  <c r="P51" i="170"/>
  <c r="P49" i="170"/>
  <c r="P60" i="170"/>
  <c r="P58" i="170"/>
  <c r="P56" i="170"/>
  <c r="P54" i="170"/>
  <c r="P52" i="170"/>
  <c r="P50" i="170"/>
  <c r="P48" i="170"/>
  <c r="P61" i="170"/>
  <c r="P59" i="170"/>
  <c r="P53" i="170"/>
  <c r="P55" i="170"/>
  <c r="P47" i="170"/>
  <c r="M75" i="170"/>
  <c r="M73" i="170"/>
  <c r="M71" i="170"/>
  <c r="M69" i="170"/>
  <c r="M67" i="170"/>
  <c r="M65" i="170"/>
  <c r="M63" i="170"/>
  <c r="M61" i="170"/>
  <c r="M72" i="170"/>
  <c r="M64" i="170"/>
  <c r="M60" i="170"/>
  <c r="M58" i="170"/>
  <c r="M56" i="170"/>
  <c r="M54" i="170"/>
  <c r="M52" i="170"/>
  <c r="M50" i="170"/>
  <c r="M48" i="170"/>
  <c r="M70" i="170"/>
  <c r="M74" i="170"/>
  <c r="M66" i="170"/>
  <c r="M76" i="170"/>
  <c r="M68" i="170"/>
  <c r="M59" i="170"/>
  <c r="M57" i="170"/>
  <c r="M55" i="170"/>
  <c r="M53" i="170"/>
  <c r="M51" i="170"/>
  <c r="M49" i="170"/>
  <c r="M47" i="170"/>
  <c r="M62" i="170"/>
  <c r="J75" i="170"/>
  <c r="J73" i="170"/>
  <c r="J71" i="170"/>
  <c r="J69" i="170"/>
  <c r="J67" i="170"/>
  <c r="J65" i="170"/>
  <c r="J63" i="170"/>
  <c r="J61" i="170"/>
  <c r="J76" i="170"/>
  <c r="J74" i="170"/>
  <c r="J72" i="170"/>
  <c r="J70" i="170"/>
  <c r="J68" i="170"/>
  <c r="J66" i="170"/>
  <c r="J64" i="170"/>
  <c r="J62" i="170"/>
  <c r="J60" i="170"/>
  <c r="J54" i="170"/>
  <c r="J59" i="170"/>
  <c r="J57" i="170"/>
  <c r="J55" i="170"/>
  <c r="J53" i="170"/>
  <c r="J51" i="170"/>
  <c r="J49" i="170"/>
  <c r="J47" i="170"/>
  <c r="J58" i="170"/>
  <c r="J56" i="170"/>
  <c r="J52" i="170"/>
  <c r="J48" i="170"/>
  <c r="J50" i="170"/>
  <c r="N75" i="170"/>
  <c r="N73" i="170"/>
  <c r="N71" i="170"/>
  <c r="N69" i="170"/>
  <c r="N67" i="170"/>
  <c r="N65" i="170"/>
  <c r="N63" i="170"/>
  <c r="N61" i="170"/>
  <c r="N76" i="170"/>
  <c r="N74" i="170"/>
  <c r="N72" i="170"/>
  <c r="N70" i="170"/>
  <c r="N68" i="170"/>
  <c r="N66" i="170"/>
  <c r="N64" i="170"/>
  <c r="N62" i="170"/>
  <c r="N58" i="170"/>
  <c r="N52" i="170"/>
  <c r="N50" i="170"/>
  <c r="N59" i="170"/>
  <c r="N57" i="170"/>
  <c r="N55" i="170"/>
  <c r="N53" i="170"/>
  <c r="N51" i="170"/>
  <c r="N49" i="170"/>
  <c r="N47" i="170"/>
  <c r="N60" i="170"/>
  <c r="N54" i="170"/>
  <c r="N56" i="170"/>
  <c r="N48" i="170"/>
  <c r="L286" i="170"/>
  <c r="L284" i="170"/>
  <c r="L282" i="170"/>
  <c r="L280" i="170"/>
  <c r="L283" i="170"/>
  <c r="L285" i="170"/>
  <c r="L279" i="170"/>
  <c r="L277" i="170"/>
  <c r="L275" i="170"/>
  <c r="L273" i="170"/>
  <c r="L271" i="170"/>
  <c r="L269" i="170"/>
  <c r="L267" i="170"/>
  <c r="L265" i="170"/>
  <c r="L263" i="170"/>
  <c r="L261" i="170"/>
  <c r="L259" i="170"/>
  <c r="L257" i="170"/>
  <c r="L281" i="170"/>
  <c r="L274" i="170"/>
  <c r="L266" i="170"/>
  <c r="L258" i="170"/>
  <c r="L276" i="170"/>
  <c r="L268" i="170"/>
  <c r="L260" i="170"/>
  <c r="L278" i="170"/>
  <c r="L270" i="170"/>
  <c r="L262" i="170"/>
  <c r="L272" i="170"/>
  <c r="L264" i="170"/>
  <c r="P286" i="170"/>
  <c r="X286" i="170" s="1"/>
  <c r="P284" i="170"/>
  <c r="X284" i="170" s="1"/>
  <c r="P282" i="170"/>
  <c r="X282" i="170" s="1"/>
  <c r="P280" i="170"/>
  <c r="X280" i="170" s="1"/>
  <c r="P285" i="170"/>
  <c r="X285" i="170" s="1"/>
  <c r="P279" i="170"/>
  <c r="X279" i="170" s="1"/>
  <c r="P277" i="170"/>
  <c r="X277" i="170" s="1"/>
  <c r="P275" i="170"/>
  <c r="X275" i="170" s="1"/>
  <c r="P273" i="170"/>
  <c r="X273" i="170" s="1"/>
  <c r="P271" i="170"/>
  <c r="X271" i="170" s="1"/>
  <c r="P269" i="170"/>
  <c r="X269" i="170" s="1"/>
  <c r="P267" i="170"/>
  <c r="X267" i="170" s="1"/>
  <c r="P265" i="170"/>
  <c r="X265" i="170" s="1"/>
  <c r="P263" i="170"/>
  <c r="X263" i="170" s="1"/>
  <c r="P261" i="170"/>
  <c r="X261" i="170" s="1"/>
  <c r="P259" i="170"/>
  <c r="X259" i="170" s="1"/>
  <c r="P257" i="170"/>
  <c r="X257" i="170" s="1"/>
  <c r="P281" i="170"/>
  <c r="X281" i="170" s="1"/>
  <c r="P276" i="170"/>
  <c r="X276" i="170" s="1"/>
  <c r="P268" i="170"/>
  <c r="X268" i="170" s="1"/>
  <c r="P260" i="170"/>
  <c r="X260" i="170" s="1"/>
  <c r="P278" i="170"/>
  <c r="X278" i="170" s="1"/>
  <c r="P270" i="170"/>
  <c r="X270" i="170" s="1"/>
  <c r="P262" i="170"/>
  <c r="X262" i="170" s="1"/>
  <c r="P283" i="170"/>
  <c r="X283" i="170" s="1"/>
  <c r="P272" i="170"/>
  <c r="X272" i="170" s="1"/>
  <c r="P264" i="170"/>
  <c r="X264" i="170" s="1"/>
  <c r="P258" i="170"/>
  <c r="X258" i="170" s="1"/>
  <c r="P266" i="170"/>
  <c r="X266" i="170" s="1"/>
  <c r="P274" i="170"/>
  <c r="X274" i="170" s="1"/>
  <c r="M286" i="170"/>
  <c r="M284" i="170"/>
  <c r="M282" i="170"/>
  <c r="M280" i="170"/>
  <c r="M285" i="170"/>
  <c r="M283" i="170"/>
  <c r="M281" i="170"/>
  <c r="M279" i="170"/>
  <c r="M277" i="170"/>
  <c r="M275" i="170"/>
  <c r="M273" i="170"/>
  <c r="M271" i="170"/>
  <c r="M269" i="170"/>
  <c r="M267" i="170"/>
  <c r="M265" i="170"/>
  <c r="M263" i="170"/>
  <c r="M261" i="170"/>
  <c r="M259" i="170"/>
  <c r="M257" i="170"/>
  <c r="M278" i="170"/>
  <c r="M276" i="170"/>
  <c r="M274" i="170"/>
  <c r="M272" i="170"/>
  <c r="M270" i="170"/>
  <c r="M268" i="170"/>
  <c r="M266" i="170"/>
  <c r="M264" i="170"/>
  <c r="M262" i="170"/>
  <c r="M260" i="170"/>
  <c r="M258" i="170"/>
  <c r="J285" i="170"/>
  <c r="R285" i="170" s="1"/>
  <c r="J283" i="170"/>
  <c r="R283" i="170" s="1"/>
  <c r="J281" i="170"/>
  <c r="R281" i="170" s="1"/>
  <c r="J282" i="170"/>
  <c r="R282" i="170" s="1"/>
  <c r="J284" i="170"/>
  <c r="R284" i="170" s="1"/>
  <c r="J278" i="170"/>
  <c r="R278" i="170" s="1"/>
  <c r="J276" i="170"/>
  <c r="R276" i="170" s="1"/>
  <c r="J274" i="170"/>
  <c r="R274" i="170" s="1"/>
  <c r="J272" i="170"/>
  <c r="R272" i="170" s="1"/>
  <c r="J270" i="170"/>
  <c r="R270" i="170" s="1"/>
  <c r="J268" i="170"/>
  <c r="R268" i="170" s="1"/>
  <c r="J266" i="170"/>
  <c r="R266" i="170" s="1"/>
  <c r="J264" i="170"/>
  <c r="R264" i="170" s="1"/>
  <c r="J262" i="170"/>
  <c r="R262" i="170" s="1"/>
  <c r="J260" i="170"/>
  <c r="R260" i="170" s="1"/>
  <c r="J258" i="170"/>
  <c r="R258" i="170" s="1"/>
  <c r="J286" i="170"/>
  <c r="R286" i="170" s="1"/>
  <c r="J273" i="170"/>
  <c r="R273" i="170" s="1"/>
  <c r="J265" i="170"/>
  <c r="R265" i="170" s="1"/>
  <c r="J257" i="170"/>
  <c r="R257" i="170" s="1"/>
  <c r="J280" i="170"/>
  <c r="R280" i="170" s="1"/>
  <c r="J275" i="170"/>
  <c r="R275" i="170" s="1"/>
  <c r="J267" i="170"/>
  <c r="R267" i="170" s="1"/>
  <c r="J259" i="170"/>
  <c r="R259" i="170" s="1"/>
  <c r="J277" i="170"/>
  <c r="R277" i="170" s="1"/>
  <c r="J269" i="170"/>
  <c r="R269" i="170" s="1"/>
  <c r="J261" i="170"/>
  <c r="R261" i="170" s="1"/>
  <c r="J263" i="170"/>
  <c r="R263" i="170" s="1"/>
  <c r="J271" i="170"/>
  <c r="R271" i="170" s="1"/>
  <c r="J279" i="170"/>
  <c r="R279" i="170" s="1"/>
  <c r="N285" i="170"/>
  <c r="N283" i="170"/>
  <c r="N281" i="170"/>
  <c r="N284" i="170"/>
  <c r="N286" i="170"/>
  <c r="N278" i="170"/>
  <c r="N276" i="170"/>
  <c r="N274" i="170"/>
  <c r="N272" i="170"/>
  <c r="N270" i="170"/>
  <c r="N268" i="170"/>
  <c r="N266" i="170"/>
  <c r="N264" i="170"/>
  <c r="N262" i="170"/>
  <c r="N260" i="170"/>
  <c r="N258" i="170"/>
  <c r="N280" i="170"/>
  <c r="N275" i="170"/>
  <c r="N267" i="170"/>
  <c r="N259" i="170"/>
  <c r="N277" i="170"/>
  <c r="N269" i="170"/>
  <c r="N261" i="170"/>
  <c r="N279" i="170"/>
  <c r="N271" i="170"/>
  <c r="N263" i="170"/>
  <c r="N282" i="170"/>
  <c r="N257" i="170"/>
  <c r="N265" i="170"/>
  <c r="N273" i="170"/>
  <c r="K285" i="170"/>
  <c r="K283" i="170"/>
  <c r="K281" i="170"/>
  <c r="K286" i="170"/>
  <c r="K284" i="170"/>
  <c r="K282" i="170"/>
  <c r="K280" i="170"/>
  <c r="K278" i="170"/>
  <c r="K276" i="170"/>
  <c r="K274" i="170"/>
  <c r="K272" i="170"/>
  <c r="K270" i="170"/>
  <c r="K268" i="170"/>
  <c r="K266" i="170"/>
  <c r="K264" i="170"/>
  <c r="K262" i="170"/>
  <c r="K260" i="170"/>
  <c r="K258" i="170"/>
  <c r="K279" i="170"/>
  <c r="K277" i="170"/>
  <c r="K275" i="170"/>
  <c r="K273" i="170"/>
  <c r="K271" i="170"/>
  <c r="K269" i="170"/>
  <c r="K267" i="170"/>
  <c r="K265" i="170"/>
  <c r="K263" i="170"/>
  <c r="K261" i="170"/>
  <c r="K259" i="170"/>
  <c r="K257" i="170"/>
  <c r="O285" i="170"/>
  <c r="O283" i="170"/>
  <c r="O281" i="170"/>
  <c r="O286" i="170"/>
  <c r="O284" i="170"/>
  <c r="O282" i="170"/>
  <c r="O280" i="170"/>
  <c r="O278" i="170"/>
  <c r="O276" i="170"/>
  <c r="O274" i="170"/>
  <c r="O272" i="170"/>
  <c r="O270" i="170"/>
  <c r="O268" i="170"/>
  <c r="O266" i="170"/>
  <c r="O264" i="170"/>
  <c r="O262" i="170"/>
  <c r="O260" i="170"/>
  <c r="O258" i="170"/>
  <c r="O279" i="170"/>
  <c r="O277" i="170"/>
  <c r="O275" i="170"/>
  <c r="O273" i="170"/>
  <c r="O271" i="170"/>
  <c r="O269" i="170"/>
  <c r="O267" i="170"/>
  <c r="O265" i="170"/>
  <c r="O263" i="170"/>
  <c r="O261" i="170"/>
  <c r="O259" i="170"/>
  <c r="O257" i="170"/>
  <c r="L216" i="170"/>
  <c r="L214" i="170"/>
  <c r="L212" i="170"/>
  <c r="L210" i="170"/>
  <c r="L208" i="170"/>
  <c r="L206" i="170"/>
  <c r="L204" i="170"/>
  <c r="L202" i="170"/>
  <c r="L200" i="170"/>
  <c r="L198" i="170"/>
  <c r="L196" i="170"/>
  <c r="L194" i="170"/>
  <c r="L192" i="170"/>
  <c r="L190" i="170"/>
  <c r="L188" i="170"/>
  <c r="L211" i="170"/>
  <c r="L203" i="170"/>
  <c r="L195" i="170"/>
  <c r="L187" i="170"/>
  <c r="L213" i="170"/>
  <c r="L205" i="170"/>
  <c r="L197" i="170"/>
  <c r="L189" i="170"/>
  <c r="L215" i="170"/>
  <c r="L207" i="170"/>
  <c r="L199" i="170"/>
  <c r="L191" i="170"/>
  <c r="L209" i="170"/>
  <c r="L201" i="170"/>
  <c r="L193" i="170"/>
  <c r="P216" i="170"/>
  <c r="X216" i="170" s="1"/>
  <c r="P214" i="170"/>
  <c r="X214" i="170" s="1"/>
  <c r="P212" i="170"/>
  <c r="X212" i="170" s="1"/>
  <c r="P210" i="170"/>
  <c r="X210" i="170" s="1"/>
  <c r="P208" i="170"/>
  <c r="X208" i="170" s="1"/>
  <c r="P206" i="170"/>
  <c r="X206" i="170" s="1"/>
  <c r="P204" i="170"/>
  <c r="X204" i="170" s="1"/>
  <c r="P202" i="170"/>
  <c r="X202" i="170" s="1"/>
  <c r="P200" i="170"/>
  <c r="X200" i="170" s="1"/>
  <c r="P198" i="170"/>
  <c r="X198" i="170" s="1"/>
  <c r="P196" i="170"/>
  <c r="X196" i="170" s="1"/>
  <c r="P194" i="170"/>
  <c r="X194" i="170" s="1"/>
  <c r="P192" i="170"/>
  <c r="X192" i="170" s="1"/>
  <c r="P190" i="170"/>
  <c r="X190" i="170" s="1"/>
  <c r="P188" i="170"/>
  <c r="X188" i="170" s="1"/>
  <c r="P213" i="170"/>
  <c r="X213" i="170" s="1"/>
  <c r="P205" i="170"/>
  <c r="X205" i="170" s="1"/>
  <c r="P197" i="170"/>
  <c r="X197" i="170" s="1"/>
  <c r="P189" i="170"/>
  <c r="X189" i="170" s="1"/>
  <c r="P215" i="170"/>
  <c r="X215" i="170" s="1"/>
  <c r="P207" i="170"/>
  <c r="X207" i="170" s="1"/>
  <c r="P199" i="170"/>
  <c r="X199" i="170" s="1"/>
  <c r="P191" i="170"/>
  <c r="X191" i="170" s="1"/>
  <c r="P209" i="170"/>
  <c r="X209" i="170" s="1"/>
  <c r="P201" i="170"/>
  <c r="X201" i="170" s="1"/>
  <c r="P193" i="170"/>
  <c r="X193" i="170" s="1"/>
  <c r="P195" i="170"/>
  <c r="X195" i="170" s="1"/>
  <c r="P203" i="170"/>
  <c r="X203" i="170" s="1"/>
  <c r="P211" i="170"/>
  <c r="X211" i="170" s="1"/>
  <c r="P187" i="170"/>
  <c r="X187" i="170" s="1"/>
  <c r="M216" i="170"/>
  <c r="M214" i="170"/>
  <c r="M212" i="170"/>
  <c r="M210" i="170"/>
  <c r="M208" i="170"/>
  <c r="M206" i="170"/>
  <c r="M204" i="170"/>
  <c r="M202" i="170"/>
  <c r="M200" i="170"/>
  <c r="M198" i="170"/>
  <c r="M196" i="170"/>
  <c r="M194" i="170"/>
  <c r="M192" i="170"/>
  <c r="M190" i="170"/>
  <c r="M188" i="170"/>
  <c r="M215" i="170"/>
  <c r="M213" i="170"/>
  <c r="M211" i="170"/>
  <c r="M209" i="170"/>
  <c r="M207" i="170"/>
  <c r="M205" i="170"/>
  <c r="M203" i="170"/>
  <c r="M201" i="170"/>
  <c r="M199" i="170"/>
  <c r="M197" i="170"/>
  <c r="M195" i="170"/>
  <c r="M193" i="170"/>
  <c r="M191" i="170"/>
  <c r="M189" i="170"/>
  <c r="M187" i="170"/>
  <c r="J215" i="170"/>
  <c r="R215" i="170" s="1"/>
  <c r="J213" i="170"/>
  <c r="R213" i="170" s="1"/>
  <c r="J211" i="170"/>
  <c r="R211" i="170" s="1"/>
  <c r="J209" i="170"/>
  <c r="R209" i="170" s="1"/>
  <c r="J207" i="170"/>
  <c r="R207" i="170" s="1"/>
  <c r="J205" i="170"/>
  <c r="R205" i="170" s="1"/>
  <c r="J203" i="170"/>
  <c r="R203" i="170" s="1"/>
  <c r="J201" i="170"/>
  <c r="R201" i="170" s="1"/>
  <c r="J199" i="170"/>
  <c r="R199" i="170" s="1"/>
  <c r="J197" i="170"/>
  <c r="R197" i="170" s="1"/>
  <c r="J195" i="170"/>
  <c r="R195" i="170" s="1"/>
  <c r="J193" i="170"/>
  <c r="R193" i="170" s="1"/>
  <c r="J191" i="170"/>
  <c r="R191" i="170" s="1"/>
  <c r="J189" i="170"/>
  <c r="R189" i="170" s="1"/>
  <c r="J187" i="170"/>
  <c r="R187" i="170" s="1"/>
  <c r="J210" i="170"/>
  <c r="R210" i="170" s="1"/>
  <c r="J202" i="170"/>
  <c r="R202" i="170" s="1"/>
  <c r="J194" i="170"/>
  <c r="R194" i="170" s="1"/>
  <c r="J212" i="170"/>
  <c r="R212" i="170" s="1"/>
  <c r="J204" i="170"/>
  <c r="R204" i="170" s="1"/>
  <c r="J196" i="170"/>
  <c r="R196" i="170" s="1"/>
  <c r="J188" i="170"/>
  <c r="R188" i="170" s="1"/>
  <c r="J214" i="170"/>
  <c r="R214" i="170" s="1"/>
  <c r="J206" i="170"/>
  <c r="R206" i="170" s="1"/>
  <c r="J198" i="170"/>
  <c r="R198" i="170" s="1"/>
  <c r="J190" i="170"/>
  <c r="R190" i="170" s="1"/>
  <c r="J200" i="170"/>
  <c r="R200" i="170" s="1"/>
  <c r="J208" i="170"/>
  <c r="R208" i="170" s="1"/>
  <c r="J192" i="170"/>
  <c r="R192" i="170" s="1"/>
  <c r="J216" i="170"/>
  <c r="R216" i="170" s="1"/>
  <c r="N215" i="170"/>
  <c r="N213" i="170"/>
  <c r="N211" i="170"/>
  <c r="N209" i="170"/>
  <c r="N207" i="170"/>
  <c r="N205" i="170"/>
  <c r="N203" i="170"/>
  <c r="N201" i="170"/>
  <c r="N199" i="170"/>
  <c r="N197" i="170"/>
  <c r="N195" i="170"/>
  <c r="N193" i="170"/>
  <c r="N191" i="170"/>
  <c r="N189" i="170"/>
  <c r="N187" i="170"/>
  <c r="N212" i="170"/>
  <c r="N204" i="170"/>
  <c r="N196" i="170"/>
  <c r="N188" i="170"/>
  <c r="N214" i="170"/>
  <c r="N206" i="170"/>
  <c r="N198" i="170"/>
  <c r="N190" i="170"/>
  <c r="N216" i="170"/>
  <c r="N208" i="170"/>
  <c r="N200" i="170"/>
  <c r="N192" i="170"/>
  <c r="N194" i="170"/>
  <c r="N210" i="170"/>
  <c r="N202" i="170"/>
  <c r="K215" i="170"/>
  <c r="K213" i="170"/>
  <c r="K211" i="170"/>
  <c r="K209" i="170"/>
  <c r="K207" i="170"/>
  <c r="K205" i="170"/>
  <c r="K203" i="170"/>
  <c r="K201" i="170"/>
  <c r="K199" i="170"/>
  <c r="K197" i="170"/>
  <c r="K195" i="170"/>
  <c r="K193" i="170"/>
  <c r="K191" i="170"/>
  <c r="K189" i="170"/>
  <c r="K187" i="170"/>
  <c r="K216" i="170"/>
  <c r="K214" i="170"/>
  <c r="K212" i="170"/>
  <c r="K210" i="170"/>
  <c r="K208" i="170"/>
  <c r="K206" i="170"/>
  <c r="K204" i="170"/>
  <c r="K202" i="170"/>
  <c r="K200" i="170"/>
  <c r="K198" i="170"/>
  <c r="K196" i="170"/>
  <c r="K194" i="170"/>
  <c r="K192" i="170"/>
  <c r="K190" i="170"/>
  <c r="K188" i="170"/>
  <c r="O215" i="170"/>
  <c r="O213" i="170"/>
  <c r="O211" i="170"/>
  <c r="O209" i="170"/>
  <c r="O207" i="170"/>
  <c r="O205" i="170"/>
  <c r="O203" i="170"/>
  <c r="O201" i="170"/>
  <c r="O199" i="170"/>
  <c r="O197" i="170"/>
  <c r="O195" i="170"/>
  <c r="O193" i="170"/>
  <c r="O191" i="170"/>
  <c r="O189" i="170"/>
  <c r="O187" i="170"/>
  <c r="O216" i="170"/>
  <c r="O214" i="170"/>
  <c r="O212" i="170"/>
  <c r="O210" i="170"/>
  <c r="O208" i="170"/>
  <c r="O206" i="170"/>
  <c r="O204" i="170"/>
  <c r="O202" i="170"/>
  <c r="O200" i="170"/>
  <c r="O198" i="170"/>
  <c r="O196" i="170"/>
  <c r="O194" i="170"/>
  <c r="O192" i="170"/>
  <c r="O190" i="170"/>
  <c r="O188" i="170"/>
  <c r="R217" i="171"/>
  <c r="X147" i="171"/>
  <c r="R252" i="171"/>
  <c r="R322" i="171"/>
  <c r="R147" i="171"/>
  <c r="X182" i="171"/>
  <c r="X322" i="171"/>
  <c r="R182" i="171"/>
  <c r="X217" i="171"/>
  <c r="R287" i="171"/>
  <c r="P427" i="171"/>
  <c r="L427" i="171"/>
  <c r="O427" i="171"/>
  <c r="K427" i="171"/>
  <c r="N427" i="171"/>
  <c r="J427" i="171"/>
  <c r="M427" i="171"/>
  <c r="X287" i="171"/>
  <c r="X252" i="171"/>
  <c r="P427" i="134"/>
  <c r="O427" i="134"/>
  <c r="O425" i="134" s="1"/>
  <c r="N427" i="134"/>
  <c r="N424" i="134" s="1"/>
  <c r="J427" i="134"/>
  <c r="J424" i="134" s="1"/>
  <c r="R252" i="163"/>
  <c r="L41" i="163"/>
  <c r="L39" i="163"/>
  <c r="L37" i="163"/>
  <c r="L35" i="163"/>
  <c r="L33" i="163"/>
  <c r="L31" i="163"/>
  <c r="L29" i="163"/>
  <c r="L27" i="163"/>
  <c r="L25" i="163"/>
  <c r="L23" i="163"/>
  <c r="L21" i="163"/>
  <c r="L19" i="163"/>
  <c r="L17" i="163"/>
  <c r="L15" i="163"/>
  <c r="L13" i="163"/>
  <c r="L30" i="163"/>
  <c r="L22" i="163"/>
  <c r="L14" i="163"/>
  <c r="L12" i="163"/>
  <c r="L36" i="163"/>
  <c r="L38" i="163"/>
  <c r="L34" i="163"/>
  <c r="L28" i="163"/>
  <c r="L20" i="163"/>
  <c r="L32" i="163"/>
  <c r="L24" i="163"/>
  <c r="L26" i="163"/>
  <c r="L18" i="163"/>
  <c r="L40" i="163"/>
  <c r="L16" i="163"/>
  <c r="K40" i="163"/>
  <c r="K38" i="163"/>
  <c r="K36" i="163"/>
  <c r="K34" i="163"/>
  <c r="K41" i="163"/>
  <c r="K37" i="163"/>
  <c r="K33" i="163"/>
  <c r="K32" i="163"/>
  <c r="K27" i="163"/>
  <c r="K24" i="163"/>
  <c r="K19" i="163"/>
  <c r="K16" i="163"/>
  <c r="K21" i="163"/>
  <c r="K18" i="163"/>
  <c r="K30" i="163"/>
  <c r="K25" i="163"/>
  <c r="K22" i="163"/>
  <c r="K17" i="163"/>
  <c r="K14" i="163"/>
  <c r="K39" i="163"/>
  <c r="K35" i="163"/>
  <c r="K31" i="163"/>
  <c r="K28" i="163"/>
  <c r="K23" i="163"/>
  <c r="K20" i="163"/>
  <c r="K15" i="163"/>
  <c r="K12" i="163"/>
  <c r="K29" i="163"/>
  <c r="K26" i="163"/>
  <c r="K13" i="163"/>
  <c r="X287" i="163"/>
  <c r="R287" i="163"/>
  <c r="X217" i="163"/>
  <c r="M41" i="163"/>
  <c r="M39" i="163"/>
  <c r="M37" i="163"/>
  <c r="M35" i="163"/>
  <c r="M33" i="163"/>
  <c r="M38" i="163"/>
  <c r="M34" i="163"/>
  <c r="M28" i="163"/>
  <c r="M25" i="163"/>
  <c r="M20" i="163"/>
  <c r="M17" i="163"/>
  <c r="M12" i="163"/>
  <c r="M18" i="163"/>
  <c r="M15" i="163"/>
  <c r="M22" i="163"/>
  <c r="M19" i="163"/>
  <c r="M31" i="163"/>
  <c r="M26" i="163"/>
  <c r="M23" i="163"/>
  <c r="M40" i="163"/>
  <c r="M36" i="163"/>
  <c r="M32" i="163"/>
  <c r="M29" i="163"/>
  <c r="M24" i="163"/>
  <c r="M21" i="163"/>
  <c r="M16" i="163"/>
  <c r="M13" i="163"/>
  <c r="M30" i="163"/>
  <c r="M27" i="163"/>
  <c r="M14" i="163"/>
  <c r="O40" i="163"/>
  <c r="O38" i="163"/>
  <c r="O36" i="163"/>
  <c r="O34" i="163"/>
  <c r="O32" i="163"/>
  <c r="O39" i="163"/>
  <c r="O35" i="163"/>
  <c r="O29" i="163"/>
  <c r="O26" i="163"/>
  <c r="O21" i="163"/>
  <c r="O18" i="163"/>
  <c r="O13" i="163"/>
  <c r="O19" i="163"/>
  <c r="O27" i="163"/>
  <c r="O24" i="163"/>
  <c r="O16" i="163"/>
  <c r="O28" i="163"/>
  <c r="O20" i="163"/>
  <c r="O41" i="163"/>
  <c r="O37" i="163"/>
  <c r="O33" i="163"/>
  <c r="O30" i="163"/>
  <c r="O25" i="163"/>
  <c r="O22" i="163"/>
  <c r="O17" i="163"/>
  <c r="O14" i="163"/>
  <c r="O31" i="163"/>
  <c r="O23" i="163"/>
  <c r="O15" i="163"/>
  <c r="O12" i="163"/>
  <c r="R182" i="163"/>
  <c r="X252" i="163"/>
  <c r="R217" i="163"/>
  <c r="X147" i="163"/>
  <c r="J40" i="163"/>
  <c r="J38" i="163"/>
  <c r="J36" i="163"/>
  <c r="J34" i="163"/>
  <c r="J32" i="163"/>
  <c r="J30" i="163"/>
  <c r="J28" i="163"/>
  <c r="J26" i="163"/>
  <c r="J24" i="163"/>
  <c r="J22" i="163"/>
  <c r="J20" i="163"/>
  <c r="J18" i="163"/>
  <c r="J16" i="163"/>
  <c r="J14" i="163"/>
  <c r="J12" i="163"/>
  <c r="J29" i="163"/>
  <c r="J21" i="163"/>
  <c r="J13" i="163"/>
  <c r="J35" i="163"/>
  <c r="J31" i="163"/>
  <c r="J15" i="163"/>
  <c r="J41" i="163"/>
  <c r="J37" i="163"/>
  <c r="J33" i="163"/>
  <c r="J27" i="163"/>
  <c r="J19" i="163"/>
  <c r="J39" i="163"/>
  <c r="J23" i="163"/>
  <c r="J25" i="163"/>
  <c r="J17" i="163"/>
  <c r="X182" i="163"/>
  <c r="R147" i="163"/>
  <c r="X322" i="163"/>
  <c r="R322" i="163"/>
  <c r="P41" i="163"/>
  <c r="P39" i="163"/>
  <c r="P37" i="163"/>
  <c r="P35" i="163"/>
  <c r="P33" i="163"/>
  <c r="P31" i="163"/>
  <c r="P29" i="163"/>
  <c r="P27" i="163"/>
  <c r="P25" i="163"/>
  <c r="P23" i="163"/>
  <c r="P21" i="163"/>
  <c r="P19" i="163"/>
  <c r="P17" i="163"/>
  <c r="P15" i="163"/>
  <c r="P13" i="163"/>
  <c r="P24" i="163"/>
  <c r="P16" i="163"/>
  <c r="P14" i="163"/>
  <c r="P26" i="163"/>
  <c r="P40" i="163"/>
  <c r="P36" i="163"/>
  <c r="P32" i="163"/>
  <c r="P30" i="163"/>
  <c r="P22" i="163"/>
  <c r="P34" i="163"/>
  <c r="P28" i="163"/>
  <c r="P20" i="163"/>
  <c r="P12" i="163"/>
  <c r="P38" i="163"/>
  <c r="P18" i="163"/>
  <c r="N40" i="163"/>
  <c r="N38" i="163"/>
  <c r="N36" i="163"/>
  <c r="N34" i="163"/>
  <c r="N32" i="163"/>
  <c r="N30" i="163"/>
  <c r="N28" i="163"/>
  <c r="N26" i="163"/>
  <c r="N24" i="163"/>
  <c r="N22" i="163"/>
  <c r="N20" i="163"/>
  <c r="N18" i="163"/>
  <c r="N16" i="163"/>
  <c r="N14" i="163"/>
  <c r="N12" i="163"/>
  <c r="N31" i="163"/>
  <c r="N23" i="163"/>
  <c r="N15" i="163"/>
  <c r="N13" i="163"/>
  <c r="N33" i="163"/>
  <c r="N39" i="163"/>
  <c r="N35" i="163"/>
  <c r="N29" i="163"/>
  <c r="N21" i="163"/>
  <c r="N41" i="163"/>
  <c r="N25" i="163"/>
  <c r="N27" i="163"/>
  <c r="N19" i="163"/>
  <c r="N37" i="163"/>
  <c r="N17" i="163"/>
  <c r="R252" i="173"/>
  <c r="R217" i="173"/>
  <c r="R287" i="173"/>
  <c r="X217" i="173"/>
  <c r="O146" i="173"/>
  <c r="O144" i="173"/>
  <c r="O142" i="173"/>
  <c r="O140" i="173"/>
  <c r="O138" i="173"/>
  <c r="O136" i="173"/>
  <c r="O134" i="173"/>
  <c r="O132" i="173"/>
  <c r="O130" i="173"/>
  <c r="O143" i="173"/>
  <c r="O135" i="173"/>
  <c r="O131" i="173"/>
  <c r="O129" i="173"/>
  <c r="O127" i="173"/>
  <c r="O125" i="173"/>
  <c r="O123" i="173"/>
  <c r="O121" i="173"/>
  <c r="O119" i="173"/>
  <c r="O117" i="173"/>
  <c r="O145" i="173"/>
  <c r="O137" i="173"/>
  <c r="O139" i="173"/>
  <c r="O133" i="173"/>
  <c r="O128" i="173"/>
  <c r="O126" i="173"/>
  <c r="O124" i="173"/>
  <c r="O122" i="173"/>
  <c r="O120" i="173"/>
  <c r="O118" i="173"/>
  <c r="O141" i="173"/>
  <c r="J145" i="173"/>
  <c r="R145" i="173" s="1"/>
  <c r="J143" i="173"/>
  <c r="R143" i="173" s="1"/>
  <c r="J141" i="173"/>
  <c r="R141" i="173" s="1"/>
  <c r="J139" i="173"/>
  <c r="R139" i="173" s="1"/>
  <c r="J137" i="173"/>
  <c r="R137" i="173" s="1"/>
  <c r="J135" i="173"/>
  <c r="R135" i="173" s="1"/>
  <c r="J146" i="173"/>
  <c r="R146" i="173" s="1"/>
  <c r="J144" i="173"/>
  <c r="R144" i="173" s="1"/>
  <c r="J142" i="173"/>
  <c r="R142" i="173" s="1"/>
  <c r="J140" i="173"/>
  <c r="R140" i="173" s="1"/>
  <c r="J138" i="173"/>
  <c r="R138" i="173" s="1"/>
  <c r="J136" i="173"/>
  <c r="R136" i="173" s="1"/>
  <c r="J134" i="173"/>
  <c r="R134" i="173" s="1"/>
  <c r="J132" i="173"/>
  <c r="R132" i="173" s="1"/>
  <c r="J130" i="173"/>
  <c r="R130" i="173" s="1"/>
  <c r="J133" i="173"/>
  <c r="R133" i="173" s="1"/>
  <c r="J129" i="173"/>
  <c r="R129" i="173" s="1"/>
  <c r="J127" i="173"/>
  <c r="R127" i="173" s="1"/>
  <c r="J125" i="173"/>
  <c r="R125" i="173" s="1"/>
  <c r="J123" i="173"/>
  <c r="R123" i="173" s="1"/>
  <c r="J121" i="173"/>
  <c r="R121" i="173" s="1"/>
  <c r="J119" i="173"/>
  <c r="R119" i="173" s="1"/>
  <c r="J117" i="173"/>
  <c r="R117" i="173" s="1"/>
  <c r="J124" i="173"/>
  <c r="R124" i="173" s="1"/>
  <c r="J122" i="173"/>
  <c r="R122" i="173" s="1"/>
  <c r="J126" i="173"/>
  <c r="R126" i="173" s="1"/>
  <c r="J118" i="173"/>
  <c r="R118" i="173" s="1"/>
  <c r="J131" i="173"/>
  <c r="R131" i="173" s="1"/>
  <c r="J128" i="173"/>
  <c r="R128" i="173" s="1"/>
  <c r="J120" i="173"/>
  <c r="R120" i="173" s="1"/>
  <c r="R322" i="173"/>
  <c r="P427" i="173"/>
  <c r="L427" i="173"/>
  <c r="O427" i="173"/>
  <c r="K427" i="173"/>
  <c r="N427" i="173"/>
  <c r="M427" i="173"/>
  <c r="J427" i="173"/>
  <c r="L146" i="173"/>
  <c r="L144" i="173"/>
  <c r="L142" i="173"/>
  <c r="L140" i="173"/>
  <c r="L138" i="173"/>
  <c r="L136" i="173"/>
  <c r="L145" i="173"/>
  <c r="L143" i="173"/>
  <c r="L141" i="173"/>
  <c r="L139" i="173"/>
  <c r="L137" i="173"/>
  <c r="L135" i="173"/>
  <c r="L133" i="173"/>
  <c r="L131" i="173"/>
  <c r="L134" i="173"/>
  <c r="L130" i="173"/>
  <c r="L128" i="173"/>
  <c r="L126" i="173"/>
  <c r="L124" i="173"/>
  <c r="L122" i="173"/>
  <c r="L120" i="173"/>
  <c r="L118" i="173"/>
  <c r="L132" i="173"/>
  <c r="L125" i="173"/>
  <c r="L117" i="173"/>
  <c r="L127" i="173"/>
  <c r="L119" i="173"/>
  <c r="L129" i="173"/>
  <c r="L121" i="173"/>
  <c r="L123" i="173"/>
  <c r="N145" i="173"/>
  <c r="N143" i="173"/>
  <c r="N141" i="173"/>
  <c r="N139" i="173"/>
  <c r="N137" i="173"/>
  <c r="N135" i="173"/>
  <c r="N146" i="173"/>
  <c r="N144" i="173"/>
  <c r="N142" i="173"/>
  <c r="N140" i="173"/>
  <c r="N138" i="173"/>
  <c r="N136" i="173"/>
  <c r="N134" i="173"/>
  <c r="N132" i="173"/>
  <c r="N130" i="173"/>
  <c r="N131" i="173"/>
  <c r="N129" i="173"/>
  <c r="N127" i="173"/>
  <c r="N125" i="173"/>
  <c r="N123" i="173"/>
  <c r="N121" i="173"/>
  <c r="N119" i="173"/>
  <c r="N117" i="173"/>
  <c r="N126" i="173"/>
  <c r="N118" i="173"/>
  <c r="N124" i="173"/>
  <c r="N128" i="173"/>
  <c r="N120" i="173"/>
  <c r="N133" i="173"/>
  <c r="N122" i="173"/>
  <c r="R182" i="173"/>
  <c r="X322" i="173"/>
  <c r="P146" i="173"/>
  <c r="X146" i="173" s="1"/>
  <c r="P144" i="173"/>
  <c r="X144" i="173" s="1"/>
  <c r="P142" i="173"/>
  <c r="X142" i="173" s="1"/>
  <c r="P140" i="173"/>
  <c r="X140" i="173" s="1"/>
  <c r="P138" i="173"/>
  <c r="X138" i="173" s="1"/>
  <c r="P136" i="173"/>
  <c r="X136" i="173" s="1"/>
  <c r="P134" i="173"/>
  <c r="X134" i="173" s="1"/>
  <c r="P145" i="173"/>
  <c r="X145" i="173" s="1"/>
  <c r="P143" i="173"/>
  <c r="X143" i="173" s="1"/>
  <c r="P141" i="173"/>
  <c r="X141" i="173" s="1"/>
  <c r="P139" i="173"/>
  <c r="X139" i="173" s="1"/>
  <c r="P137" i="173"/>
  <c r="X137" i="173" s="1"/>
  <c r="P135" i="173"/>
  <c r="X135" i="173" s="1"/>
  <c r="P133" i="173"/>
  <c r="X133" i="173" s="1"/>
  <c r="P131" i="173"/>
  <c r="X131" i="173" s="1"/>
  <c r="P132" i="173"/>
  <c r="X132" i="173" s="1"/>
  <c r="P128" i="173"/>
  <c r="X128" i="173" s="1"/>
  <c r="P126" i="173"/>
  <c r="X126" i="173" s="1"/>
  <c r="P124" i="173"/>
  <c r="X124" i="173" s="1"/>
  <c r="P122" i="173"/>
  <c r="X122" i="173" s="1"/>
  <c r="P120" i="173"/>
  <c r="X120" i="173" s="1"/>
  <c r="P118" i="173"/>
  <c r="X118" i="173" s="1"/>
  <c r="P127" i="173"/>
  <c r="X127" i="173" s="1"/>
  <c r="P119" i="173"/>
  <c r="X119" i="173" s="1"/>
  <c r="P117" i="173"/>
  <c r="X117" i="173" s="1"/>
  <c r="P129" i="173"/>
  <c r="X129" i="173" s="1"/>
  <c r="P121" i="173"/>
  <c r="X121" i="173" s="1"/>
  <c r="P123" i="173"/>
  <c r="X123" i="173" s="1"/>
  <c r="P130" i="173"/>
  <c r="X130" i="173" s="1"/>
  <c r="P125" i="173"/>
  <c r="X125" i="173" s="1"/>
  <c r="X287" i="173"/>
  <c r="X252" i="173"/>
  <c r="K146" i="173"/>
  <c r="K144" i="173"/>
  <c r="K142" i="173"/>
  <c r="K140" i="173"/>
  <c r="K138" i="173"/>
  <c r="K136" i="173"/>
  <c r="K134" i="173"/>
  <c r="K132" i="173"/>
  <c r="K130" i="173"/>
  <c r="K141" i="173"/>
  <c r="K133" i="173"/>
  <c r="K129" i="173"/>
  <c r="K127" i="173"/>
  <c r="K125" i="173"/>
  <c r="K123" i="173"/>
  <c r="K121" i="173"/>
  <c r="K119" i="173"/>
  <c r="K117" i="173"/>
  <c r="K143" i="173"/>
  <c r="K135" i="173"/>
  <c r="K145" i="173"/>
  <c r="K137" i="173"/>
  <c r="K131" i="173"/>
  <c r="K128" i="173"/>
  <c r="K126" i="173"/>
  <c r="K124" i="173"/>
  <c r="K122" i="173"/>
  <c r="K120" i="173"/>
  <c r="K118" i="173"/>
  <c r="K139" i="173"/>
  <c r="M145" i="173"/>
  <c r="M143" i="173"/>
  <c r="M141" i="173"/>
  <c r="M139" i="173"/>
  <c r="M137" i="173"/>
  <c r="M135" i="173"/>
  <c r="M133" i="173"/>
  <c r="M131" i="173"/>
  <c r="M142" i="173"/>
  <c r="M134" i="173"/>
  <c r="M130" i="173"/>
  <c r="M128" i="173"/>
  <c r="M126" i="173"/>
  <c r="M124" i="173"/>
  <c r="M122" i="173"/>
  <c r="M120" i="173"/>
  <c r="M118" i="173"/>
  <c r="M144" i="173"/>
  <c r="M136" i="173"/>
  <c r="M146" i="173"/>
  <c r="M138" i="173"/>
  <c r="M132" i="173"/>
  <c r="M129" i="173"/>
  <c r="M127" i="173"/>
  <c r="M125" i="173"/>
  <c r="M123" i="173"/>
  <c r="M121" i="173"/>
  <c r="M119" i="173"/>
  <c r="M117" i="173"/>
  <c r="M140" i="173"/>
  <c r="X182" i="173"/>
  <c r="AK6" i="176"/>
  <c r="AK13" i="176"/>
  <c r="AK27" i="176"/>
  <c r="AK20" i="176"/>
  <c r="J121" i="134"/>
  <c r="R121" i="134" s="1"/>
  <c r="J143" i="134"/>
  <c r="R143" i="134" s="1"/>
  <c r="J146" i="134"/>
  <c r="R146" i="134" s="1"/>
  <c r="J144" i="134"/>
  <c r="R144" i="134" s="1"/>
  <c r="J145" i="134"/>
  <c r="R145" i="134" s="1"/>
  <c r="P143" i="134"/>
  <c r="X143" i="134" s="1"/>
  <c r="P144" i="134"/>
  <c r="X144" i="134" s="1"/>
  <c r="P145" i="134"/>
  <c r="X145" i="134" s="1"/>
  <c r="P146" i="134"/>
  <c r="X146" i="134" s="1"/>
  <c r="O179" i="134"/>
  <c r="O178" i="134"/>
  <c r="O181" i="134"/>
  <c r="O180" i="134"/>
  <c r="K179" i="134"/>
  <c r="K178" i="134"/>
  <c r="K181" i="134"/>
  <c r="K180" i="134"/>
  <c r="L180" i="134"/>
  <c r="L179" i="134"/>
  <c r="L178" i="134"/>
  <c r="L181" i="134"/>
  <c r="P180" i="134"/>
  <c r="X180" i="134" s="1"/>
  <c r="P179" i="134"/>
  <c r="X179" i="134" s="1"/>
  <c r="P178" i="134"/>
  <c r="X178" i="134" s="1"/>
  <c r="P181" i="134"/>
  <c r="X181" i="134" s="1"/>
  <c r="M181" i="134"/>
  <c r="M180" i="134"/>
  <c r="M179" i="134"/>
  <c r="M178" i="134"/>
  <c r="J178" i="134"/>
  <c r="R178" i="134" s="1"/>
  <c r="J181" i="134"/>
  <c r="R181" i="134" s="1"/>
  <c r="J180" i="134"/>
  <c r="R180" i="134" s="1"/>
  <c r="J179" i="134"/>
  <c r="R179" i="134" s="1"/>
  <c r="N178" i="134"/>
  <c r="N181" i="134"/>
  <c r="N180" i="134"/>
  <c r="N179" i="134"/>
  <c r="N213" i="134"/>
  <c r="N214" i="134"/>
  <c r="N216" i="134"/>
  <c r="N215" i="134"/>
  <c r="J213" i="134"/>
  <c r="R213" i="134" s="1"/>
  <c r="J216" i="134"/>
  <c r="R216" i="134" s="1"/>
  <c r="J214" i="134"/>
  <c r="R214" i="134" s="1"/>
  <c r="J215" i="134"/>
  <c r="R215" i="134" s="1"/>
  <c r="K214" i="134"/>
  <c r="K213" i="134"/>
  <c r="K216" i="134"/>
  <c r="K215" i="134"/>
  <c r="O214" i="134"/>
  <c r="O213" i="134"/>
  <c r="O215" i="134"/>
  <c r="O216" i="134"/>
  <c r="L215" i="134"/>
  <c r="L214" i="134"/>
  <c r="L213" i="134"/>
  <c r="L216" i="134"/>
  <c r="P215" i="134"/>
  <c r="X215" i="134" s="1"/>
  <c r="P214" i="134"/>
  <c r="X214" i="134" s="1"/>
  <c r="P216" i="134"/>
  <c r="X216" i="134" s="1"/>
  <c r="P213" i="134"/>
  <c r="X213" i="134" s="1"/>
  <c r="M216" i="134"/>
  <c r="M215" i="134"/>
  <c r="M214" i="134"/>
  <c r="M213" i="134"/>
  <c r="K249" i="134"/>
  <c r="K248" i="134"/>
  <c r="K251" i="134"/>
  <c r="K250" i="134"/>
  <c r="L250" i="134"/>
  <c r="L249" i="134"/>
  <c r="L248" i="134"/>
  <c r="L251" i="134"/>
  <c r="P250" i="134"/>
  <c r="X250" i="134" s="1"/>
  <c r="P251" i="134"/>
  <c r="X251" i="134" s="1"/>
  <c r="P249" i="134"/>
  <c r="X249" i="134" s="1"/>
  <c r="P248" i="134"/>
  <c r="X248" i="134" s="1"/>
  <c r="M251" i="134"/>
  <c r="M250" i="134"/>
  <c r="M249" i="134"/>
  <c r="M248" i="134"/>
  <c r="J248" i="134"/>
  <c r="R248" i="134" s="1"/>
  <c r="J249" i="134"/>
  <c r="R249" i="134" s="1"/>
  <c r="J251" i="134"/>
  <c r="R251" i="134" s="1"/>
  <c r="J250" i="134"/>
  <c r="R250" i="134" s="1"/>
  <c r="N248" i="134"/>
  <c r="N251" i="134"/>
  <c r="N250" i="134"/>
  <c r="N249" i="134"/>
  <c r="K284" i="134"/>
  <c r="K285" i="134"/>
  <c r="K283" i="134"/>
  <c r="K286" i="134"/>
  <c r="M286" i="134"/>
  <c r="M285" i="134"/>
  <c r="M284" i="134"/>
  <c r="M283" i="134"/>
  <c r="O284" i="134"/>
  <c r="O283" i="134"/>
  <c r="O286" i="134"/>
  <c r="O285" i="134"/>
  <c r="L285" i="134"/>
  <c r="L286" i="134"/>
  <c r="L284" i="134"/>
  <c r="L283" i="134"/>
  <c r="J283" i="134"/>
  <c r="R283" i="134" s="1"/>
  <c r="J284" i="134"/>
  <c r="R284" i="134" s="1"/>
  <c r="J286" i="134"/>
  <c r="R286" i="134" s="1"/>
  <c r="J285" i="134"/>
  <c r="R285" i="134" s="1"/>
  <c r="P285" i="134"/>
  <c r="X285" i="134" s="1"/>
  <c r="P284" i="134"/>
  <c r="X284" i="134" s="1"/>
  <c r="P283" i="134"/>
  <c r="X283" i="134" s="1"/>
  <c r="P286" i="134"/>
  <c r="X286" i="134" s="1"/>
  <c r="M321" i="134"/>
  <c r="M320" i="134"/>
  <c r="M319" i="134"/>
  <c r="M318" i="134"/>
  <c r="J318" i="134"/>
  <c r="R318" i="134" s="1"/>
  <c r="J319" i="134"/>
  <c r="R319" i="134" s="1"/>
  <c r="J321" i="134"/>
  <c r="R321" i="134" s="1"/>
  <c r="J320" i="134"/>
  <c r="R320" i="134" s="1"/>
  <c r="N318" i="134"/>
  <c r="N320" i="134"/>
  <c r="N321" i="134"/>
  <c r="N319" i="134"/>
  <c r="K319" i="134"/>
  <c r="K318" i="134"/>
  <c r="K321" i="134"/>
  <c r="K320" i="134"/>
  <c r="O319" i="134"/>
  <c r="O320" i="134"/>
  <c r="O318" i="134"/>
  <c r="O321" i="134"/>
  <c r="L320" i="134"/>
  <c r="L319" i="134"/>
  <c r="L318" i="134"/>
  <c r="L321" i="134"/>
  <c r="P320" i="134"/>
  <c r="X320" i="134" s="1"/>
  <c r="P321" i="134"/>
  <c r="X321" i="134" s="1"/>
  <c r="P319" i="134"/>
  <c r="X319" i="134" s="1"/>
  <c r="P318" i="134"/>
  <c r="X318" i="134" s="1"/>
  <c r="K424" i="134"/>
  <c r="K423" i="134"/>
  <c r="K425" i="134"/>
  <c r="K426" i="134"/>
  <c r="P390" i="134"/>
  <c r="P389" i="134"/>
  <c r="P388" i="134"/>
  <c r="P391" i="134"/>
  <c r="M391" i="134"/>
  <c r="M390" i="134"/>
  <c r="M389" i="134"/>
  <c r="M388" i="134"/>
  <c r="K389" i="134"/>
  <c r="K388" i="134"/>
  <c r="K390" i="134"/>
  <c r="K391" i="134"/>
  <c r="O389" i="134"/>
  <c r="O388" i="134"/>
  <c r="O391" i="134"/>
  <c r="O390" i="134"/>
  <c r="L390" i="134"/>
  <c r="L389" i="134"/>
  <c r="L391" i="134"/>
  <c r="L388" i="134"/>
  <c r="J388" i="134"/>
  <c r="J391" i="134"/>
  <c r="J389" i="134"/>
  <c r="J390" i="134"/>
  <c r="N388" i="134"/>
  <c r="N389" i="134"/>
  <c r="N391" i="134"/>
  <c r="N390" i="134"/>
  <c r="L355" i="134"/>
  <c r="L354" i="134"/>
  <c r="L356" i="134"/>
  <c r="L353" i="134"/>
  <c r="M356" i="134"/>
  <c r="M355" i="134"/>
  <c r="M354" i="134"/>
  <c r="M353" i="134"/>
  <c r="O354" i="134"/>
  <c r="O355" i="134"/>
  <c r="O353" i="134"/>
  <c r="O356" i="134"/>
  <c r="K354" i="134"/>
  <c r="K353" i="134"/>
  <c r="K356" i="134"/>
  <c r="K355" i="134"/>
  <c r="P355" i="134"/>
  <c r="P356" i="134"/>
  <c r="P354" i="134"/>
  <c r="P353" i="134"/>
  <c r="J353" i="134"/>
  <c r="J354" i="134"/>
  <c r="J356" i="134"/>
  <c r="J355" i="134"/>
  <c r="N353" i="134"/>
  <c r="N356" i="134"/>
  <c r="N354" i="134"/>
  <c r="N355" i="134"/>
  <c r="L146" i="134"/>
  <c r="L143" i="134"/>
  <c r="L145" i="134"/>
  <c r="L144" i="134"/>
  <c r="O143" i="134"/>
  <c r="O144" i="134"/>
  <c r="O145" i="134"/>
  <c r="O146" i="134"/>
  <c r="K143" i="134"/>
  <c r="K146" i="134"/>
  <c r="K144" i="134"/>
  <c r="K145" i="134"/>
  <c r="N120" i="134"/>
  <c r="N144" i="134"/>
  <c r="N145" i="134"/>
  <c r="N146" i="134"/>
  <c r="N143" i="134"/>
  <c r="J108" i="134"/>
  <c r="J110" i="134"/>
  <c r="J109" i="134"/>
  <c r="J111" i="134"/>
  <c r="M111" i="134"/>
  <c r="M110" i="134"/>
  <c r="M109" i="134"/>
  <c r="M108" i="134"/>
  <c r="P110" i="134"/>
  <c r="P108" i="134"/>
  <c r="P111" i="134"/>
  <c r="P109" i="134"/>
  <c r="L110" i="134"/>
  <c r="L109" i="134"/>
  <c r="L108" i="134"/>
  <c r="L111" i="134"/>
  <c r="K89" i="134"/>
  <c r="K109" i="134"/>
  <c r="K108" i="134"/>
  <c r="K111" i="134"/>
  <c r="K110" i="134"/>
  <c r="O88" i="134"/>
  <c r="O109" i="134"/>
  <c r="O111" i="134"/>
  <c r="O110" i="134"/>
  <c r="O108" i="134"/>
  <c r="K74" i="134"/>
  <c r="K73" i="134"/>
  <c r="K76" i="134"/>
  <c r="K75" i="134"/>
  <c r="N73" i="134"/>
  <c r="N74" i="134"/>
  <c r="N76" i="134"/>
  <c r="N75" i="134"/>
  <c r="J73" i="134"/>
  <c r="J76" i="134"/>
  <c r="J74" i="134"/>
  <c r="J75" i="134"/>
  <c r="M76" i="134"/>
  <c r="M75" i="134"/>
  <c r="M74" i="134"/>
  <c r="M73" i="134"/>
  <c r="P47" i="134"/>
  <c r="P75" i="134"/>
  <c r="P74" i="134"/>
  <c r="P76" i="134"/>
  <c r="P73" i="134"/>
  <c r="L70" i="134"/>
  <c r="L75" i="134"/>
  <c r="L74" i="134"/>
  <c r="L73" i="134"/>
  <c r="L76" i="134"/>
  <c r="P74" i="152"/>
  <c r="P93" i="152"/>
  <c r="P95" i="152"/>
  <c r="P84" i="152"/>
  <c r="O118" i="152"/>
  <c r="P97" i="152"/>
  <c r="P80" i="152"/>
  <c r="P78" i="152"/>
  <c r="M31" i="152"/>
  <c r="O120" i="152"/>
  <c r="O111" i="152"/>
  <c r="P79" i="152"/>
  <c r="M21" i="152"/>
  <c r="P99" i="152"/>
  <c r="X99" i="152" s="1"/>
  <c r="P94" i="152"/>
  <c r="P81" i="152"/>
  <c r="P75" i="152"/>
  <c r="P83" i="152"/>
  <c r="M14" i="152"/>
  <c r="M88" i="152"/>
  <c r="J124" i="152"/>
  <c r="R124" i="152" s="1"/>
  <c r="M27" i="152"/>
  <c r="P96" i="152"/>
  <c r="P90" i="152"/>
  <c r="P77" i="152"/>
  <c r="P87" i="152"/>
  <c r="M29" i="152"/>
  <c r="M30" i="152"/>
  <c r="O109" i="152"/>
  <c r="P91" i="152"/>
  <c r="J13" i="152"/>
  <c r="R13" i="152" s="1"/>
  <c r="M22" i="152"/>
  <c r="J108" i="152"/>
  <c r="R108" i="152" s="1"/>
  <c r="K61" i="150"/>
  <c r="K56" i="150"/>
  <c r="K44" i="150"/>
  <c r="K59" i="150"/>
  <c r="M84" i="152"/>
  <c r="M74" i="152"/>
  <c r="M99" i="152"/>
  <c r="U99" i="152" s="1"/>
  <c r="M79" i="152"/>
  <c r="M75" i="152"/>
  <c r="M95" i="152"/>
  <c r="J97" i="152"/>
  <c r="J123" i="152"/>
  <c r="R123" i="152" s="1"/>
  <c r="M25" i="152"/>
  <c r="M17" i="152"/>
  <c r="J32" i="152"/>
  <c r="M34" i="152"/>
  <c r="M26" i="152"/>
  <c r="M18" i="152"/>
  <c r="M12" i="152"/>
  <c r="M19" i="152"/>
  <c r="J117" i="152"/>
  <c r="R117" i="152" s="1"/>
  <c r="J118" i="152"/>
  <c r="R118" i="152" s="1"/>
  <c r="J125" i="152"/>
  <c r="R125" i="152" s="1"/>
  <c r="J115" i="152"/>
  <c r="R115" i="152" s="1"/>
  <c r="J106" i="152"/>
  <c r="R106" i="152" s="1"/>
  <c r="J112" i="152"/>
  <c r="R112" i="152" s="1"/>
  <c r="J107" i="152"/>
  <c r="R107" i="152" s="1"/>
  <c r="J30" i="152"/>
  <c r="J22" i="152"/>
  <c r="J14" i="152"/>
  <c r="J31" i="152"/>
  <c r="J23" i="152"/>
  <c r="J15" i="152"/>
  <c r="M35" i="152"/>
  <c r="M15" i="152"/>
  <c r="J114" i="152"/>
  <c r="R114" i="152" s="1"/>
  <c r="J109" i="152"/>
  <c r="R109" i="152" s="1"/>
  <c r="J122" i="152"/>
  <c r="R122" i="152" s="1"/>
  <c r="J119" i="152"/>
  <c r="R119" i="152" s="1"/>
  <c r="J26" i="152"/>
  <c r="J18" i="152"/>
  <c r="J12" i="152"/>
  <c r="R12" i="152" s="1"/>
  <c r="J35" i="152"/>
  <c r="J27" i="152"/>
  <c r="M13" i="152"/>
  <c r="J120" i="152"/>
  <c r="R120" i="152" s="1"/>
  <c r="J121" i="152"/>
  <c r="R121" i="152" s="1"/>
  <c r="J105" i="152"/>
  <c r="R105" i="152" s="1"/>
  <c r="J128" i="152"/>
  <c r="R128" i="152" s="1"/>
  <c r="J111" i="152"/>
  <c r="R111" i="152" s="1"/>
  <c r="O49" i="150"/>
  <c r="O54" i="150"/>
  <c r="P22" i="152"/>
  <c r="K52" i="150"/>
  <c r="K49" i="150"/>
  <c r="K66" i="150"/>
  <c r="O60" i="150"/>
  <c r="K48" i="150"/>
  <c r="O65" i="150"/>
  <c r="K57" i="150"/>
  <c r="K45" i="150"/>
  <c r="K62" i="150"/>
  <c r="K50" i="150"/>
  <c r="K67" i="150"/>
  <c r="S67" i="150" s="1"/>
  <c r="K51" i="150"/>
  <c r="M76" i="152"/>
  <c r="M92" i="152"/>
  <c r="M85" i="152"/>
  <c r="K68" i="150"/>
  <c r="S68" i="150" s="1"/>
  <c r="O57" i="150"/>
  <c r="K43" i="150"/>
  <c r="K54" i="150"/>
  <c r="K55" i="150"/>
  <c r="K60" i="150"/>
  <c r="K65" i="150"/>
  <c r="K53" i="150"/>
  <c r="K58" i="150"/>
  <c r="K46" i="150"/>
  <c r="K63" i="150"/>
  <c r="K47" i="150"/>
  <c r="M80" i="152"/>
  <c r="M96" i="152"/>
  <c r="J84" i="152"/>
  <c r="P27" i="152"/>
  <c r="J94" i="152"/>
  <c r="J90" i="152"/>
  <c r="P34" i="152"/>
  <c r="J81" i="152"/>
  <c r="P19" i="152"/>
  <c r="P25" i="152"/>
  <c r="P20" i="152"/>
  <c r="J78" i="152"/>
  <c r="J99" i="152"/>
  <c r="R99" i="152" s="1"/>
  <c r="J85" i="152"/>
  <c r="P23" i="152"/>
  <c r="P29" i="152"/>
  <c r="P24" i="152"/>
  <c r="J91" i="152"/>
  <c r="J87" i="152"/>
  <c r="J75" i="152"/>
  <c r="R75" i="152" s="1"/>
  <c r="J89" i="152"/>
  <c r="P15" i="152"/>
  <c r="P26" i="152"/>
  <c r="P18" i="152"/>
  <c r="J88" i="152"/>
  <c r="J77" i="152"/>
  <c r="P98" i="152"/>
  <c r="X98" i="152" s="1"/>
  <c r="P86" i="152"/>
  <c r="P85" i="152"/>
  <c r="P92" i="152"/>
  <c r="P82" i="152"/>
  <c r="P89" i="152"/>
  <c r="P76" i="152"/>
  <c r="O107" i="152"/>
  <c r="O121" i="152"/>
  <c r="O108" i="152"/>
  <c r="O106" i="152"/>
  <c r="O122" i="152"/>
  <c r="J98" i="152"/>
  <c r="R98" i="152" s="1"/>
  <c r="J95" i="152"/>
  <c r="J92" i="152"/>
  <c r="J82" i="152"/>
  <c r="J79" i="152"/>
  <c r="J76" i="152"/>
  <c r="J96" i="152"/>
  <c r="J80" i="152"/>
  <c r="J86" i="152"/>
  <c r="J83" i="152"/>
  <c r="J74" i="152"/>
  <c r="R74" i="152" s="1"/>
  <c r="O128" i="152"/>
  <c r="O113" i="152"/>
  <c r="O119" i="152"/>
  <c r="O116" i="152"/>
  <c r="N26" i="152"/>
  <c r="O117" i="152"/>
  <c r="O127" i="152"/>
  <c r="O110" i="152"/>
  <c r="O126" i="152"/>
  <c r="O125" i="152"/>
  <c r="O112" i="152"/>
  <c r="M98" i="152"/>
  <c r="U98" i="152" s="1"/>
  <c r="M89" i="152"/>
  <c r="M97" i="152"/>
  <c r="M94" i="152"/>
  <c r="M91" i="152"/>
  <c r="M86" i="152"/>
  <c r="M83" i="152"/>
  <c r="M81" i="152"/>
  <c r="M78" i="152"/>
  <c r="M93" i="152"/>
  <c r="M90" i="152"/>
  <c r="M87" i="152"/>
  <c r="M77" i="152"/>
  <c r="O123" i="152"/>
  <c r="O124" i="152"/>
  <c r="O105" i="152"/>
  <c r="O114" i="152"/>
  <c r="J126" i="152"/>
  <c r="R126" i="152" s="1"/>
  <c r="J116" i="152"/>
  <c r="R116" i="152" s="1"/>
  <c r="J113" i="152"/>
  <c r="R113" i="152" s="1"/>
  <c r="J110" i="152"/>
  <c r="R110" i="152" s="1"/>
  <c r="O375" i="152"/>
  <c r="O371" i="152"/>
  <c r="O367" i="152"/>
  <c r="O374" i="152"/>
  <c r="O370" i="152"/>
  <c r="O366" i="152"/>
  <c r="O362" i="152"/>
  <c r="O358" i="152"/>
  <c r="O373" i="152"/>
  <c r="O365" i="152"/>
  <c r="O355" i="152"/>
  <c r="O353" i="152"/>
  <c r="O376" i="152"/>
  <c r="O368" i="152"/>
  <c r="O364" i="152"/>
  <c r="O361" i="152"/>
  <c r="O369" i="152"/>
  <c r="O372" i="152"/>
  <c r="O356" i="152"/>
  <c r="O360" i="152"/>
  <c r="O354" i="152"/>
  <c r="O363" i="152"/>
  <c r="O359" i="152"/>
  <c r="O357" i="152"/>
  <c r="L252" i="152"/>
  <c r="L248" i="152"/>
  <c r="L244" i="152"/>
  <c r="L240" i="152"/>
  <c r="L236" i="152"/>
  <c r="L232" i="152"/>
  <c r="L254" i="152"/>
  <c r="T254" i="152" s="1"/>
  <c r="L251" i="152"/>
  <c r="L247" i="152"/>
  <c r="L243" i="152"/>
  <c r="L239" i="152"/>
  <c r="L235" i="152"/>
  <c r="L231" i="152"/>
  <c r="L249" i="152"/>
  <c r="L241" i="152"/>
  <c r="L233" i="152"/>
  <c r="L242" i="152"/>
  <c r="L230" i="152"/>
  <c r="L229" i="152"/>
  <c r="L250" i="152"/>
  <c r="L238" i="152"/>
  <c r="L237" i="152"/>
  <c r="L246" i="152"/>
  <c r="L253" i="152"/>
  <c r="T253" i="152" s="1"/>
  <c r="L234" i="152"/>
  <c r="L245" i="152"/>
  <c r="N68" i="152"/>
  <c r="V68" i="152" s="1"/>
  <c r="N65" i="152"/>
  <c r="N61" i="152"/>
  <c r="N57" i="152"/>
  <c r="N62" i="152"/>
  <c r="N59" i="152"/>
  <c r="N56" i="152"/>
  <c r="N53" i="152"/>
  <c r="N49" i="152"/>
  <c r="N45" i="152"/>
  <c r="N44" i="152"/>
  <c r="N43" i="152"/>
  <c r="N58" i="152"/>
  <c r="N55" i="152"/>
  <c r="N50" i="152"/>
  <c r="N46" i="152"/>
  <c r="N54" i="152"/>
  <c r="N47" i="152"/>
  <c r="N67" i="152"/>
  <c r="V67" i="152" s="1"/>
  <c r="N64" i="152"/>
  <c r="N51" i="152"/>
  <c r="N52" i="152"/>
  <c r="N60" i="152"/>
  <c r="N48" i="152"/>
  <c r="N66" i="152"/>
  <c r="N63" i="152"/>
  <c r="J222" i="152"/>
  <c r="R222" i="152" s="1"/>
  <c r="J218" i="152"/>
  <c r="R218" i="152" s="1"/>
  <c r="J221" i="152"/>
  <c r="R221" i="152" s="1"/>
  <c r="J217" i="152"/>
  <c r="R217" i="152" s="1"/>
  <c r="J214" i="152"/>
  <c r="R214" i="152" s="1"/>
  <c r="J210" i="152"/>
  <c r="R210" i="152" s="1"/>
  <c r="J206" i="152"/>
  <c r="R206" i="152" s="1"/>
  <c r="J202" i="152"/>
  <c r="R202" i="152" s="1"/>
  <c r="J198" i="152"/>
  <c r="R198" i="152" s="1"/>
  <c r="J223" i="152"/>
  <c r="R223" i="152" s="1"/>
  <c r="J220" i="152"/>
  <c r="R220" i="152" s="1"/>
  <c r="J219" i="152"/>
  <c r="R219" i="152" s="1"/>
  <c r="J216" i="152"/>
  <c r="R216" i="152" s="1"/>
  <c r="J213" i="152"/>
  <c r="R213" i="152" s="1"/>
  <c r="J203" i="152"/>
  <c r="R203" i="152" s="1"/>
  <c r="J200" i="152"/>
  <c r="R200" i="152" s="1"/>
  <c r="J215" i="152"/>
  <c r="R215" i="152" s="1"/>
  <c r="J209" i="152"/>
  <c r="R209" i="152" s="1"/>
  <c r="J205" i="152"/>
  <c r="R205" i="152" s="1"/>
  <c r="J201" i="152"/>
  <c r="R201" i="152" s="1"/>
  <c r="J208" i="152"/>
  <c r="R208" i="152" s="1"/>
  <c r="J204" i="152"/>
  <c r="R204" i="152" s="1"/>
  <c r="J212" i="152"/>
  <c r="R212" i="152" s="1"/>
  <c r="J211" i="152"/>
  <c r="R211" i="152" s="1"/>
  <c r="J207" i="152"/>
  <c r="R207" i="152" s="1"/>
  <c r="J199" i="152"/>
  <c r="R199" i="152" s="1"/>
  <c r="N190" i="152"/>
  <c r="N186" i="152"/>
  <c r="N182" i="152"/>
  <c r="N178" i="152"/>
  <c r="N187" i="152"/>
  <c r="N184" i="152"/>
  <c r="N181" i="152"/>
  <c r="N171" i="152"/>
  <c r="N167" i="152"/>
  <c r="N188" i="152"/>
  <c r="N177" i="152"/>
  <c r="N174" i="152"/>
  <c r="N192" i="152"/>
  <c r="V192" i="152" s="1"/>
  <c r="N191" i="152"/>
  <c r="V191" i="152" s="1"/>
  <c r="N180" i="152"/>
  <c r="N176" i="152"/>
  <c r="N168" i="152"/>
  <c r="N183" i="152"/>
  <c r="N179" i="152"/>
  <c r="N175" i="152"/>
  <c r="N172" i="152"/>
  <c r="N169" i="152"/>
  <c r="N189" i="152"/>
  <c r="N185" i="152"/>
  <c r="N173" i="152"/>
  <c r="N170" i="152"/>
  <c r="N312" i="152"/>
  <c r="N308" i="152"/>
  <c r="N304" i="152"/>
  <c r="N313" i="152"/>
  <c r="N309" i="152"/>
  <c r="N305" i="152"/>
  <c r="N311" i="152"/>
  <c r="N303" i="152"/>
  <c r="N302" i="152"/>
  <c r="N298" i="152"/>
  <c r="N294" i="152"/>
  <c r="N314" i="152"/>
  <c r="N306" i="152"/>
  <c r="N299" i="152"/>
  <c r="N295" i="152"/>
  <c r="N310" i="152"/>
  <c r="N297" i="152"/>
  <c r="N307" i="152"/>
  <c r="N300" i="152"/>
  <c r="N301" i="152"/>
  <c r="N292" i="152"/>
  <c r="N291" i="152"/>
  <c r="N296" i="152"/>
  <c r="N293" i="152"/>
  <c r="J285" i="152"/>
  <c r="R285" i="152" s="1"/>
  <c r="J282" i="152"/>
  <c r="R282" i="152" s="1"/>
  <c r="J281" i="152"/>
  <c r="R281" i="152" s="1"/>
  <c r="J279" i="152"/>
  <c r="R279" i="152" s="1"/>
  <c r="J278" i="152"/>
  <c r="R278" i="152" s="1"/>
  <c r="J274" i="152"/>
  <c r="R274" i="152" s="1"/>
  <c r="J270" i="152"/>
  <c r="R270" i="152" s="1"/>
  <c r="J266" i="152"/>
  <c r="R266" i="152" s="1"/>
  <c r="J262" i="152"/>
  <c r="R262" i="152" s="1"/>
  <c r="J284" i="152"/>
  <c r="R284" i="152" s="1"/>
  <c r="J277" i="152"/>
  <c r="R277" i="152" s="1"/>
  <c r="J273" i="152"/>
  <c r="R273" i="152" s="1"/>
  <c r="J269" i="152"/>
  <c r="R269" i="152" s="1"/>
  <c r="J265" i="152"/>
  <c r="R265" i="152" s="1"/>
  <c r="J261" i="152"/>
  <c r="R261" i="152" s="1"/>
  <c r="J271" i="152"/>
  <c r="R271" i="152" s="1"/>
  <c r="J263" i="152"/>
  <c r="R263" i="152" s="1"/>
  <c r="J276" i="152"/>
  <c r="R276" i="152" s="1"/>
  <c r="J275" i="152"/>
  <c r="R275" i="152" s="1"/>
  <c r="J280" i="152"/>
  <c r="R280" i="152" s="1"/>
  <c r="J264" i="152"/>
  <c r="R264" i="152" s="1"/>
  <c r="J267" i="152"/>
  <c r="R267" i="152" s="1"/>
  <c r="J268" i="152"/>
  <c r="R268" i="152" s="1"/>
  <c r="J272" i="152"/>
  <c r="R272" i="152" s="1"/>
  <c r="J283" i="152"/>
  <c r="R283" i="152" s="1"/>
  <c r="J260" i="152"/>
  <c r="R260" i="152" s="1"/>
  <c r="N34" i="152"/>
  <c r="N33" i="152"/>
  <c r="N29" i="152"/>
  <c r="N20" i="152"/>
  <c r="N25" i="152"/>
  <c r="N16" i="152"/>
  <c r="N32" i="152"/>
  <c r="N28" i="152"/>
  <c r="N21" i="152"/>
  <c r="N24" i="152"/>
  <c r="N17" i="152"/>
  <c r="N159" i="152"/>
  <c r="N155" i="152"/>
  <c r="N151" i="152"/>
  <c r="N147" i="152"/>
  <c r="N143" i="152"/>
  <c r="N139" i="152"/>
  <c r="N156" i="152"/>
  <c r="N153" i="152"/>
  <c r="N150" i="152"/>
  <c r="N160" i="152"/>
  <c r="V160" i="152" s="1"/>
  <c r="N152" i="152"/>
  <c r="N148" i="152"/>
  <c r="N144" i="152"/>
  <c r="N140" i="152"/>
  <c r="N137" i="152"/>
  <c r="N154" i="152"/>
  <c r="N141" i="152"/>
  <c r="N138" i="152"/>
  <c r="N161" i="152"/>
  <c r="V161" i="152" s="1"/>
  <c r="N145" i="152"/>
  <c r="N157" i="152"/>
  <c r="N146" i="152"/>
  <c r="N142" i="152"/>
  <c r="N158" i="152"/>
  <c r="N149" i="152"/>
  <c r="N136" i="152"/>
  <c r="N30" i="152"/>
  <c r="N14" i="152"/>
  <c r="N12" i="152"/>
  <c r="N31" i="152"/>
  <c r="N15" i="152"/>
  <c r="O66" i="152"/>
  <c r="O62" i="152"/>
  <c r="O58" i="152"/>
  <c r="O54" i="152"/>
  <c r="O65" i="152"/>
  <c r="O55" i="152"/>
  <c r="O50" i="152"/>
  <c r="O46" i="152"/>
  <c r="O67" i="152"/>
  <c r="W67" i="152" s="1"/>
  <c r="O64" i="152"/>
  <c r="O61" i="152"/>
  <c r="O51" i="152"/>
  <c r="O47" i="152"/>
  <c r="O63" i="152"/>
  <c r="O60" i="152"/>
  <c r="O57" i="152"/>
  <c r="O48" i="152"/>
  <c r="O52" i="152"/>
  <c r="O59" i="152"/>
  <c r="O56" i="152"/>
  <c r="O53" i="152"/>
  <c r="O44" i="152"/>
  <c r="O45" i="152"/>
  <c r="O43" i="152"/>
  <c r="O68" i="152"/>
  <c r="W68" i="152" s="1"/>
  <c r="O49" i="152"/>
  <c r="P376" i="152"/>
  <c r="P372" i="152"/>
  <c r="P368" i="152"/>
  <c r="P375" i="152"/>
  <c r="P371" i="152"/>
  <c r="P367" i="152"/>
  <c r="P363" i="152"/>
  <c r="P359" i="152"/>
  <c r="P355" i="152"/>
  <c r="P354" i="152"/>
  <c r="P353" i="152"/>
  <c r="P374" i="152"/>
  <c r="P366" i="152"/>
  <c r="P364" i="152"/>
  <c r="P361" i="152"/>
  <c r="P358" i="152"/>
  <c r="P369" i="152"/>
  <c r="P360" i="152"/>
  <c r="P357" i="152"/>
  <c r="P373" i="152"/>
  <c r="P370" i="152"/>
  <c r="P356" i="152"/>
  <c r="P362" i="152"/>
  <c r="P365" i="152"/>
  <c r="M373" i="152"/>
  <c r="M369" i="152"/>
  <c r="M376" i="152"/>
  <c r="M372" i="152"/>
  <c r="M368" i="152"/>
  <c r="M364" i="152"/>
  <c r="M360" i="152"/>
  <c r="M356" i="152"/>
  <c r="M371" i="152"/>
  <c r="M363" i="152"/>
  <c r="M354" i="152"/>
  <c r="M374" i="152"/>
  <c r="M366" i="152"/>
  <c r="M365" i="152"/>
  <c r="M362" i="152"/>
  <c r="M359" i="152"/>
  <c r="M357" i="152"/>
  <c r="M375" i="152"/>
  <c r="M361" i="152"/>
  <c r="M358" i="152"/>
  <c r="M355" i="152"/>
  <c r="M353" i="152"/>
  <c r="M370" i="152"/>
  <c r="M367" i="152"/>
  <c r="J250" i="152"/>
  <c r="R250" i="152" s="1"/>
  <c r="J246" i="152"/>
  <c r="R246" i="152" s="1"/>
  <c r="J242" i="152"/>
  <c r="R242" i="152" s="1"/>
  <c r="J238" i="152"/>
  <c r="R238" i="152" s="1"/>
  <c r="J234" i="152"/>
  <c r="R234" i="152" s="1"/>
  <c r="J230" i="152"/>
  <c r="R230" i="152" s="1"/>
  <c r="J253" i="152"/>
  <c r="R253" i="152" s="1"/>
  <c r="J249" i="152"/>
  <c r="R249" i="152" s="1"/>
  <c r="J245" i="152"/>
  <c r="R245" i="152" s="1"/>
  <c r="J241" i="152"/>
  <c r="R241" i="152" s="1"/>
  <c r="J237" i="152"/>
  <c r="R237" i="152" s="1"/>
  <c r="J233" i="152"/>
  <c r="R233" i="152" s="1"/>
  <c r="J229" i="152"/>
  <c r="R229" i="152" s="1"/>
  <c r="J254" i="152"/>
  <c r="R254" i="152" s="1"/>
  <c r="J251" i="152"/>
  <c r="R251" i="152" s="1"/>
  <c r="J243" i="152"/>
  <c r="R243" i="152" s="1"/>
  <c r="J235" i="152"/>
  <c r="R235" i="152" s="1"/>
  <c r="J248" i="152"/>
  <c r="R248" i="152" s="1"/>
  <c r="J247" i="152"/>
  <c r="R247" i="152" s="1"/>
  <c r="J236" i="152"/>
  <c r="R236" i="152" s="1"/>
  <c r="J252" i="152"/>
  <c r="R252" i="152" s="1"/>
  <c r="J240" i="152"/>
  <c r="R240" i="152" s="1"/>
  <c r="J244" i="152"/>
  <c r="R244" i="152" s="1"/>
  <c r="J232" i="152"/>
  <c r="R232" i="152" s="1"/>
  <c r="J239" i="152"/>
  <c r="R239" i="152" s="1"/>
  <c r="J231" i="152"/>
  <c r="R231" i="152" s="1"/>
  <c r="L125" i="152"/>
  <c r="L121" i="152"/>
  <c r="L117" i="152"/>
  <c r="L113" i="152"/>
  <c r="L109" i="152"/>
  <c r="L105" i="152"/>
  <c r="L128" i="152"/>
  <c r="L118" i="152"/>
  <c r="L115" i="152"/>
  <c r="L112" i="152"/>
  <c r="L122" i="152"/>
  <c r="L119" i="152"/>
  <c r="L116" i="152"/>
  <c r="L106" i="152"/>
  <c r="L110" i="152"/>
  <c r="L107" i="152"/>
  <c r="L124" i="152"/>
  <c r="L111" i="152"/>
  <c r="L126" i="152"/>
  <c r="L123" i="152"/>
  <c r="L120" i="152"/>
  <c r="L127" i="152"/>
  <c r="L114" i="152"/>
  <c r="L108" i="152"/>
  <c r="L95" i="152"/>
  <c r="L91" i="152"/>
  <c r="L87" i="152"/>
  <c r="L83" i="152"/>
  <c r="L79" i="152"/>
  <c r="L96" i="152"/>
  <c r="L93" i="152"/>
  <c r="L90" i="152"/>
  <c r="L80" i="152"/>
  <c r="L77" i="152"/>
  <c r="L92" i="152"/>
  <c r="L89" i="152"/>
  <c r="L86" i="152"/>
  <c r="L76" i="152"/>
  <c r="L74" i="152"/>
  <c r="L98" i="152"/>
  <c r="T98" i="152" s="1"/>
  <c r="L88" i="152"/>
  <c r="L85" i="152"/>
  <c r="L82" i="152"/>
  <c r="L99" i="152"/>
  <c r="T99" i="152" s="1"/>
  <c r="L94" i="152"/>
  <c r="L97" i="152"/>
  <c r="L78" i="152"/>
  <c r="L81" i="152"/>
  <c r="L75" i="152"/>
  <c r="L84" i="152"/>
  <c r="M344" i="152"/>
  <c r="M340" i="152"/>
  <c r="M336" i="152"/>
  <c r="M332" i="152"/>
  <c r="M328" i="152"/>
  <c r="M324" i="152"/>
  <c r="M345" i="152"/>
  <c r="M342" i="152"/>
  <c r="M339" i="152"/>
  <c r="M329" i="152"/>
  <c r="M326" i="152"/>
  <c r="M341" i="152"/>
  <c r="M338" i="152"/>
  <c r="M335" i="152"/>
  <c r="M325" i="152"/>
  <c r="M323" i="152"/>
  <c r="M322" i="152"/>
  <c r="M333" i="152"/>
  <c r="M330" i="152"/>
  <c r="M327" i="152"/>
  <c r="M337" i="152"/>
  <c r="M334" i="152"/>
  <c r="M331" i="152"/>
  <c r="M343" i="152"/>
  <c r="L343" i="152"/>
  <c r="L339" i="152"/>
  <c r="L335" i="152"/>
  <c r="L331" i="152"/>
  <c r="L327" i="152"/>
  <c r="L336" i="152"/>
  <c r="L333" i="152"/>
  <c r="L330" i="152"/>
  <c r="L345" i="152"/>
  <c r="L342" i="152"/>
  <c r="L332" i="152"/>
  <c r="L329" i="152"/>
  <c r="L326" i="152"/>
  <c r="L324" i="152"/>
  <c r="L328" i="152"/>
  <c r="L325" i="152"/>
  <c r="L344" i="152"/>
  <c r="L341" i="152"/>
  <c r="L338" i="152"/>
  <c r="L323" i="152"/>
  <c r="L340" i="152"/>
  <c r="L337" i="152"/>
  <c r="L334" i="152"/>
  <c r="L322" i="152"/>
  <c r="P223" i="152"/>
  <c r="X223" i="152" s="1"/>
  <c r="P220" i="152"/>
  <c r="X220" i="152" s="1"/>
  <c r="P219" i="152"/>
  <c r="X219" i="152" s="1"/>
  <c r="P217" i="152"/>
  <c r="X217" i="152" s="1"/>
  <c r="P212" i="152"/>
  <c r="X212" i="152" s="1"/>
  <c r="P208" i="152"/>
  <c r="X208" i="152" s="1"/>
  <c r="P204" i="152"/>
  <c r="X204" i="152" s="1"/>
  <c r="P200" i="152"/>
  <c r="X200" i="152" s="1"/>
  <c r="P213" i="152"/>
  <c r="X213" i="152" s="1"/>
  <c r="P210" i="152"/>
  <c r="X210" i="152" s="1"/>
  <c r="P207" i="152"/>
  <c r="X207" i="152" s="1"/>
  <c r="P218" i="152"/>
  <c r="X218" i="152" s="1"/>
  <c r="P216" i="152"/>
  <c r="X216" i="152" s="1"/>
  <c r="P214" i="152"/>
  <c r="X214" i="152" s="1"/>
  <c r="P211" i="152"/>
  <c r="X211" i="152" s="1"/>
  <c r="P222" i="152"/>
  <c r="X222" i="152" s="1"/>
  <c r="P206" i="152"/>
  <c r="X206" i="152" s="1"/>
  <c r="P202" i="152"/>
  <c r="X202" i="152" s="1"/>
  <c r="P198" i="152"/>
  <c r="X198" i="152" s="1"/>
  <c r="P215" i="152"/>
  <c r="X215" i="152" s="1"/>
  <c r="P209" i="152"/>
  <c r="X209" i="152" s="1"/>
  <c r="P205" i="152"/>
  <c r="X205" i="152" s="1"/>
  <c r="P201" i="152"/>
  <c r="X201" i="152" s="1"/>
  <c r="P221" i="152"/>
  <c r="X221" i="152" s="1"/>
  <c r="P199" i="152"/>
  <c r="X199" i="152" s="1"/>
  <c r="P203" i="152"/>
  <c r="X203" i="152" s="1"/>
  <c r="N222" i="152"/>
  <c r="V222" i="152" s="1"/>
  <c r="N218" i="152"/>
  <c r="N221" i="152"/>
  <c r="N217" i="152"/>
  <c r="N219" i="152"/>
  <c r="N214" i="152"/>
  <c r="N210" i="152"/>
  <c r="N206" i="152"/>
  <c r="N202" i="152"/>
  <c r="N198" i="152"/>
  <c r="N215" i="152"/>
  <c r="N212" i="152"/>
  <c r="N209" i="152"/>
  <c r="N199" i="152"/>
  <c r="N213" i="152"/>
  <c r="N220" i="152"/>
  <c r="N211" i="152"/>
  <c r="N207" i="152"/>
  <c r="N203" i="152"/>
  <c r="N223" i="152"/>
  <c r="V223" i="152" s="1"/>
  <c r="N205" i="152"/>
  <c r="N201" i="152"/>
  <c r="N216" i="152"/>
  <c r="N208" i="152"/>
  <c r="N200" i="152"/>
  <c r="N204" i="152"/>
  <c r="O192" i="152"/>
  <c r="W192" i="152" s="1"/>
  <c r="O189" i="152"/>
  <c r="O185" i="152"/>
  <c r="O181" i="152"/>
  <c r="O177" i="152"/>
  <c r="O191" i="152"/>
  <c r="W191" i="152" s="1"/>
  <c r="O188" i="152"/>
  <c r="O178" i="152"/>
  <c r="O175" i="152"/>
  <c r="O174" i="152"/>
  <c r="O170" i="152"/>
  <c r="O184" i="152"/>
  <c r="O180" i="152"/>
  <c r="O176" i="152"/>
  <c r="O171" i="152"/>
  <c r="O168" i="152"/>
  <c r="O187" i="152"/>
  <c r="O183" i="152"/>
  <c r="O179" i="152"/>
  <c r="O172" i="152"/>
  <c r="O169" i="152"/>
  <c r="O190" i="152"/>
  <c r="O186" i="152"/>
  <c r="O182" i="152"/>
  <c r="O173" i="152"/>
  <c r="O167" i="152"/>
  <c r="M191" i="152"/>
  <c r="U191" i="152" s="1"/>
  <c r="M187" i="152"/>
  <c r="M183" i="152"/>
  <c r="M179" i="152"/>
  <c r="M175" i="152"/>
  <c r="M190" i="152"/>
  <c r="M180" i="152"/>
  <c r="M177" i="152"/>
  <c r="M172" i="152"/>
  <c r="M168" i="152"/>
  <c r="M189" i="152"/>
  <c r="M185" i="152"/>
  <c r="M181" i="152"/>
  <c r="M173" i="152"/>
  <c r="M170" i="152"/>
  <c r="M167" i="152"/>
  <c r="M188" i="152"/>
  <c r="M184" i="152"/>
  <c r="M174" i="152"/>
  <c r="M171" i="152"/>
  <c r="M192" i="152"/>
  <c r="U192" i="152" s="1"/>
  <c r="M176" i="152"/>
  <c r="M186" i="152"/>
  <c r="M169" i="152"/>
  <c r="M178" i="152"/>
  <c r="M182" i="152"/>
  <c r="K313" i="152"/>
  <c r="K309" i="152"/>
  <c r="K305" i="152"/>
  <c r="K314" i="152"/>
  <c r="K310" i="152"/>
  <c r="K306" i="152"/>
  <c r="K308" i="152"/>
  <c r="K299" i="152"/>
  <c r="K295" i="152"/>
  <c r="K311" i="152"/>
  <c r="K303" i="152"/>
  <c r="K300" i="152"/>
  <c r="K296" i="152"/>
  <c r="K302" i="152"/>
  <c r="K294" i="152"/>
  <c r="K312" i="152"/>
  <c r="K297" i="152"/>
  <c r="K293" i="152"/>
  <c r="K291" i="152"/>
  <c r="K307" i="152"/>
  <c r="K304" i="152"/>
  <c r="K301" i="152"/>
  <c r="K292" i="152"/>
  <c r="K298" i="152"/>
  <c r="P314" i="152"/>
  <c r="P310" i="152"/>
  <c r="P306" i="152"/>
  <c r="P302" i="152"/>
  <c r="P311" i="152"/>
  <c r="P307" i="152"/>
  <c r="P303" i="152"/>
  <c r="P313" i="152"/>
  <c r="P305" i="152"/>
  <c r="P300" i="152"/>
  <c r="P296" i="152"/>
  <c r="P308" i="152"/>
  <c r="P301" i="152"/>
  <c r="P297" i="152"/>
  <c r="P293" i="152"/>
  <c r="P292" i="152"/>
  <c r="P291" i="152"/>
  <c r="P312" i="152"/>
  <c r="P299" i="152"/>
  <c r="P309" i="152"/>
  <c r="P294" i="152"/>
  <c r="P304" i="152"/>
  <c r="P295" i="152"/>
  <c r="P298" i="152"/>
  <c r="M283" i="152"/>
  <c r="M279" i="152"/>
  <c r="M285" i="152"/>
  <c r="U285" i="152" s="1"/>
  <c r="M282" i="152"/>
  <c r="M284" i="152"/>
  <c r="U284" i="152" s="1"/>
  <c r="M275" i="152"/>
  <c r="M271" i="152"/>
  <c r="M267" i="152"/>
  <c r="M263" i="152"/>
  <c r="M281" i="152"/>
  <c r="M278" i="152"/>
  <c r="M274" i="152"/>
  <c r="M270" i="152"/>
  <c r="M266" i="152"/>
  <c r="M262" i="152"/>
  <c r="M276" i="152"/>
  <c r="M268" i="152"/>
  <c r="M260" i="152"/>
  <c r="M280" i="152"/>
  <c r="M265" i="152"/>
  <c r="M264" i="152"/>
  <c r="M273" i="152"/>
  <c r="M272" i="152"/>
  <c r="M269" i="152"/>
  <c r="M261" i="152"/>
  <c r="M277" i="152"/>
  <c r="L284" i="152"/>
  <c r="T284" i="152" s="1"/>
  <c r="L280" i="152"/>
  <c r="L283" i="152"/>
  <c r="L279" i="152"/>
  <c r="L276" i="152"/>
  <c r="L272" i="152"/>
  <c r="L268" i="152"/>
  <c r="L264" i="152"/>
  <c r="L260" i="152"/>
  <c r="L285" i="152"/>
  <c r="T285" i="152" s="1"/>
  <c r="L282" i="152"/>
  <c r="L275" i="152"/>
  <c r="L271" i="152"/>
  <c r="L267" i="152"/>
  <c r="L263" i="152"/>
  <c r="L277" i="152"/>
  <c r="L269" i="152"/>
  <c r="L261" i="152"/>
  <c r="L281" i="152"/>
  <c r="L278" i="152"/>
  <c r="L270" i="152"/>
  <c r="L266" i="152"/>
  <c r="L265" i="152"/>
  <c r="L262" i="152"/>
  <c r="L273" i="152"/>
  <c r="L274" i="152"/>
  <c r="K161" i="152"/>
  <c r="S161" i="152" s="1"/>
  <c r="K158" i="152"/>
  <c r="K154" i="152"/>
  <c r="K150" i="152"/>
  <c r="K146" i="152"/>
  <c r="K142" i="152"/>
  <c r="K138" i="152"/>
  <c r="K160" i="152"/>
  <c r="S160" i="152" s="1"/>
  <c r="K151" i="152"/>
  <c r="K148" i="152"/>
  <c r="K145" i="152"/>
  <c r="K157" i="152"/>
  <c r="K153" i="152"/>
  <c r="K149" i="152"/>
  <c r="K159" i="152"/>
  <c r="K156" i="152"/>
  <c r="K152" i="152"/>
  <c r="K139" i="152"/>
  <c r="K136" i="152"/>
  <c r="K147" i="152"/>
  <c r="K141" i="152"/>
  <c r="K155" i="152"/>
  <c r="K144" i="152"/>
  <c r="K140" i="152"/>
  <c r="K137" i="152"/>
  <c r="K143" i="152"/>
  <c r="J159" i="152"/>
  <c r="R159" i="152" s="1"/>
  <c r="J155" i="152"/>
  <c r="R155" i="152" s="1"/>
  <c r="J151" i="152"/>
  <c r="R151" i="152" s="1"/>
  <c r="J147" i="152"/>
  <c r="R147" i="152" s="1"/>
  <c r="J143" i="152"/>
  <c r="R143" i="152" s="1"/>
  <c r="J139" i="152"/>
  <c r="R139" i="152" s="1"/>
  <c r="J160" i="152"/>
  <c r="R160" i="152" s="1"/>
  <c r="J157" i="152"/>
  <c r="R157" i="152" s="1"/>
  <c r="J154" i="152"/>
  <c r="R154" i="152" s="1"/>
  <c r="J144" i="152"/>
  <c r="R144" i="152" s="1"/>
  <c r="J161" i="152"/>
  <c r="R161" i="152" s="1"/>
  <c r="J158" i="152"/>
  <c r="R158" i="152" s="1"/>
  <c r="J150" i="152"/>
  <c r="R150" i="152" s="1"/>
  <c r="J146" i="152"/>
  <c r="R146" i="152" s="1"/>
  <c r="J141" i="152"/>
  <c r="R141" i="152" s="1"/>
  <c r="J138" i="152"/>
  <c r="R138" i="152" s="1"/>
  <c r="J153" i="152"/>
  <c r="R153" i="152" s="1"/>
  <c r="J149" i="152"/>
  <c r="R149" i="152" s="1"/>
  <c r="J145" i="152"/>
  <c r="R145" i="152" s="1"/>
  <c r="J142" i="152"/>
  <c r="R142" i="152" s="1"/>
  <c r="J140" i="152"/>
  <c r="R140" i="152" s="1"/>
  <c r="J137" i="152"/>
  <c r="R137" i="152" s="1"/>
  <c r="J156" i="152"/>
  <c r="R156" i="152" s="1"/>
  <c r="J152" i="152"/>
  <c r="R152" i="152" s="1"/>
  <c r="J148" i="152"/>
  <c r="R148" i="152" s="1"/>
  <c r="J136" i="152"/>
  <c r="R136" i="152" s="1"/>
  <c r="N374" i="152"/>
  <c r="N370" i="152"/>
  <c r="N366" i="152"/>
  <c r="N373" i="152"/>
  <c r="N369" i="152"/>
  <c r="N365" i="152"/>
  <c r="N361" i="152"/>
  <c r="N357" i="152"/>
  <c r="N372" i="152"/>
  <c r="N362" i="152"/>
  <c r="N359" i="152"/>
  <c r="N356" i="152"/>
  <c r="N375" i="152"/>
  <c r="N367" i="152"/>
  <c r="N358" i="152"/>
  <c r="N355" i="152"/>
  <c r="N353" i="152"/>
  <c r="N371" i="152"/>
  <c r="N363" i="152"/>
  <c r="N360" i="152"/>
  <c r="N354" i="152"/>
  <c r="N368" i="152"/>
  <c r="N364" i="152"/>
  <c r="N376" i="152"/>
  <c r="O253" i="152"/>
  <c r="W253" i="152" s="1"/>
  <c r="O249" i="152"/>
  <c r="O245" i="152"/>
  <c r="O241" i="152"/>
  <c r="O237" i="152"/>
  <c r="O233" i="152"/>
  <c r="O229" i="152"/>
  <c r="O252" i="152"/>
  <c r="O248" i="152"/>
  <c r="O244" i="152"/>
  <c r="O240" i="152"/>
  <c r="O236" i="152"/>
  <c r="O232" i="152"/>
  <c r="O246" i="152"/>
  <c r="O238" i="152"/>
  <c r="O230" i="152"/>
  <c r="O254" i="152"/>
  <c r="W254" i="152" s="1"/>
  <c r="O251" i="152"/>
  <c r="O250" i="152"/>
  <c r="O231" i="152"/>
  <c r="O239" i="152"/>
  <c r="O242" i="152"/>
  <c r="O234" i="152"/>
  <c r="O243" i="152"/>
  <c r="O247" i="152"/>
  <c r="O235" i="152"/>
  <c r="P343" i="152"/>
  <c r="P339" i="152"/>
  <c r="P335" i="152"/>
  <c r="P331" i="152"/>
  <c r="P327" i="152"/>
  <c r="P340" i="152"/>
  <c r="P337" i="152"/>
  <c r="P334" i="152"/>
  <c r="P324" i="152"/>
  <c r="P336" i="152"/>
  <c r="P333" i="152"/>
  <c r="P330" i="152"/>
  <c r="P328" i="152"/>
  <c r="P325" i="152"/>
  <c r="P332" i="152"/>
  <c r="P329" i="152"/>
  <c r="P326" i="152"/>
  <c r="P323" i="152"/>
  <c r="P322" i="152"/>
  <c r="P344" i="152"/>
  <c r="P338" i="152"/>
  <c r="P342" i="152"/>
  <c r="P345" i="152"/>
  <c r="P341" i="152"/>
  <c r="K221" i="152"/>
  <c r="K223" i="152"/>
  <c r="S223" i="152" s="1"/>
  <c r="K220" i="152"/>
  <c r="K216" i="152"/>
  <c r="K222" i="152"/>
  <c r="S222" i="152" s="1"/>
  <c r="K213" i="152"/>
  <c r="K209" i="152"/>
  <c r="K205" i="152"/>
  <c r="K201" i="152"/>
  <c r="K210" i="152"/>
  <c r="K207" i="152"/>
  <c r="K204" i="152"/>
  <c r="K214" i="152"/>
  <c r="K218" i="152"/>
  <c r="K208" i="152"/>
  <c r="K212" i="152"/>
  <c r="K211" i="152"/>
  <c r="K200" i="152"/>
  <c r="K219" i="152"/>
  <c r="K217" i="152"/>
  <c r="K203" i="152"/>
  <c r="K199" i="152"/>
  <c r="K206" i="152"/>
  <c r="K202" i="152"/>
  <c r="K215" i="152"/>
  <c r="K198" i="152"/>
  <c r="L188" i="152"/>
  <c r="L184" i="152"/>
  <c r="L180" i="152"/>
  <c r="L176" i="152"/>
  <c r="L192" i="152"/>
  <c r="T192" i="152" s="1"/>
  <c r="L189" i="152"/>
  <c r="L186" i="152"/>
  <c r="L183" i="152"/>
  <c r="L173" i="152"/>
  <c r="L169" i="152"/>
  <c r="L182" i="152"/>
  <c r="L178" i="152"/>
  <c r="L185" i="152"/>
  <c r="L181" i="152"/>
  <c r="L177" i="152"/>
  <c r="L170" i="152"/>
  <c r="L167" i="152"/>
  <c r="L191" i="152"/>
  <c r="T191" i="152" s="1"/>
  <c r="L187" i="152"/>
  <c r="L174" i="152"/>
  <c r="L171" i="152"/>
  <c r="L190" i="152"/>
  <c r="L172" i="152"/>
  <c r="L168" i="152"/>
  <c r="L179" i="152"/>
  <c r="L175" i="152"/>
  <c r="K126" i="152"/>
  <c r="K122" i="152"/>
  <c r="K118" i="152"/>
  <c r="K114" i="152"/>
  <c r="K110" i="152"/>
  <c r="K106" i="152"/>
  <c r="K127" i="152"/>
  <c r="K124" i="152"/>
  <c r="K121" i="152"/>
  <c r="K111" i="152"/>
  <c r="K108" i="152"/>
  <c r="K105" i="152"/>
  <c r="K128" i="152"/>
  <c r="K125" i="152"/>
  <c r="K115" i="152"/>
  <c r="K112" i="152"/>
  <c r="K109" i="152"/>
  <c r="K120" i="152"/>
  <c r="K117" i="152"/>
  <c r="K119" i="152"/>
  <c r="K116" i="152"/>
  <c r="K113" i="152"/>
  <c r="K123" i="152"/>
  <c r="K107" i="152"/>
  <c r="L314" i="152"/>
  <c r="L310" i="152"/>
  <c r="L306" i="152"/>
  <c r="L311" i="152"/>
  <c r="L307" i="152"/>
  <c r="L303" i="152"/>
  <c r="L309" i="152"/>
  <c r="L300" i="152"/>
  <c r="L296" i="152"/>
  <c r="L312" i="152"/>
  <c r="L304" i="152"/>
  <c r="L301" i="152"/>
  <c r="L297" i="152"/>
  <c r="L293" i="152"/>
  <c r="L292" i="152"/>
  <c r="L291" i="152"/>
  <c r="L308" i="152"/>
  <c r="L295" i="152"/>
  <c r="L305" i="152"/>
  <c r="L298" i="152"/>
  <c r="L302" i="152"/>
  <c r="L299" i="152"/>
  <c r="L313" i="152"/>
  <c r="L294" i="152"/>
  <c r="O281" i="152"/>
  <c r="O284" i="152"/>
  <c r="W284" i="152" s="1"/>
  <c r="O280" i="152"/>
  <c r="O285" i="152"/>
  <c r="W285" i="152" s="1"/>
  <c r="O282" i="152"/>
  <c r="O277" i="152"/>
  <c r="O273" i="152"/>
  <c r="O269" i="152"/>
  <c r="O265" i="152"/>
  <c r="O261" i="152"/>
  <c r="O279" i="152"/>
  <c r="O276" i="152"/>
  <c r="O272" i="152"/>
  <c r="O268" i="152"/>
  <c r="O264" i="152"/>
  <c r="O260" i="152"/>
  <c r="O274" i="152"/>
  <c r="O266" i="152"/>
  <c r="O283" i="152"/>
  <c r="O267" i="152"/>
  <c r="O271" i="152"/>
  <c r="O275" i="152"/>
  <c r="O263" i="152"/>
  <c r="O278" i="152"/>
  <c r="O270" i="152"/>
  <c r="O262" i="152"/>
  <c r="N18" i="152"/>
  <c r="N35" i="152"/>
  <c r="N19" i="152"/>
  <c r="P31" i="152"/>
  <c r="P12" i="152"/>
  <c r="P17" i="152"/>
  <c r="P33" i="152"/>
  <c r="P30" i="152"/>
  <c r="P28" i="152"/>
  <c r="N127" i="152"/>
  <c r="N123" i="152"/>
  <c r="N119" i="152"/>
  <c r="N115" i="152"/>
  <c r="N111" i="152"/>
  <c r="N107" i="152"/>
  <c r="N126" i="152"/>
  <c r="N116" i="152"/>
  <c r="N113" i="152"/>
  <c r="N110" i="152"/>
  <c r="N120" i="152"/>
  <c r="N117" i="152"/>
  <c r="N114" i="152"/>
  <c r="N108" i="152"/>
  <c r="N105" i="152"/>
  <c r="N128" i="152"/>
  <c r="N125" i="152"/>
  <c r="N122" i="152"/>
  <c r="N109" i="152"/>
  <c r="N106" i="152"/>
  <c r="N124" i="152"/>
  <c r="N121" i="152"/>
  <c r="N118" i="152"/>
  <c r="N112" i="152"/>
  <c r="J68" i="152"/>
  <c r="R68" i="152" s="1"/>
  <c r="J65" i="152"/>
  <c r="J61" i="152"/>
  <c r="J57" i="152"/>
  <c r="J58" i="152"/>
  <c r="J55" i="152"/>
  <c r="J53" i="152"/>
  <c r="J49" i="152"/>
  <c r="J45" i="152"/>
  <c r="J44" i="152"/>
  <c r="R44" i="152" s="1"/>
  <c r="J43" i="152"/>
  <c r="R43" i="152" s="1"/>
  <c r="J67" i="152"/>
  <c r="R67" i="152" s="1"/>
  <c r="J64" i="152"/>
  <c r="J54" i="152"/>
  <c r="J50" i="152"/>
  <c r="J46" i="152"/>
  <c r="J51" i="152"/>
  <c r="J66" i="152"/>
  <c r="J63" i="152"/>
  <c r="J60" i="152"/>
  <c r="J47" i="152"/>
  <c r="J48" i="152"/>
  <c r="J62" i="152"/>
  <c r="J59" i="152"/>
  <c r="J56" i="152"/>
  <c r="J52" i="152"/>
  <c r="K375" i="152"/>
  <c r="K371" i="152"/>
  <c r="K367" i="152"/>
  <c r="K374" i="152"/>
  <c r="K370" i="152"/>
  <c r="K366" i="152"/>
  <c r="K362" i="152"/>
  <c r="K358" i="152"/>
  <c r="K369" i="152"/>
  <c r="K364" i="152"/>
  <c r="K361" i="152"/>
  <c r="K372" i="152"/>
  <c r="K363" i="152"/>
  <c r="K360" i="152"/>
  <c r="K357" i="152"/>
  <c r="K354" i="152"/>
  <c r="K376" i="152"/>
  <c r="K365" i="152"/>
  <c r="K353" i="152"/>
  <c r="K373" i="152"/>
  <c r="K359" i="152"/>
  <c r="K356" i="152"/>
  <c r="K368" i="152"/>
  <c r="K355" i="152"/>
  <c r="P252" i="152"/>
  <c r="X252" i="152" s="1"/>
  <c r="P248" i="152"/>
  <c r="X248" i="152" s="1"/>
  <c r="P244" i="152"/>
  <c r="X244" i="152" s="1"/>
  <c r="P240" i="152"/>
  <c r="X240" i="152" s="1"/>
  <c r="P236" i="152"/>
  <c r="X236" i="152" s="1"/>
  <c r="P232" i="152"/>
  <c r="X232" i="152" s="1"/>
  <c r="P254" i="152"/>
  <c r="X254" i="152" s="1"/>
  <c r="P251" i="152"/>
  <c r="X251" i="152" s="1"/>
  <c r="P247" i="152"/>
  <c r="X247" i="152" s="1"/>
  <c r="P243" i="152"/>
  <c r="X243" i="152" s="1"/>
  <c r="P239" i="152"/>
  <c r="X239" i="152" s="1"/>
  <c r="P235" i="152"/>
  <c r="X235" i="152" s="1"/>
  <c r="P231" i="152"/>
  <c r="X231" i="152" s="1"/>
  <c r="P253" i="152"/>
  <c r="X253" i="152" s="1"/>
  <c r="P245" i="152"/>
  <c r="X245" i="152" s="1"/>
  <c r="P237" i="152"/>
  <c r="X237" i="152" s="1"/>
  <c r="P229" i="152"/>
  <c r="X229" i="152" s="1"/>
  <c r="P238" i="152"/>
  <c r="X238" i="152" s="1"/>
  <c r="P246" i="152"/>
  <c r="X246" i="152" s="1"/>
  <c r="P234" i="152"/>
  <c r="X234" i="152" s="1"/>
  <c r="P233" i="152"/>
  <c r="X233" i="152" s="1"/>
  <c r="P249" i="152"/>
  <c r="X249" i="152" s="1"/>
  <c r="P230" i="152"/>
  <c r="X230" i="152" s="1"/>
  <c r="P241" i="152"/>
  <c r="X241" i="152" s="1"/>
  <c r="P250" i="152"/>
  <c r="X250" i="152" s="1"/>
  <c r="P242" i="152"/>
  <c r="X242" i="152" s="1"/>
  <c r="N250" i="152"/>
  <c r="N246" i="152"/>
  <c r="N242" i="152"/>
  <c r="N238" i="152"/>
  <c r="N234" i="152"/>
  <c r="N230" i="152"/>
  <c r="N253" i="152"/>
  <c r="V253" i="152" s="1"/>
  <c r="N249" i="152"/>
  <c r="N245" i="152"/>
  <c r="N241" i="152"/>
  <c r="N237" i="152"/>
  <c r="N233" i="152"/>
  <c r="N229" i="152"/>
  <c r="N247" i="152"/>
  <c r="N239" i="152"/>
  <c r="N231" i="152"/>
  <c r="N244" i="152"/>
  <c r="N243" i="152"/>
  <c r="N254" i="152"/>
  <c r="V254" i="152" s="1"/>
  <c r="N252" i="152"/>
  <c r="N251" i="152"/>
  <c r="N232" i="152"/>
  <c r="N235" i="152"/>
  <c r="N248" i="152"/>
  <c r="N236" i="152"/>
  <c r="N240" i="152"/>
  <c r="P125" i="152"/>
  <c r="X125" i="152" s="1"/>
  <c r="P121" i="152"/>
  <c r="X121" i="152" s="1"/>
  <c r="P117" i="152"/>
  <c r="X117" i="152" s="1"/>
  <c r="P113" i="152"/>
  <c r="X113" i="152" s="1"/>
  <c r="P109" i="152"/>
  <c r="X109" i="152" s="1"/>
  <c r="P105" i="152"/>
  <c r="X105" i="152" s="1"/>
  <c r="P127" i="152"/>
  <c r="X127" i="152" s="1"/>
  <c r="P124" i="152"/>
  <c r="X124" i="152" s="1"/>
  <c r="P114" i="152"/>
  <c r="X114" i="152" s="1"/>
  <c r="P111" i="152"/>
  <c r="X111" i="152" s="1"/>
  <c r="P108" i="152"/>
  <c r="X108" i="152" s="1"/>
  <c r="P128" i="152"/>
  <c r="X128" i="152" s="1"/>
  <c r="P118" i="152"/>
  <c r="X118" i="152" s="1"/>
  <c r="P115" i="152"/>
  <c r="X115" i="152" s="1"/>
  <c r="P112" i="152"/>
  <c r="X112" i="152" s="1"/>
  <c r="P106" i="152"/>
  <c r="X106" i="152" s="1"/>
  <c r="P126" i="152"/>
  <c r="X126" i="152" s="1"/>
  <c r="P123" i="152"/>
  <c r="X123" i="152" s="1"/>
  <c r="P107" i="152"/>
  <c r="X107" i="152" s="1"/>
  <c r="P122" i="152"/>
  <c r="X122" i="152" s="1"/>
  <c r="P119" i="152"/>
  <c r="X119" i="152" s="1"/>
  <c r="P116" i="152"/>
  <c r="X116" i="152" s="1"/>
  <c r="P120" i="152"/>
  <c r="X120" i="152" s="1"/>
  <c r="P110" i="152"/>
  <c r="X110" i="152" s="1"/>
  <c r="N345" i="152"/>
  <c r="N341" i="152"/>
  <c r="N337" i="152"/>
  <c r="N333" i="152"/>
  <c r="N329" i="152"/>
  <c r="N325" i="152"/>
  <c r="N338" i="152"/>
  <c r="N335" i="152"/>
  <c r="N332" i="152"/>
  <c r="N323" i="152"/>
  <c r="N322" i="152"/>
  <c r="N344" i="152"/>
  <c r="N334" i="152"/>
  <c r="N331" i="152"/>
  <c r="N328" i="152"/>
  <c r="N342" i="152"/>
  <c r="N339" i="152"/>
  <c r="N336" i="152"/>
  <c r="N343" i="152"/>
  <c r="N340" i="152"/>
  <c r="N326" i="152"/>
  <c r="N330" i="152"/>
  <c r="N324" i="152"/>
  <c r="N327" i="152"/>
  <c r="K342" i="152"/>
  <c r="K338" i="152"/>
  <c r="K334" i="152"/>
  <c r="K330" i="152"/>
  <c r="K326" i="152"/>
  <c r="K343" i="152"/>
  <c r="K340" i="152"/>
  <c r="K337" i="152"/>
  <c r="K327" i="152"/>
  <c r="K324" i="152"/>
  <c r="K339" i="152"/>
  <c r="K336" i="152"/>
  <c r="K333" i="152"/>
  <c r="K344" i="152"/>
  <c r="K341" i="152"/>
  <c r="K323" i="152"/>
  <c r="K322" i="152"/>
  <c r="K345" i="152"/>
  <c r="K335" i="152"/>
  <c r="K332" i="152"/>
  <c r="K329" i="152"/>
  <c r="K331" i="152"/>
  <c r="K328" i="152"/>
  <c r="K325" i="152"/>
  <c r="O221" i="152"/>
  <c r="O217" i="152"/>
  <c r="O223" i="152"/>
  <c r="W223" i="152" s="1"/>
  <c r="O220" i="152"/>
  <c r="O216" i="152"/>
  <c r="O218" i="152"/>
  <c r="O213" i="152"/>
  <c r="O209" i="152"/>
  <c r="O205" i="152"/>
  <c r="O201" i="152"/>
  <c r="O222" i="152"/>
  <c r="W222" i="152" s="1"/>
  <c r="O206" i="152"/>
  <c r="O203" i="152"/>
  <c r="O200" i="152"/>
  <c r="O212" i="152"/>
  <c r="O210" i="152"/>
  <c r="O199" i="152"/>
  <c r="O219" i="152"/>
  <c r="O214" i="152"/>
  <c r="O202" i="152"/>
  <c r="O198" i="152"/>
  <c r="O215" i="152"/>
  <c r="O208" i="152"/>
  <c r="O204" i="152"/>
  <c r="O211" i="152"/>
  <c r="O207" i="152"/>
  <c r="K98" i="152"/>
  <c r="S98" i="152" s="1"/>
  <c r="K94" i="152"/>
  <c r="K90" i="152"/>
  <c r="K86" i="152"/>
  <c r="K82" i="152"/>
  <c r="K78" i="152"/>
  <c r="K99" i="152"/>
  <c r="S99" i="152" s="1"/>
  <c r="K97" i="152"/>
  <c r="K87" i="152"/>
  <c r="K84" i="152"/>
  <c r="K81" i="152"/>
  <c r="K75" i="152"/>
  <c r="K96" i="152"/>
  <c r="K93" i="152"/>
  <c r="K83" i="152"/>
  <c r="K80" i="152"/>
  <c r="K77" i="152"/>
  <c r="K95" i="152"/>
  <c r="K92" i="152"/>
  <c r="K79" i="152"/>
  <c r="K89" i="152"/>
  <c r="K76" i="152"/>
  <c r="K74" i="152"/>
  <c r="K91" i="152"/>
  <c r="K85" i="152"/>
  <c r="K88" i="152"/>
  <c r="J190" i="152"/>
  <c r="R190" i="152" s="1"/>
  <c r="J186" i="152"/>
  <c r="R186" i="152" s="1"/>
  <c r="J182" i="152"/>
  <c r="R182" i="152" s="1"/>
  <c r="J178" i="152"/>
  <c r="R178" i="152" s="1"/>
  <c r="J191" i="152"/>
  <c r="R191" i="152" s="1"/>
  <c r="J188" i="152"/>
  <c r="R188" i="152" s="1"/>
  <c r="J185" i="152"/>
  <c r="R185" i="152" s="1"/>
  <c r="J175" i="152"/>
  <c r="R175" i="152" s="1"/>
  <c r="J171" i="152"/>
  <c r="R171" i="152" s="1"/>
  <c r="J167" i="152"/>
  <c r="R167" i="152" s="1"/>
  <c r="J187" i="152"/>
  <c r="R187" i="152" s="1"/>
  <c r="J183" i="152"/>
  <c r="R183" i="152" s="1"/>
  <c r="J179" i="152"/>
  <c r="R179" i="152" s="1"/>
  <c r="J168" i="152"/>
  <c r="R168" i="152" s="1"/>
  <c r="J189" i="152"/>
  <c r="R189" i="152" s="1"/>
  <c r="J172" i="152"/>
  <c r="R172" i="152" s="1"/>
  <c r="J169" i="152"/>
  <c r="R169" i="152" s="1"/>
  <c r="J181" i="152"/>
  <c r="R181" i="152" s="1"/>
  <c r="J177" i="152"/>
  <c r="R177" i="152" s="1"/>
  <c r="J173" i="152"/>
  <c r="R173" i="152" s="1"/>
  <c r="J170" i="152"/>
  <c r="R170" i="152" s="1"/>
  <c r="J184" i="152"/>
  <c r="R184" i="152" s="1"/>
  <c r="J192" i="152"/>
  <c r="R192" i="152" s="1"/>
  <c r="J180" i="152"/>
  <c r="R180" i="152" s="1"/>
  <c r="J174" i="152"/>
  <c r="R174" i="152" s="1"/>
  <c r="J176" i="152"/>
  <c r="R176" i="152" s="1"/>
  <c r="L67" i="152"/>
  <c r="T67" i="152" s="1"/>
  <c r="L63" i="152"/>
  <c r="L59" i="152"/>
  <c r="L55" i="152"/>
  <c r="L60" i="152"/>
  <c r="L57" i="152"/>
  <c r="L54" i="152"/>
  <c r="L51" i="152"/>
  <c r="L47" i="152"/>
  <c r="L68" i="152"/>
  <c r="T68" i="152" s="1"/>
  <c r="L66" i="152"/>
  <c r="L56" i="152"/>
  <c r="L52" i="152"/>
  <c r="L48" i="152"/>
  <c r="L65" i="152"/>
  <c r="L62" i="152"/>
  <c r="L53" i="152"/>
  <c r="L45" i="152"/>
  <c r="L44" i="152"/>
  <c r="L43" i="152"/>
  <c r="L49" i="152"/>
  <c r="L64" i="152"/>
  <c r="L61" i="152"/>
  <c r="L58" i="152"/>
  <c r="L46" i="152"/>
  <c r="L50" i="152"/>
  <c r="O313" i="152"/>
  <c r="O309" i="152"/>
  <c r="O305" i="152"/>
  <c r="O314" i="152"/>
  <c r="O310" i="152"/>
  <c r="O306" i="152"/>
  <c r="O312" i="152"/>
  <c r="O304" i="152"/>
  <c r="O299" i="152"/>
  <c r="O295" i="152"/>
  <c r="O307" i="152"/>
  <c r="O300" i="152"/>
  <c r="O296" i="152"/>
  <c r="O303" i="152"/>
  <c r="O298" i="152"/>
  <c r="O301" i="152"/>
  <c r="O293" i="152"/>
  <c r="O292" i="152"/>
  <c r="O291" i="152"/>
  <c r="O297" i="152"/>
  <c r="O294" i="152"/>
  <c r="O311" i="152"/>
  <c r="O308" i="152"/>
  <c r="O302" i="152"/>
  <c r="M311" i="152"/>
  <c r="M307" i="152"/>
  <c r="M303" i="152"/>
  <c r="M312" i="152"/>
  <c r="M308" i="152"/>
  <c r="M304" i="152"/>
  <c r="M310" i="152"/>
  <c r="M301" i="152"/>
  <c r="M297" i="152"/>
  <c r="M293" i="152"/>
  <c r="M292" i="152"/>
  <c r="M291" i="152"/>
  <c r="M313" i="152"/>
  <c r="M305" i="152"/>
  <c r="M302" i="152"/>
  <c r="M298" i="152"/>
  <c r="M294" i="152"/>
  <c r="M296" i="152"/>
  <c r="M314" i="152"/>
  <c r="M299" i="152"/>
  <c r="M306" i="152"/>
  <c r="M295" i="152"/>
  <c r="M309" i="152"/>
  <c r="M300" i="152"/>
  <c r="N285" i="152"/>
  <c r="V285" i="152" s="1"/>
  <c r="N282" i="152"/>
  <c r="N281" i="152"/>
  <c r="N283" i="152"/>
  <c r="N278" i="152"/>
  <c r="N274" i="152"/>
  <c r="N270" i="152"/>
  <c r="N266" i="152"/>
  <c r="N262" i="152"/>
  <c r="N280" i="152"/>
  <c r="N277" i="152"/>
  <c r="N273" i="152"/>
  <c r="N269" i="152"/>
  <c r="N265" i="152"/>
  <c r="N261" i="152"/>
  <c r="N284" i="152"/>
  <c r="V284" i="152" s="1"/>
  <c r="N275" i="152"/>
  <c r="N267" i="152"/>
  <c r="N276" i="152"/>
  <c r="N272" i="152"/>
  <c r="N271" i="152"/>
  <c r="N260" i="152"/>
  <c r="N264" i="152"/>
  <c r="N279" i="152"/>
  <c r="N268" i="152"/>
  <c r="N263" i="152"/>
  <c r="P284" i="152"/>
  <c r="X284" i="152" s="1"/>
  <c r="P280" i="152"/>
  <c r="X280" i="152" s="1"/>
  <c r="P283" i="152"/>
  <c r="X283" i="152" s="1"/>
  <c r="P279" i="152"/>
  <c r="X279" i="152" s="1"/>
  <c r="P281" i="152"/>
  <c r="X281" i="152" s="1"/>
  <c r="P276" i="152"/>
  <c r="X276" i="152" s="1"/>
  <c r="P272" i="152"/>
  <c r="X272" i="152" s="1"/>
  <c r="P268" i="152"/>
  <c r="X268" i="152" s="1"/>
  <c r="P264" i="152"/>
  <c r="X264" i="152" s="1"/>
  <c r="P260" i="152"/>
  <c r="X260" i="152" s="1"/>
  <c r="P275" i="152"/>
  <c r="X275" i="152" s="1"/>
  <c r="P271" i="152"/>
  <c r="X271" i="152" s="1"/>
  <c r="P267" i="152"/>
  <c r="X267" i="152" s="1"/>
  <c r="P263" i="152"/>
  <c r="X263" i="152" s="1"/>
  <c r="P285" i="152"/>
  <c r="X285" i="152" s="1"/>
  <c r="P282" i="152"/>
  <c r="X282" i="152" s="1"/>
  <c r="P273" i="152"/>
  <c r="X273" i="152" s="1"/>
  <c r="P265" i="152"/>
  <c r="X265" i="152" s="1"/>
  <c r="P278" i="152"/>
  <c r="X278" i="152" s="1"/>
  <c r="P266" i="152"/>
  <c r="X266" i="152" s="1"/>
  <c r="P277" i="152"/>
  <c r="X277" i="152" s="1"/>
  <c r="P274" i="152"/>
  <c r="X274" i="152" s="1"/>
  <c r="P262" i="152"/>
  <c r="X262" i="152" s="1"/>
  <c r="P261" i="152"/>
  <c r="X261" i="152" s="1"/>
  <c r="P270" i="152"/>
  <c r="X270" i="152" s="1"/>
  <c r="P269" i="152"/>
  <c r="X269" i="152" s="1"/>
  <c r="L157" i="152"/>
  <c r="L153" i="152"/>
  <c r="L149" i="152"/>
  <c r="L145" i="152"/>
  <c r="L141" i="152"/>
  <c r="L137" i="152"/>
  <c r="L161" i="152"/>
  <c r="T161" i="152" s="1"/>
  <c r="L158" i="152"/>
  <c r="L155" i="152"/>
  <c r="L152" i="152"/>
  <c r="L159" i="152"/>
  <c r="L156" i="152"/>
  <c r="L142" i="152"/>
  <c r="L139" i="152"/>
  <c r="L136" i="152"/>
  <c r="L160" i="152"/>
  <c r="T160" i="152" s="1"/>
  <c r="L148" i="152"/>
  <c r="L144" i="152"/>
  <c r="L140" i="152"/>
  <c r="L154" i="152"/>
  <c r="L150" i="152"/>
  <c r="L151" i="152"/>
  <c r="L147" i="152"/>
  <c r="L143" i="152"/>
  <c r="L146" i="152"/>
  <c r="L138" i="152"/>
  <c r="O161" i="152"/>
  <c r="W161" i="152" s="1"/>
  <c r="O158" i="152"/>
  <c r="O154" i="152"/>
  <c r="O150" i="152"/>
  <c r="O146" i="152"/>
  <c r="O142" i="152"/>
  <c r="O138" i="152"/>
  <c r="O159" i="152"/>
  <c r="O160" i="152"/>
  <c r="W160" i="152" s="1"/>
  <c r="O157" i="152"/>
  <c r="O147" i="152"/>
  <c r="O144" i="152"/>
  <c r="O155" i="152"/>
  <c r="O151" i="152"/>
  <c r="O141" i="152"/>
  <c r="O143" i="152"/>
  <c r="O148" i="152"/>
  <c r="O153" i="152"/>
  <c r="O149" i="152"/>
  <c r="O145" i="152"/>
  <c r="O139" i="152"/>
  <c r="O136" i="152"/>
  <c r="O156" i="152"/>
  <c r="O152" i="152"/>
  <c r="O140" i="152"/>
  <c r="O137" i="152"/>
  <c r="M64" i="150"/>
  <c r="N22" i="152"/>
  <c r="N13" i="152"/>
  <c r="N23" i="152"/>
  <c r="P35" i="152"/>
  <c r="P13" i="152"/>
  <c r="P21" i="152"/>
  <c r="P14" i="152"/>
  <c r="P16" i="152"/>
  <c r="L376" i="152"/>
  <c r="L372" i="152"/>
  <c r="L368" i="152"/>
  <c r="L375" i="152"/>
  <c r="L371" i="152"/>
  <c r="L367" i="152"/>
  <c r="L363" i="152"/>
  <c r="L359" i="152"/>
  <c r="L355" i="152"/>
  <c r="L354" i="152"/>
  <c r="L353" i="152"/>
  <c r="L370" i="152"/>
  <c r="L360" i="152"/>
  <c r="L357" i="152"/>
  <c r="L373" i="152"/>
  <c r="L356" i="152"/>
  <c r="L369" i="152"/>
  <c r="L366" i="152"/>
  <c r="L374" i="152"/>
  <c r="L365" i="152"/>
  <c r="L362" i="152"/>
  <c r="L364" i="152"/>
  <c r="L361" i="152"/>
  <c r="L358" i="152"/>
  <c r="J374" i="152"/>
  <c r="J370" i="152"/>
  <c r="J366" i="152"/>
  <c r="J373" i="152"/>
  <c r="J369" i="152"/>
  <c r="J365" i="152"/>
  <c r="J361" i="152"/>
  <c r="J357" i="152"/>
  <c r="J376" i="152"/>
  <c r="J368" i="152"/>
  <c r="J358" i="152"/>
  <c r="J355" i="152"/>
  <c r="J353" i="152"/>
  <c r="R353" i="152" s="1"/>
  <c r="J371" i="152"/>
  <c r="J364" i="152"/>
  <c r="J367" i="152"/>
  <c r="J362" i="152"/>
  <c r="J359" i="152"/>
  <c r="J356" i="152"/>
  <c r="J363" i="152"/>
  <c r="J360" i="152"/>
  <c r="J354" i="152"/>
  <c r="R354" i="152" s="1"/>
  <c r="J375" i="152"/>
  <c r="J372" i="152"/>
  <c r="M254" i="152"/>
  <c r="U254" i="152" s="1"/>
  <c r="M251" i="152"/>
  <c r="M247" i="152"/>
  <c r="M243" i="152"/>
  <c r="M239" i="152"/>
  <c r="M235" i="152"/>
  <c r="M231" i="152"/>
  <c r="M250" i="152"/>
  <c r="M246" i="152"/>
  <c r="M242" i="152"/>
  <c r="M238" i="152"/>
  <c r="M234" i="152"/>
  <c r="M230" i="152"/>
  <c r="M248" i="152"/>
  <c r="M240" i="152"/>
  <c r="M232" i="152"/>
  <c r="M249" i="152"/>
  <c r="M237" i="152"/>
  <c r="M236" i="152"/>
  <c r="M245" i="152"/>
  <c r="M244" i="152"/>
  <c r="M253" i="152"/>
  <c r="U253" i="152" s="1"/>
  <c r="M241" i="152"/>
  <c r="M229" i="152"/>
  <c r="M233" i="152"/>
  <c r="M252" i="152"/>
  <c r="K253" i="152"/>
  <c r="S253" i="152" s="1"/>
  <c r="K249" i="152"/>
  <c r="K245" i="152"/>
  <c r="K241" i="152"/>
  <c r="K237" i="152"/>
  <c r="K233" i="152"/>
  <c r="K229" i="152"/>
  <c r="K252" i="152"/>
  <c r="K248" i="152"/>
  <c r="K244" i="152"/>
  <c r="K240" i="152"/>
  <c r="K236" i="152"/>
  <c r="K232" i="152"/>
  <c r="K250" i="152"/>
  <c r="K242" i="152"/>
  <c r="K234" i="152"/>
  <c r="K235" i="152"/>
  <c r="K243" i="152"/>
  <c r="K231" i="152"/>
  <c r="K230" i="152"/>
  <c r="K247" i="152"/>
  <c r="K251" i="152"/>
  <c r="K239" i="152"/>
  <c r="K246" i="152"/>
  <c r="K238" i="152"/>
  <c r="K254" i="152"/>
  <c r="S254" i="152" s="1"/>
  <c r="L223" i="152"/>
  <c r="T223" i="152" s="1"/>
  <c r="L220" i="152"/>
  <c r="L219" i="152"/>
  <c r="L221" i="152"/>
  <c r="L212" i="152"/>
  <c r="L208" i="152"/>
  <c r="L204" i="152"/>
  <c r="L200" i="152"/>
  <c r="L214" i="152"/>
  <c r="L211" i="152"/>
  <c r="L201" i="152"/>
  <c r="L198" i="152"/>
  <c r="L222" i="152"/>
  <c r="T222" i="152" s="1"/>
  <c r="L215" i="152"/>
  <c r="L216" i="152"/>
  <c r="L217" i="152"/>
  <c r="L207" i="152"/>
  <c r="L203" i="152"/>
  <c r="L199" i="152"/>
  <c r="L213" i="152"/>
  <c r="L210" i="152"/>
  <c r="L206" i="152"/>
  <c r="L202" i="152"/>
  <c r="L218" i="152"/>
  <c r="L209" i="152"/>
  <c r="L205" i="152"/>
  <c r="J345" i="152"/>
  <c r="J341" i="152"/>
  <c r="J337" i="152"/>
  <c r="J333" i="152"/>
  <c r="J329" i="152"/>
  <c r="J325" i="152"/>
  <c r="J344" i="152"/>
  <c r="J334" i="152"/>
  <c r="J331" i="152"/>
  <c r="J328" i="152"/>
  <c r="J323" i="152"/>
  <c r="R323" i="152" s="1"/>
  <c r="J322" i="152"/>
  <c r="R322" i="152" s="1"/>
  <c r="J343" i="152"/>
  <c r="J340" i="152"/>
  <c r="J330" i="152"/>
  <c r="J327" i="152"/>
  <c r="J324" i="152"/>
  <c r="J338" i="152"/>
  <c r="J335" i="152"/>
  <c r="J332" i="152"/>
  <c r="J342" i="152"/>
  <c r="J339" i="152"/>
  <c r="J336" i="152"/>
  <c r="J326" i="152"/>
  <c r="O342" i="152"/>
  <c r="O338" i="152"/>
  <c r="O334" i="152"/>
  <c r="O330" i="152"/>
  <c r="O326" i="152"/>
  <c r="O344" i="152"/>
  <c r="O341" i="152"/>
  <c r="O331" i="152"/>
  <c r="O328" i="152"/>
  <c r="O325" i="152"/>
  <c r="O343" i="152"/>
  <c r="O340" i="152"/>
  <c r="O337" i="152"/>
  <c r="O327" i="152"/>
  <c r="O324" i="152"/>
  <c r="O345" i="152"/>
  <c r="O322" i="152"/>
  <c r="O332" i="152"/>
  <c r="O336" i="152"/>
  <c r="O333" i="152"/>
  <c r="O329" i="152"/>
  <c r="O323" i="152"/>
  <c r="O339" i="152"/>
  <c r="O335" i="152"/>
  <c r="M219" i="152"/>
  <c r="M222" i="152"/>
  <c r="U222" i="152" s="1"/>
  <c r="M218" i="152"/>
  <c r="M223" i="152"/>
  <c r="U223" i="152" s="1"/>
  <c r="M220" i="152"/>
  <c r="M216" i="152"/>
  <c r="M215" i="152"/>
  <c r="M211" i="152"/>
  <c r="M207" i="152"/>
  <c r="M203" i="152"/>
  <c r="M199" i="152"/>
  <c r="M221" i="152"/>
  <c r="M208" i="152"/>
  <c r="M205" i="152"/>
  <c r="M202" i="152"/>
  <c r="M217" i="152"/>
  <c r="M212" i="152"/>
  <c r="M204" i="152"/>
  <c r="M200" i="152"/>
  <c r="M213" i="152"/>
  <c r="M210" i="152"/>
  <c r="M206" i="152"/>
  <c r="M214" i="152"/>
  <c r="M209" i="152"/>
  <c r="M198" i="152"/>
  <c r="M201" i="152"/>
  <c r="O98" i="152"/>
  <c r="W98" i="152" s="1"/>
  <c r="O94" i="152"/>
  <c r="O90" i="152"/>
  <c r="O86" i="152"/>
  <c r="O82" i="152"/>
  <c r="O78" i="152"/>
  <c r="O91" i="152"/>
  <c r="O88" i="152"/>
  <c r="O85" i="152"/>
  <c r="O99" i="152"/>
  <c r="W99" i="152" s="1"/>
  <c r="O97" i="152"/>
  <c r="O87" i="152"/>
  <c r="O84" i="152"/>
  <c r="O81" i="152"/>
  <c r="O75" i="152"/>
  <c r="O96" i="152"/>
  <c r="O93" i="152"/>
  <c r="O83" i="152"/>
  <c r="O80" i="152"/>
  <c r="O92" i="152"/>
  <c r="O77" i="152"/>
  <c r="O95" i="152"/>
  <c r="O89" i="152"/>
  <c r="O76" i="152"/>
  <c r="O79" i="152"/>
  <c r="O74" i="152"/>
  <c r="M64" i="152"/>
  <c r="M60" i="152"/>
  <c r="M56" i="152"/>
  <c r="M68" i="152"/>
  <c r="U68" i="152" s="1"/>
  <c r="M66" i="152"/>
  <c r="M63" i="152"/>
  <c r="M52" i="152"/>
  <c r="M48" i="152"/>
  <c r="M65" i="152"/>
  <c r="M62" i="152"/>
  <c r="M59" i="152"/>
  <c r="M53" i="152"/>
  <c r="M49" i="152"/>
  <c r="M45" i="152"/>
  <c r="M44" i="152"/>
  <c r="M43" i="152"/>
  <c r="M46" i="152"/>
  <c r="M61" i="152"/>
  <c r="M58" i="152"/>
  <c r="M55" i="152"/>
  <c r="M50" i="152"/>
  <c r="M51" i="152"/>
  <c r="M67" i="152"/>
  <c r="U67" i="152" s="1"/>
  <c r="M54" i="152"/>
  <c r="M57" i="152"/>
  <c r="M47" i="152"/>
  <c r="P188" i="152"/>
  <c r="X188" i="152" s="1"/>
  <c r="P184" i="152"/>
  <c r="X184" i="152" s="1"/>
  <c r="P180" i="152"/>
  <c r="X180" i="152" s="1"/>
  <c r="P176" i="152"/>
  <c r="X176" i="152" s="1"/>
  <c r="P185" i="152"/>
  <c r="X185" i="152" s="1"/>
  <c r="P182" i="152"/>
  <c r="X182" i="152" s="1"/>
  <c r="P179" i="152"/>
  <c r="X179" i="152" s="1"/>
  <c r="P173" i="152"/>
  <c r="X173" i="152" s="1"/>
  <c r="P169" i="152"/>
  <c r="X169" i="152" s="1"/>
  <c r="P192" i="152"/>
  <c r="X192" i="152" s="1"/>
  <c r="P191" i="152"/>
  <c r="X191" i="152" s="1"/>
  <c r="P187" i="152"/>
  <c r="X187" i="152" s="1"/>
  <c r="P183" i="152"/>
  <c r="X183" i="152" s="1"/>
  <c r="P172" i="152"/>
  <c r="X172" i="152" s="1"/>
  <c r="P190" i="152"/>
  <c r="X190" i="152" s="1"/>
  <c r="P186" i="152"/>
  <c r="X186" i="152" s="1"/>
  <c r="P175" i="152"/>
  <c r="X175" i="152" s="1"/>
  <c r="P189" i="152"/>
  <c r="X189" i="152" s="1"/>
  <c r="P178" i="152"/>
  <c r="X178" i="152" s="1"/>
  <c r="P170" i="152"/>
  <c r="X170" i="152" s="1"/>
  <c r="P177" i="152"/>
  <c r="X177" i="152" s="1"/>
  <c r="P174" i="152"/>
  <c r="X174" i="152" s="1"/>
  <c r="P171" i="152"/>
  <c r="X171" i="152" s="1"/>
  <c r="P181" i="152"/>
  <c r="X181" i="152" s="1"/>
  <c r="P167" i="152"/>
  <c r="X167" i="152" s="1"/>
  <c r="P168" i="152"/>
  <c r="X168" i="152" s="1"/>
  <c r="P67" i="152"/>
  <c r="X67" i="152" s="1"/>
  <c r="P63" i="152"/>
  <c r="P59" i="152"/>
  <c r="P55" i="152"/>
  <c r="P64" i="152"/>
  <c r="P61" i="152"/>
  <c r="P58" i="152"/>
  <c r="P51" i="152"/>
  <c r="P47" i="152"/>
  <c r="P60" i="152"/>
  <c r="P57" i="152"/>
  <c r="P54" i="152"/>
  <c r="P52" i="152"/>
  <c r="P48" i="152"/>
  <c r="P68" i="152"/>
  <c r="X68" i="152" s="1"/>
  <c r="P66" i="152"/>
  <c r="P49" i="152"/>
  <c r="P56" i="152"/>
  <c r="P53" i="152"/>
  <c r="P45" i="152"/>
  <c r="P44" i="152"/>
  <c r="P43" i="152"/>
  <c r="P65" i="152"/>
  <c r="P62" i="152"/>
  <c r="P46" i="152"/>
  <c r="P50" i="152"/>
  <c r="J312" i="152"/>
  <c r="J308" i="152"/>
  <c r="J304" i="152"/>
  <c r="J313" i="152"/>
  <c r="J309" i="152"/>
  <c r="J305" i="152"/>
  <c r="J307" i="152"/>
  <c r="J302" i="152"/>
  <c r="J298" i="152"/>
  <c r="J294" i="152"/>
  <c r="J310" i="152"/>
  <c r="J299" i="152"/>
  <c r="J295" i="152"/>
  <c r="J306" i="152"/>
  <c r="J301" i="152"/>
  <c r="J293" i="152"/>
  <c r="J292" i="152"/>
  <c r="R292" i="152" s="1"/>
  <c r="J291" i="152"/>
  <c r="R291" i="152" s="1"/>
  <c r="J303" i="152"/>
  <c r="J296" i="152"/>
  <c r="J311" i="152"/>
  <c r="J300" i="152"/>
  <c r="J314" i="152"/>
  <c r="J297" i="152"/>
  <c r="J34" i="152"/>
  <c r="J28" i="152"/>
  <c r="J17" i="152"/>
  <c r="J33" i="152"/>
  <c r="J29" i="152"/>
  <c r="J24" i="152"/>
  <c r="J25" i="152"/>
  <c r="J20" i="152"/>
  <c r="J21" i="152"/>
  <c r="J16" i="152"/>
  <c r="K281" i="152"/>
  <c r="K284" i="152"/>
  <c r="S284" i="152" s="1"/>
  <c r="K280" i="152"/>
  <c r="K277" i="152"/>
  <c r="K273" i="152"/>
  <c r="K269" i="152"/>
  <c r="K265" i="152"/>
  <c r="K261" i="152"/>
  <c r="K283" i="152"/>
  <c r="K276" i="152"/>
  <c r="K272" i="152"/>
  <c r="K268" i="152"/>
  <c r="K264" i="152"/>
  <c r="K260" i="152"/>
  <c r="K279" i="152"/>
  <c r="K278" i="152"/>
  <c r="K270" i="152"/>
  <c r="K262" i="152"/>
  <c r="K285" i="152"/>
  <c r="S285" i="152" s="1"/>
  <c r="K282" i="152"/>
  <c r="K263" i="152"/>
  <c r="K271" i="152"/>
  <c r="K274" i="152"/>
  <c r="K266" i="152"/>
  <c r="K275" i="152"/>
  <c r="K267" i="152"/>
  <c r="M33" i="152"/>
  <c r="M24" i="152"/>
  <c r="M20" i="152"/>
  <c r="M16" i="152"/>
  <c r="M28" i="152"/>
  <c r="M32" i="152"/>
  <c r="P157" i="152"/>
  <c r="X157" i="152" s="1"/>
  <c r="P153" i="152"/>
  <c r="X153" i="152" s="1"/>
  <c r="P149" i="152"/>
  <c r="X149" i="152" s="1"/>
  <c r="P145" i="152"/>
  <c r="X145" i="152" s="1"/>
  <c r="P141" i="152"/>
  <c r="X141" i="152" s="1"/>
  <c r="P137" i="152"/>
  <c r="X137" i="152" s="1"/>
  <c r="P160" i="152"/>
  <c r="X160" i="152" s="1"/>
  <c r="P154" i="152"/>
  <c r="X154" i="152" s="1"/>
  <c r="P151" i="152"/>
  <c r="X151" i="152" s="1"/>
  <c r="P148" i="152"/>
  <c r="X148" i="152" s="1"/>
  <c r="P147" i="152"/>
  <c r="X147" i="152" s="1"/>
  <c r="P143" i="152"/>
  <c r="X143" i="152" s="1"/>
  <c r="P138" i="152"/>
  <c r="X138" i="152" s="1"/>
  <c r="P150" i="152"/>
  <c r="X150" i="152" s="1"/>
  <c r="P146" i="152"/>
  <c r="X146" i="152" s="1"/>
  <c r="P142" i="152"/>
  <c r="X142" i="152" s="1"/>
  <c r="P139" i="152"/>
  <c r="X139" i="152" s="1"/>
  <c r="P136" i="152"/>
  <c r="X136" i="152" s="1"/>
  <c r="P159" i="152"/>
  <c r="X159" i="152" s="1"/>
  <c r="P155" i="152"/>
  <c r="X155" i="152" s="1"/>
  <c r="P161" i="152"/>
  <c r="X161" i="152" s="1"/>
  <c r="P158" i="152"/>
  <c r="X158" i="152" s="1"/>
  <c r="P156" i="152"/>
  <c r="X156" i="152" s="1"/>
  <c r="P152" i="152"/>
  <c r="X152" i="152" s="1"/>
  <c r="P140" i="152"/>
  <c r="X140" i="152" s="1"/>
  <c r="P144" i="152"/>
  <c r="X144" i="152" s="1"/>
  <c r="M160" i="152"/>
  <c r="U160" i="152" s="1"/>
  <c r="M156" i="152"/>
  <c r="M152" i="152"/>
  <c r="M148" i="152"/>
  <c r="M144" i="152"/>
  <c r="M140" i="152"/>
  <c r="M136" i="152"/>
  <c r="M161" i="152"/>
  <c r="U161" i="152" s="1"/>
  <c r="M158" i="152"/>
  <c r="M159" i="152"/>
  <c r="M149" i="152"/>
  <c r="M146" i="152"/>
  <c r="M143" i="152"/>
  <c r="M145" i="152"/>
  <c r="M155" i="152"/>
  <c r="M151" i="152"/>
  <c r="M147" i="152"/>
  <c r="M137" i="152"/>
  <c r="M157" i="152"/>
  <c r="M153" i="152"/>
  <c r="M142" i="152"/>
  <c r="M154" i="152"/>
  <c r="M150" i="152"/>
  <c r="M141" i="152"/>
  <c r="M138" i="152"/>
  <c r="M139" i="152"/>
  <c r="L32" i="152"/>
  <c r="L28" i="152"/>
  <c r="L24" i="152"/>
  <c r="L20" i="152"/>
  <c r="L16" i="152"/>
  <c r="L26" i="152"/>
  <c r="L13" i="152"/>
  <c r="L23" i="152"/>
  <c r="L33" i="152"/>
  <c r="L29" i="152"/>
  <c r="L25" i="152"/>
  <c r="L21" i="152"/>
  <c r="L17" i="152"/>
  <c r="L34" i="152"/>
  <c r="L22" i="152"/>
  <c r="L18" i="152"/>
  <c r="L15" i="152"/>
  <c r="L30" i="152"/>
  <c r="L14" i="152"/>
  <c r="L12" i="152"/>
  <c r="L35" i="152"/>
  <c r="L31" i="152"/>
  <c r="L27" i="152"/>
  <c r="L19" i="152"/>
  <c r="O35" i="152"/>
  <c r="O31" i="152"/>
  <c r="O27" i="152"/>
  <c r="O23" i="152"/>
  <c r="O19" i="152"/>
  <c r="O15" i="152"/>
  <c r="O29" i="152"/>
  <c r="O14" i="152"/>
  <c r="O32" i="152"/>
  <c r="O28" i="152"/>
  <c r="O24" i="152"/>
  <c r="O20" i="152"/>
  <c r="O16" i="152"/>
  <c r="O33" i="152"/>
  <c r="O30" i="152"/>
  <c r="O26" i="152"/>
  <c r="O22" i="152"/>
  <c r="O18" i="152"/>
  <c r="O13" i="152"/>
  <c r="O25" i="152"/>
  <c r="O21" i="152"/>
  <c r="O17" i="152"/>
  <c r="O34" i="152"/>
  <c r="O12" i="152"/>
  <c r="K35" i="152"/>
  <c r="K31" i="152"/>
  <c r="K27" i="152"/>
  <c r="K23" i="152"/>
  <c r="K19" i="152"/>
  <c r="K15" i="152"/>
  <c r="K33" i="152"/>
  <c r="K34" i="152"/>
  <c r="K26" i="152"/>
  <c r="K13" i="152"/>
  <c r="K32" i="152"/>
  <c r="K28" i="152"/>
  <c r="K24" i="152"/>
  <c r="K20" i="152"/>
  <c r="K16" i="152"/>
  <c r="K29" i="152"/>
  <c r="K25" i="152"/>
  <c r="K21" i="152"/>
  <c r="K17" i="152"/>
  <c r="K12" i="152"/>
  <c r="K30" i="152"/>
  <c r="K22" i="152"/>
  <c r="K18" i="152"/>
  <c r="K14" i="152"/>
  <c r="L48" i="134"/>
  <c r="M54" i="150"/>
  <c r="M60" i="150"/>
  <c r="M50" i="150"/>
  <c r="M48" i="150"/>
  <c r="O64" i="150"/>
  <c r="O67" i="150"/>
  <c r="W67" i="150" s="1"/>
  <c r="O63" i="150"/>
  <c r="O59" i="150"/>
  <c r="O55" i="150"/>
  <c r="O51" i="150"/>
  <c r="O47" i="150"/>
  <c r="O48" i="150"/>
  <c r="O58" i="150"/>
  <c r="M58" i="150"/>
  <c r="O52" i="150"/>
  <c r="O68" i="150"/>
  <c r="W68" i="150" s="1"/>
  <c r="O61" i="150"/>
  <c r="O53" i="150"/>
  <c r="O45" i="150"/>
  <c r="O43" i="150"/>
  <c r="O62" i="150"/>
  <c r="O46" i="150"/>
  <c r="M66" i="150"/>
  <c r="M44" i="150"/>
  <c r="M65" i="150"/>
  <c r="M61" i="150"/>
  <c r="M49" i="150"/>
  <c r="M67" i="150"/>
  <c r="U67" i="150" s="1"/>
  <c r="M63" i="150"/>
  <c r="M59" i="150"/>
  <c r="M55" i="150"/>
  <c r="M51" i="150"/>
  <c r="M47" i="150"/>
  <c r="M43" i="150"/>
  <c r="M57" i="150"/>
  <c r="M45" i="150"/>
  <c r="M68" i="150"/>
  <c r="U68" i="150" s="1"/>
  <c r="M53" i="150"/>
  <c r="M62" i="150"/>
  <c r="O56" i="150"/>
  <c r="M46" i="150"/>
  <c r="O66" i="150"/>
  <c r="M56" i="150"/>
  <c r="O50" i="150"/>
  <c r="L58" i="134"/>
  <c r="L67" i="134"/>
  <c r="L54" i="134"/>
  <c r="L59" i="134"/>
  <c r="L68" i="134"/>
  <c r="L52" i="134"/>
  <c r="L69" i="134"/>
  <c r="K83" i="134"/>
  <c r="K98" i="134"/>
  <c r="O82" i="134"/>
  <c r="O89" i="134"/>
  <c r="L50" i="134"/>
  <c r="L55" i="134"/>
  <c r="O95" i="134"/>
  <c r="L64" i="134"/>
  <c r="L66" i="134"/>
  <c r="L71" i="134"/>
  <c r="L51" i="134"/>
  <c r="L60" i="134"/>
  <c r="O94" i="134"/>
  <c r="O91" i="134"/>
  <c r="O101" i="134"/>
  <c r="O106" i="134"/>
  <c r="O90" i="134"/>
  <c r="O103" i="134"/>
  <c r="O83" i="134"/>
  <c r="O93" i="134"/>
  <c r="O102" i="134"/>
  <c r="O86" i="134"/>
  <c r="O99" i="134"/>
  <c r="K107" i="134"/>
  <c r="L53" i="134"/>
  <c r="K93" i="134"/>
  <c r="K106" i="134"/>
  <c r="K82" i="134"/>
  <c r="K91" i="134"/>
  <c r="K101" i="134"/>
  <c r="K85" i="134"/>
  <c r="K90" i="134"/>
  <c r="K99" i="134"/>
  <c r="L61" i="134"/>
  <c r="L49" i="134"/>
  <c r="J120" i="134"/>
  <c r="R120" i="134" s="1"/>
  <c r="O97" i="134"/>
  <c r="O85" i="134"/>
  <c r="L62" i="134"/>
  <c r="O98" i="134"/>
  <c r="L63" i="134"/>
  <c r="L47" i="134"/>
  <c r="O107" i="134"/>
  <c r="O87" i="134"/>
  <c r="L72" i="134"/>
  <c r="L56" i="134"/>
  <c r="L65" i="134"/>
  <c r="J141" i="134"/>
  <c r="R141" i="134" s="1"/>
  <c r="O104" i="134"/>
  <c r="O96" i="134"/>
  <c r="J122" i="134"/>
  <c r="R122" i="134" s="1"/>
  <c r="J133" i="134"/>
  <c r="R133" i="134" s="1"/>
  <c r="J117" i="134"/>
  <c r="R117" i="134" s="1"/>
  <c r="J138" i="134"/>
  <c r="R138" i="134" s="1"/>
  <c r="N125" i="134"/>
  <c r="J136" i="134"/>
  <c r="R136" i="134" s="1"/>
  <c r="J130" i="134"/>
  <c r="R130" i="134" s="1"/>
  <c r="N141" i="134"/>
  <c r="J125" i="134"/>
  <c r="R125" i="134" s="1"/>
  <c r="J128" i="134"/>
  <c r="R128" i="134" s="1"/>
  <c r="N133" i="134"/>
  <c r="N117" i="134"/>
  <c r="L57" i="134"/>
  <c r="P52" i="134"/>
  <c r="P60" i="134"/>
  <c r="P68" i="134"/>
  <c r="N134" i="134"/>
  <c r="N118" i="134"/>
  <c r="P54" i="134"/>
  <c r="P67" i="134"/>
  <c r="P51" i="134"/>
  <c r="N140" i="134"/>
  <c r="N124" i="134"/>
  <c r="J134" i="134"/>
  <c r="R134" i="134" s="1"/>
  <c r="J126" i="134"/>
  <c r="R126" i="134" s="1"/>
  <c r="J118" i="134"/>
  <c r="R118" i="134" s="1"/>
  <c r="N137" i="134"/>
  <c r="N129" i="134"/>
  <c r="N121" i="134"/>
  <c r="K102" i="134"/>
  <c r="K94" i="134"/>
  <c r="K86" i="134"/>
  <c r="J140" i="134"/>
  <c r="R140" i="134" s="1"/>
  <c r="J132" i="134"/>
  <c r="R132" i="134" s="1"/>
  <c r="J124" i="134"/>
  <c r="R124" i="134" s="1"/>
  <c r="K103" i="134"/>
  <c r="K95" i="134"/>
  <c r="K87" i="134"/>
  <c r="P72" i="134"/>
  <c r="P64" i="134"/>
  <c r="P56" i="134"/>
  <c r="P48" i="134"/>
  <c r="O105" i="134"/>
  <c r="O84" i="134"/>
  <c r="O100" i="134"/>
  <c r="O92" i="134"/>
  <c r="N126" i="134"/>
  <c r="P62" i="134"/>
  <c r="P59" i="134"/>
  <c r="N132" i="134"/>
  <c r="N138" i="134"/>
  <c r="N130" i="134"/>
  <c r="N122" i="134"/>
  <c r="K97" i="134"/>
  <c r="P66" i="134"/>
  <c r="P58" i="134"/>
  <c r="P50" i="134"/>
  <c r="J137" i="134"/>
  <c r="R137" i="134" s="1"/>
  <c r="J129" i="134"/>
  <c r="R129" i="134" s="1"/>
  <c r="P71" i="134"/>
  <c r="P63" i="134"/>
  <c r="P55" i="134"/>
  <c r="N136" i="134"/>
  <c r="N128" i="134"/>
  <c r="N142" i="134"/>
  <c r="N135" i="134"/>
  <c r="N127" i="134"/>
  <c r="N119" i="134"/>
  <c r="N139" i="134"/>
  <c r="N131" i="134"/>
  <c r="N123" i="134"/>
  <c r="P70" i="134"/>
  <c r="P65" i="134"/>
  <c r="P57" i="134"/>
  <c r="P49" i="134"/>
  <c r="P69" i="134"/>
  <c r="P61" i="134"/>
  <c r="P53" i="134"/>
  <c r="K105" i="134"/>
  <c r="K100" i="134"/>
  <c r="K92" i="134"/>
  <c r="K84" i="134"/>
  <c r="K104" i="134"/>
  <c r="K88" i="134"/>
  <c r="K96" i="134"/>
  <c r="J142" i="134"/>
  <c r="R142" i="134" s="1"/>
  <c r="J139" i="134"/>
  <c r="R139" i="134" s="1"/>
  <c r="J131" i="134"/>
  <c r="R131" i="134" s="1"/>
  <c r="J123" i="134"/>
  <c r="R123" i="134" s="1"/>
  <c r="J135" i="134"/>
  <c r="R135" i="134" s="1"/>
  <c r="J119" i="134"/>
  <c r="R119" i="134" s="1"/>
  <c r="J127" i="134"/>
  <c r="R127" i="134" s="1"/>
  <c r="M279" i="134"/>
  <c r="M275" i="134"/>
  <c r="M271" i="134"/>
  <c r="M267" i="134"/>
  <c r="M263" i="134"/>
  <c r="M259" i="134"/>
  <c r="M282" i="134"/>
  <c r="M278" i="134"/>
  <c r="M274" i="134"/>
  <c r="M270" i="134"/>
  <c r="M266" i="134"/>
  <c r="M262" i="134"/>
  <c r="M258" i="134"/>
  <c r="M281" i="134"/>
  <c r="M277" i="134"/>
  <c r="M273" i="134"/>
  <c r="M269" i="134"/>
  <c r="M265" i="134"/>
  <c r="M261" i="134"/>
  <c r="M257" i="134"/>
  <c r="M272" i="134"/>
  <c r="M268" i="134"/>
  <c r="M280" i="134"/>
  <c r="M264" i="134"/>
  <c r="M260" i="134"/>
  <c r="M276" i="134"/>
  <c r="K177" i="134"/>
  <c r="K173" i="134"/>
  <c r="K169" i="134"/>
  <c r="K176" i="134"/>
  <c r="K175" i="134"/>
  <c r="K171" i="134"/>
  <c r="K167" i="134"/>
  <c r="K163" i="134"/>
  <c r="K159" i="134"/>
  <c r="K155" i="134"/>
  <c r="K168" i="134"/>
  <c r="K172" i="134"/>
  <c r="K166" i="134"/>
  <c r="K162" i="134"/>
  <c r="K158" i="134"/>
  <c r="K154" i="134"/>
  <c r="K174" i="134"/>
  <c r="K170" i="134"/>
  <c r="K165" i="134"/>
  <c r="K161" i="134"/>
  <c r="K157" i="134"/>
  <c r="K153" i="134"/>
  <c r="K164" i="134"/>
  <c r="K160" i="134"/>
  <c r="K156" i="134"/>
  <c r="K152" i="134"/>
  <c r="L387" i="134"/>
  <c r="L383" i="134"/>
  <c r="L379" i="134"/>
  <c r="L375" i="134"/>
  <c r="L371" i="134"/>
  <c r="L386" i="134"/>
  <c r="L376" i="134"/>
  <c r="L373" i="134"/>
  <c r="L370" i="134"/>
  <c r="L367" i="134"/>
  <c r="L363" i="134"/>
  <c r="L385" i="134"/>
  <c r="L384" i="134"/>
  <c r="L382" i="134"/>
  <c r="L381" i="134"/>
  <c r="L380" i="134"/>
  <c r="L378" i="134"/>
  <c r="L377" i="134"/>
  <c r="L374" i="134"/>
  <c r="L366" i="134"/>
  <c r="L365" i="134"/>
  <c r="L362" i="134"/>
  <c r="L369" i="134"/>
  <c r="L372" i="134"/>
  <c r="L368" i="134"/>
  <c r="L364" i="134"/>
  <c r="M71" i="134"/>
  <c r="M67" i="134"/>
  <c r="M63" i="134"/>
  <c r="M59" i="134"/>
  <c r="M55" i="134"/>
  <c r="M51" i="134"/>
  <c r="M47" i="134"/>
  <c r="M54" i="134"/>
  <c r="M72" i="134"/>
  <c r="M68" i="134"/>
  <c r="M64" i="134"/>
  <c r="M60" i="134"/>
  <c r="M56" i="134"/>
  <c r="M52" i="134"/>
  <c r="M48" i="134"/>
  <c r="M62" i="134"/>
  <c r="M50" i="134"/>
  <c r="M69" i="134"/>
  <c r="M65" i="134"/>
  <c r="M61" i="134"/>
  <c r="M57" i="134"/>
  <c r="M53" i="134"/>
  <c r="M49" i="134"/>
  <c r="M70" i="134"/>
  <c r="M66" i="134"/>
  <c r="M58" i="134"/>
  <c r="M352" i="134"/>
  <c r="M348" i="134"/>
  <c r="M346" i="134"/>
  <c r="M342" i="134"/>
  <c r="M338" i="134"/>
  <c r="M334" i="134"/>
  <c r="M351" i="134"/>
  <c r="M343" i="134"/>
  <c r="M339" i="134"/>
  <c r="M335" i="134"/>
  <c r="M350" i="134"/>
  <c r="M347" i="134"/>
  <c r="M344" i="134"/>
  <c r="M340" i="134"/>
  <c r="M336" i="134"/>
  <c r="M349" i="134"/>
  <c r="M337" i="134"/>
  <c r="M331" i="134"/>
  <c r="M327" i="134"/>
  <c r="M341" i="134"/>
  <c r="M332" i="134"/>
  <c r="M328" i="134"/>
  <c r="M345" i="134"/>
  <c r="M333" i="134"/>
  <c r="M329" i="134"/>
  <c r="M330" i="134"/>
  <c r="L210" i="134"/>
  <c r="L206" i="134"/>
  <c r="L202" i="134"/>
  <c r="L198" i="134"/>
  <c r="L194" i="134"/>
  <c r="L190" i="134"/>
  <c r="L209" i="134"/>
  <c r="L205" i="134"/>
  <c r="L201" i="134"/>
  <c r="L197" i="134"/>
  <c r="L193" i="134"/>
  <c r="L189" i="134"/>
  <c r="L212" i="134"/>
  <c r="L208" i="134"/>
  <c r="L204" i="134"/>
  <c r="L200" i="134"/>
  <c r="L196" i="134"/>
  <c r="L192" i="134"/>
  <c r="L188" i="134"/>
  <c r="L199" i="134"/>
  <c r="L187" i="134"/>
  <c r="L211" i="134"/>
  <c r="L195" i="134"/>
  <c r="L203" i="134"/>
  <c r="L207" i="134"/>
  <c r="L191" i="134"/>
  <c r="O177" i="134"/>
  <c r="O173" i="134"/>
  <c r="O169" i="134"/>
  <c r="O176" i="134"/>
  <c r="O175" i="134"/>
  <c r="O171" i="134"/>
  <c r="O170" i="134"/>
  <c r="O167" i="134"/>
  <c r="O163" i="134"/>
  <c r="O159" i="134"/>
  <c r="O155" i="134"/>
  <c r="O172" i="134"/>
  <c r="O160" i="134"/>
  <c r="O156" i="134"/>
  <c r="O174" i="134"/>
  <c r="O166" i="134"/>
  <c r="O162" i="134"/>
  <c r="O158" i="134"/>
  <c r="O154" i="134"/>
  <c r="O168" i="134"/>
  <c r="O164" i="134"/>
  <c r="O152" i="134"/>
  <c r="O165" i="134"/>
  <c r="O161" i="134"/>
  <c r="O157" i="134"/>
  <c r="O153" i="134"/>
  <c r="K69" i="134"/>
  <c r="K65" i="134"/>
  <c r="K61" i="134"/>
  <c r="K57" i="134"/>
  <c r="K53" i="134"/>
  <c r="K49" i="134"/>
  <c r="K56" i="134"/>
  <c r="K48" i="134"/>
  <c r="K70" i="134"/>
  <c r="K66" i="134"/>
  <c r="K62" i="134"/>
  <c r="K58" i="134"/>
  <c r="K54" i="134"/>
  <c r="K50" i="134"/>
  <c r="K72" i="134"/>
  <c r="K68" i="134"/>
  <c r="K64" i="134"/>
  <c r="K52" i="134"/>
  <c r="K71" i="134"/>
  <c r="K67" i="134"/>
  <c r="K63" i="134"/>
  <c r="K59" i="134"/>
  <c r="K55" i="134"/>
  <c r="K51" i="134"/>
  <c r="K47" i="134"/>
  <c r="K60" i="134"/>
  <c r="O281" i="134"/>
  <c r="O277" i="134"/>
  <c r="O273" i="134"/>
  <c r="O269" i="134"/>
  <c r="O265" i="134"/>
  <c r="O261" i="134"/>
  <c r="O257" i="134"/>
  <c r="O280" i="134"/>
  <c r="O276" i="134"/>
  <c r="O272" i="134"/>
  <c r="O268" i="134"/>
  <c r="O264" i="134"/>
  <c r="O260" i="134"/>
  <c r="O279" i="134"/>
  <c r="O275" i="134"/>
  <c r="O271" i="134"/>
  <c r="O267" i="134"/>
  <c r="O263" i="134"/>
  <c r="O259" i="134"/>
  <c r="O270" i="134"/>
  <c r="O282" i="134"/>
  <c r="O266" i="134"/>
  <c r="O278" i="134"/>
  <c r="O262" i="134"/>
  <c r="O274" i="134"/>
  <c r="O258" i="134"/>
  <c r="J316" i="134"/>
  <c r="R316" i="134" s="1"/>
  <c r="J312" i="134"/>
  <c r="R312" i="134" s="1"/>
  <c r="J308" i="134"/>
  <c r="R308" i="134" s="1"/>
  <c r="J304" i="134"/>
  <c r="R304" i="134" s="1"/>
  <c r="J300" i="134"/>
  <c r="R300" i="134" s="1"/>
  <c r="J296" i="134"/>
  <c r="R296" i="134" s="1"/>
  <c r="J292" i="134"/>
  <c r="R292" i="134" s="1"/>
  <c r="J315" i="134"/>
  <c r="R315" i="134" s="1"/>
  <c r="J311" i="134"/>
  <c r="R311" i="134" s="1"/>
  <c r="J307" i="134"/>
  <c r="R307" i="134" s="1"/>
  <c r="J303" i="134"/>
  <c r="R303" i="134" s="1"/>
  <c r="J299" i="134"/>
  <c r="R299" i="134" s="1"/>
  <c r="J295" i="134"/>
  <c r="R295" i="134" s="1"/>
  <c r="J314" i="134"/>
  <c r="R314" i="134" s="1"/>
  <c r="J310" i="134"/>
  <c r="R310" i="134" s="1"/>
  <c r="J306" i="134"/>
  <c r="R306" i="134" s="1"/>
  <c r="J302" i="134"/>
  <c r="R302" i="134" s="1"/>
  <c r="J298" i="134"/>
  <c r="R298" i="134" s="1"/>
  <c r="J294" i="134"/>
  <c r="R294" i="134" s="1"/>
  <c r="J309" i="134"/>
  <c r="R309" i="134" s="1"/>
  <c r="J293" i="134"/>
  <c r="R293" i="134" s="1"/>
  <c r="J305" i="134"/>
  <c r="R305" i="134" s="1"/>
  <c r="J317" i="134"/>
  <c r="R317" i="134" s="1"/>
  <c r="J301" i="134"/>
  <c r="R301" i="134" s="1"/>
  <c r="J297" i="134"/>
  <c r="R297" i="134" s="1"/>
  <c r="J313" i="134"/>
  <c r="R313" i="134" s="1"/>
  <c r="L314" i="134"/>
  <c r="L310" i="134"/>
  <c r="L306" i="134"/>
  <c r="L302" i="134"/>
  <c r="L298" i="134"/>
  <c r="L294" i="134"/>
  <c r="L317" i="134"/>
  <c r="L313" i="134"/>
  <c r="L309" i="134"/>
  <c r="L305" i="134"/>
  <c r="L301" i="134"/>
  <c r="L297" i="134"/>
  <c r="L293" i="134"/>
  <c r="L316" i="134"/>
  <c r="L312" i="134"/>
  <c r="L308" i="134"/>
  <c r="L304" i="134"/>
  <c r="L300" i="134"/>
  <c r="L296" i="134"/>
  <c r="L292" i="134"/>
  <c r="L307" i="134"/>
  <c r="L303" i="134"/>
  <c r="L315" i="134"/>
  <c r="L299" i="134"/>
  <c r="L311" i="134"/>
  <c r="L295" i="134"/>
  <c r="P140" i="134"/>
  <c r="X140" i="134" s="1"/>
  <c r="P136" i="134"/>
  <c r="X136" i="134" s="1"/>
  <c r="P132" i="134"/>
  <c r="X132" i="134" s="1"/>
  <c r="P128" i="134"/>
  <c r="X128" i="134" s="1"/>
  <c r="P124" i="134"/>
  <c r="X124" i="134" s="1"/>
  <c r="P120" i="134"/>
  <c r="X120" i="134" s="1"/>
  <c r="P121" i="134"/>
  <c r="X121" i="134" s="1"/>
  <c r="P117" i="134"/>
  <c r="X117" i="134" s="1"/>
  <c r="P139" i="134"/>
  <c r="X139" i="134" s="1"/>
  <c r="P135" i="134"/>
  <c r="X135" i="134" s="1"/>
  <c r="P131" i="134"/>
  <c r="X131" i="134" s="1"/>
  <c r="P127" i="134"/>
  <c r="X127" i="134" s="1"/>
  <c r="P123" i="134"/>
  <c r="X123" i="134" s="1"/>
  <c r="P119" i="134"/>
  <c r="X119" i="134" s="1"/>
  <c r="P133" i="134"/>
  <c r="X133" i="134" s="1"/>
  <c r="P129" i="134"/>
  <c r="X129" i="134" s="1"/>
  <c r="P125" i="134"/>
  <c r="X125" i="134" s="1"/>
  <c r="P142" i="134"/>
  <c r="X142" i="134" s="1"/>
  <c r="P138" i="134"/>
  <c r="X138" i="134" s="1"/>
  <c r="P134" i="134"/>
  <c r="X134" i="134" s="1"/>
  <c r="P130" i="134"/>
  <c r="X130" i="134" s="1"/>
  <c r="P126" i="134"/>
  <c r="X126" i="134" s="1"/>
  <c r="P122" i="134"/>
  <c r="X122" i="134" s="1"/>
  <c r="P118" i="134"/>
  <c r="X118" i="134" s="1"/>
  <c r="P141" i="134"/>
  <c r="X141" i="134" s="1"/>
  <c r="P137" i="134"/>
  <c r="X137" i="134" s="1"/>
  <c r="M107" i="134"/>
  <c r="M103" i="134"/>
  <c r="M99" i="134"/>
  <c r="M95" i="134"/>
  <c r="M91" i="134"/>
  <c r="M87" i="134"/>
  <c r="M83" i="134"/>
  <c r="M102" i="134"/>
  <c r="M94" i="134"/>
  <c r="M90" i="134"/>
  <c r="M104" i="134"/>
  <c r="M100" i="134"/>
  <c r="M96" i="134"/>
  <c r="M92" i="134"/>
  <c r="M88" i="134"/>
  <c r="M84" i="134"/>
  <c r="M98" i="134"/>
  <c r="M82" i="134"/>
  <c r="M105" i="134"/>
  <c r="M101" i="134"/>
  <c r="M97" i="134"/>
  <c r="M93" i="134"/>
  <c r="M89" i="134"/>
  <c r="M85" i="134"/>
  <c r="M106" i="134"/>
  <c r="M86" i="134"/>
  <c r="J72" i="134"/>
  <c r="J68" i="134"/>
  <c r="J64" i="134"/>
  <c r="J60" i="134"/>
  <c r="J56" i="134"/>
  <c r="J52" i="134"/>
  <c r="J48" i="134"/>
  <c r="J71" i="134"/>
  <c r="J67" i="134"/>
  <c r="J69" i="134"/>
  <c r="J65" i="134"/>
  <c r="J61" i="134"/>
  <c r="J57" i="134"/>
  <c r="J53" i="134"/>
  <c r="J49" i="134"/>
  <c r="J59" i="134"/>
  <c r="J47" i="134"/>
  <c r="J70" i="134"/>
  <c r="J66" i="134"/>
  <c r="J62" i="134"/>
  <c r="J58" i="134"/>
  <c r="J54" i="134"/>
  <c r="J50" i="134"/>
  <c r="J63" i="134"/>
  <c r="J55" i="134"/>
  <c r="J51" i="134"/>
  <c r="J385" i="134"/>
  <c r="J381" i="134"/>
  <c r="J377" i="134"/>
  <c r="J373" i="134"/>
  <c r="J369" i="134"/>
  <c r="J387" i="134"/>
  <c r="J384" i="134"/>
  <c r="J374" i="134"/>
  <c r="J371" i="134"/>
  <c r="J368" i="134"/>
  <c r="J365" i="134"/>
  <c r="J370" i="134"/>
  <c r="J386" i="134"/>
  <c r="J383" i="134"/>
  <c r="J382" i="134"/>
  <c r="J380" i="134"/>
  <c r="J379" i="134"/>
  <c r="J378" i="134"/>
  <c r="J376" i="134"/>
  <c r="J375" i="134"/>
  <c r="J372" i="134"/>
  <c r="J367" i="134"/>
  <c r="J364" i="134"/>
  <c r="J366" i="134"/>
  <c r="J363" i="134"/>
  <c r="J362" i="134"/>
  <c r="N385" i="134"/>
  <c r="N381" i="134"/>
  <c r="N377" i="134"/>
  <c r="N373" i="134"/>
  <c r="N369" i="134"/>
  <c r="N378" i="134"/>
  <c r="N375" i="134"/>
  <c r="N372" i="134"/>
  <c r="N365" i="134"/>
  <c r="N362" i="134"/>
  <c r="N374" i="134"/>
  <c r="N371" i="134"/>
  <c r="N370" i="134"/>
  <c r="N368" i="134"/>
  <c r="N367" i="134"/>
  <c r="N364" i="134"/>
  <c r="N386" i="134"/>
  <c r="N382" i="134"/>
  <c r="N366" i="134"/>
  <c r="N363" i="134"/>
  <c r="N384" i="134"/>
  <c r="N380" i="134"/>
  <c r="N376" i="134"/>
  <c r="N379" i="134"/>
  <c r="N387" i="134"/>
  <c r="N383" i="134"/>
  <c r="P246" i="134"/>
  <c r="X246" i="134" s="1"/>
  <c r="P242" i="134"/>
  <c r="X242" i="134" s="1"/>
  <c r="P245" i="134"/>
  <c r="X245" i="134" s="1"/>
  <c r="P244" i="134"/>
  <c r="X244" i="134" s="1"/>
  <c r="P240" i="134"/>
  <c r="X240" i="134" s="1"/>
  <c r="P236" i="134"/>
  <c r="X236" i="134" s="1"/>
  <c r="P232" i="134"/>
  <c r="X232" i="134" s="1"/>
  <c r="P228" i="134"/>
  <c r="X228" i="134" s="1"/>
  <c r="P224" i="134"/>
  <c r="X224" i="134" s="1"/>
  <c r="P247" i="134"/>
  <c r="X247" i="134" s="1"/>
  <c r="P239" i="134"/>
  <c r="X239" i="134" s="1"/>
  <c r="P235" i="134"/>
  <c r="X235" i="134" s="1"/>
  <c r="P231" i="134"/>
  <c r="X231" i="134" s="1"/>
  <c r="P227" i="134"/>
  <c r="X227" i="134" s="1"/>
  <c r="P223" i="134"/>
  <c r="X223" i="134" s="1"/>
  <c r="P243" i="134"/>
  <c r="X243" i="134" s="1"/>
  <c r="P238" i="134"/>
  <c r="X238" i="134" s="1"/>
  <c r="P234" i="134"/>
  <c r="X234" i="134" s="1"/>
  <c r="P230" i="134"/>
  <c r="X230" i="134" s="1"/>
  <c r="P226" i="134"/>
  <c r="X226" i="134" s="1"/>
  <c r="P222" i="134"/>
  <c r="X222" i="134" s="1"/>
  <c r="P237" i="134"/>
  <c r="X237" i="134" s="1"/>
  <c r="P233" i="134"/>
  <c r="X233" i="134" s="1"/>
  <c r="P225" i="134"/>
  <c r="X225" i="134" s="1"/>
  <c r="P229" i="134"/>
  <c r="X229" i="134" s="1"/>
  <c r="P241" i="134"/>
  <c r="X241" i="134" s="1"/>
  <c r="L106" i="134"/>
  <c r="L102" i="134"/>
  <c r="L98" i="134"/>
  <c r="L94" i="134"/>
  <c r="L90" i="134"/>
  <c r="L86" i="134"/>
  <c r="L82" i="134"/>
  <c r="L97" i="134"/>
  <c r="L85" i="134"/>
  <c r="L107" i="134"/>
  <c r="L103" i="134"/>
  <c r="L99" i="134"/>
  <c r="L95" i="134"/>
  <c r="L91" i="134"/>
  <c r="L87" i="134"/>
  <c r="L83" i="134"/>
  <c r="L93" i="134"/>
  <c r="L89" i="134"/>
  <c r="L104" i="134"/>
  <c r="L100" i="134"/>
  <c r="L96" i="134"/>
  <c r="L92" i="134"/>
  <c r="L88" i="134"/>
  <c r="L84" i="134"/>
  <c r="L105" i="134"/>
  <c r="L101" i="134"/>
  <c r="O350" i="134"/>
  <c r="O347" i="134"/>
  <c r="O344" i="134"/>
  <c r="O340" i="134"/>
  <c r="O336" i="134"/>
  <c r="O345" i="134"/>
  <c r="O341" i="134"/>
  <c r="O337" i="134"/>
  <c r="O352" i="134"/>
  <c r="O349" i="134"/>
  <c r="O346" i="134"/>
  <c r="O342" i="134"/>
  <c r="O338" i="134"/>
  <c r="O339" i="134"/>
  <c r="O333" i="134"/>
  <c r="O329" i="134"/>
  <c r="O351" i="134"/>
  <c r="O348" i="134"/>
  <c r="O343" i="134"/>
  <c r="O330" i="134"/>
  <c r="O334" i="134"/>
  <c r="O331" i="134"/>
  <c r="O327" i="134"/>
  <c r="O335" i="134"/>
  <c r="O332" i="134"/>
  <c r="O328" i="134"/>
  <c r="N349" i="134"/>
  <c r="N351" i="134"/>
  <c r="N348" i="134"/>
  <c r="N343" i="134"/>
  <c r="N339" i="134"/>
  <c r="N335" i="134"/>
  <c r="N350" i="134"/>
  <c r="N347" i="134"/>
  <c r="N344" i="134"/>
  <c r="N340" i="134"/>
  <c r="N336" i="134"/>
  <c r="N345" i="134"/>
  <c r="N341" i="134"/>
  <c r="N337" i="134"/>
  <c r="N352" i="134"/>
  <c r="N346" i="134"/>
  <c r="N332" i="134"/>
  <c r="N328" i="134"/>
  <c r="N333" i="134"/>
  <c r="N329" i="134"/>
  <c r="N338" i="134"/>
  <c r="N330" i="134"/>
  <c r="N342" i="134"/>
  <c r="N334" i="134"/>
  <c r="N327" i="134"/>
  <c r="N331" i="134"/>
  <c r="P210" i="134"/>
  <c r="X210" i="134" s="1"/>
  <c r="P206" i="134"/>
  <c r="X206" i="134" s="1"/>
  <c r="P202" i="134"/>
  <c r="X202" i="134" s="1"/>
  <c r="P198" i="134"/>
  <c r="X198" i="134" s="1"/>
  <c r="P194" i="134"/>
  <c r="X194" i="134" s="1"/>
  <c r="P190" i="134"/>
  <c r="X190" i="134" s="1"/>
  <c r="P209" i="134"/>
  <c r="X209" i="134" s="1"/>
  <c r="P205" i="134"/>
  <c r="X205" i="134" s="1"/>
  <c r="P201" i="134"/>
  <c r="X201" i="134" s="1"/>
  <c r="P197" i="134"/>
  <c r="X197" i="134" s="1"/>
  <c r="P193" i="134"/>
  <c r="X193" i="134" s="1"/>
  <c r="P189" i="134"/>
  <c r="X189" i="134" s="1"/>
  <c r="P212" i="134"/>
  <c r="X212" i="134" s="1"/>
  <c r="P208" i="134"/>
  <c r="X208" i="134" s="1"/>
  <c r="P204" i="134"/>
  <c r="X204" i="134" s="1"/>
  <c r="P200" i="134"/>
  <c r="X200" i="134" s="1"/>
  <c r="P196" i="134"/>
  <c r="X196" i="134" s="1"/>
  <c r="P192" i="134"/>
  <c r="X192" i="134" s="1"/>
  <c r="P188" i="134"/>
  <c r="X188" i="134" s="1"/>
  <c r="P211" i="134"/>
  <c r="X211" i="134" s="1"/>
  <c r="P195" i="134"/>
  <c r="X195" i="134" s="1"/>
  <c r="P207" i="134"/>
  <c r="X207" i="134" s="1"/>
  <c r="P191" i="134"/>
  <c r="X191" i="134" s="1"/>
  <c r="P203" i="134"/>
  <c r="X203" i="134" s="1"/>
  <c r="P187" i="134"/>
  <c r="X187" i="134" s="1"/>
  <c r="P199" i="134"/>
  <c r="X199" i="134" s="1"/>
  <c r="M175" i="134"/>
  <c r="M171" i="134"/>
  <c r="M174" i="134"/>
  <c r="M177" i="134"/>
  <c r="M173" i="134"/>
  <c r="M169" i="134"/>
  <c r="M172" i="134"/>
  <c r="M165" i="134"/>
  <c r="M161" i="134"/>
  <c r="M157" i="134"/>
  <c r="M153" i="134"/>
  <c r="M154" i="134"/>
  <c r="M176" i="134"/>
  <c r="M170" i="134"/>
  <c r="M168" i="134"/>
  <c r="M164" i="134"/>
  <c r="M160" i="134"/>
  <c r="M156" i="134"/>
  <c r="M152" i="134"/>
  <c r="M158" i="134"/>
  <c r="M167" i="134"/>
  <c r="M163" i="134"/>
  <c r="M159" i="134"/>
  <c r="M155" i="134"/>
  <c r="M166" i="134"/>
  <c r="M162" i="134"/>
  <c r="K422" i="134"/>
  <c r="K418" i="134"/>
  <c r="K414" i="134"/>
  <c r="K410" i="134"/>
  <c r="K406" i="134"/>
  <c r="K402" i="134"/>
  <c r="K398" i="134"/>
  <c r="K420" i="134"/>
  <c r="K417" i="134"/>
  <c r="K407" i="134"/>
  <c r="K404" i="134"/>
  <c r="K401" i="134"/>
  <c r="K403" i="134"/>
  <c r="K400" i="134"/>
  <c r="K399" i="134"/>
  <c r="K397" i="134"/>
  <c r="K419" i="134"/>
  <c r="K416" i="134"/>
  <c r="K415" i="134"/>
  <c r="K413" i="134"/>
  <c r="K412" i="134"/>
  <c r="K411" i="134"/>
  <c r="K409" i="134"/>
  <c r="K408" i="134"/>
  <c r="K405" i="134"/>
  <c r="K421" i="134"/>
  <c r="O315" i="134"/>
  <c r="O311" i="134"/>
  <c r="O307" i="134"/>
  <c r="O303" i="134"/>
  <c r="O299" i="134"/>
  <c r="O295" i="134"/>
  <c r="O314" i="134"/>
  <c r="O310" i="134"/>
  <c r="O306" i="134"/>
  <c r="O302" i="134"/>
  <c r="O298" i="134"/>
  <c r="O294" i="134"/>
  <c r="O317" i="134"/>
  <c r="O313" i="134"/>
  <c r="O309" i="134"/>
  <c r="O305" i="134"/>
  <c r="O301" i="134"/>
  <c r="O297" i="134"/>
  <c r="O293" i="134"/>
  <c r="O312" i="134"/>
  <c r="O296" i="134"/>
  <c r="O308" i="134"/>
  <c r="O292" i="134"/>
  <c r="O304" i="134"/>
  <c r="O316" i="134"/>
  <c r="O300" i="134"/>
  <c r="L246" i="134"/>
  <c r="L245" i="134"/>
  <c r="L244" i="134"/>
  <c r="L240" i="134"/>
  <c r="L236" i="134"/>
  <c r="L232" i="134"/>
  <c r="L228" i="134"/>
  <c r="L224" i="134"/>
  <c r="L239" i="134"/>
  <c r="L235" i="134"/>
  <c r="L231" i="134"/>
  <c r="L227" i="134"/>
  <c r="L223" i="134"/>
  <c r="L247" i="134"/>
  <c r="L242" i="134"/>
  <c r="L238" i="134"/>
  <c r="L234" i="134"/>
  <c r="L230" i="134"/>
  <c r="L226" i="134"/>
  <c r="L222" i="134"/>
  <c r="L241" i="134"/>
  <c r="L225" i="134"/>
  <c r="L243" i="134"/>
  <c r="L237" i="134"/>
  <c r="L233" i="134"/>
  <c r="L229" i="134"/>
  <c r="P176" i="134"/>
  <c r="X176" i="134" s="1"/>
  <c r="P172" i="134"/>
  <c r="X172" i="134" s="1"/>
  <c r="P175" i="134"/>
  <c r="X175" i="134" s="1"/>
  <c r="P174" i="134"/>
  <c r="X174" i="134" s="1"/>
  <c r="P170" i="134"/>
  <c r="X170" i="134" s="1"/>
  <c r="P169" i="134"/>
  <c r="X169" i="134" s="1"/>
  <c r="P166" i="134"/>
  <c r="X166" i="134" s="1"/>
  <c r="P162" i="134"/>
  <c r="X162" i="134" s="1"/>
  <c r="P158" i="134"/>
  <c r="X158" i="134" s="1"/>
  <c r="P154" i="134"/>
  <c r="X154" i="134" s="1"/>
  <c r="P163" i="134"/>
  <c r="X163" i="134" s="1"/>
  <c r="P165" i="134"/>
  <c r="X165" i="134" s="1"/>
  <c r="P161" i="134"/>
  <c r="X161" i="134" s="1"/>
  <c r="P157" i="134"/>
  <c r="X157" i="134" s="1"/>
  <c r="P153" i="134"/>
  <c r="X153" i="134" s="1"/>
  <c r="P173" i="134"/>
  <c r="X173" i="134" s="1"/>
  <c r="P159" i="134"/>
  <c r="X159" i="134" s="1"/>
  <c r="P155" i="134"/>
  <c r="X155" i="134" s="1"/>
  <c r="P177" i="134"/>
  <c r="X177" i="134" s="1"/>
  <c r="P168" i="134"/>
  <c r="X168" i="134" s="1"/>
  <c r="P164" i="134"/>
  <c r="X164" i="134" s="1"/>
  <c r="P160" i="134"/>
  <c r="X160" i="134" s="1"/>
  <c r="P156" i="134"/>
  <c r="X156" i="134" s="1"/>
  <c r="P152" i="134"/>
  <c r="X152" i="134" s="1"/>
  <c r="P171" i="134"/>
  <c r="X171" i="134" s="1"/>
  <c r="P167" i="134"/>
  <c r="X167" i="134" s="1"/>
  <c r="M317" i="134"/>
  <c r="M313" i="134"/>
  <c r="M309" i="134"/>
  <c r="M305" i="134"/>
  <c r="M301" i="134"/>
  <c r="M297" i="134"/>
  <c r="M293" i="134"/>
  <c r="M316" i="134"/>
  <c r="M312" i="134"/>
  <c r="M308" i="134"/>
  <c r="M304" i="134"/>
  <c r="M300" i="134"/>
  <c r="M296" i="134"/>
  <c r="M292" i="134"/>
  <c r="M315" i="134"/>
  <c r="M311" i="134"/>
  <c r="M307" i="134"/>
  <c r="M303" i="134"/>
  <c r="M299" i="134"/>
  <c r="M295" i="134"/>
  <c r="M314" i="134"/>
  <c r="M298" i="134"/>
  <c r="M310" i="134"/>
  <c r="M294" i="134"/>
  <c r="M306" i="134"/>
  <c r="M302" i="134"/>
  <c r="J104" i="134"/>
  <c r="J100" i="134"/>
  <c r="J96" i="134"/>
  <c r="J92" i="134"/>
  <c r="J88" i="134"/>
  <c r="J84" i="134"/>
  <c r="J99" i="134"/>
  <c r="J87" i="134"/>
  <c r="J105" i="134"/>
  <c r="J101" i="134"/>
  <c r="J97" i="134"/>
  <c r="J93" i="134"/>
  <c r="J89" i="134"/>
  <c r="J85" i="134"/>
  <c r="J95" i="134"/>
  <c r="J91" i="134"/>
  <c r="J106" i="134"/>
  <c r="J102" i="134"/>
  <c r="J98" i="134"/>
  <c r="J94" i="134"/>
  <c r="J90" i="134"/>
  <c r="J86" i="134"/>
  <c r="J82" i="134"/>
  <c r="J107" i="134"/>
  <c r="J103" i="134"/>
  <c r="J83" i="134"/>
  <c r="L280" i="134"/>
  <c r="L276" i="134"/>
  <c r="L272" i="134"/>
  <c r="L268" i="134"/>
  <c r="L264" i="134"/>
  <c r="L260" i="134"/>
  <c r="L279" i="134"/>
  <c r="L275" i="134"/>
  <c r="L271" i="134"/>
  <c r="L267" i="134"/>
  <c r="L263" i="134"/>
  <c r="L259" i="134"/>
  <c r="L282" i="134"/>
  <c r="L278" i="134"/>
  <c r="L274" i="134"/>
  <c r="L270" i="134"/>
  <c r="L266" i="134"/>
  <c r="L262" i="134"/>
  <c r="L258" i="134"/>
  <c r="L281" i="134"/>
  <c r="L265" i="134"/>
  <c r="L277" i="134"/>
  <c r="L261" i="134"/>
  <c r="L273" i="134"/>
  <c r="L257" i="134"/>
  <c r="L269" i="134"/>
  <c r="N316" i="134"/>
  <c r="N312" i="134"/>
  <c r="N308" i="134"/>
  <c r="N304" i="134"/>
  <c r="N300" i="134"/>
  <c r="N296" i="134"/>
  <c r="N292" i="134"/>
  <c r="N315" i="134"/>
  <c r="N311" i="134"/>
  <c r="N307" i="134"/>
  <c r="N303" i="134"/>
  <c r="N299" i="134"/>
  <c r="N295" i="134"/>
  <c r="N314" i="134"/>
  <c r="N310" i="134"/>
  <c r="N306" i="134"/>
  <c r="N302" i="134"/>
  <c r="N298" i="134"/>
  <c r="N294" i="134"/>
  <c r="N305" i="134"/>
  <c r="N317" i="134"/>
  <c r="N301" i="134"/>
  <c r="N313" i="134"/>
  <c r="N297" i="134"/>
  <c r="N309" i="134"/>
  <c r="N293" i="134"/>
  <c r="P314" i="134"/>
  <c r="X314" i="134" s="1"/>
  <c r="P310" i="134"/>
  <c r="X310" i="134" s="1"/>
  <c r="P306" i="134"/>
  <c r="X306" i="134" s="1"/>
  <c r="P302" i="134"/>
  <c r="X302" i="134" s="1"/>
  <c r="P298" i="134"/>
  <c r="X298" i="134" s="1"/>
  <c r="P294" i="134"/>
  <c r="X294" i="134" s="1"/>
  <c r="P317" i="134"/>
  <c r="X317" i="134" s="1"/>
  <c r="P313" i="134"/>
  <c r="X313" i="134" s="1"/>
  <c r="P309" i="134"/>
  <c r="X309" i="134" s="1"/>
  <c r="P305" i="134"/>
  <c r="X305" i="134" s="1"/>
  <c r="P301" i="134"/>
  <c r="X301" i="134" s="1"/>
  <c r="P297" i="134"/>
  <c r="X297" i="134" s="1"/>
  <c r="P293" i="134"/>
  <c r="X293" i="134" s="1"/>
  <c r="P316" i="134"/>
  <c r="X316" i="134" s="1"/>
  <c r="P312" i="134"/>
  <c r="X312" i="134" s="1"/>
  <c r="P308" i="134"/>
  <c r="X308" i="134" s="1"/>
  <c r="P304" i="134"/>
  <c r="X304" i="134" s="1"/>
  <c r="P300" i="134"/>
  <c r="X300" i="134" s="1"/>
  <c r="P296" i="134"/>
  <c r="X296" i="134" s="1"/>
  <c r="P292" i="134"/>
  <c r="X292" i="134" s="1"/>
  <c r="P303" i="134"/>
  <c r="X303" i="134" s="1"/>
  <c r="P315" i="134"/>
  <c r="X315" i="134" s="1"/>
  <c r="P299" i="134"/>
  <c r="X299" i="134" s="1"/>
  <c r="P311" i="134"/>
  <c r="X311" i="134" s="1"/>
  <c r="P295" i="134"/>
  <c r="X295" i="134" s="1"/>
  <c r="P307" i="134"/>
  <c r="X307" i="134" s="1"/>
  <c r="L140" i="134"/>
  <c r="L136" i="134"/>
  <c r="L132" i="134"/>
  <c r="L128" i="134"/>
  <c r="L124" i="134"/>
  <c r="L120" i="134"/>
  <c r="L139" i="134"/>
  <c r="L135" i="134"/>
  <c r="L131" i="134"/>
  <c r="L127" i="134"/>
  <c r="L123" i="134"/>
  <c r="L119" i="134"/>
  <c r="L137" i="134"/>
  <c r="L142" i="134"/>
  <c r="L138" i="134"/>
  <c r="L134" i="134"/>
  <c r="L130" i="134"/>
  <c r="L126" i="134"/>
  <c r="L122" i="134"/>
  <c r="L118" i="134"/>
  <c r="L141" i="134"/>
  <c r="L133" i="134"/>
  <c r="L129" i="134"/>
  <c r="L125" i="134"/>
  <c r="L121" i="134"/>
  <c r="L117" i="134"/>
  <c r="P387" i="134"/>
  <c r="P383" i="134"/>
  <c r="P379" i="134"/>
  <c r="P375" i="134"/>
  <c r="P371" i="134"/>
  <c r="P367" i="134"/>
  <c r="P380" i="134"/>
  <c r="P377" i="134"/>
  <c r="P374" i="134"/>
  <c r="P363" i="134"/>
  <c r="P364" i="134"/>
  <c r="P376" i="134"/>
  <c r="P373" i="134"/>
  <c r="P372" i="134"/>
  <c r="P370" i="134"/>
  <c r="P369" i="134"/>
  <c r="P368" i="134"/>
  <c r="P386" i="134"/>
  <c r="P385" i="134"/>
  <c r="P384" i="134"/>
  <c r="P382" i="134"/>
  <c r="P381" i="134"/>
  <c r="P378" i="134"/>
  <c r="P366" i="134"/>
  <c r="P365" i="134"/>
  <c r="P362" i="134"/>
  <c r="M384" i="134"/>
  <c r="M380" i="134"/>
  <c r="M376" i="134"/>
  <c r="M372" i="134"/>
  <c r="M368" i="134"/>
  <c r="M385" i="134"/>
  <c r="M382" i="134"/>
  <c r="M379" i="134"/>
  <c r="M369" i="134"/>
  <c r="M364" i="134"/>
  <c r="M387" i="134"/>
  <c r="M386" i="134"/>
  <c r="M383" i="134"/>
  <c r="M366" i="134"/>
  <c r="M363" i="134"/>
  <c r="M365" i="134"/>
  <c r="M362" i="134"/>
  <c r="M378" i="134"/>
  <c r="M374" i="134"/>
  <c r="M370" i="134"/>
  <c r="M381" i="134"/>
  <c r="M377" i="134"/>
  <c r="M373" i="134"/>
  <c r="M375" i="134"/>
  <c r="M371" i="134"/>
  <c r="M367" i="134"/>
  <c r="M245" i="134"/>
  <c r="M244" i="134"/>
  <c r="M247" i="134"/>
  <c r="M243" i="134"/>
  <c r="M246" i="134"/>
  <c r="M239" i="134"/>
  <c r="M235" i="134"/>
  <c r="M231" i="134"/>
  <c r="M227" i="134"/>
  <c r="M223" i="134"/>
  <c r="M242" i="134"/>
  <c r="M238" i="134"/>
  <c r="M234" i="134"/>
  <c r="M230" i="134"/>
  <c r="M226" i="134"/>
  <c r="M222" i="134"/>
  <c r="M241" i="134"/>
  <c r="M237" i="134"/>
  <c r="M233" i="134"/>
  <c r="M229" i="134"/>
  <c r="M225" i="134"/>
  <c r="M232" i="134"/>
  <c r="M228" i="134"/>
  <c r="M240" i="134"/>
  <c r="M224" i="134"/>
  <c r="M236" i="134"/>
  <c r="O141" i="134"/>
  <c r="O137" i="134"/>
  <c r="O133" i="134"/>
  <c r="O129" i="134"/>
  <c r="O125" i="134"/>
  <c r="O121" i="134"/>
  <c r="O117" i="134"/>
  <c r="O138" i="134"/>
  <c r="O118" i="134"/>
  <c r="O140" i="134"/>
  <c r="O136" i="134"/>
  <c r="O132" i="134"/>
  <c r="O128" i="134"/>
  <c r="O124" i="134"/>
  <c r="O120" i="134"/>
  <c r="O134" i="134"/>
  <c r="O139" i="134"/>
  <c r="O135" i="134"/>
  <c r="O131" i="134"/>
  <c r="O127" i="134"/>
  <c r="O123" i="134"/>
  <c r="O119" i="134"/>
  <c r="O142" i="134"/>
  <c r="O130" i="134"/>
  <c r="O126" i="134"/>
  <c r="O122" i="134"/>
  <c r="K350" i="134"/>
  <c r="K344" i="134"/>
  <c r="K340" i="134"/>
  <c r="K336" i="134"/>
  <c r="K352" i="134"/>
  <c r="K349" i="134"/>
  <c r="K345" i="134"/>
  <c r="K341" i="134"/>
  <c r="K337" i="134"/>
  <c r="K351" i="134"/>
  <c r="K348" i="134"/>
  <c r="K346" i="134"/>
  <c r="K342" i="134"/>
  <c r="K338" i="134"/>
  <c r="K335" i="134"/>
  <c r="K333" i="134"/>
  <c r="K329" i="134"/>
  <c r="K339" i="134"/>
  <c r="K334" i="134"/>
  <c r="K330" i="134"/>
  <c r="K343" i="134"/>
  <c r="K331" i="134"/>
  <c r="K327" i="134"/>
  <c r="K328" i="134"/>
  <c r="K332" i="134"/>
  <c r="K347" i="134"/>
  <c r="K211" i="134"/>
  <c r="K207" i="134"/>
  <c r="K203" i="134"/>
  <c r="K199" i="134"/>
  <c r="K195" i="134"/>
  <c r="K191" i="134"/>
  <c r="K187" i="134"/>
  <c r="K210" i="134"/>
  <c r="K206" i="134"/>
  <c r="K202" i="134"/>
  <c r="K198" i="134"/>
  <c r="K194" i="134"/>
  <c r="K190" i="134"/>
  <c r="K209" i="134"/>
  <c r="K205" i="134"/>
  <c r="K201" i="134"/>
  <c r="K197" i="134"/>
  <c r="K193" i="134"/>
  <c r="K189" i="134"/>
  <c r="K208" i="134"/>
  <c r="K192" i="134"/>
  <c r="K212" i="134"/>
  <c r="K204" i="134"/>
  <c r="K188" i="134"/>
  <c r="K196" i="134"/>
  <c r="K200" i="134"/>
  <c r="M209" i="134"/>
  <c r="M205" i="134"/>
  <c r="M201" i="134"/>
  <c r="M197" i="134"/>
  <c r="M193" i="134"/>
  <c r="M189" i="134"/>
  <c r="M212" i="134"/>
  <c r="M208" i="134"/>
  <c r="M204" i="134"/>
  <c r="M200" i="134"/>
  <c r="M196" i="134"/>
  <c r="M192" i="134"/>
  <c r="M188" i="134"/>
  <c r="M211" i="134"/>
  <c r="M207" i="134"/>
  <c r="M203" i="134"/>
  <c r="M199" i="134"/>
  <c r="M195" i="134"/>
  <c r="M191" i="134"/>
  <c r="M187" i="134"/>
  <c r="M206" i="134"/>
  <c r="M190" i="134"/>
  <c r="M202" i="134"/>
  <c r="M198" i="134"/>
  <c r="M210" i="134"/>
  <c r="M194" i="134"/>
  <c r="J174" i="134"/>
  <c r="R174" i="134" s="1"/>
  <c r="J170" i="134"/>
  <c r="R170" i="134" s="1"/>
  <c r="J177" i="134"/>
  <c r="R177" i="134" s="1"/>
  <c r="J176" i="134"/>
  <c r="R176" i="134" s="1"/>
  <c r="J172" i="134"/>
  <c r="R172" i="134" s="1"/>
  <c r="J175" i="134"/>
  <c r="R175" i="134" s="1"/>
  <c r="J168" i="134"/>
  <c r="R168" i="134" s="1"/>
  <c r="J164" i="134"/>
  <c r="R164" i="134" s="1"/>
  <c r="J160" i="134"/>
  <c r="R160" i="134" s="1"/>
  <c r="J156" i="134"/>
  <c r="R156" i="134" s="1"/>
  <c r="J152" i="134"/>
  <c r="R152" i="134" s="1"/>
  <c r="J165" i="134"/>
  <c r="R165" i="134" s="1"/>
  <c r="J153" i="134"/>
  <c r="R153" i="134" s="1"/>
  <c r="J173" i="134"/>
  <c r="R173" i="134" s="1"/>
  <c r="J167" i="134"/>
  <c r="R167" i="134" s="1"/>
  <c r="J163" i="134"/>
  <c r="R163" i="134" s="1"/>
  <c r="J159" i="134"/>
  <c r="R159" i="134" s="1"/>
  <c r="J155" i="134"/>
  <c r="R155" i="134" s="1"/>
  <c r="J161" i="134"/>
  <c r="R161" i="134" s="1"/>
  <c r="J157" i="134"/>
  <c r="R157" i="134" s="1"/>
  <c r="J171" i="134"/>
  <c r="R171" i="134" s="1"/>
  <c r="J166" i="134"/>
  <c r="R166" i="134" s="1"/>
  <c r="J162" i="134"/>
  <c r="R162" i="134" s="1"/>
  <c r="J158" i="134"/>
  <c r="R158" i="134" s="1"/>
  <c r="J154" i="134"/>
  <c r="R154" i="134" s="1"/>
  <c r="J169" i="134"/>
  <c r="R169" i="134" s="1"/>
  <c r="N212" i="134"/>
  <c r="N208" i="134"/>
  <c r="N204" i="134"/>
  <c r="N200" i="134"/>
  <c r="N196" i="134"/>
  <c r="N192" i="134"/>
  <c r="N188" i="134"/>
  <c r="N211" i="134"/>
  <c r="N207" i="134"/>
  <c r="N203" i="134"/>
  <c r="N199" i="134"/>
  <c r="N195" i="134"/>
  <c r="N191" i="134"/>
  <c r="N187" i="134"/>
  <c r="N210" i="134"/>
  <c r="N206" i="134"/>
  <c r="N202" i="134"/>
  <c r="N198" i="134"/>
  <c r="N194" i="134"/>
  <c r="N190" i="134"/>
  <c r="N197" i="134"/>
  <c r="N201" i="134"/>
  <c r="N209" i="134"/>
  <c r="N193" i="134"/>
  <c r="N205" i="134"/>
  <c r="N189" i="134"/>
  <c r="K281" i="134"/>
  <c r="K277" i="134"/>
  <c r="K273" i="134"/>
  <c r="K269" i="134"/>
  <c r="K265" i="134"/>
  <c r="K261" i="134"/>
  <c r="K257" i="134"/>
  <c r="K280" i="134"/>
  <c r="K276" i="134"/>
  <c r="K272" i="134"/>
  <c r="K268" i="134"/>
  <c r="K264" i="134"/>
  <c r="K260" i="134"/>
  <c r="K279" i="134"/>
  <c r="K275" i="134"/>
  <c r="K271" i="134"/>
  <c r="K267" i="134"/>
  <c r="K263" i="134"/>
  <c r="K259" i="134"/>
  <c r="K274" i="134"/>
  <c r="K258" i="134"/>
  <c r="K270" i="134"/>
  <c r="K282" i="134"/>
  <c r="K266" i="134"/>
  <c r="K278" i="134"/>
  <c r="K262" i="134"/>
  <c r="N72" i="134"/>
  <c r="N68" i="134"/>
  <c r="N64" i="134"/>
  <c r="N60" i="134"/>
  <c r="N56" i="134"/>
  <c r="N52" i="134"/>
  <c r="N48" i="134"/>
  <c r="N63" i="134"/>
  <c r="N59" i="134"/>
  <c r="N51" i="134"/>
  <c r="N69" i="134"/>
  <c r="N65" i="134"/>
  <c r="N61" i="134"/>
  <c r="N57" i="134"/>
  <c r="N53" i="134"/>
  <c r="N49" i="134"/>
  <c r="N71" i="134"/>
  <c r="N67" i="134"/>
  <c r="N55" i="134"/>
  <c r="N70" i="134"/>
  <c r="N66" i="134"/>
  <c r="N62" i="134"/>
  <c r="N58" i="134"/>
  <c r="N54" i="134"/>
  <c r="N50" i="134"/>
  <c r="N47" i="134"/>
  <c r="O386" i="134"/>
  <c r="O382" i="134"/>
  <c r="O378" i="134"/>
  <c r="O374" i="134"/>
  <c r="O370" i="134"/>
  <c r="O387" i="134"/>
  <c r="O384" i="134"/>
  <c r="O381" i="134"/>
  <c r="O371" i="134"/>
  <c r="O368" i="134"/>
  <c r="O366" i="134"/>
  <c r="O362" i="134"/>
  <c r="O365" i="134"/>
  <c r="O367" i="134"/>
  <c r="O364" i="134"/>
  <c r="O383" i="134"/>
  <c r="O380" i="134"/>
  <c r="O379" i="134"/>
  <c r="O377" i="134"/>
  <c r="O376" i="134"/>
  <c r="O375" i="134"/>
  <c r="O373" i="134"/>
  <c r="O372" i="134"/>
  <c r="O369" i="134"/>
  <c r="O363" i="134"/>
  <c r="O385" i="134"/>
  <c r="N244" i="134"/>
  <c r="N247" i="134"/>
  <c r="N243" i="134"/>
  <c r="N246" i="134"/>
  <c r="N242" i="134"/>
  <c r="N238" i="134"/>
  <c r="N234" i="134"/>
  <c r="N230" i="134"/>
  <c r="N226" i="134"/>
  <c r="N222" i="134"/>
  <c r="N241" i="134"/>
  <c r="N237" i="134"/>
  <c r="N233" i="134"/>
  <c r="N229" i="134"/>
  <c r="N225" i="134"/>
  <c r="N245" i="134"/>
  <c r="N240" i="134"/>
  <c r="N236" i="134"/>
  <c r="N232" i="134"/>
  <c r="N228" i="134"/>
  <c r="N224" i="134"/>
  <c r="N239" i="134"/>
  <c r="N223" i="134"/>
  <c r="N227" i="134"/>
  <c r="N235" i="134"/>
  <c r="N231" i="134"/>
  <c r="P106" i="134"/>
  <c r="P102" i="134"/>
  <c r="P98" i="134"/>
  <c r="P94" i="134"/>
  <c r="P90" i="134"/>
  <c r="P86" i="134"/>
  <c r="P82" i="134"/>
  <c r="P107" i="134"/>
  <c r="P103" i="134"/>
  <c r="P99" i="134"/>
  <c r="P95" i="134"/>
  <c r="P91" i="134"/>
  <c r="P87" i="134"/>
  <c r="P83" i="134"/>
  <c r="P105" i="134"/>
  <c r="P101" i="134"/>
  <c r="P85" i="134"/>
  <c r="P104" i="134"/>
  <c r="P100" i="134"/>
  <c r="P96" i="134"/>
  <c r="P92" i="134"/>
  <c r="P88" i="134"/>
  <c r="P84" i="134"/>
  <c r="P97" i="134"/>
  <c r="P93" i="134"/>
  <c r="P89" i="134"/>
  <c r="J349" i="134"/>
  <c r="J350" i="134"/>
  <c r="J347" i="134"/>
  <c r="J343" i="134"/>
  <c r="J339" i="134"/>
  <c r="J335" i="134"/>
  <c r="J344" i="134"/>
  <c r="J340" i="134"/>
  <c r="J336" i="134"/>
  <c r="J352" i="134"/>
  <c r="J345" i="134"/>
  <c r="J341" i="134"/>
  <c r="J337" i="134"/>
  <c r="J342" i="134"/>
  <c r="J332" i="134"/>
  <c r="J328" i="134"/>
  <c r="J346" i="134"/>
  <c r="J333" i="134"/>
  <c r="J329" i="134"/>
  <c r="J351" i="134"/>
  <c r="J348" i="134"/>
  <c r="J334" i="134"/>
  <c r="J330" i="134"/>
  <c r="J327" i="134"/>
  <c r="J338" i="134"/>
  <c r="J331" i="134"/>
  <c r="J282" i="134"/>
  <c r="R282" i="134" s="1"/>
  <c r="J278" i="134"/>
  <c r="R278" i="134" s="1"/>
  <c r="J274" i="134"/>
  <c r="R274" i="134" s="1"/>
  <c r="J270" i="134"/>
  <c r="R270" i="134" s="1"/>
  <c r="J266" i="134"/>
  <c r="R266" i="134" s="1"/>
  <c r="J262" i="134"/>
  <c r="R262" i="134" s="1"/>
  <c r="J258" i="134"/>
  <c r="R258" i="134" s="1"/>
  <c r="J281" i="134"/>
  <c r="R281" i="134" s="1"/>
  <c r="J277" i="134"/>
  <c r="R277" i="134" s="1"/>
  <c r="J273" i="134"/>
  <c r="R273" i="134" s="1"/>
  <c r="J269" i="134"/>
  <c r="R269" i="134" s="1"/>
  <c r="J265" i="134"/>
  <c r="R265" i="134" s="1"/>
  <c r="J261" i="134"/>
  <c r="R261" i="134" s="1"/>
  <c r="J257" i="134"/>
  <c r="R257" i="134" s="1"/>
  <c r="J280" i="134"/>
  <c r="R280" i="134" s="1"/>
  <c r="J276" i="134"/>
  <c r="R276" i="134" s="1"/>
  <c r="J272" i="134"/>
  <c r="R272" i="134" s="1"/>
  <c r="J268" i="134"/>
  <c r="R268" i="134" s="1"/>
  <c r="J264" i="134"/>
  <c r="R264" i="134" s="1"/>
  <c r="J260" i="134"/>
  <c r="R260" i="134" s="1"/>
  <c r="J267" i="134"/>
  <c r="R267" i="134" s="1"/>
  <c r="J279" i="134"/>
  <c r="R279" i="134" s="1"/>
  <c r="J263" i="134"/>
  <c r="R263" i="134" s="1"/>
  <c r="J275" i="134"/>
  <c r="R275" i="134" s="1"/>
  <c r="J259" i="134"/>
  <c r="R259" i="134" s="1"/>
  <c r="J271" i="134"/>
  <c r="R271" i="134" s="1"/>
  <c r="P280" i="134"/>
  <c r="X280" i="134" s="1"/>
  <c r="P276" i="134"/>
  <c r="X276" i="134" s="1"/>
  <c r="P272" i="134"/>
  <c r="X272" i="134" s="1"/>
  <c r="P268" i="134"/>
  <c r="X268" i="134" s="1"/>
  <c r="P264" i="134"/>
  <c r="X264" i="134" s="1"/>
  <c r="P260" i="134"/>
  <c r="X260" i="134" s="1"/>
  <c r="P279" i="134"/>
  <c r="X279" i="134" s="1"/>
  <c r="P275" i="134"/>
  <c r="X275" i="134" s="1"/>
  <c r="P271" i="134"/>
  <c r="X271" i="134" s="1"/>
  <c r="P267" i="134"/>
  <c r="X267" i="134" s="1"/>
  <c r="P263" i="134"/>
  <c r="X263" i="134" s="1"/>
  <c r="P259" i="134"/>
  <c r="X259" i="134" s="1"/>
  <c r="P282" i="134"/>
  <c r="X282" i="134" s="1"/>
  <c r="P278" i="134"/>
  <c r="X278" i="134" s="1"/>
  <c r="P274" i="134"/>
  <c r="X274" i="134" s="1"/>
  <c r="P270" i="134"/>
  <c r="X270" i="134" s="1"/>
  <c r="P266" i="134"/>
  <c r="X266" i="134" s="1"/>
  <c r="P262" i="134"/>
  <c r="X262" i="134" s="1"/>
  <c r="P258" i="134"/>
  <c r="X258" i="134" s="1"/>
  <c r="P277" i="134"/>
  <c r="X277" i="134" s="1"/>
  <c r="P261" i="134"/>
  <c r="X261" i="134" s="1"/>
  <c r="P273" i="134"/>
  <c r="X273" i="134" s="1"/>
  <c r="P257" i="134"/>
  <c r="X257" i="134" s="1"/>
  <c r="P269" i="134"/>
  <c r="X269" i="134" s="1"/>
  <c r="P281" i="134"/>
  <c r="X281" i="134" s="1"/>
  <c r="P265" i="134"/>
  <c r="X265" i="134" s="1"/>
  <c r="K315" i="134"/>
  <c r="K311" i="134"/>
  <c r="K307" i="134"/>
  <c r="K303" i="134"/>
  <c r="K299" i="134"/>
  <c r="K295" i="134"/>
  <c r="K314" i="134"/>
  <c r="K310" i="134"/>
  <c r="K306" i="134"/>
  <c r="K302" i="134"/>
  <c r="K298" i="134"/>
  <c r="K294" i="134"/>
  <c r="K317" i="134"/>
  <c r="K313" i="134"/>
  <c r="K309" i="134"/>
  <c r="K305" i="134"/>
  <c r="K301" i="134"/>
  <c r="K297" i="134"/>
  <c r="K293" i="134"/>
  <c r="K316" i="134"/>
  <c r="K300" i="134"/>
  <c r="K312" i="134"/>
  <c r="K296" i="134"/>
  <c r="K308" i="134"/>
  <c r="K292" i="134"/>
  <c r="K304" i="134"/>
  <c r="J212" i="134"/>
  <c r="R212" i="134" s="1"/>
  <c r="J208" i="134"/>
  <c r="R208" i="134" s="1"/>
  <c r="J204" i="134"/>
  <c r="R204" i="134" s="1"/>
  <c r="J200" i="134"/>
  <c r="R200" i="134" s="1"/>
  <c r="J196" i="134"/>
  <c r="R196" i="134" s="1"/>
  <c r="J192" i="134"/>
  <c r="R192" i="134" s="1"/>
  <c r="J188" i="134"/>
  <c r="R188" i="134" s="1"/>
  <c r="J211" i="134"/>
  <c r="R211" i="134" s="1"/>
  <c r="J207" i="134"/>
  <c r="R207" i="134" s="1"/>
  <c r="J203" i="134"/>
  <c r="R203" i="134" s="1"/>
  <c r="J199" i="134"/>
  <c r="R199" i="134" s="1"/>
  <c r="J195" i="134"/>
  <c r="R195" i="134" s="1"/>
  <c r="J191" i="134"/>
  <c r="R191" i="134" s="1"/>
  <c r="J187" i="134"/>
  <c r="R187" i="134" s="1"/>
  <c r="J210" i="134"/>
  <c r="R210" i="134" s="1"/>
  <c r="J206" i="134"/>
  <c r="R206" i="134" s="1"/>
  <c r="J202" i="134"/>
  <c r="R202" i="134" s="1"/>
  <c r="J198" i="134"/>
  <c r="R198" i="134" s="1"/>
  <c r="J194" i="134"/>
  <c r="R194" i="134" s="1"/>
  <c r="J190" i="134"/>
  <c r="R190" i="134" s="1"/>
  <c r="J201" i="134"/>
  <c r="R201" i="134" s="1"/>
  <c r="J205" i="134"/>
  <c r="R205" i="134" s="1"/>
  <c r="J197" i="134"/>
  <c r="R197" i="134" s="1"/>
  <c r="J209" i="134"/>
  <c r="R209" i="134" s="1"/>
  <c r="J193" i="134"/>
  <c r="R193" i="134" s="1"/>
  <c r="J189" i="134"/>
  <c r="R189" i="134" s="1"/>
  <c r="K386" i="134"/>
  <c r="K382" i="134"/>
  <c r="K378" i="134"/>
  <c r="K374" i="134"/>
  <c r="K370" i="134"/>
  <c r="K383" i="134"/>
  <c r="K380" i="134"/>
  <c r="K377" i="134"/>
  <c r="K366" i="134"/>
  <c r="K362" i="134"/>
  <c r="K379" i="134"/>
  <c r="K376" i="134"/>
  <c r="K375" i="134"/>
  <c r="K373" i="134"/>
  <c r="K372" i="134"/>
  <c r="K371" i="134"/>
  <c r="K369" i="134"/>
  <c r="K368" i="134"/>
  <c r="K367" i="134"/>
  <c r="K364" i="134"/>
  <c r="K387" i="134"/>
  <c r="K385" i="134"/>
  <c r="K384" i="134"/>
  <c r="K381" i="134"/>
  <c r="K363" i="134"/>
  <c r="K365" i="134"/>
  <c r="K247" i="134"/>
  <c r="K243" i="134"/>
  <c r="K246" i="134"/>
  <c r="K245" i="134"/>
  <c r="K241" i="134"/>
  <c r="K237" i="134"/>
  <c r="K233" i="134"/>
  <c r="K229" i="134"/>
  <c r="K225" i="134"/>
  <c r="K244" i="134"/>
  <c r="K240" i="134"/>
  <c r="K236" i="134"/>
  <c r="K232" i="134"/>
  <c r="K228" i="134"/>
  <c r="K224" i="134"/>
  <c r="K239" i="134"/>
  <c r="K235" i="134"/>
  <c r="K231" i="134"/>
  <c r="K227" i="134"/>
  <c r="K223" i="134"/>
  <c r="K234" i="134"/>
  <c r="K222" i="134"/>
  <c r="K230" i="134"/>
  <c r="K242" i="134"/>
  <c r="K226" i="134"/>
  <c r="K238" i="134"/>
  <c r="J244" i="134"/>
  <c r="R244" i="134" s="1"/>
  <c r="J247" i="134"/>
  <c r="R247" i="134" s="1"/>
  <c r="J243" i="134"/>
  <c r="R243" i="134" s="1"/>
  <c r="J246" i="134"/>
  <c r="R246" i="134" s="1"/>
  <c r="J242" i="134"/>
  <c r="R242" i="134" s="1"/>
  <c r="J238" i="134"/>
  <c r="R238" i="134" s="1"/>
  <c r="J234" i="134"/>
  <c r="R234" i="134" s="1"/>
  <c r="J230" i="134"/>
  <c r="R230" i="134" s="1"/>
  <c r="J226" i="134"/>
  <c r="R226" i="134" s="1"/>
  <c r="J222" i="134"/>
  <c r="R222" i="134" s="1"/>
  <c r="J241" i="134"/>
  <c r="R241" i="134" s="1"/>
  <c r="J237" i="134"/>
  <c r="R237" i="134" s="1"/>
  <c r="J233" i="134"/>
  <c r="R233" i="134" s="1"/>
  <c r="J229" i="134"/>
  <c r="R229" i="134" s="1"/>
  <c r="J225" i="134"/>
  <c r="R225" i="134" s="1"/>
  <c r="J240" i="134"/>
  <c r="R240" i="134" s="1"/>
  <c r="J236" i="134"/>
  <c r="R236" i="134" s="1"/>
  <c r="J232" i="134"/>
  <c r="R232" i="134" s="1"/>
  <c r="J228" i="134"/>
  <c r="R228" i="134" s="1"/>
  <c r="J224" i="134"/>
  <c r="R224" i="134" s="1"/>
  <c r="J245" i="134"/>
  <c r="R245" i="134" s="1"/>
  <c r="J227" i="134"/>
  <c r="R227" i="134" s="1"/>
  <c r="J231" i="134"/>
  <c r="R231" i="134" s="1"/>
  <c r="J239" i="134"/>
  <c r="R239" i="134" s="1"/>
  <c r="J223" i="134"/>
  <c r="R223" i="134" s="1"/>
  <c r="J235" i="134"/>
  <c r="R235" i="134" s="1"/>
  <c r="K141" i="134"/>
  <c r="K137" i="134"/>
  <c r="K133" i="134"/>
  <c r="K129" i="134"/>
  <c r="K125" i="134"/>
  <c r="K121" i="134"/>
  <c r="K117" i="134"/>
  <c r="K138" i="134"/>
  <c r="K130" i="134"/>
  <c r="K126" i="134"/>
  <c r="K140" i="134"/>
  <c r="K136" i="134"/>
  <c r="K132" i="134"/>
  <c r="K128" i="134"/>
  <c r="K124" i="134"/>
  <c r="K120" i="134"/>
  <c r="K122" i="134"/>
  <c r="K118" i="134"/>
  <c r="K139" i="134"/>
  <c r="K135" i="134"/>
  <c r="K131" i="134"/>
  <c r="K127" i="134"/>
  <c r="K123" i="134"/>
  <c r="K119" i="134"/>
  <c r="K142" i="134"/>
  <c r="K134" i="134"/>
  <c r="L351" i="134"/>
  <c r="L347" i="134"/>
  <c r="L352" i="134"/>
  <c r="L349" i="134"/>
  <c r="L345" i="134"/>
  <c r="L341" i="134"/>
  <c r="L337" i="134"/>
  <c r="L348" i="134"/>
  <c r="L346" i="134"/>
  <c r="L342" i="134"/>
  <c r="L338" i="134"/>
  <c r="L343" i="134"/>
  <c r="L339" i="134"/>
  <c r="L335" i="134"/>
  <c r="L344" i="134"/>
  <c r="L334" i="134"/>
  <c r="L330" i="134"/>
  <c r="L331" i="134"/>
  <c r="L327" i="134"/>
  <c r="L336" i="134"/>
  <c r="L332" i="134"/>
  <c r="L328" i="134"/>
  <c r="L350" i="134"/>
  <c r="L340" i="134"/>
  <c r="L329" i="134"/>
  <c r="L333" i="134"/>
  <c r="P351" i="134"/>
  <c r="P347" i="134"/>
  <c r="P350" i="134"/>
  <c r="P345" i="134"/>
  <c r="P341" i="134"/>
  <c r="P337" i="134"/>
  <c r="P352" i="134"/>
  <c r="P349" i="134"/>
  <c r="P346" i="134"/>
  <c r="P342" i="134"/>
  <c r="P338" i="134"/>
  <c r="P348" i="134"/>
  <c r="P343" i="134"/>
  <c r="P339" i="134"/>
  <c r="P335" i="134"/>
  <c r="P330" i="134"/>
  <c r="P336" i="134"/>
  <c r="P334" i="134"/>
  <c r="P331" i="134"/>
  <c r="P327" i="134"/>
  <c r="P340" i="134"/>
  <c r="P332" i="134"/>
  <c r="P328" i="134"/>
  <c r="P344" i="134"/>
  <c r="P329" i="134"/>
  <c r="P333" i="134"/>
  <c r="O211" i="134"/>
  <c r="O207" i="134"/>
  <c r="O203" i="134"/>
  <c r="O199" i="134"/>
  <c r="O195" i="134"/>
  <c r="O191" i="134"/>
  <c r="O187" i="134"/>
  <c r="O210" i="134"/>
  <c r="O206" i="134"/>
  <c r="O202" i="134"/>
  <c r="O198" i="134"/>
  <c r="O194" i="134"/>
  <c r="O190" i="134"/>
  <c r="O209" i="134"/>
  <c r="O205" i="134"/>
  <c r="O201" i="134"/>
  <c r="O197" i="134"/>
  <c r="O193" i="134"/>
  <c r="O189" i="134"/>
  <c r="O204" i="134"/>
  <c r="O188" i="134"/>
  <c r="O208" i="134"/>
  <c r="O192" i="134"/>
  <c r="O200" i="134"/>
  <c r="O212" i="134"/>
  <c r="O196" i="134"/>
  <c r="L176" i="134"/>
  <c r="L172" i="134"/>
  <c r="L175" i="134"/>
  <c r="L174" i="134"/>
  <c r="L170" i="134"/>
  <c r="L173" i="134"/>
  <c r="L166" i="134"/>
  <c r="L162" i="134"/>
  <c r="L158" i="134"/>
  <c r="L154" i="134"/>
  <c r="L155" i="134"/>
  <c r="L171" i="134"/>
  <c r="L165" i="134"/>
  <c r="L161" i="134"/>
  <c r="L157" i="134"/>
  <c r="L153" i="134"/>
  <c r="L167" i="134"/>
  <c r="L163" i="134"/>
  <c r="L169" i="134"/>
  <c r="L168" i="134"/>
  <c r="L164" i="134"/>
  <c r="L160" i="134"/>
  <c r="L156" i="134"/>
  <c r="L152" i="134"/>
  <c r="L177" i="134"/>
  <c r="L159" i="134"/>
  <c r="N174" i="134"/>
  <c r="N170" i="134"/>
  <c r="N177" i="134"/>
  <c r="N173" i="134"/>
  <c r="N176" i="134"/>
  <c r="N172" i="134"/>
  <c r="N171" i="134"/>
  <c r="N168" i="134"/>
  <c r="N164" i="134"/>
  <c r="N160" i="134"/>
  <c r="N156" i="134"/>
  <c r="N152" i="134"/>
  <c r="N175" i="134"/>
  <c r="N157" i="134"/>
  <c r="N169" i="134"/>
  <c r="N167" i="134"/>
  <c r="N163" i="134"/>
  <c r="N159" i="134"/>
  <c r="N155" i="134"/>
  <c r="N166" i="134"/>
  <c r="N162" i="134"/>
  <c r="N158" i="134"/>
  <c r="N154" i="134"/>
  <c r="N165" i="134"/>
  <c r="N161" i="134"/>
  <c r="N153" i="134"/>
  <c r="D9" i="132"/>
  <c r="D29" i="132"/>
  <c r="D27" i="132"/>
  <c r="D11" i="132" s="1"/>
  <c r="N159" i="150"/>
  <c r="N161" i="150"/>
  <c r="V161" i="150" s="1"/>
  <c r="N158" i="150"/>
  <c r="N154" i="150"/>
  <c r="N150" i="150"/>
  <c r="N157" i="150"/>
  <c r="N153" i="150"/>
  <c r="N149" i="150"/>
  <c r="N151" i="150"/>
  <c r="N145" i="150"/>
  <c r="N141" i="150"/>
  <c r="N137" i="150"/>
  <c r="N156" i="150"/>
  <c r="N148" i="150"/>
  <c r="N144" i="150"/>
  <c r="N140" i="150"/>
  <c r="N136" i="150"/>
  <c r="N160" i="150"/>
  <c r="V160" i="150" s="1"/>
  <c r="N155" i="150"/>
  <c r="N147" i="150"/>
  <c r="N143" i="150"/>
  <c r="N139" i="150"/>
  <c r="N146" i="150"/>
  <c r="N152" i="150"/>
  <c r="N142" i="150"/>
  <c r="N138" i="150"/>
  <c r="J67" i="150"/>
  <c r="R67" i="150" s="1"/>
  <c r="J63" i="150"/>
  <c r="J59" i="150"/>
  <c r="J55" i="150"/>
  <c r="J51" i="150"/>
  <c r="J47" i="150"/>
  <c r="J62" i="150"/>
  <c r="J54" i="150"/>
  <c r="J64" i="150"/>
  <c r="J60" i="150"/>
  <c r="J56" i="150"/>
  <c r="J52" i="150"/>
  <c r="J48" i="150"/>
  <c r="J66" i="150"/>
  <c r="J58" i="150"/>
  <c r="J50" i="150"/>
  <c r="J68" i="150"/>
  <c r="R68" i="150" s="1"/>
  <c r="J65" i="150"/>
  <c r="J61" i="150"/>
  <c r="J57" i="150"/>
  <c r="J53" i="150"/>
  <c r="J49" i="150"/>
  <c r="J45" i="150"/>
  <c r="J44" i="150"/>
  <c r="R44" i="150" s="1"/>
  <c r="J43" i="150"/>
  <c r="R43" i="150" s="1"/>
  <c r="J46" i="150"/>
  <c r="J375" i="150"/>
  <c r="J371" i="150"/>
  <c r="J367" i="150"/>
  <c r="J363" i="150"/>
  <c r="J359" i="150"/>
  <c r="J355" i="150"/>
  <c r="J354" i="150"/>
  <c r="R354" i="150" s="1"/>
  <c r="J353" i="150"/>
  <c r="R353" i="150" s="1"/>
  <c r="J376" i="150"/>
  <c r="J372" i="150"/>
  <c r="J368" i="150"/>
  <c r="J364" i="150"/>
  <c r="J360" i="150"/>
  <c r="J356" i="150"/>
  <c r="J373" i="150"/>
  <c r="J369" i="150"/>
  <c r="J365" i="150"/>
  <c r="J361" i="150"/>
  <c r="J357" i="150"/>
  <c r="J366" i="150"/>
  <c r="J370" i="150"/>
  <c r="J374" i="150"/>
  <c r="J358" i="150"/>
  <c r="J362" i="150"/>
  <c r="L373" i="150"/>
  <c r="L369" i="150"/>
  <c r="L365" i="150"/>
  <c r="L361" i="150"/>
  <c r="L357" i="150"/>
  <c r="L374" i="150"/>
  <c r="L370" i="150"/>
  <c r="L366" i="150"/>
  <c r="L362" i="150"/>
  <c r="L358" i="150"/>
  <c r="L375" i="150"/>
  <c r="L371" i="150"/>
  <c r="L367" i="150"/>
  <c r="L363" i="150"/>
  <c r="L359" i="150"/>
  <c r="L355" i="150"/>
  <c r="L354" i="150"/>
  <c r="L353" i="150"/>
  <c r="L368" i="150"/>
  <c r="L372" i="150"/>
  <c r="L356" i="150"/>
  <c r="L376" i="150"/>
  <c r="L360" i="150"/>
  <c r="L364" i="150"/>
  <c r="K254" i="150"/>
  <c r="S254" i="150" s="1"/>
  <c r="K251" i="150"/>
  <c r="K247" i="150"/>
  <c r="K243" i="150"/>
  <c r="K239" i="150"/>
  <c r="K235" i="150"/>
  <c r="K231" i="150"/>
  <c r="K250" i="150"/>
  <c r="K246" i="150"/>
  <c r="K242" i="150"/>
  <c r="K238" i="150"/>
  <c r="K234" i="150"/>
  <c r="K230" i="150"/>
  <c r="K253" i="150"/>
  <c r="S253" i="150" s="1"/>
  <c r="K249" i="150"/>
  <c r="K245" i="150"/>
  <c r="K241" i="150"/>
  <c r="K237" i="150"/>
  <c r="K233" i="150"/>
  <c r="K229" i="150"/>
  <c r="K248" i="150"/>
  <c r="K232" i="150"/>
  <c r="K244" i="150"/>
  <c r="K240" i="150"/>
  <c r="K236" i="150"/>
  <c r="K252" i="150"/>
  <c r="M253" i="150"/>
  <c r="U253" i="150" s="1"/>
  <c r="M249" i="150"/>
  <c r="M245" i="150"/>
  <c r="M241" i="150"/>
  <c r="M237" i="150"/>
  <c r="M233" i="150"/>
  <c r="M229" i="150"/>
  <c r="M252" i="150"/>
  <c r="M248" i="150"/>
  <c r="M244" i="150"/>
  <c r="M240" i="150"/>
  <c r="M236" i="150"/>
  <c r="M232" i="150"/>
  <c r="M254" i="150"/>
  <c r="U254" i="150" s="1"/>
  <c r="M251" i="150"/>
  <c r="M247" i="150"/>
  <c r="M243" i="150"/>
  <c r="M239" i="150"/>
  <c r="M235" i="150"/>
  <c r="M231" i="150"/>
  <c r="M246" i="150"/>
  <c r="M230" i="150"/>
  <c r="M242" i="150"/>
  <c r="M238" i="150"/>
  <c r="M250" i="150"/>
  <c r="M234" i="150"/>
  <c r="J125" i="150"/>
  <c r="R125" i="150" s="1"/>
  <c r="J121" i="150"/>
  <c r="R121" i="150" s="1"/>
  <c r="J117" i="150"/>
  <c r="R117" i="150" s="1"/>
  <c r="J113" i="150"/>
  <c r="R113" i="150" s="1"/>
  <c r="J109" i="150"/>
  <c r="R109" i="150" s="1"/>
  <c r="J105" i="150"/>
  <c r="R105" i="150" s="1"/>
  <c r="J128" i="150"/>
  <c r="R128" i="150" s="1"/>
  <c r="J124" i="150"/>
  <c r="R124" i="150" s="1"/>
  <c r="J120" i="150"/>
  <c r="R120" i="150" s="1"/>
  <c r="J116" i="150"/>
  <c r="R116" i="150" s="1"/>
  <c r="J112" i="150"/>
  <c r="R112" i="150" s="1"/>
  <c r="J108" i="150"/>
  <c r="R108" i="150" s="1"/>
  <c r="J127" i="150"/>
  <c r="R127" i="150" s="1"/>
  <c r="J123" i="150"/>
  <c r="R123" i="150" s="1"/>
  <c r="J119" i="150"/>
  <c r="R119" i="150" s="1"/>
  <c r="J115" i="150"/>
  <c r="R115" i="150" s="1"/>
  <c r="J111" i="150"/>
  <c r="R111" i="150" s="1"/>
  <c r="J107" i="150"/>
  <c r="R107" i="150" s="1"/>
  <c r="J126" i="150"/>
  <c r="R126" i="150" s="1"/>
  <c r="J110" i="150"/>
  <c r="R110" i="150" s="1"/>
  <c r="J122" i="150"/>
  <c r="R122" i="150" s="1"/>
  <c r="J106" i="150"/>
  <c r="R106" i="150" s="1"/>
  <c r="J118" i="150"/>
  <c r="R118" i="150" s="1"/>
  <c r="J114" i="150"/>
  <c r="R114" i="150" s="1"/>
  <c r="K161" i="150"/>
  <c r="S161" i="150" s="1"/>
  <c r="K158" i="150"/>
  <c r="K157" i="150"/>
  <c r="K153" i="150"/>
  <c r="K149" i="150"/>
  <c r="K160" i="150"/>
  <c r="S160" i="150" s="1"/>
  <c r="K156" i="150"/>
  <c r="K152" i="150"/>
  <c r="K148" i="150"/>
  <c r="K154" i="150"/>
  <c r="K144" i="150"/>
  <c r="K140" i="150"/>
  <c r="K136" i="150"/>
  <c r="K159" i="150"/>
  <c r="K151" i="150"/>
  <c r="K143" i="150"/>
  <c r="K139" i="150"/>
  <c r="K150" i="150"/>
  <c r="K146" i="150"/>
  <c r="K142" i="150"/>
  <c r="K138" i="150"/>
  <c r="K141" i="150"/>
  <c r="K137" i="150"/>
  <c r="K147" i="150"/>
  <c r="K155" i="150"/>
  <c r="K145" i="150"/>
  <c r="M160" i="150"/>
  <c r="U160" i="150" s="1"/>
  <c r="M159" i="150"/>
  <c r="M155" i="150"/>
  <c r="M151" i="150"/>
  <c r="M147" i="150"/>
  <c r="M161" i="150"/>
  <c r="U161" i="150" s="1"/>
  <c r="M158" i="150"/>
  <c r="M154" i="150"/>
  <c r="M150" i="150"/>
  <c r="M152" i="150"/>
  <c r="M146" i="150"/>
  <c r="M142" i="150"/>
  <c r="M138" i="150"/>
  <c r="M157" i="150"/>
  <c r="M149" i="150"/>
  <c r="M145" i="150"/>
  <c r="M141" i="150"/>
  <c r="M137" i="150"/>
  <c r="M156" i="150"/>
  <c r="M148" i="150"/>
  <c r="M144" i="150"/>
  <c r="M140" i="150"/>
  <c r="M136" i="150"/>
  <c r="M153" i="150"/>
  <c r="M139" i="150"/>
  <c r="M143" i="150"/>
  <c r="J343" i="150"/>
  <c r="J339" i="150"/>
  <c r="J335" i="150"/>
  <c r="J331" i="150"/>
  <c r="J327" i="150"/>
  <c r="J344" i="150"/>
  <c r="J340" i="150"/>
  <c r="J336" i="150"/>
  <c r="J332" i="150"/>
  <c r="J328" i="150"/>
  <c r="J324" i="150"/>
  <c r="J345" i="150"/>
  <c r="J341" i="150"/>
  <c r="J337" i="150"/>
  <c r="J333" i="150"/>
  <c r="J329" i="150"/>
  <c r="J325" i="150"/>
  <c r="J342" i="150"/>
  <c r="J326" i="150"/>
  <c r="J330" i="150"/>
  <c r="J334" i="150"/>
  <c r="J322" i="150"/>
  <c r="R322" i="150" s="1"/>
  <c r="J338" i="150"/>
  <c r="J323" i="150"/>
  <c r="R323" i="150" s="1"/>
  <c r="L345" i="150"/>
  <c r="L341" i="150"/>
  <c r="L337" i="150"/>
  <c r="L333" i="150"/>
  <c r="L329" i="150"/>
  <c r="L325" i="150"/>
  <c r="L342" i="150"/>
  <c r="L338" i="150"/>
  <c r="L334" i="150"/>
  <c r="L330" i="150"/>
  <c r="L326" i="150"/>
  <c r="L343" i="150"/>
  <c r="L339" i="150"/>
  <c r="L335" i="150"/>
  <c r="L331" i="150"/>
  <c r="L327" i="150"/>
  <c r="L344" i="150"/>
  <c r="L328" i="150"/>
  <c r="L332" i="150"/>
  <c r="L323" i="150"/>
  <c r="L322" i="150"/>
  <c r="L336" i="150"/>
  <c r="L324" i="150"/>
  <c r="L340" i="150"/>
  <c r="J223" i="150"/>
  <c r="R223" i="150" s="1"/>
  <c r="J220" i="150"/>
  <c r="R220" i="150" s="1"/>
  <c r="J216" i="150"/>
  <c r="R216" i="150" s="1"/>
  <c r="J212" i="150"/>
  <c r="R212" i="150" s="1"/>
  <c r="J219" i="150"/>
  <c r="R219" i="150" s="1"/>
  <c r="J215" i="150"/>
  <c r="R215" i="150" s="1"/>
  <c r="J211" i="150"/>
  <c r="R211" i="150" s="1"/>
  <c r="J222" i="150"/>
  <c r="R222" i="150" s="1"/>
  <c r="J218" i="150"/>
  <c r="R218" i="150" s="1"/>
  <c r="J214" i="150"/>
  <c r="R214" i="150" s="1"/>
  <c r="J213" i="150"/>
  <c r="R213" i="150" s="1"/>
  <c r="J207" i="150"/>
  <c r="R207" i="150" s="1"/>
  <c r="J203" i="150"/>
  <c r="R203" i="150" s="1"/>
  <c r="J199" i="150"/>
  <c r="R199" i="150" s="1"/>
  <c r="J210" i="150"/>
  <c r="R210" i="150" s="1"/>
  <c r="J206" i="150"/>
  <c r="R206" i="150" s="1"/>
  <c r="J202" i="150"/>
  <c r="R202" i="150" s="1"/>
  <c r="J198" i="150"/>
  <c r="R198" i="150" s="1"/>
  <c r="J221" i="150"/>
  <c r="R221" i="150" s="1"/>
  <c r="J209" i="150"/>
  <c r="R209" i="150" s="1"/>
  <c r="J205" i="150"/>
  <c r="R205" i="150" s="1"/>
  <c r="J201" i="150"/>
  <c r="R201" i="150" s="1"/>
  <c r="J217" i="150"/>
  <c r="R217" i="150" s="1"/>
  <c r="J208" i="150"/>
  <c r="R208" i="150" s="1"/>
  <c r="J204" i="150"/>
  <c r="R204" i="150" s="1"/>
  <c r="J200" i="150"/>
  <c r="R200" i="150" s="1"/>
  <c r="L222" i="150"/>
  <c r="T222" i="150" s="1"/>
  <c r="L218" i="150"/>
  <c r="L214" i="150"/>
  <c r="L210" i="150"/>
  <c r="L221" i="150"/>
  <c r="L217" i="150"/>
  <c r="L213" i="150"/>
  <c r="L209" i="150"/>
  <c r="L223" i="150"/>
  <c r="T223" i="150" s="1"/>
  <c r="L220" i="150"/>
  <c r="L216" i="150"/>
  <c r="L212" i="150"/>
  <c r="L211" i="150"/>
  <c r="L205" i="150"/>
  <c r="L201" i="150"/>
  <c r="L208" i="150"/>
  <c r="L204" i="150"/>
  <c r="L200" i="150"/>
  <c r="L219" i="150"/>
  <c r="L207" i="150"/>
  <c r="L203" i="150"/>
  <c r="L199" i="150"/>
  <c r="L206" i="150"/>
  <c r="L215" i="150"/>
  <c r="L202" i="150"/>
  <c r="L198" i="150"/>
  <c r="L97" i="150"/>
  <c r="L93" i="150"/>
  <c r="L89" i="150"/>
  <c r="L85" i="150"/>
  <c r="L81" i="150"/>
  <c r="L98" i="150"/>
  <c r="T98" i="150" s="1"/>
  <c r="L94" i="150"/>
  <c r="L90" i="150"/>
  <c r="L86" i="150"/>
  <c r="L82" i="150"/>
  <c r="L95" i="150"/>
  <c r="L91" i="150"/>
  <c r="L87" i="150"/>
  <c r="L83" i="150"/>
  <c r="L79" i="150"/>
  <c r="L99" i="150"/>
  <c r="T99" i="150" s="1"/>
  <c r="L84" i="150"/>
  <c r="L77" i="150"/>
  <c r="L88" i="150"/>
  <c r="L78" i="150"/>
  <c r="L96" i="150"/>
  <c r="L75" i="150"/>
  <c r="L92" i="150"/>
  <c r="L80" i="150"/>
  <c r="L76" i="150"/>
  <c r="L74" i="150"/>
  <c r="N283" i="150"/>
  <c r="N285" i="150"/>
  <c r="V285" i="150" s="1"/>
  <c r="N282" i="150"/>
  <c r="N281" i="150"/>
  <c r="N284" i="150"/>
  <c r="V284" i="150" s="1"/>
  <c r="N280" i="150"/>
  <c r="N276" i="150"/>
  <c r="N272" i="150"/>
  <c r="N268" i="150"/>
  <c r="N264" i="150"/>
  <c r="N260" i="150"/>
  <c r="N279" i="150"/>
  <c r="N275" i="150"/>
  <c r="N271" i="150"/>
  <c r="N267" i="150"/>
  <c r="N263" i="150"/>
  <c r="N278" i="150"/>
  <c r="N274" i="150"/>
  <c r="N270" i="150"/>
  <c r="N266" i="150"/>
  <c r="N262" i="150"/>
  <c r="N265" i="150"/>
  <c r="N277" i="150"/>
  <c r="N261" i="150"/>
  <c r="N273" i="150"/>
  <c r="N269" i="150"/>
  <c r="P284" i="150"/>
  <c r="X284" i="150" s="1"/>
  <c r="P280" i="150"/>
  <c r="X280" i="150" s="1"/>
  <c r="P283" i="150"/>
  <c r="X283" i="150" s="1"/>
  <c r="P285" i="150"/>
  <c r="X285" i="150" s="1"/>
  <c r="P278" i="150"/>
  <c r="X278" i="150" s="1"/>
  <c r="P274" i="150"/>
  <c r="X274" i="150" s="1"/>
  <c r="P270" i="150"/>
  <c r="X270" i="150" s="1"/>
  <c r="P266" i="150"/>
  <c r="X266" i="150" s="1"/>
  <c r="P262" i="150"/>
  <c r="X262" i="150" s="1"/>
  <c r="P282" i="150"/>
  <c r="X282" i="150" s="1"/>
  <c r="P277" i="150"/>
  <c r="X277" i="150" s="1"/>
  <c r="P273" i="150"/>
  <c r="X273" i="150" s="1"/>
  <c r="P269" i="150"/>
  <c r="X269" i="150" s="1"/>
  <c r="P265" i="150"/>
  <c r="X265" i="150" s="1"/>
  <c r="P261" i="150"/>
  <c r="X261" i="150" s="1"/>
  <c r="P281" i="150"/>
  <c r="X281" i="150" s="1"/>
  <c r="P276" i="150"/>
  <c r="X276" i="150" s="1"/>
  <c r="P272" i="150"/>
  <c r="X272" i="150" s="1"/>
  <c r="P268" i="150"/>
  <c r="X268" i="150" s="1"/>
  <c r="P264" i="150"/>
  <c r="X264" i="150" s="1"/>
  <c r="P260" i="150"/>
  <c r="X260" i="150" s="1"/>
  <c r="P279" i="150"/>
  <c r="X279" i="150" s="1"/>
  <c r="P263" i="150"/>
  <c r="X263" i="150" s="1"/>
  <c r="P275" i="150"/>
  <c r="X275" i="150" s="1"/>
  <c r="P271" i="150"/>
  <c r="X271" i="150" s="1"/>
  <c r="P267" i="150"/>
  <c r="X267" i="150" s="1"/>
  <c r="L68" i="150"/>
  <c r="T68" i="150" s="1"/>
  <c r="L65" i="150"/>
  <c r="L61" i="150"/>
  <c r="L57" i="150"/>
  <c r="L53" i="150"/>
  <c r="L49" i="150"/>
  <c r="L45" i="150"/>
  <c r="L44" i="150"/>
  <c r="L43" i="150"/>
  <c r="L60" i="150"/>
  <c r="L52" i="150"/>
  <c r="L66" i="150"/>
  <c r="L62" i="150"/>
  <c r="L58" i="150"/>
  <c r="L54" i="150"/>
  <c r="L50" i="150"/>
  <c r="L46" i="150"/>
  <c r="L64" i="150"/>
  <c r="L56" i="150"/>
  <c r="L48" i="150"/>
  <c r="L67" i="150"/>
  <c r="T67" i="150" s="1"/>
  <c r="L63" i="150"/>
  <c r="L59" i="150"/>
  <c r="L55" i="150"/>
  <c r="L51" i="150"/>
  <c r="L47" i="150"/>
  <c r="J313" i="150"/>
  <c r="J309" i="150"/>
  <c r="J305" i="150"/>
  <c r="J301" i="150"/>
  <c r="J297" i="150"/>
  <c r="J293" i="150"/>
  <c r="J292" i="150"/>
  <c r="R292" i="150" s="1"/>
  <c r="J291" i="150"/>
  <c r="R291" i="150" s="1"/>
  <c r="J314" i="150"/>
  <c r="J310" i="150"/>
  <c r="J306" i="150"/>
  <c r="J302" i="150"/>
  <c r="J298" i="150"/>
  <c r="J294" i="150"/>
  <c r="J311" i="150"/>
  <c r="J307" i="150"/>
  <c r="J303" i="150"/>
  <c r="J299" i="150"/>
  <c r="J295" i="150"/>
  <c r="J300" i="150"/>
  <c r="J304" i="150"/>
  <c r="J308" i="150"/>
  <c r="J296" i="150"/>
  <c r="J312" i="150"/>
  <c r="L311" i="150"/>
  <c r="L307" i="150"/>
  <c r="L303" i="150"/>
  <c r="L299" i="150"/>
  <c r="L295" i="150"/>
  <c r="L312" i="150"/>
  <c r="L308" i="150"/>
  <c r="L304" i="150"/>
  <c r="L300" i="150"/>
  <c r="L296" i="150"/>
  <c r="L313" i="150"/>
  <c r="L309" i="150"/>
  <c r="L305" i="150"/>
  <c r="L301" i="150"/>
  <c r="L297" i="150"/>
  <c r="L293" i="150"/>
  <c r="L292" i="150"/>
  <c r="L291" i="150"/>
  <c r="L302" i="150"/>
  <c r="L306" i="150"/>
  <c r="L310" i="150"/>
  <c r="L294" i="150"/>
  <c r="L298" i="150"/>
  <c r="L314" i="150"/>
  <c r="L192" i="150"/>
  <c r="T192" i="150" s="1"/>
  <c r="L189" i="150"/>
  <c r="L185" i="150"/>
  <c r="L181" i="150"/>
  <c r="L177" i="150"/>
  <c r="L173" i="150"/>
  <c r="L169" i="150"/>
  <c r="L188" i="150"/>
  <c r="L184" i="150"/>
  <c r="L180" i="150"/>
  <c r="L176" i="150"/>
  <c r="L172" i="150"/>
  <c r="L168" i="150"/>
  <c r="L191" i="150"/>
  <c r="T191" i="150" s="1"/>
  <c r="L187" i="150"/>
  <c r="L183" i="150"/>
  <c r="L179" i="150"/>
  <c r="L175" i="150"/>
  <c r="L171" i="150"/>
  <c r="L167" i="150"/>
  <c r="L182" i="150"/>
  <c r="L178" i="150"/>
  <c r="L190" i="150"/>
  <c r="L174" i="150"/>
  <c r="L186" i="150"/>
  <c r="L170" i="150"/>
  <c r="N191" i="150"/>
  <c r="V191" i="150" s="1"/>
  <c r="N187" i="150"/>
  <c r="N183" i="150"/>
  <c r="N179" i="150"/>
  <c r="N175" i="150"/>
  <c r="N171" i="150"/>
  <c r="N167" i="150"/>
  <c r="N190" i="150"/>
  <c r="N186" i="150"/>
  <c r="N182" i="150"/>
  <c r="N178" i="150"/>
  <c r="N174" i="150"/>
  <c r="N170" i="150"/>
  <c r="N192" i="150"/>
  <c r="V192" i="150" s="1"/>
  <c r="N189" i="150"/>
  <c r="N185" i="150"/>
  <c r="N181" i="150"/>
  <c r="N177" i="150"/>
  <c r="N173" i="150"/>
  <c r="N169" i="150"/>
  <c r="N180" i="150"/>
  <c r="N176" i="150"/>
  <c r="N188" i="150"/>
  <c r="N172" i="150"/>
  <c r="N168" i="150"/>
  <c r="N184" i="150"/>
  <c r="O128" i="150"/>
  <c r="O124" i="150"/>
  <c r="O120" i="150"/>
  <c r="O116" i="150"/>
  <c r="O112" i="150"/>
  <c r="O108" i="150"/>
  <c r="O127" i="150"/>
  <c r="O123" i="150"/>
  <c r="O119" i="150"/>
  <c r="O115" i="150"/>
  <c r="O111" i="150"/>
  <c r="O107" i="150"/>
  <c r="O126" i="150"/>
  <c r="O122" i="150"/>
  <c r="O118" i="150"/>
  <c r="O114" i="150"/>
  <c r="O110" i="150"/>
  <c r="O106" i="150"/>
  <c r="O113" i="150"/>
  <c r="O117" i="150"/>
  <c r="O125" i="150"/>
  <c r="O109" i="150"/>
  <c r="O121" i="150"/>
  <c r="O105" i="150"/>
  <c r="N375" i="150"/>
  <c r="N371" i="150"/>
  <c r="N367" i="150"/>
  <c r="N363" i="150"/>
  <c r="N359" i="150"/>
  <c r="N355" i="150"/>
  <c r="N354" i="150"/>
  <c r="N353" i="150"/>
  <c r="N376" i="150"/>
  <c r="N372" i="150"/>
  <c r="N368" i="150"/>
  <c r="N364" i="150"/>
  <c r="N360" i="150"/>
  <c r="N356" i="150"/>
  <c r="N373" i="150"/>
  <c r="N369" i="150"/>
  <c r="N365" i="150"/>
  <c r="N361" i="150"/>
  <c r="N357" i="150"/>
  <c r="N370" i="150"/>
  <c r="N374" i="150"/>
  <c r="N358" i="150"/>
  <c r="N362" i="150"/>
  <c r="N366" i="150"/>
  <c r="P373" i="150"/>
  <c r="P369" i="150"/>
  <c r="P365" i="150"/>
  <c r="P361" i="150"/>
  <c r="P357" i="150"/>
  <c r="P374" i="150"/>
  <c r="P370" i="150"/>
  <c r="P366" i="150"/>
  <c r="P362" i="150"/>
  <c r="P358" i="150"/>
  <c r="P375" i="150"/>
  <c r="P371" i="150"/>
  <c r="P367" i="150"/>
  <c r="P363" i="150"/>
  <c r="P359" i="150"/>
  <c r="P355" i="150"/>
  <c r="P354" i="150"/>
  <c r="P353" i="150"/>
  <c r="P372" i="150"/>
  <c r="P356" i="150"/>
  <c r="P376" i="150"/>
  <c r="P360" i="150"/>
  <c r="P364" i="150"/>
  <c r="P368" i="150"/>
  <c r="O254" i="150"/>
  <c r="W254" i="150" s="1"/>
  <c r="O251" i="150"/>
  <c r="O247" i="150"/>
  <c r="O243" i="150"/>
  <c r="O239" i="150"/>
  <c r="O235" i="150"/>
  <c r="O231" i="150"/>
  <c r="O250" i="150"/>
  <c r="O246" i="150"/>
  <c r="O242" i="150"/>
  <c r="O238" i="150"/>
  <c r="O234" i="150"/>
  <c r="O230" i="150"/>
  <c r="O253" i="150"/>
  <c r="W253" i="150" s="1"/>
  <c r="O249" i="150"/>
  <c r="O245" i="150"/>
  <c r="O241" i="150"/>
  <c r="O237" i="150"/>
  <c r="O233" i="150"/>
  <c r="O229" i="150"/>
  <c r="O244" i="150"/>
  <c r="O240" i="150"/>
  <c r="O252" i="150"/>
  <c r="O236" i="150"/>
  <c r="O248" i="150"/>
  <c r="O232" i="150"/>
  <c r="L127" i="150"/>
  <c r="L123" i="150"/>
  <c r="L119" i="150"/>
  <c r="L115" i="150"/>
  <c r="L111" i="150"/>
  <c r="L107" i="150"/>
  <c r="L126" i="150"/>
  <c r="L122" i="150"/>
  <c r="L118" i="150"/>
  <c r="L114" i="150"/>
  <c r="L110" i="150"/>
  <c r="L106" i="150"/>
  <c r="L125" i="150"/>
  <c r="L121" i="150"/>
  <c r="L117" i="150"/>
  <c r="L113" i="150"/>
  <c r="L109" i="150"/>
  <c r="L105" i="150"/>
  <c r="L124" i="150"/>
  <c r="L108" i="150"/>
  <c r="L112" i="150"/>
  <c r="L120" i="150"/>
  <c r="L128" i="150"/>
  <c r="L116" i="150"/>
  <c r="N125" i="150"/>
  <c r="N121" i="150"/>
  <c r="N117" i="150"/>
  <c r="N113" i="150"/>
  <c r="N109" i="150"/>
  <c r="N105" i="150"/>
  <c r="N128" i="150"/>
  <c r="N124" i="150"/>
  <c r="N120" i="150"/>
  <c r="N116" i="150"/>
  <c r="N112" i="150"/>
  <c r="N108" i="150"/>
  <c r="N127" i="150"/>
  <c r="N123" i="150"/>
  <c r="N119" i="150"/>
  <c r="N115" i="150"/>
  <c r="N111" i="150"/>
  <c r="N107" i="150"/>
  <c r="N122" i="150"/>
  <c r="N106" i="150"/>
  <c r="N126" i="150"/>
  <c r="N118" i="150"/>
  <c r="N110" i="150"/>
  <c r="N114" i="150"/>
  <c r="O161" i="150"/>
  <c r="W161" i="150" s="1"/>
  <c r="O158" i="150"/>
  <c r="O157" i="150"/>
  <c r="O153" i="150"/>
  <c r="O149" i="150"/>
  <c r="O160" i="150"/>
  <c r="W160" i="150" s="1"/>
  <c r="O156" i="150"/>
  <c r="O152" i="150"/>
  <c r="O148" i="150"/>
  <c r="O159" i="150"/>
  <c r="O150" i="150"/>
  <c r="O144" i="150"/>
  <c r="O140" i="150"/>
  <c r="O136" i="150"/>
  <c r="O155" i="150"/>
  <c r="O147" i="150"/>
  <c r="O143" i="150"/>
  <c r="O139" i="150"/>
  <c r="O154" i="150"/>
  <c r="O146" i="150"/>
  <c r="O142" i="150"/>
  <c r="O138" i="150"/>
  <c r="O137" i="150"/>
  <c r="O141" i="150"/>
  <c r="O151" i="150"/>
  <c r="O145" i="150"/>
  <c r="N343" i="150"/>
  <c r="N339" i="150"/>
  <c r="N335" i="150"/>
  <c r="N331" i="150"/>
  <c r="N327" i="150"/>
  <c r="N344" i="150"/>
  <c r="N340" i="150"/>
  <c r="N336" i="150"/>
  <c r="N332" i="150"/>
  <c r="N328" i="150"/>
  <c r="N324" i="150"/>
  <c r="N345" i="150"/>
  <c r="N341" i="150"/>
  <c r="N337" i="150"/>
  <c r="N333" i="150"/>
  <c r="N329" i="150"/>
  <c r="N325" i="150"/>
  <c r="N330" i="150"/>
  <c r="N334" i="150"/>
  <c r="N338" i="150"/>
  <c r="N342" i="150"/>
  <c r="N323" i="150"/>
  <c r="N326" i="150"/>
  <c r="N322" i="150"/>
  <c r="P345" i="150"/>
  <c r="P341" i="150"/>
  <c r="P337" i="150"/>
  <c r="P333" i="150"/>
  <c r="P329" i="150"/>
  <c r="P325" i="150"/>
  <c r="P342" i="150"/>
  <c r="P338" i="150"/>
  <c r="P334" i="150"/>
  <c r="P330" i="150"/>
  <c r="P326" i="150"/>
  <c r="P343" i="150"/>
  <c r="P339" i="150"/>
  <c r="P335" i="150"/>
  <c r="P331" i="150"/>
  <c r="P327" i="150"/>
  <c r="P332" i="150"/>
  <c r="P336" i="150"/>
  <c r="P323" i="150"/>
  <c r="P322" i="150"/>
  <c r="P340" i="150"/>
  <c r="P324" i="150"/>
  <c r="P328" i="150"/>
  <c r="P344" i="150"/>
  <c r="N223" i="150"/>
  <c r="V223" i="150" s="1"/>
  <c r="N220" i="150"/>
  <c r="N216" i="150"/>
  <c r="N212" i="150"/>
  <c r="N219" i="150"/>
  <c r="N215" i="150"/>
  <c r="N211" i="150"/>
  <c r="N222" i="150"/>
  <c r="V222" i="150" s="1"/>
  <c r="N218" i="150"/>
  <c r="N214" i="150"/>
  <c r="N209" i="150"/>
  <c r="N207" i="150"/>
  <c r="N203" i="150"/>
  <c r="N199" i="150"/>
  <c r="N221" i="150"/>
  <c r="N206" i="150"/>
  <c r="N202" i="150"/>
  <c r="N198" i="150"/>
  <c r="N217" i="150"/>
  <c r="N205" i="150"/>
  <c r="N201" i="150"/>
  <c r="N208" i="150"/>
  <c r="N210" i="150"/>
  <c r="N204" i="150"/>
  <c r="N200" i="150"/>
  <c r="N213" i="150"/>
  <c r="P222" i="150"/>
  <c r="X222" i="150" s="1"/>
  <c r="P218" i="150"/>
  <c r="X218" i="150" s="1"/>
  <c r="P214" i="150"/>
  <c r="X214" i="150" s="1"/>
  <c r="P210" i="150"/>
  <c r="X210" i="150" s="1"/>
  <c r="P221" i="150"/>
  <c r="X221" i="150" s="1"/>
  <c r="P217" i="150"/>
  <c r="X217" i="150" s="1"/>
  <c r="P213" i="150"/>
  <c r="X213" i="150" s="1"/>
  <c r="P209" i="150"/>
  <c r="X209" i="150" s="1"/>
  <c r="P223" i="150"/>
  <c r="X223" i="150" s="1"/>
  <c r="P220" i="150"/>
  <c r="X220" i="150" s="1"/>
  <c r="P216" i="150"/>
  <c r="X216" i="150" s="1"/>
  <c r="P212" i="150"/>
  <c r="X212" i="150" s="1"/>
  <c r="P205" i="150"/>
  <c r="X205" i="150" s="1"/>
  <c r="P201" i="150"/>
  <c r="X201" i="150" s="1"/>
  <c r="P219" i="150"/>
  <c r="X219" i="150" s="1"/>
  <c r="P208" i="150"/>
  <c r="X208" i="150" s="1"/>
  <c r="P204" i="150"/>
  <c r="X204" i="150" s="1"/>
  <c r="P200" i="150"/>
  <c r="X200" i="150" s="1"/>
  <c r="P215" i="150"/>
  <c r="X215" i="150" s="1"/>
  <c r="P207" i="150"/>
  <c r="X207" i="150" s="1"/>
  <c r="P203" i="150"/>
  <c r="X203" i="150" s="1"/>
  <c r="P199" i="150"/>
  <c r="X199" i="150" s="1"/>
  <c r="P211" i="150"/>
  <c r="X211" i="150" s="1"/>
  <c r="P206" i="150"/>
  <c r="X206" i="150" s="1"/>
  <c r="P202" i="150"/>
  <c r="X202" i="150" s="1"/>
  <c r="P198" i="150"/>
  <c r="X198" i="150" s="1"/>
  <c r="P97" i="150"/>
  <c r="P93" i="150"/>
  <c r="P89" i="150"/>
  <c r="P85" i="150"/>
  <c r="P81" i="150"/>
  <c r="P98" i="150"/>
  <c r="X98" i="150" s="1"/>
  <c r="P94" i="150"/>
  <c r="P90" i="150"/>
  <c r="P86" i="150"/>
  <c r="P82" i="150"/>
  <c r="P78" i="150"/>
  <c r="P95" i="150"/>
  <c r="P91" i="150"/>
  <c r="P87" i="150"/>
  <c r="P83" i="150"/>
  <c r="P79" i="150"/>
  <c r="P88" i="150"/>
  <c r="P77" i="150"/>
  <c r="P84" i="150"/>
  <c r="P75" i="150"/>
  <c r="P74" i="150"/>
  <c r="P92" i="150"/>
  <c r="P76" i="150"/>
  <c r="P96" i="150"/>
  <c r="P80" i="150"/>
  <c r="P99" i="150"/>
  <c r="X99" i="150" s="1"/>
  <c r="K285" i="150"/>
  <c r="S285" i="150" s="1"/>
  <c r="K281" i="150"/>
  <c r="K284" i="150"/>
  <c r="S284" i="150" s="1"/>
  <c r="K282" i="150"/>
  <c r="K279" i="150"/>
  <c r="K275" i="150"/>
  <c r="K271" i="150"/>
  <c r="K267" i="150"/>
  <c r="K263" i="150"/>
  <c r="K278" i="150"/>
  <c r="K274" i="150"/>
  <c r="K270" i="150"/>
  <c r="K266" i="150"/>
  <c r="K262" i="150"/>
  <c r="K277" i="150"/>
  <c r="K273" i="150"/>
  <c r="K269" i="150"/>
  <c r="K265" i="150"/>
  <c r="K261" i="150"/>
  <c r="K276" i="150"/>
  <c r="K260" i="150"/>
  <c r="K272" i="150"/>
  <c r="K268" i="150"/>
  <c r="K283" i="150"/>
  <c r="K280" i="150"/>
  <c r="K264" i="150"/>
  <c r="M284" i="150"/>
  <c r="U284" i="150" s="1"/>
  <c r="M283" i="150"/>
  <c r="M285" i="150"/>
  <c r="U285" i="150" s="1"/>
  <c r="M282" i="150"/>
  <c r="M277" i="150"/>
  <c r="M273" i="150"/>
  <c r="M269" i="150"/>
  <c r="M265" i="150"/>
  <c r="M261" i="150"/>
  <c r="M280" i="150"/>
  <c r="M276" i="150"/>
  <c r="M272" i="150"/>
  <c r="M268" i="150"/>
  <c r="M264" i="150"/>
  <c r="M260" i="150"/>
  <c r="M279" i="150"/>
  <c r="M275" i="150"/>
  <c r="M271" i="150"/>
  <c r="M267" i="150"/>
  <c r="M263" i="150"/>
  <c r="M274" i="150"/>
  <c r="M281" i="150"/>
  <c r="M270" i="150"/>
  <c r="M266" i="150"/>
  <c r="M278" i="150"/>
  <c r="M262" i="150"/>
  <c r="N313" i="150"/>
  <c r="N309" i="150"/>
  <c r="N305" i="150"/>
  <c r="N301" i="150"/>
  <c r="N297" i="150"/>
  <c r="N293" i="150"/>
  <c r="N292" i="150"/>
  <c r="N291" i="150"/>
  <c r="N314" i="150"/>
  <c r="N310" i="150"/>
  <c r="N306" i="150"/>
  <c r="N302" i="150"/>
  <c r="N298" i="150"/>
  <c r="N294" i="150"/>
  <c r="N311" i="150"/>
  <c r="N307" i="150"/>
  <c r="N303" i="150"/>
  <c r="N299" i="150"/>
  <c r="N295" i="150"/>
  <c r="N304" i="150"/>
  <c r="N308" i="150"/>
  <c r="N312" i="150"/>
  <c r="N296" i="150"/>
  <c r="N300" i="150"/>
  <c r="P311" i="150"/>
  <c r="P307" i="150"/>
  <c r="P303" i="150"/>
  <c r="P299" i="150"/>
  <c r="P295" i="150"/>
  <c r="P312" i="150"/>
  <c r="P308" i="150"/>
  <c r="P304" i="150"/>
  <c r="P300" i="150"/>
  <c r="P296" i="150"/>
  <c r="P313" i="150"/>
  <c r="P309" i="150"/>
  <c r="P305" i="150"/>
  <c r="P301" i="150"/>
  <c r="P297" i="150"/>
  <c r="P293" i="150"/>
  <c r="P292" i="150"/>
  <c r="P291" i="150"/>
  <c r="P306" i="150"/>
  <c r="P310" i="150"/>
  <c r="P294" i="150"/>
  <c r="P314" i="150"/>
  <c r="P298" i="150"/>
  <c r="P302" i="150"/>
  <c r="P192" i="150"/>
  <c r="X192" i="150" s="1"/>
  <c r="P189" i="150"/>
  <c r="X189" i="150" s="1"/>
  <c r="P185" i="150"/>
  <c r="X185" i="150" s="1"/>
  <c r="P181" i="150"/>
  <c r="X181" i="150" s="1"/>
  <c r="P177" i="150"/>
  <c r="X177" i="150" s="1"/>
  <c r="P173" i="150"/>
  <c r="X173" i="150" s="1"/>
  <c r="P169" i="150"/>
  <c r="X169" i="150" s="1"/>
  <c r="P188" i="150"/>
  <c r="X188" i="150" s="1"/>
  <c r="P184" i="150"/>
  <c r="X184" i="150" s="1"/>
  <c r="P180" i="150"/>
  <c r="X180" i="150" s="1"/>
  <c r="P176" i="150"/>
  <c r="X176" i="150" s="1"/>
  <c r="P172" i="150"/>
  <c r="X172" i="150" s="1"/>
  <c r="P168" i="150"/>
  <c r="X168" i="150" s="1"/>
  <c r="P191" i="150"/>
  <c r="X191" i="150" s="1"/>
  <c r="P187" i="150"/>
  <c r="X187" i="150" s="1"/>
  <c r="P183" i="150"/>
  <c r="X183" i="150" s="1"/>
  <c r="P179" i="150"/>
  <c r="X179" i="150" s="1"/>
  <c r="P175" i="150"/>
  <c r="X175" i="150" s="1"/>
  <c r="P171" i="150"/>
  <c r="X171" i="150" s="1"/>
  <c r="P167" i="150"/>
  <c r="X167" i="150" s="1"/>
  <c r="P178" i="150"/>
  <c r="X178" i="150" s="1"/>
  <c r="P190" i="150"/>
  <c r="X190" i="150" s="1"/>
  <c r="P174" i="150"/>
  <c r="X174" i="150" s="1"/>
  <c r="P186" i="150"/>
  <c r="X186" i="150" s="1"/>
  <c r="P170" i="150"/>
  <c r="X170" i="150" s="1"/>
  <c r="P182" i="150"/>
  <c r="X182" i="150" s="1"/>
  <c r="K32" i="150"/>
  <c r="K28" i="150"/>
  <c r="K24" i="150"/>
  <c r="K20" i="150"/>
  <c r="K16" i="150"/>
  <c r="K35" i="150"/>
  <c r="K31" i="150"/>
  <c r="K23" i="150"/>
  <c r="K15" i="150"/>
  <c r="K33" i="150"/>
  <c r="K29" i="150"/>
  <c r="K25" i="150"/>
  <c r="K21" i="150"/>
  <c r="K17" i="150"/>
  <c r="K27" i="150"/>
  <c r="K19" i="150"/>
  <c r="K34" i="150"/>
  <c r="K30" i="150"/>
  <c r="K26" i="150"/>
  <c r="K22" i="150"/>
  <c r="K18" i="150"/>
  <c r="K14" i="150"/>
  <c r="K13" i="150"/>
  <c r="K12" i="150"/>
  <c r="K376" i="150"/>
  <c r="K372" i="150"/>
  <c r="K368" i="150"/>
  <c r="K364" i="150"/>
  <c r="K360" i="150"/>
  <c r="K356" i="150"/>
  <c r="K373" i="150"/>
  <c r="K369" i="150"/>
  <c r="K365" i="150"/>
  <c r="K361" i="150"/>
  <c r="K357" i="150"/>
  <c r="K374" i="150"/>
  <c r="K370" i="150"/>
  <c r="K366" i="150"/>
  <c r="K362" i="150"/>
  <c r="K358" i="150"/>
  <c r="K375" i="150"/>
  <c r="K359" i="150"/>
  <c r="K363" i="150"/>
  <c r="K354" i="150"/>
  <c r="K367" i="150"/>
  <c r="K355" i="150"/>
  <c r="K371" i="150"/>
  <c r="K353" i="150"/>
  <c r="J252" i="150"/>
  <c r="R252" i="150" s="1"/>
  <c r="J248" i="150"/>
  <c r="R248" i="150" s="1"/>
  <c r="J244" i="150"/>
  <c r="R244" i="150" s="1"/>
  <c r="J240" i="150"/>
  <c r="R240" i="150" s="1"/>
  <c r="J236" i="150"/>
  <c r="R236" i="150" s="1"/>
  <c r="J232" i="150"/>
  <c r="R232" i="150" s="1"/>
  <c r="J254" i="150"/>
  <c r="R254" i="150" s="1"/>
  <c r="J251" i="150"/>
  <c r="R251" i="150" s="1"/>
  <c r="J247" i="150"/>
  <c r="R247" i="150" s="1"/>
  <c r="J243" i="150"/>
  <c r="R243" i="150" s="1"/>
  <c r="J239" i="150"/>
  <c r="R239" i="150" s="1"/>
  <c r="J235" i="150"/>
  <c r="R235" i="150" s="1"/>
  <c r="J231" i="150"/>
  <c r="R231" i="150" s="1"/>
  <c r="J250" i="150"/>
  <c r="R250" i="150" s="1"/>
  <c r="J246" i="150"/>
  <c r="R246" i="150" s="1"/>
  <c r="J242" i="150"/>
  <c r="R242" i="150" s="1"/>
  <c r="J238" i="150"/>
  <c r="R238" i="150" s="1"/>
  <c r="J234" i="150"/>
  <c r="R234" i="150" s="1"/>
  <c r="J230" i="150"/>
  <c r="R230" i="150" s="1"/>
  <c r="J241" i="150"/>
  <c r="R241" i="150" s="1"/>
  <c r="J253" i="150"/>
  <c r="R253" i="150" s="1"/>
  <c r="J237" i="150"/>
  <c r="R237" i="150" s="1"/>
  <c r="J249" i="150"/>
  <c r="R249" i="150" s="1"/>
  <c r="J233" i="150"/>
  <c r="R233" i="150" s="1"/>
  <c r="J229" i="150"/>
  <c r="R229" i="150" s="1"/>
  <c r="J245" i="150"/>
  <c r="R245" i="150" s="1"/>
  <c r="L250" i="150"/>
  <c r="L246" i="150"/>
  <c r="L242" i="150"/>
  <c r="L238" i="150"/>
  <c r="L234" i="150"/>
  <c r="L230" i="150"/>
  <c r="L253" i="150"/>
  <c r="T253" i="150" s="1"/>
  <c r="L249" i="150"/>
  <c r="L245" i="150"/>
  <c r="L241" i="150"/>
  <c r="L237" i="150"/>
  <c r="L233" i="150"/>
  <c r="L229" i="150"/>
  <c r="L252" i="150"/>
  <c r="L248" i="150"/>
  <c r="L244" i="150"/>
  <c r="L240" i="150"/>
  <c r="L236" i="150"/>
  <c r="L232" i="150"/>
  <c r="L239" i="150"/>
  <c r="L254" i="150"/>
  <c r="T254" i="150" s="1"/>
  <c r="L251" i="150"/>
  <c r="L235" i="150"/>
  <c r="L247" i="150"/>
  <c r="L231" i="150"/>
  <c r="L243" i="150"/>
  <c r="P127" i="150"/>
  <c r="X127" i="150" s="1"/>
  <c r="P123" i="150"/>
  <c r="X123" i="150" s="1"/>
  <c r="P119" i="150"/>
  <c r="X119" i="150" s="1"/>
  <c r="P115" i="150"/>
  <c r="X115" i="150" s="1"/>
  <c r="P111" i="150"/>
  <c r="X111" i="150" s="1"/>
  <c r="P107" i="150"/>
  <c r="X107" i="150" s="1"/>
  <c r="P126" i="150"/>
  <c r="X126" i="150" s="1"/>
  <c r="P122" i="150"/>
  <c r="X122" i="150" s="1"/>
  <c r="P118" i="150"/>
  <c r="X118" i="150" s="1"/>
  <c r="P114" i="150"/>
  <c r="X114" i="150" s="1"/>
  <c r="P110" i="150"/>
  <c r="X110" i="150" s="1"/>
  <c r="P106" i="150"/>
  <c r="X106" i="150" s="1"/>
  <c r="P125" i="150"/>
  <c r="X125" i="150" s="1"/>
  <c r="P121" i="150"/>
  <c r="X121" i="150" s="1"/>
  <c r="P117" i="150"/>
  <c r="X117" i="150" s="1"/>
  <c r="P113" i="150"/>
  <c r="X113" i="150" s="1"/>
  <c r="P109" i="150"/>
  <c r="X109" i="150" s="1"/>
  <c r="P105" i="150"/>
  <c r="X105" i="150" s="1"/>
  <c r="P120" i="150"/>
  <c r="X120" i="150" s="1"/>
  <c r="P116" i="150"/>
  <c r="X116" i="150" s="1"/>
  <c r="P128" i="150"/>
  <c r="X128" i="150" s="1"/>
  <c r="P112" i="150"/>
  <c r="X112" i="150" s="1"/>
  <c r="P124" i="150"/>
  <c r="X124" i="150" s="1"/>
  <c r="P108" i="150"/>
  <c r="X108" i="150" s="1"/>
  <c r="P33" i="150"/>
  <c r="P29" i="150"/>
  <c r="P25" i="150"/>
  <c r="P21" i="150"/>
  <c r="P17" i="150"/>
  <c r="P32" i="150"/>
  <c r="P16" i="150"/>
  <c r="P34" i="150"/>
  <c r="P30" i="150"/>
  <c r="P26" i="150"/>
  <c r="P22" i="150"/>
  <c r="P18" i="150"/>
  <c r="P14" i="150"/>
  <c r="P13" i="150"/>
  <c r="P12" i="150"/>
  <c r="P28" i="150"/>
  <c r="P20" i="150"/>
  <c r="P35" i="150"/>
  <c r="P31" i="150"/>
  <c r="P27" i="150"/>
  <c r="P23" i="150"/>
  <c r="P19" i="150"/>
  <c r="P15" i="150"/>
  <c r="P24" i="150"/>
  <c r="L160" i="150"/>
  <c r="T160" i="150" s="1"/>
  <c r="L156" i="150"/>
  <c r="L152" i="150"/>
  <c r="L148" i="150"/>
  <c r="L159" i="150"/>
  <c r="L155" i="150"/>
  <c r="L151" i="150"/>
  <c r="L147" i="150"/>
  <c r="L153" i="150"/>
  <c r="L143" i="150"/>
  <c r="L139" i="150"/>
  <c r="L150" i="150"/>
  <c r="L146" i="150"/>
  <c r="L142" i="150"/>
  <c r="L138" i="150"/>
  <c r="L157" i="150"/>
  <c r="L149" i="150"/>
  <c r="L145" i="150"/>
  <c r="L141" i="150"/>
  <c r="L137" i="150"/>
  <c r="L161" i="150"/>
  <c r="T161" i="150" s="1"/>
  <c r="L144" i="150"/>
  <c r="L158" i="150"/>
  <c r="L136" i="150"/>
  <c r="L140" i="150"/>
  <c r="L154" i="150"/>
  <c r="N35" i="150"/>
  <c r="N31" i="150"/>
  <c r="N27" i="150"/>
  <c r="N23" i="150"/>
  <c r="N19" i="150"/>
  <c r="N15" i="150"/>
  <c r="N32" i="150"/>
  <c r="N28" i="150"/>
  <c r="N24" i="150"/>
  <c r="N20" i="150"/>
  <c r="N16" i="150"/>
  <c r="N30" i="150"/>
  <c r="N14" i="150"/>
  <c r="N13" i="150"/>
  <c r="N12" i="150"/>
  <c r="N33" i="150"/>
  <c r="N29" i="150"/>
  <c r="N25" i="150"/>
  <c r="N21" i="150"/>
  <c r="N17" i="150"/>
  <c r="N34" i="150"/>
  <c r="N26" i="150"/>
  <c r="N22" i="150"/>
  <c r="N18" i="150"/>
  <c r="K344" i="150"/>
  <c r="K340" i="150"/>
  <c r="K336" i="150"/>
  <c r="K332" i="150"/>
  <c r="K328" i="150"/>
  <c r="K324" i="150"/>
  <c r="K345" i="150"/>
  <c r="K341" i="150"/>
  <c r="K337" i="150"/>
  <c r="K333" i="150"/>
  <c r="K329" i="150"/>
  <c r="K325" i="150"/>
  <c r="K342" i="150"/>
  <c r="K338" i="150"/>
  <c r="K334" i="150"/>
  <c r="K330" i="150"/>
  <c r="K326" i="150"/>
  <c r="K335" i="150"/>
  <c r="K339" i="150"/>
  <c r="K343" i="150"/>
  <c r="K327" i="150"/>
  <c r="K323" i="150"/>
  <c r="K322" i="150"/>
  <c r="K331" i="150"/>
  <c r="M342" i="150"/>
  <c r="M338" i="150"/>
  <c r="M334" i="150"/>
  <c r="M330" i="150"/>
  <c r="M326" i="150"/>
  <c r="M343" i="150"/>
  <c r="M339" i="150"/>
  <c r="M335" i="150"/>
  <c r="M331" i="150"/>
  <c r="M327" i="150"/>
  <c r="M344" i="150"/>
  <c r="M340" i="150"/>
  <c r="M336" i="150"/>
  <c r="M332" i="150"/>
  <c r="M328" i="150"/>
  <c r="M324" i="150"/>
  <c r="M337" i="150"/>
  <c r="M323" i="150"/>
  <c r="M322" i="150"/>
  <c r="M341" i="150"/>
  <c r="M325" i="150"/>
  <c r="M345" i="150"/>
  <c r="M329" i="150"/>
  <c r="M333" i="150"/>
  <c r="K219" i="150"/>
  <c r="K215" i="150"/>
  <c r="K211" i="150"/>
  <c r="K222" i="150"/>
  <c r="S222" i="150" s="1"/>
  <c r="K218" i="150"/>
  <c r="K214" i="150"/>
  <c r="K210" i="150"/>
  <c r="K221" i="150"/>
  <c r="K217" i="150"/>
  <c r="K213" i="150"/>
  <c r="K223" i="150"/>
  <c r="S223" i="150" s="1"/>
  <c r="K220" i="150"/>
  <c r="K206" i="150"/>
  <c r="K202" i="150"/>
  <c r="K198" i="150"/>
  <c r="K216" i="150"/>
  <c r="K209" i="150"/>
  <c r="K205" i="150"/>
  <c r="K201" i="150"/>
  <c r="K212" i="150"/>
  <c r="K208" i="150"/>
  <c r="K204" i="150"/>
  <c r="K200" i="150"/>
  <c r="K203" i="150"/>
  <c r="K199" i="150"/>
  <c r="K207" i="150"/>
  <c r="K99" i="150"/>
  <c r="S99" i="150" s="1"/>
  <c r="K96" i="150"/>
  <c r="K92" i="150"/>
  <c r="K88" i="150"/>
  <c r="K84" i="150"/>
  <c r="K80" i="150"/>
  <c r="K97" i="150"/>
  <c r="K93" i="150"/>
  <c r="K89" i="150"/>
  <c r="K85" i="150"/>
  <c r="K81" i="150"/>
  <c r="K98" i="150"/>
  <c r="S98" i="150" s="1"/>
  <c r="K94" i="150"/>
  <c r="K90" i="150"/>
  <c r="K86" i="150"/>
  <c r="K82" i="150"/>
  <c r="K91" i="150"/>
  <c r="K76" i="150"/>
  <c r="K75" i="150"/>
  <c r="K74" i="150"/>
  <c r="K95" i="150"/>
  <c r="K79" i="150"/>
  <c r="K77" i="150"/>
  <c r="K83" i="150"/>
  <c r="K78" i="150"/>
  <c r="K87" i="150"/>
  <c r="M98" i="150"/>
  <c r="U98" i="150" s="1"/>
  <c r="M94" i="150"/>
  <c r="M90" i="150"/>
  <c r="M86" i="150"/>
  <c r="M82" i="150"/>
  <c r="M95" i="150"/>
  <c r="M91" i="150"/>
  <c r="M87" i="150"/>
  <c r="M83" i="150"/>
  <c r="M79" i="150"/>
  <c r="M99" i="150"/>
  <c r="U99" i="150" s="1"/>
  <c r="M96" i="150"/>
  <c r="M92" i="150"/>
  <c r="M88" i="150"/>
  <c r="M84" i="150"/>
  <c r="M80" i="150"/>
  <c r="M93" i="150"/>
  <c r="M78" i="150"/>
  <c r="M77" i="150"/>
  <c r="M97" i="150"/>
  <c r="M81" i="150"/>
  <c r="M89" i="150"/>
  <c r="M85" i="150"/>
  <c r="M76" i="150"/>
  <c r="M75" i="150"/>
  <c r="M74" i="150"/>
  <c r="O285" i="150"/>
  <c r="W285" i="150" s="1"/>
  <c r="O281" i="150"/>
  <c r="O284" i="150"/>
  <c r="W284" i="150" s="1"/>
  <c r="O279" i="150"/>
  <c r="O275" i="150"/>
  <c r="O271" i="150"/>
  <c r="O267" i="150"/>
  <c r="O263" i="150"/>
  <c r="O278" i="150"/>
  <c r="O274" i="150"/>
  <c r="O270" i="150"/>
  <c r="O266" i="150"/>
  <c r="O262" i="150"/>
  <c r="O283" i="150"/>
  <c r="O282" i="150"/>
  <c r="O277" i="150"/>
  <c r="O273" i="150"/>
  <c r="O269" i="150"/>
  <c r="O265" i="150"/>
  <c r="O261" i="150"/>
  <c r="O272" i="150"/>
  <c r="O268" i="150"/>
  <c r="O280" i="150"/>
  <c r="O264" i="150"/>
  <c r="O260" i="150"/>
  <c r="O276" i="150"/>
  <c r="M34" i="150"/>
  <c r="M30" i="150"/>
  <c r="M26" i="150"/>
  <c r="M22" i="150"/>
  <c r="M18" i="150"/>
  <c r="M14" i="150"/>
  <c r="M13" i="150"/>
  <c r="M12" i="150"/>
  <c r="M29" i="150"/>
  <c r="M21" i="150"/>
  <c r="M35" i="150"/>
  <c r="M31" i="150"/>
  <c r="M27" i="150"/>
  <c r="M23" i="150"/>
  <c r="M19" i="150"/>
  <c r="M15" i="150"/>
  <c r="M33" i="150"/>
  <c r="M25" i="150"/>
  <c r="M17" i="150"/>
  <c r="M32" i="150"/>
  <c r="M28" i="150"/>
  <c r="M24" i="150"/>
  <c r="M20" i="150"/>
  <c r="M16" i="150"/>
  <c r="K314" i="150"/>
  <c r="K310" i="150"/>
  <c r="K306" i="150"/>
  <c r="K302" i="150"/>
  <c r="K298" i="150"/>
  <c r="K294" i="150"/>
  <c r="K311" i="150"/>
  <c r="K307" i="150"/>
  <c r="K303" i="150"/>
  <c r="K299" i="150"/>
  <c r="K295" i="150"/>
  <c r="K312" i="150"/>
  <c r="K308" i="150"/>
  <c r="K304" i="150"/>
  <c r="K300" i="150"/>
  <c r="K296" i="150"/>
  <c r="K309" i="150"/>
  <c r="K293" i="150"/>
  <c r="K291" i="150"/>
  <c r="K313" i="150"/>
  <c r="K297" i="150"/>
  <c r="K301" i="150"/>
  <c r="K292" i="150"/>
  <c r="K305" i="150"/>
  <c r="K190" i="150"/>
  <c r="K186" i="150"/>
  <c r="K182" i="150"/>
  <c r="K178" i="150"/>
  <c r="K174" i="150"/>
  <c r="K170" i="150"/>
  <c r="K192" i="150"/>
  <c r="S192" i="150" s="1"/>
  <c r="K189" i="150"/>
  <c r="K185" i="150"/>
  <c r="K181" i="150"/>
  <c r="K177" i="150"/>
  <c r="K173" i="150"/>
  <c r="K169" i="150"/>
  <c r="K188" i="150"/>
  <c r="K184" i="150"/>
  <c r="K180" i="150"/>
  <c r="K176" i="150"/>
  <c r="K172" i="150"/>
  <c r="K168" i="150"/>
  <c r="K191" i="150"/>
  <c r="S191" i="150" s="1"/>
  <c r="K175" i="150"/>
  <c r="K187" i="150"/>
  <c r="K171" i="150"/>
  <c r="K183" i="150"/>
  <c r="K167" i="150"/>
  <c r="K179" i="150"/>
  <c r="M188" i="150"/>
  <c r="M184" i="150"/>
  <c r="M180" i="150"/>
  <c r="M176" i="150"/>
  <c r="M172" i="150"/>
  <c r="M168" i="150"/>
  <c r="M191" i="150"/>
  <c r="U191" i="150" s="1"/>
  <c r="M187" i="150"/>
  <c r="M183" i="150"/>
  <c r="M179" i="150"/>
  <c r="M175" i="150"/>
  <c r="M171" i="150"/>
  <c r="M167" i="150"/>
  <c r="M190" i="150"/>
  <c r="M186" i="150"/>
  <c r="M182" i="150"/>
  <c r="M178" i="150"/>
  <c r="M174" i="150"/>
  <c r="M170" i="150"/>
  <c r="M192" i="150"/>
  <c r="U192" i="150" s="1"/>
  <c r="M189" i="150"/>
  <c r="M173" i="150"/>
  <c r="M185" i="150"/>
  <c r="M169" i="150"/>
  <c r="M181" i="150"/>
  <c r="M177" i="150"/>
  <c r="L33" i="150"/>
  <c r="L29" i="150"/>
  <c r="L25" i="150"/>
  <c r="L21" i="150"/>
  <c r="L17" i="150"/>
  <c r="L24" i="150"/>
  <c r="L34" i="150"/>
  <c r="L30" i="150"/>
  <c r="L26" i="150"/>
  <c r="L22" i="150"/>
  <c r="L18" i="150"/>
  <c r="L14" i="150"/>
  <c r="L13" i="150"/>
  <c r="L12" i="150"/>
  <c r="L32" i="150"/>
  <c r="L35" i="150"/>
  <c r="L31" i="150"/>
  <c r="L27" i="150"/>
  <c r="L23" i="150"/>
  <c r="L19" i="150"/>
  <c r="L15" i="150"/>
  <c r="L28" i="150"/>
  <c r="L20" i="150"/>
  <c r="L16" i="150"/>
  <c r="N95" i="150"/>
  <c r="N91" i="150"/>
  <c r="N87" i="150"/>
  <c r="N83" i="150"/>
  <c r="N79" i="150"/>
  <c r="N99" i="150"/>
  <c r="V99" i="150" s="1"/>
  <c r="N96" i="150"/>
  <c r="N92" i="150"/>
  <c r="N88" i="150"/>
  <c r="N84" i="150"/>
  <c r="N80" i="150"/>
  <c r="N97" i="150"/>
  <c r="N93" i="150"/>
  <c r="N89" i="150"/>
  <c r="N85" i="150"/>
  <c r="N81" i="150"/>
  <c r="N86" i="150"/>
  <c r="N98" i="150"/>
  <c r="V98" i="150" s="1"/>
  <c r="N78" i="150"/>
  <c r="N90" i="150"/>
  <c r="N76" i="150"/>
  <c r="N75" i="150"/>
  <c r="N74" i="150"/>
  <c r="N82" i="150"/>
  <c r="N94" i="150"/>
  <c r="N77" i="150"/>
  <c r="M374" i="150"/>
  <c r="M370" i="150"/>
  <c r="M366" i="150"/>
  <c r="M362" i="150"/>
  <c r="M358" i="150"/>
  <c r="M375" i="150"/>
  <c r="M371" i="150"/>
  <c r="M367" i="150"/>
  <c r="M363" i="150"/>
  <c r="M359" i="150"/>
  <c r="M355" i="150"/>
  <c r="M354" i="150"/>
  <c r="M353" i="150"/>
  <c r="M376" i="150"/>
  <c r="M372" i="150"/>
  <c r="M368" i="150"/>
  <c r="M364" i="150"/>
  <c r="M360" i="150"/>
  <c r="M356" i="150"/>
  <c r="M361" i="150"/>
  <c r="M365" i="150"/>
  <c r="M369" i="150"/>
  <c r="M357" i="150"/>
  <c r="M373" i="150"/>
  <c r="O376" i="150"/>
  <c r="O372" i="150"/>
  <c r="O368" i="150"/>
  <c r="O364" i="150"/>
  <c r="O360" i="150"/>
  <c r="O356" i="150"/>
  <c r="O373" i="150"/>
  <c r="O369" i="150"/>
  <c r="O365" i="150"/>
  <c r="O361" i="150"/>
  <c r="O357" i="150"/>
  <c r="O374" i="150"/>
  <c r="O370" i="150"/>
  <c r="O366" i="150"/>
  <c r="O362" i="150"/>
  <c r="O358" i="150"/>
  <c r="O363" i="150"/>
  <c r="O354" i="150"/>
  <c r="O367" i="150"/>
  <c r="O371" i="150"/>
  <c r="O355" i="150"/>
  <c r="O353" i="150"/>
  <c r="O375" i="150"/>
  <c r="O359" i="150"/>
  <c r="N252" i="150"/>
  <c r="N248" i="150"/>
  <c r="N244" i="150"/>
  <c r="N240" i="150"/>
  <c r="N236" i="150"/>
  <c r="N232" i="150"/>
  <c r="N254" i="150"/>
  <c r="V254" i="150" s="1"/>
  <c r="N251" i="150"/>
  <c r="N247" i="150"/>
  <c r="N243" i="150"/>
  <c r="N239" i="150"/>
  <c r="N235" i="150"/>
  <c r="N231" i="150"/>
  <c r="N250" i="150"/>
  <c r="N246" i="150"/>
  <c r="N242" i="150"/>
  <c r="N238" i="150"/>
  <c r="N234" i="150"/>
  <c r="N230" i="150"/>
  <c r="N253" i="150"/>
  <c r="V253" i="150" s="1"/>
  <c r="N237" i="150"/>
  <c r="N249" i="150"/>
  <c r="N233" i="150"/>
  <c r="N245" i="150"/>
  <c r="N229" i="150"/>
  <c r="N241" i="150"/>
  <c r="P250" i="150"/>
  <c r="X250" i="150" s="1"/>
  <c r="P246" i="150"/>
  <c r="X246" i="150" s="1"/>
  <c r="P242" i="150"/>
  <c r="X242" i="150" s="1"/>
  <c r="P238" i="150"/>
  <c r="X238" i="150" s="1"/>
  <c r="P234" i="150"/>
  <c r="X234" i="150" s="1"/>
  <c r="P230" i="150"/>
  <c r="X230" i="150" s="1"/>
  <c r="P253" i="150"/>
  <c r="X253" i="150" s="1"/>
  <c r="P249" i="150"/>
  <c r="X249" i="150" s="1"/>
  <c r="P245" i="150"/>
  <c r="X245" i="150" s="1"/>
  <c r="P241" i="150"/>
  <c r="X241" i="150" s="1"/>
  <c r="P237" i="150"/>
  <c r="X237" i="150" s="1"/>
  <c r="P233" i="150"/>
  <c r="X233" i="150" s="1"/>
  <c r="P229" i="150"/>
  <c r="X229" i="150" s="1"/>
  <c r="P252" i="150"/>
  <c r="X252" i="150" s="1"/>
  <c r="P248" i="150"/>
  <c r="X248" i="150" s="1"/>
  <c r="P244" i="150"/>
  <c r="X244" i="150" s="1"/>
  <c r="P240" i="150"/>
  <c r="X240" i="150" s="1"/>
  <c r="P236" i="150"/>
  <c r="X236" i="150" s="1"/>
  <c r="P232" i="150"/>
  <c r="X232" i="150" s="1"/>
  <c r="P254" i="150"/>
  <c r="X254" i="150" s="1"/>
  <c r="P251" i="150"/>
  <c r="X251" i="150" s="1"/>
  <c r="P235" i="150"/>
  <c r="X235" i="150" s="1"/>
  <c r="P247" i="150"/>
  <c r="X247" i="150" s="1"/>
  <c r="P231" i="150"/>
  <c r="X231" i="150" s="1"/>
  <c r="P243" i="150"/>
  <c r="X243" i="150" s="1"/>
  <c r="P239" i="150"/>
  <c r="X239" i="150" s="1"/>
  <c r="M126" i="150"/>
  <c r="M122" i="150"/>
  <c r="M118" i="150"/>
  <c r="M114" i="150"/>
  <c r="M110" i="150"/>
  <c r="M106" i="150"/>
  <c r="M125" i="150"/>
  <c r="M121" i="150"/>
  <c r="M117" i="150"/>
  <c r="M113" i="150"/>
  <c r="M109" i="150"/>
  <c r="M105" i="150"/>
  <c r="M128" i="150"/>
  <c r="M124" i="150"/>
  <c r="M120" i="150"/>
  <c r="M116" i="150"/>
  <c r="M112" i="150"/>
  <c r="M108" i="150"/>
  <c r="M115" i="150"/>
  <c r="M127" i="150"/>
  <c r="M111" i="150"/>
  <c r="M123" i="150"/>
  <c r="M107" i="150"/>
  <c r="M119" i="150"/>
  <c r="J159" i="150"/>
  <c r="R159" i="150" s="1"/>
  <c r="J161" i="150"/>
  <c r="R161" i="150" s="1"/>
  <c r="J158" i="150"/>
  <c r="R158" i="150" s="1"/>
  <c r="J154" i="150"/>
  <c r="R154" i="150" s="1"/>
  <c r="J150" i="150"/>
  <c r="R150" i="150" s="1"/>
  <c r="J157" i="150"/>
  <c r="R157" i="150" s="1"/>
  <c r="J153" i="150"/>
  <c r="R153" i="150" s="1"/>
  <c r="J149" i="150"/>
  <c r="R149" i="150" s="1"/>
  <c r="J155" i="150"/>
  <c r="R155" i="150" s="1"/>
  <c r="J147" i="150"/>
  <c r="R147" i="150" s="1"/>
  <c r="J145" i="150"/>
  <c r="R145" i="150" s="1"/>
  <c r="J141" i="150"/>
  <c r="R141" i="150" s="1"/>
  <c r="J137" i="150"/>
  <c r="R137" i="150" s="1"/>
  <c r="J152" i="150"/>
  <c r="R152" i="150" s="1"/>
  <c r="J144" i="150"/>
  <c r="R144" i="150" s="1"/>
  <c r="J140" i="150"/>
  <c r="R140" i="150" s="1"/>
  <c r="J136" i="150"/>
  <c r="R136" i="150" s="1"/>
  <c r="J151" i="150"/>
  <c r="R151" i="150" s="1"/>
  <c r="J143" i="150"/>
  <c r="R143" i="150" s="1"/>
  <c r="J139" i="150"/>
  <c r="R139" i="150" s="1"/>
  <c r="J138" i="150"/>
  <c r="R138" i="150" s="1"/>
  <c r="J156" i="150"/>
  <c r="R156" i="150" s="1"/>
  <c r="J146" i="150"/>
  <c r="R146" i="150" s="1"/>
  <c r="J160" i="150"/>
  <c r="R160" i="150" s="1"/>
  <c r="J148" i="150"/>
  <c r="R148" i="150" s="1"/>
  <c r="J142" i="150"/>
  <c r="R142" i="150" s="1"/>
  <c r="P157" i="150"/>
  <c r="X157" i="150" s="1"/>
  <c r="P160" i="150"/>
  <c r="X160" i="150" s="1"/>
  <c r="P156" i="150"/>
  <c r="X156" i="150" s="1"/>
  <c r="P152" i="150"/>
  <c r="X152" i="150" s="1"/>
  <c r="P148" i="150"/>
  <c r="X148" i="150" s="1"/>
  <c r="P159" i="150"/>
  <c r="X159" i="150" s="1"/>
  <c r="P155" i="150"/>
  <c r="X155" i="150" s="1"/>
  <c r="P151" i="150"/>
  <c r="X151" i="150" s="1"/>
  <c r="P147" i="150"/>
  <c r="X147" i="150" s="1"/>
  <c r="P149" i="150"/>
  <c r="X149" i="150" s="1"/>
  <c r="P143" i="150"/>
  <c r="X143" i="150" s="1"/>
  <c r="P139" i="150"/>
  <c r="X139" i="150" s="1"/>
  <c r="P154" i="150"/>
  <c r="X154" i="150" s="1"/>
  <c r="P146" i="150"/>
  <c r="X146" i="150" s="1"/>
  <c r="P142" i="150"/>
  <c r="X142" i="150" s="1"/>
  <c r="P138" i="150"/>
  <c r="X138" i="150" s="1"/>
  <c r="P161" i="150"/>
  <c r="X161" i="150" s="1"/>
  <c r="P158" i="150"/>
  <c r="X158" i="150" s="1"/>
  <c r="P153" i="150"/>
  <c r="X153" i="150" s="1"/>
  <c r="P145" i="150"/>
  <c r="X145" i="150" s="1"/>
  <c r="P141" i="150"/>
  <c r="X141" i="150" s="1"/>
  <c r="P137" i="150"/>
  <c r="X137" i="150" s="1"/>
  <c r="P144" i="150"/>
  <c r="X144" i="150" s="1"/>
  <c r="P150" i="150"/>
  <c r="X150" i="150" s="1"/>
  <c r="P140" i="150"/>
  <c r="X140" i="150" s="1"/>
  <c r="P136" i="150"/>
  <c r="X136" i="150" s="1"/>
  <c r="J95" i="150"/>
  <c r="J91" i="150"/>
  <c r="J87" i="150"/>
  <c r="J83" i="150"/>
  <c r="J79" i="150"/>
  <c r="J99" i="150"/>
  <c r="R99" i="150" s="1"/>
  <c r="J96" i="150"/>
  <c r="J92" i="150"/>
  <c r="J88" i="150"/>
  <c r="J84" i="150"/>
  <c r="J80" i="150"/>
  <c r="J97" i="150"/>
  <c r="J93" i="150"/>
  <c r="J89" i="150"/>
  <c r="J85" i="150"/>
  <c r="J81" i="150"/>
  <c r="J98" i="150"/>
  <c r="R98" i="150" s="1"/>
  <c r="J82" i="150"/>
  <c r="J86" i="150"/>
  <c r="J76" i="150"/>
  <c r="J75" i="150"/>
  <c r="R75" i="150" s="1"/>
  <c r="J74" i="150"/>
  <c r="R74" i="150" s="1"/>
  <c r="J78" i="150"/>
  <c r="J90" i="150"/>
  <c r="J77" i="150"/>
  <c r="J94" i="150"/>
  <c r="J35" i="150"/>
  <c r="J31" i="150"/>
  <c r="J27" i="150"/>
  <c r="J23" i="150"/>
  <c r="J19" i="150"/>
  <c r="J15" i="150"/>
  <c r="J34" i="150"/>
  <c r="J26" i="150"/>
  <c r="J18" i="150"/>
  <c r="J12" i="150"/>
  <c r="R12" i="150" s="1"/>
  <c r="J32" i="150"/>
  <c r="J28" i="150"/>
  <c r="J24" i="150"/>
  <c r="J20" i="150"/>
  <c r="J16" i="150"/>
  <c r="J22" i="150"/>
  <c r="J33" i="150"/>
  <c r="J29" i="150"/>
  <c r="J25" i="150"/>
  <c r="J21" i="150"/>
  <c r="J17" i="150"/>
  <c r="J30" i="150"/>
  <c r="J14" i="150"/>
  <c r="J13" i="150"/>
  <c r="R13" i="150" s="1"/>
  <c r="O344" i="150"/>
  <c r="O340" i="150"/>
  <c r="O336" i="150"/>
  <c r="O332" i="150"/>
  <c r="O328" i="150"/>
  <c r="O324" i="150"/>
  <c r="O345" i="150"/>
  <c r="O341" i="150"/>
  <c r="O337" i="150"/>
  <c r="O333" i="150"/>
  <c r="O329" i="150"/>
  <c r="O325" i="150"/>
  <c r="O342" i="150"/>
  <c r="O338" i="150"/>
  <c r="O334" i="150"/>
  <c r="O330" i="150"/>
  <c r="O326" i="150"/>
  <c r="O339" i="150"/>
  <c r="O343" i="150"/>
  <c r="O327" i="150"/>
  <c r="O331" i="150"/>
  <c r="O323" i="150"/>
  <c r="O322" i="150"/>
  <c r="O335" i="150"/>
  <c r="M221" i="150"/>
  <c r="M217" i="150"/>
  <c r="M213" i="150"/>
  <c r="M209" i="150"/>
  <c r="M223" i="150"/>
  <c r="U223" i="150" s="1"/>
  <c r="M220" i="150"/>
  <c r="M216" i="150"/>
  <c r="M212" i="150"/>
  <c r="M219" i="150"/>
  <c r="M215" i="150"/>
  <c r="M211" i="150"/>
  <c r="M218" i="150"/>
  <c r="M210" i="150"/>
  <c r="M208" i="150"/>
  <c r="M204" i="150"/>
  <c r="M200" i="150"/>
  <c r="M214" i="150"/>
  <c r="M207" i="150"/>
  <c r="M203" i="150"/>
  <c r="M199" i="150"/>
  <c r="M206" i="150"/>
  <c r="M202" i="150"/>
  <c r="M198" i="150"/>
  <c r="M201" i="150"/>
  <c r="M222" i="150"/>
  <c r="U222" i="150" s="1"/>
  <c r="M205" i="150"/>
  <c r="O219" i="150"/>
  <c r="O215" i="150"/>
  <c r="O211" i="150"/>
  <c r="O222" i="150"/>
  <c r="W222" i="150" s="1"/>
  <c r="O218" i="150"/>
  <c r="O214" i="150"/>
  <c r="O210" i="150"/>
  <c r="O221" i="150"/>
  <c r="O217" i="150"/>
  <c r="O213" i="150"/>
  <c r="O216" i="150"/>
  <c r="O206" i="150"/>
  <c r="O202" i="150"/>
  <c r="O198" i="150"/>
  <c r="O212" i="150"/>
  <c r="O205" i="150"/>
  <c r="O201" i="150"/>
  <c r="O208" i="150"/>
  <c r="O204" i="150"/>
  <c r="O200" i="150"/>
  <c r="O199" i="150"/>
  <c r="O223" i="150"/>
  <c r="W223" i="150" s="1"/>
  <c r="O209" i="150"/>
  <c r="O207" i="150"/>
  <c r="O220" i="150"/>
  <c r="O203" i="150"/>
  <c r="O99" i="150"/>
  <c r="W99" i="150" s="1"/>
  <c r="O96" i="150"/>
  <c r="O92" i="150"/>
  <c r="O88" i="150"/>
  <c r="O84" i="150"/>
  <c r="O80" i="150"/>
  <c r="O97" i="150"/>
  <c r="O93" i="150"/>
  <c r="O89" i="150"/>
  <c r="O85" i="150"/>
  <c r="O81" i="150"/>
  <c r="O98" i="150"/>
  <c r="W98" i="150" s="1"/>
  <c r="O94" i="150"/>
  <c r="O90" i="150"/>
  <c r="O86" i="150"/>
  <c r="O82" i="150"/>
  <c r="O95" i="150"/>
  <c r="O79" i="150"/>
  <c r="O76" i="150"/>
  <c r="O75" i="150"/>
  <c r="O74" i="150"/>
  <c r="O91" i="150"/>
  <c r="O83" i="150"/>
  <c r="O77" i="150"/>
  <c r="O87" i="150"/>
  <c r="O78" i="150"/>
  <c r="J285" i="150"/>
  <c r="R285" i="150" s="1"/>
  <c r="J282" i="150"/>
  <c r="R282" i="150" s="1"/>
  <c r="J281" i="150"/>
  <c r="R281" i="150" s="1"/>
  <c r="J283" i="150"/>
  <c r="R283" i="150" s="1"/>
  <c r="J280" i="150"/>
  <c r="R280" i="150" s="1"/>
  <c r="J276" i="150"/>
  <c r="R276" i="150" s="1"/>
  <c r="J272" i="150"/>
  <c r="R272" i="150" s="1"/>
  <c r="J268" i="150"/>
  <c r="R268" i="150" s="1"/>
  <c r="J264" i="150"/>
  <c r="R264" i="150" s="1"/>
  <c r="J260" i="150"/>
  <c r="R260" i="150" s="1"/>
  <c r="J284" i="150"/>
  <c r="R284" i="150" s="1"/>
  <c r="J279" i="150"/>
  <c r="R279" i="150" s="1"/>
  <c r="J275" i="150"/>
  <c r="R275" i="150" s="1"/>
  <c r="J271" i="150"/>
  <c r="R271" i="150" s="1"/>
  <c r="J267" i="150"/>
  <c r="R267" i="150" s="1"/>
  <c r="J263" i="150"/>
  <c r="R263" i="150" s="1"/>
  <c r="J278" i="150"/>
  <c r="R278" i="150" s="1"/>
  <c r="J274" i="150"/>
  <c r="R274" i="150" s="1"/>
  <c r="J270" i="150"/>
  <c r="R270" i="150" s="1"/>
  <c r="J266" i="150"/>
  <c r="R266" i="150" s="1"/>
  <c r="J262" i="150"/>
  <c r="R262" i="150" s="1"/>
  <c r="J269" i="150"/>
  <c r="R269" i="150" s="1"/>
  <c r="J265" i="150"/>
  <c r="R265" i="150" s="1"/>
  <c r="J277" i="150"/>
  <c r="R277" i="150" s="1"/>
  <c r="J261" i="150"/>
  <c r="R261" i="150" s="1"/>
  <c r="J273" i="150"/>
  <c r="R273" i="150" s="1"/>
  <c r="L284" i="150"/>
  <c r="T284" i="150" s="1"/>
  <c r="L283" i="150"/>
  <c r="L281" i="150"/>
  <c r="L278" i="150"/>
  <c r="L274" i="150"/>
  <c r="L270" i="150"/>
  <c r="L266" i="150"/>
  <c r="L262" i="150"/>
  <c r="L285" i="150"/>
  <c r="T285" i="150" s="1"/>
  <c r="L277" i="150"/>
  <c r="L273" i="150"/>
  <c r="L269" i="150"/>
  <c r="L265" i="150"/>
  <c r="L261" i="150"/>
  <c r="L280" i="150"/>
  <c r="L276" i="150"/>
  <c r="L272" i="150"/>
  <c r="L268" i="150"/>
  <c r="L264" i="150"/>
  <c r="L260" i="150"/>
  <c r="L282" i="150"/>
  <c r="L267" i="150"/>
  <c r="L279" i="150"/>
  <c r="L263" i="150"/>
  <c r="L275" i="150"/>
  <c r="L271" i="150"/>
  <c r="P68" i="150"/>
  <c r="X68" i="150" s="1"/>
  <c r="P65" i="150"/>
  <c r="P61" i="150"/>
  <c r="P57" i="150"/>
  <c r="P53" i="150"/>
  <c r="P49" i="150"/>
  <c r="P45" i="150"/>
  <c r="P44" i="150"/>
  <c r="P43" i="150"/>
  <c r="P64" i="150"/>
  <c r="P48" i="150"/>
  <c r="P66" i="150"/>
  <c r="P62" i="150"/>
  <c r="P58" i="150"/>
  <c r="P54" i="150"/>
  <c r="P50" i="150"/>
  <c r="P46" i="150"/>
  <c r="P52" i="150"/>
  <c r="P67" i="150"/>
  <c r="X67" i="150" s="1"/>
  <c r="P63" i="150"/>
  <c r="P59" i="150"/>
  <c r="P55" i="150"/>
  <c r="P51" i="150"/>
  <c r="P47" i="150"/>
  <c r="P60" i="150"/>
  <c r="P56" i="150"/>
  <c r="M312" i="150"/>
  <c r="M308" i="150"/>
  <c r="M304" i="150"/>
  <c r="M300" i="150"/>
  <c r="M296" i="150"/>
  <c r="M313" i="150"/>
  <c r="M309" i="150"/>
  <c r="M305" i="150"/>
  <c r="M301" i="150"/>
  <c r="M297" i="150"/>
  <c r="M293" i="150"/>
  <c r="M292" i="150"/>
  <c r="M291" i="150"/>
  <c r="M314" i="150"/>
  <c r="M310" i="150"/>
  <c r="M306" i="150"/>
  <c r="M302" i="150"/>
  <c r="M298" i="150"/>
  <c r="M294" i="150"/>
  <c r="M311" i="150"/>
  <c r="M295" i="150"/>
  <c r="M299" i="150"/>
  <c r="M303" i="150"/>
  <c r="M307" i="150"/>
  <c r="O314" i="150"/>
  <c r="O310" i="150"/>
  <c r="O306" i="150"/>
  <c r="O302" i="150"/>
  <c r="O298" i="150"/>
  <c r="O294" i="150"/>
  <c r="O311" i="150"/>
  <c r="O307" i="150"/>
  <c r="O303" i="150"/>
  <c r="O299" i="150"/>
  <c r="O295" i="150"/>
  <c r="O312" i="150"/>
  <c r="O308" i="150"/>
  <c r="O304" i="150"/>
  <c r="O300" i="150"/>
  <c r="O296" i="150"/>
  <c r="O313" i="150"/>
  <c r="O297" i="150"/>
  <c r="O301" i="150"/>
  <c r="O292" i="150"/>
  <c r="O305" i="150"/>
  <c r="O309" i="150"/>
  <c r="O291" i="150"/>
  <c r="O293" i="150"/>
  <c r="O190" i="150"/>
  <c r="O186" i="150"/>
  <c r="O182" i="150"/>
  <c r="O178" i="150"/>
  <c r="O174" i="150"/>
  <c r="O170" i="150"/>
  <c r="O192" i="150"/>
  <c r="W192" i="150" s="1"/>
  <c r="O189" i="150"/>
  <c r="O185" i="150"/>
  <c r="O181" i="150"/>
  <c r="O177" i="150"/>
  <c r="O173" i="150"/>
  <c r="O169" i="150"/>
  <c r="O188" i="150"/>
  <c r="O184" i="150"/>
  <c r="O180" i="150"/>
  <c r="O176" i="150"/>
  <c r="O172" i="150"/>
  <c r="O168" i="150"/>
  <c r="O187" i="150"/>
  <c r="O171" i="150"/>
  <c r="O183" i="150"/>
  <c r="O167" i="150"/>
  <c r="O179" i="150"/>
  <c r="O175" i="150"/>
  <c r="O191" i="150"/>
  <c r="W191" i="150" s="1"/>
  <c r="J191" i="150"/>
  <c r="R191" i="150" s="1"/>
  <c r="J187" i="150"/>
  <c r="R187" i="150" s="1"/>
  <c r="J183" i="150"/>
  <c r="R183" i="150" s="1"/>
  <c r="J179" i="150"/>
  <c r="R179" i="150" s="1"/>
  <c r="J175" i="150"/>
  <c r="R175" i="150" s="1"/>
  <c r="J171" i="150"/>
  <c r="R171" i="150" s="1"/>
  <c r="J167" i="150"/>
  <c r="R167" i="150" s="1"/>
  <c r="J190" i="150"/>
  <c r="R190" i="150" s="1"/>
  <c r="J186" i="150"/>
  <c r="R186" i="150" s="1"/>
  <c r="J182" i="150"/>
  <c r="R182" i="150" s="1"/>
  <c r="J178" i="150"/>
  <c r="R178" i="150" s="1"/>
  <c r="J174" i="150"/>
  <c r="R174" i="150" s="1"/>
  <c r="J170" i="150"/>
  <c r="R170" i="150" s="1"/>
  <c r="J192" i="150"/>
  <c r="R192" i="150" s="1"/>
  <c r="J189" i="150"/>
  <c r="R189" i="150" s="1"/>
  <c r="J185" i="150"/>
  <c r="R185" i="150" s="1"/>
  <c r="J181" i="150"/>
  <c r="R181" i="150" s="1"/>
  <c r="J177" i="150"/>
  <c r="R177" i="150" s="1"/>
  <c r="J173" i="150"/>
  <c r="R173" i="150" s="1"/>
  <c r="J169" i="150"/>
  <c r="R169" i="150" s="1"/>
  <c r="J184" i="150"/>
  <c r="R184" i="150" s="1"/>
  <c r="J168" i="150"/>
  <c r="R168" i="150" s="1"/>
  <c r="J180" i="150"/>
  <c r="R180" i="150" s="1"/>
  <c r="J176" i="150"/>
  <c r="R176" i="150" s="1"/>
  <c r="J188" i="150"/>
  <c r="R188" i="150" s="1"/>
  <c r="J172" i="150"/>
  <c r="R172" i="150" s="1"/>
  <c r="N420" i="134" l="1"/>
  <c r="N423" i="134"/>
  <c r="R147" i="161"/>
  <c r="O408" i="163"/>
  <c r="M418" i="163"/>
  <c r="L401" i="134"/>
  <c r="E19" i="132"/>
  <c r="O420" i="163"/>
  <c r="O423" i="163"/>
  <c r="O408" i="134"/>
  <c r="O407" i="163"/>
  <c r="L411" i="134"/>
  <c r="L424" i="134"/>
  <c r="N397" i="134"/>
  <c r="P426" i="163"/>
  <c r="P415" i="163"/>
  <c r="P417" i="163"/>
  <c r="P398" i="163"/>
  <c r="L402" i="163"/>
  <c r="P416" i="163"/>
  <c r="P420" i="163"/>
  <c r="L403" i="163"/>
  <c r="P419" i="163"/>
  <c r="P425" i="163"/>
  <c r="P422" i="163"/>
  <c r="P410" i="163"/>
  <c r="P408" i="163"/>
  <c r="P409" i="163"/>
  <c r="O418" i="163"/>
  <c r="P413" i="163"/>
  <c r="P404" i="163"/>
  <c r="P411" i="163"/>
  <c r="P401" i="163"/>
  <c r="P414" i="163"/>
  <c r="P402" i="163"/>
  <c r="P418" i="163"/>
  <c r="P407" i="163"/>
  <c r="P423" i="163"/>
  <c r="O417" i="163"/>
  <c r="P405" i="163"/>
  <c r="P406" i="163"/>
  <c r="P424" i="163"/>
  <c r="P412" i="163"/>
  <c r="O422" i="163"/>
  <c r="P399" i="163"/>
  <c r="P397" i="163"/>
  <c r="P403" i="163"/>
  <c r="P400" i="163"/>
  <c r="J412" i="163"/>
  <c r="J408" i="163"/>
  <c r="J398" i="163"/>
  <c r="N404" i="134"/>
  <c r="N413" i="134"/>
  <c r="J403" i="163"/>
  <c r="J399" i="163"/>
  <c r="J417" i="163"/>
  <c r="N410" i="134"/>
  <c r="J423" i="163"/>
  <c r="J402" i="163"/>
  <c r="J401" i="163"/>
  <c r="J397" i="163"/>
  <c r="J407" i="163"/>
  <c r="J409" i="163"/>
  <c r="N402" i="134"/>
  <c r="J416" i="163"/>
  <c r="J422" i="163"/>
  <c r="J400" i="163"/>
  <c r="J410" i="163"/>
  <c r="L406" i="134"/>
  <c r="L421" i="163"/>
  <c r="M399" i="163"/>
  <c r="L410" i="163"/>
  <c r="L425" i="163"/>
  <c r="L397" i="134"/>
  <c r="L400" i="163"/>
  <c r="M419" i="163"/>
  <c r="M420" i="163"/>
  <c r="M424" i="163"/>
  <c r="L420" i="134"/>
  <c r="L416" i="134"/>
  <c r="L411" i="163"/>
  <c r="M425" i="163"/>
  <c r="M412" i="163"/>
  <c r="L424" i="163"/>
  <c r="O399" i="163"/>
  <c r="O409" i="163"/>
  <c r="O404" i="163"/>
  <c r="O414" i="163"/>
  <c r="O426" i="163"/>
  <c r="O403" i="163"/>
  <c r="O424" i="163"/>
  <c r="O416" i="163"/>
  <c r="O397" i="163"/>
  <c r="O406" i="163"/>
  <c r="O410" i="163"/>
  <c r="O400" i="163"/>
  <c r="O411" i="163"/>
  <c r="O425" i="163"/>
  <c r="O413" i="163"/>
  <c r="O412" i="163"/>
  <c r="L421" i="134"/>
  <c r="L402" i="134"/>
  <c r="L400" i="134"/>
  <c r="L399" i="134"/>
  <c r="L425" i="134"/>
  <c r="L416" i="163"/>
  <c r="L413" i="163"/>
  <c r="L412" i="163"/>
  <c r="L426" i="163"/>
  <c r="L404" i="163"/>
  <c r="M413" i="163"/>
  <c r="M404" i="163"/>
  <c r="M426" i="163"/>
  <c r="M409" i="163"/>
  <c r="M407" i="163"/>
  <c r="M400" i="163"/>
  <c r="M415" i="163"/>
  <c r="L406" i="163"/>
  <c r="L417" i="134"/>
  <c r="L422" i="134"/>
  <c r="L404" i="134"/>
  <c r="L409" i="134"/>
  <c r="L410" i="134"/>
  <c r="L403" i="134"/>
  <c r="L419" i="134"/>
  <c r="L423" i="134"/>
  <c r="L407" i="163"/>
  <c r="L420" i="163"/>
  <c r="L405" i="163"/>
  <c r="L401" i="163"/>
  <c r="L414" i="163"/>
  <c r="J404" i="163"/>
  <c r="J411" i="163"/>
  <c r="J421" i="163"/>
  <c r="J419" i="163"/>
  <c r="M402" i="163"/>
  <c r="M421" i="163"/>
  <c r="M423" i="163"/>
  <c r="M397" i="163"/>
  <c r="M398" i="163"/>
  <c r="M408" i="163"/>
  <c r="M414" i="163"/>
  <c r="J406" i="163"/>
  <c r="J418" i="163"/>
  <c r="L409" i="163"/>
  <c r="L414" i="134"/>
  <c r="L408" i="134"/>
  <c r="L415" i="134"/>
  <c r="L415" i="163"/>
  <c r="L418" i="134"/>
  <c r="L398" i="134"/>
  <c r="L405" i="134"/>
  <c r="L412" i="134"/>
  <c r="L413" i="134"/>
  <c r="L407" i="134"/>
  <c r="L418" i="163"/>
  <c r="L397" i="163"/>
  <c r="L408" i="163"/>
  <c r="L419" i="163"/>
  <c r="L398" i="163"/>
  <c r="J415" i="163"/>
  <c r="J424" i="163"/>
  <c r="J413" i="163"/>
  <c r="M410" i="163"/>
  <c r="M401" i="163"/>
  <c r="M406" i="163"/>
  <c r="M405" i="163"/>
  <c r="M411" i="163"/>
  <c r="M403" i="163"/>
  <c r="M422" i="163"/>
  <c r="M417" i="163"/>
  <c r="J405" i="163"/>
  <c r="J425" i="163"/>
  <c r="L422" i="163"/>
  <c r="L417" i="163"/>
  <c r="O407" i="134"/>
  <c r="O424" i="134"/>
  <c r="R322" i="166"/>
  <c r="M411" i="134"/>
  <c r="M417" i="134"/>
  <c r="M398" i="134"/>
  <c r="M405" i="134"/>
  <c r="M419" i="134"/>
  <c r="M408" i="134"/>
  <c r="M426" i="134"/>
  <c r="N399" i="163"/>
  <c r="N426" i="163"/>
  <c r="N407" i="163"/>
  <c r="N424" i="163"/>
  <c r="N425" i="163"/>
  <c r="M413" i="134"/>
  <c r="M418" i="134"/>
  <c r="M399" i="134"/>
  <c r="M403" i="134"/>
  <c r="M422" i="134"/>
  <c r="M412" i="134"/>
  <c r="M423" i="134"/>
  <c r="N412" i="163"/>
  <c r="N405" i="163"/>
  <c r="N418" i="163"/>
  <c r="N397" i="163"/>
  <c r="N416" i="163"/>
  <c r="N398" i="163"/>
  <c r="M407" i="134"/>
  <c r="M414" i="134"/>
  <c r="M421" i="134"/>
  <c r="M401" i="134"/>
  <c r="M406" i="134"/>
  <c r="M400" i="134"/>
  <c r="M416" i="134"/>
  <c r="N404" i="163"/>
  <c r="N421" i="163"/>
  <c r="N410" i="163"/>
  <c r="N411" i="163"/>
  <c r="N419" i="163"/>
  <c r="X147" i="161"/>
  <c r="O419" i="163"/>
  <c r="O421" i="163"/>
  <c r="O405" i="163"/>
  <c r="O398" i="163"/>
  <c r="N408" i="163"/>
  <c r="O401" i="163"/>
  <c r="O415" i="163"/>
  <c r="R217" i="166"/>
  <c r="J420" i="163"/>
  <c r="J426" i="163"/>
  <c r="N420" i="163"/>
  <c r="N414" i="163"/>
  <c r="N417" i="163"/>
  <c r="N422" i="163"/>
  <c r="N406" i="163"/>
  <c r="N402" i="163"/>
  <c r="N409" i="163"/>
  <c r="N401" i="163"/>
  <c r="J407" i="134"/>
  <c r="X287" i="166"/>
  <c r="O402" i="134"/>
  <c r="O412" i="134"/>
  <c r="O418" i="134"/>
  <c r="O404" i="134"/>
  <c r="O417" i="134"/>
  <c r="P401" i="134"/>
  <c r="P405" i="134"/>
  <c r="P420" i="134"/>
  <c r="P424" i="134"/>
  <c r="P406" i="134"/>
  <c r="P411" i="134"/>
  <c r="R147" i="166"/>
  <c r="X147" i="166"/>
  <c r="R252" i="166"/>
  <c r="O403" i="134"/>
  <c r="O401" i="134"/>
  <c r="O415" i="134"/>
  <c r="O420" i="134"/>
  <c r="O421" i="134"/>
  <c r="O410" i="134"/>
  <c r="O426" i="134"/>
  <c r="X217" i="166"/>
  <c r="O400" i="134"/>
  <c r="O409" i="134"/>
  <c r="O416" i="134"/>
  <c r="O405" i="134"/>
  <c r="O398" i="134"/>
  <c r="O414" i="134"/>
  <c r="O423" i="134"/>
  <c r="O399" i="134"/>
  <c r="O397" i="134"/>
  <c r="O413" i="134"/>
  <c r="O419" i="134"/>
  <c r="O411" i="134"/>
  <c r="O406" i="134"/>
  <c r="O422" i="134"/>
  <c r="X252" i="166"/>
  <c r="J416" i="134"/>
  <c r="J411" i="134"/>
  <c r="J426" i="134"/>
  <c r="J415" i="134"/>
  <c r="J405" i="134"/>
  <c r="J402" i="134"/>
  <c r="J421" i="134"/>
  <c r="R287" i="166"/>
  <c r="J420" i="134"/>
  <c r="J419" i="134"/>
  <c r="J403" i="134"/>
  <c r="J410" i="134"/>
  <c r="J414" i="134"/>
  <c r="J409" i="134"/>
  <c r="J423" i="134"/>
  <c r="J418" i="134"/>
  <c r="J399" i="134"/>
  <c r="J404" i="134"/>
  <c r="J398" i="134"/>
  <c r="J397" i="134"/>
  <c r="J413" i="134"/>
  <c r="J425" i="134"/>
  <c r="J412" i="134"/>
  <c r="J422" i="134"/>
  <c r="J400" i="134"/>
  <c r="J406" i="134"/>
  <c r="J408" i="134"/>
  <c r="J401" i="134"/>
  <c r="J417" i="134"/>
  <c r="R147" i="170"/>
  <c r="R182" i="166"/>
  <c r="X182" i="166"/>
  <c r="N398" i="134"/>
  <c r="N422" i="134"/>
  <c r="N406" i="134"/>
  <c r="N411" i="134"/>
  <c r="N412" i="134"/>
  <c r="N401" i="134"/>
  <c r="N417" i="134"/>
  <c r="N425" i="134"/>
  <c r="N416" i="134"/>
  <c r="N400" i="134"/>
  <c r="N407" i="134"/>
  <c r="N414" i="134"/>
  <c r="N415" i="134"/>
  <c r="N405" i="134"/>
  <c r="N421" i="134"/>
  <c r="N426" i="134"/>
  <c r="R217" i="170"/>
  <c r="N419" i="134"/>
  <c r="N403" i="134"/>
  <c r="N408" i="134"/>
  <c r="N399" i="134"/>
  <c r="N418" i="134"/>
  <c r="N409" i="134"/>
  <c r="X287" i="170"/>
  <c r="X217" i="170"/>
  <c r="R287" i="170"/>
  <c r="X147" i="170"/>
  <c r="R252" i="170"/>
  <c r="R182" i="170"/>
  <c r="X182" i="170"/>
  <c r="X252" i="170"/>
  <c r="X322" i="170"/>
  <c r="R322" i="170"/>
  <c r="N426" i="171"/>
  <c r="N424" i="171"/>
  <c r="N422" i="171"/>
  <c r="N420" i="171"/>
  <c r="N418" i="171"/>
  <c r="N416" i="171"/>
  <c r="N414" i="171"/>
  <c r="N412" i="171"/>
  <c r="N410" i="171"/>
  <c r="N408" i="171"/>
  <c r="N406" i="171"/>
  <c r="N404" i="171"/>
  <c r="N425" i="171"/>
  <c r="N423" i="171"/>
  <c r="N421" i="171"/>
  <c r="N419" i="171"/>
  <c r="N417" i="171"/>
  <c r="N415" i="171"/>
  <c r="N413" i="171"/>
  <c r="N411" i="171"/>
  <c r="N409" i="171"/>
  <c r="N407" i="171"/>
  <c r="N405" i="171"/>
  <c r="N403" i="171"/>
  <c r="N401" i="171"/>
  <c r="N399" i="171"/>
  <c r="N397" i="171"/>
  <c r="N402" i="171"/>
  <c r="N400" i="171"/>
  <c r="N398" i="171"/>
  <c r="P425" i="171"/>
  <c r="P423" i="171"/>
  <c r="P421" i="171"/>
  <c r="P419" i="171"/>
  <c r="P417" i="171"/>
  <c r="P415" i="171"/>
  <c r="P413" i="171"/>
  <c r="P411" i="171"/>
  <c r="P409" i="171"/>
  <c r="P407" i="171"/>
  <c r="P405" i="171"/>
  <c r="P426" i="171"/>
  <c r="P424" i="171"/>
  <c r="P422" i="171"/>
  <c r="P420" i="171"/>
  <c r="P418" i="171"/>
  <c r="P416" i="171"/>
  <c r="P414" i="171"/>
  <c r="P412" i="171"/>
  <c r="P410" i="171"/>
  <c r="P408" i="171"/>
  <c r="P406" i="171"/>
  <c r="P404" i="171"/>
  <c r="P402" i="171"/>
  <c r="P400" i="171"/>
  <c r="P398" i="171"/>
  <c r="P403" i="171"/>
  <c r="P401" i="171"/>
  <c r="P399" i="171"/>
  <c r="P397" i="171"/>
  <c r="K425" i="171"/>
  <c r="K423" i="171"/>
  <c r="K421" i="171"/>
  <c r="K419" i="171"/>
  <c r="K417" i="171"/>
  <c r="K415" i="171"/>
  <c r="K413" i="171"/>
  <c r="K411" i="171"/>
  <c r="K409" i="171"/>
  <c r="K407" i="171"/>
  <c r="K405" i="171"/>
  <c r="K422" i="171"/>
  <c r="K414" i="171"/>
  <c r="K406" i="171"/>
  <c r="K424" i="171"/>
  <c r="K416" i="171"/>
  <c r="K408" i="171"/>
  <c r="K402" i="171"/>
  <c r="K400" i="171"/>
  <c r="K398" i="171"/>
  <c r="K426" i="171"/>
  <c r="K418" i="171"/>
  <c r="K410" i="171"/>
  <c r="K404" i="171"/>
  <c r="K397" i="171"/>
  <c r="K412" i="171"/>
  <c r="K399" i="171"/>
  <c r="K420" i="171"/>
  <c r="K401" i="171"/>
  <c r="K403" i="171"/>
  <c r="M426" i="171"/>
  <c r="M424" i="171"/>
  <c r="M422" i="171"/>
  <c r="M420" i="171"/>
  <c r="M418" i="171"/>
  <c r="M416" i="171"/>
  <c r="M414" i="171"/>
  <c r="M412" i="171"/>
  <c r="M410" i="171"/>
  <c r="M408" i="171"/>
  <c r="M406" i="171"/>
  <c r="M404" i="171"/>
  <c r="M423" i="171"/>
  <c r="M415" i="171"/>
  <c r="M407" i="171"/>
  <c r="M425" i="171"/>
  <c r="M417" i="171"/>
  <c r="M409" i="171"/>
  <c r="M403" i="171"/>
  <c r="M401" i="171"/>
  <c r="M399" i="171"/>
  <c r="M397" i="171"/>
  <c r="M419" i="171"/>
  <c r="M411" i="171"/>
  <c r="M413" i="171"/>
  <c r="M398" i="171"/>
  <c r="M421" i="171"/>
  <c r="M400" i="171"/>
  <c r="M402" i="171"/>
  <c r="M405" i="171"/>
  <c r="O425" i="171"/>
  <c r="O423" i="171"/>
  <c r="O421" i="171"/>
  <c r="O419" i="171"/>
  <c r="O417" i="171"/>
  <c r="O415" i="171"/>
  <c r="O413" i="171"/>
  <c r="O411" i="171"/>
  <c r="O409" i="171"/>
  <c r="O407" i="171"/>
  <c r="O405" i="171"/>
  <c r="O424" i="171"/>
  <c r="O416" i="171"/>
  <c r="O408" i="171"/>
  <c r="O426" i="171"/>
  <c r="O418" i="171"/>
  <c r="O410" i="171"/>
  <c r="O402" i="171"/>
  <c r="O400" i="171"/>
  <c r="O398" i="171"/>
  <c r="O420" i="171"/>
  <c r="O412" i="171"/>
  <c r="O404" i="171"/>
  <c r="O422" i="171"/>
  <c r="O399" i="171"/>
  <c r="O401" i="171"/>
  <c r="O406" i="171"/>
  <c r="O403" i="171"/>
  <c r="O414" i="171"/>
  <c r="O397" i="171"/>
  <c r="J426" i="171"/>
  <c r="J424" i="171"/>
  <c r="J422" i="171"/>
  <c r="J420" i="171"/>
  <c r="J418" i="171"/>
  <c r="J416" i="171"/>
  <c r="J414" i="171"/>
  <c r="J412" i="171"/>
  <c r="J410" i="171"/>
  <c r="J408" i="171"/>
  <c r="J406" i="171"/>
  <c r="J425" i="171"/>
  <c r="J423" i="171"/>
  <c r="J421" i="171"/>
  <c r="J419" i="171"/>
  <c r="J417" i="171"/>
  <c r="J415" i="171"/>
  <c r="J413" i="171"/>
  <c r="J411" i="171"/>
  <c r="J409" i="171"/>
  <c r="J407" i="171"/>
  <c r="J405" i="171"/>
  <c r="J404" i="171"/>
  <c r="J403" i="171"/>
  <c r="J401" i="171"/>
  <c r="J399" i="171"/>
  <c r="J397" i="171"/>
  <c r="J402" i="171"/>
  <c r="J400" i="171"/>
  <c r="J398" i="171"/>
  <c r="L425" i="171"/>
  <c r="L423" i="171"/>
  <c r="L421" i="171"/>
  <c r="L419" i="171"/>
  <c r="L417" i="171"/>
  <c r="L415" i="171"/>
  <c r="L413" i="171"/>
  <c r="L411" i="171"/>
  <c r="L409" i="171"/>
  <c r="L407" i="171"/>
  <c r="L405" i="171"/>
  <c r="L426" i="171"/>
  <c r="L424" i="171"/>
  <c r="L422" i="171"/>
  <c r="L420" i="171"/>
  <c r="L418" i="171"/>
  <c r="L416" i="171"/>
  <c r="L414" i="171"/>
  <c r="L412" i="171"/>
  <c r="L410" i="171"/>
  <c r="L408" i="171"/>
  <c r="L406" i="171"/>
  <c r="L404" i="171"/>
  <c r="L402" i="171"/>
  <c r="L400" i="171"/>
  <c r="L398" i="171"/>
  <c r="L403" i="171"/>
  <c r="L401" i="171"/>
  <c r="L399" i="171"/>
  <c r="L397" i="171"/>
  <c r="P408" i="134"/>
  <c r="P409" i="134"/>
  <c r="P410" i="134"/>
  <c r="P421" i="134"/>
  <c r="P404" i="134"/>
  <c r="P399" i="134"/>
  <c r="P415" i="134"/>
  <c r="P425" i="134"/>
  <c r="P412" i="134"/>
  <c r="P413" i="134"/>
  <c r="P397" i="134"/>
  <c r="P422" i="134"/>
  <c r="P414" i="134"/>
  <c r="P403" i="134"/>
  <c r="P419" i="134"/>
  <c r="P426" i="134"/>
  <c r="P416" i="134"/>
  <c r="P402" i="134"/>
  <c r="P400" i="134"/>
  <c r="P398" i="134"/>
  <c r="P417" i="134"/>
  <c r="P407" i="134"/>
  <c r="N426" i="173"/>
  <c r="N424" i="173"/>
  <c r="N422" i="173"/>
  <c r="N420" i="173"/>
  <c r="N418" i="173"/>
  <c r="N416" i="173"/>
  <c r="N414" i="173"/>
  <c r="N412" i="173"/>
  <c r="N410" i="173"/>
  <c r="N408" i="173"/>
  <c r="N406" i="173"/>
  <c r="N404" i="173"/>
  <c r="N423" i="173"/>
  <c r="N419" i="173"/>
  <c r="N415" i="173"/>
  <c r="N411" i="173"/>
  <c r="N407" i="173"/>
  <c r="N403" i="173"/>
  <c r="N401" i="173"/>
  <c r="N399" i="173"/>
  <c r="N397" i="173"/>
  <c r="N425" i="173"/>
  <c r="N417" i="173"/>
  <c r="N409" i="173"/>
  <c r="N402" i="173"/>
  <c r="N398" i="173"/>
  <c r="N413" i="173"/>
  <c r="N421" i="173"/>
  <c r="N405" i="173"/>
  <c r="N400" i="173"/>
  <c r="P425" i="173"/>
  <c r="P423" i="173"/>
  <c r="P421" i="173"/>
  <c r="P419" i="173"/>
  <c r="P417" i="173"/>
  <c r="P415" i="173"/>
  <c r="P413" i="173"/>
  <c r="P411" i="173"/>
  <c r="P409" i="173"/>
  <c r="P407" i="173"/>
  <c r="P405" i="173"/>
  <c r="P424" i="173"/>
  <c r="P420" i="173"/>
  <c r="P416" i="173"/>
  <c r="P412" i="173"/>
  <c r="P408" i="173"/>
  <c r="P402" i="173"/>
  <c r="P400" i="173"/>
  <c r="P398" i="173"/>
  <c r="P426" i="173"/>
  <c r="P418" i="173"/>
  <c r="P410" i="173"/>
  <c r="P403" i="173"/>
  <c r="P399" i="173"/>
  <c r="P422" i="173"/>
  <c r="P406" i="173"/>
  <c r="P404" i="173"/>
  <c r="P397" i="173"/>
  <c r="P401" i="173"/>
  <c r="P414" i="173"/>
  <c r="K425" i="173"/>
  <c r="K423" i="173"/>
  <c r="K421" i="173"/>
  <c r="K419" i="173"/>
  <c r="K417" i="173"/>
  <c r="K415" i="173"/>
  <c r="K413" i="173"/>
  <c r="K411" i="173"/>
  <c r="K409" i="173"/>
  <c r="K407" i="173"/>
  <c r="K405" i="173"/>
  <c r="K403" i="173"/>
  <c r="K401" i="173"/>
  <c r="K399" i="173"/>
  <c r="K397" i="173"/>
  <c r="K426" i="173"/>
  <c r="K422" i="173"/>
  <c r="K418" i="173"/>
  <c r="K414" i="173"/>
  <c r="K410" i="173"/>
  <c r="K406" i="173"/>
  <c r="K400" i="173"/>
  <c r="K424" i="173"/>
  <c r="K416" i="173"/>
  <c r="K408" i="173"/>
  <c r="K404" i="173"/>
  <c r="K402" i="173"/>
  <c r="K420" i="173"/>
  <c r="K412" i="173"/>
  <c r="K398" i="173"/>
  <c r="R147" i="173"/>
  <c r="J426" i="173"/>
  <c r="J424" i="173"/>
  <c r="J422" i="173"/>
  <c r="J420" i="173"/>
  <c r="J418" i="173"/>
  <c r="J416" i="173"/>
  <c r="J414" i="173"/>
  <c r="J412" i="173"/>
  <c r="J410" i="173"/>
  <c r="J408" i="173"/>
  <c r="J406" i="173"/>
  <c r="J404" i="173"/>
  <c r="J425" i="173"/>
  <c r="J421" i="173"/>
  <c r="J417" i="173"/>
  <c r="J413" i="173"/>
  <c r="J409" i="173"/>
  <c r="J405" i="173"/>
  <c r="J403" i="173"/>
  <c r="J401" i="173"/>
  <c r="J399" i="173"/>
  <c r="J397" i="173"/>
  <c r="J423" i="173"/>
  <c r="J415" i="173"/>
  <c r="J407" i="173"/>
  <c r="J400" i="173"/>
  <c r="J411" i="173"/>
  <c r="J402" i="173"/>
  <c r="J419" i="173"/>
  <c r="J398" i="173"/>
  <c r="O425" i="173"/>
  <c r="O423" i="173"/>
  <c r="O421" i="173"/>
  <c r="O419" i="173"/>
  <c r="O417" i="173"/>
  <c r="O415" i="173"/>
  <c r="O413" i="173"/>
  <c r="O411" i="173"/>
  <c r="O409" i="173"/>
  <c r="O407" i="173"/>
  <c r="O405" i="173"/>
  <c r="O404" i="173"/>
  <c r="O403" i="173"/>
  <c r="O401" i="173"/>
  <c r="O399" i="173"/>
  <c r="O397" i="173"/>
  <c r="O424" i="173"/>
  <c r="O420" i="173"/>
  <c r="O416" i="173"/>
  <c r="O412" i="173"/>
  <c r="O408" i="173"/>
  <c r="O402" i="173"/>
  <c r="O398" i="173"/>
  <c r="O426" i="173"/>
  <c r="O418" i="173"/>
  <c r="O410" i="173"/>
  <c r="O422" i="173"/>
  <c r="O406" i="173"/>
  <c r="O400" i="173"/>
  <c r="O414" i="173"/>
  <c r="X147" i="173"/>
  <c r="M426" i="173"/>
  <c r="M424" i="173"/>
  <c r="M422" i="173"/>
  <c r="M420" i="173"/>
  <c r="M418" i="173"/>
  <c r="M416" i="173"/>
  <c r="M414" i="173"/>
  <c r="M412" i="173"/>
  <c r="M410" i="173"/>
  <c r="M408" i="173"/>
  <c r="M406" i="173"/>
  <c r="M402" i="173"/>
  <c r="M400" i="173"/>
  <c r="M398" i="173"/>
  <c r="M423" i="173"/>
  <c r="M419" i="173"/>
  <c r="M415" i="173"/>
  <c r="M411" i="173"/>
  <c r="M407" i="173"/>
  <c r="M404" i="173"/>
  <c r="M401" i="173"/>
  <c r="M397" i="173"/>
  <c r="M425" i="173"/>
  <c r="M417" i="173"/>
  <c r="M409" i="173"/>
  <c r="M403" i="173"/>
  <c r="M413" i="173"/>
  <c r="M399" i="173"/>
  <c r="M421" i="173"/>
  <c r="M405" i="173"/>
  <c r="L425" i="173"/>
  <c r="L423" i="173"/>
  <c r="L421" i="173"/>
  <c r="L419" i="173"/>
  <c r="L417" i="173"/>
  <c r="L415" i="173"/>
  <c r="L413" i="173"/>
  <c r="L411" i="173"/>
  <c r="L409" i="173"/>
  <c r="L407" i="173"/>
  <c r="L405" i="173"/>
  <c r="L426" i="173"/>
  <c r="L422" i="173"/>
  <c r="L418" i="173"/>
  <c r="L414" i="173"/>
  <c r="L410" i="173"/>
  <c r="L406" i="173"/>
  <c r="L402" i="173"/>
  <c r="L400" i="173"/>
  <c r="L398" i="173"/>
  <c r="L424" i="173"/>
  <c r="L416" i="173"/>
  <c r="L408" i="173"/>
  <c r="L404" i="173"/>
  <c r="L401" i="173"/>
  <c r="L397" i="173"/>
  <c r="L420" i="173"/>
  <c r="L403" i="173"/>
  <c r="L412" i="173"/>
  <c r="L399" i="173"/>
  <c r="X217" i="134"/>
  <c r="X147" i="134"/>
  <c r="R147" i="134"/>
  <c r="X182" i="134"/>
  <c r="R182" i="134"/>
  <c r="R217" i="134"/>
  <c r="R252" i="134"/>
  <c r="X252" i="134"/>
  <c r="X287" i="134"/>
  <c r="R287" i="134"/>
  <c r="X322" i="134"/>
  <c r="R322" i="134"/>
  <c r="R286" i="152"/>
  <c r="R131" i="152"/>
  <c r="X162" i="152"/>
  <c r="X193" i="152"/>
  <c r="X286" i="152"/>
  <c r="R162" i="152"/>
  <c r="R255" i="152"/>
  <c r="R193" i="152"/>
  <c r="X131" i="152"/>
  <c r="X255" i="152"/>
  <c r="X224" i="152"/>
  <c r="R224" i="152"/>
  <c r="R255" i="150"/>
  <c r="D10" i="132"/>
  <c r="R286" i="150"/>
  <c r="X224" i="150"/>
  <c r="R162" i="150"/>
  <c r="X131" i="150"/>
  <c r="X193" i="150"/>
  <c r="R224" i="150"/>
  <c r="R131" i="150"/>
  <c r="R193" i="150"/>
  <c r="X255" i="150"/>
  <c r="X286" i="150"/>
  <c r="N400" i="163" l="1"/>
  <c r="N403" i="163"/>
  <c r="N415" i="163"/>
  <c r="N413" i="163"/>
  <c r="N423" i="163"/>
  <c r="M424" i="134"/>
  <c r="M404" i="134"/>
  <c r="M415" i="134"/>
  <c r="M425" i="134"/>
  <c r="M409" i="134"/>
  <c r="M410" i="134"/>
  <c r="M402" i="134"/>
  <c r="M420" i="134"/>
  <c r="M397" i="134"/>
  <c r="X322" i="166"/>
  <c r="P423" i="134"/>
  <c r="P418" i="134"/>
  <c r="L423" i="163"/>
  <c r="X162" i="150"/>
  <c r="E9" i="132"/>
  <c r="E29" i="132"/>
  <c r="E27" i="132"/>
  <c r="E11" i="132" s="1"/>
  <c r="F19" i="132" l="1"/>
  <c r="E10" i="132"/>
  <c r="F9" i="132" l="1"/>
  <c r="F27" i="132"/>
  <c r="F11" i="132" s="1"/>
  <c r="F29" i="132"/>
  <c r="X41" i="161"/>
  <c r="V35" i="161"/>
  <c r="W37" i="161"/>
  <c r="V12" i="161"/>
  <c r="T29" i="161"/>
  <c r="U31" i="161"/>
  <c r="R15" i="161"/>
  <c r="W28" i="161"/>
  <c r="W34" i="161"/>
  <c r="R38" i="161"/>
  <c r="U23" i="161"/>
  <c r="U18" i="161"/>
  <c r="T18" i="161"/>
  <c r="X29" i="161"/>
  <c r="U12" i="161"/>
  <c r="X23" i="161"/>
  <c r="R39" i="161"/>
  <c r="V27" i="161"/>
  <c r="S26" i="161"/>
  <c r="T36" i="161"/>
  <c r="S19" i="161"/>
  <c r="T37" i="161"/>
  <c r="T17" i="161"/>
  <c r="T28" i="161"/>
  <c r="U27" i="161"/>
  <c r="S38" i="161"/>
  <c r="X34" i="161"/>
  <c r="W26" i="161"/>
  <c r="T30" i="161"/>
  <c r="X22" i="161"/>
  <c r="T20" i="161"/>
  <c r="R34" i="161"/>
  <c r="R19" i="161"/>
  <c r="X21" i="161"/>
  <c r="S17" i="161"/>
  <c r="R21" i="161"/>
  <c r="W29" i="161"/>
  <c r="V29" i="161"/>
  <c r="S34" i="161"/>
  <c r="S20" i="161"/>
  <c r="V18" i="161"/>
  <c r="X38" i="161"/>
  <c r="R26" i="161"/>
  <c r="R33" i="161"/>
  <c r="V30" i="161"/>
  <c r="W35" i="161"/>
  <c r="R27" i="161"/>
  <c r="X39" i="161"/>
  <c r="W40" i="161"/>
  <c r="R20" i="161"/>
  <c r="T27" i="161"/>
  <c r="V22" i="161"/>
  <c r="S23" i="161"/>
  <c r="U19" i="161"/>
  <c r="S30" i="161"/>
  <c r="R40" i="161"/>
  <c r="S16" i="161"/>
  <c r="R17" i="161"/>
  <c r="S27" i="161"/>
  <c r="W23" i="161"/>
  <c r="U34" i="161"/>
  <c r="R25" i="161"/>
  <c r="V14" i="161"/>
  <c r="X20" i="161"/>
  <c r="V28" i="161"/>
  <c r="V34" i="161"/>
  <c r="V17" i="161"/>
  <c r="W18" i="161"/>
  <c r="S22" i="161"/>
  <c r="U21" i="161"/>
  <c r="W36" i="161"/>
  <c r="X13" i="161"/>
  <c r="V38" i="161"/>
  <c r="T34" i="161"/>
  <c r="U39" i="161"/>
  <c r="S12" i="161"/>
  <c r="U35" i="161"/>
  <c r="U38" i="161"/>
  <c r="U26" i="161"/>
  <c r="V15" i="161"/>
  <c r="U24" i="161"/>
  <c r="U40" i="161"/>
  <c r="R30" i="161"/>
  <c r="S39" i="161"/>
  <c r="S13" i="161"/>
  <c r="W24" i="161"/>
  <c r="W38" i="161"/>
  <c r="W16" i="161"/>
  <c r="W17" i="161"/>
  <c r="T25" i="161"/>
  <c r="S36" i="161"/>
  <c r="U13" i="161"/>
  <c r="S40" i="161"/>
  <c r="T39" i="161"/>
  <c r="V25" i="161"/>
  <c r="S32" i="161"/>
  <c r="V31" i="161"/>
  <c r="R35" i="161"/>
  <c r="X32" i="161"/>
  <c r="W20" i="161"/>
  <c r="U33" i="161"/>
  <c r="W25" i="161"/>
  <c r="V23" i="161"/>
  <c r="V19" i="161"/>
  <c r="T14" i="161"/>
  <c r="T26" i="161"/>
  <c r="W27" i="161"/>
  <c r="W19" i="161"/>
  <c r="X30" i="161"/>
  <c r="R32" i="161"/>
  <c r="U16" i="161"/>
  <c r="X16" i="161"/>
  <c r="S25" i="161"/>
  <c r="U36" i="161"/>
  <c r="V13" i="161"/>
  <c r="X40" i="161"/>
  <c r="T40" i="161"/>
  <c r="S31" i="161"/>
  <c r="R13" i="161"/>
  <c r="R22" i="161"/>
  <c r="V16" i="161"/>
  <c r="S18" i="161"/>
  <c r="V21" i="161"/>
  <c r="S37" i="161"/>
  <c r="S15" i="161"/>
  <c r="V37" i="161"/>
  <c r="V36" i="161"/>
  <c r="X25" i="161"/>
  <c r="V32" i="161"/>
  <c r="T21" i="161"/>
  <c r="T38" i="161"/>
  <c r="W33" i="161"/>
  <c r="S33" i="161"/>
  <c r="U17" i="161"/>
  <c r="U30" i="161"/>
  <c r="X26" i="161"/>
  <c r="T13" i="161"/>
  <c r="S35" i="161"/>
  <c r="T16" i="161"/>
  <c r="V33" i="161"/>
  <c r="U37" i="161"/>
  <c r="R31" i="161"/>
  <c r="U14" i="161"/>
  <c r="U41" i="161"/>
  <c r="R28" i="161"/>
  <c r="V41" i="161"/>
  <c r="S28" i="161"/>
  <c r="T33" i="161"/>
  <c r="X35" i="161"/>
  <c r="T24" i="161"/>
  <c r="X28" i="161"/>
  <c r="W39" i="161"/>
  <c r="R14" i="161"/>
  <c r="W41" i="161"/>
  <c r="W22" i="161"/>
  <c r="T35" i="161"/>
  <c r="S41" i="161"/>
  <c r="X12" i="161"/>
  <c r="V39" i="161"/>
  <c r="V24" i="161"/>
  <c r="W15" i="161"/>
  <c r="V20" i="161"/>
  <c r="V40" i="161"/>
  <c r="T22" i="161"/>
  <c r="U29" i="161"/>
  <c r="R37" i="161"/>
  <c r="W30" i="161"/>
  <c r="T23" i="161"/>
  <c r="W21" i="161"/>
  <c r="U22" i="161"/>
  <c r="X31" i="161"/>
  <c r="R23" i="161"/>
  <c r="W31" i="161"/>
  <c r="U20" i="161"/>
  <c r="X15" i="161"/>
  <c r="X37" i="161"/>
  <c r="X14" i="161"/>
  <c r="S24" i="161"/>
  <c r="X27" i="161"/>
  <c r="T32" i="161"/>
  <c r="S21" i="161"/>
  <c r="R24" i="161"/>
  <c r="W13" i="161"/>
  <c r="R29" i="161"/>
  <c r="X33" i="161"/>
  <c r="W12" i="161"/>
  <c r="T12" i="161"/>
  <c r="R18" i="161"/>
  <c r="T31" i="161"/>
  <c r="U28" i="161"/>
  <c r="R41" i="161"/>
  <c r="X18" i="161"/>
  <c r="X17" i="161"/>
  <c r="W32" i="161"/>
  <c r="U32" i="161"/>
  <c r="S29" i="161"/>
  <c r="T19" i="161"/>
  <c r="X24" i="161"/>
  <c r="X36" i="161"/>
  <c r="U15" i="161"/>
  <c r="V26" i="161"/>
  <c r="R16" i="161"/>
  <c r="U25" i="161"/>
  <c r="T15" i="161"/>
  <c r="W14" i="161"/>
  <c r="R36" i="161"/>
  <c r="S14" i="161"/>
  <c r="R12" i="161"/>
  <c r="X19" i="161"/>
  <c r="T41" i="161"/>
  <c r="G19" i="132" l="1"/>
  <c r="V42" i="161"/>
  <c r="W42" i="161"/>
  <c r="S42" i="161"/>
  <c r="R42" i="161"/>
  <c r="X42" i="161"/>
  <c r="U42" i="161"/>
  <c r="T42" i="161"/>
  <c r="F10" i="132"/>
  <c r="R43" i="161" l="1"/>
  <c r="O6" i="160" s="1"/>
  <c r="G11" i="132"/>
  <c r="G9" i="132"/>
  <c r="G29" i="132"/>
  <c r="O7" i="160" l="1"/>
  <c r="G10" i="132"/>
  <c r="O13" i="160" l="1"/>
  <c r="K9" i="167"/>
  <c r="K11" i="167" s="1"/>
  <c r="I16" i="132"/>
  <c r="D19" i="167"/>
  <c r="E4" i="167" l="1"/>
  <c r="I11" i="132" l="1"/>
  <c r="J16" i="132"/>
  <c r="F4" i="167" l="1"/>
  <c r="E19" i="167"/>
  <c r="J11" i="132" l="1"/>
  <c r="K16" i="132"/>
  <c r="G4" i="167" l="1"/>
  <c r="F19" i="167"/>
  <c r="K11" i="132" l="1"/>
  <c r="L16" i="132"/>
  <c r="U266" i="152"/>
  <c r="T310" i="150"/>
  <c r="T366" i="152"/>
  <c r="S235" i="152"/>
  <c r="W341" i="152"/>
  <c r="R330" i="152"/>
  <c r="T337" i="152"/>
  <c r="U79" i="152"/>
  <c r="U63" i="152"/>
  <c r="V314" i="152"/>
  <c r="V238" i="152"/>
  <c r="S177" i="152"/>
  <c r="V365" i="152"/>
  <c r="U296" i="152"/>
  <c r="W366" i="152"/>
  <c r="V280" i="152"/>
  <c r="S180" i="152"/>
  <c r="W357" i="152"/>
  <c r="V212" i="152"/>
  <c r="U343" i="152"/>
  <c r="S265" i="152"/>
  <c r="W339" i="152"/>
  <c r="R327" i="152"/>
  <c r="U154" i="152"/>
  <c r="V337" i="152"/>
  <c r="U144" i="152"/>
  <c r="T206" i="152"/>
  <c r="T210" i="152"/>
  <c r="S125" i="152"/>
  <c r="T268" i="152"/>
  <c r="W326" i="152"/>
  <c r="V213" i="152"/>
  <c r="U279" i="152"/>
  <c r="W215" i="152"/>
  <c r="R309" i="150"/>
  <c r="S328" i="152"/>
  <c r="T372" i="152"/>
  <c r="U267" i="150"/>
  <c r="R82" i="150"/>
  <c r="T370" i="150"/>
  <c r="W210" i="152"/>
  <c r="V124" i="152"/>
  <c r="U217" i="152"/>
  <c r="V324" i="152"/>
  <c r="U360" i="152"/>
  <c r="V331" i="152"/>
  <c r="W263" i="152"/>
  <c r="T374" i="152"/>
  <c r="W308" i="152"/>
  <c r="S185" i="152"/>
  <c r="V179" i="150"/>
  <c r="S33" i="152"/>
  <c r="T261" i="152"/>
  <c r="U370" i="152"/>
  <c r="S260" i="152"/>
  <c r="X300" i="152"/>
  <c r="T358" i="152"/>
  <c r="U344" i="152"/>
  <c r="U246" i="152"/>
  <c r="W182" i="152"/>
  <c r="W174" i="152"/>
  <c r="T172" i="152"/>
  <c r="T108" i="152"/>
  <c r="W171" i="150"/>
  <c r="U155" i="150"/>
  <c r="X355" i="152"/>
  <c r="V276" i="152"/>
  <c r="U297" i="152"/>
  <c r="X370" i="152"/>
  <c r="R313" i="152"/>
  <c r="T240" i="152"/>
  <c r="V363" i="152"/>
  <c r="T17" i="152"/>
  <c r="V167" i="152"/>
  <c r="R374" i="152"/>
  <c r="S205" i="152"/>
  <c r="T86" i="152"/>
  <c r="X33" i="152"/>
  <c r="V339" i="152"/>
  <c r="V303" i="152"/>
  <c r="S305" i="152"/>
  <c r="W241" i="152"/>
  <c r="W82" i="152"/>
  <c r="V361" i="152"/>
  <c r="T125" i="152"/>
  <c r="U322" i="152"/>
  <c r="T251" i="152"/>
  <c r="U330" i="152"/>
  <c r="V240" i="150"/>
  <c r="T107" i="152"/>
  <c r="U142" i="152"/>
  <c r="U331" i="152"/>
  <c r="S323" i="152"/>
  <c r="T339" i="152"/>
  <c r="S219" i="152"/>
  <c r="S181" i="152"/>
  <c r="U85" i="152"/>
  <c r="V345" i="152"/>
  <c r="W283" i="152"/>
  <c r="S272" i="152"/>
  <c r="T265" i="152"/>
  <c r="T53" i="150"/>
  <c r="X311" i="152"/>
  <c r="V300" i="152"/>
  <c r="T330" i="152"/>
  <c r="S216" i="152"/>
  <c r="U305" i="152"/>
  <c r="X291" i="152"/>
  <c r="R329" i="152"/>
  <c r="U56" i="152"/>
  <c r="T118" i="150"/>
  <c r="S298" i="152"/>
  <c r="S363" i="152"/>
  <c r="W185" i="152"/>
  <c r="W342" i="152"/>
  <c r="T43" i="152"/>
  <c r="R363" i="152"/>
  <c r="S263" i="152"/>
  <c r="V202" i="152"/>
  <c r="R355" i="152"/>
  <c r="S233" i="150"/>
  <c r="X343" i="152"/>
  <c r="V248" i="152"/>
  <c r="R30" i="152"/>
  <c r="S148" i="152"/>
  <c r="W242" i="152"/>
  <c r="R305" i="152"/>
  <c r="W157" i="150"/>
  <c r="X54" i="152"/>
  <c r="V179" i="152"/>
  <c r="V116" i="150"/>
  <c r="V271" i="152"/>
  <c r="X298" i="152"/>
  <c r="W325" i="152"/>
  <c r="S80" i="152"/>
  <c r="U123" i="152"/>
  <c r="X363" i="152"/>
  <c r="R366" i="152"/>
  <c r="W364" i="152"/>
  <c r="X52" i="152"/>
  <c r="S281" i="150"/>
  <c r="R371" i="152"/>
  <c r="W323" i="152"/>
  <c r="S200" i="152"/>
  <c r="T324" i="152"/>
  <c r="X371" i="152"/>
  <c r="U220" i="152"/>
  <c r="R370" i="152"/>
  <c r="T342" i="152"/>
  <c r="U108" i="152"/>
  <c r="S122" i="152"/>
  <c r="R364" i="150"/>
  <c r="X335" i="150"/>
  <c r="U87" i="150"/>
  <c r="U314" i="152"/>
  <c r="S273" i="152"/>
  <c r="V309" i="152"/>
  <c r="W327" i="152"/>
  <c r="T364" i="152"/>
  <c r="T298" i="152"/>
  <c r="V175" i="152"/>
  <c r="S169" i="152"/>
  <c r="S233" i="152"/>
  <c r="W181" i="152"/>
  <c r="X58" i="152"/>
  <c r="W310" i="152"/>
  <c r="W362" i="152"/>
  <c r="R312" i="152"/>
  <c r="U311" i="152"/>
  <c r="V183" i="152"/>
  <c r="R298" i="152"/>
  <c r="S266" i="152"/>
  <c r="W281" i="152"/>
  <c r="R325" i="152"/>
  <c r="S313" i="152"/>
  <c r="U136" i="152"/>
  <c r="X369" i="152"/>
  <c r="W152" i="152"/>
  <c r="U213" i="152"/>
  <c r="V332" i="152"/>
  <c r="X308" i="152"/>
  <c r="U203" i="152"/>
  <c r="T277" i="152"/>
  <c r="T199" i="152"/>
  <c r="V325" i="152"/>
  <c r="S106" i="152"/>
  <c r="W345" i="152"/>
  <c r="V357" i="152"/>
  <c r="W90" i="152"/>
  <c r="U265" i="152"/>
  <c r="V95" i="152"/>
  <c r="U190" i="152"/>
  <c r="S207" i="152"/>
  <c r="W218" i="152"/>
  <c r="V360" i="150"/>
  <c r="X338" i="152"/>
  <c r="S176" i="152"/>
  <c r="S374" i="152"/>
  <c r="W331" i="152"/>
  <c r="V264" i="152"/>
  <c r="S189" i="152"/>
  <c r="T367" i="152"/>
  <c r="V298" i="152"/>
  <c r="X362" i="150"/>
  <c r="W49" i="152"/>
  <c r="T333" i="152"/>
  <c r="W229" i="152"/>
  <c r="S359" i="152"/>
  <c r="S153" i="152"/>
  <c r="S312" i="152"/>
  <c r="V113" i="152"/>
  <c r="U30" i="152"/>
  <c r="U371" i="152"/>
  <c r="V375" i="152"/>
  <c r="V291" i="152"/>
  <c r="T335" i="150"/>
  <c r="W338" i="150"/>
  <c r="R375" i="152"/>
  <c r="S208" i="152"/>
  <c r="W43" i="152"/>
  <c r="X94" i="152"/>
  <c r="W360" i="152"/>
  <c r="V368" i="152"/>
  <c r="R368" i="152"/>
  <c r="R293" i="150"/>
  <c r="T282" i="152"/>
  <c r="V247" i="152"/>
  <c r="R362" i="152"/>
  <c r="V106" i="152"/>
  <c r="S172" i="150"/>
  <c r="X80" i="152"/>
  <c r="X361" i="152"/>
  <c r="U357" i="152"/>
  <c r="T336" i="152"/>
  <c r="X302" i="152"/>
  <c r="U93" i="152"/>
  <c r="W247" i="152"/>
  <c r="W299" i="152"/>
  <c r="S140" i="152"/>
  <c r="W75" i="152"/>
  <c r="U147" i="152"/>
  <c r="U94" i="152"/>
  <c r="W294" i="150"/>
  <c r="W206" i="150"/>
  <c r="S342" i="152"/>
  <c r="X297" i="152"/>
  <c r="X343" i="150"/>
  <c r="S299" i="152"/>
  <c r="R340" i="152"/>
  <c r="R361" i="152"/>
  <c r="W357" i="150"/>
  <c r="R20" i="152"/>
  <c r="S294" i="152"/>
  <c r="S343" i="152"/>
  <c r="X299" i="152"/>
  <c r="W376" i="152"/>
  <c r="W249" i="152"/>
  <c r="S90" i="152"/>
  <c r="T269" i="152"/>
  <c r="W335" i="152"/>
  <c r="S353" i="150"/>
  <c r="U208" i="152"/>
  <c r="X75" i="152"/>
  <c r="S29" i="150"/>
  <c r="V266" i="152"/>
  <c r="T171" i="152"/>
  <c r="T354" i="152"/>
  <c r="R344" i="150"/>
  <c r="U148" i="152"/>
  <c r="S218" i="152"/>
  <c r="W358" i="152"/>
  <c r="X358" i="152"/>
  <c r="W277" i="152"/>
  <c r="W141" i="152"/>
  <c r="T243" i="152"/>
  <c r="S172" i="152"/>
  <c r="W338" i="152"/>
  <c r="R307" i="152"/>
  <c r="W344" i="152"/>
  <c r="V144" i="152"/>
  <c r="W213" i="152"/>
  <c r="X374" i="152"/>
  <c r="V55" i="150"/>
  <c r="W150" i="152"/>
  <c r="S245" i="152"/>
  <c r="T341" i="152"/>
  <c r="U137" i="152"/>
  <c r="V127" i="152"/>
  <c r="V366" i="152"/>
  <c r="T311" i="152"/>
  <c r="R309" i="152"/>
  <c r="T214" i="152"/>
  <c r="S238" i="152"/>
  <c r="V171" i="152"/>
  <c r="V306" i="152"/>
  <c r="V294" i="152"/>
  <c r="V340" i="152"/>
  <c r="S252" i="152"/>
  <c r="X367" i="152"/>
  <c r="S23" i="152"/>
  <c r="S151" i="152"/>
  <c r="T249" i="152"/>
  <c r="V299" i="152"/>
  <c r="V63" i="152"/>
  <c r="R331" i="152"/>
  <c r="X304" i="152"/>
  <c r="V220" i="152"/>
  <c r="W240" i="152"/>
  <c r="T64" i="150"/>
  <c r="W200" i="152"/>
  <c r="V185" i="152"/>
  <c r="V326" i="150"/>
  <c r="V278" i="152"/>
  <c r="X50" i="152"/>
  <c r="S84" i="152"/>
  <c r="T356" i="152"/>
  <c r="S276" i="152"/>
  <c r="W265" i="152"/>
  <c r="R314" i="152"/>
  <c r="S330" i="152"/>
  <c r="U303" i="152"/>
  <c r="U158" i="152"/>
  <c r="V329" i="152"/>
  <c r="S339" i="152"/>
  <c r="W231" i="152"/>
  <c r="U275" i="152"/>
  <c r="W182" i="150"/>
  <c r="T118" i="152"/>
  <c r="S261" i="152"/>
  <c r="T212" i="152"/>
  <c r="X345" i="152"/>
  <c r="W309" i="152"/>
  <c r="U301" i="152"/>
  <c r="X357" i="152"/>
  <c r="S149" i="152"/>
  <c r="V327" i="152"/>
  <c r="W370" i="152"/>
  <c r="V274" i="152"/>
  <c r="R363" i="150"/>
  <c r="W236" i="152"/>
  <c r="R334" i="152"/>
  <c r="R343" i="152"/>
  <c r="T362" i="152"/>
  <c r="V190" i="152"/>
  <c r="V376" i="152"/>
  <c r="S203" i="152"/>
  <c r="R356" i="152"/>
  <c r="V173" i="152"/>
  <c r="X372" i="150"/>
  <c r="S239" i="152"/>
  <c r="U170" i="152"/>
  <c r="T312" i="152"/>
  <c r="X81" i="150"/>
  <c r="U52" i="152"/>
  <c r="T186" i="152"/>
  <c r="U338" i="152"/>
  <c r="V369" i="152"/>
  <c r="S232" i="152"/>
  <c r="V354" i="152"/>
  <c r="S362" i="152"/>
  <c r="R364" i="152"/>
  <c r="S307" i="152"/>
  <c r="V371" i="152"/>
  <c r="U376" i="152"/>
  <c r="U91" i="150"/>
  <c r="U294" i="152"/>
  <c r="V374" i="152"/>
  <c r="S336" i="152"/>
  <c r="V304" i="152"/>
  <c r="U60" i="152"/>
  <c r="S368" i="152"/>
  <c r="T127" i="152"/>
  <c r="T369" i="152"/>
  <c r="R23" i="152"/>
  <c r="W337" i="152"/>
  <c r="U148" i="150"/>
  <c r="S182" i="152"/>
  <c r="W208" i="152"/>
  <c r="S229" i="152"/>
  <c r="U276" i="152"/>
  <c r="V156" i="152"/>
  <c r="T338" i="152"/>
  <c r="W374" i="152"/>
  <c r="U365" i="152"/>
  <c r="S198" i="152"/>
  <c r="X337" i="150"/>
  <c r="U64" i="152"/>
  <c r="T328" i="152"/>
  <c r="S240" i="152"/>
  <c r="X30" i="152"/>
  <c r="W238" i="152"/>
  <c r="U199" i="152"/>
  <c r="T47" i="150"/>
  <c r="U310" i="152"/>
  <c r="V323" i="152"/>
  <c r="T207" i="152"/>
  <c r="U87" i="152"/>
  <c r="U362" i="152"/>
  <c r="V158" i="152"/>
  <c r="S25" i="150"/>
  <c r="W373" i="152"/>
  <c r="S356" i="152"/>
  <c r="S299" i="150"/>
  <c r="X356" i="152"/>
  <c r="T121" i="152"/>
  <c r="R300" i="152"/>
  <c r="W158" i="152"/>
  <c r="V182" i="152"/>
  <c r="X303" i="152"/>
  <c r="W216" i="152"/>
  <c r="W371" i="152"/>
  <c r="X295" i="152"/>
  <c r="V93" i="152"/>
  <c r="T308" i="152"/>
  <c r="X362" i="152"/>
  <c r="R53" i="152"/>
  <c r="W123" i="152"/>
  <c r="U323" i="152"/>
  <c r="T139" i="152"/>
  <c r="S326" i="152"/>
  <c r="W324" i="152"/>
  <c r="U180" i="152"/>
  <c r="T235" i="152"/>
  <c r="S373" i="150"/>
  <c r="W304" i="150"/>
  <c r="S364" i="150"/>
  <c r="U358" i="150"/>
  <c r="X340" i="152"/>
  <c r="W301" i="152"/>
  <c r="X376" i="152"/>
  <c r="S59" i="152"/>
  <c r="X329" i="152"/>
  <c r="U231" i="152"/>
  <c r="T360" i="152"/>
  <c r="U328" i="152"/>
  <c r="U122" i="152"/>
  <c r="W229" i="150"/>
  <c r="S190" i="152"/>
  <c r="T205" i="152"/>
  <c r="V236" i="152"/>
  <c r="W300" i="152"/>
  <c r="T305" i="152"/>
  <c r="T276" i="152"/>
  <c r="S209" i="152"/>
  <c r="T283" i="152"/>
  <c r="X353" i="152"/>
  <c r="X324" i="150"/>
  <c r="S168" i="152"/>
  <c r="S376" i="152"/>
  <c r="W298" i="152"/>
  <c r="W306" i="152"/>
  <c r="S283" i="152"/>
  <c r="V94" i="152"/>
  <c r="V338" i="152"/>
  <c r="V171" i="150"/>
  <c r="S333" i="152"/>
  <c r="U340" i="152"/>
  <c r="W217" i="152"/>
  <c r="V333" i="152"/>
  <c r="V262" i="152"/>
  <c r="X312" i="152"/>
  <c r="W27" i="152"/>
  <c r="T270" i="152"/>
  <c r="X48" i="152"/>
  <c r="V189" i="152"/>
  <c r="V355" i="152"/>
  <c r="U368" i="152"/>
  <c r="V282" i="152"/>
  <c r="S246" i="152"/>
  <c r="V334" i="152"/>
  <c r="T376" i="152"/>
  <c r="W273" i="152"/>
  <c r="V295" i="152"/>
  <c r="T309" i="152"/>
  <c r="T364" i="150"/>
  <c r="T198" i="152"/>
  <c r="S334" i="152"/>
  <c r="U324" i="152"/>
  <c r="S159" i="150"/>
  <c r="S327" i="152"/>
  <c r="U291" i="152"/>
  <c r="T216" i="152"/>
  <c r="U308" i="152"/>
  <c r="W336" i="152"/>
  <c r="V242" i="152"/>
  <c r="U270" i="152"/>
  <c r="S143" i="152"/>
  <c r="U295" i="152"/>
  <c r="U300" i="152"/>
  <c r="W264" i="152"/>
  <c r="X326" i="152"/>
  <c r="S27" i="152"/>
  <c r="W334" i="150"/>
  <c r="U353" i="152"/>
  <c r="X309" i="152"/>
  <c r="W311" i="152"/>
  <c r="V326" i="152"/>
  <c r="S355" i="152"/>
  <c r="V91" i="152"/>
  <c r="U326" i="152"/>
  <c r="U234" i="152"/>
  <c r="V270" i="152"/>
  <c r="T278" i="150"/>
  <c r="T144" i="150"/>
  <c r="V109" i="152"/>
  <c r="U24" i="152"/>
  <c r="U81" i="152"/>
  <c r="W151" i="152"/>
  <c r="V44" i="152"/>
  <c r="U142" i="150"/>
  <c r="U247" i="152"/>
  <c r="V198" i="152"/>
  <c r="T145" i="152"/>
  <c r="V322" i="150"/>
  <c r="V271" i="150"/>
  <c r="T244" i="152"/>
  <c r="T111" i="150"/>
  <c r="R56" i="152"/>
  <c r="T237" i="152"/>
  <c r="T302" i="152"/>
  <c r="V273" i="150"/>
  <c r="X313" i="150"/>
  <c r="S173" i="152"/>
  <c r="W80" i="150"/>
  <c r="V86" i="150"/>
  <c r="R325" i="150"/>
  <c r="T62" i="150"/>
  <c r="S353" i="152"/>
  <c r="U181" i="150"/>
  <c r="W169" i="150"/>
  <c r="R332" i="152"/>
  <c r="U283" i="150"/>
  <c r="W63" i="152"/>
  <c r="W236" i="150"/>
  <c r="W190" i="152"/>
  <c r="V301" i="152"/>
  <c r="R366" i="150"/>
  <c r="V35" i="152"/>
  <c r="V76" i="152"/>
  <c r="U313" i="150"/>
  <c r="W291" i="150"/>
  <c r="T357" i="152"/>
  <c r="T174" i="152"/>
  <c r="S325" i="152"/>
  <c r="X19" i="152"/>
  <c r="R310" i="152"/>
  <c r="R35" i="152"/>
  <c r="X92" i="152"/>
  <c r="V360" i="152"/>
  <c r="X337" i="152"/>
  <c r="S64" i="150"/>
  <c r="U152" i="152"/>
  <c r="V373" i="152"/>
  <c r="U298" i="152"/>
  <c r="V177" i="152"/>
  <c r="S157" i="152"/>
  <c r="W189" i="152"/>
  <c r="U153" i="152"/>
  <c r="W249" i="150"/>
  <c r="W275" i="152"/>
  <c r="R297" i="150"/>
  <c r="T115" i="150"/>
  <c r="V241" i="152"/>
  <c r="S123" i="152"/>
  <c r="W156" i="150"/>
  <c r="T273" i="152"/>
  <c r="S249" i="152"/>
  <c r="U77" i="152"/>
  <c r="W241" i="150"/>
  <c r="R337" i="152"/>
  <c r="V47" i="152"/>
  <c r="T322" i="152"/>
  <c r="V297" i="152"/>
  <c r="U25" i="152"/>
  <c r="T20" i="152"/>
  <c r="V207" i="150"/>
  <c r="V294" i="150"/>
  <c r="S89" i="152"/>
  <c r="T231" i="152"/>
  <c r="V214" i="152"/>
  <c r="U332" i="152"/>
  <c r="R341" i="152"/>
  <c r="U267" i="152"/>
  <c r="V240" i="152"/>
  <c r="U50" i="152"/>
  <c r="S274" i="152"/>
  <c r="V57" i="152"/>
  <c r="X372" i="152"/>
  <c r="T252" i="152"/>
  <c r="U151" i="152"/>
  <c r="R301" i="150"/>
  <c r="T201" i="152"/>
  <c r="S13" i="152"/>
  <c r="V27" i="150"/>
  <c r="W45" i="152"/>
  <c r="V34" i="152"/>
  <c r="T200" i="152"/>
  <c r="T241" i="152"/>
  <c r="X324" i="152"/>
  <c r="W314" i="152"/>
  <c r="W230" i="152"/>
  <c r="W220" i="152"/>
  <c r="U171" i="152"/>
  <c r="W234" i="150"/>
  <c r="S345" i="152"/>
  <c r="W219" i="150"/>
  <c r="U136" i="150"/>
  <c r="W354" i="152"/>
  <c r="W279" i="152"/>
  <c r="U171" i="150"/>
  <c r="S372" i="152"/>
  <c r="T80" i="152"/>
  <c r="S109" i="152"/>
  <c r="V268" i="152"/>
  <c r="V245" i="150"/>
  <c r="S272" i="150"/>
  <c r="S183" i="150"/>
  <c r="V252" i="152"/>
  <c r="T56" i="152"/>
  <c r="T66" i="150"/>
  <c r="V117" i="152"/>
  <c r="W21" i="150"/>
  <c r="T88" i="152"/>
  <c r="V354" i="150"/>
  <c r="U221" i="152"/>
  <c r="W303" i="152"/>
  <c r="T239" i="152"/>
  <c r="R360" i="152"/>
  <c r="S373" i="152"/>
  <c r="S329" i="152"/>
  <c r="U175" i="152"/>
  <c r="S158" i="152"/>
  <c r="V332" i="150"/>
  <c r="U280" i="150"/>
  <c r="T368" i="152"/>
  <c r="W295" i="152"/>
  <c r="W271" i="152"/>
  <c r="X91" i="152"/>
  <c r="T327" i="152"/>
  <c r="T336" i="150"/>
  <c r="W186" i="152"/>
  <c r="T175" i="152"/>
  <c r="S293" i="152"/>
  <c r="W363" i="150"/>
  <c r="V43" i="152"/>
  <c r="S145" i="150"/>
  <c r="W209" i="150"/>
  <c r="V186" i="152"/>
  <c r="U342" i="152"/>
  <c r="V277" i="152"/>
  <c r="X56" i="152"/>
  <c r="V234" i="152"/>
  <c r="T337" i="150"/>
  <c r="V55" i="152"/>
  <c r="X364" i="152"/>
  <c r="W76" i="152"/>
  <c r="U105" i="150"/>
  <c r="S15" i="152"/>
  <c r="X339" i="152"/>
  <c r="S230" i="152"/>
  <c r="T123" i="152"/>
  <c r="T368" i="150"/>
  <c r="U185" i="150"/>
  <c r="T295" i="150"/>
  <c r="V300" i="150"/>
  <c r="S184" i="150"/>
  <c r="W206" i="152"/>
  <c r="S217" i="150"/>
  <c r="X43" i="152"/>
  <c r="T353" i="152"/>
  <c r="T245" i="152"/>
  <c r="V122" i="152"/>
  <c r="U120" i="152"/>
  <c r="S92" i="152"/>
  <c r="V77" i="152"/>
  <c r="U32" i="150"/>
  <c r="U51" i="152"/>
  <c r="W330" i="152"/>
  <c r="T120" i="152"/>
  <c r="W169" i="152"/>
  <c r="W149" i="152"/>
  <c r="W186" i="150"/>
  <c r="V363" i="150"/>
  <c r="X373" i="152"/>
  <c r="U263" i="152"/>
  <c r="R306" i="152"/>
  <c r="R344" i="152"/>
  <c r="W153" i="150"/>
  <c r="T344" i="150"/>
  <c r="U219" i="150"/>
  <c r="X292" i="152"/>
  <c r="V235" i="150"/>
  <c r="T110" i="152"/>
  <c r="S187" i="150"/>
  <c r="W142" i="152"/>
  <c r="X89" i="152"/>
  <c r="S360" i="152"/>
  <c r="T155" i="150"/>
  <c r="S217" i="152"/>
  <c r="U178" i="152"/>
  <c r="V362" i="152"/>
  <c r="U292" i="152"/>
  <c r="S214" i="150"/>
  <c r="W199" i="150"/>
  <c r="T182" i="152"/>
  <c r="S88" i="150"/>
  <c r="V205" i="152"/>
  <c r="U242" i="150"/>
  <c r="T304" i="152"/>
  <c r="S366" i="152"/>
  <c r="W78" i="150"/>
  <c r="R373" i="152"/>
  <c r="X92" i="150"/>
  <c r="S123" i="150"/>
  <c r="T281" i="152"/>
  <c r="S277" i="152"/>
  <c r="T249" i="150"/>
  <c r="W343" i="152"/>
  <c r="V110" i="152"/>
  <c r="U298" i="150"/>
  <c r="V260" i="152"/>
  <c r="U240" i="150"/>
  <c r="V93" i="150"/>
  <c r="U306" i="152"/>
  <c r="S244" i="152"/>
  <c r="V337" i="150"/>
  <c r="U230" i="152"/>
  <c r="U34" i="152"/>
  <c r="V343" i="152"/>
  <c r="V373" i="150"/>
  <c r="T270" i="150"/>
  <c r="S51" i="152"/>
  <c r="U119" i="152"/>
  <c r="U116" i="152"/>
  <c r="X368" i="152"/>
  <c r="V246" i="152"/>
  <c r="U307" i="152"/>
  <c r="T62" i="152"/>
  <c r="T78" i="150"/>
  <c r="S305" i="150"/>
  <c r="U262" i="152"/>
  <c r="T122" i="152"/>
  <c r="W372" i="152"/>
  <c r="S247" i="152"/>
  <c r="T106" i="152"/>
  <c r="W375" i="150"/>
  <c r="U32" i="152"/>
  <c r="X74" i="152"/>
  <c r="V244" i="152"/>
  <c r="U236" i="150"/>
  <c r="S324" i="152"/>
  <c r="S361" i="150"/>
  <c r="S120" i="152"/>
  <c r="X322" i="152"/>
  <c r="U366" i="150"/>
  <c r="T278" i="152"/>
  <c r="V358" i="152"/>
  <c r="V96" i="152"/>
  <c r="W268" i="152"/>
  <c r="W292" i="152"/>
  <c r="W240" i="150"/>
  <c r="U154" i="150"/>
  <c r="T205" i="150"/>
  <c r="W234" i="152"/>
  <c r="W333" i="152"/>
  <c r="S156" i="152"/>
  <c r="W155" i="152"/>
  <c r="U372" i="152"/>
  <c r="U46" i="152"/>
  <c r="W293" i="152"/>
  <c r="S53" i="152"/>
  <c r="T305" i="150"/>
  <c r="X330" i="152"/>
  <c r="T329" i="152"/>
  <c r="S19" i="152"/>
  <c r="S144" i="152"/>
  <c r="T82" i="152"/>
  <c r="U107" i="152"/>
  <c r="W153" i="152"/>
  <c r="W14" i="152"/>
  <c r="U326" i="150"/>
  <c r="T112" i="152"/>
  <c r="U186" i="152"/>
  <c r="U180" i="150"/>
  <c r="W353" i="150"/>
  <c r="S127" i="152"/>
  <c r="T151" i="152"/>
  <c r="S137" i="150"/>
  <c r="V359" i="152"/>
  <c r="V251" i="150"/>
  <c r="T229" i="152"/>
  <c r="R55" i="152"/>
  <c r="T96" i="152"/>
  <c r="W235" i="152"/>
  <c r="U261" i="152"/>
  <c r="T314" i="150"/>
  <c r="V128" i="152"/>
  <c r="W361" i="150"/>
  <c r="T150" i="152"/>
  <c r="S374" i="150"/>
  <c r="U14" i="152"/>
  <c r="T300" i="152"/>
  <c r="V366" i="150"/>
  <c r="W269" i="152"/>
  <c r="W106" i="152"/>
  <c r="U208" i="150"/>
  <c r="X307" i="150"/>
  <c r="W150" i="150"/>
  <c r="W91" i="152"/>
  <c r="W205" i="152"/>
  <c r="W33" i="152"/>
  <c r="R304" i="152"/>
  <c r="R328" i="152"/>
  <c r="W367" i="152"/>
  <c r="S331" i="152"/>
  <c r="W122" i="152"/>
  <c r="T60" i="152"/>
  <c r="V272" i="150"/>
  <c r="R57" i="150"/>
  <c r="S365" i="150"/>
  <c r="V169" i="152"/>
  <c r="W199" i="152"/>
  <c r="V230" i="152"/>
  <c r="V232" i="152"/>
  <c r="S341" i="152"/>
  <c r="S370" i="152"/>
  <c r="W251" i="150"/>
  <c r="V219" i="150"/>
  <c r="S88" i="152"/>
  <c r="U334" i="152"/>
  <c r="V302" i="152"/>
  <c r="R91" i="152"/>
  <c r="U361" i="150"/>
  <c r="W61" i="152"/>
  <c r="W261" i="152"/>
  <c r="U271" i="150"/>
  <c r="W262" i="152"/>
  <c r="U296" i="150"/>
  <c r="S141" i="152"/>
  <c r="W245" i="152"/>
  <c r="X22" i="152"/>
  <c r="T304" i="150"/>
  <c r="S128" i="152"/>
  <c r="V107" i="152"/>
  <c r="W334" i="152"/>
  <c r="R22" i="152"/>
  <c r="U374" i="150"/>
  <c r="V97" i="152"/>
  <c r="W140" i="152"/>
  <c r="R79" i="152"/>
  <c r="V341" i="152"/>
  <c r="S86" i="150"/>
  <c r="T128" i="152"/>
  <c r="S35" i="152"/>
  <c r="S152" i="152"/>
  <c r="U345" i="152"/>
  <c r="W232" i="152"/>
  <c r="W156" i="152"/>
  <c r="U299" i="150"/>
  <c r="U354" i="152"/>
  <c r="T113" i="150"/>
  <c r="S337" i="152"/>
  <c r="W118" i="150"/>
  <c r="V153" i="152"/>
  <c r="V199" i="152"/>
  <c r="X46" i="152"/>
  <c r="R87" i="152"/>
  <c r="V219" i="152"/>
  <c r="S375" i="152"/>
  <c r="T230" i="150"/>
  <c r="U65" i="152"/>
  <c r="W137" i="150"/>
  <c r="S279" i="152"/>
  <c r="X342" i="152"/>
  <c r="X344" i="152"/>
  <c r="R45" i="152"/>
  <c r="S291" i="152"/>
  <c r="U204" i="152"/>
  <c r="T263" i="152"/>
  <c r="T15" i="152"/>
  <c r="U337" i="150"/>
  <c r="T341" i="150"/>
  <c r="T215" i="152"/>
  <c r="U312" i="152"/>
  <c r="S310" i="150"/>
  <c r="W272" i="152"/>
  <c r="S282" i="152"/>
  <c r="S116" i="152"/>
  <c r="W239" i="150"/>
  <c r="S236" i="152"/>
  <c r="S269" i="150"/>
  <c r="S234" i="152"/>
  <c r="R27" i="152"/>
  <c r="T363" i="152"/>
  <c r="W57" i="152"/>
  <c r="V174" i="152"/>
  <c r="S52" i="150"/>
  <c r="T31" i="152"/>
  <c r="T365" i="152"/>
  <c r="U247" i="150"/>
  <c r="R308" i="152"/>
  <c r="U324" i="150"/>
  <c r="W204" i="152"/>
  <c r="U366" i="152"/>
  <c r="U219" i="152"/>
  <c r="V84" i="152"/>
  <c r="V356" i="152"/>
  <c r="X45" i="152"/>
  <c r="T91" i="152"/>
  <c r="V310" i="152"/>
  <c r="V367" i="152"/>
  <c r="R59" i="152"/>
  <c r="R374" i="150"/>
  <c r="V150" i="152"/>
  <c r="W62" i="150"/>
  <c r="U75" i="152"/>
  <c r="S268" i="150"/>
  <c r="V341" i="150"/>
  <c r="S17" i="152"/>
  <c r="V325" i="150"/>
  <c r="U243" i="152"/>
  <c r="U235" i="152"/>
  <c r="W302" i="150"/>
  <c r="U313" i="152"/>
  <c r="X332" i="152"/>
  <c r="S57" i="152"/>
  <c r="V49" i="150"/>
  <c r="V313" i="152"/>
  <c r="W336" i="150"/>
  <c r="U277" i="152"/>
  <c r="W340" i="150"/>
  <c r="T359" i="152"/>
  <c r="R297" i="152"/>
  <c r="S14" i="152"/>
  <c r="W213" i="150"/>
  <c r="R357" i="152"/>
  <c r="U329" i="152"/>
  <c r="W168" i="152"/>
  <c r="X360" i="152"/>
  <c r="V18" i="152"/>
  <c r="S45" i="152"/>
  <c r="V335" i="152"/>
  <c r="T233" i="150"/>
  <c r="T203" i="152"/>
  <c r="V203" i="152"/>
  <c r="V28" i="150"/>
  <c r="R81" i="152"/>
  <c r="T373" i="152"/>
  <c r="R376" i="152"/>
  <c r="T31" i="150"/>
  <c r="U115" i="150"/>
  <c r="W32" i="152"/>
  <c r="S30" i="152"/>
  <c r="V209" i="152"/>
  <c r="W324" i="150"/>
  <c r="R47" i="152"/>
  <c r="W250" i="150"/>
  <c r="U207" i="152"/>
  <c r="U264" i="150"/>
  <c r="U88" i="152"/>
  <c r="T361" i="152"/>
  <c r="U158" i="150"/>
  <c r="S33" i="150"/>
  <c r="R25" i="152"/>
  <c r="V330" i="152"/>
  <c r="X12" i="150"/>
  <c r="T208" i="152"/>
  <c r="X15" i="152"/>
  <c r="X25" i="152"/>
  <c r="R47" i="150"/>
  <c r="U368" i="150"/>
  <c r="V53" i="152"/>
  <c r="V249" i="152"/>
  <c r="W96" i="152"/>
  <c r="U373" i="152"/>
  <c r="V250" i="152"/>
  <c r="S250" i="152"/>
  <c r="V333" i="150"/>
  <c r="U28" i="150"/>
  <c r="U169" i="150"/>
  <c r="S271" i="152"/>
  <c r="U146" i="152"/>
  <c r="U20" i="152"/>
  <c r="R336" i="150"/>
  <c r="V170" i="152"/>
  <c r="W297" i="150"/>
  <c r="W136" i="152"/>
  <c r="T54" i="152"/>
  <c r="S81" i="150"/>
  <c r="T49" i="152"/>
  <c r="T314" i="152"/>
  <c r="T376" i="150"/>
  <c r="U145" i="152"/>
  <c r="V122" i="150"/>
  <c r="S110" i="152"/>
  <c r="X341" i="152"/>
  <c r="V243" i="152"/>
  <c r="U237" i="150"/>
  <c r="R52" i="152"/>
  <c r="X323" i="152"/>
  <c r="V147" i="152"/>
  <c r="U97" i="152"/>
  <c r="W28" i="152"/>
  <c r="V178" i="152"/>
  <c r="T323" i="152"/>
  <c r="U91" i="152"/>
  <c r="W84" i="152"/>
  <c r="T298" i="150"/>
  <c r="V54" i="152"/>
  <c r="W211" i="152"/>
  <c r="V342" i="152"/>
  <c r="V314" i="150"/>
  <c r="S190" i="150"/>
  <c r="T344" i="152"/>
  <c r="U62" i="152"/>
  <c r="U304" i="150"/>
  <c r="W214" i="152"/>
  <c r="R61" i="152"/>
  <c r="W270" i="152"/>
  <c r="U297" i="150"/>
  <c r="S167" i="150"/>
  <c r="X90" i="152"/>
  <c r="V84" i="150"/>
  <c r="S309" i="152"/>
  <c r="T334" i="152"/>
  <c r="W331" i="150"/>
  <c r="X366" i="150"/>
  <c r="V17" i="150"/>
  <c r="T25" i="152"/>
  <c r="V66" i="150"/>
  <c r="S355" i="150"/>
  <c r="V312" i="152"/>
  <c r="U236" i="152"/>
  <c r="S118" i="152"/>
  <c r="X336" i="152"/>
  <c r="V221" i="152"/>
  <c r="W308" i="150"/>
  <c r="W83" i="150"/>
  <c r="W139" i="150"/>
  <c r="U172" i="152"/>
  <c r="R369" i="152"/>
  <c r="T58" i="152"/>
  <c r="U177" i="150"/>
  <c r="V81" i="152"/>
  <c r="W250" i="152"/>
  <c r="V211" i="152"/>
  <c r="W112" i="152"/>
  <c r="R299" i="152"/>
  <c r="T219" i="152"/>
  <c r="T50" i="152"/>
  <c r="U156" i="150"/>
  <c r="U218" i="150"/>
  <c r="V204" i="150"/>
  <c r="X17" i="152"/>
  <c r="S184" i="152"/>
  <c r="S249" i="150"/>
  <c r="S275" i="150"/>
  <c r="V277" i="150"/>
  <c r="X306" i="152"/>
  <c r="T188" i="152"/>
  <c r="T325" i="150"/>
  <c r="W212" i="152"/>
  <c r="T146" i="152"/>
  <c r="S322" i="150"/>
  <c r="U58" i="152"/>
  <c r="W86" i="152"/>
  <c r="R340" i="150"/>
  <c r="S154" i="152"/>
  <c r="S147" i="152"/>
  <c r="U81" i="150"/>
  <c r="T182" i="150"/>
  <c r="W60" i="152"/>
  <c r="T187" i="152"/>
  <c r="W243" i="150"/>
  <c r="W143" i="152"/>
  <c r="W340" i="152"/>
  <c r="T363" i="150"/>
  <c r="U304" i="152"/>
  <c r="R32" i="152"/>
  <c r="T240" i="150"/>
  <c r="U95" i="152"/>
  <c r="S367" i="150"/>
  <c r="U74" i="152"/>
  <c r="U235" i="150"/>
  <c r="T293" i="152"/>
  <c r="X335" i="152"/>
  <c r="W252" i="152"/>
  <c r="U239" i="152"/>
  <c r="U205" i="152"/>
  <c r="S76" i="150"/>
  <c r="V43" i="150"/>
  <c r="W157" i="152"/>
  <c r="S367" i="152"/>
  <c r="T181" i="152"/>
  <c r="T370" i="152"/>
  <c r="U115" i="152"/>
  <c r="S48" i="150"/>
  <c r="U141" i="150"/>
  <c r="S232" i="150"/>
  <c r="S63" i="152"/>
  <c r="V136" i="152"/>
  <c r="T313" i="152"/>
  <c r="V372" i="152"/>
  <c r="W204" i="150"/>
  <c r="T176" i="150"/>
  <c r="R61" i="150"/>
  <c r="U23" i="150"/>
  <c r="S234" i="150"/>
  <c r="W50" i="152"/>
  <c r="T138" i="152"/>
  <c r="U114" i="152"/>
  <c r="U215" i="150"/>
  <c r="S261" i="150"/>
  <c r="V214" i="150"/>
  <c r="S60" i="150"/>
  <c r="R15" i="152"/>
  <c r="U277" i="150"/>
  <c r="S322" i="152"/>
  <c r="U16" i="152"/>
  <c r="W119" i="152"/>
  <c r="T331" i="152"/>
  <c r="X371" i="150"/>
  <c r="V88" i="150"/>
  <c r="X305" i="150"/>
  <c r="W326" i="150"/>
  <c r="U44" i="152"/>
  <c r="W176" i="152"/>
  <c r="X20" i="152"/>
  <c r="V12" i="152"/>
  <c r="X340" i="150"/>
  <c r="W339" i="150"/>
  <c r="W299" i="150"/>
  <c r="U28" i="152"/>
  <c r="V218" i="152"/>
  <c r="U114" i="150"/>
  <c r="U183" i="152"/>
  <c r="R77" i="152"/>
  <c r="T178" i="152"/>
  <c r="S372" i="150"/>
  <c r="T51" i="152"/>
  <c r="V79" i="152"/>
  <c r="T92" i="152"/>
  <c r="V218" i="150"/>
  <c r="W183" i="150"/>
  <c r="U367" i="150"/>
  <c r="W233" i="152"/>
  <c r="R326" i="152"/>
  <c r="U369" i="152"/>
  <c r="W92" i="150"/>
  <c r="U159" i="152"/>
  <c r="S310" i="152"/>
  <c r="U311" i="150"/>
  <c r="U211" i="152"/>
  <c r="X357" i="150"/>
  <c r="T136" i="152"/>
  <c r="W270" i="150"/>
  <c r="T247" i="152"/>
  <c r="T323" i="150"/>
  <c r="W266" i="152"/>
  <c r="U112" i="152"/>
  <c r="R28" i="152"/>
  <c r="T179" i="150"/>
  <c r="R64" i="150"/>
  <c r="S157" i="150"/>
  <c r="S294" i="150"/>
  <c r="U92" i="152"/>
  <c r="X75" i="150"/>
  <c r="W184" i="150"/>
  <c r="S314" i="152"/>
  <c r="X307" i="152"/>
  <c r="S242" i="152"/>
  <c r="U363" i="152"/>
  <c r="T89" i="150"/>
  <c r="T155" i="152"/>
  <c r="U110" i="150"/>
  <c r="U184" i="152"/>
  <c r="V178" i="150"/>
  <c r="W111" i="152"/>
  <c r="W112" i="150"/>
  <c r="W298" i="150"/>
  <c r="X293" i="152"/>
  <c r="X370" i="150"/>
  <c r="V324" i="150"/>
  <c r="V263" i="152"/>
  <c r="V146" i="152"/>
  <c r="S212" i="152"/>
  <c r="W127" i="152"/>
  <c r="S32" i="150"/>
  <c r="U24" i="150"/>
  <c r="R337" i="150"/>
  <c r="S219" i="150"/>
  <c r="W239" i="152"/>
  <c r="U26" i="152"/>
  <c r="R345" i="152"/>
  <c r="W177" i="152"/>
  <c r="W262" i="150"/>
  <c r="T310" i="152"/>
  <c r="W171" i="152"/>
  <c r="W114" i="152"/>
  <c r="V307" i="152"/>
  <c r="S112" i="152"/>
  <c r="U367" i="152"/>
  <c r="T65" i="152"/>
  <c r="W139" i="152"/>
  <c r="T94" i="152"/>
  <c r="X366" i="152"/>
  <c r="S65" i="152"/>
  <c r="T267" i="152"/>
  <c r="U340" i="150"/>
  <c r="S292" i="150"/>
  <c r="U111" i="150"/>
  <c r="R81" i="150"/>
  <c r="T122" i="150"/>
  <c r="V137" i="150"/>
  <c r="S268" i="152"/>
  <c r="W175" i="152"/>
  <c r="W304" i="152"/>
  <c r="V265" i="150"/>
  <c r="S97" i="152"/>
  <c r="V206" i="152"/>
  <c r="W148" i="150"/>
  <c r="X365" i="152"/>
  <c r="T14" i="152"/>
  <c r="U140" i="152"/>
  <c r="T13" i="152"/>
  <c r="W248" i="150"/>
  <c r="T362" i="150"/>
  <c r="W248" i="152"/>
  <c r="V230" i="150"/>
  <c r="X63" i="152"/>
  <c r="S78" i="150"/>
  <c r="R294" i="152"/>
  <c r="U232" i="150"/>
  <c r="T142" i="152"/>
  <c r="X78" i="152"/>
  <c r="X64" i="150"/>
  <c r="S143" i="150"/>
  <c r="U333" i="152"/>
  <c r="W190" i="150"/>
  <c r="W243" i="152"/>
  <c r="V12" i="150"/>
  <c r="W151" i="150"/>
  <c r="T189" i="152"/>
  <c r="U187" i="152"/>
  <c r="T236" i="152"/>
  <c r="X24" i="152"/>
  <c r="U269" i="150"/>
  <c r="T239" i="150"/>
  <c r="W202" i="152"/>
  <c r="T54" i="150"/>
  <c r="T260" i="152"/>
  <c r="T355" i="150"/>
  <c r="S201" i="152"/>
  <c r="S49" i="152"/>
  <c r="X88" i="152"/>
  <c r="S359" i="150"/>
  <c r="V75" i="152"/>
  <c r="T21" i="152"/>
  <c r="R303" i="152"/>
  <c r="U35" i="152"/>
  <c r="T200" i="150"/>
  <c r="T26" i="152"/>
  <c r="R339" i="152"/>
  <c r="W83" i="152"/>
  <c r="U150" i="152"/>
  <c r="W367" i="150"/>
  <c r="T179" i="152"/>
  <c r="W46" i="152"/>
  <c r="X313" i="152"/>
  <c r="W359" i="152"/>
  <c r="V267" i="150"/>
  <c r="T180" i="150"/>
  <c r="V239" i="152"/>
  <c r="T272" i="152"/>
  <c r="U179" i="150"/>
  <c r="V210" i="152"/>
  <c r="X330" i="150"/>
  <c r="S76" i="152"/>
  <c r="V145" i="150"/>
  <c r="U206" i="150"/>
  <c r="R33" i="150"/>
  <c r="S215" i="152"/>
  <c r="U244" i="152"/>
  <c r="R312" i="150"/>
  <c r="R307" i="150"/>
  <c r="X86" i="152"/>
  <c r="W26" i="150"/>
  <c r="S354" i="152"/>
  <c r="U375" i="150"/>
  <c r="V261" i="152"/>
  <c r="U155" i="152"/>
  <c r="W198" i="150"/>
  <c r="W302" i="152"/>
  <c r="W30" i="152"/>
  <c r="S167" i="152"/>
  <c r="X82" i="152"/>
  <c r="U302" i="152"/>
  <c r="V237" i="150"/>
  <c r="T58" i="150"/>
  <c r="S91" i="150"/>
  <c r="S369" i="152"/>
  <c r="U49" i="152"/>
  <c r="W172" i="150"/>
  <c r="U126" i="152"/>
  <c r="S371" i="150"/>
  <c r="W342" i="150"/>
  <c r="S281" i="152"/>
  <c r="T189" i="150"/>
  <c r="S311" i="152"/>
  <c r="S87" i="152"/>
  <c r="S188" i="152"/>
  <c r="S43" i="152"/>
  <c r="X373" i="150"/>
  <c r="U206" i="152"/>
  <c r="S364" i="152"/>
  <c r="T218" i="152"/>
  <c r="R14" i="152"/>
  <c r="X369" i="150"/>
  <c r="S270" i="152"/>
  <c r="S297" i="152"/>
  <c r="R324" i="152"/>
  <c r="W373" i="150"/>
  <c r="S115" i="152"/>
  <c r="S214" i="152"/>
  <c r="T126" i="152"/>
  <c r="R90" i="150"/>
  <c r="X305" i="152"/>
  <c r="V268" i="150"/>
  <c r="V215" i="152"/>
  <c r="T97" i="150"/>
  <c r="V298" i="150"/>
  <c r="W366" i="150"/>
  <c r="W148" i="152"/>
  <c r="T299" i="150"/>
  <c r="V368" i="150"/>
  <c r="T275" i="150"/>
  <c r="W251" i="152"/>
  <c r="V206" i="150"/>
  <c r="W141" i="150"/>
  <c r="W96" i="150"/>
  <c r="S47" i="152"/>
  <c r="S296" i="152"/>
  <c r="W305" i="152"/>
  <c r="R48" i="152"/>
  <c r="W179" i="152"/>
  <c r="X82" i="150"/>
  <c r="T74" i="152"/>
  <c r="T88" i="150"/>
  <c r="V204" i="152"/>
  <c r="X342" i="150"/>
  <c r="V202" i="150"/>
  <c r="S82" i="152"/>
  <c r="S208" i="150"/>
  <c r="T334" i="150"/>
  <c r="W187" i="152"/>
  <c r="U215" i="152"/>
  <c r="V152" i="152"/>
  <c r="S83" i="152"/>
  <c r="T105" i="152"/>
  <c r="W355" i="152"/>
  <c r="U376" i="150"/>
  <c r="X44" i="150"/>
  <c r="S302" i="150"/>
  <c r="S18" i="152"/>
  <c r="R63" i="152"/>
  <c r="R296" i="150"/>
  <c r="S338" i="152"/>
  <c r="U107" i="150"/>
  <c r="T343" i="152"/>
  <c r="T237" i="150"/>
  <c r="U201" i="152"/>
  <c r="U137" i="150"/>
  <c r="S25" i="152"/>
  <c r="U272" i="150"/>
  <c r="U357" i="150"/>
  <c r="X354" i="152"/>
  <c r="X66" i="150"/>
  <c r="U274" i="152"/>
  <c r="S61" i="152"/>
  <c r="U13" i="152"/>
  <c r="S28" i="150"/>
  <c r="S117" i="152"/>
  <c r="V111" i="152"/>
  <c r="T238" i="150"/>
  <c r="W216" i="150"/>
  <c r="W125" i="152"/>
  <c r="S298" i="150"/>
  <c r="S138" i="150"/>
  <c r="V30" i="152"/>
  <c r="T49" i="150"/>
  <c r="S27" i="150"/>
  <c r="U360" i="150"/>
  <c r="U156" i="152"/>
  <c r="T93" i="152"/>
  <c r="U249" i="152"/>
  <c r="S263" i="150"/>
  <c r="S178" i="152"/>
  <c r="T279" i="150"/>
  <c r="S145" i="152"/>
  <c r="W180" i="152"/>
  <c r="V63" i="150"/>
  <c r="V86" i="152"/>
  <c r="V328" i="152"/>
  <c r="V137" i="152"/>
  <c r="V151" i="152"/>
  <c r="U167" i="150"/>
  <c r="W237" i="152"/>
  <c r="V120" i="150"/>
  <c r="V279" i="150"/>
  <c r="S241" i="152"/>
  <c r="T14" i="150"/>
  <c r="U167" i="152"/>
  <c r="W65" i="152"/>
  <c r="T243" i="150"/>
  <c r="V357" i="150"/>
  <c r="W90" i="150"/>
  <c r="T44" i="152"/>
  <c r="S31" i="152"/>
  <c r="X35" i="152"/>
  <c r="S178" i="150"/>
  <c r="R334" i="150"/>
  <c r="S188" i="150"/>
  <c r="R93" i="150"/>
  <c r="T153" i="152"/>
  <c r="S90" i="150"/>
  <c r="U238" i="152"/>
  <c r="V187" i="152"/>
  <c r="U47" i="152"/>
  <c r="W22" i="152"/>
  <c r="U174" i="152"/>
  <c r="X60" i="150"/>
  <c r="V308" i="152"/>
  <c r="X81" i="152"/>
  <c r="S12" i="152"/>
  <c r="S370" i="150"/>
  <c r="X331" i="152"/>
  <c r="W359" i="150"/>
  <c r="X327" i="152"/>
  <c r="S220" i="152"/>
  <c r="U281" i="152"/>
  <c r="W137" i="152"/>
  <c r="S121" i="152"/>
  <c r="S20" i="152"/>
  <c r="W170" i="152"/>
  <c r="T359" i="150"/>
  <c r="X27" i="150"/>
  <c r="W64" i="152"/>
  <c r="U359" i="152"/>
  <c r="U118" i="150"/>
  <c r="V148" i="152"/>
  <c r="T22" i="150"/>
  <c r="X27" i="152"/>
  <c r="T233" i="152"/>
  <c r="X61" i="152"/>
  <c r="X90" i="150"/>
  <c r="R83" i="150"/>
  <c r="S127" i="150"/>
  <c r="V273" i="152"/>
  <c r="V353" i="152"/>
  <c r="S304" i="152"/>
  <c r="S74" i="152"/>
  <c r="S221" i="152"/>
  <c r="V120" i="152"/>
  <c r="W58" i="152"/>
  <c r="S94" i="152"/>
  <c r="U21" i="152"/>
  <c r="R87" i="150"/>
  <c r="W168" i="150"/>
  <c r="T244" i="150"/>
  <c r="R97" i="152"/>
  <c r="U169" i="152"/>
  <c r="T271" i="152"/>
  <c r="S202" i="152"/>
  <c r="W247" i="150"/>
  <c r="U242" i="152"/>
  <c r="T329" i="150"/>
  <c r="V28" i="152"/>
  <c r="S335" i="152"/>
  <c r="U210" i="152"/>
  <c r="S181" i="150"/>
  <c r="T232" i="150"/>
  <c r="S215" i="150"/>
  <c r="U78" i="150"/>
  <c r="T188" i="150"/>
  <c r="V334" i="150"/>
  <c r="U157" i="152"/>
  <c r="W35" i="150"/>
  <c r="W303" i="150"/>
  <c r="W47" i="152"/>
  <c r="T275" i="152"/>
  <c r="V35" i="150"/>
  <c r="V309" i="150"/>
  <c r="S51" i="150"/>
  <c r="V269" i="152"/>
  <c r="T154" i="152"/>
  <c r="S220" i="150"/>
  <c r="V244" i="150"/>
  <c r="S306" i="150"/>
  <c r="X21" i="152"/>
  <c r="U200" i="152"/>
  <c r="W188" i="150"/>
  <c r="X328" i="150"/>
  <c r="S371" i="152"/>
  <c r="W371" i="150"/>
  <c r="T296" i="152"/>
  <c r="W15" i="150"/>
  <c r="U19" i="150"/>
  <c r="V27" i="152"/>
  <c r="V50" i="152"/>
  <c r="S218" i="150"/>
  <c r="S112" i="150"/>
  <c r="V147" i="150"/>
  <c r="U294" i="150"/>
  <c r="T190" i="150"/>
  <c r="S44" i="150"/>
  <c r="T159" i="152"/>
  <c r="X334" i="150"/>
  <c r="W369" i="150"/>
  <c r="S275" i="152"/>
  <c r="X33" i="150"/>
  <c r="W147" i="152"/>
  <c r="U202" i="150"/>
  <c r="R359" i="152"/>
  <c r="U26" i="150"/>
  <c r="T56" i="150"/>
  <c r="S242" i="150"/>
  <c r="V125" i="152"/>
  <c r="W159" i="152"/>
  <c r="V126" i="152"/>
  <c r="U139" i="152"/>
  <c r="V124" i="150"/>
  <c r="S52" i="152"/>
  <c r="S95" i="152"/>
  <c r="U140" i="150"/>
  <c r="S203" i="150"/>
  <c r="V114" i="150"/>
  <c r="U53" i="150"/>
  <c r="V118" i="152"/>
  <c r="S248" i="150"/>
  <c r="W117" i="150"/>
  <c r="T283" i="150"/>
  <c r="T157" i="152"/>
  <c r="W276" i="152"/>
  <c r="W188" i="152"/>
  <c r="S92" i="150"/>
  <c r="U336" i="152"/>
  <c r="V308" i="150"/>
  <c r="W361" i="152"/>
  <c r="X50" i="150"/>
  <c r="V52" i="152"/>
  <c r="T149" i="152"/>
  <c r="W252" i="150"/>
  <c r="W154" i="152"/>
  <c r="W297" i="152"/>
  <c r="V305" i="152"/>
  <c r="U146" i="150"/>
  <c r="V126" i="150"/>
  <c r="T111" i="152"/>
  <c r="S147" i="150"/>
  <c r="R82" i="152"/>
  <c r="W198" i="152"/>
  <c r="S46" i="152"/>
  <c r="T89" i="152"/>
  <c r="W17" i="152"/>
  <c r="U198" i="152"/>
  <c r="V87" i="152"/>
  <c r="T125" i="150"/>
  <c r="S358" i="152"/>
  <c r="R46" i="150"/>
  <c r="S365" i="152"/>
  <c r="U216" i="152"/>
  <c r="U244" i="150"/>
  <c r="U282" i="152"/>
  <c r="T12" i="150"/>
  <c r="W120" i="150"/>
  <c r="V307" i="150"/>
  <c r="U234" i="150"/>
  <c r="V159" i="152"/>
  <c r="S187" i="152"/>
  <c r="U328" i="150"/>
  <c r="T119" i="152"/>
  <c r="R365" i="152"/>
  <c r="T215" i="150"/>
  <c r="V49" i="152"/>
  <c r="S159" i="152"/>
  <c r="W12" i="152"/>
  <c r="W24" i="152"/>
  <c r="V141" i="152"/>
  <c r="W238" i="150"/>
  <c r="X59" i="152"/>
  <c r="S336" i="150"/>
  <c r="R23" i="150"/>
  <c r="X331" i="150"/>
  <c r="W20" i="152"/>
  <c r="U369" i="150"/>
  <c r="R24" i="152"/>
  <c r="T235" i="150"/>
  <c r="V149" i="152"/>
  <c r="T203" i="150"/>
  <c r="T33" i="152"/>
  <c r="R335" i="150"/>
  <c r="R93" i="152"/>
  <c r="S170" i="150"/>
  <c r="V296" i="152"/>
  <c r="W146" i="152"/>
  <c r="V211" i="150"/>
  <c r="U95" i="150"/>
  <c r="X18" i="152"/>
  <c r="U19" i="152"/>
  <c r="V208" i="150"/>
  <c r="V215" i="150"/>
  <c r="X314" i="152"/>
  <c r="T81" i="150"/>
  <c r="S241" i="150"/>
  <c r="T137" i="152"/>
  <c r="T268" i="150"/>
  <c r="U260" i="152"/>
  <c r="V144" i="150"/>
  <c r="V275" i="152"/>
  <c r="W140" i="150"/>
  <c r="T325" i="152"/>
  <c r="W280" i="152"/>
  <c r="T340" i="152"/>
  <c r="X23" i="152"/>
  <c r="T77" i="150"/>
  <c r="U305" i="150"/>
  <c r="V208" i="152"/>
  <c r="V149" i="150"/>
  <c r="S119" i="150"/>
  <c r="V231" i="152"/>
  <c r="V24" i="152"/>
  <c r="W203" i="152"/>
  <c r="T371" i="152"/>
  <c r="S124" i="152"/>
  <c r="U229" i="152"/>
  <c r="T299" i="152"/>
  <c r="T371" i="150"/>
  <c r="U172" i="150"/>
  <c r="U213" i="150"/>
  <c r="W235" i="150"/>
  <c r="R371" i="150"/>
  <c r="S189" i="150"/>
  <c r="T295" i="152"/>
  <c r="W244" i="150"/>
  <c r="V336" i="152"/>
  <c r="T307" i="152"/>
  <c r="T27" i="152"/>
  <c r="W145" i="150"/>
  <c r="V303" i="150"/>
  <c r="T143" i="152"/>
  <c r="T338" i="150"/>
  <c r="W300" i="150"/>
  <c r="W108" i="150"/>
  <c r="T93" i="150"/>
  <c r="R83" i="152"/>
  <c r="S82" i="150"/>
  <c r="V47" i="150"/>
  <c r="W13" i="152"/>
  <c r="R336" i="152"/>
  <c r="R302" i="150"/>
  <c r="U279" i="150"/>
  <c r="V344" i="150"/>
  <c r="T123" i="150"/>
  <c r="V181" i="150"/>
  <c r="R338" i="152"/>
  <c r="V343" i="150"/>
  <c r="T216" i="150"/>
  <c r="U308" i="150"/>
  <c r="T78" i="152"/>
  <c r="W219" i="152"/>
  <c r="X47" i="152"/>
  <c r="V358" i="150"/>
  <c r="T30" i="152"/>
  <c r="W322" i="150"/>
  <c r="X329" i="150"/>
  <c r="V330" i="150"/>
  <c r="W328" i="152"/>
  <c r="R299" i="150"/>
  <c r="W173" i="152"/>
  <c r="V365" i="150"/>
  <c r="V241" i="150"/>
  <c r="T76" i="152"/>
  <c r="T340" i="150"/>
  <c r="W184" i="152"/>
  <c r="W145" i="152"/>
  <c r="S201" i="150"/>
  <c r="T332" i="152"/>
  <c r="S60" i="152"/>
  <c r="X62" i="150"/>
  <c r="U374" i="152"/>
  <c r="T34" i="152"/>
  <c r="V293" i="150"/>
  <c r="W201" i="152"/>
  <c r="T116" i="152"/>
  <c r="T115" i="152"/>
  <c r="V52" i="150"/>
  <c r="W375" i="152"/>
  <c r="V61" i="150"/>
  <c r="U239" i="150"/>
  <c r="R51" i="152"/>
  <c r="S94" i="150"/>
  <c r="X96" i="152"/>
  <c r="U338" i="150"/>
  <c r="V311" i="152"/>
  <c r="S151" i="150"/>
  <c r="S29" i="152"/>
  <c r="T159" i="150"/>
  <c r="X44" i="152"/>
  <c r="W280" i="150"/>
  <c r="T79" i="150"/>
  <c r="U83" i="150"/>
  <c r="V66" i="152"/>
  <c r="V91" i="150"/>
  <c r="T294" i="152"/>
  <c r="S173" i="150"/>
  <c r="W322" i="152"/>
  <c r="V359" i="150"/>
  <c r="U82" i="152"/>
  <c r="U65" i="150"/>
  <c r="U187" i="150"/>
  <c r="T309" i="150"/>
  <c r="T114" i="150"/>
  <c r="T199" i="150"/>
  <c r="X296" i="152"/>
  <c r="R58" i="152"/>
  <c r="T331" i="150"/>
  <c r="R46" i="152"/>
  <c r="V263" i="150"/>
  <c r="W55" i="152"/>
  <c r="U361" i="152"/>
  <c r="W35" i="152"/>
  <c r="T221" i="150"/>
  <c r="W89" i="152"/>
  <c r="T66" i="152"/>
  <c r="T303" i="152"/>
  <c r="U128" i="150"/>
  <c r="T230" i="152"/>
  <c r="X310" i="150"/>
  <c r="X306" i="150"/>
  <c r="W214" i="150"/>
  <c r="R94" i="150"/>
  <c r="W292" i="150"/>
  <c r="X56" i="150"/>
  <c r="V89" i="152"/>
  <c r="R372" i="152"/>
  <c r="V322" i="152"/>
  <c r="T246" i="152"/>
  <c r="W282" i="150"/>
  <c r="T301" i="150"/>
  <c r="T60" i="150"/>
  <c r="T81" i="152"/>
  <c r="U301" i="150"/>
  <c r="T16" i="152"/>
  <c r="V17" i="152"/>
  <c r="T262" i="152"/>
  <c r="V121" i="150"/>
  <c r="T18" i="150"/>
  <c r="T206" i="150"/>
  <c r="T136" i="150"/>
  <c r="V292" i="150"/>
  <c r="U138" i="150"/>
  <c r="T306" i="152"/>
  <c r="X333" i="152"/>
  <c r="S206" i="152"/>
  <c r="U212" i="150"/>
  <c r="W368" i="150"/>
  <c r="R345" i="150"/>
  <c r="R89" i="152"/>
  <c r="U198" i="150"/>
  <c r="W365" i="152"/>
  <c r="X55" i="150"/>
  <c r="T50" i="150"/>
  <c r="T274" i="150"/>
  <c r="W218" i="150"/>
  <c r="V269" i="150"/>
  <c r="U337" i="152"/>
  <c r="S155" i="152"/>
  <c r="U252" i="152"/>
  <c r="T297" i="152"/>
  <c r="T272" i="150"/>
  <c r="S64" i="152"/>
  <c r="S283" i="150"/>
  <c r="S301" i="152"/>
  <c r="X52" i="150"/>
  <c r="U291" i="150"/>
  <c r="S302" i="152"/>
  <c r="U175" i="150"/>
  <c r="S28" i="152"/>
  <c r="S337" i="150"/>
  <c r="U364" i="152"/>
  <c r="U170" i="150"/>
  <c r="T112" i="150"/>
  <c r="W210" i="150"/>
  <c r="W363" i="152"/>
  <c r="U22" i="152"/>
  <c r="S154" i="150"/>
  <c r="X86" i="150"/>
  <c r="V278" i="150"/>
  <c r="W124" i="150"/>
  <c r="R358" i="152"/>
  <c r="X345" i="150"/>
  <c r="R339" i="150"/>
  <c r="U362" i="150"/>
  <c r="T22" i="152"/>
  <c r="V157" i="150"/>
  <c r="U61" i="150"/>
  <c r="T180" i="152"/>
  <c r="R80" i="152"/>
  <c r="U322" i="150"/>
  <c r="U356" i="150"/>
  <c r="X341" i="150"/>
  <c r="S344" i="152"/>
  <c r="V243" i="150"/>
  <c r="V310" i="150"/>
  <c r="S280" i="150"/>
  <c r="S108" i="152"/>
  <c r="W23" i="152"/>
  <c r="V301" i="150"/>
  <c r="S304" i="150"/>
  <c r="T207" i="150"/>
  <c r="V176" i="152"/>
  <c r="U153" i="150"/>
  <c r="V312" i="150"/>
  <c r="V14" i="150"/>
  <c r="U54" i="152"/>
  <c r="X323" i="150"/>
  <c r="S63" i="150"/>
  <c r="V329" i="150"/>
  <c r="V145" i="152"/>
  <c r="V184" i="150"/>
  <c r="U314" i="150"/>
  <c r="V205" i="150"/>
  <c r="V361" i="150"/>
  <c r="X299" i="150"/>
  <c r="U111" i="152"/>
  <c r="V111" i="150"/>
  <c r="T61" i="150"/>
  <c r="W187" i="150"/>
  <c r="V32" i="152"/>
  <c r="U212" i="152"/>
  <c r="V20" i="150"/>
  <c r="X355" i="150"/>
  <c r="U152" i="150"/>
  <c r="S31" i="150"/>
  <c r="V85" i="152"/>
  <c r="T147" i="152"/>
  <c r="T250" i="150"/>
  <c r="W117" i="152"/>
  <c r="S128" i="150"/>
  <c r="W294" i="152"/>
  <c r="T280" i="150"/>
  <c r="R342" i="152"/>
  <c r="W207" i="150"/>
  <c r="S21" i="152"/>
  <c r="U373" i="150"/>
  <c r="U261" i="150"/>
  <c r="V96" i="150"/>
  <c r="V267" i="152"/>
  <c r="V139" i="152"/>
  <c r="S170" i="152"/>
  <c r="W167" i="152"/>
  <c r="R357" i="150"/>
  <c r="U117" i="152"/>
  <c r="V245" i="152"/>
  <c r="T124" i="152"/>
  <c r="W34" i="150"/>
  <c r="U61" i="152"/>
  <c r="T291" i="150"/>
  <c r="U76" i="152"/>
  <c r="V323" i="150"/>
  <c r="S58" i="150"/>
  <c r="V58" i="152"/>
  <c r="V115" i="152"/>
  <c r="V370" i="152"/>
  <c r="U292" i="150"/>
  <c r="U307" i="150"/>
  <c r="V272" i="152"/>
  <c r="T186" i="150"/>
  <c r="X325" i="152"/>
  <c r="T356" i="150"/>
  <c r="T301" i="152"/>
  <c r="X18" i="150"/>
  <c r="S115" i="150"/>
  <c r="W307" i="152"/>
  <c r="U190" i="150"/>
  <c r="U240" i="152"/>
  <c r="U355" i="152"/>
  <c r="V142" i="152"/>
  <c r="S358" i="150"/>
  <c r="T204" i="152"/>
  <c r="W77" i="150"/>
  <c r="V229" i="152"/>
  <c r="U75" i="150"/>
  <c r="X74" i="150"/>
  <c r="T220" i="152"/>
  <c r="S120" i="150"/>
  <c r="T84" i="152"/>
  <c r="T156" i="152"/>
  <c r="X53" i="152"/>
  <c r="U363" i="150"/>
  <c r="U122" i="150"/>
  <c r="W91" i="150"/>
  <c r="S44" i="152"/>
  <c r="U309" i="152"/>
  <c r="W180" i="150"/>
  <c r="W27" i="150"/>
  <c r="W54" i="152"/>
  <c r="W332" i="152"/>
  <c r="S361" i="152"/>
  <c r="T327" i="150"/>
  <c r="T167" i="152"/>
  <c r="T365" i="150"/>
  <c r="S107" i="152"/>
  <c r="T109" i="150"/>
  <c r="S300" i="152"/>
  <c r="T59" i="150"/>
  <c r="X364" i="150"/>
  <c r="S375" i="150"/>
  <c r="T353" i="150"/>
  <c r="V76" i="150"/>
  <c r="U52" i="150"/>
  <c r="U331" i="150"/>
  <c r="S270" i="150"/>
  <c r="R24" i="150"/>
  <c r="T146" i="150"/>
  <c r="S236" i="150"/>
  <c r="T201" i="150"/>
  <c r="X309" i="150"/>
  <c r="U231" i="150"/>
  <c r="W296" i="150"/>
  <c r="V327" i="150"/>
  <c r="W209" i="152"/>
  <c r="V16" i="150"/>
  <c r="T339" i="150"/>
  <c r="W94" i="152"/>
  <c r="V65" i="150"/>
  <c r="S110" i="150"/>
  <c r="V260" i="150"/>
  <c r="V154" i="150"/>
  <c r="S126" i="152"/>
  <c r="S139" i="152"/>
  <c r="V344" i="152"/>
  <c r="S89" i="150"/>
  <c r="V116" i="152"/>
  <c r="W80" i="152"/>
  <c r="R50" i="150"/>
  <c r="S169" i="150"/>
  <c r="X95" i="150"/>
  <c r="S80" i="150"/>
  <c r="U336" i="150"/>
  <c r="V31" i="152"/>
  <c r="W75" i="150"/>
  <c r="W374" i="150"/>
  <c r="U82" i="150"/>
  <c r="T282" i="150"/>
  <c r="U264" i="152"/>
  <c r="R332" i="150"/>
  <c r="S96" i="150"/>
  <c r="U339" i="152"/>
  <c r="S231" i="152"/>
  <c r="T335" i="152"/>
  <c r="U375" i="152"/>
  <c r="U218" i="152"/>
  <c r="V109" i="150"/>
  <c r="T168" i="152"/>
  <c r="T90" i="152"/>
  <c r="W121" i="150"/>
  <c r="V16" i="152"/>
  <c r="X363" i="150"/>
  <c r="V62" i="152"/>
  <c r="W97" i="152"/>
  <c r="V331" i="150"/>
  <c r="W368" i="152"/>
  <c r="U249" i="150"/>
  <c r="T279" i="152"/>
  <c r="W281" i="150"/>
  <c r="V29" i="152"/>
  <c r="T23" i="150"/>
  <c r="R54" i="150"/>
  <c r="W312" i="152"/>
  <c r="V280" i="150"/>
  <c r="X301" i="152"/>
  <c r="W144" i="150"/>
  <c r="V153" i="150"/>
  <c r="X49" i="152"/>
  <c r="X22" i="150"/>
  <c r="S240" i="150"/>
  <c r="X322" i="150"/>
  <c r="U151" i="150"/>
  <c r="U217" i="150"/>
  <c r="S296" i="150"/>
  <c r="U299" i="152"/>
  <c r="S96" i="152"/>
  <c r="X12" i="152"/>
  <c r="X312" i="150"/>
  <c r="W53" i="152"/>
  <c r="X32" i="150"/>
  <c r="S280" i="152"/>
  <c r="W353" i="152"/>
  <c r="V57" i="150"/>
  <c r="X354" i="150"/>
  <c r="X65" i="150"/>
  <c r="U92" i="150"/>
  <c r="S308" i="152"/>
  <c r="X334" i="152"/>
  <c r="U78" i="152"/>
  <c r="W25" i="150"/>
  <c r="T271" i="150"/>
  <c r="V59" i="150"/>
  <c r="R48" i="150"/>
  <c r="R365" i="150"/>
  <c r="R26" i="152"/>
  <c r="W276" i="150"/>
  <c r="W14" i="150"/>
  <c r="W79" i="150"/>
  <c r="V46" i="152"/>
  <c r="S216" i="150"/>
  <c r="S74" i="150"/>
  <c r="X325" i="150"/>
  <c r="W57" i="150"/>
  <c r="S251" i="150"/>
  <c r="V302" i="150"/>
  <c r="U356" i="152"/>
  <c r="W277" i="150"/>
  <c r="T107" i="150"/>
  <c r="T169" i="152"/>
  <c r="V13" i="150"/>
  <c r="W76" i="150"/>
  <c r="W282" i="152"/>
  <c r="R329" i="150"/>
  <c r="S114" i="150"/>
  <c r="W21" i="152"/>
  <c r="W78" i="152"/>
  <c r="T303" i="150"/>
  <c r="U251" i="150"/>
  <c r="S136" i="152"/>
  <c r="T343" i="150"/>
  <c r="U48" i="152"/>
  <c r="R330" i="150"/>
  <c r="U177" i="152"/>
  <c r="T170" i="152"/>
  <c r="T87" i="150"/>
  <c r="T231" i="150"/>
  <c r="T178" i="150"/>
  <c r="T328" i="150"/>
  <c r="T296" i="150"/>
  <c r="W181" i="150"/>
  <c r="W97" i="150"/>
  <c r="X360" i="150"/>
  <c r="W152" i="150"/>
  <c r="X14" i="150"/>
  <c r="S125" i="150"/>
  <c r="V45" i="150"/>
  <c r="R367" i="152"/>
  <c r="R65" i="152"/>
  <c r="V18" i="150"/>
  <c r="V338" i="150"/>
  <c r="U358" i="152"/>
  <c r="U182" i="150"/>
  <c r="U280" i="152"/>
  <c r="T23" i="152"/>
  <c r="W13" i="150"/>
  <c r="S306" i="152"/>
  <c r="W155" i="150"/>
  <c r="U113" i="152"/>
  <c r="R22" i="150"/>
  <c r="V172" i="150"/>
  <c r="U323" i="150"/>
  <c r="S265" i="150"/>
  <c r="V200" i="152"/>
  <c r="S16" i="152"/>
  <c r="X365" i="150"/>
  <c r="X96" i="150"/>
  <c r="T85" i="152"/>
  <c r="T149" i="150"/>
  <c r="U105" i="152"/>
  <c r="W25" i="152"/>
  <c r="U179" i="152"/>
  <c r="U123" i="150"/>
  <c r="X295" i="150"/>
  <c r="V113" i="150"/>
  <c r="S179" i="150"/>
  <c r="R77" i="150"/>
  <c r="V181" i="152"/>
  <c r="V75" i="150"/>
  <c r="V235" i="152"/>
  <c r="U127" i="152"/>
  <c r="T75" i="150"/>
  <c r="T18" i="152"/>
  <c r="U74" i="150"/>
  <c r="V79" i="150"/>
  <c r="R84" i="150"/>
  <c r="W81" i="152"/>
  <c r="T106" i="150"/>
  <c r="U113" i="150"/>
  <c r="V80" i="150"/>
  <c r="W116" i="150"/>
  <c r="R16" i="150"/>
  <c r="W142" i="150"/>
  <c r="W278" i="150"/>
  <c r="T174" i="150"/>
  <c r="U97" i="150"/>
  <c r="V356" i="150"/>
  <c r="W341" i="150"/>
  <c r="T297" i="150"/>
  <c r="V375" i="150"/>
  <c r="W23" i="150"/>
  <c r="T312" i="150"/>
  <c r="R335" i="152"/>
  <c r="W172" i="152"/>
  <c r="R17" i="150"/>
  <c r="U295" i="150"/>
  <c r="X333" i="150"/>
  <c r="S180" i="150"/>
  <c r="W44" i="152"/>
  <c r="S357" i="152"/>
  <c r="W260" i="152"/>
  <c r="U251" i="152"/>
  <c r="U138" i="152"/>
  <c r="S303" i="150"/>
  <c r="W31" i="152"/>
  <c r="S183" i="152"/>
  <c r="U344" i="150"/>
  <c r="T108" i="150"/>
  <c r="U157" i="150"/>
  <c r="S106" i="150"/>
  <c r="U34" i="150"/>
  <c r="U303" i="150"/>
  <c r="R373" i="150"/>
  <c r="X51" i="152"/>
  <c r="W121" i="152"/>
  <c r="U126" i="150"/>
  <c r="T248" i="152"/>
  <c r="S332" i="152"/>
  <c r="V87" i="150"/>
  <c r="W66" i="152"/>
  <c r="S211" i="152"/>
  <c r="V119" i="152"/>
  <c r="T294" i="150"/>
  <c r="V19" i="150"/>
  <c r="T248" i="150"/>
  <c r="S84" i="150"/>
  <c r="X95" i="152"/>
  <c r="V265" i="152"/>
  <c r="V170" i="150"/>
  <c r="S142" i="150"/>
  <c r="U47" i="150"/>
  <c r="T29" i="152"/>
  <c r="V54" i="150"/>
  <c r="T266" i="152"/>
  <c r="T292" i="152"/>
  <c r="S65" i="150"/>
  <c r="S119" i="152"/>
  <c r="W84" i="150"/>
  <c r="T313" i="150"/>
  <c r="U248" i="150"/>
  <c r="V148" i="150"/>
  <c r="W233" i="150"/>
  <c r="X310" i="152"/>
  <c r="X326" i="150"/>
  <c r="S171" i="152"/>
  <c r="W355" i="150"/>
  <c r="S62" i="152"/>
  <c r="X48" i="150"/>
  <c r="U121" i="150"/>
  <c r="U139" i="150"/>
  <c r="U214" i="152"/>
  <c r="U176" i="152"/>
  <c r="T30" i="150"/>
  <c r="V108" i="152"/>
  <c r="T330" i="150"/>
  <c r="S311" i="150"/>
  <c r="U86" i="152"/>
  <c r="V83" i="152"/>
  <c r="S237" i="152"/>
  <c r="V85" i="150"/>
  <c r="S368" i="150"/>
  <c r="V82" i="150"/>
  <c r="T86" i="150"/>
  <c r="T145" i="150"/>
  <c r="S307" i="150"/>
  <c r="V367" i="150"/>
  <c r="S15" i="150"/>
  <c r="V252" i="150"/>
  <c r="W49" i="150"/>
  <c r="S209" i="150"/>
  <c r="R18" i="152"/>
  <c r="R86" i="150"/>
  <c r="S357" i="150"/>
  <c r="R49" i="150"/>
  <c r="U80" i="152"/>
  <c r="V168" i="152"/>
  <c r="U178" i="150"/>
  <c r="T375" i="150"/>
  <c r="W88" i="150"/>
  <c r="R92" i="150"/>
  <c r="W119" i="150"/>
  <c r="W203" i="150"/>
  <c r="R341" i="150"/>
  <c r="V22" i="152"/>
  <c r="S291" i="150"/>
  <c r="X46" i="150"/>
  <c r="S260" i="150"/>
  <c r="T213" i="150"/>
  <c r="U21" i="150"/>
  <c r="R369" i="150"/>
  <c r="V364" i="150"/>
  <c r="W205" i="150"/>
  <c r="V65" i="152"/>
  <c r="R338" i="150"/>
  <c r="V82" i="152"/>
  <c r="V152" i="150"/>
  <c r="X97" i="152"/>
  <c r="U275" i="150"/>
  <c r="S43" i="150"/>
  <c r="S292" i="152"/>
  <c r="X34" i="152"/>
  <c r="V176" i="150"/>
  <c r="V188" i="150"/>
  <c r="U125" i="152"/>
  <c r="R333" i="150"/>
  <c r="S83" i="150"/>
  <c r="U128" i="152"/>
  <c r="U106" i="150"/>
  <c r="X58" i="150"/>
  <c r="W246" i="152"/>
  <c r="R16" i="152"/>
  <c r="V143" i="152"/>
  <c r="T119" i="150"/>
  <c r="U220" i="150"/>
  <c r="R96" i="150"/>
  <c r="T246" i="150"/>
  <c r="W51" i="152"/>
  <c r="R17" i="152"/>
  <c r="S86" i="152"/>
  <c r="W88" i="152"/>
  <c r="S26" i="152"/>
  <c r="S207" i="150"/>
  <c r="T260" i="150"/>
  <c r="S210" i="152"/>
  <c r="V342" i="150"/>
  <c r="X94" i="150"/>
  <c r="T153" i="150"/>
  <c r="T154" i="150"/>
  <c r="V77" i="150"/>
  <c r="U210" i="150"/>
  <c r="W278" i="152"/>
  <c r="S85" i="152"/>
  <c r="R370" i="150"/>
  <c r="S107" i="150"/>
  <c r="S248" i="152"/>
  <c r="W175" i="150"/>
  <c r="U355" i="150"/>
  <c r="U274" i="150"/>
  <c r="R29" i="152"/>
  <c r="U250" i="152"/>
  <c r="R57" i="152"/>
  <c r="U283" i="152"/>
  <c r="W109" i="152"/>
  <c r="U188" i="150"/>
  <c r="V339" i="150"/>
  <c r="W77" i="152"/>
  <c r="R333" i="152"/>
  <c r="W268" i="150"/>
  <c r="X57" i="152"/>
  <c r="S200" i="150"/>
  <c r="T92" i="150"/>
  <c r="V56" i="150"/>
  <c r="T333" i="150"/>
  <c r="W59" i="152"/>
  <c r="R65" i="150"/>
  <c r="R324" i="150"/>
  <c r="T190" i="152"/>
  <c r="V236" i="150"/>
  <c r="S303" i="152"/>
  <c r="U233" i="150"/>
  <c r="W110" i="152"/>
  <c r="X26" i="152"/>
  <c r="T293" i="150"/>
  <c r="S21" i="150"/>
  <c r="U272" i="152"/>
  <c r="S146" i="152"/>
  <c r="U270" i="150"/>
  <c r="R85" i="152"/>
  <c r="V123" i="150"/>
  <c r="S22" i="152"/>
  <c r="V174" i="150"/>
  <c r="W202" i="150"/>
  <c r="U237" i="152"/>
  <c r="U202" i="152"/>
  <c r="T265" i="150"/>
  <c r="U332" i="150"/>
  <c r="X339" i="150"/>
  <c r="U15" i="152"/>
  <c r="T117" i="152"/>
  <c r="S204" i="150"/>
  <c r="U18" i="152"/>
  <c r="W29" i="152"/>
  <c r="U238" i="150"/>
  <c r="U273" i="150"/>
  <c r="S333" i="150"/>
  <c r="U342" i="150"/>
  <c r="R76" i="150"/>
  <c r="R30" i="150"/>
  <c r="S369" i="150"/>
  <c r="V110" i="150"/>
  <c r="U232" i="152"/>
  <c r="U124" i="152"/>
  <c r="W113" i="152"/>
  <c r="V295" i="150"/>
  <c r="V246" i="150"/>
  <c r="T52" i="152"/>
  <c r="S204" i="152"/>
  <c r="V335" i="150"/>
  <c r="U243" i="150"/>
  <c r="V105" i="150"/>
  <c r="X65" i="152"/>
  <c r="W92" i="152"/>
  <c r="T168" i="150"/>
  <c r="S185" i="150"/>
  <c r="X303" i="150"/>
  <c r="R305" i="150"/>
  <c r="W309" i="150"/>
  <c r="S205" i="150"/>
  <c r="S199" i="152"/>
  <c r="T217" i="152"/>
  <c r="U62" i="150"/>
  <c r="U143" i="152"/>
  <c r="S137" i="152"/>
  <c r="V262" i="150"/>
  <c r="V118" i="150"/>
  <c r="U120" i="150"/>
  <c r="V32" i="150"/>
  <c r="W327" i="150"/>
  <c r="W291" i="152"/>
  <c r="W207" i="152"/>
  <c r="W265" i="150"/>
  <c r="U20" i="150"/>
  <c r="S282" i="150"/>
  <c r="U329" i="150"/>
  <c r="R358" i="150"/>
  <c r="T213" i="152"/>
  <c r="T96" i="150"/>
  <c r="X97" i="150"/>
  <c r="V185" i="150"/>
  <c r="T241" i="150"/>
  <c r="S149" i="150"/>
  <c r="S114" i="152"/>
  <c r="S273" i="150"/>
  <c r="X29" i="152"/>
  <c r="X375" i="150"/>
  <c r="V184" i="152"/>
  <c r="W237" i="150"/>
  <c r="U335" i="150"/>
  <c r="T35" i="152"/>
  <c r="S113" i="150"/>
  <c r="V30" i="150"/>
  <c r="S14" i="150"/>
  <c r="U341" i="150"/>
  <c r="V296" i="150"/>
  <c r="W16" i="152"/>
  <c r="X53" i="150"/>
  <c r="T185" i="152"/>
  <c r="V281" i="150"/>
  <c r="U144" i="150"/>
  <c r="U200" i="150"/>
  <c r="U246" i="150"/>
  <c r="X76" i="152"/>
  <c r="T181" i="150"/>
  <c r="U149" i="152"/>
  <c r="V190" i="150"/>
  <c r="X294" i="152"/>
  <c r="R64" i="152"/>
  <c r="V64" i="150"/>
  <c r="U182" i="152"/>
  <c r="W328" i="150"/>
  <c r="W118" i="152"/>
  <c r="S93" i="150"/>
  <c r="T170" i="150"/>
  <c r="W31" i="150"/>
  <c r="X20" i="150"/>
  <c r="T110" i="150"/>
  <c r="W212" i="150"/>
  <c r="S62" i="150"/>
  <c r="T361" i="150"/>
  <c r="S19" i="150"/>
  <c r="S235" i="150"/>
  <c r="S326" i="150"/>
  <c r="X14" i="152"/>
  <c r="R66" i="152"/>
  <c r="V328" i="150"/>
  <c r="X311" i="150"/>
  <c r="S334" i="150"/>
  <c r="R328" i="150"/>
  <c r="S177" i="150"/>
  <c r="X368" i="150"/>
  <c r="R21" i="152"/>
  <c r="T83" i="152"/>
  <c r="U90" i="152"/>
  <c r="S363" i="150"/>
  <c r="T65" i="150"/>
  <c r="W275" i="150"/>
  <c r="V142" i="150"/>
  <c r="W19" i="152"/>
  <c r="V56" i="152"/>
  <c r="S78" i="152"/>
  <c r="V276" i="150"/>
  <c r="R327" i="150"/>
  <c r="V74" i="152"/>
  <c r="T247" i="150"/>
  <c r="X35" i="150"/>
  <c r="X359" i="152"/>
  <c r="S66" i="152"/>
  <c r="V24" i="150"/>
  <c r="U168" i="152"/>
  <c r="V231" i="150"/>
  <c r="S186" i="152"/>
  <c r="V105" i="152"/>
  <c r="W369" i="152"/>
  <c r="V112" i="152"/>
  <c r="S237" i="150"/>
  <c r="T219" i="150"/>
  <c r="S176" i="150"/>
  <c r="W147" i="150"/>
  <c r="R33" i="152"/>
  <c r="W185" i="150"/>
  <c r="W372" i="150"/>
  <c r="T74" i="150"/>
  <c r="U31" i="152"/>
  <c r="X60" i="152"/>
  <c r="W332" i="150"/>
  <c r="W329" i="152"/>
  <c r="V199" i="150"/>
  <c r="X336" i="150"/>
  <c r="S142" i="152"/>
  <c r="U93" i="150"/>
  <c r="V114" i="152"/>
  <c r="X29" i="150"/>
  <c r="U85" i="150"/>
  <c r="W244" i="152"/>
  <c r="V216" i="152"/>
  <c r="R21" i="150"/>
  <c r="S95" i="150"/>
  <c r="T45" i="150"/>
  <c r="U12" i="150"/>
  <c r="T45" i="152"/>
  <c r="W74" i="152"/>
  <c r="R15" i="150"/>
  <c r="W354" i="150"/>
  <c r="V313" i="150"/>
  <c r="V33" i="152"/>
  <c r="V274" i="150"/>
  <c r="S231" i="150"/>
  <c r="W16" i="150"/>
  <c r="W87" i="152"/>
  <c r="U30" i="150"/>
  <c r="S264" i="152"/>
  <c r="U327" i="152"/>
  <c r="S213" i="150"/>
  <c r="V33" i="150"/>
  <c r="U59" i="152"/>
  <c r="R26" i="150"/>
  <c r="V107" i="150"/>
  <c r="T274" i="152"/>
  <c r="S55" i="150"/>
  <c r="V282" i="150"/>
  <c r="W59" i="150"/>
  <c r="S362" i="150"/>
  <c r="X294" i="150"/>
  <c r="S66" i="150"/>
  <c r="R375" i="150"/>
  <c r="W105" i="150"/>
  <c r="W33" i="150"/>
  <c r="V279" i="152"/>
  <c r="X87" i="150"/>
  <c r="S144" i="150"/>
  <c r="S174" i="152"/>
  <c r="S116" i="150"/>
  <c r="W267" i="152"/>
  <c r="S356" i="150"/>
  <c r="U230" i="150"/>
  <c r="S247" i="150"/>
  <c r="R91" i="150"/>
  <c r="V247" i="150"/>
  <c r="V157" i="152"/>
  <c r="W126" i="150"/>
  <c r="T242" i="152"/>
  <c r="S54" i="152"/>
  <c r="T44" i="150"/>
  <c r="T212" i="150"/>
  <c r="T137" i="150"/>
  <c r="T250" i="152"/>
  <c r="V372" i="150"/>
  <c r="S340" i="152"/>
  <c r="W116" i="152"/>
  <c r="T169" i="150"/>
  <c r="W267" i="150"/>
  <c r="W126" i="152"/>
  <c r="X375" i="152"/>
  <c r="S221" i="150"/>
  <c r="R95" i="152"/>
  <c r="S186" i="150"/>
  <c r="V80" i="152"/>
  <c r="T75" i="152"/>
  <c r="V25" i="152"/>
  <c r="U53" i="152"/>
  <c r="W136" i="150"/>
  <c r="T374" i="150"/>
  <c r="W86" i="150"/>
  <c r="T185" i="150"/>
  <c r="W48" i="152"/>
  <c r="W242" i="150"/>
  <c r="T184" i="152"/>
  <c r="W95" i="150"/>
  <c r="T116" i="150"/>
  <c r="T97" i="152"/>
  <c r="U364" i="150"/>
  <c r="X338" i="150"/>
  <c r="W323" i="150"/>
  <c r="V364" i="152"/>
  <c r="T242" i="150"/>
  <c r="V251" i="152"/>
  <c r="V138" i="152"/>
  <c r="S313" i="150"/>
  <c r="R298" i="150"/>
  <c r="X13" i="152"/>
  <c r="W128" i="152"/>
  <c r="W143" i="150"/>
  <c r="V125" i="150"/>
  <c r="U121" i="152"/>
  <c r="T77" i="152"/>
  <c r="S61" i="150"/>
  <c r="S49" i="150"/>
  <c r="U341" i="152"/>
  <c r="S138" i="152"/>
  <c r="U330" i="150"/>
  <c r="W107" i="152"/>
  <c r="V53" i="150"/>
  <c r="U124" i="150"/>
  <c r="R295" i="152"/>
  <c r="X47" i="150"/>
  <c r="T355" i="152"/>
  <c r="W310" i="150"/>
  <c r="U250" i="150"/>
  <c r="U335" i="152"/>
  <c r="U371" i="150"/>
  <c r="U79" i="150"/>
  <c r="T311" i="150"/>
  <c r="S308" i="150"/>
  <c r="W313" i="152"/>
  <c r="R54" i="152"/>
  <c r="X314" i="150"/>
  <c r="V376" i="150"/>
  <c r="T251" i="150"/>
  <c r="T232" i="152"/>
  <c r="W296" i="152"/>
  <c r="R293" i="152"/>
  <c r="T217" i="150"/>
  <c r="V188" i="152"/>
  <c r="T87" i="152"/>
  <c r="U184" i="150"/>
  <c r="T15" i="150"/>
  <c r="X304" i="150"/>
  <c r="T322" i="150"/>
  <c r="X63" i="150"/>
  <c r="T24" i="150"/>
  <c r="R300" i="150"/>
  <c r="T64" i="152"/>
  <c r="W177" i="150"/>
  <c r="T204" i="150"/>
  <c r="T273" i="150"/>
  <c r="T238" i="152"/>
  <c r="W273" i="150"/>
  <c r="T281" i="150"/>
  <c r="X85" i="152"/>
  <c r="X327" i="150"/>
  <c r="R62" i="150"/>
  <c r="V123" i="152"/>
  <c r="U293" i="152"/>
  <c r="W272" i="150"/>
  <c r="W85" i="150"/>
  <c r="U262" i="150"/>
  <c r="S113" i="152"/>
  <c r="U204" i="150"/>
  <c r="W30" i="150"/>
  <c r="R304" i="150"/>
  <c r="X76" i="150"/>
  <c r="S182" i="150"/>
  <c r="U269" i="152"/>
  <c r="U185" i="152"/>
  <c r="R97" i="150"/>
  <c r="U189" i="152"/>
  <c r="T175" i="150"/>
  <c r="V203" i="150"/>
  <c r="V59" i="152"/>
  <c r="T167" i="150"/>
  <c r="U183" i="150"/>
  <c r="T12" i="152"/>
  <c r="W123" i="150"/>
  <c r="V264" i="150"/>
  <c r="V26" i="152"/>
  <c r="T55" i="152"/>
  <c r="T292" i="150"/>
  <c r="S269" i="152"/>
  <c r="X62" i="152"/>
  <c r="U22" i="150"/>
  <c r="U86" i="150"/>
  <c r="W178" i="152"/>
  <c r="T366" i="150"/>
  <c r="W94" i="150"/>
  <c r="W306" i="150"/>
  <c r="W95" i="152"/>
  <c r="V136" i="150"/>
  <c r="R49" i="152"/>
  <c r="U27" i="152"/>
  <c r="V232" i="150"/>
  <c r="S24" i="152"/>
  <c r="U109" i="150"/>
  <c r="X32" i="152"/>
  <c r="T148" i="150"/>
  <c r="S274" i="150"/>
  <c r="X21" i="150"/>
  <c r="X64" i="152"/>
  <c r="R311" i="152"/>
  <c r="S122" i="150"/>
  <c r="R60" i="150"/>
  <c r="R302" i="152"/>
  <c r="V34" i="150"/>
  <c r="R295" i="150"/>
  <c r="R296" i="152"/>
  <c r="T276" i="150"/>
  <c r="S136" i="150"/>
  <c r="S345" i="150"/>
  <c r="T264" i="150"/>
  <c r="S354" i="150"/>
  <c r="S111" i="152"/>
  <c r="T127" i="150"/>
  <c r="R66" i="150"/>
  <c r="W64" i="150"/>
  <c r="R20" i="150"/>
  <c r="V175" i="150"/>
  <c r="V48" i="152"/>
  <c r="W356" i="152"/>
  <c r="T358" i="150"/>
  <c r="V106" i="150"/>
  <c r="T13" i="150"/>
  <c r="V119" i="150"/>
  <c r="V21" i="152"/>
  <c r="V340" i="150"/>
  <c r="S141" i="150"/>
  <c r="U188" i="152"/>
  <c r="T109" i="152"/>
  <c r="U96" i="152"/>
  <c r="T138" i="150"/>
  <c r="V15" i="150"/>
  <c r="S327" i="150"/>
  <c r="S85" i="150"/>
  <c r="V25" i="150"/>
  <c r="T173" i="152"/>
  <c r="W176" i="150"/>
  <c r="T121" i="150"/>
  <c r="V61" i="152"/>
  <c r="S79" i="152"/>
  <c r="V213" i="150"/>
  <c r="W261" i="150"/>
  <c r="W360" i="150"/>
  <c r="S213" i="152"/>
  <c r="S54" i="150"/>
  <c r="V216" i="150"/>
  <c r="U23" i="152"/>
  <c r="U106" i="152"/>
  <c r="S230" i="150"/>
  <c r="T221" i="152"/>
  <c r="T184" i="150"/>
  <c r="U54" i="150"/>
  <c r="V78" i="152"/>
  <c r="W263" i="150"/>
  <c r="S243" i="150"/>
  <c r="U209" i="152"/>
  <c r="V220" i="150"/>
  <c r="T150" i="150"/>
  <c r="W200" i="150"/>
  <c r="U327" i="150"/>
  <c r="X361" i="150"/>
  <c r="X16" i="150"/>
  <c r="T59" i="152"/>
  <c r="V180" i="150"/>
  <c r="X87" i="152"/>
  <c r="V143" i="150"/>
  <c r="V283" i="152"/>
  <c r="X88" i="150"/>
  <c r="R303" i="150"/>
  <c r="U278" i="152"/>
  <c r="X374" i="150"/>
  <c r="X23" i="150"/>
  <c r="T177" i="152"/>
  <c r="R78" i="152"/>
  <c r="U370" i="150"/>
  <c r="U147" i="150"/>
  <c r="T360" i="150"/>
  <c r="S300" i="150"/>
  <c r="S148" i="150"/>
  <c r="X332" i="150"/>
  <c r="R76" i="152"/>
  <c r="T345" i="152"/>
  <c r="R313" i="150"/>
  <c r="W264" i="150"/>
  <c r="V15" i="152"/>
  <c r="S295" i="152"/>
  <c r="V172" i="152"/>
  <c r="U203" i="150"/>
  <c r="S199" i="150"/>
  <c r="V128" i="150"/>
  <c r="S277" i="150"/>
  <c r="S271" i="150"/>
  <c r="T158" i="150"/>
  <c r="T29" i="150"/>
  <c r="U293" i="150"/>
  <c r="S158" i="150"/>
  <c r="W85" i="152"/>
  <c r="V281" i="152"/>
  <c r="T291" i="152"/>
  <c r="V156" i="150"/>
  <c r="V292" i="152"/>
  <c r="U49" i="150"/>
  <c r="U282" i="150"/>
  <c r="W179" i="150"/>
  <c r="V207" i="152"/>
  <c r="X292" i="150"/>
  <c r="W128" i="150"/>
  <c r="V293" i="152"/>
  <c r="W115" i="152"/>
  <c r="V13" i="152"/>
  <c r="U281" i="150"/>
  <c r="R92" i="152"/>
  <c r="T57" i="152"/>
  <c r="X301" i="150"/>
  <c r="T47" i="152"/>
  <c r="W93" i="150"/>
  <c r="R59" i="150"/>
  <c r="V233" i="152"/>
  <c r="S34" i="152"/>
  <c r="U145" i="150"/>
  <c r="U17" i="152"/>
  <c r="W178" i="150"/>
  <c r="T277" i="150"/>
  <c r="U252" i="150"/>
  <c r="W74" i="150"/>
  <c r="W87" i="150"/>
  <c r="X291" i="150"/>
  <c r="W314" i="150"/>
  <c r="V187" i="150"/>
  <c r="T140" i="152"/>
  <c r="S309" i="150"/>
  <c r="X31" i="152"/>
  <c r="T183" i="152"/>
  <c r="V189" i="150"/>
  <c r="T202" i="152"/>
  <c r="T158" i="152"/>
  <c r="U268" i="152"/>
  <c r="U83" i="152"/>
  <c r="X376" i="150"/>
  <c r="W170" i="150"/>
  <c r="W231" i="150"/>
  <c r="T173" i="150"/>
  <c r="V233" i="150"/>
  <c r="T152" i="150"/>
  <c r="T105" i="150"/>
  <c r="U29" i="152"/>
  <c r="U45" i="152"/>
  <c r="T262" i="150"/>
  <c r="U118" i="152"/>
  <c r="T21" i="150"/>
  <c r="U276" i="150"/>
  <c r="S50" i="152"/>
  <c r="S341" i="150"/>
  <c r="V229" i="150"/>
  <c r="V217" i="150"/>
  <c r="R58" i="150"/>
  <c r="V212" i="150"/>
  <c r="T95" i="152"/>
  <c r="S366" i="150"/>
  <c r="W183" i="152"/>
  <c r="T280" i="152"/>
  <c r="U260" i="150"/>
  <c r="W293" i="150"/>
  <c r="T32" i="150"/>
  <c r="W362" i="150"/>
  <c r="W358" i="150"/>
  <c r="S229" i="150"/>
  <c r="U353" i="150"/>
  <c r="T51" i="150"/>
  <c r="T28" i="150"/>
  <c r="S126" i="150"/>
  <c r="W159" i="150"/>
  <c r="S140" i="150"/>
  <c r="T208" i="150"/>
  <c r="W271" i="150"/>
  <c r="U43" i="150"/>
  <c r="S245" i="150"/>
  <c r="R34" i="152"/>
  <c r="S264" i="150"/>
  <c r="S314" i="150"/>
  <c r="S244" i="150"/>
  <c r="S118" i="150"/>
  <c r="T357" i="150"/>
  <c r="U211" i="150"/>
  <c r="W93" i="152"/>
  <c r="W301" i="150"/>
  <c r="X84" i="152"/>
  <c r="U141" i="152"/>
  <c r="W32" i="150"/>
  <c r="W154" i="150"/>
  <c r="U12" i="152"/>
  <c r="U29" i="150"/>
  <c r="S50" i="150"/>
  <c r="S35" i="150"/>
  <c r="X93" i="152"/>
  <c r="W311" i="150"/>
  <c r="W221" i="150"/>
  <c r="V62" i="150"/>
  <c r="W269" i="150"/>
  <c r="W312" i="150"/>
  <c r="S77" i="152"/>
  <c r="V51" i="150"/>
  <c r="U245" i="150"/>
  <c r="U266" i="150"/>
  <c r="U159" i="150"/>
  <c r="W158" i="150"/>
  <c r="W217" i="150"/>
  <c r="V58" i="150"/>
  <c r="S174" i="150"/>
  <c r="T35" i="150"/>
  <c r="U201" i="150"/>
  <c r="X93" i="150"/>
  <c r="W364" i="150"/>
  <c r="S56" i="152"/>
  <c r="R31" i="152"/>
  <c r="S47" i="150"/>
  <c r="X13" i="150"/>
  <c r="U89" i="152"/>
  <c r="X28" i="152"/>
  <c r="U278" i="150"/>
  <c r="S238" i="150"/>
  <c r="V158" i="150"/>
  <c r="T234" i="152"/>
  <c r="R14" i="150"/>
  <c r="T326" i="150"/>
  <c r="V237" i="152"/>
  <c r="W325" i="150"/>
  <c r="W19" i="150"/>
  <c r="S153" i="150"/>
  <c r="R34" i="150"/>
  <c r="R361" i="150"/>
  <c r="T114" i="152"/>
  <c r="T302" i="150"/>
  <c r="S111" i="150"/>
  <c r="V275" i="150"/>
  <c r="V146" i="150"/>
  <c r="T354" i="150"/>
  <c r="W189" i="150"/>
  <c r="R62" i="152"/>
  <c r="W260" i="150"/>
  <c r="S32" i="152"/>
  <c r="T177" i="150"/>
  <c r="V48" i="150"/>
  <c r="S211" i="150"/>
  <c r="W330" i="150"/>
  <c r="U345" i="150"/>
  <c r="U241" i="150"/>
  <c r="V139" i="150"/>
  <c r="V345" i="150"/>
  <c r="V14" i="152"/>
  <c r="T198" i="150"/>
  <c r="R355" i="150"/>
  <c r="T128" i="150"/>
  <c r="U117" i="150"/>
  <c r="U60" i="150"/>
  <c r="V250" i="150"/>
  <c r="S344" i="150"/>
  <c r="U25" i="150"/>
  <c r="T229" i="150"/>
  <c r="S20" i="150"/>
  <c r="T218" i="150"/>
  <c r="T46" i="150"/>
  <c r="W50" i="150"/>
  <c r="U312" i="150"/>
  <c r="X31" i="150"/>
  <c r="V60" i="152"/>
  <c r="V92" i="150"/>
  <c r="R88" i="152"/>
  <c r="S331" i="150"/>
  <c r="T63" i="150"/>
  <c r="V117" i="150"/>
  <c r="S279" i="150"/>
  <c r="T55" i="150"/>
  <c r="T26" i="150"/>
  <c r="S335" i="150"/>
  <c r="U263" i="150"/>
  <c r="W114" i="150"/>
  <c r="T151" i="150"/>
  <c r="X91" i="150"/>
  <c r="T267" i="150"/>
  <c r="S251" i="152"/>
  <c r="T83" i="150"/>
  <c r="X79" i="152"/>
  <c r="T95" i="150"/>
  <c r="X308" i="150"/>
  <c r="T375" i="152"/>
  <c r="R310" i="150"/>
  <c r="V64" i="152"/>
  <c r="S360" i="150"/>
  <c r="T252" i="150"/>
  <c r="X353" i="150"/>
  <c r="V154" i="152"/>
  <c r="U112" i="150"/>
  <c r="S267" i="150"/>
  <c r="T17" i="150"/>
  <c r="T90" i="150"/>
  <c r="R18" i="150"/>
  <c r="W29" i="150"/>
  <c r="X297" i="150"/>
  <c r="T187" i="150"/>
  <c r="R19" i="150"/>
  <c r="R326" i="150"/>
  <c r="T266" i="150"/>
  <c r="S328" i="150"/>
  <c r="T48" i="150"/>
  <c r="W283" i="150"/>
  <c r="T57" i="150"/>
  <c r="V95" i="150"/>
  <c r="U84" i="152"/>
  <c r="W111" i="150"/>
  <c r="R311" i="150"/>
  <c r="T171" i="150"/>
  <c r="V23" i="150"/>
  <c r="V74" i="150"/>
  <c r="W208" i="150"/>
  <c r="S212" i="150"/>
  <c r="X28" i="150"/>
  <c r="U216" i="150"/>
  <c r="U150" i="150"/>
  <c r="X17" i="150"/>
  <c r="V355" i="150"/>
  <c r="S266" i="150"/>
  <c r="U343" i="150"/>
  <c r="T308" i="150"/>
  <c r="V362" i="150"/>
  <c r="U119" i="150"/>
  <c r="V305" i="150"/>
  <c r="V201" i="152"/>
  <c r="U189" i="150"/>
  <c r="U233" i="152"/>
  <c r="U372" i="150"/>
  <c r="W125" i="150"/>
  <c r="V266" i="150"/>
  <c r="R63" i="150"/>
  <c r="U365" i="150"/>
  <c r="W149" i="150"/>
  <c r="S250" i="150"/>
  <c r="T16" i="150"/>
  <c r="R314" i="150"/>
  <c r="X25" i="150"/>
  <c r="V140" i="152"/>
  <c r="V78" i="150"/>
  <c r="S24" i="150"/>
  <c r="S56" i="150"/>
  <c r="U168" i="150"/>
  <c r="R372" i="150"/>
  <c r="W81" i="150"/>
  <c r="W110" i="150"/>
  <c r="W61" i="150"/>
  <c r="R362" i="150"/>
  <c r="S156" i="150"/>
  <c r="S198" i="150"/>
  <c r="V169" i="150"/>
  <c r="T332" i="150"/>
  <c r="W146" i="150"/>
  <c r="S171" i="150"/>
  <c r="T124" i="150"/>
  <c r="V217" i="152"/>
  <c r="V374" i="150"/>
  <c r="V270" i="150"/>
  <c r="S239" i="150"/>
  <c r="V159" i="150"/>
  <c r="T176" i="152"/>
  <c r="X15" i="150"/>
  <c r="X30" i="150"/>
  <c r="V90" i="152"/>
  <c r="R343" i="150"/>
  <c r="X61" i="150"/>
  <c r="X57" i="150"/>
  <c r="U88" i="150"/>
  <c r="V168" i="150"/>
  <c r="U173" i="152"/>
  <c r="T342" i="150"/>
  <c r="T85" i="150"/>
  <c r="S340" i="150"/>
  <c r="R368" i="150"/>
  <c r="U66" i="152"/>
  <c r="U51" i="150"/>
  <c r="T91" i="150"/>
  <c r="V44" i="150"/>
  <c r="V248" i="150"/>
  <c r="W122" i="150"/>
  <c r="R85" i="150"/>
  <c r="S295" i="150"/>
  <c r="S323" i="150"/>
  <c r="X328" i="152"/>
  <c r="U18" i="150"/>
  <c r="S34" i="150"/>
  <c r="S267" i="152"/>
  <c r="W365" i="150"/>
  <c r="U57" i="152"/>
  <c r="V150" i="150"/>
  <c r="S293" i="150"/>
  <c r="V242" i="150"/>
  <c r="U241" i="152"/>
  <c r="V283" i="150"/>
  <c r="T80" i="150"/>
  <c r="U268" i="150"/>
  <c r="R52" i="150"/>
  <c r="S155" i="150"/>
  <c r="T113" i="152"/>
  <c r="U17" i="150"/>
  <c r="X77" i="152"/>
  <c r="X83" i="152"/>
  <c r="V90" i="150"/>
  <c r="T300" i="150"/>
  <c r="S278" i="152"/>
  <c r="U173" i="150"/>
  <c r="W246" i="150"/>
  <c r="V186" i="150"/>
  <c r="X34" i="150"/>
  <c r="X84" i="150"/>
  <c r="T234" i="150"/>
  <c r="T53" i="152"/>
  <c r="V92" i="152"/>
  <c r="R55" i="150"/>
  <c r="R301" i="152"/>
  <c r="W211" i="150"/>
  <c r="V369" i="150"/>
  <c r="W43" i="150"/>
  <c r="U265" i="150"/>
  <c r="W370" i="150"/>
  <c r="T306" i="150"/>
  <c r="W120" i="152"/>
  <c r="W335" i="150"/>
  <c r="R89" i="150"/>
  <c r="U214" i="150"/>
  <c r="T33" i="150"/>
  <c r="W46" i="150"/>
  <c r="S105" i="150"/>
  <c r="V311" i="150"/>
  <c r="W329" i="150"/>
  <c r="U109" i="152"/>
  <c r="W106" i="150"/>
  <c r="V182" i="150"/>
  <c r="U45" i="150"/>
  <c r="U209" i="150"/>
  <c r="T367" i="150"/>
  <c r="S57" i="150"/>
  <c r="W107" i="150"/>
  <c r="T152" i="152"/>
  <c r="S343" i="150"/>
  <c r="U80" i="150"/>
  <c r="R96" i="152"/>
  <c r="R90" i="152"/>
  <c r="V141" i="150"/>
  <c r="T43" i="150"/>
  <c r="W144" i="152"/>
  <c r="V371" i="150"/>
  <c r="W266" i="150"/>
  <c r="V20" i="152"/>
  <c r="U27" i="150"/>
  <c r="T117" i="150"/>
  <c r="T32" i="152"/>
  <c r="V89" i="150"/>
  <c r="X19" i="150"/>
  <c r="V140" i="150"/>
  <c r="V209" i="150"/>
  <c r="W307" i="150"/>
  <c r="W274" i="152"/>
  <c r="S97" i="150"/>
  <c r="R86" i="152"/>
  <c r="R25" i="150"/>
  <c r="W245" i="150"/>
  <c r="R367" i="150"/>
  <c r="V370" i="150"/>
  <c r="W79" i="152"/>
  <c r="R53" i="150"/>
  <c r="U31" i="150"/>
  <c r="R360" i="150"/>
  <c r="W115" i="150"/>
  <c r="S297" i="150"/>
  <c r="W20" i="150"/>
  <c r="U333" i="150"/>
  <c r="T373" i="150"/>
  <c r="X45" i="150"/>
  <c r="X26" i="150"/>
  <c r="X80" i="150"/>
  <c r="R35" i="150"/>
  <c r="U339" i="150"/>
  <c r="R45" i="150"/>
  <c r="U199" i="150"/>
  <c r="V198" i="150"/>
  <c r="U359" i="150"/>
  <c r="T372" i="150"/>
  <c r="V45" i="152"/>
  <c r="X344" i="150"/>
  <c r="R359" i="150"/>
  <c r="X359" i="150"/>
  <c r="R95" i="150"/>
  <c r="T209" i="150"/>
  <c r="W356" i="150"/>
  <c r="R78" i="150"/>
  <c r="U306" i="150"/>
  <c r="R331" i="150"/>
  <c r="V94" i="150"/>
  <c r="T76" i="150"/>
  <c r="W279" i="150"/>
  <c r="X43" i="150"/>
  <c r="R19" i="152"/>
  <c r="U64" i="150"/>
  <c r="V60" i="150"/>
  <c r="T157" i="150"/>
  <c r="X83" i="150"/>
  <c r="U149" i="150"/>
  <c r="U174" i="150"/>
  <c r="T172" i="150"/>
  <c r="T52" i="150"/>
  <c r="W201" i="150"/>
  <c r="X89" i="150"/>
  <c r="T220" i="150"/>
  <c r="V249" i="150"/>
  <c r="T261" i="150"/>
  <c r="S210" i="150"/>
  <c r="W220" i="150"/>
  <c r="V108" i="150"/>
  <c r="S26" i="150"/>
  <c r="U77" i="150"/>
  <c r="T19" i="150"/>
  <c r="U143" i="150"/>
  <c r="V291" i="150"/>
  <c r="S16" i="150"/>
  <c r="S87" i="150"/>
  <c r="V239" i="150"/>
  <c r="S330" i="150"/>
  <c r="R306" i="150"/>
  <c r="V46" i="150"/>
  <c r="V51" i="152"/>
  <c r="X24" i="150"/>
  <c r="S91" i="152"/>
  <c r="W58" i="150"/>
  <c r="T126" i="150"/>
  <c r="V127" i="150"/>
  <c r="V261" i="150"/>
  <c r="W221" i="152"/>
  <c r="U56" i="150"/>
  <c r="U127" i="150"/>
  <c r="V180" i="152"/>
  <c r="V353" i="150"/>
  <c r="T28" i="152"/>
  <c r="X16" i="152"/>
  <c r="T210" i="150"/>
  <c r="V155" i="150"/>
  <c r="X79" i="150"/>
  <c r="W173" i="150"/>
  <c r="T79" i="152"/>
  <c r="V210" i="150"/>
  <c r="R308" i="150"/>
  <c r="T326" i="152"/>
  <c r="U300" i="150"/>
  <c r="S46" i="150"/>
  <c r="X356" i="150"/>
  <c r="V299" i="150"/>
  <c r="U354" i="150"/>
  <c r="V306" i="150"/>
  <c r="W65" i="150"/>
  <c r="W215" i="150"/>
  <c r="S53" i="150"/>
  <c r="U44" i="150"/>
  <c r="T143" i="150"/>
  <c r="X55" i="152"/>
  <c r="T236" i="150"/>
  <c r="W56" i="152"/>
  <c r="T120" i="150"/>
  <c r="W17" i="150"/>
  <c r="W89" i="150"/>
  <c r="T263" i="150"/>
  <c r="V19" i="152"/>
  <c r="W55" i="150"/>
  <c r="V115" i="150"/>
  <c r="S23" i="150"/>
  <c r="S124" i="150"/>
  <c r="W47" i="150"/>
  <c r="W62" i="152"/>
  <c r="U84" i="150"/>
  <c r="T82" i="150"/>
  <c r="W51" i="150"/>
  <c r="W52" i="150"/>
  <c r="R294" i="150"/>
  <c r="V304" i="150"/>
  <c r="U273" i="152"/>
  <c r="R376" i="150"/>
  <c r="X51" i="150"/>
  <c r="R31" i="150"/>
  <c r="U176" i="150"/>
  <c r="T61" i="152"/>
  <c r="T211" i="150"/>
  <c r="W127" i="150"/>
  <c r="S121" i="150"/>
  <c r="S179" i="152"/>
  <c r="W56" i="150"/>
  <c r="W26" i="152"/>
  <c r="W18" i="152"/>
  <c r="T211" i="152"/>
  <c r="U96" i="150"/>
  <c r="W15" i="152"/>
  <c r="U33" i="150"/>
  <c r="V26" i="150"/>
  <c r="R80" i="150"/>
  <c r="R88" i="150"/>
  <c r="W345" i="150"/>
  <c r="W337" i="150"/>
  <c r="U125" i="150"/>
  <c r="S278" i="150"/>
  <c r="S206" i="150"/>
  <c r="W108" i="152"/>
  <c r="T48" i="152"/>
  <c r="S329" i="150"/>
  <c r="R79" i="150"/>
  <c r="S339" i="150"/>
  <c r="S109" i="150"/>
  <c r="T269" i="150"/>
  <c r="V238" i="150"/>
  <c r="T141" i="152"/>
  <c r="S59" i="150"/>
  <c r="V201" i="150"/>
  <c r="U110" i="152"/>
  <c r="W12" i="150"/>
  <c r="R84" i="152"/>
  <c r="W22" i="150"/>
  <c r="U108" i="150"/>
  <c r="S75" i="152"/>
  <c r="S13" i="150"/>
  <c r="S262" i="150"/>
  <c r="U76" i="150"/>
  <c r="V177" i="150"/>
  <c r="U14" i="150"/>
  <c r="T245" i="150"/>
  <c r="V151" i="150"/>
  <c r="V138" i="150"/>
  <c r="W343" i="150"/>
  <c r="R28" i="150"/>
  <c r="S139" i="150"/>
  <c r="T144" i="152"/>
  <c r="T209" i="152"/>
  <c r="V155" i="152"/>
  <c r="V88" i="152"/>
  <c r="U334" i="150"/>
  <c r="U63" i="150"/>
  <c r="U94" i="150"/>
  <c r="T140" i="150"/>
  <c r="S45" i="150"/>
  <c r="X77" i="150"/>
  <c r="R32" i="150"/>
  <c r="X358" i="150"/>
  <c r="T19" i="152"/>
  <c r="W295" i="150"/>
  <c r="R51" i="150"/>
  <c r="R29" i="150"/>
  <c r="X300" i="150"/>
  <c r="R50" i="152"/>
  <c r="U16" i="150"/>
  <c r="T345" i="150"/>
  <c r="S376" i="150"/>
  <c r="W18" i="150"/>
  <c r="S202" i="150"/>
  <c r="R94" i="152"/>
  <c r="S81" i="152"/>
  <c r="T264" i="152"/>
  <c r="U57" i="150"/>
  <c r="U50" i="150"/>
  <c r="U43" i="152"/>
  <c r="V183" i="150"/>
  <c r="W66" i="150"/>
  <c r="S243" i="152"/>
  <c r="S22" i="150"/>
  <c r="U59" i="150"/>
  <c r="U186" i="150"/>
  <c r="S79" i="150"/>
  <c r="W313" i="150"/>
  <c r="W230" i="150"/>
  <c r="T141" i="150"/>
  <c r="S301" i="150"/>
  <c r="U309" i="150"/>
  <c r="U271" i="152"/>
  <c r="V23" i="152"/>
  <c r="W54" i="150"/>
  <c r="U245" i="152"/>
  <c r="T202" i="150"/>
  <c r="S150" i="150"/>
  <c r="V121" i="152"/>
  <c r="V297" i="150"/>
  <c r="S276" i="150"/>
  <c r="V112" i="150"/>
  <c r="S75" i="150"/>
  <c r="U58" i="150"/>
  <c r="X367" i="150"/>
  <c r="U229" i="150"/>
  <c r="S262" i="152"/>
  <c r="T24" i="152"/>
  <c r="W167" i="150"/>
  <c r="T183" i="150"/>
  <c r="X49" i="150"/>
  <c r="U181" i="152"/>
  <c r="S146" i="150"/>
  <c r="W113" i="150"/>
  <c r="U310" i="150"/>
  <c r="T148" i="152"/>
  <c r="S338" i="150"/>
  <c r="V167" i="150"/>
  <c r="S175" i="150"/>
  <c r="U248" i="152"/>
  <c r="V21" i="150"/>
  <c r="S342" i="150"/>
  <c r="T34" i="150"/>
  <c r="X66" i="152"/>
  <c r="W124" i="152"/>
  <c r="S246" i="150"/>
  <c r="U15" i="150"/>
  <c r="S312" i="150"/>
  <c r="T139" i="150"/>
  <c r="S252" i="150"/>
  <c r="W48" i="150"/>
  <c r="S30" i="150"/>
  <c r="S168" i="150"/>
  <c r="T63" i="152"/>
  <c r="V22" i="150"/>
  <c r="X85" i="150"/>
  <c r="V234" i="150"/>
  <c r="U221" i="150"/>
  <c r="W344" i="150"/>
  <c r="W138" i="152"/>
  <c r="W60" i="150"/>
  <c r="S117" i="150"/>
  <c r="W333" i="150"/>
  <c r="W232" i="150"/>
  <c r="T324" i="150"/>
  <c r="R356" i="150"/>
  <c r="S152" i="150"/>
  <c r="U46" i="150"/>
  <c r="U48" i="150"/>
  <c r="V81" i="150"/>
  <c r="V83" i="150"/>
  <c r="V31" i="150"/>
  <c r="T142" i="150"/>
  <c r="U302" i="150"/>
  <c r="S55" i="152"/>
  <c r="W138" i="150"/>
  <c r="W53" i="150"/>
  <c r="S332" i="150"/>
  <c r="V29" i="150"/>
  <c r="T84" i="150"/>
  <c r="T214" i="150"/>
  <c r="U90" i="150"/>
  <c r="X54" i="150"/>
  <c r="T27" i="150"/>
  <c r="W44" i="150"/>
  <c r="U116" i="150"/>
  <c r="W274" i="150"/>
  <c r="S105" i="152"/>
  <c r="X302" i="150"/>
  <c r="U55" i="150"/>
  <c r="R342" i="150"/>
  <c r="U89" i="150"/>
  <c r="U325" i="152"/>
  <c r="X293" i="150"/>
  <c r="S48" i="152"/>
  <c r="S12" i="150"/>
  <c r="W174" i="150"/>
  <c r="S77" i="150"/>
  <c r="W109" i="150"/>
  <c r="T369" i="150"/>
  <c r="R60" i="152"/>
  <c r="X78" i="150"/>
  <c r="S17" i="150"/>
  <c r="T20" i="150"/>
  <c r="T156" i="150"/>
  <c r="U66" i="150"/>
  <c r="S93" i="152"/>
  <c r="S108" i="150"/>
  <c r="S18" i="150"/>
  <c r="U35" i="150"/>
  <c r="W45" i="150"/>
  <c r="U325" i="150"/>
  <c r="S58" i="152"/>
  <c r="W376" i="150"/>
  <c r="S150" i="152"/>
  <c r="W305" i="150"/>
  <c r="X298" i="150"/>
  <c r="W34" i="152"/>
  <c r="U33" i="152"/>
  <c r="V173" i="150"/>
  <c r="X296" i="150"/>
  <c r="S175" i="152"/>
  <c r="T46" i="152"/>
  <c r="U13" i="150"/>
  <c r="T94" i="150"/>
  <c r="T307" i="150"/>
  <c r="W28" i="150"/>
  <c r="U207" i="150"/>
  <c r="S324" i="150"/>
  <c r="V200" i="150"/>
  <c r="U205" i="150"/>
  <c r="V221" i="150"/>
  <c r="V50" i="150"/>
  <c r="V336" i="150"/>
  <c r="W52" i="152"/>
  <c r="W24" i="150"/>
  <c r="U55" i="152"/>
  <c r="T147" i="150"/>
  <c r="X59" i="150"/>
  <c r="W63" i="150"/>
  <c r="W105" i="152"/>
  <c r="R56" i="150"/>
  <c r="R27" i="150"/>
  <c r="S325" i="150"/>
  <c r="V97" i="150"/>
  <c r="T25" i="150"/>
  <c r="W82" i="150"/>
  <c r="L11" i="132" l="1"/>
  <c r="H4" i="167"/>
  <c r="G19" i="167"/>
  <c r="W131" i="152"/>
  <c r="S38" i="150"/>
  <c r="S131" i="152"/>
  <c r="V193" i="150"/>
  <c r="W193" i="150"/>
  <c r="U255" i="150"/>
  <c r="U69" i="152"/>
  <c r="W38" i="150"/>
  <c r="V379" i="150"/>
  <c r="V317" i="150"/>
  <c r="X69" i="150"/>
  <c r="V224" i="150"/>
  <c r="R69" i="150"/>
  <c r="T69" i="150"/>
  <c r="S131" i="150"/>
  <c r="W69" i="150"/>
  <c r="S224" i="150"/>
  <c r="V100" i="150"/>
  <c r="X379" i="150"/>
  <c r="T255" i="150"/>
  <c r="R379" i="150"/>
  <c r="T224" i="150"/>
  <c r="W286" i="150"/>
  <c r="R38" i="150"/>
  <c r="U38" i="152"/>
  <c r="U69" i="150"/>
  <c r="U379" i="150"/>
  <c r="S255" i="150"/>
  <c r="U286" i="150"/>
  <c r="V255" i="150"/>
  <c r="T131" i="150"/>
  <c r="X317" i="150"/>
  <c r="W100" i="150"/>
  <c r="T317" i="152"/>
  <c r="R100" i="152"/>
  <c r="S162" i="150"/>
  <c r="V162" i="150"/>
  <c r="T38" i="152"/>
  <c r="T193" i="150"/>
  <c r="T348" i="150"/>
  <c r="R317" i="152"/>
  <c r="W162" i="150"/>
  <c r="W131" i="150"/>
  <c r="W100" i="152"/>
  <c r="U38" i="150"/>
  <c r="T100" i="150"/>
  <c r="V131" i="152"/>
  <c r="V100" i="152"/>
  <c r="W317" i="152"/>
  <c r="V131" i="150"/>
  <c r="R100" i="150"/>
  <c r="R348" i="150"/>
  <c r="T286" i="150"/>
  <c r="S69" i="150"/>
  <c r="S286" i="150"/>
  <c r="S317" i="150"/>
  <c r="W286" i="152"/>
  <c r="U100" i="150"/>
  <c r="U131" i="152"/>
  <c r="S162" i="152"/>
  <c r="S100" i="150"/>
  <c r="W379" i="152"/>
  <c r="X38" i="152"/>
  <c r="X348" i="150"/>
  <c r="V286" i="150"/>
  <c r="T379" i="150"/>
  <c r="T193" i="152"/>
  <c r="X100" i="150"/>
  <c r="V255" i="152"/>
  <c r="T317" i="150"/>
  <c r="W193" i="152"/>
  <c r="U348" i="150"/>
  <c r="U317" i="150"/>
  <c r="U224" i="150"/>
  <c r="T162" i="150"/>
  <c r="V348" i="152"/>
  <c r="W348" i="152"/>
  <c r="W348" i="150"/>
  <c r="U255" i="152"/>
  <c r="U286" i="152"/>
  <c r="W38" i="152"/>
  <c r="T38" i="150"/>
  <c r="U224" i="152"/>
  <c r="W224" i="152"/>
  <c r="S100" i="152"/>
  <c r="V379" i="152"/>
  <c r="S38" i="152"/>
  <c r="U193" i="152"/>
  <c r="U193" i="150"/>
  <c r="T131" i="152"/>
  <c r="T100" i="152"/>
  <c r="R348" i="152"/>
  <c r="R38" i="152"/>
  <c r="S69" i="152"/>
  <c r="S193" i="152"/>
  <c r="W224" i="150"/>
  <c r="T286" i="152"/>
  <c r="V38" i="150"/>
  <c r="T162" i="152"/>
  <c r="V38" i="152"/>
  <c r="S348" i="152"/>
  <c r="V162" i="152"/>
  <c r="V69" i="150"/>
  <c r="U100" i="152"/>
  <c r="S348" i="150"/>
  <c r="S193" i="150"/>
  <c r="W162" i="152"/>
  <c r="X38" i="150"/>
  <c r="S317" i="152"/>
  <c r="R69" i="152"/>
  <c r="T255" i="152"/>
  <c r="W379" i="150"/>
  <c r="X348" i="152"/>
  <c r="X100" i="152"/>
  <c r="V286" i="152"/>
  <c r="T379" i="152"/>
  <c r="X69" i="152"/>
  <c r="U131" i="150"/>
  <c r="V69" i="152"/>
  <c r="U162" i="150"/>
  <c r="T348" i="152"/>
  <c r="W317" i="150"/>
  <c r="S379" i="152"/>
  <c r="V348" i="150"/>
  <c r="V224" i="152"/>
  <c r="U379" i="152"/>
  <c r="U317" i="152"/>
  <c r="T224" i="152"/>
  <c r="X379" i="152"/>
  <c r="W255" i="150"/>
  <c r="S224" i="152"/>
  <c r="S255" i="152"/>
  <c r="R256" i="152" s="1"/>
  <c r="S379" i="150"/>
  <c r="R317" i="150"/>
  <c r="R318" i="150" s="1"/>
  <c r="W69" i="152"/>
  <c r="V317" i="152"/>
  <c r="W255" i="152"/>
  <c r="U162" i="152"/>
  <c r="R379" i="152"/>
  <c r="T69" i="152"/>
  <c r="X317" i="152"/>
  <c r="U348" i="152"/>
  <c r="V193" i="152"/>
  <c r="S286" i="152"/>
  <c r="R287" i="152" s="1"/>
  <c r="R132" i="150"/>
  <c r="R132" i="152"/>
  <c r="M16" i="132" l="1"/>
  <c r="R225" i="152"/>
  <c r="R194" i="152"/>
  <c r="R70" i="150"/>
  <c r="R39" i="150"/>
  <c r="R225" i="150"/>
  <c r="R256" i="150"/>
  <c r="R380" i="150"/>
  <c r="R39" i="152"/>
  <c r="R194" i="150"/>
  <c r="R349" i="152"/>
  <c r="R101" i="152"/>
  <c r="R101" i="150"/>
  <c r="R318" i="152"/>
  <c r="R349" i="150"/>
  <c r="R380" i="152"/>
  <c r="R163" i="152"/>
  <c r="R70" i="152"/>
  <c r="R287" i="150"/>
  <c r="R163" i="150"/>
  <c r="M11" i="132" l="1"/>
  <c r="I4" i="167"/>
  <c r="H19" i="167"/>
  <c r="N16" i="132" l="1"/>
  <c r="N11" i="132" l="1"/>
  <c r="J4" i="167"/>
  <c r="I19" i="167"/>
  <c r="H7" i="174" l="1"/>
  <c r="O16" i="132" l="1"/>
  <c r="O11" i="132"/>
  <c r="K4" i="167"/>
  <c r="K19" i="167" s="1"/>
  <c r="J19" i="167"/>
  <c r="K7" i="174"/>
  <c r="L7" i="174"/>
  <c r="H13" i="174"/>
  <c r="D6" i="167"/>
  <c r="D8" i="167" s="1"/>
  <c r="N7" i="174" l="1"/>
  <c r="G6" i="167"/>
  <c r="K13" i="174"/>
  <c r="L13" i="174"/>
  <c r="H6" i="167"/>
  <c r="H8" i="167" s="1"/>
  <c r="C6" i="160" l="1"/>
  <c r="C7" i="160" s="1"/>
  <c r="G7" i="174"/>
  <c r="F7" i="174"/>
  <c r="M7" i="174"/>
  <c r="N13" i="174"/>
  <c r="J6" i="167"/>
  <c r="J8" i="167" s="1"/>
  <c r="I7" i="174"/>
  <c r="C13" i="174"/>
  <c r="E13" i="174"/>
  <c r="G8" i="167"/>
  <c r="C13" i="160" l="1"/>
  <c r="I13" i="174"/>
  <c r="E6" i="167"/>
  <c r="E8" i="167" s="1"/>
  <c r="M13" i="174"/>
  <c r="I6" i="167"/>
  <c r="I8" i="167" s="1"/>
  <c r="F13" i="174"/>
  <c r="G13" i="174"/>
  <c r="U23" i="179"/>
  <c r="X12" i="170"/>
  <c r="S103" i="161"/>
  <c r="S24" i="166"/>
  <c r="T233" i="179"/>
  <c r="S242" i="179"/>
  <c r="X106" i="161"/>
  <c r="R349" i="179"/>
  <c r="T181" i="179"/>
  <c r="U59" i="161"/>
  <c r="W276" i="161"/>
  <c r="T172" i="161"/>
  <c r="T214" i="179"/>
  <c r="R27" i="170"/>
  <c r="V203" i="161"/>
  <c r="R390" i="179"/>
  <c r="T234" i="161"/>
  <c r="R74" i="161"/>
  <c r="S261" i="161"/>
  <c r="S28" i="179"/>
  <c r="W293" i="161"/>
  <c r="S407" i="161"/>
  <c r="W341" i="179"/>
  <c r="V16" i="179"/>
  <c r="T200" i="179"/>
  <c r="W377" i="161"/>
  <c r="R352" i="161"/>
  <c r="S264" i="161"/>
  <c r="W225" i="161"/>
  <c r="W397" i="179"/>
  <c r="S316" i="179"/>
  <c r="U20" i="166"/>
  <c r="W133" i="161"/>
  <c r="T34" i="166"/>
  <c r="V171" i="179"/>
  <c r="V309" i="161"/>
  <c r="V60" i="161"/>
  <c r="S347" i="171"/>
  <c r="T327" i="161"/>
  <c r="W313" i="161"/>
  <c r="S137" i="161"/>
  <c r="U282" i="179"/>
  <c r="U88" i="179"/>
  <c r="T426" i="161"/>
  <c r="T26" i="166"/>
  <c r="X40" i="166"/>
  <c r="T127" i="179"/>
  <c r="W13" i="170"/>
  <c r="V328" i="166"/>
  <c r="U407" i="161"/>
  <c r="S53" i="161"/>
  <c r="R83" i="161"/>
  <c r="V119" i="161"/>
  <c r="T228" i="161"/>
  <c r="U202" i="161"/>
  <c r="S199" i="179"/>
  <c r="U100" i="179"/>
  <c r="U129" i="179"/>
  <c r="X345" i="166"/>
  <c r="W305" i="161"/>
  <c r="R106" i="161"/>
  <c r="W201" i="161"/>
  <c r="S247" i="161"/>
  <c r="X110" i="161"/>
  <c r="R374" i="161"/>
  <c r="W85" i="179"/>
  <c r="V317" i="161"/>
  <c r="W107" i="179"/>
  <c r="S213" i="166"/>
  <c r="X420" i="179"/>
  <c r="U97" i="163"/>
  <c r="V245" i="161"/>
  <c r="T157" i="161"/>
  <c r="X415" i="161"/>
  <c r="S341" i="179"/>
  <c r="W249" i="161"/>
  <c r="U327" i="161"/>
  <c r="S30" i="170"/>
  <c r="T410" i="161"/>
  <c r="S239" i="161"/>
  <c r="U132" i="161"/>
  <c r="U222" i="166"/>
  <c r="S339" i="161"/>
  <c r="R34" i="166"/>
  <c r="V120" i="161"/>
  <c r="X371" i="161"/>
  <c r="S33" i="166"/>
  <c r="U99" i="161"/>
  <c r="W330" i="179"/>
  <c r="W82" i="179"/>
  <c r="W104" i="179"/>
  <c r="W226" i="161"/>
  <c r="W345" i="179"/>
  <c r="T293" i="179"/>
  <c r="W41" i="179"/>
  <c r="U231" i="179"/>
  <c r="V401" i="161"/>
  <c r="W65" i="179"/>
  <c r="R410" i="161"/>
  <c r="U135" i="161"/>
  <c r="S210" i="161"/>
  <c r="S263" i="171"/>
  <c r="W250" i="161"/>
  <c r="U293" i="179"/>
  <c r="X73" i="179"/>
  <c r="S26" i="170"/>
  <c r="T261" i="161"/>
  <c r="T251" i="161"/>
  <c r="T103" i="161"/>
  <c r="U263" i="179"/>
  <c r="U27" i="170"/>
  <c r="V28" i="166"/>
  <c r="S167" i="161"/>
  <c r="W172" i="179"/>
  <c r="V355" i="179"/>
  <c r="X15" i="166"/>
  <c r="S267" i="179"/>
  <c r="U294" i="171"/>
  <c r="R404" i="161"/>
  <c r="U193" i="161"/>
  <c r="W164" i="166"/>
  <c r="X96" i="179"/>
  <c r="T82" i="163"/>
  <c r="R363" i="161"/>
  <c r="X62" i="179"/>
  <c r="U384" i="161"/>
  <c r="T266" i="161"/>
  <c r="U242" i="179"/>
  <c r="X14" i="179"/>
  <c r="V277" i="161"/>
  <c r="U127" i="161"/>
  <c r="V350" i="161"/>
  <c r="U57" i="161"/>
  <c r="S414" i="161"/>
  <c r="W308" i="161"/>
  <c r="S243" i="179"/>
  <c r="U330" i="161"/>
  <c r="T372" i="161"/>
  <c r="W165" i="163"/>
  <c r="V408" i="166"/>
  <c r="W401" i="179"/>
  <c r="X53" i="179"/>
  <c r="T91" i="161"/>
  <c r="V223" i="179"/>
  <c r="V376" i="161"/>
  <c r="U16" i="179"/>
  <c r="R368" i="161"/>
  <c r="S376" i="161"/>
  <c r="X39" i="179"/>
  <c r="X52" i="179"/>
  <c r="W308" i="179"/>
  <c r="U194" i="161"/>
  <c r="V64" i="161"/>
  <c r="U272" i="161"/>
  <c r="T310" i="179"/>
  <c r="T38" i="166"/>
  <c r="R102" i="161"/>
  <c r="S284" i="179"/>
  <c r="T418" i="161"/>
  <c r="S155" i="161"/>
  <c r="U311" i="161"/>
  <c r="T258" i="161"/>
  <c r="T167" i="161"/>
  <c r="V27" i="166"/>
  <c r="U356" i="161"/>
  <c r="R58" i="161"/>
  <c r="V378" i="161"/>
  <c r="X72" i="161"/>
  <c r="V317" i="179"/>
  <c r="W36" i="179"/>
  <c r="S27" i="166"/>
  <c r="W195" i="161"/>
  <c r="S295" i="166"/>
  <c r="U199" i="161"/>
  <c r="U401" i="161"/>
  <c r="V16" i="166"/>
  <c r="W191" i="161"/>
  <c r="V270" i="161"/>
  <c r="V27" i="179"/>
  <c r="T55" i="161"/>
  <c r="X38" i="166"/>
  <c r="U190" i="179"/>
  <c r="V279" i="179"/>
  <c r="W48" i="161"/>
  <c r="U66" i="163"/>
  <c r="R67" i="179"/>
  <c r="W177" i="161"/>
  <c r="V207" i="166"/>
  <c r="T420" i="161"/>
  <c r="W190" i="161"/>
  <c r="W259" i="161"/>
  <c r="U408" i="179"/>
  <c r="W105" i="161"/>
  <c r="T85" i="179"/>
  <c r="U265" i="161"/>
  <c r="V118" i="161"/>
  <c r="S404" i="161"/>
  <c r="T362" i="161"/>
  <c r="U19" i="179"/>
  <c r="U298" i="161"/>
  <c r="T24" i="179"/>
  <c r="R110" i="179"/>
  <c r="U86" i="161"/>
  <c r="X354" i="179"/>
  <c r="W286" i="161"/>
  <c r="V135" i="161"/>
  <c r="T389" i="179"/>
  <c r="U275" i="179"/>
  <c r="V192" i="163"/>
  <c r="R34" i="179"/>
  <c r="U364" i="161"/>
  <c r="V302" i="161"/>
  <c r="U283" i="161"/>
  <c r="V55" i="179"/>
  <c r="U384" i="179"/>
  <c r="R85" i="161"/>
  <c r="S404" i="179"/>
  <c r="U363" i="163"/>
  <c r="W264" i="179"/>
  <c r="V39" i="166"/>
  <c r="X24" i="179"/>
  <c r="V284" i="161"/>
  <c r="S387" i="161"/>
  <c r="T137" i="161"/>
  <c r="U223" i="161"/>
  <c r="W189" i="179"/>
  <c r="V168" i="179"/>
  <c r="V263" i="179"/>
  <c r="S237" i="179"/>
  <c r="V402" i="161"/>
  <c r="S152" i="179"/>
  <c r="T378" i="179"/>
  <c r="V35" i="179"/>
  <c r="T307" i="179"/>
  <c r="R95" i="161"/>
  <c r="U279" i="161"/>
  <c r="S102" i="179"/>
  <c r="R28" i="166"/>
  <c r="X334" i="161"/>
  <c r="T230" i="161"/>
  <c r="T278" i="179"/>
  <c r="T152" i="161"/>
  <c r="R104" i="161"/>
  <c r="W30" i="170"/>
  <c r="S314" i="161"/>
  <c r="T40" i="179"/>
  <c r="R29" i="170"/>
  <c r="X12" i="166"/>
  <c r="R111" i="161"/>
  <c r="T41" i="179"/>
  <c r="U338" i="161"/>
  <c r="X356" i="179"/>
  <c r="S211" i="179"/>
  <c r="T37" i="166"/>
  <c r="S41" i="166"/>
  <c r="T67" i="161"/>
  <c r="T424" i="161"/>
  <c r="X335" i="163"/>
  <c r="W303" i="161"/>
  <c r="V145" i="161"/>
  <c r="R68" i="161"/>
  <c r="T152" i="179"/>
  <c r="V136" i="161"/>
  <c r="R32" i="179"/>
  <c r="X89" i="161"/>
  <c r="S40" i="166"/>
  <c r="U61" i="161"/>
  <c r="R387" i="161"/>
  <c r="W62" i="179"/>
  <c r="S330" i="161"/>
  <c r="T216" i="161"/>
  <c r="W340" i="161"/>
  <c r="S111" i="161"/>
  <c r="S379" i="171"/>
  <c r="U419" i="161"/>
  <c r="S319" i="161"/>
  <c r="T84" i="161"/>
  <c r="T132" i="161"/>
  <c r="S388" i="179"/>
  <c r="W282" i="161"/>
  <c r="V404" i="179"/>
  <c r="W231" i="161"/>
  <c r="W374" i="179"/>
  <c r="T122" i="161"/>
  <c r="R20" i="170"/>
  <c r="V294" i="161"/>
  <c r="R24" i="179"/>
  <c r="R372" i="161"/>
  <c r="S188" i="161"/>
  <c r="S23" i="166"/>
  <c r="V201" i="161"/>
  <c r="U70" i="161"/>
  <c r="S423" i="161"/>
  <c r="V132" i="161"/>
  <c r="V41" i="179"/>
  <c r="W129" i="161"/>
  <c r="U124" i="166"/>
  <c r="T65" i="161"/>
  <c r="V342" i="179"/>
  <c r="T240" i="161"/>
  <c r="W34" i="179"/>
  <c r="U385" i="161"/>
  <c r="T260" i="161"/>
  <c r="V177" i="161"/>
  <c r="S130" i="161"/>
  <c r="X17" i="166"/>
  <c r="W118" i="161"/>
  <c r="U309" i="161"/>
  <c r="S215" i="161"/>
  <c r="T222" i="161"/>
  <c r="V244" i="161"/>
  <c r="W41" i="170"/>
  <c r="R30" i="166"/>
  <c r="S35" i="179"/>
  <c r="V215" i="161"/>
  <c r="V232" i="161"/>
  <c r="W91" i="161"/>
  <c r="R71" i="161"/>
  <c r="U280" i="161"/>
  <c r="S334" i="161"/>
  <c r="U22" i="166"/>
  <c r="U278" i="161"/>
  <c r="X411" i="179"/>
  <c r="V108" i="161"/>
  <c r="V354" i="161"/>
  <c r="W266" i="179"/>
  <c r="X32" i="170"/>
  <c r="W368" i="179"/>
  <c r="U312" i="161"/>
  <c r="W12" i="179"/>
  <c r="V227" i="161"/>
  <c r="V92" i="161"/>
  <c r="W27" i="179"/>
  <c r="X422" i="161"/>
  <c r="W314" i="161"/>
  <c r="W117" i="179"/>
  <c r="V199" i="161"/>
  <c r="X15" i="170"/>
  <c r="V97" i="179"/>
  <c r="S204" i="179"/>
  <c r="V387" i="161"/>
  <c r="V49" i="179"/>
  <c r="R373" i="161"/>
  <c r="T191" i="161"/>
  <c r="R369" i="161"/>
  <c r="V55" i="161"/>
  <c r="U32" i="166"/>
  <c r="S155" i="179"/>
  <c r="V251" i="179"/>
  <c r="X58" i="161"/>
  <c r="U230" i="161"/>
  <c r="S129" i="161"/>
  <c r="S242" i="161"/>
  <c r="W60" i="179"/>
  <c r="V377" i="161"/>
  <c r="R417" i="161"/>
  <c r="T250" i="161"/>
  <c r="S50" i="161"/>
  <c r="S17" i="166"/>
  <c r="U355" i="179"/>
  <c r="W273" i="179"/>
  <c r="R20" i="171"/>
  <c r="S97" i="161"/>
  <c r="V127" i="179"/>
  <c r="T364" i="179"/>
  <c r="V397" i="179"/>
  <c r="U169" i="179"/>
  <c r="V242" i="161"/>
  <c r="R375" i="171"/>
  <c r="W355" i="166"/>
  <c r="X410" i="161"/>
  <c r="W350" i="161"/>
  <c r="T189" i="161"/>
  <c r="W338" i="161"/>
  <c r="S75" i="179"/>
  <c r="S298" i="161"/>
  <c r="T125" i="179"/>
  <c r="R26" i="179"/>
  <c r="S350" i="161"/>
  <c r="R425" i="179"/>
  <c r="R23" i="179"/>
  <c r="W30" i="166"/>
  <c r="S87" i="161"/>
  <c r="W301" i="161"/>
  <c r="T227" i="161"/>
  <c r="W26" i="179"/>
  <c r="U180" i="161"/>
  <c r="V194" i="161"/>
  <c r="V234" i="179"/>
  <c r="T312" i="173"/>
  <c r="T404" i="161"/>
  <c r="T415" i="161"/>
  <c r="V47" i="161"/>
  <c r="T418" i="179"/>
  <c r="S313" i="179"/>
  <c r="U133" i="161"/>
  <c r="T119" i="179"/>
  <c r="W120" i="161"/>
  <c r="W87" i="179"/>
  <c r="V348" i="161"/>
  <c r="X93" i="161"/>
  <c r="W207" i="161"/>
  <c r="V309" i="179"/>
  <c r="X100" i="161"/>
  <c r="T39" i="166"/>
  <c r="W342" i="179"/>
  <c r="T76" i="161"/>
  <c r="R94" i="161"/>
  <c r="W312" i="161"/>
  <c r="R380" i="161"/>
  <c r="T311" i="179"/>
  <c r="V53" i="161"/>
  <c r="W265" i="179"/>
  <c r="T82" i="161"/>
  <c r="V285" i="161"/>
  <c r="T145" i="161"/>
  <c r="S163" i="161"/>
  <c r="X24" i="166"/>
  <c r="S263" i="179"/>
  <c r="S91" i="161"/>
  <c r="T141" i="179"/>
  <c r="X20" i="166"/>
  <c r="T14" i="170"/>
  <c r="V400" i="161"/>
  <c r="X36" i="166"/>
  <c r="W262" i="179"/>
  <c r="V170" i="161"/>
  <c r="S205" i="161"/>
  <c r="V111" i="161"/>
  <c r="T156" i="179"/>
  <c r="S49" i="179"/>
  <c r="U30" i="166"/>
  <c r="S315" i="161"/>
  <c r="W248" i="161"/>
  <c r="S413" i="179"/>
  <c r="X102" i="161"/>
  <c r="W312" i="179"/>
  <c r="T262" i="166"/>
  <c r="V304" i="179"/>
  <c r="V12" i="166"/>
  <c r="U104" i="161"/>
  <c r="S122" i="161"/>
  <c r="T379" i="179"/>
  <c r="X415" i="179"/>
  <c r="W130" i="161"/>
  <c r="U244" i="161"/>
  <c r="S82" i="161"/>
  <c r="V164" i="161"/>
  <c r="R56" i="161"/>
  <c r="W317" i="161"/>
  <c r="U343" i="161"/>
  <c r="S307" i="179"/>
  <c r="U140" i="171"/>
  <c r="T386" i="163"/>
  <c r="V155" i="161"/>
  <c r="T308" i="179"/>
  <c r="T142" i="161"/>
  <c r="T401" i="161"/>
  <c r="X378" i="179"/>
  <c r="U75" i="161"/>
  <c r="S122" i="179"/>
  <c r="S250" i="179"/>
  <c r="R83" i="179"/>
  <c r="S191" i="161"/>
  <c r="U281" i="179"/>
  <c r="X92" i="179"/>
  <c r="R71" i="179"/>
  <c r="S143" i="161"/>
  <c r="S53" i="179"/>
  <c r="T90" i="179"/>
  <c r="W222" i="161"/>
  <c r="V157" i="163"/>
  <c r="V351" i="166"/>
  <c r="T74" i="179"/>
  <c r="T204" i="161"/>
  <c r="S417" i="161"/>
  <c r="V330" i="161"/>
  <c r="V286" i="161"/>
  <c r="T284" i="161"/>
  <c r="T319" i="161"/>
  <c r="S124" i="171"/>
  <c r="T37" i="179"/>
  <c r="T13" i="170"/>
  <c r="W271" i="161"/>
  <c r="U13" i="179"/>
  <c r="T141" i="161"/>
  <c r="T133" i="161"/>
  <c r="S94" i="179"/>
  <c r="W316" i="161"/>
  <c r="W329" i="161"/>
  <c r="V117" i="161"/>
  <c r="S233" i="161"/>
  <c r="R25" i="166"/>
  <c r="T158" i="161"/>
  <c r="V153" i="179"/>
  <c r="W228" i="161"/>
  <c r="V96" i="171"/>
  <c r="U74" i="179"/>
  <c r="T189" i="179"/>
  <c r="V18" i="179"/>
  <c r="T123" i="161"/>
  <c r="S40" i="179"/>
  <c r="W234" i="161"/>
  <c r="U416" i="161"/>
  <c r="T175" i="161"/>
  <c r="W227" i="179"/>
  <c r="U387" i="179"/>
  <c r="U128" i="161"/>
  <c r="S196" i="163"/>
  <c r="S368" i="171"/>
  <c r="U413" i="179"/>
  <c r="W304" i="161"/>
  <c r="T146" i="161"/>
  <c r="T47" i="163"/>
  <c r="R97" i="161"/>
  <c r="T140" i="161"/>
  <c r="V285" i="179"/>
  <c r="U241" i="161"/>
  <c r="T405" i="161"/>
  <c r="U311" i="179"/>
  <c r="W419" i="179"/>
  <c r="W169" i="166"/>
  <c r="W89" i="179"/>
  <c r="S345" i="179"/>
  <c r="S47" i="163"/>
  <c r="U410" i="166"/>
  <c r="U174" i="179"/>
  <c r="T400" i="161"/>
  <c r="V318" i="161"/>
  <c r="W278" i="171"/>
  <c r="W404" i="161"/>
  <c r="U267" i="161"/>
  <c r="T95" i="161"/>
  <c r="U354" i="171"/>
  <c r="V58" i="179"/>
  <c r="S123" i="161"/>
  <c r="U341" i="163"/>
  <c r="T337" i="166"/>
  <c r="V123" i="161"/>
  <c r="V13" i="179"/>
  <c r="W16" i="170"/>
  <c r="U208" i="161"/>
  <c r="X25" i="170"/>
  <c r="S249" i="179"/>
  <c r="V306" i="161"/>
  <c r="V158" i="179"/>
  <c r="W145" i="161"/>
  <c r="T93" i="179"/>
  <c r="T168" i="161"/>
  <c r="R33" i="170"/>
  <c r="R389" i="161"/>
  <c r="S110" i="161"/>
  <c r="W294" i="161"/>
  <c r="U82" i="179"/>
  <c r="T398" i="161"/>
  <c r="S162" i="161"/>
  <c r="T162" i="179"/>
  <c r="R87" i="179"/>
  <c r="U146" i="161"/>
  <c r="X49" i="179"/>
  <c r="R73" i="179"/>
  <c r="T18" i="170"/>
  <c r="V227" i="179"/>
  <c r="U82" i="161"/>
  <c r="R23" i="166"/>
  <c r="U344" i="161"/>
  <c r="V206" i="171"/>
  <c r="W160" i="179"/>
  <c r="U372" i="161"/>
  <c r="X19" i="166"/>
  <c r="R64" i="179"/>
  <c r="W272" i="161"/>
  <c r="T248" i="161"/>
  <c r="S349" i="166"/>
  <c r="T197" i="161"/>
  <c r="U48" i="171"/>
  <c r="T75" i="161"/>
  <c r="S19" i="179"/>
  <c r="S141" i="161"/>
  <c r="W244" i="161"/>
  <c r="R398" i="161"/>
  <c r="U207" i="161"/>
  <c r="S88" i="161"/>
  <c r="T199" i="161"/>
  <c r="T32" i="179"/>
  <c r="X327" i="166"/>
  <c r="T376" i="163"/>
  <c r="S408" i="161"/>
  <c r="R342" i="179"/>
  <c r="V381" i="161"/>
  <c r="S28" i="170"/>
  <c r="W266" i="161"/>
  <c r="U123" i="161"/>
  <c r="S364" i="179"/>
  <c r="U205" i="179"/>
  <c r="X368" i="161"/>
  <c r="X33" i="166"/>
  <c r="W274" i="161"/>
  <c r="X423" i="161"/>
  <c r="V165" i="179"/>
  <c r="W162" i="166"/>
  <c r="V294" i="179"/>
  <c r="T17" i="179"/>
  <c r="S244" i="179"/>
  <c r="X21" i="179"/>
  <c r="R388" i="179"/>
  <c r="S140" i="161"/>
  <c r="S275" i="161"/>
  <c r="W242" i="179"/>
  <c r="T377" i="179"/>
  <c r="T158" i="179"/>
  <c r="R365" i="161"/>
  <c r="T16" i="170"/>
  <c r="T191" i="171"/>
  <c r="S54" i="161"/>
  <c r="V126" i="179"/>
  <c r="V247" i="163"/>
  <c r="R94" i="179"/>
  <c r="U264" i="161"/>
  <c r="V155" i="179"/>
  <c r="S167" i="163"/>
  <c r="W20" i="170"/>
  <c r="U201" i="161"/>
  <c r="S172" i="179"/>
  <c r="T321" i="161"/>
  <c r="X402" i="161"/>
  <c r="V278" i="179"/>
  <c r="W37" i="179"/>
  <c r="S316" i="161"/>
  <c r="S117" i="161"/>
  <c r="U283" i="179"/>
  <c r="W179" i="161"/>
  <c r="X16" i="170"/>
  <c r="W27" i="170"/>
  <c r="V36" i="166"/>
  <c r="X48" i="163"/>
  <c r="T110" i="161"/>
  <c r="X26" i="166"/>
  <c r="R40" i="166"/>
  <c r="R362" i="179"/>
  <c r="T257" i="161"/>
  <c r="U331" i="161"/>
  <c r="S416" i="161"/>
  <c r="W299" i="161"/>
  <c r="U346" i="179"/>
  <c r="T399" i="161"/>
  <c r="T27" i="179"/>
  <c r="W134" i="161"/>
  <c r="W58" i="161"/>
  <c r="U284" i="161"/>
  <c r="V38" i="166"/>
  <c r="R31" i="179"/>
  <c r="V311" i="161"/>
  <c r="T98" i="161"/>
  <c r="W211" i="166"/>
  <c r="T19" i="179"/>
  <c r="U377" i="161"/>
  <c r="S38" i="179"/>
  <c r="U105" i="161"/>
  <c r="U277" i="179"/>
  <c r="R15" i="166"/>
  <c r="R367" i="179"/>
  <c r="T334" i="179"/>
  <c r="T177" i="161"/>
  <c r="U142" i="166"/>
  <c r="S274" i="179"/>
  <c r="W105" i="179"/>
  <c r="X409" i="161"/>
  <c r="T119" i="161"/>
  <c r="X367" i="179"/>
  <c r="S311" i="161"/>
  <c r="R416" i="179"/>
  <c r="T138" i="179"/>
  <c r="T257" i="179"/>
  <c r="T368" i="179"/>
  <c r="U196" i="161"/>
  <c r="U109" i="179"/>
  <c r="W194" i="166"/>
  <c r="X18" i="170"/>
  <c r="W422" i="161"/>
  <c r="U249" i="179"/>
  <c r="R348" i="171"/>
  <c r="S130" i="179"/>
  <c r="W24" i="179"/>
  <c r="W398" i="161"/>
  <c r="T101" i="179"/>
  <c r="T98" i="163"/>
  <c r="T341" i="161"/>
  <c r="S342" i="161"/>
  <c r="T134" i="161"/>
  <c r="R364" i="179"/>
  <c r="T373" i="161"/>
  <c r="S342" i="179"/>
  <c r="V41" i="166"/>
  <c r="S179" i="179"/>
  <c r="V348" i="179"/>
  <c r="X380" i="179"/>
  <c r="T356" i="179"/>
  <c r="S68" i="161"/>
  <c r="R98" i="179"/>
  <c r="S276" i="179"/>
  <c r="U140" i="179"/>
  <c r="X15" i="179"/>
  <c r="V71" i="179"/>
  <c r="V294" i="171"/>
  <c r="W65" i="161"/>
  <c r="S314" i="163"/>
  <c r="X374" i="161"/>
  <c r="S271" i="161"/>
  <c r="W346" i="166"/>
  <c r="T157" i="179"/>
  <c r="S196" i="161"/>
  <c r="S212" i="179"/>
  <c r="X12" i="179"/>
  <c r="T190" i="161"/>
  <c r="T60" i="161"/>
  <c r="R12" i="170"/>
  <c r="T173" i="161"/>
  <c r="W175" i="179"/>
  <c r="U69" i="161"/>
  <c r="U258" i="161"/>
  <c r="R383" i="161"/>
  <c r="V26" i="170"/>
  <c r="S34" i="179"/>
  <c r="U347" i="161"/>
  <c r="W178" i="161"/>
  <c r="T318" i="161"/>
  <c r="W162" i="161"/>
  <c r="T124" i="161"/>
  <c r="V388" i="179"/>
  <c r="T402" i="161"/>
  <c r="R340" i="166"/>
  <c r="V23" i="166"/>
  <c r="W235" i="179"/>
  <c r="V231" i="161"/>
  <c r="W369" i="179"/>
  <c r="V343" i="161"/>
  <c r="U63" i="179"/>
  <c r="S336" i="179"/>
  <c r="V49" i="161"/>
  <c r="V257" i="161"/>
  <c r="T285" i="161"/>
  <c r="U198" i="161"/>
  <c r="V330" i="179"/>
  <c r="U24" i="179"/>
  <c r="X329" i="166"/>
  <c r="U95" i="161"/>
  <c r="W58" i="163"/>
  <c r="R20" i="179"/>
  <c r="R388" i="161"/>
  <c r="T168" i="163"/>
  <c r="V143" i="166"/>
  <c r="V398" i="179"/>
  <c r="U36" i="179"/>
  <c r="W201" i="179"/>
  <c r="V268" i="161"/>
  <c r="U399" i="161"/>
  <c r="V302" i="166"/>
  <c r="V103" i="179"/>
  <c r="U244" i="163"/>
  <c r="W335" i="161"/>
  <c r="V364" i="161"/>
  <c r="W338" i="179"/>
  <c r="X410" i="179"/>
  <c r="W420" i="179"/>
  <c r="V69" i="161"/>
  <c r="U97" i="179"/>
  <c r="U102" i="161"/>
  <c r="X32" i="171"/>
  <c r="T315" i="179"/>
  <c r="T170" i="179"/>
  <c r="U332" i="161"/>
  <c r="S106" i="179"/>
  <c r="W355" i="161"/>
  <c r="V422" i="161"/>
  <c r="S93" i="161"/>
  <c r="T203" i="179"/>
  <c r="W26" i="166"/>
  <c r="W34" i="170"/>
  <c r="R344" i="161"/>
  <c r="X75" i="161"/>
  <c r="V170" i="179"/>
  <c r="X328" i="179"/>
  <c r="W168" i="179"/>
  <c r="R30" i="170"/>
  <c r="W134" i="179"/>
  <c r="T414" i="179"/>
  <c r="U297" i="161"/>
  <c r="V246" i="161"/>
  <c r="V210" i="161"/>
  <c r="V418" i="166"/>
  <c r="U307" i="161"/>
  <c r="S92" i="161"/>
  <c r="X28" i="179"/>
  <c r="V60" i="179"/>
  <c r="T422" i="161"/>
  <c r="U373" i="161"/>
  <c r="V342" i="161"/>
  <c r="U314" i="179"/>
  <c r="T61" i="161"/>
  <c r="U380" i="179"/>
  <c r="X25" i="179"/>
  <c r="U321" i="161"/>
  <c r="S37" i="166"/>
  <c r="S177" i="179"/>
  <c r="W198" i="161"/>
  <c r="T15" i="170"/>
  <c r="V336" i="161"/>
  <c r="W188" i="179"/>
  <c r="T259" i="161"/>
  <c r="W187" i="161"/>
  <c r="U64" i="161"/>
  <c r="T260" i="179"/>
  <c r="V23" i="179"/>
  <c r="S145" i="161"/>
  <c r="V320" i="161"/>
  <c r="T69" i="161"/>
  <c r="U248" i="179"/>
  <c r="V208" i="161"/>
  <c r="T403" i="161"/>
  <c r="U52" i="166"/>
  <c r="R68" i="179"/>
  <c r="U29" i="171"/>
  <c r="U103" i="161"/>
  <c r="S308" i="161"/>
  <c r="S259" i="161"/>
  <c r="S57" i="179"/>
  <c r="U409" i="161"/>
  <c r="T278" i="166"/>
  <c r="S240" i="179"/>
  <c r="X74" i="179"/>
  <c r="W215" i="163"/>
  <c r="S402" i="179"/>
  <c r="T339" i="161"/>
  <c r="S72" i="179"/>
  <c r="U90" i="179"/>
  <c r="S260" i="179"/>
  <c r="S352" i="161"/>
  <c r="W87" i="161"/>
  <c r="U65" i="179"/>
  <c r="S39" i="179"/>
  <c r="T223" i="163"/>
  <c r="T355" i="171"/>
  <c r="V173" i="161"/>
  <c r="W72" i="161"/>
  <c r="T137" i="179"/>
  <c r="W227" i="173"/>
  <c r="R62" i="161"/>
  <c r="S146" i="161"/>
  <c r="X29" i="179"/>
  <c r="U158" i="179"/>
  <c r="X17" i="171"/>
  <c r="S59" i="161"/>
  <c r="T413" i="161"/>
  <c r="X414" i="161"/>
  <c r="U350" i="179"/>
  <c r="S74" i="171"/>
  <c r="V362" i="161"/>
  <c r="U346" i="161"/>
  <c r="R84" i="161"/>
  <c r="T117" i="161"/>
  <c r="R22" i="166"/>
  <c r="S317" i="161"/>
  <c r="U245" i="161"/>
  <c r="W227" i="161"/>
  <c r="W55" i="161"/>
  <c r="V200" i="161"/>
  <c r="T265" i="161"/>
  <c r="T408" i="161"/>
  <c r="V421" i="161"/>
  <c r="R38" i="179"/>
  <c r="S304" i="179"/>
  <c r="T22" i="166"/>
  <c r="T337" i="161"/>
  <c r="U259" i="171"/>
  <c r="T136" i="161"/>
  <c r="U373" i="179"/>
  <c r="W28" i="179"/>
  <c r="R387" i="179"/>
  <c r="V250" i="161"/>
  <c r="V21" i="166"/>
  <c r="V15" i="170"/>
  <c r="W101" i="171"/>
  <c r="W132" i="161"/>
  <c r="W23" i="179"/>
  <c r="U277" i="161"/>
  <c r="T421" i="161"/>
  <c r="W74" i="179"/>
  <c r="T13" i="166"/>
  <c r="V382" i="161"/>
  <c r="T297" i="161"/>
  <c r="U343" i="179"/>
  <c r="U67" i="161"/>
  <c r="U198" i="163"/>
  <c r="V295" i="161"/>
  <c r="X379" i="179"/>
  <c r="R376" i="161"/>
  <c r="T83" i="179"/>
  <c r="T376" i="171"/>
  <c r="T129" i="161"/>
  <c r="S270" i="179"/>
  <c r="S35" i="166"/>
  <c r="W363" i="179"/>
  <c r="T238" i="179"/>
  <c r="T366" i="179"/>
  <c r="R12" i="171"/>
  <c r="V238" i="161"/>
  <c r="U92" i="161"/>
  <c r="U140" i="161"/>
  <c r="X385" i="163"/>
  <c r="X18" i="166"/>
  <c r="T226" i="161"/>
  <c r="S281" i="161"/>
  <c r="U390" i="163"/>
  <c r="W75" i="179"/>
  <c r="R91" i="161"/>
  <c r="S412" i="179"/>
  <c r="S190" i="179"/>
  <c r="V420" i="161"/>
  <c r="U224" i="161"/>
  <c r="T230" i="179"/>
  <c r="S268" i="161"/>
  <c r="X100" i="179"/>
  <c r="R89" i="161"/>
  <c r="T208" i="161"/>
  <c r="W171" i="161"/>
  <c r="V132" i="179"/>
  <c r="X417" i="161"/>
  <c r="U14" i="179"/>
  <c r="S403" i="179"/>
  <c r="W296" i="161"/>
  <c r="R399" i="161"/>
  <c r="R403" i="161"/>
  <c r="V82" i="179"/>
  <c r="R346" i="179"/>
  <c r="T201" i="161"/>
  <c r="R30" i="179"/>
  <c r="T30" i="179"/>
  <c r="T155" i="161"/>
  <c r="R420" i="161"/>
  <c r="R57" i="161"/>
  <c r="X91" i="179"/>
  <c r="T91" i="179"/>
  <c r="W387" i="179"/>
  <c r="X344" i="161"/>
  <c r="R348" i="179"/>
  <c r="X19" i="179"/>
  <c r="U234" i="179"/>
  <c r="V390" i="161"/>
  <c r="S266" i="171"/>
  <c r="U153" i="161"/>
  <c r="U233" i="179"/>
  <c r="X38" i="179"/>
  <c r="X70" i="171"/>
  <c r="X37" i="170"/>
  <c r="U424" i="161"/>
  <c r="X405" i="179"/>
  <c r="S319" i="179"/>
  <c r="T375" i="179"/>
  <c r="S226" i="179"/>
  <c r="S128" i="161"/>
  <c r="W19" i="179"/>
  <c r="R351" i="161"/>
  <c r="T69" i="179"/>
  <c r="U251" i="171"/>
  <c r="T363" i="179"/>
  <c r="T204" i="179"/>
  <c r="V346" i="161"/>
  <c r="W35" i="179"/>
  <c r="S86" i="161"/>
  <c r="V135" i="171"/>
  <c r="R375" i="179"/>
  <c r="R49" i="179"/>
  <c r="T311" i="161"/>
  <c r="S95" i="171"/>
  <c r="V263" i="161"/>
  <c r="S118" i="171"/>
  <c r="S225" i="179"/>
  <c r="S240" i="161"/>
  <c r="W69" i="179"/>
  <c r="W86" i="179"/>
  <c r="U250" i="163"/>
  <c r="R362" i="161"/>
  <c r="S98" i="179"/>
  <c r="T390" i="161"/>
  <c r="W382" i="161"/>
  <c r="R37" i="179"/>
  <c r="X376" i="161"/>
  <c r="U425" i="161"/>
  <c r="W144" i="161"/>
  <c r="T247" i="161"/>
  <c r="V328" i="161"/>
  <c r="T68" i="161"/>
  <c r="W126" i="161"/>
  <c r="S310" i="161"/>
  <c r="X355" i="161"/>
  <c r="V306" i="179"/>
  <c r="T330" i="161"/>
  <c r="S425" i="161"/>
  <c r="W15" i="179"/>
  <c r="W249" i="163"/>
  <c r="T166" i="179"/>
  <c r="X22" i="179"/>
  <c r="S70" i="161"/>
  <c r="W280" i="161"/>
  <c r="T47" i="161"/>
  <c r="W73" i="161"/>
  <c r="V351" i="161"/>
  <c r="X66" i="161"/>
  <c r="S229" i="161"/>
  <c r="T85" i="161"/>
  <c r="X108" i="179"/>
  <c r="V376" i="166"/>
  <c r="W87" i="171"/>
  <c r="T111" i="179"/>
  <c r="U337" i="179"/>
  <c r="T170" i="161"/>
  <c r="V14" i="179"/>
  <c r="S64" i="161"/>
  <c r="V409" i="161"/>
  <c r="W385" i="179"/>
  <c r="T167" i="179"/>
  <c r="V89" i="163"/>
  <c r="R406" i="161"/>
  <c r="W317" i="179"/>
  <c r="T417" i="179"/>
  <c r="R12" i="166"/>
  <c r="T165" i="179"/>
  <c r="R413" i="161"/>
  <c r="S16" i="166"/>
  <c r="T250" i="179"/>
  <c r="V344" i="161"/>
  <c r="S402" i="161"/>
  <c r="X83" i="161"/>
  <c r="U68" i="161"/>
  <c r="W20" i="166"/>
  <c r="V192" i="161"/>
  <c r="S57" i="161"/>
  <c r="V38" i="179"/>
  <c r="S296" i="166"/>
  <c r="V334" i="166"/>
  <c r="U168" i="179"/>
  <c r="X421" i="161"/>
  <c r="U352" i="179"/>
  <c r="R385" i="161"/>
  <c r="V74" i="161"/>
  <c r="S398" i="161"/>
  <c r="W263" i="161"/>
  <c r="R423" i="161"/>
  <c r="W33" i="166"/>
  <c r="T242" i="161"/>
  <c r="U229" i="161"/>
  <c r="V161" i="179"/>
  <c r="R386" i="179"/>
  <c r="W416" i="161"/>
  <c r="V335" i="161"/>
  <c r="X32" i="179"/>
  <c r="V306" i="166"/>
  <c r="V248" i="161"/>
  <c r="W339" i="161"/>
  <c r="V139" i="161"/>
  <c r="U20" i="170"/>
  <c r="W159" i="161"/>
  <c r="U242" i="161"/>
  <c r="U107" i="179"/>
  <c r="U12" i="179"/>
  <c r="X35" i="179"/>
  <c r="S189" i="161"/>
  <c r="T41" i="166"/>
  <c r="V418" i="161"/>
  <c r="S109" i="161"/>
  <c r="U92" i="179"/>
  <c r="S356" i="161"/>
  <c r="W13" i="179"/>
  <c r="T27" i="166"/>
  <c r="S95" i="179"/>
  <c r="U21" i="170"/>
  <c r="U309" i="171"/>
  <c r="S90" i="161"/>
  <c r="V245" i="179"/>
  <c r="R367" i="161"/>
  <c r="X346" i="161"/>
  <c r="V34" i="166"/>
  <c r="T363" i="161"/>
  <c r="U195" i="179"/>
  <c r="V84" i="179"/>
  <c r="U214" i="179"/>
  <c r="S349" i="161"/>
  <c r="S176" i="161"/>
  <c r="S15" i="166"/>
  <c r="T105" i="161"/>
  <c r="T381" i="161"/>
  <c r="U139" i="161"/>
  <c r="R405" i="161"/>
  <c r="S250" i="166"/>
  <c r="T381" i="166"/>
  <c r="S31" i="179"/>
  <c r="V65" i="161"/>
  <c r="W176" i="161"/>
  <c r="S379" i="179"/>
  <c r="S224" i="161"/>
  <c r="U216" i="179"/>
  <c r="T154" i="161"/>
  <c r="T172" i="179"/>
  <c r="X29" i="166"/>
  <c r="S29" i="166"/>
  <c r="R72" i="171"/>
  <c r="U159" i="163"/>
  <c r="V228" i="161"/>
  <c r="T123" i="179"/>
  <c r="S12" i="179"/>
  <c r="V235" i="161"/>
  <c r="V355" i="161"/>
  <c r="X369" i="161"/>
  <c r="R15" i="179"/>
  <c r="X335" i="171"/>
  <c r="S160" i="161"/>
  <c r="W390" i="179"/>
  <c r="S66" i="161"/>
  <c r="W101" i="161"/>
  <c r="U292" i="179"/>
  <c r="R401" i="161"/>
  <c r="S195" i="161"/>
  <c r="X403" i="161"/>
  <c r="V109" i="171"/>
  <c r="W86" i="161"/>
  <c r="R21" i="166"/>
  <c r="S236" i="161"/>
  <c r="R418" i="161"/>
  <c r="V172" i="161"/>
  <c r="W142" i="161"/>
  <c r="S368" i="161"/>
  <c r="U169" i="161"/>
  <c r="W426" i="161"/>
  <c r="U37" i="166"/>
  <c r="T225" i="161"/>
  <c r="T281" i="161"/>
  <c r="S313" i="161"/>
  <c r="V381" i="171"/>
  <c r="S247" i="166"/>
  <c r="V70" i="161"/>
  <c r="U14" i="166"/>
  <c r="W362" i="161"/>
  <c r="V141" i="179"/>
  <c r="V95" i="161"/>
  <c r="W298" i="179"/>
  <c r="R86" i="179"/>
  <c r="W215" i="171"/>
  <c r="S62" i="171"/>
  <c r="R355" i="179"/>
  <c r="U398" i="179"/>
  <c r="U387" i="161"/>
  <c r="V36" i="170"/>
  <c r="X381" i="179"/>
  <c r="S197" i="161"/>
  <c r="T39" i="171"/>
  <c r="W225" i="171"/>
  <c r="X329" i="163"/>
  <c r="T369" i="179"/>
  <c r="S279" i="179"/>
  <c r="U98" i="173"/>
  <c r="U136" i="163"/>
  <c r="W108" i="161"/>
  <c r="U71" i="179"/>
  <c r="V316" i="161"/>
  <c r="V31" i="179"/>
  <c r="X378" i="161"/>
  <c r="U40" i="166"/>
  <c r="V197" i="179"/>
  <c r="S75" i="161"/>
  <c r="T330" i="163"/>
  <c r="T268" i="161"/>
  <c r="R52" i="179"/>
  <c r="U344" i="179"/>
  <c r="V278" i="161"/>
  <c r="U307" i="179"/>
  <c r="R90" i="179"/>
  <c r="V189" i="163"/>
  <c r="W230" i="161"/>
  <c r="T308" i="161"/>
  <c r="T120" i="179"/>
  <c r="U96" i="161"/>
  <c r="V50" i="161"/>
  <c r="S403" i="161"/>
  <c r="W33" i="179"/>
  <c r="U196" i="179"/>
  <c r="V98" i="161"/>
  <c r="V48" i="161"/>
  <c r="W285" i="161"/>
  <c r="U378" i="163"/>
  <c r="R397" i="161"/>
  <c r="V76" i="161"/>
  <c r="V56" i="161"/>
  <c r="X355" i="163"/>
  <c r="T207" i="161"/>
  <c r="T30" i="166"/>
  <c r="S411" i="179"/>
  <c r="U370" i="179"/>
  <c r="U47" i="161"/>
  <c r="S400" i="161"/>
  <c r="S200" i="171"/>
  <c r="S139" i="161"/>
  <c r="W341" i="161"/>
  <c r="T224" i="179"/>
  <c r="T201" i="179"/>
  <c r="U160" i="179"/>
  <c r="T300" i="161"/>
  <c r="T159" i="179"/>
  <c r="X339" i="161"/>
  <c r="W214" i="161"/>
  <c r="S48" i="161"/>
  <c r="V25" i="179"/>
  <c r="U342" i="161"/>
  <c r="V159" i="161"/>
  <c r="S133" i="161"/>
  <c r="V334" i="161"/>
  <c r="R364" i="161"/>
  <c r="W172" i="166"/>
  <c r="R61" i="161"/>
  <c r="T153" i="179"/>
  <c r="X98" i="179"/>
  <c r="R70" i="163"/>
  <c r="U341" i="161"/>
  <c r="T29" i="166"/>
  <c r="R12" i="179"/>
  <c r="S69" i="161"/>
  <c r="S71" i="171"/>
  <c r="V410" i="161"/>
  <c r="S331" i="161"/>
  <c r="V321" i="166"/>
  <c r="W331" i="161"/>
  <c r="V91" i="161"/>
  <c r="R74" i="163"/>
  <c r="S143" i="179"/>
  <c r="U335" i="179"/>
  <c r="U126" i="166"/>
  <c r="W237" i="161"/>
  <c r="V374" i="161"/>
  <c r="S18" i="179"/>
  <c r="V298" i="171"/>
  <c r="V204" i="170"/>
  <c r="S67" i="161"/>
  <c r="U300" i="161"/>
  <c r="R329" i="166"/>
  <c r="W74" i="161"/>
  <c r="T399" i="179"/>
  <c r="T280" i="166"/>
  <c r="W251" i="163"/>
  <c r="U145" i="166"/>
  <c r="U238" i="166"/>
  <c r="W311" i="179"/>
  <c r="S235" i="179"/>
  <c r="V352" i="179"/>
  <c r="S301" i="179"/>
  <c r="V353" i="161"/>
  <c r="T320" i="166"/>
  <c r="V59" i="161"/>
  <c r="X356" i="161"/>
  <c r="T31" i="179"/>
  <c r="S189" i="166"/>
  <c r="V178" i="179"/>
  <c r="R56" i="179"/>
  <c r="S201" i="161"/>
  <c r="X35" i="170"/>
  <c r="V226" i="161"/>
  <c r="S51" i="179"/>
  <c r="U89" i="179"/>
  <c r="W191" i="166"/>
  <c r="T29" i="179"/>
  <c r="W31" i="179"/>
  <c r="U198" i="179"/>
  <c r="V39" i="173"/>
  <c r="T67" i="179"/>
  <c r="V295" i="166"/>
  <c r="S201" i="166"/>
  <c r="X355" i="173"/>
  <c r="R391" i="179"/>
  <c r="T36" i="170"/>
  <c r="U333" i="161"/>
  <c r="S230" i="161"/>
  <c r="U423" i="161"/>
  <c r="T108" i="179"/>
  <c r="V138" i="179"/>
  <c r="W119" i="161"/>
  <c r="S71" i="179"/>
  <c r="T72" i="161"/>
  <c r="R100" i="179"/>
  <c r="W343" i="161"/>
  <c r="T131" i="161"/>
  <c r="R92" i="161"/>
  <c r="S336" i="171"/>
  <c r="U315" i="179"/>
  <c r="U54" i="179"/>
  <c r="V167" i="161"/>
  <c r="U178" i="179"/>
  <c r="V187" i="161"/>
  <c r="W196" i="161"/>
  <c r="W314" i="179"/>
  <c r="V265" i="161"/>
  <c r="W258" i="161"/>
  <c r="W376" i="161"/>
  <c r="R59" i="171"/>
  <c r="U363" i="179"/>
  <c r="R415" i="161"/>
  <c r="R65" i="173"/>
  <c r="V335" i="166"/>
  <c r="T283" i="161"/>
  <c r="W390" i="161"/>
  <c r="U54" i="161"/>
  <c r="U135" i="179"/>
  <c r="U314" i="161"/>
  <c r="W320" i="161"/>
  <c r="X346" i="166"/>
  <c r="X362" i="161"/>
  <c r="V39" i="170"/>
  <c r="W210" i="161"/>
  <c r="R53" i="179"/>
  <c r="W27" i="166"/>
  <c r="S127" i="161"/>
  <c r="X90" i="161"/>
  <c r="T409" i="161"/>
  <c r="W236" i="179"/>
  <c r="W406" i="161"/>
  <c r="T198" i="161"/>
  <c r="S132" i="179"/>
  <c r="V190" i="161"/>
  <c r="W76" i="179"/>
  <c r="S121" i="179"/>
  <c r="V222" i="163"/>
  <c r="W306" i="161"/>
  <c r="U226" i="179"/>
  <c r="U128" i="179"/>
  <c r="S304" i="166"/>
  <c r="W297" i="161"/>
  <c r="V315" i="161"/>
  <c r="R411" i="179"/>
  <c r="W30" i="179"/>
  <c r="V307" i="166"/>
  <c r="T232" i="161"/>
  <c r="S194" i="179"/>
  <c r="U240" i="179"/>
  <c r="W419" i="161"/>
  <c r="V367" i="179"/>
  <c r="W242" i="161"/>
  <c r="X22" i="170"/>
  <c r="T351" i="179"/>
  <c r="R14" i="166"/>
  <c r="V143" i="163"/>
  <c r="V348" i="166"/>
  <c r="U26" i="179"/>
  <c r="T371" i="161"/>
  <c r="V188" i="161"/>
  <c r="U285" i="161"/>
  <c r="X354" i="161"/>
  <c r="W344" i="161"/>
  <c r="U41" i="166"/>
  <c r="X21" i="171"/>
  <c r="T178" i="163"/>
  <c r="X73" i="171"/>
  <c r="V144" i="161"/>
  <c r="U65" i="161"/>
  <c r="V366" i="179"/>
  <c r="S138" i="161"/>
  <c r="R99" i="179"/>
  <c r="W199" i="179"/>
  <c r="S380" i="171"/>
  <c r="V56" i="179"/>
  <c r="S278" i="161"/>
  <c r="T38" i="179"/>
  <c r="U35" i="166"/>
  <c r="U27" i="166"/>
  <c r="S96" i="161"/>
  <c r="W159" i="179"/>
  <c r="X348" i="161"/>
  <c r="S22" i="170"/>
  <c r="W347" i="161"/>
  <c r="X402" i="179"/>
  <c r="T56" i="161"/>
  <c r="V300" i="179"/>
  <c r="W279" i="161"/>
  <c r="T367" i="161"/>
  <c r="S167" i="179"/>
  <c r="S391" i="161"/>
  <c r="R85" i="179"/>
  <c r="U17" i="179"/>
  <c r="V415" i="161"/>
  <c r="T270" i="163"/>
  <c r="U317" i="171"/>
  <c r="V312" i="163"/>
  <c r="X13" i="179"/>
  <c r="U339" i="179"/>
  <c r="R356" i="163"/>
  <c r="X408" i="179"/>
  <c r="W387" i="163"/>
  <c r="V37" i="179"/>
  <c r="U378" i="161"/>
  <c r="R353" i="166"/>
  <c r="S204" i="166"/>
  <c r="T36" i="179"/>
  <c r="U34" i="166"/>
  <c r="T274" i="161"/>
  <c r="W25" i="166"/>
  <c r="T169" i="171"/>
  <c r="U310" i="161"/>
  <c r="T177" i="179"/>
  <c r="W104" i="161"/>
  <c r="U229" i="179"/>
  <c r="V249" i="161"/>
  <c r="U138" i="179"/>
  <c r="U286" i="179"/>
  <c r="S251" i="179"/>
  <c r="W68" i="179"/>
  <c r="T100" i="163"/>
  <c r="W373" i="161"/>
  <c r="X329" i="161"/>
  <c r="X390" i="161"/>
  <c r="S124" i="179"/>
  <c r="X417" i="179"/>
  <c r="U100" i="161"/>
  <c r="U130" i="163"/>
  <c r="T156" i="161"/>
  <c r="S192" i="161"/>
  <c r="W385" i="161"/>
  <c r="S380" i="161"/>
  <c r="X71" i="161"/>
  <c r="T280" i="179"/>
  <c r="U379" i="179"/>
  <c r="T157" i="171"/>
  <c r="S419" i="161"/>
  <c r="S175" i="163"/>
  <c r="S109" i="179"/>
  <c r="X103" i="161"/>
  <c r="R69" i="161"/>
  <c r="U369" i="163"/>
  <c r="S389" i="161"/>
  <c r="V416" i="166"/>
  <c r="V134" i="179"/>
  <c r="V197" i="161"/>
  <c r="U125" i="179"/>
  <c r="U235" i="161"/>
  <c r="X418" i="161"/>
  <c r="X49" i="161"/>
  <c r="S156" i="161"/>
  <c r="S366" i="171"/>
  <c r="U15" i="170"/>
  <c r="W209" i="161"/>
  <c r="X31" i="166"/>
  <c r="W25" i="179"/>
  <c r="S176" i="179"/>
  <c r="X398" i="161"/>
  <c r="X351" i="179"/>
  <c r="S249" i="161"/>
  <c r="S15" i="170"/>
  <c r="U91" i="161"/>
  <c r="W127" i="161"/>
  <c r="X101" i="179"/>
  <c r="S87" i="171"/>
  <c r="T60" i="163"/>
  <c r="R51" i="161"/>
  <c r="S229" i="179"/>
  <c r="X68" i="179"/>
  <c r="R351" i="166"/>
  <c r="W285" i="179"/>
  <c r="V236" i="161"/>
  <c r="X384" i="161"/>
  <c r="W40" i="179"/>
  <c r="R100" i="161"/>
  <c r="T49" i="161"/>
  <c r="R93" i="161"/>
  <c r="X108" i="161"/>
  <c r="W375" i="161"/>
  <c r="X47" i="161"/>
  <c r="U22" i="170"/>
  <c r="R40" i="179"/>
  <c r="S120" i="161"/>
  <c r="W418" i="179"/>
  <c r="U134" i="166"/>
  <c r="X88" i="161"/>
  <c r="X387" i="161"/>
  <c r="T327" i="166"/>
  <c r="T128" i="161"/>
  <c r="W241" i="161"/>
  <c r="X35" i="171"/>
  <c r="W353" i="179"/>
  <c r="V292" i="161"/>
  <c r="W216" i="171"/>
  <c r="S94" i="166"/>
  <c r="U58" i="171"/>
  <c r="W352" i="179"/>
  <c r="V297" i="161"/>
  <c r="V103" i="163"/>
  <c r="R32" i="170"/>
  <c r="S367" i="171"/>
  <c r="S18" i="166"/>
  <c r="V309" i="166"/>
  <c r="U110" i="161"/>
  <c r="V169" i="179"/>
  <c r="R370" i="163"/>
  <c r="V415" i="179"/>
  <c r="V174" i="179"/>
  <c r="V300" i="161"/>
  <c r="U21" i="166"/>
  <c r="S23" i="170"/>
  <c r="V140" i="161"/>
  <c r="T187" i="171"/>
  <c r="T106" i="161"/>
  <c r="W346" i="161"/>
  <c r="W180" i="161"/>
  <c r="V17" i="166"/>
  <c r="V196" i="179"/>
  <c r="V207" i="171"/>
  <c r="S282" i="179"/>
  <c r="R86" i="161"/>
  <c r="V275" i="161"/>
  <c r="S38" i="170"/>
  <c r="V194" i="166"/>
  <c r="S305" i="161"/>
  <c r="T345" i="161"/>
  <c r="T33" i="166"/>
  <c r="S234" i="179"/>
  <c r="U72" i="161"/>
  <c r="S65" i="161"/>
  <c r="W99" i="179"/>
  <c r="T175" i="179"/>
  <c r="W228" i="179"/>
  <c r="S41" i="179"/>
  <c r="S420" i="161"/>
  <c r="V362" i="163"/>
  <c r="S413" i="161"/>
  <c r="X33" i="179"/>
  <c r="R66" i="179"/>
  <c r="V307" i="161"/>
  <c r="T296" i="179"/>
  <c r="T31" i="166"/>
  <c r="W232" i="161"/>
  <c r="V340" i="163"/>
  <c r="U404" i="161"/>
  <c r="W136" i="161"/>
  <c r="U224" i="179"/>
  <c r="U141" i="179"/>
  <c r="T333" i="161"/>
  <c r="U41" i="179"/>
  <c r="T51" i="161"/>
  <c r="V89" i="179"/>
  <c r="S399" i="161"/>
  <c r="T391" i="179"/>
  <c r="T400" i="179"/>
  <c r="T304" i="179"/>
  <c r="V297" i="179"/>
  <c r="T108" i="161"/>
  <c r="U383" i="179"/>
  <c r="T263" i="163"/>
  <c r="R384" i="161"/>
  <c r="W277" i="179"/>
  <c r="U225" i="179"/>
  <c r="T242" i="179"/>
  <c r="S397" i="179"/>
  <c r="T301" i="161"/>
  <c r="S328" i="179"/>
  <c r="X348" i="179"/>
  <c r="V312" i="179"/>
  <c r="S330" i="163"/>
  <c r="V86" i="161"/>
  <c r="U21" i="179"/>
  <c r="S263" i="161"/>
  <c r="X110" i="179"/>
  <c r="T298" i="161"/>
  <c r="T109" i="161"/>
  <c r="V37" i="170"/>
  <c r="U132" i="179"/>
  <c r="W99" i="161"/>
  <c r="U153" i="179"/>
  <c r="R13" i="166"/>
  <c r="T75" i="179"/>
  <c r="W321" i="163"/>
  <c r="X364" i="179"/>
  <c r="V343" i="179"/>
  <c r="X35" i="166"/>
  <c r="X55" i="161"/>
  <c r="W300" i="161"/>
  <c r="U407" i="179"/>
  <c r="U402" i="179"/>
  <c r="U260" i="161"/>
  <c r="V33" i="166"/>
  <c r="V40" i="170"/>
  <c r="S384" i="161"/>
  <c r="V127" i="163"/>
  <c r="X339" i="166"/>
  <c r="U131" i="179"/>
  <c r="U260" i="179"/>
  <c r="R400" i="163"/>
  <c r="R370" i="161"/>
  <c r="U267" i="179"/>
  <c r="V32" i="179"/>
  <c r="U247" i="161"/>
  <c r="U86" i="179"/>
  <c r="S208" i="161"/>
  <c r="V316" i="179"/>
  <c r="U155" i="179"/>
  <c r="U236" i="179"/>
  <c r="S67" i="171"/>
  <c r="S198" i="166"/>
  <c r="T130" i="166"/>
  <c r="V40" i="166"/>
  <c r="W16" i="179"/>
  <c r="U382" i="161"/>
  <c r="V55" i="163"/>
  <c r="U89" i="161"/>
  <c r="W143" i="166"/>
  <c r="S19" i="170"/>
  <c r="W243" i="161"/>
  <c r="U143" i="161"/>
  <c r="T199" i="179"/>
  <c r="T405" i="179"/>
  <c r="W402" i="161"/>
  <c r="X13" i="166"/>
  <c r="V329" i="179"/>
  <c r="S16" i="179"/>
  <c r="R69" i="179"/>
  <c r="R27" i="166"/>
  <c r="S14" i="179"/>
  <c r="R75" i="179"/>
  <c r="V419" i="166"/>
  <c r="W409" i="161"/>
  <c r="V418" i="179"/>
  <c r="U286" i="161"/>
  <c r="U349" i="161"/>
  <c r="T216" i="166"/>
  <c r="S69" i="163"/>
  <c r="X22" i="166"/>
  <c r="R377" i="179"/>
  <c r="V127" i="161"/>
  <c r="R39" i="166"/>
  <c r="S175" i="161"/>
  <c r="V66" i="161"/>
  <c r="X26" i="179"/>
  <c r="T40" i="166"/>
  <c r="S329" i="161"/>
  <c r="W98" i="161"/>
  <c r="T234" i="179"/>
  <c r="S230" i="173"/>
  <c r="V13" i="173"/>
  <c r="V242" i="179"/>
  <c r="X56" i="179"/>
  <c r="T34" i="179"/>
  <c r="V263" i="134"/>
  <c r="V331" i="161"/>
  <c r="U284" i="179"/>
  <c r="R39" i="179"/>
  <c r="T412" i="161"/>
  <c r="X385" i="171"/>
  <c r="S121" i="161"/>
  <c r="T370" i="179"/>
  <c r="V369" i="161"/>
  <c r="U381" i="161"/>
  <c r="U167" i="179"/>
  <c r="S110" i="179"/>
  <c r="T198" i="179"/>
  <c r="R29" i="166"/>
  <c r="W332" i="179"/>
  <c r="T410" i="179"/>
  <c r="R408" i="161"/>
  <c r="X98" i="161"/>
  <c r="R41" i="166"/>
  <c r="W63" i="161"/>
  <c r="U48" i="161"/>
  <c r="V205" i="161"/>
  <c r="V207" i="161"/>
  <c r="S233" i="179"/>
  <c r="U398" i="161"/>
  <c r="S209" i="163"/>
  <c r="W209" i="179"/>
  <c r="W190" i="179"/>
  <c r="S66" i="171"/>
  <c r="U277" i="173"/>
  <c r="X376" i="179"/>
  <c r="W103" i="166"/>
  <c r="V305" i="161"/>
  <c r="X365" i="161"/>
  <c r="T317" i="179"/>
  <c r="U304" i="163"/>
  <c r="T125" i="163"/>
  <c r="W215" i="161"/>
  <c r="V210" i="179"/>
  <c r="T294" i="171"/>
  <c r="X63" i="179"/>
  <c r="V110" i="179"/>
  <c r="W146" i="161"/>
  <c r="W310" i="161"/>
  <c r="T385" i="179"/>
  <c r="X352" i="161"/>
  <c r="W251" i="179"/>
  <c r="V356" i="161"/>
  <c r="W278" i="161"/>
  <c r="T26" i="179"/>
  <c r="S108" i="179"/>
  <c r="X59" i="179"/>
  <c r="U293" i="161"/>
  <c r="S321" i="163"/>
  <c r="W362" i="163"/>
  <c r="W93" i="179"/>
  <c r="U248" i="161"/>
  <c r="R50" i="161"/>
  <c r="V87" i="161"/>
  <c r="V71" i="161"/>
  <c r="W365" i="179"/>
  <c r="T235" i="161"/>
  <c r="S37" i="170"/>
  <c r="V356" i="166"/>
  <c r="R339" i="161"/>
  <c r="S175" i="179"/>
  <c r="U195" i="161"/>
  <c r="U53" i="161"/>
  <c r="U319" i="161"/>
  <c r="V88" i="179"/>
  <c r="R103" i="161"/>
  <c r="W206" i="163"/>
  <c r="T409" i="179"/>
  <c r="X70" i="179"/>
  <c r="S353" i="161"/>
  <c r="X366" i="161"/>
  <c r="W214" i="179"/>
  <c r="W372" i="161"/>
  <c r="V89" i="161"/>
  <c r="W168" i="166"/>
  <c r="U142" i="161"/>
  <c r="S337" i="163"/>
  <c r="W152" i="171"/>
  <c r="U346" i="171"/>
  <c r="V72" i="179"/>
  <c r="R33" i="166"/>
  <c r="V344" i="171"/>
  <c r="X382" i="179"/>
  <c r="V269" i="161"/>
  <c r="S223" i="161"/>
  <c r="V193" i="161"/>
  <c r="S134" i="163"/>
  <c r="R385" i="179"/>
  <c r="S380" i="179"/>
  <c r="W66" i="161"/>
  <c r="T15" i="166"/>
  <c r="V282" i="171"/>
  <c r="U355" i="161"/>
  <c r="U263" i="161"/>
  <c r="V164" i="171"/>
  <c r="S388" i="163"/>
  <c r="W93" i="161"/>
  <c r="V302" i="179"/>
  <c r="R34" i="170"/>
  <c r="S365" i="179"/>
  <c r="S118" i="161"/>
  <c r="S293" i="179"/>
  <c r="V283" i="170"/>
  <c r="W167" i="179"/>
  <c r="W92" i="161"/>
  <c r="S154" i="161"/>
  <c r="T247" i="179"/>
  <c r="U165" i="161"/>
  <c r="V385" i="161"/>
  <c r="V142" i="161"/>
  <c r="U189" i="179"/>
  <c r="T340" i="161"/>
  <c r="W29" i="179"/>
  <c r="S47" i="161"/>
  <c r="X13" i="170"/>
  <c r="U111" i="161"/>
  <c r="X23" i="166"/>
  <c r="S14" i="166"/>
  <c r="U312" i="179"/>
  <c r="S179" i="161"/>
  <c r="S222" i="179"/>
  <c r="X387" i="179"/>
  <c r="S236" i="179"/>
  <c r="R26" i="166"/>
  <c r="U200" i="161"/>
  <c r="V406" i="179"/>
  <c r="T25" i="166"/>
  <c r="V347" i="161"/>
  <c r="S76" i="179"/>
  <c r="U47" i="171"/>
  <c r="R21" i="179"/>
  <c r="X34" i="179"/>
  <c r="S391" i="179"/>
  <c r="R101" i="163"/>
  <c r="T232" i="166"/>
  <c r="S273" i="171"/>
  <c r="U274" i="179"/>
  <c r="S378" i="173"/>
  <c r="W121" i="161"/>
  <c r="U192" i="161"/>
  <c r="U74" i="171"/>
  <c r="W249" i="179"/>
  <c r="S276" i="161"/>
  <c r="S355" i="161"/>
  <c r="U391" i="161"/>
  <c r="S74" i="163"/>
  <c r="T414" i="161"/>
  <c r="U170" i="161"/>
  <c r="U270" i="161"/>
  <c r="X389" i="171"/>
  <c r="V207" i="179"/>
  <c r="W174" i="166"/>
  <c r="W191" i="179"/>
  <c r="U380" i="171"/>
  <c r="S39" i="170"/>
  <c r="X344" i="166"/>
  <c r="W280" i="179"/>
  <c r="W175" i="161"/>
  <c r="T216" i="179"/>
  <c r="W346" i="163"/>
  <c r="W424" i="179"/>
  <c r="T280" i="161"/>
  <c r="R354" i="179"/>
  <c r="V13" i="170"/>
  <c r="W49" i="161"/>
  <c r="V57" i="161"/>
  <c r="T25" i="171"/>
  <c r="U17" i="170"/>
  <c r="U103" i="171"/>
  <c r="W14" i="170"/>
  <c r="W198" i="171"/>
  <c r="W373" i="171"/>
  <c r="X107" i="171"/>
  <c r="S277" i="161"/>
  <c r="X16" i="166"/>
  <c r="V191" i="163"/>
  <c r="S17" i="173"/>
  <c r="S171" i="161"/>
  <c r="V355" i="171"/>
  <c r="T312" i="161"/>
  <c r="V41" i="163"/>
  <c r="R16" i="166"/>
  <c r="W276" i="179"/>
  <c r="V342" i="163"/>
  <c r="T266" i="163"/>
  <c r="W62" i="161"/>
  <c r="T163" i="161"/>
  <c r="R26" i="170"/>
  <c r="R36" i="166"/>
  <c r="T104" i="179"/>
  <c r="S204" i="163"/>
  <c r="T180" i="179"/>
  <c r="R402" i="179"/>
  <c r="V216" i="161"/>
  <c r="X380" i="134"/>
  <c r="T309" i="161"/>
  <c r="T329" i="161"/>
  <c r="U63" i="161"/>
  <c r="S55" i="161"/>
  <c r="V68" i="161"/>
  <c r="X69" i="179"/>
  <c r="T61" i="179"/>
  <c r="W203" i="179"/>
  <c r="W417" i="161"/>
  <c r="U56" i="161"/>
  <c r="X27" i="179"/>
  <c r="X422" i="179"/>
  <c r="R419" i="161"/>
  <c r="R383" i="179"/>
  <c r="R17" i="179"/>
  <c r="S315" i="166"/>
  <c r="T352" i="179"/>
  <c r="U278" i="179"/>
  <c r="S306" i="171"/>
  <c r="X61" i="161"/>
  <c r="V146" i="161"/>
  <c r="V15" i="166"/>
  <c r="W176" i="179"/>
  <c r="U251" i="161"/>
  <c r="W210" i="166"/>
  <c r="U210" i="161"/>
  <c r="V22" i="179"/>
  <c r="U154" i="161"/>
  <c r="X404" i="161"/>
  <c r="R380" i="163"/>
  <c r="V313" i="161"/>
  <c r="S426" i="161"/>
  <c r="W334" i="161"/>
  <c r="V107" i="161"/>
  <c r="R414" i="161"/>
  <c r="T20" i="166"/>
  <c r="W17" i="170"/>
  <c r="V327" i="161"/>
  <c r="V408" i="161"/>
  <c r="U19" i="170"/>
  <c r="S364" i="161"/>
  <c r="T126" i="163"/>
  <c r="X333" i="179"/>
  <c r="U32" i="170"/>
  <c r="S204" i="171"/>
  <c r="W243" i="179"/>
  <c r="U70" i="179"/>
  <c r="V137" i="179"/>
  <c r="U275" i="161"/>
  <c r="W39" i="179"/>
  <c r="U225" i="166"/>
  <c r="R96" i="179"/>
  <c r="S305" i="171"/>
  <c r="T234" i="163"/>
  <c r="W123" i="161"/>
  <c r="X385" i="161"/>
  <c r="W133" i="163"/>
  <c r="W51" i="171"/>
  <c r="T139" i="161"/>
  <c r="V141" i="161"/>
  <c r="V272" i="173"/>
  <c r="U216" i="163"/>
  <c r="W90" i="161"/>
  <c r="X338" i="163"/>
  <c r="T238" i="163"/>
  <c r="T104" i="161"/>
  <c r="U30" i="173"/>
  <c r="S67" i="179"/>
  <c r="V340" i="166"/>
  <c r="V105" i="171"/>
  <c r="R377" i="161"/>
  <c r="U312" i="163"/>
  <c r="S281" i="179"/>
  <c r="W26" i="170"/>
  <c r="S303" i="161"/>
  <c r="X83" i="179"/>
  <c r="S82" i="179"/>
  <c r="S29" i="171"/>
  <c r="W238" i="161"/>
  <c r="R68" i="163"/>
  <c r="V237" i="161"/>
  <c r="U55" i="161"/>
  <c r="W71" i="134"/>
  <c r="X412" i="161"/>
  <c r="V308" i="166"/>
  <c r="W110" i="161"/>
  <c r="T56" i="179"/>
  <c r="X34" i="171"/>
  <c r="V25" i="166"/>
  <c r="T126" i="161"/>
  <c r="S426" i="166"/>
  <c r="U69" i="179"/>
  <c r="S156" i="179"/>
  <c r="W29" i="166"/>
  <c r="V105" i="173"/>
  <c r="T345" i="171"/>
  <c r="S101" i="179"/>
  <c r="S124" i="161"/>
  <c r="U93" i="179"/>
  <c r="W195" i="166"/>
  <c r="W307" i="179"/>
  <c r="U62" i="179"/>
  <c r="V67" i="161"/>
  <c r="U236" i="166"/>
  <c r="X363" i="161"/>
  <c r="U74" i="161"/>
  <c r="X32" i="166"/>
  <c r="U170" i="171"/>
  <c r="V161" i="163"/>
  <c r="W257" i="161"/>
  <c r="U426" i="179"/>
  <c r="V414" i="170"/>
  <c r="W137" i="161"/>
  <c r="W333" i="161"/>
  <c r="X337" i="179"/>
  <c r="R352" i="179"/>
  <c r="U262" i="179"/>
  <c r="U98" i="161"/>
  <c r="S244" i="161"/>
  <c r="U296" i="161"/>
  <c r="T229" i="161"/>
  <c r="T348" i="171"/>
  <c r="V34" i="179"/>
  <c r="U76" i="161"/>
  <c r="W141" i="161"/>
  <c r="V14" i="166"/>
  <c r="V231" i="171"/>
  <c r="U111" i="163"/>
  <c r="S274" i="171"/>
  <c r="X40" i="179"/>
  <c r="V14" i="170"/>
  <c r="X412" i="179"/>
  <c r="U33" i="170"/>
  <c r="T382" i="179"/>
  <c r="S377" i="179"/>
  <c r="T76" i="179"/>
  <c r="W363" i="173"/>
  <c r="U391" i="171"/>
  <c r="V338" i="161"/>
  <c r="V363" i="161"/>
  <c r="W158" i="161"/>
  <c r="R373" i="171"/>
  <c r="U73" i="161"/>
  <c r="W167" i="161"/>
  <c r="V106" i="161"/>
  <c r="S260" i="161"/>
  <c r="U202" i="179"/>
  <c r="S308" i="179"/>
  <c r="U122" i="161"/>
  <c r="R390" i="161"/>
  <c r="X343" i="161"/>
  <c r="R23" i="163"/>
  <c r="S170" i="161"/>
  <c r="X386" i="163"/>
  <c r="R89" i="179"/>
  <c r="W28" i="170"/>
  <c r="T86" i="179"/>
  <c r="T66" i="161"/>
  <c r="S239" i="179"/>
  <c r="R62" i="179"/>
  <c r="T87" i="161"/>
  <c r="V19" i="179"/>
  <c r="S20" i="179"/>
  <c r="W421" i="179"/>
  <c r="U52" i="179"/>
  <c r="T301" i="179"/>
  <c r="W258" i="179"/>
  <c r="V22" i="170"/>
  <c r="S126" i="179"/>
  <c r="T14" i="171"/>
  <c r="S32" i="179"/>
  <c r="X344" i="179"/>
  <c r="U58" i="179"/>
  <c r="T71" i="161"/>
  <c r="V195" i="161"/>
  <c r="V420" i="166"/>
  <c r="V39" i="179"/>
  <c r="R18" i="166"/>
  <c r="U83" i="161"/>
  <c r="W96" i="161"/>
  <c r="W247" i="179"/>
  <c r="S47" i="179"/>
  <c r="S125" i="161"/>
  <c r="R36" i="179"/>
  <c r="W409" i="179"/>
  <c r="W135" i="161"/>
  <c r="W281" i="161"/>
  <c r="U335" i="161"/>
  <c r="W422" i="179"/>
  <c r="V56" i="173"/>
  <c r="T161" i="179"/>
  <c r="S241" i="179"/>
  <c r="V75" i="171"/>
  <c r="W51" i="161"/>
  <c r="U301" i="179"/>
  <c r="U52" i="173"/>
  <c r="R331" i="161"/>
  <c r="S200" i="163"/>
  <c r="R391" i="161"/>
  <c r="R336" i="161"/>
  <c r="V71" i="173"/>
  <c r="R327" i="179"/>
  <c r="T257" i="171"/>
  <c r="R27" i="179"/>
  <c r="W344" i="171"/>
  <c r="T19" i="173"/>
  <c r="V239" i="179"/>
  <c r="X94" i="163"/>
  <c r="T109" i="179"/>
  <c r="W20" i="179"/>
  <c r="T262" i="161"/>
  <c r="S303" i="166"/>
  <c r="S131" i="171"/>
  <c r="W130" i="179"/>
  <c r="W245" i="161"/>
  <c r="X17" i="170"/>
  <c r="V328" i="171"/>
  <c r="T122" i="179"/>
  <c r="S374" i="179"/>
  <c r="T132" i="163"/>
  <c r="T166" i="163"/>
  <c r="V336" i="166"/>
  <c r="R328" i="171"/>
  <c r="V225" i="161"/>
  <c r="S384" i="179"/>
  <c r="V189" i="161"/>
  <c r="S386" i="173"/>
  <c r="S180" i="161"/>
  <c r="S34" i="166"/>
  <c r="V40" i="179"/>
  <c r="T367" i="179"/>
  <c r="T374" i="179"/>
  <c r="T331" i="161"/>
  <c r="U276" i="163"/>
  <c r="S153" i="161"/>
  <c r="V97" i="161"/>
  <c r="V92" i="171"/>
  <c r="X60" i="161"/>
  <c r="U238" i="179"/>
  <c r="U236" i="161"/>
  <c r="U97" i="166"/>
  <c r="V196" i="161"/>
  <c r="U60" i="161"/>
  <c r="S39" i="166"/>
  <c r="W98" i="163"/>
  <c r="U90" i="161"/>
  <c r="V15" i="179"/>
  <c r="V321" i="161"/>
  <c r="V363" i="163"/>
  <c r="R402" i="161"/>
  <c r="V188" i="171"/>
  <c r="U144" i="161"/>
  <c r="S139" i="163"/>
  <c r="U331" i="170"/>
  <c r="T39" i="179"/>
  <c r="V169" i="161"/>
  <c r="V72" i="161"/>
  <c r="R85" i="163"/>
  <c r="T274" i="179"/>
  <c r="U51" i="161"/>
  <c r="S351" i="161"/>
  <c r="X366" i="179"/>
  <c r="W233" i="166"/>
  <c r="V274" i="179"/>
  <c r="T111" i="161"/>
  <c r="R49" i="161"/>
  <c r="V314" i="166"/>
  <c r="W174" i="179"/>
  <c r="T243" i="179"/>
  <c r="W351" i="161"/>
  <c r="R34" i="173"/>
  <c r="T403" i="179"/>
  <c r="V108" i="179"/>
  <c r="S21" i="166"/>
  <c r="S234" i="161"/>
  <c r="U370" i="171"/>
  <c r="V222" i="161"/>
  <c r="W71" i="179"/>
  <c r="U25" i="179"/>
  <c r="S275" i="179"/>
  <c r="U274" i="161"/>
  <c r="W164" i="161"/>
  <c r="W412" i="179"/>
  <c r="U353" i="161"/>
  <c r="W84" i="179"/>
  <c r="X20" i="179"/>
  <c r="V63" i="161"/>
  <c r="W304" i="163"/>
  <c r="R76" i="161"/>
  <c r="U237" i="161"/>
  <c r="U62" i="161"/>
  <c r="S203" i="179"/>
  <c r="U375" i="179"/>
  <c r="V386" i="179"/>
  <c r="T222" i="179"/>
  <c r="T164" i="163"/>
  <c r="W190" i="166"/>
  <c r="W283" i="161"/>
  <c r="S166" i="161"/>
  <c r="U211" i="161"/>
  <c r="V202" i="161"/>
  <c r="U63" i="163"/>
  <c r="U234" i="161"/>
  <c r="S298" i="179"/>
  <c r="V75" i="179"/>
  <c r="R13" i="179"/>
  <c r="V180" i="161"/>
  <c r="T238" i="171"/>
  <c r="W38" i="170"/>
  <c r="W234" i="179"/>
  <c r="W366" i="161"/>
  <c r="X401" i="161"/>
  <c r="S282" i="161"/>
  <c r="V162" i="179"/>
  <c r="X347" i="161"/>
  <c r="U38" i="179"/>
  <c r="S343" i="161"/>
  <c r="W154" i="179"/>
  <c r="S134" i="161"/>
  <c r="X70" i="161"/>
  <c r="W82" i="161"/>
  <c r="W260" i="179"/>
  <c r="W354" i="161"/>
  <c r="V138" i="161"/>
  <c r="S25" i="179"/>
  <c r="U308" i="161"/>
  <c r="V273" i="179"/>
  <c r="S71" i="161"/>
  <c r="V308" i="179"/>
  <c r="S208" i="166"/>
  <c r="U207" i="179"/>
  <c r="W71" i="161"/>
  <c r="S106" i="161"/>
  <c r="U94" i="161"/>
  <c r="T269" i="179"/>
  <c r="W92" i="163"/>
  <c r="S47" i="173"/>
  <c r="V280" i="179"/>
  <c r="V267" i="179"/>
  <c r="T178" i="179"/>
  <c r="T344" i="179"/>
  <c r="V301" i="161"/>
  <c r="W239" i="179"/>
  <c r="W49" i="179"/>
  <c r="T121" i="161"/>
  <c r="T305" i="161"/>
  <c r="W195" i="171"/>
  <c r="U204" i="161"/>
  <c r="T320" i="179"/>
  <c r="U343" i="163"/>
  <c r="W279" i="173"/>
  <c r="S188" i="166"/>
  <c r="S257" i="179"/>
  <c r="S173" i="163"/>
  <c r="T231" i="179"/>
  <c r="V17" i="170"/>
  <c r="V272" i="166"/>
  <c r="V292" i="179"/>
  <c r="U129" i="166"/>
  <c r="V26" i="166"/>
  <c r="S17" i="179"/>
  <c r="S285" i="161"/>
  <c r="W240" i="161"/>
  <c r="S36" i="179"/>
  <c r="S265" i="161"/>
  <c r="V267" i="161"/>
  <c r="W197" i="173"/>
  <c r="V21" i="179"/>
  <c r="T144" i="161"/>
  <c r="V83" i="179"/>
  <c r="S198" i="179"/>
  <c r="S196" i="179"/>
  <c r="T169" i="179"/>
  <c r="S13" i="166"/>
  <c r="S194" i="161"/>
  <c r="U125" i="163"/>
  <c r="V94" i="161"/>
  <c r="W206" i="161"/>
  <c r="S181" i="179"/>
  <c r="U354" i="161"/>
  <c r="R350" i="161"/>
  <c r="S69" i="179"/>
  <c r="V231" i="163"/>
  <c r="T64" i="161"/>
  <c r="X424" i="161"/>
  <c r="X36" i="179"/>
  <c r="W131" i="179"/>
  <c r="V223" i="161"/>
  <c r="S144" i="179"/>
  <c r="V213" i="161"/>
  <c r="X397" i="161"/>
  <c r="U327" i="179"/>
  <c r="U330" i="179"/>
  <c r="R88" i="161"/>
  <c r="U213" i="161"/>
  <c r="U379" i="161"/>
  <c r="X348" i="171"/>
  <c r="W264" i="161"/>
  <c r="V20" i="179"/>
  <c r="U295" i="179"/>
  <c r="V99" i="179"/>
  <c r="W208" i="171"/>
  <c r="T271" i="179"/>
  <c r="W124" i="161"/>
  <c r="X94" i="161"/>
  <c r="T127" i="161"/>
  <c r="X385" i="179"/>
  <c r="V193" i="179"/>
  <c r="W12" i="171"/>
  <c r="V282" i="161"/>
  <c r="T411" i="161"/>
  <c r="W270" i="161"/>
  <c r="S102" i="161"/>
  <c r="S235" i="161"/>
  <c r="X56" i="161"/>
  <c r="U414" i="179"/>
  <c r="R422" i="179"/>
  <c r="X91" i="161"/>
  <c r="T226" i="171"/>
  <c r="T66" i="179"/>
  <c r="S104" i="161"/>
  <c r="U102" i="179"/>
  <c r="T176" i="171"/>
  <c r="V272" i="161"/>
  <c r="V343" i="163"/>
  <c r="T285" i="179"/>
  <c r="T416" i="161"/>
  <c r="S286" i="171"/>
  <c r="V190" i="179"/>
  <c r="T238" i="161"/>
  <c r="U266" i="179"/>
  <c r="U38" i="166"/>
  <c r="R63" i="171"/>
  <c r="V132" i="163"/>
  <c r="S370" i="161"/>
  <c r="U91" i="171"/>
  <c r="S388" i="161"/>
  <c r="W18" i="171"/>
  <c r="W216" i="161"/>
  <c r="W338" i="173"/>
  <c r="V104" i="166"/>
  <c r="X389" i="179"/>
  <c r="S309" i="179"/>
  <c r="U334" i="161"/>
  <c r="S409" i="166"/>
  <c r="W372" i="171"/>
  <c r="X84" i="161"/>
  <c r="T273" i="171"/>
  <c r="U345" i="163"/>
  <c r="S73" i="179"/>
  <c r="R365" i="179"/>
  <c r="R61" i="171"/>
  <c r="X391" i="173"/>
  <c r="W234" i="171"/>
  <c r="U259" i="161"/>
  <c r="W410" i="161"/>
  <c r="U305" i="161"/>
  <c r="S331" i="179"/>
  <c r="T82" i="179"/>
  <c r="R35" i="170"/>
  <c r="V312" i="161"/>
  <c r="T282" i="161"/>
  <c r="T48" i="161"/>
  <c r="X48" i="179"/>
  <c r="X58" i="179"/>
  <c r="W383" i="179"/>
  <c r="V209" i="161"/>
  <c r="T98" i="173"/>
  <c r="R107" i="163"/>
  <c r="W212" i="161"/>
  <c r="S22" i="179"/>
  <c r="X104" i="161"/>
  <c r="T334" i="161"/>
  <c r="V86" i="179"/>
  <c r="W25" i="170"/>
  <c r="V279" i="161"/>
  <c r="X41" i="166"/>
  <c r="U180" i="179"/>
  <c r="V419" i="161"/>
  <c r="S154" i="179"/>
  <c r="S207" i="179"/>
  <c r="S13" i="179"/>
  <c r="R41" i="179"/>
  <c r="X37" i="166"/>
  <c r="V198" i="161"/>
  <c r="W316" i="179"/>
  <c r="W37" i="170"/>
  <c r="V276" i="161"/>
  <c r="W39" i="166"/>
  <c r="T297" i="171"/>
  <c r="V235" i="171"/>
  <c r="U29" i="179"/>
  <c r="U268" i="179"/>
  <c r="W179" i="166"/>
  <c r="S370" i="179"/>
  <c r="S62" i="161"/>
  <c r="T235" i="171"/>
  <c r="V198" i="179"/>
  <c r="W123" i="179"/>
  <c r="S111" i="179"/>
  <c r="T263" i="161"/>
  <c r="U34" i="179"/>
  <c r="S300" i="161"/>
  <c r="T261" i="179"/>
  <c r="X373" i="171"/>
  <c r="V412" i="161"/>
  <c r="U157" i="179"/>
  <c r="W202" i="171"/>
  <c r="S41" i="170"/>
  <c r="U61" i="171"/>
  <c r="T376" i="179"/>
  <c r="R72" i="161"/>
  <c r="W226" i="179"/>
  <c r="T99" i="161"/>
  <c r="S301" i="161"/>
  <c r="T346" i="161"/>
  <c r="R423" i="179"/>
  <c r="W165" i="161"/>
  <c r="U145" i="161"/>
  <c r="T283" i="171"/>
  <c r="U124" i="161"/>
  <c r="W388" i="163"/>
  <c r="S306" i="161"/>
  <c r="W171" i="171"/>
  <c r="V224" i="161"/>
  <c r="U56" i="179"/>
  <c r="S378" i="161"/>
  <c r="R407" i="179"/>
  <c r="T54" i="161"/>
  <c r="U294" i="161"/>
  <c r="X373" i="161"/>
  <c r="R61" i="179"/>
  <c r="X338" i="161"/>
  <c r="U293" i="166"/>
  <c r="V31" i="170"/>
  <c r="V332" i="179"/>
  <c r="S274" i="163"/>
  <c r="R51" i="171"/>
  <c r="W139" i="163"/>
  <c r="W295" i="161"/>
  <c r="W309" i="161"/>
  <c r="U197" i="163"/>
  <c r="S126" i="161"/>
  <c r="S27" i="179"/>
  <c r="W423" i="179"/>
  <c r="T277" i="161"/>
  <c r="W384" i="179"/>
  <c r="S372" i="179"/>
  <c r="R59" i="161"/>
  <c r="W408" i="166"/>
  <c r="X383" i="161"/>
  <c r="V204" i="179"/>
  <c r="V122" i="161"/>
  <c r="X57" i="161"/>
  <c r="V379" i="161"/>
  <c r="R71" i="171"/>
  <c r="X90" i="179"/>
  <c r="S317" i="163"/>
  <c r="U118" i="161"/>
  <c r="V41" i="170"/>
  <c r="R337" i="161"/>
  <c r="T385" i="163"/>
  <c r="T350" i="161"/>
  <c r="T246" i="163"/>
  <c r="X83" i="163"/>
  <c r="S340" i="166"/>
  <c r="W38" i="179"/>
  <c r="V249" i="179"/>
  <c r="T166" i="173"/>
  <c r="S425" i="179"/>
  <c r="W408" i="134"/>
  <c r="U295" i="161"/>
  <c r="V214" i="179"/>
  <c r="U105" i="179"/>
  <c r="X348" i="163"/>
  <c r="V247" i="179"/>
  <c r="S17" i="170"/>
  <c r="T122" i="171"/>
  <c r="T52" i="161"/>
  <c r="W17" i="171"/>
  <c r="V258" i="161"/>
  <c r="T20" i="179"/>
  <c r="T239" i="179"/>
  <c r="U250" i="166"/>
  <c r="X62" i="161"/>
  <c r="T15" i="179"/>
  <c r="V383" i="161"/>
  <c r="X30" i="171"/>
  <c r="X381" i="161"/>
  <c r="U35" i="170"/>
  <c r="X398" i="179"/>
  <c r="U207" i="134"/>
  <c r="V370" i="179"/>
  <c r="S399" i="166"/>
  <c r="W47" i="171"/>
  <c r="U271" i="166"/>
  <c r="V405" i="179"/>
  <c r="S231" i="171"/>
  <c r="S354" i="161"/>
  <c r="U106" i="166"/>
  <c r="T241" i="161"/>
  <c r="W388" i="179"/>
  <c r="V58" i="161"/>
  <c r="V280" i="161"/>
  <c r="W262" i="161"/>
  <c r="U340" i="179"/>
  <c r="W21" i="171"/>
  <c r="S90" i="179"/>
  <c r="R372" i="179"/>
  <c r="X334" i="173"/>
  <c r="U144" i="179"/>
  <c r="U377" i="179"/>
  <c r="T251" i="179"/>
  <c r="U260" i="163"/>
  <c r="U37" i="179"/>
  <c r="W390" i="163"/>
  <c r="W334" i="171"/>
  <c r="S54" i="171"/>
  <c r="U222" i="179"/>
  <c r="W61" i="161"/>
  <c r="V179" i="179"/>
  <c r="T23" i="171"/>
  <c r="S134" i="171"/>
  <c r="X342" i="166"/>
  <c r="R55" i="179"/>
  <c r="U383" i="170"/>
  <c r="T153" i="161"/>
  <c r="R338" i="179"/>
  <c r="W41" i="166"/>
  <c r="R20" i="173"/>
  <c r="S365" i="173"/>
  <c r="S163" i="179"/>
  <c r="X93" i="171"/>
  <c r="T233" i="161"/>
  <c r="V383" i="179"/>
  <c r="R366" i="179"/>
  <c r="V422" i="179"/>
  <c r="S373" i="163"/>
  <c r="U63" i="171"/>
  <c r="V13" i="166"/>
  <c r="U173" i="179"/>
  <c r="X23" i="170"/>
  <c r="V123" i="163"/>
  <c r="V314" i="179"/>
  <c r="T17" i="170"/>
  <c r="U240" i="161"/>
  <c r="W198" i="173"/>
  <c r="T281" i="166"/>
  <c r="S297" i="163"/>
  <c r="S106" i="163"/>
  <c r="U160" i="161"/>
  <c r="S89" i="170"/>
  <c r="W381" i="161"/>
  <c r="U158" i="161"/>
  <c r="X111" i="179"/>
  <c r="V353" i="166"/>
  <c r="X349" i="163"/>
  <c r="W126" i="179"/>
  <c r="W406" i="179"/>
  <c r="X341" i="179"/>
  <c r="R334" i="161"/>
  <c r="T16" i="179"/>
  <c r="V134" i="161"/>
  <c r="X419" i="161"/>
  <c r="V262" i="161"/>
  <c r="V351" i="179"/>
  <c r="V93" i="179"/>
  <c r="T106" i="171"/>
  <c r="V167" i="179"/>
  <c r="W140" i="179"/>
  <c r="U19" i="166"/>
  <c r="V90" i="161"/>
  <c r="U119" i="161"/>
  <c r="T188" i="161"/>
  <c r="U39" i="166"/>
  <c r="W330" i="161"/>
  <c r="W327" i="161"/>
  <c r="R66" i="161"/>
  <c r="R345" i="179"/>
  <c r="W344" i="179"/>
  <c r="X333" i="171"/>
  <c r="W320" i="179"/>
  <c r="X330" i="179"/>
  <c r="S145" i="179"/>
  <c r="V261" i="179"/>
  <c r="R388" i="170"/>
  <c r="W122" i="161"/>
  <c r="S108" i="163"/>
  <c r="T347" i="166"/>
  <c r="W188" i="161"/>
  <c r="V341" i="161"/>
  <c r="W100" i="171"/>
  <c r="V193" i="163"/>
  <c r="X60" i="179"/>
  <c r="R366" i="161"/>
  <c r="T212" i="161"/>
  <c r="X406" i="179"/>
  <c r="V18" i="166"/>
  <c r="W198" i="163"/>
  <c r="S90" i="171"/>
  <c r="S344" i="161"/>
  <c r="V155" i="163"/>
  <c r="W160" i="166"/>
  <c r="X86" i="161"/>
  <c r="R352" i="171"/>
  <c r="T378" i="161"/>
  <c r="W262" i="171"/>
  <c r="W319" i="161"/>
  <c r="V385" i="163"/>
  <c r="X372" i="173"/>
  <c r="V120" i="179"/>
  <c r="T102" i="179"/>
  <c r="S205" i="166"/>
  <c r="W60" i="173"/>
  <c r="V318" i="179"/>
  <c r="S285" i="179"/>
  <c r="T397" i="161"/>
  <c r="T259" i="179"/>
  <c r="V387" i="171"/>
  <c r="U368" i="179"/>
  <c r="T284" i="179"/>
  <c r="V146" i="163"/>
  <c r="W278" i="179"/>
  <c r="V367" i="161"/>
  <c r="R381" i="161"/>
  <c r="R347" i="179"/>
  <c r="W327" i="171"/>
  <c r="U371" i="161"/>
  <c r="X23" i="179"/>
  <c r="V29" i="170"/>
  <c r="T347" i="179"/>
  <c r="V140" i="171"/>
  <c r="T352" i="166"/>
  <c r="R345" i="163"/>
  <c r="W366" i="179"/>
  <c r="U20" i="179"/>
  <c r="W328" i="179"/>
  <c r="R87" i="171"/>
  <c r="V169" i="171"/>
  <c r="W109" i="161"/>
  <c r="S181" i="161"/>
  <c r="S309" i="166"/>
  <c r="T23" i="170"/>
  <c r="T230" i="171"/>
  <c r="T317" i="161"/>
  <c r="X328" i="161"/>
  <c r="X86" i="171"/>
  <c r="W211" i="161"/>
  <c r="W192" i="166"/>
  <c r="R336" i="179"/>
  <c r="X390" i="163"/>
  <c r="U191" i="161"/>
  <c r="R47" i="161"/>
  <c r="R94" i="163"/>
  <c r="V94" i="171"/>
  <c r="V259" i="161"/>
  <c r="U316" i="179"/>
  <c r="T354" i="161"/>
  <c r="V341" i="171"/>
  <c r="U35" i="179"/>
  <c r="W369" i="163"/>
  <c r="T96" i="179"/>
  <c r="X338" i="171"/>
  <c r="S383" i="163"/>
  <c r="T36" i="166"/>
  <c r="W242" i="134"/>
  <c r="U53" i="179"/>
  <c r="V237" i="163"/>
  <c r="W212" i="166"/>
  <c r="X380" i="161"/>
  <c r="S40" i="173"/>
  <c r="S105" i="179"/>
  <c r="U266" i="161"/>
  <c r="X90" i="163"/>
  <c r="W295" i="179"/>
  <c r="V262" i="179"/>
  <c r="U109" i="161"/>
  <c r="R344" i="179"/>
  <c r="W313" i="171"/>
  <c r="R84" i="171"/>
  <c r="U378" i="179"/>
  <c r="S340" i="173"/>
  <c r="W292" i="179"/>
  <c r="U341" i="179"/>
  <c r="U16" i="166"/>
  <c r="W294" i="170"/>
  <c r="W251" i="161"/>
  <c r="U205" i="161"/>
  <c r="U101" i="161"/>
  <c r="V257" i="171"/>
  <c r="V19" i="166"/>
  <c r="W139" i="179"/>
  <c r="U347" i="179"/>
  <c r="U154" i="179"/>
  <c r="U298" i="179"/>
  <c r="S262" i="161"/>
  <c r="R105" i="161"/>
  <c r="U27" i="179"/>
  <c r="V266" i="161"/>
  <c r="T164" i="179"/>
  <c r="U411" i="161"/>
  <c r="W98" i="179"/>
  <c r="V423" i="161"/>
  <c r="S56" i="179"/>
  <c r="S318" i="171"/>
  <c r="S330" i="179"/>
  <c r="U206" i="161"/>
  <c r="U350" i="161"/>
  <c r="V299" i="161"/>
  <c r="U197" i="179"/>
  <c r="T279" i="161"/>
  <c r="U108" i="161"/>
  <c r="T166" i="134"/>
  <c r="T165" i="161"/>
  <c r="V199" i="171"/>
  <c r="T57" i="161"/>
  <c r="S28" i="166"/>
  <c r="W208" i="161"/>
  <c r="W52" i="171"/>
  <c r="V24" i="179"/>
  <c r="W85" i="163"/>
  <c r="S317" i="179"/>
  <c r="W156" i="161"/>
  <c r="W224" i="179"/>
  <c r="U369" i="161"/>
  <c r="U306" i="161"/>
  <c r="R33" i="179"/>
  <c r="S329" i="179"/>
  <c r="R90" i="170"/>
  <c r="R60" i="161"/>
  <c r="V368" i="161"/>
  <c r="U49" i="161"/>
  <c r="R23" i="170"/>
  <c r="W331" i="179"/>
  <c r="S405" i="161"/>
  <c r="W32" i="179"/>
  <c r="T407" i="179"/>
  <c r="U420" i="161"/>
  <c r="S233" i="171"/>
  <c r="T144" i="171"/>
  <c r="V417" i="179"/>
  <c r="U120" i="179"/>
  <c r="W127" i="171"/>
  <c r="T244" i="171"/>
  <c r="T205" i="179"/>
  <c r="X82" i="171"/>
  <c r="W332" i="163"/>
  <c r="T273" i="161"/>
  <c r="V283" i="179"/>
  <c r="W97" i="161"/>
  <c r="V407" i="179"/>
  <c r="W273" i="161"/>
  <c r="X47" i="171"/>
  <c r="R14" i="179"/>
  <c r="U85" i="163"/>
  <c r="X39" i="170"/>
  <c r="U30" i="171"/>
  <c r="T338" i="161"/>
  <c r="S165" i="171"/>
  <c r="W284" i="161"/>
  <c r="T167" i="163"/>
  <c r="T365" i="161"/>
  <c r="X99" i="179"/>
  <c r="T59" i="163"/>
  <c r="R17" i="166"/>
  <c r="S27" i="170"/>
  <c r="S231" i="161"/>
  <c r="S418" i="161"/>
  <c r="W337" i="163"/>
  <c r="T275" i="179"/>
  <c r="S159" i="179"/>
  <c r="T245" i="179"/>
  <c r="V93" i="161"/>
  <c r="V178" i="166"/>
  <c r="R378" i="163"/>
  <c r="X104" i="179"/>
  <c r="V369" i="171"/>
  <c r="X111" i="166"/>
  <c r="X338" i="166"/>
  <c r="T215" i="166"/>
  <c r="T35" i="173"/>
  <c r="V375" i="161"/>
  <c r="T231" i="171"/>
  <c r="T236" i="179"/>
  <c r="U84" i="179"/>
  <c r="S368" i="179"/>
  <c r="S200" i="179"/>
  <c r="V243" i="161"/>
  <c r="S209" i="161"/>
  <c r="W117" i="163"/>
  <c r="W414" i="179"/>
  <c r="V378" i="179"/>
  <c r="V277" i="134"/>
  <c r="X421" i="179"/>
  <c r="T53" i="161"/>
  <c r="R374" i="179"/>
  <c r="T321" i="179"/>
  <c r="V174" i="163"/>
  <c r="R348" i="161"/>
  <c r="T268" i="179"/>
  <c r="W298" i="161"/>
  <c r="W51" i="179"/>
  <c r="R413" i="179"/>
  <c r="V403" i="166"/>
  <c r="T382" i="161"/>
  <c r="T298" i="179"/>
  <c r="V353" i="171"/>
  <c r="V272" i="163"/>
  <c r="T168" i="179"/>
  <c r="S25" i="170"/>
  <c r="X331" i="173"/>
  <c r="T397" i="179"/>
  <c r="T72" i="179"/>
  <c r="V139" i="171"/>
  <c r="V136" i="171"/>
  <c r="U201" i="179"/>
  <c r="S91" i="179"/>
  <c r="T21" i="179"/>
  <c r="S20" i="166"/>
  <c r="X407" i="161"/>
  <c r="U231" i="161"/>
  <c r="S374" i="161"/>
  <c r="T292" i="179"/>
  <c r="U68" i="171"/>
  <c r="S366" i="161"/>
  <c r="V417" i="166"/>
  <c r="V399" i="161"/>
  <c r="T94" i="179"/>
  <c r="R328" i="163"/>
  <c r="X97" i="161"/>
  <c r="V243" i="179"/>
  <c r="X370" i="161"/>
  <c r="R101" i="161"/>
  <c r="W377" i="173"/>
  <c r="W97" i="179"/>
  <c r="T351" i="171"/>
  <c r="S336" i="161"/>
  <c r="V298" i="161"/>
  <c r="S339" i="179"/>
  <c r="V240" i="179"/>
  <c r="S280" i="161"/>
  <c r="R346" i="166"/>
  <c r="U382" i="179"/>
  <c r="W222" i="179"/>
  <c r="W374" i="161"/>
  <c r="U121" i="179"/>
  <c r="U426" i="161"/>
  <c r="S258" i="163"/>
  <c r="U262" i="161"/>
  <c r="T350" i="171"/>
  <c r="V232" i="179"/>
  <c r="V199" i="179"/>
  <c r="X355" i="171"/>
  <c r="W236" i="161"/>
  <c r="S279" i="171"/>
  <c r="S58" i="171"/>
  <c r="W242" i="171"/>
  <c r="X349" i="179"/>
  <c r="X368" i="179"/>
  <c r="U348" i="161"/>
  <c r="X95" i="179"/>
  <c r="V191" i="161"/>
  <c r="V187" i="179"/>
  <c r="S97" i="166"/>
  <c r="R425" i="161"/>
  <c r="V201" i="179"/>
  <c r="W47" i="161"/>
  <c r="S340" i="161"/>
  <c r="S241" i="161"/>
  <c r="T347" i="173"/>
  <c r="T180" i="161"/>
  <c r="T284" i="163"/>
  <c r="W216" i="166"/>
  <c r="W189" i="161"/>
  <c r="R27" i="171"/>
  <c r="T128" i="179"/>
  <c r="V133" i="171"/>
  <c r="V51" i="161"/>
  <c r="V292" i="171"/>
  <c r="W294" i="171"/>
  <c r="U176" i="179"/>
  <c r="S32" i="170"/>
  <c r="W96" i="179"/>
  <c r="T86" i="161"/>
  <c r="W131" i="161"/>
  <c r="U84" i="161"/>
  <c r="S259" i="170"/>
  <c r="X19" i="170"/>
  <c r="X17" i="179"/>
  <c r="T17" i="166"/>
  <c r="T348" i="161"/>
  <c r="T368" i="161"/>
  <c r="U40" i="170"/>
  <c r="R94" i="166"/>
  <c r="R25" i="170"/>
  <c r="R24" i="166"/>
  <c r="V212" i="161"/>
  <c r="W297" i="179"/>
  <c r="S12" i="166"/>
  <c r="S63" i="179"/>
  <c r="V373" i="163"/>
  <c r="T179" i="179"/>
  <c r="W402" i="179"/>
  <c r="U337" i="161"/>
  <c r="S138" i="179"/>
  <c r="V244" i="179"/>
  <c r="W125" i="161"/>
  <c r="X87" i="161"/>
  <c r="T92" i="179"/>
  <c r="W418" i="161"/>
  <c r="U388" i="179"/>
  <c r="X55" i="179"/>
  <c r="S328" i="161"/>
  <c r="R379" i="171"/>
  <c r="S321" i="179"/>
  <c r="V129" i="179"/>
  <c r="R38" i="166"/>
  <c r="U381" i="179"/>
  <c r="W401" i="161"/>
  <c r="V321" i="163"/>
  <c r="R65" i="161"/>
  <c r="V15" i="171"/>
  <c r="U354" i="179"/>
  <c r="V247" i="161"/>
  <c r="T37" i="170"/>
  <c r="S60" i="179"/>
  <c r="V295" i="179"/>
  <c r="S270" i="161"/>
  <c r="W28" i="166"/>
  <c r="W426" i="179"/>
  <c r="S172" i="161"/>
  <c r="X339" i="179"/>
  <c r="V31" i="166"/>
  <c r="T140" i="179"/>
  <c r="V134" i="171"/>
  <c r="W171" i="166"/>
  <c r="S84" i="170"/>
  <c r="W168" i="161"/>
  <c r="S18" i="170"/>
  <c r="V177" i="163"/>
  <c r="W135" i="179"/>
  <c r="S422" i="166"/>
  <c r="V54" i="179"/>
  <c r="S37" i="179"/>
  <c r="U316" i="163"/>
  <c r="S59" i="171"/>
  <c r="T171" i="179"/>
  <c r="U141" i="161"/>
  <c r="R31" i="171"/>
  <c r="V104" i="179"/>
  <c r="W62" i="171"/>
  <c r="S327" i="161"/>
  <c r="W30" i="171"/>
  <c r="V26" i="179"/>
  <c r="V320" i="179"/>
  <c r="S269" i="179"/>
  <c r="S163" i="171"/>
  <c r="R409" i="161"/>
  <c r="X59" i="161"/>
  <c r="V60" i="166"/>
  <c r="U200" i="171"/>
  <c r="W213" i="166"/>
  <c r="T300" i="179"/>
  <c r="X406" i="163"/>
  <c r="W31" i="170"/>
  <c r="U61" i="170"/>
  <c r="S29" i="173"/>
  <c r="R16" i="170"/>
  <c r="U104" i="179"/>
  <c r="V130" i="179"/>
  <c r="W176" i="166"/>
  <c r="U63" i="173"/>
  <c r="X420" i="161"/>
  <c r="V50" i="166"/>
  <c r="R369" i="163"/>
  <c r="V402" i="134"/>
  <c r="W139" i="171"/>
  <c r="V118" i="171"/>
  <c r="U316" i="161"/>
  <c r="X99" i="161"/>
  <c r="X21" i="170"/>
  <c r="T213" i="163"/>
  <c r="S30" i="166"/>
  <c r="S342" i="171"/>
  <c r="V250" i="163"/>
  <c r="V368" i="171"/>
  <c r="W296" i="179"/>
  <c r="W362" i="179"/>
  <c r="V353" i="163"/>
  <c r="W119" i="179"/>
  <c r="T152" i="166"/>
  <c r="T314" i="161"/>
  <c r="V180" i="163"/>
  <c r="U28" i="166"/>
  <c r="U18" i="179"/>
  <c r="U205" i="171"/>
  <c r="T72" i="163"/>
  <c r="W261" i="179"/>
  <c r="W85" i="161"/>
  <c r="S383" i="179"/>
  <c r="S198" i="161"/>
  <c r="U308" i="163"/>
  <c r="T293" i="163"/>
  <c r="X90" i="170"/>
  <c r="T70" i="161"/>
  <c r="T274" i="171"/>
  <c r="W88" i="161"/>
  <c r="S418" i="179"/>
  <c r="U208" i="179"/>
  <c r="T224" i="171"/>
  <c r="T365" i="173"/>
  <c r="U240" i="166"/>
  <c r="T402" i="179"/>
  <c r="V229" i="171"/>
  <c r="U36" i="170"/>
  <c r="S375" i="161"/>
  <c r="T154" i="179"/>
  <c r="S158" i="163"/>
  <c r="V30" i="179"/>
  <c r="X73" i="161"/>
  <c r="V340" i="179"/>
  <c r="W303" i="179"/>
  <c r="R424" i="161"/>
  <c r="T353" i="161"/>
  <c r="S54" i="179"/>
  <c r="W124" i="179"/>
  <c r="S133" i="171"/>
  <c r="U187" i="161"/>
  <c r="V408" i="179"/>
  <c r="V371" i="161"/>
  <c r="X345" i="161"/>
  <c r="W268" i="161"/>
  <c r="W142" i="179"/>
  <c r="R37" i="166"/>
  <c r="U250" i="161"/>
  <c r="U241" i="179"/>
  <c r="T97" i="171"/>
  <c r="T73" i="171"/>
  <c r="U317" i="161"/>
  <c r="S135" i="179"/>
  <c r="S187" i="171"/>
  <c r="U423" i="179"/>
  <c r="U317" i="179"/>
  <c r="T244" i="134"/>
  <c r="W216" i="179"/>
  <c r="T61" i="173"/>
  <c r="R98" i="161"/>
  <c r="R36" i="170"/>
  <c r="V261" i="134"/>
  <c r="R111" i="179"/>
  <c r="X18" i="179"/>
  <c r="R19" i="171"/>
  <c r="T340" i="163"/>
  <c r="X332" i="171"/>
  <c r="T310" i="134"/>
  <c r="W161" i="179"/>
  <c r="V121" i="179"/>
  <c r="R328" i="179"/>
  <c r="T245" i="161"/>
  <c r="V230" i="161"/>
  <c r="T159" i="163"/>
  <c r="S207" i="166"/>
  <c r="T132" i="179"/>
  <c r="U68" i="163"/>
  <c r="W349" i="179"/>
  <c r="U296" i="179"/>
  <c r="X423" i="163"/>
  <c r="W139" i="161"/>
  <c r="T316" i="161"/>
  <c r="S117" i="179"/>
  <c r="V94" i="179"/>
  <c r="X375" i="161"/>
  <c r="S208" i="179"/>
  <c r="T342" i="179"/>
  <c r="X349" i="173"/>
  <c r="V83" i="163"/>
  <c r="T354" i="173"/>
  <c r="S54" i="173"/>
  <c r="U405" i="179"/>
  <c r="W193" i="161"/>
  <c r="S379" i="161"/>
  <c r="W99" i="171"/>
  <c r="U365" i="161"/>
  <c r="T341" i="166"/>
  <c r="V274" i="161"/>
  <c r="W206" i="179"/>
  <c r="W380" i="179"/>
  <c r="X27" i="166"/>
  <c r="V30" i="170"/>
  <c r="T208" i="179"/>
  <c r="S222" i="171"/>
  <c r="X349" i="161"/>
  <c r="V102" i="161"/>
  <c r="W227" i="163"/>
  <c r="X95" i="161"/>
  <c r="R70" i="161"/>
  <c r="U351" i="161"/>
  <c r="S264" i="179"/>
  <c r="W57" i="161"/>
  <c r="T97" i="179"/>
  <c r="X31" i="171"/>
  <c r="W106" i="163"/>
  <c r="W412" i="161"/>
  <c r="S205" i="163"/>
  <c r="S213" i="171"/>
  <c r="U33" i="179"/>
  <c r="W83" i="179"/>
  <c r="R334" i="179"/>
  <c r="V229" i="161"/>
  <c r="T21" i="171"/>
  <c r="X391" i="161"/>
  <c r="V241" i="161"/>
  <c r="T193" i="161"/>
  <c r="U136" i="166"/>
  <c r="W247" i="163"/>
  <c r="V61" i="161"/>
  <c r="U242" i="171"/>
  <c r="T193" i="173"/>
  <c r="X342" i="171"/>
  <c r="X64" i="179"/>
  <c r="U408" i="161"/>
  <c r="T346" i="179"/>
  <c r="V380" i="179"/>
  <c r="T384" i="179"/>
  <c r="S372" i="161"/>
  <c r="V269" i="170"/>
  <c r="S317" i="173"/>
  <c r="T313" i="161"/>
  <c r="U397" i="179"/>
  <c r="S300" i="163"/>
  <c r="U263" i="173"/>
  <c r="R339" i="166"/>
  <c r="T100" i="161"/>
  <c r="T233" i="163"/>
  <c r="W384" i="161"/>
  <c r="R344" i="173"/>
  <c r="S196" i="166"/>
  <c r="W383" i="171"/>
  <c r="U209" i="179"/>
  <c r="U214" i="163"/>
  <c r="W21" i="179"/>
  <c r="T239" i="161"/>
  <c r="T315" i="161"/>
  <c r="X101" i="161"/>
  <c r="W29" i="170"/>
  <c r="W229" i="179"/>
  <c r="S137" i="179"/>
  <c r="W210" i="171"/>
  <c r="S158" i="179"/>
  <c r="W263" i="166"/>
  <c r="R62" i="171"/>
  <c r="W57" i="171"/>
  <c r="U281" i="161"/>
  <c r="W146" i="179"/>
  <c r="W307" i="161"/>
  <c r="W103" i="179"/>
  <c r="U263" i="171"/>
  <c r="S274" i="161"/>
  <c r="W329" i="179"/>
  <c r="S56" i="163"/>
  <c r="X336" i="166"/>
  <c r="V156" i="161"/>
  <c r="T279" i="163"/>
  <c r="X51" i="179"/>
  <c r="S352" i="179"/>
  <c r="X424" i="179"/>
  <c r="V69" i="179"/>
  <c r="V307" i="163"/>
  <c r="T164" i="171"/>
  <c r="X55" i="163"/>
  <c r="X54" i="170"/>
  <c r="U245" i="166"/>
  <c r="V166" i="161"/>
  <c r="V411" i="161"/>
  <c r="S208" i="173"/>
  <c r="S407" i="179"/>
  <c r="T211" i="171"/>
  <c r="T237" i="179"/>
  <c r="S50" i="163"/>
  <c r="W388" i="161"/>
  <c r="W247" i="161"/>
  <c r="W235" i="161"/>
  <c r="U71" i="161"/>
  <c r="T352" i="161"/>
  <c r="V29" i="179"/>
  <c r="T223" i="179"/>
  <c r="T213" i="179"/>
  <c r="V171" i="166"/>
  <c r="U118" i="179"/>
  <c r="V111" i="179"/>
  <c r="U364" i="179"/>
  <c r="S414" i="179"/>
  <c r="V191" i="179"/>
  <c r="S318" i="166"/>
  <c r="T136" i="179"/>
  <c r="V308" i="161"/>
  <c r="S170" i="179"/>
  <c r="T93" i="171"/>
  <c r="S369" i="161"/>
  <c r="S190" i="166"/>
  <c r="S56" i="161"/>
  <c r="U356" i="173"/>
  <c r="T58" i="179"/>
  <c r="T118" i="171"/>
  <c r="T336" i="179"/>
  <c r="T70" i="171"/>
  <c r="T101" i="161"/>
  <c r="U413" i="161"/>
  <c r="S398" i="163"/>
  <c r="U336" i="161"/>
  <c r="T179" i="161"/>
  <c r="T33" i="179"/>
  <c r="U202" i="170"/>
  <c r="T321" i="171"/>
  <c r="U142" i="179"/>
  <c r="U389" i="163"/>
  <c r="S154" i="163"/>
  <c r="T170" i="171"/>
  <c r="W239" i="161"/>
  <c r="T413" i="179"/>
  <c r="T380" i="161"/>
  <c r="S61" i="179"/>
  <c r="U129" i="161"/>
  <c r="W404" i="179"/>
  <c r="S162" i="179"/>
  <c r="S144" i="161"/>
  <c r="R327" i="163"/>
  <c r="V426" i="161"/>
  <c r="R76" i="179"/>
  <c r="S178" i="161"/>
  <c r="W84" i="171"/>
  <c r="U179" i="179"/>
  <c r="T370" i="161"/>
  <c r="S99" i="179"/>
  <c r="X111" i="171"/>
  <c r="T117" i="163"/>
  <c r="R90" i="173"/>
  <c r="X386" i="171"/>
  <c r="S251" i="173"/>
  <c r="S272" i="161"/>
  <c r="T211" i="179"/>
  <c r="R329" i="179"/>
  <c r="V280" i="171"/>
  <c r="V377" i="179"/>
  <c r="T225" i="134"/>
  <c r="S273" i="179"/>
  <c r="T294" i="166"/>
  <c r="V200" i="179"/>
  <c r="T279" i="171"/>
  <c r="V128" i="161"/>
  <c r="S208" i="171"/>
  <c r="V96" i="161"/>
  <c r="R327" i="161"/>
  <c r="W101" i="179"/>
  <c r="T327" i="171"/>
  <c r="W224" i="163"/>
  <c r="W203" i="166"/>
  <c r="S228" i="171"/>
  <c r="X110" i="171"/>
  <c r="S129" i="179"/>
  <c r="S165" i="161"/>
  <c r="W54" i="179"/>
  <c r="S85" i="163"/>
  <c r="U137" i="161"/>
  <c r="U25" i="171"/>
  <c r="T284" i="173"/>
  <c r="W70" i="179"/>
  <c r="X27" i="170"/>
  <c r="U243" i="163"/>
  <c r="U244" i="179"/>
  <c r="X397" i="134"/>
  <c r="X107" i="161"/>
  <c r="X355" i="166"/>
  <c r="T31" i="171"/>
  <c r="V161" i="171"/>
  <c r="U88" i="171"/>
  <c r="U260" i="171"/>
  <c r="S191" i="163"/>
  <c r="S76" i="163"/>
  <c r="V338" i="179"/>
  <c r="S426" i="134"/>
  <c r="U247" i="179"/>
  <c r="X41" i="163"/>
  <c r="T346" i="163"/>
  <c r="V172" i="134"/>
  <c r="W175" i="173"/>
  <c r="U31" i="179"/>
  <c r="S163" i="170"/>
  <c r="S88" i="171"/>
  <c r="S389" i="179"/>
  <c r="W335" i="179"/>
  <c r="V332" i="161"/>
  <c r="U68" i="166"/>
  <c r="U166" i="163"/>
  <c r="T349" i="179"/>
  <c r="W159" i="163"/>
  <c r="T62" i="163"/>
  <c r="U401" i="179"/>
  <c r="S299" i="179"/>
  <c r="X110" i="163"/>
  <c r="T384" i="163"/>
  <c r="U158" i="171"/>
  <c r="U415" i="179"/>
  <c r="S170" i="171"/>
  <c r="W23" i="173"/>
  <c r="R93" i="171"/>
  <c r="S303" i="170"/>
  <c r="S141" i="170"/>
  <c r="T338" i="171"/>
  <c r="T124" i="163"/>
  <c r="W258" i="166"/>
  <c r="W389" i="166"/>
  <c r="W351" i="171"/>
  <c r="T318" i="170"/>
  <c r="V123" i="170"/>
  <c r="W202" i="166"/>
  <c r="T343" i="161"/>
  <c r="T120" i="171"/>
  <c r="V268" i="179"/>
  <c r="V338" i="171"/>
  <c r="X39" i="166"/>
  <c r="V295" i="173"/>
  <c r="W143" i="171"/>
  <c r="R340" i="171"/>
  <c r="U138" i="161"/>
  <c r="X108" i="171"/>
  <c r="S213" i="161"/>
  <c r="S312" i="173"/>
  <c r="T191" i="163"/>
  <c r="V192" i="173"/>
  <c r="S319" i="166"/>
  <c r="V29" i="173"/>
  <c r="U311" i="170"/>
  <c r="V109" i="161"/>
  <c r="S381" i="163"/>
  <c r="S87" i="163"/>
  <c r="U157" i="161"/>
  <c r="U376" i="166"/>
  <c r="T264" i="161"/>
  <c r="U408" i="171"/>
  <c r="R90" i="171"/>
  <c r="S241" i="173"/>
  <c r="W178" i="170"/>
  <c r="U340" i="171"/>
  <c r="X84" i="163"/>
  <c r="S348" i="179"/>
  <c r="W132" i="179"/>
  <c r="U194" i="179"/>
  <c r="W223" i="179"/>
  <c r="W157" i="166"/>
  <c r="V264" i="179"/>
  <c r="S152" i="161"/>
  <c r="V210" i="171"/>
  <c r="W161" i="166"/>
  <c r="S419" i="166"/>
  <c r="T50" i="179"/>
  <c r="R378" i="161"/>
  <c r="T232" i="163"/>
  <c r="V269" i="179"/>
  <c r="U386" i="161"/>
  <c r="U242" i="166"/>
  <c r="S382" i="171"/>
  <c r="V135" i="179"/>
  <c r="V301" i="179"/>
  <c r="S26" i="166"/>
  <c r="S304" i="171"/>
  <c r="U318" i="161"/>
  <c r="S227" i="161"/>
  <c r="T75" i="134"/>
  <c r="R71" i="163"/>
  <c r="U95" i="171"/>
  <c r="R356" i="161"/>
  <c r="U101" i="179"/>
  <c r="W354" i="179"/>
  <c r="W157" i="163"/>
  <c r="V213" i="179"/>
  <c r="W60" i="163"/>
  <c r="U41" i="170"/>
  <c r="S267" i="163"/>
  <c r="U422" i="179"/>
  <c r="V380" i="163"/>
  <c r="V133" i="179"/>
  <c r="S84" i="179"/>
  <c r="U276" i="161"/>
  <c r="X12" i="171"/>
  <c r="W179" i="179"/>
  <c r="U264" i="179"/>
  <c r="T343" i="171"/>
  <c r="V216" i="171"/>
  <c r="V55" i="166"/>
  <c r="S87" i="173"/>
  <c r="S161" i="161"/>
  <c r="U269" i="161"/>
  <c r="W302" i="166"/>
  <c r="W347" i="170"/>
  <c r="T206" i="161"/>
  <c r="W213" i="179"/>
  <c r="T310" i="161"/>
  <c r="V157" i="161"/>
  <c r="R333" i="179"/>
  <c r="T299" i="179"/>
  <c r="R348" i="166"/>
  <c r="R52" i="171"/>
  <c r="S265" i="163"/>
  <c r="T22" i="179"/>
  <c r="U117" i="161"/>
  <c r="R362" i="166"/>
  <c r="T215" i="179"/>
  <c r="R353" i="179"/>
  <c r="U200" i="179"/>
  <c r="W66" i="163"/>
  <c r="V62" i="163"/>
  <c r="W269" i="163"/>
  <c r="V426" i="166"/>
  <c r="T25" i="179"/>
  <c r="V75" i="161"/>
  <c r="X72" i="163"/>
  <c r="T32" i="166"/>
  <c r="U272" i="179"/>
  <c r="S397" i="161"/>
  <c r="V156" i="163"/>
  <c r="W267" i="161"/>
  <c r="W138" i="161"/>
  <c r="W202" i="161"/>
  <c r="V347" i="134"/>
  <c r="T47" i="166"/>
  <c r="R41" i="170"/>
  <c r="T95" i="179"/>
  <c r="R54" i="179"/>
  <c r="T332" i="161"/>
  <c r="U168" i="161"/>
  <c r="X14" i="166"/>
  <c r="S89" i="161"/>
  <c r="S424" i="161"/>
  <c r="S385" i="179"/>
  <c r="U232" i="161"/>
  <c r="U375" i="161"/>
  <c r="W156" i="179"/>
  <c r="S250" i="161"/>
  <c r="U140" i="166"/>
  <c r="W284" i="171"/>
  <c r="S345" i="163"/>
  <c r="T93" i="161"/>
  <c r="T55" i="163"/>
  <c r="W343" i="179"/>
  <c r="X92" i="161"/>
  <c r="W22" i="166"/>
  <c r="R58" i="179"/>
  <c r="V413" i="161"/>
  <c r="W293" i="179"/>
  <c r="W37" i="166"/>
  <c r="S31" i="171"/>
  <c r="R411" i="161"/>
  <c r="S308" i="166"/>
  <c r="V414" i="161"/>
  <c r="U36" i="166"/>
  <c r="W69" i="161"/>
  <c r="S245" i="179"/>
  <c r="U235" i="179"/>
  <c r="V213" i="173"/>
  <c r="S52" i="161"/>
  <c r="W109" i="163"/>
  <c r="V50" i="163"/>
  <c r="T97" i="161"/>
  <c r="R108" i="161"/>
  <c r="V314" i="161"/>
  <c r="W367" i="179"/>
  <c r="S193" i="166"/>
  <c r="U50" i="161"/>
  <c r="X334" i="171"/>
  <c r="V138" i="163"/>
  <c r="T118" i="161"/>
  <c r="R105" i="171"/>
  <c r="R18" i="179"/>
  <c r="V58" i="163"/>
  <c r="S146" i="179"/>
  <c r="U402" i="161"/>
  <c r="U17" i="166"/>
  <c r="V117" i="179"/>
  <c r="V389" i="161"/>
  <c r="S74" i="179"/>
  <c r="T55" i="179"/>
  <c r="V163" i="179"/>
  <c r="V129" i="161"/>
  <c r="T388" i="161"/>
  <c r="R19" i="179"/>
  <c r="V336" i="179"/>
  <c r="R82" i="161"/>
  <c r="W250" i="179"/>
  <c r="U125" i="161"/>
  <c r="U303" i="179"/>
  <c r="T343" i="166"/>
  <c r="X99" i="173"/>
  <c r="W339" i="179"/>
  <c r="W248" i="179"/>
  <c r="V176" i="179"/>
  <c r="T269" i="171"/>
  <c r="V337" i="179"/>
  <c r="V381" i="179"/>
  <c r="V327" i="166"/>
  <c r="S96" i="171"/>
  <c r="U405" i="161"/>
  <c r="S199" i="163"/>
  <c r="S271" i="171"/>
  <c r="T90" i="161"/>
  <c r="T246" i="161"/>
  <c r="T264" i="166"/>
  <c r="V419" i="179"/>
  <c r="W306" i="173"/>
  <c r="W157" i="179"/>
  <c r="T126" i="171"/>
  <c r="W275" i="179"/>
  <c r="V103" i="161"/>
  <c r="V388" i="161"/>
  <c r="T203" i="161"/>
  <c r="X72" i="179"/>
  <c r="S315" i="171"/>
  <c r="V338" i="134"/>
  <c r="S74" i="161"/>
  <c r="S262" i="163"/>
  <c r="S410" i="161"/>
  <c r="W84" i="161"/>
  <c r="U67" i="179"/>
  <c r="U101" i="163"/>
  <c r="W340" i="179"/>
  <c r="R95" i="171"/>
  <c r="S407" i="134"/>
  <c r="T295" i="161"/>
  <c r="R56" i="173"/>
  <c r="W226" i="171"/>
  <c r="W413" i="161"/>
  <c r="X82" i="170"/>
  <c r="R342" i="163"/>
  <c r="R350" i="166"/>
  <c r="W309" i="179"/>
  <c r="W349" i="161"/>
  <c r="U371" i="163"/>
  <c r="S225" i="173"/>
  <c r="W166" i="161"/>
  <c r="T250" i="163"/>
  <c r="W211" i="179"/>
  <c r="X30" i="166"/>
  <c r="S158" i="171"/>
  <c r="U349" i="173"/>
  <c r="X94" i="166"/>
  <c r="U349" i="171"/>
  <c r="T173" i="179"/>
  <c r="V250" i="179"/>
  <c r="V365" i="161"/>
  <c r="R86" i="171"/>
  <c r="V231" i="179"/>
  <c r="W68" i="166"/>
  <c r="T38" i="170"/>
  <c r="X92" i="171"/>
  <c r="V100" i="171"/>
  <c r="T345" i="163"/>
  <c r="U191" i="163"/>
  <c r="V106" i="171"/>
  <c r="T333" i="163"/>
  <c r="U299" i="163"/>
  <c r="T202" i="166"/>
  <c r="S119" i="179"/>
  <c r="T303" i="163"/>
  <c r="S368" i="163"/>
  <c r="V265" i="166"/>
  <c r="W244" i="171"/>
  <c r="T198" i="170"/>
  <c r="U356" i="179"/>
  <c r="U234" i="170"/>
  <c r="R68" i="173"/>
  <c r="U366" i="163"/>
  <c r="V260" i="161"/>
  <c r="W50" i="179"/>
  <c r="V391" i="179"/>
  <c r="U307" i="173"/>
  <c r="W68" i="161"/>
  <c r="S351" i="163"/>
  <c r="X370" i="179"/>
  <c r="S384" i="163"/>
  <c r="T389" i="161"/>
  <c r="S280" i="179"/>
  <c r="V90" i="173"/>
  <c r="W378" i="163"/>
  <c r="W274" i="179"/>
  <c r="S346" i="179"/>
  <c r="W161" i="163"/>
  <c r="U286" i="134"/>
  <c r="S201" i="171"/>
  <c r="T263" i="171"/>
  <c r="T208" i="166"/>
  <c r="T235" i="179"/>
  <c r="S174" i="171"/>
  <c r="W295" i="173"/>
  <c r="U135" i="173"/>
  <c r="S295" i="170"/>
  <c r="T91" i="163"/>
  <c r="W328" i="166"/>
  <c r="W276" i="163"/>
  <c r="S371" i="179"/>
  <c r="V164" i="163"/>
  <c r="V282" i="179"/>
  <c r="V226" i="173"/>
  <c r="U418" i="179"/>
  <c r="U246" i="179"/>
  <c r="X21" i="166"/>
  <c r="T356" i="161"/>
  <c r="W261" i="161"/>
  <c r="T241" i="179"/>
  <c r="X57" i="171"/>
  <c r="W225" i="179"/>
  <c r="S63" i="161"/>
  <c r="X411" i="161"/>
  <c r="X34" i="166"/>
  <c r="U130" i="179"/>
  <c r="U313" i="161"/>
  <c r="S157" i="179"/>
  <c r="V196" i="163"/>
  <c r="V301" i="166"/>
  <c r="V319" i="179"/>
  <c r="R51" i="179"/>
  <c r="W53" i="179"/>
  <c r="X348" i="166"/>
  <c r="R54" i="161"/>
  <c r="S62" i="179"/>
  <c r="T103" i="163"/>
  <c r="W283" i="179"/>
  <c r="V319" i="166"/>
  <c r="V354" i="179"/>
  <c r="T13" i="179"/>
  <c r="S136" i="161"/>
  <c r="V68" i="173"/>
  <c r="W382" i="163"/>
  <c r="U134" i="170"/>
  <c r="U104" i="171"/>
  <c r="X379" i="161"/>
  <c r="W415" i="166"/>
  <c r="R421" i="166"/>
  <c r="S259" i="179"/>
  <c r="S214" i="179"/>
  <c r="W187" i="166"/>
  <c r="S331" i="163"/>
  <c r="W407" i="166"/>
  <c r="W347" i="163"/>
  <c r="U270" i="163"/>
  <c r="U349" i="179"/>
  <c r="U248" i="166"/>
  <c r="V270" i="171"/>
  <c r="S343" i="171"/>
  <c r="W49" i="163"/>
  <c r="S401" i="166"/>
  <c r="W269" i="179"/>
  <c r="S310" i="171"/>
  <c r="V141" i="163"/>
  <c r="V304" i="161"/>
  <c r="V233" i="161"/>
  <c r="U310" i="179"/>
  <c r="S400" i="166"/>
  <c r="T257" i="166"/>
  <c r="W118" i="179"/>
  <c r="V52" i="161"/>
  <c r="V310" i="161"/>
  <c r="R345" i="166"/>
  <c r="S180" i="179"/>
  <c r="S215" i="166"/>
  <c r="W386" i="163"/>
  <c r="V36" i="179"/>
  <c r="W19" i="166"/>
  <c r="T419" i="161"/>
  <c r="T303" i="179"/>
  <c r="T138" i="163"/>
  <c r="U190" i="161"/>
  <c r="X28" i="166"/>
  <c r="R26" i="171"/>
  <c r="U192" i="179"/>
  <c r="S105" i="161"/>
  <c r="W175" i="166"/>
  <c r="T18" i="179"/>
  <c r="S99" i="161"/>
  <c r="W302" i="179"/>
  <c r="U265" i="163"/>
  <c r="S33" i="179"/>
  <c r="T286" i="161"/>
  <c r="X63" i="161"/>
  <c r="T187" i="161"/>
  <c r="T35" i="179"/>
  <c r="U258" i="179"/>
  <c r="T135" i="161"/>
  <c r="T111" i="163"/>
  <c r="W223" i="161"/>
  <c r="V85" i="161"/>
  <c r="W389" i="161"/>
  <c r="V372" i="134"/>
  <c r="S83" i="163"/>
  <c r="R386" i="171"/>
  <c r="T202" i="161"/>
  <c r="W120" i="163"/>
  <c r="T171" i="161"/>
  <c r="W166" i="166"/>
  <c r="W356" i="161"/>
  <c r="V35" i="170"/>
  <c r="S202" i="166"/>
  <c r="T373" i="179"/>
  <c r="T49" i="171"/>
  <c r="S338" i="171"/>
  <c r="V17" i="179"/>
  <c r="W350" i="166"/>
  <c r="W18" i="179"/>
  <c r="W203" i="161"/>
  <c r="S236" i="171"/>
  <c r="T417" i="161"/>
  <c r="U164" i="163"/>
  <c r="S321" i="166"/>
  <c r="S213" i="179"/>
  <c r="U262" i="163"/>
  <c r="V352" i="161"/>
  <c r="S313" i="166"/>
  <c r="T92" i="171"/>
  <c r="U152" i="161"/>
  <c r="S66" i="163"/>
  <c r="U117" i="179"/>
  <c r="W122" i="179"/>
  <c r="R373" i="179"/>
  <c r="U247" i="163"/>
  <c r="S331" i="171"/>
  <c r="T177" i="163"/>
  <c r="W56" i="163"/>
  <c r="W282" i="179"/>
  <c r="W39" i="170"/>
  <c r="T413" i="134"/>
  <c r="S126" i="171"/>
  <c r="W345" i="161"/>
  <c r="V407" i="161"/>
  <c r="S315" i="179"/>
  <c r="W193" i="179"/>
  <c r="T328" i="171"/>
  <c r="W269" i="161"/>
  <c r="R29" i="179"/>
  <c r="T24" i="166"/>
  <c r="R334" i="163"/>
  <c r="S26" i="179"/>
  <c r="R110" i="161"/>
  <c r="W53" i="161"/>
  <c r="T14" i="166"/>
  <c r="W95" i="179"/>
  <c r="R382" i="161"/>
  <c r="W245" i="179"/>
  <c r="V82" i="163"/>
  <c r="W172" i="161"/>
  <c r="W200" i="166"/>
  <c r="W157" i="161"/>
  <c r="U292" i="161"/>
  <c r="W21" i="166"/>
  <c r="T160" i="179"/>
  <c r="U268" i="161"/>
  <c r="W337" i="171"/>
  <c r="W340" i="171"/>
  <c r="U211" i="163"/>
  <c r="R65" i="179"/>
  <c r="T193" i="179"/>
  <c r="S366" i="179"/>
  <c r="U165" i="179"/>
  <c r="T281" i="163"/>
  <c r="X372" i="161"/>
  <c r="V311" i="179"/>
  <c r="V206" i="179"/>
  <c r="T329" i="166"/>
  <c r="W349" i="166"/>
  <c r="T99" i="163"/>
  <c r="T347" i="161"/>
  <c r="U374" i="171"/>
  <c r="U36" i="171"/>
  <c r="S222" i="161"/>
  <c r="S195" i="171"/>
  <c r="S164" i="163"/>
  <c r="S377" i="166"/>
  <c r="W424" i="166"/>
  <c r="U265" i="171"/>
  <c r="X58" i="170"/>
  <c r="U133" i="166"/>
  <c r="U164" i="179"/>
  <c r="V205" i="171"/>
  <c r="W243" i="171"/>
  <c r="V159" i="166"/>
  <c r="W169" i="179"/>
  <c r="T62" i="179"/>
  <c r="W123" i="173"/>
  <c r="T266" i="166"/>
  <c r="V181" i="163"/>
  <c r="S390" i="179"/>
  <c r="W315" i="171"/>
  <c r="V305" i="171"/>
  <c r="S383" i="171"/>
  <c r="S362" i="161"/>
  <c r="S132" i="173"/>
  <c r="T28" i="170"/>
  <c r="V266" i="134"/>
  <c r="X67" i="163"/>
  <c r="V328" i="163"/>
  <c r="X109" i="179"/>
  <c r="X342" i="179"/>
  <c r="X53" i="163"/>
  <c r="V374" i="134"/>
  <c r="U327" i="173"/>
  <c r="S320" i="179"/>
  <c r="W246" i="161"/>
  <c r="W232" i="171"/>
  <c r="S209" i="179"/>
  <c r="V143" i="161"/>
  <c r="U203" i="161"/>
  <c r="R376" i="171"/>
  <c r="S203" i="166"/>
  <c r="T330" i="179"/>
  <c r="V329" i="163"/>
  <c r="S266" i="161"/>
  <c r="W282" i="166"/>
  <c r="T249" i="161"/>
  <c r="T406" i="161"/>
  <c r="T425" i="161"/>
  <c r="U117" i="163"/>
  <c r="T233" i="171"/>
  <c r="U247" i="166"/>
  <c r="U121" i="166"/>
  <c r="R386" i="161"/>
  <c r="V283" i="161"/>
  <c r="R386" i="163"/>
  <c r="R330" i="166"/>
  <c r="U352" i="161"/>
  <c r="R93" i="179"/>
  <c r="V369" i="179"/>
  <c r="T92" i="161"/>
  <c r="W52" i="161"/>
  <c r="S61" i="161"/>
  <c r="V159" i="179"/>
  <c r="R21" i="173"/>
  <c r="U271" i="161"/>
  <c r="V61" i="166"/>
  <c r="X426" i="161"/>
  <c r="W111" i="179"/>
  <c r="T349" i="161"/>
  <c r="V177" i="166"/>
  <c r="S38" i="166"/>
  <c r="U85" i="161"/>
  <c r="W170" i="161"/>
  <c r="W197" i="166"/>
  <c r="R107" i="179"/>
  <c r="T224" i="161"/>
  <c r="W341" i="166"/>
  <c r="S12" i="170"/>
  <c r="R108" i="163"/>
  <c r="U167" i="161"/>
  <c r="T12" i="166"/>
  <c r="S226" i="170"/>
  <c r="U297" i="171"/>
  <c r="S292" i="179"/>
  <c r="V283" i="166"/>
  <c r="U28" i="170"/>
  <c r="T307" i="161"/>
  <c r="S276" i="171"/>
  <c r="S193" i="179"/>
  <c r="S334" i="171"/>
  <c r="T298" i="163"/>
  <c r="V58" i="171"/>
  <c r="T52" i="171"/>
  <c r="W40" i="170"/>
  <c r="U62" i="163"/>
  <c r="U17" i="171"/>
  <c r="V35" i="166"/>
  <c r="W16" i="166"/>
  <c r="S201" i="163"/>
  <c r="X329" i="179"/>
  <c r="V345" i="166"/>
  <c r="V293" i="166"/>
  <c r="T59" i="170"/>
  <c r="U132" i="166"/>
  <c r="T86" i="170"/>
  <c r="U342" i="179"/>
  <c r="V101" i="166"/>
  <c r="T101" i="171"/>
  <c r="V383" i="163"/>
  <c r="W55" i="163"/>
  <c r="U228" i="171"/>
  <c r="R338" i="161"/>
  <c r="W71" i="166"/>
  <c r="U83" i="179"/>
  <c r="U121" i="163"/>
  <c r="V416" i="179"/>
  <c r="T53" i="179"/>
  <c r="R38" i="170"/>
  <c r="S161" i="171"/>
  <c r="V105" i="161"/>
  <c r="V158" i="161"/>
  <c r="R414" i="179"/>
  <c r="V312" i="171"/>
  <c r="U22" i="179"/>
  <c r="T344" i="161"/>
  <c r="X333" i="166"/>
  <c r="R60" i="179"/>
  <c r="U124" i="163"/>
  <c r="X336" i="179"/>
  <c r="V333" i="161"/>
  <c r="S127" i="171"/>
  <c r="S196" i="171"/>
  <c r="T265" i="179"/>
  <c r="S15" i="179"/>
  <c r="X96" i="161"/>
  <c r="W63" i="179"/>
  <c r="T229" i="171"/>
  <c r="R351" i="179"/>
  <c r="W62" i="166"/>
  <c r="V339" i="179"/>
  <c r="X97" i="171"/>
  <c r="W215" i="179"/>
  <c r="V198" i="171"/>
  <c r="R370" i="179"/>
  <c r="R59" i="179"/>
  <c r="T18" i="166"/>
  <c r="R49" i="171"/>
  <c r="S102" i="171"/>
  <c r="S423" i="179"/>
  <c r="T315" i="163"/>
  <c r="V83" i="161"/>
  <c r="V327" i="179"/>
  <c r="V189" i="171"/>
  <c r="S354" i="179"/>
  <c r="V49" i="163"/>
  <c r="V284" i="163"/>
  <c r="W241" i="134"/>
  <c r="S101" i="163"/>
  <c r="V332" i="171"/>
  <c r="S364" i="171"/>
  <c r="T354" i="170"/>
  <c r="V90" i="134"/>
  <c r="V202" i="171"/>
  <c r="R342" i="173"/>
  <c r="R47" i="171"/>
  <c r="S135" i="171"/>
  <c r="U383" i="171"/>
  <c r="U368" i="171"/>
  <c r="S227" i="163"/>
  <c r="V90" i="179"/>
  <c r="S258" i="166"/>
  <c r="T103" i="179"/>
  <c r="V281" i="163"/>
  <c r="S330" i="166"/>
  <c r="V120" i="166"/>
  <c r="W227" i="171"/>
  <c r="X374" i="171"/>
  <c r="V173" i="166"/>
  <c r="R375" i="161"/>
  <c r="V333" i="171"/>
  <c r="T363" i="173"/>
  <c r="V272" i="179"/>
  <c r="S197" i="166"/>
  <c r="W108" i="179"/>
  <c r="S187" i="161"/>
  <c r="V135" i="163"/>
  <c r="X425" i="161"/>
  <c r="S367" i="161"/>
  <c r="S202" i="161"/>
  <c r="W351" i="173"/>
  <c r="T271" i="163"/>
  <c r="S356" i="171"/>
  <c r="S257" i="134"/>
  <c r="W130" i="163"/>
  <c r="U23" i="171"/>
  <c r="S292" i="166"/>
  <c r="U152" i="170"/>
  <c r="U417" i="179"/>
  <c r="V328" i="179"/>
  <c r="V57" i="171"/>
  <c r="T277" i="166"/>
  <c r="W318" i="179"/>
  <c r="V140" i="166"/>
  <c r="V404" i="161"/>
  <c r="T107" i="163"/>
  <c r="V239" i="161"/>
  <c r="U386" i="163"/>
  <c r="S240" i="170"/>
  <c r="S215" i="163"/>
  <c r="T23" i="166"/>
  <c r="W399" i="179"/>
  <c r="V303" i="163"/>
  <c r="V352" i="171"/>
  <c r="S163" i="163"/>
  <c r="S309" i="171"/>
  <c r="T154" i="166"/>
  <c r="W313" i="173"/>
  <c r="V54" i="173"/>
  <c r="V188" i="173"/>
  <c r="W343" i="163"/>
  <c r="R340" i="161"/>
  <c r="W15" i="173"/>
  <c r="S203" i="170"/>
  <c r="U166" i="171"/>
  <c r="S126" i="163"/>
  <c r="T62" i="171"/>
  <c r="V236" i="179"/>
  <c r="W300" i="179"/>
  <c r="R418" i="179"/>
  <c r="T40" i="170"/>
  <c r="W87" i="163"/>
  <c r="X104" i="166"/>
  <c r="W375" i="171"/>
  <c r="U39" i="170"/>
  <c r="U169" i="163"/>
  <c r="W118" i="163"/>
  <c r="V267" i="170"/>
  <c r="X384" i="163"/>
  <c r="V262" i="134"/>
  <c r="V276" i="163"/>
  <c r="V206" i="161"/>
  <c r="T200" i="161"/>
  <c r="U163" i="161"/>
  <c r="S165" i="163"/>
  <c r="R15" i="171"/>
  <c r="U273" i="179"/>
  <c r="S22" i="166"/>
  <c r="W162" i="171"/>
  <c r="W167" i="166"/>
  <c r="W24" i="171"/>
  <c r="T32" i="170"/>
  <c r="U179" i="166"/>
  <c r="T193" i="163"/>
  <c r="U214" i="161"/>
  <c r="R335" i="161"/>
  <c r="T316" i="179"/>
  <c r="V32" i="170"/>
  <c r="V16" i="170"/>
  <c r="S118" i="179"/>
  <c r="V301" i="163"/>
  <c r="S298" i="163"/>
  <c r="S153" i="163"/>
  <c r="R55" i="161"/>
  <c r="R88" i="171"/>
  <c r="U61" i="179"/>
  <c r="V144" i="179"/>
  <c r="V416" i="161"/>
  <c r="V90" i="171"/>
  <c r="V168" i="161"/>
  <c r="T342" i="171"/>
  <c r="S132" i="161"/>
  <c r="W348" i="161"/>
  <c r="T267" i="179"/>
  <c r="V298" i="179"/>
  <c r="V180" i="179"/>
  <c r="R102" i="179"/>
  <c r="S15" i="171"/>
  <c r="T247" i="163"/>
  <c r="S38" i="171"/>
  <c r="U164" i="161"/>
  <c r="V90" i="163"/>
  <c r="V180" i="173"/>
  <c r="V124" i="179"/>
  <c r="U143" i="179"/>
  <c r="S119" i="171"/>
  <c r="T337" i="173"/>
  <c r="U307" i="163"/>
  <c r="S52" i="170"/>
  <c r="S231" i="179"/>
  <c r="U54" i="163"/>
  <c r="T126" i="179"/>
  <c r="V349" i="161"/>
  <c r="U107" i="161"/>
  <c r="V172" i="179"/>
  <c r="W177" i="179"/>
  <c r="U387" i="171"/>
  <c r="U35" i="173"/>
  <c r="U38" i="170"/>
  <c r="T261" i="173"/>
  <c r="U121" i="161"/>
  <c r="W365" i="161"/>
  <c r="U200" i="163"/>
  <c r="X60" i="166"/>
  <c r="W142" i="171"/>
  <c r="W192" i="163"/>
  <c r="V21" i="170"/>
  <c r="U424" i="179"/>
  <c r="S234" i="166"/>
  <c r="T248" i="171"/>
  <c r="U106" i="161"/>
  <c r="R90" i="163"/>
  <c r="V414" i="166"/>
  <c r="T191" i="134"/>
  <c r="R425" i="166"/>
  <c r="S187" i="166"/>
  <c r="S245" i="171"/>
  <c r="U390" i="179"/>
  <c r="W188" i="134"/>
  <c r="W132" i="171"/>
  <c r="V85" i="171"/>
  <c r="X48" i="161"/>
  <c r="T190" i="179"/>
  <c r="U328" i="161"/>
  <c r="U128" i="134"/>
  <c r="U372" i="173"/>
  <c r="S391" i="171"/>
  <c r="U162" i="179"/>
  <c r="U69" i="173"/>
  <c r="W161" i="171"/>
  <c r="U51" i="163"/>
  <c r="X38" i="171"/>
  <c r="T139" i="166"/>
  <c r="S286" i="163"/>
  <c r="S251" i="171"/>
  <c r="U89" i="171"/>
  <c r="S153" i="179"/>
  <c r="W64" i="161"/>
  <c r="V262" i="171"/>
  <c r="S51" i="166"/>
  <c r="V48" i="171"/>
  <c r="W17" i="166"/>
  <c r="X386" i="179"/>
  <c r="X370" i="163"/>
  <c r="T20" i="173"/>
  <c r="U333" i="179"/>
  <c r="S269" i="173"/>
  <c r="V125" i="161"/>
  <c r="S313" i="171"/>
  <c r="U273" i="171"/>
  <c r="R70" i="179"/>
  <c r="T209" i="163"/>
  <c r="V248" i="166"/>
  <c r="S108" i="171"/>
  <c r="T286" i="179"/>
  <c r="U364" i="171"/>
  <c r="W36" i="170"/>
  <c r="V125" i="171"/>
  <c r="W246" i="163"/>
  <c r="W391" i="171"/>
  <c r="W301" i="170"/>
  <c r="W118" i="171"/>
  <c r="T143" i="161"/>
  <c r="T378" i="171"/>
  <c r="X30" i="170"/>
  <c r="T229" i="179"/>
  <c r="S128" i="179"/>
  <c r="U263" i="166"/>
  <c r="U187" i="163"/>
  <c r="R106" i="171"/>
  <c r="S18" i="171"/>
  <c r="W34" i="173"/>
  <c r="U381" i="171"/>
  <c r="X352" i="179"/>
  <c r="R352" i="163"/>
  <c r="T69" i="166"/>
  <c r="T367" i="166"/>
  <c r="S90" i="163"/>
  <c r="S20" i="170"/>
  <c r="U57" i="134"/>
  <c r="W32" i="173"/>
  <c r="V309" i="163"/>
  <c r="W54" i="161"/>
  <c r="V233" i="179"/>
  <c r="X75" i="173"/>
  <c r="W174" i="171"/>
  <c r="W292" i="161"/>
  <c r="X363" i="179"/>
  <c r="W385" i="171"/>
  <c r="V280" i="163"/>
  <c r="W321" i="161"/>
  <c r="U88" i="161"/>
  <c r="R408" i="179"/>
  <c r="T209" i="171"/>
  <c r="U32" i="179"/>
  <c r="T180" i="171"/>
  <c r="T138" i="161"/>
  <c r="X101" i="171"/>
  <c r="R106" i="179"/>
  <c r="S141" i="179"/>
  <c r="V28" i="170"/>
  <c r="V32" i="166"/>
  <c r="R28" i="170"/>
  <c r="V417" i="161"/>
  <c r="X371" i="179"/>
  <c r="W174" i="161"/>
  <c r="S93" i="179"/>
  <c r="S24" i="179"/>
  <c r="V329" i="161"/>
  <c r="W337" i="161"/>
  <c r="T59" i="171"/>
  <c r="T341" i="170"/>
  <c r="V140" i="179"/>
  <c r="R95" i="179"/>
  <c r="T369" i="161"/>
  <c r="W199" i="161"/>
  <c r="S160" i="179"/>
  <c r="R104" i="179"/>
  <c r="S381" i="179"/>
  <c r="R75" i="161"/>
  <c r="T160" i="166"/>
  <c r="R13" i="171"/>
  <c r="T12" i="179"/>
  <c r="W405" i="179"/>
  <c r="U190" i="163"/>
  <c r="T272" i="166"/>
  <c r="S243" i="161"/>
  <c r="U13" i="173"/>
  <c r="S417" i="179"/>
  <c r="W347" i="179"/>
  <c r="S23" i="171"/>
  <c r="T56" i="171"/>
  <c r="V68" i="171"/>
  <c r="U76" i="179"/>
  <c r="X33" i="171"/>
  <c r="S364" i="173"/>
  <c r="U176" i="134"/>
  <c r="V92" i="134"/>
  <c r="T18" i="171"/>
  <c r="U375" i="173"/>
  <c r="S121" i="171"/>
  <c r="U320" i="163"/>
  <c r="U167" i="170"/>
  <c r="W382" i="179"/>
  <c r="S133" i="163"/>
  <c r="V102" i="173"/>
  <c r="V197" i="173"/>
  <c r="S100" i="179"/>
  <c r="W373" i="134"/>
  <c r="W229" i="161"/>
  <c r="X29" i="170"/>
  <c r="T258" i="163"/>
  <c r="R351" i="134"/>
  <c r="W124" i="163"/>
  <c r="S62" i="173"/>
  <c r="W177" i="163"/>
  <c r="U121" i="171"/>
  <c r="S105" i="163"/>
  <c r="S139" i="179"/>
  <c r="U156" i="179"/>
  <c r="X89" i="179"/>
  <c r="T35" i="171"/>
  <c r="U399" i="179"/>
  <c r="U292" i="171"/>
  <c r="T95" i="163"/>
  <c r="T214" i="161"/>
  <c r="W380" i="173"/>
  <c r="W76" i="134"/>
  <c r="V82" i="171"/>
  <c r="S174" i="161"/>
  <c r="T276" i="161"/>
  <c r="S381" i="171"/>
  <c r="U298" i="173"/>
  <c r="X336" i="134"/>
  <c r="U224" i="173"/>
  <c r="R391" i="163"/>
  <c r="V105" i="163"/>
  <c r="V56" i="134"/>
  <c r="T236" i="170"/>
  <c r="U155" i="166"/>
  <c r="U18" i="166"/>
  <c r="T68" i="173"/>
  <c r="S157" i="161"/>
  <c r="S248" i="179"/>
  <c r="T143" i="179"/>
  <c r="S117" i="171"/>
  <c r="W56" i="179"/>
  <c r="T87" i="179"/>
  <c r="S283" i="161"/>
  <c r="V382" i="163"/>
  <c r="U14" i="170"/>
  <c r="T239" i="163"/>
  <c r="V165" i="163"/>
  <c r="U222" i="163"/>
  <c r="U166" i="179"/>
  <c r="U366" i="161"/>
  <c r="W425" i="161"/>
  <c r="U51" i="179"/>
  <c r="T197" i="179"/>
  <c r="S169" i="179"/>
  <c r="W230" i="179"/>
  <c r="R384" i="179"/>
  <c r="S338" i="179"/>
  <c r="S103" i="179"/>
  <c r="S200" i="161"/>
  <c r="U260" i="173"/>
  <c r="S202" i="171"/>
  <c r="W67" i="170"/>
  <c r="U262" i="173"/>
  <c r="S228" i="134"/>
  <c r="S373" i="179"/>
  <c r="S251" i="163"/>
  <c r="U251" i="163"/>
  <c r="S64" i="171"/>
  <c r="U320" i="161"/>
  <c r="U162" i="161"/>
  <c r="S317" i="166"/>
  <c r="W299" i="171"/>
  <c r="W88" i="173"/>
  <c r="X88" i="179"/>
  <c r="T71" i="179"/>
  <c r="V371" i="179"/>
  <c r="T391" i="163"/>
  <c r="W95" i="161"/>
  <c r="T387" i="161"/>
  <c r="U257" i="166"/>
  <c r="S295" i="161"/>
  <c r="W277" i="161"/>
  <c r="S296" i="171"/>
  <c r="W15" i="166"/>
  <c r="T282" i="173"/>
  <c r="T316" i="171"/>
  <c r="W65" i="171"/>
  <c r="T192" i="161"/>
  <c r="T276" i="163"/>
  <c r="S385" i="161"/>
  <c r="U344" i="171"/>
  <c r="X104" i="163"/>
  <c r="U122" i="179"/>
  <c r="S419" i="163"/>
  <c r="T277" i="170"/>
  <c r="W301" i="166"/>
  <c r="T386" i="161"/>
  <c r="T308" i="171"/>
  <c r="S416" i="179"/>
  <c r="X75" i="171"/>
  <c r="S69" i="171"/>
  <c r="T212" i="134"/>
  <c r="T199" i="163"/>
  <c r="S335" i="163"/>
  <c r="U90" i="171"/>
  <c r="V95" i="179"/>
  <c r="R91" i="171"/>
  <c r="S32" i="171"/>
  <c r="X31" i="179"/>
  <c r="U233" i="166"/>
  <c r="T349" i="171"/>
  <c r="V107" i="171"/>
  <c r="W399" i="166"/>
  <c r="T354" i="166"/>
  <c r="U106" i="179"/>
  <c r="V88" i="161"/>
  <c r="S278" i="171"/>
  <c r="T421" i="179"/>
  <c r="U174" i="161"/>
  <c r="R424" i="179"/>
  <c r="U346" i="166"/>
  <c r="V350" i="166"/>
  <c r="V85" i="163"/>
  <c r="U144" i="166"/>
  <c r="T180" i="166"/>
  <c r="U410" i="179"/>
  <c r="V50" i="171"/>
  <c r="W320" i="171"/>
  <c r="V64" i="134"/>
  <c r="T192" i="171"/>
  <c r="W257" i="171"/>
  <c r="U409" i="179"/>
  <c r="R390" i="163"/>
  <c r="W337" i="166"/>
  <c r="U305" i="179"/>
  <c r="X332" i="161"/>
  <c r="V142" i="179"/>
  <c r="U179" i="161"/>
  <c r="U71" i="134"/>
  <c r="R341" i="171"/>
  <c r="U245" i="171"/>
  <c r="R83" i="171"/>
  <c r="S229" i="173"/>
  <c r="X416" i="161"/>
  <c r="W155" i="166"/>
  <c r="T328" i="163"/>
  <c r="X82" i="161"/>
  <c r="S299" i="161"/>
  <c r="U226" i="161"/>
  <c r="R338" i="163"/>
  <c r="V188" i="163"/>
  <c r="S277" i="171"/>
  <c r="U247" i="173"/>
  <c r="T227" i="179"/>
  <c r="S132" i="166"/>
  <c r="W82" i="163"/>
  <c r="W345" i="171"/>
  <c r="T310" i="171"/>
  <c r="T240" i="179"/>
  <c r="U209" i="161"/>
  <c r="W327" i="166"/>
  <c r="S261" i="171"/>
  <c r="V40" i="173"/>
  <c r="V133" i="170"/>
  <c r="U348" i="179"/>
  <c r="V305" i="166"/>
  <c r="S164" i="161"/>
  <c r="U191" i="179"/>
  <c r="W155" i="179"/>
  <c r="T209" i="161"/>
  <c r="U230" i="166"/>
  <c r="U120" i="161"/>
  <c r="S272" i="179"/>
  <c r="S198" i="171"/>
  <c r="S408" i="179"/>
  <c r="U321" i="179"/>
  <c r="S168" i="161"/>
  <c r="V265" i="179"/>
  <c r="V195" i="179"/>
  <c r="S239" i="163"/>
  <c r="W333" i="179"/>
  <c r="W258" i="171"/>
  <c r="R95" i="163"/>
  <c r="U386" i="179"/>
  <c r="W94" i="179"/>
  <c r="V386" i="171"/>
  <c r="R403" i="166"/>
  <c r="W362" i="170"/>
  <c r="U18" i="171"/>
  <c r="T387" i="171"/>
  <c r="T190" i="170"/>
  <c r="U363" i="161"/>
  <c r="S107" i="179"/>
  <c r="V299" i="179"/>
  <c r="U50" i="179"/>
  <c r="V341" i="179"/>
  <c r="W72" i="179"/>
  <c r="W368" i="163"/>
  <c r="W321" i="166"/>
  <c r="V92" i="179"/>
  <c r="V273" i="161"/>
  <c r="X49" i="163"/>
  <c r="W117" i="161"/>
  <c r="V53" i="171"/>
  <c r="X327" i="161"/>
  <c r="V354" i="171"/>
  <c r="S315" i="170"/>
  <c r="U352" i="171"/>
  <c r="U243" i="166"/>
  <c r="W192" i="179"/>
  <c r="U262" i="134"/>
  <c r="S284" i="161"/>
  <c r="V333" i="179"/>
  <c r="U109" i="171"/>
  <c r="R47" i="170"/>
  <c r="V242" i="166"/>
  <c r="T195" i="179"/>
  <c r="R89" i="166"/>
  <c r="U188" i="179"/>
  <c r="W152" i="166"/>
  <c r="V74" i="171"/>
  <c r="V345" i="171"/>
  <c r="X66" i="171"/>
  <c r="S418" i="171"/>
  <c r="V321" i="179"/>
  <c r="V397" i="166"/>
  <c r="S307" i="161"/>
  <c r="W267" i="179"/>
  <c r="X13" i="171"/>
  <c r="W41" i="171"/>
  <c r="W153" i="163"/>
  <c r="S279" i="161"/>
  <c r="R334" i="166"/>
  <c r="V136" i="179"/>
  <c r="R378" i="179"/>
  <c r="T269" i="166"/>
  <c r="V74" i="134"/>
  <c r="X389" i="161"/>
  <c r="W140" i="163"/>
  <c r="T390" i="171"/>
  <c r="R106" i="163"/>
  <c r="S280" i="171"/>
  <c r="S94" i="171"/>
  <c r="V263" i="170"/>
  <c r="T130" i="179"/>
  <c r="R335" i="179"/>
  <c r="T277" i="171"/>
  <c r="R332" i="173"/>
  <c r="X35" i="173"/>
  <c r="T99" i="171"/>
  <c r="R25" i="173"/>
  <c r="T341" i="179"/>
  <c r="S158" i="166"/>
  <c r="W155" i="134"/>
  <c r="U350" i="173"/>
  <c r="V38" i="171"/>
  <c r="X97" i="163"/>
  <c r="W66" i="179"/>
  <c r="V34" i="163"/>
  <c r="W189" i="166"/>
  <c r="S159" i="163"/>
  <c r="X102" i="173"/>
  <c r="V296" i="161"/>
  <c r="W187" i="163"/>
  <c r="U174" i="171"/>
  <c r="S92" i="179"/>
  <c r="V265" i="163"/>
  <c r="U321" i="163"/>
  <c r="S95" i="161"/>
  <c r="W237" i="179"/>
  <c r="T387" i="170"/>
  <c r="U93" i="171"/>
  <c r="T276" i="166"/>
  <c r="S94" i="161"/>
  <c r="W369" i="161"/>
  <c r="S305" i="166"/>
  <c r="T88" i="161"/>
  <c r="V234" i="161"/>
  <c r="V424" i="161"/>
  <c r="S362" i="179"/>
  <c r="R22" i="179"/>
  <c r="S316" i="166"/>
  <c r="S411" i="161"/>
  <c r="U66" i="166"/>
  <c r="U144" i="163"/>
  <c r="T373" i="163"/>
  <c r="V223" i="166"/>
  <c r="R39" i="170"/>
  <c r="U199" i="171"/>
  <c r="V156" i="173"/>
  <c r="U411" i="179"/>
  <c r="R92" i="166"/>
  <c r="U53" i="171"/>
  <c r="S62" i="166"/>
  <c r="V407" i="166"/>
  <c r="T385" i="171"/>
  <c r="W174" i="173"/>
  <c r="V285" i="163"/>
  <c r="U15" i="166"/>
  <c r="T34" i="173"/>
  <c r="U231" i="166"/>
  <c r="U197" i="161"/>
  <c r="T48" i="171"/>
  <c r="X25" i="166"/>
  <c r="U152" i="163"/>
  <c r="U365" i="179"/>
  <c r="S175" i="134"/>
  <c r="W29" i="171"/>
  <c r="U139" i="166"/>
  <c r="X85" i="161"/>
  <c r="V215" i="166"/>
  <c r="V207" i="163"/>
  <c r="S305" i="179"/>
  <c r="W193" i="171"/>
  <c r="T143" i="166"/>
  <c r="T364" i="134"/>
  <c r="W242" i="170"/>
  <c r="R353" i="171"/>
  <c r="W70" i="166"/>
  <c r="V101" i="170"/>
  <c r="U137" i="179"/>
  <c r="T306" i="170"/>
  <c r="W282" i="171"/>
  <c r="U49" i="179"/>
  <c r="S88" i="179"/>
  <c r="U72" i="171"/>
  <c r="W368" i="171"/>
  <c r="S171" i="173"/>
  <c r="S330" i="171"/>
  <c r="U366" i="166"/>
  <c r="U230" i="171"/>
  <c r="U203" i="179"/>
  <c r="W128" i="161"/>
  <c r="U206" i="179"/>
  <c r="X381" i="134"/>
  <c r="R13" i="170"/>
  <c r="U15" i="179"/>
  <c r="U33" i="171"/>
  <c r="T303" i="161"/>
  <c r="T261" i="166"/>
  <c r="U73" i="179"/>
  <c r="V124" i="171"/>
  <c r="T225" i="173"/>
  <c r="X24" i="170"/>
  <c r="V119" i="179"/>
  <c r="W334" i="179"/>
  <c r="T375" i="171"/>
  <c r="X87" i="166"/>
  <c r="W281" i="171"/>
  <c r="W197" i="179"/>
  <c r="R354" i="163"/>
  <c r="V281" i="179"/>
  <c r="R339" i="171"/>
  <c r="T386" i="179"/>
  <c r="S86" i="171"/>
  <c r="V331" i="134"/>
  <c r="T271" i="161"/>
  <c r="S297" i="166"/>
  <c r="W354" i="163"/>
  <c r="U127" i="173"/>
  <c r="V372" i="171"/>
  <c r="R75" i="163"/>
  <c r="T122" i="166"/>
  <c r="S14" i="173"/>
  <c r="T107" i="161"/>
  <c r="V331" i="179"/>
  <c r="R389" i="163"/>
  <c r="X55" i="170"/>
  <c r="U30" i="179"/>
  <c r="U205" i="163"/>
  <c r="T28" i="173"/>
  <c r="R426" i="179"/>
  <c r="U250" i="171"/>
  <c r="V273" i="163"/>
  <c r="W387" i="171"/>
  <c r="R23" i="171"/>
  <c r="T275" i="161"/>
  <c r="T227" i="171"/>
  <c r="T285" i="166"/>
  <c r="W59" i="163"/>
  <c r="W332" i="161"/>
  <c r="U142" i="171"/>
  <c r="T345" i="179"/>
  <c r="W94" i="163"/>
  <c r="T249" i="179"/>
  <c r="V411" i="163"/>
  <c r="V350" i="163"/>
  <c r="V119" i="163"/>
  <c r="X356" i="171"/>
  <c r="U301" i="166"/>
  <c r="X97" i="179"/>
  <c r="U249" i="173"/>
  <c r="X71" i="179"/>
  <c r="V178" i="134"/>
  <c r="X416" i="179"/>
  <c r="S51" i="163"/>
  <c r="T223" i="161"/>
  <c r="V380" i="161"/>
  <c r="T243" i="163"/>
  <c r="S211" i="161"/>
  <c r="S332" i="161"/>
  <c r="T130" i="161"/>
  <c r="R379" i="161"/>
  <c r="V260" i="179"/>
  <c r="T19" i="166"/>
  <c r="S421" i="161"/>
  <c r="R72" i="179"/>
  <c r="W302" i="161"/>
  <c r="V166" i="163"/>
  <c r="U86" i="171"/>
  <c r="S266" i="179"/>
  <c r="R60" i="173"/>
  <c r="V298" i="166"/>
  <c r="S17" i="171"/>
  <c r="V63" i="173"/>
  <c r="V117" i="173"/>
  <c r="V229" i="179"/>
  <c r="T306" i="163"/>
  <c r="W123" i="171"/>
  <c r="S264" i="163"/>
  <c r="U230" i="179"/>
  <c r="S100" i="161"/>
  <c r="T86" i="171"/>
  <c r="V349" i="166"/>
  <c r="S247" i="179"/>
  <c r="W207" i="163"/>
  <c r="W355" i="179"/>
  <c r="X30" i="179"/>
  <c r="V174" i="161"/>
  <c r="R382" i="171"/>
  <c r="R64" i="161"/>
  <c r="U197" i="171"/>
  <c r="R397" i="179"/>
  <c r="W126" i="166"/>
  <c r="T319" i="163"/>
  <c r="T188" i="163"/>
  <c r="W399" i="161"/>
  <c r="V238" i="179"/>
  <c r="T210" i="161"/>
  <c r="R35" i="166"/>
  <c r="V204" i="161"/>
  <c r="U126" i="161"/>
  <c r="R54" i="171"/>
  <c r="V348" i="163"/>
  <c r="V201" i="134"/>
  <c r="T40" i="173"/>
  <c r="U111" i="171"/>
  <c r="X387" i="163"/>
  <c r="V403" i="161"/>
  <c r="T423" i="179"/>
  <c r="V318" i="171"/>
  <c r="W118" i="173"/>
  <c r="V246" i="179"/>
  <c r="W128" i="170"/>
  <c r="W91" i="179"/>
  <c r="U172" i="163"/>
  <c r="S335" i="171"/>
  <c r="V202" i="166"/>
  <c r="T367" i="163"/>
  <c r="W311" i="163"/>
  <c r="W278" i="163"/>
  <c r="V181" i="161"/>
  <c r="W267" i="173"/>
  <c r="X337" i="161"/>
  <c r="X332" i="166"/>
  <c r="X399" i="161"/>
  <c r="U13" i="170"/>
  <c r="W82" i="170"/>
  <c r="V296" i="163"/>
  <c r="W403" i="179"/>
  <c r="W240" i="163"/>
  <c r="S383" i="161"/>
  <c r="U59" i="179"/>
  <c r="W47" i="179"/>
  <c r="S70" i="173"/>
  <c r="T305" i="170"/>
  <c r="S320" i="173"/>
  <c r="W370" i="171"/>
  <c r="W380" i="171"/>
  <c r="U103" i="166"/>
  <c r="W171" i="173"/>
  <c r="S41" i="163"/>
  <c r="T260" i="166"/>
  <c r="U22" i="171"/>
  <c r="S335" i="134"/>
  <c r="U404" i="170"/>
  <c r="S140" i="171"/>
  <c r="S306" i="179"/>
  <c r="V175" i="163"/>
  <c r="S306" i="166"/>
  <c r="W259" i="171"/>
  <c r="U369" i="171"/>
  <c r="W411" i="161"/>
  <c r="R403" i="179"/>
  <c r="S101" i="161"/>
  <c r="T95" i="166"/>
  <c r="V237" i="179"/>
  <c r="X384" i="179"/>
  <c r="S237" i="134"/>
  <c r="V312" i="166"/>
  <c r="R99" i="171"/>
  <c r="T262" i="171"/>
  <c r="S104" i="179"/>
  <c r="U228" i="161"/>
  <c r="U380" i="161"/>
  <c r="T14" i="179"/>
  <c r="S19" i="166"/>
  <c r="S377" i="161"/>
  <c r="W140" i="171"/>
  <c r="S224" i="179"/>
  <c r="V373" i="161"/>
  <c r="S161" i="179"/>
  <c r="U76" i="163"/>
  <c r="W165" i="171"/>
  <c r="X413" i="179"/>
  <c r="V292" i="173"/>
  <c r="X409" i="179"/>
  <c r="S223" i="173"/>
  <c r="U126" i="179"/>
  <c r="W273" i="170"/>
  <c r="T225" i="179"/>
  <c r="X362" i="163"/>
  <c r="W198" i="179"/>
  <c r="U36" i="163"/>
  <c r="W385" i="163"/>
  <c r="T387" i="173"/>
  <c r="W89" i="171"/>
  <c r="T22" i="170"/>
  <c r="S206" i="171"/>
  <c r="T39" i="170"/>
  <c r="V111" i="171"/>
  <c r="R333" i="171"/>
  <c r="T156" i="166"/>
  <c r="T224" i="163"/>
  <c r="V236" i="173"/>
  <c r="S202" i="163"/>
  <c r="T130" i="170"/>
  <c r="U130" i="166"/>
  <c r="U50" i="171"/>
  <c r="V258" i="179"/>
  <c r="V12" i="179"/>
  <c r="W67" i="163"/>
  <c r="T142" i="171"/>
  <c r="T339" i="163"/>
  <c r="U108" i="163"/>
  <c r="V197" i="171"/>
  <c r="X425" i="179"/>
  <c r="V299" i="163"/>
  <c r="S103" i="171"/>
  <c r="U406" i="179"/>
  <c r="W91" i="171"/>
  <c r="W318" i="161"/>
  <c r="W56" i="161"/>
  <c r="W370" i="179"/>
  <c r="W301" i="163"/>
  <c r="V413" i="179"/>
  <c r="S386" i="179"/>
  <c r="W371" i="171"/>
  <c r="W383" i="161"/>
  <c r="U188" i="161"/>
  <c r="R31" i="170"/>
  <c r="U215" i="161"/>
  <c r="X379" i="171"/>
  <c r="W272" i="179"/>
  <c r="U316" i="166"/>
  <c r="V142" i="163"/>
  <c r="S238" i="163"/>
  <c r="S302" i="161"/>
  <c r="R333" i="163"/>
  <c r="W264" i="166"/>
  <c r="U378" i="171"/>
  <c r="T300" i="171"/>
  <c r="U297" i="166"/>
  <c r="S277" i="163"/>
  <c r="T153" i="171"/>
  <c r="S61" i="173"/>
  <c r="U71" i="163"/>
  <c r="R108" i="134"/>
  <c r="V391" i="134"/>
  <c r="U40" i="179"/>
  <c r="U285" i="179"/>
  <c r="T94" i="173"/>
  <c r="R332" i="163"/>
  <c r="W135" i="171"/>
  <c r="S336" i="166"/>
  <c r="R94" i="171"/>
  <c r="V39" i="171"/>
  <c r="T284" i="166"/>
  <c r="T334" i="166"/>
  <c r="X369" i="179"/>
  <c r="W244" i="179"/>
  <c r="X50" i="179"/>
  <c r="V118" i="179"/>
  <c r="R19" i="170"/>
  <c r="W350" i="163"/>
  <c r="V67" i="179"/>
  <c r="T96" i="161"/>
  <c r="S309" i="161"/>
  <c r="W390" i="171"/>
  <c r="V366" i="171"/>
  <c r="S363" i="161"/>
  <c r="X103" i="163"/>
  <c r="V316" i="163"/>
  <c r="U130" i="173"/>
  <c r="W379" i="179"/>
  <c r="R380" i="170"/>
  <c r="V330" i="163"/>
  <c r="S181" i="134"/>
  <c r="W208" i="179"/>
  <c r="W353" i="134"/>
  <c r="V188" i="134"/>
  <c r="R55" i="171"/>
  <c r="U98" i="163"/>
  <c r="V141" i="166"/>
  <c r="V240" i="171"/>
  <c r="X407" i="171"/>
  <c r="T85" i="171"/>
  <c r="U173" i="171"/>
  <c r="W310" i="171"/>
  <c r="X331" i="161"/>
  <c r="S146" i="163"/>
  <c r="U304" i="179"/>
  <c r="T139" i="179"/>
  <c r="S158" i="161"/>
  <c r="V67" i="171"/>
  <c r="U47" i="179"/>
  <c r="V302" i="173"/>
  <c r="T320" i="161"/>
  <c r="T299" i="163"/>
  <c r="W194" i="179"/>
  <c r="W283" i="171"/>
  <c r="T355" i="161"/>
  <c r="W192" i="161"/>
  <c r="U103" i="179"/>
  <c r="U155" i="170"/>
  <c r="W173" i="179"/>
  <c r="U406" i="161"/>
  <c r="V85" i="179"/>
  <c r="V271" i="171"/>
  <c r="U371" i="171"/>
  <c r="V413" i="166"/>
  <c r="S329" i="171"/>
  <c r="V204" i="171"/>
  <c r="V335" i="163"/>
  <c r="U215" i="171"/>
  <c r="R85" i="134"/>
  <c r="T67" i="163"/>
  <c r="S327" i="163"/>
  <c r="W50" i="163"/>
  <c r="W310" i="179"/>
  <c r="R349" i="161"/>
  <c r="R384" i="171"/>
  <c r="V130" i="161"/>
  <c r="S300" i="171"/>
  <c r="X331" i="166"/>
  <c r="V121" i="161"/>
  <c r="S391" i="163"/>
  <c r="X341" i="171"/>
  <c r="R343" i="161"/>
  <c r="R399" i="179"/>
  <c r="X41" i="179"/>
  <c r="U297" i="179"/>
  <c r="U138" i="166"/>
  <c r="R20" i="166"/>
  <c r="W136" i="179"/>
  <c r="V91" i="179"/>
  <c r="T384" i="161"/>
  <c r="T87" i="171"/>
  <c r="U128" i="171"/>
  <c r="T162" i="163"/>
  <c r="S266" i="163"/>
  <c r="S30" i="173"/>
  <c r="W75" i="161"/>
  <c r="R352" i="166"/>
  <c r="U292" i="163"/>
  <c r="W353" i="161"/>
  <c r="U239" i="161"/>
  <c r="U55" i="179"/>
  <c r="S345" i="161"/>
  <c r="R35" i="179"/>
  <c r="T74" i="161"/>
  <c r="V153" i="161"/>
  <c r="U222" i="161"/>
  <c r="U141" i="166"/>
  <c r="V124" i="161"/>
  <c r="V240" i="161"/>
  <c r="R421" i="179"/>
  <c r="U232" i="179"/>
  <c r="T65" i="179"/>
  <c r="V101" i="179"/>
  <c r="W210" i="179"/>
  <c r="T368" i="171"/>
  <c r="T355" i="179"/>
  <c r="W152" i="179"/>
  <c r="X364" i="171"/>
  <c r="X390" i="179"/>
  <c r="S412" i="161"/>
  <c r="V107" i="163"/>
  <c r="T28" i="179"/>
  <c r="U27" i="171"/>
  <c r="S123" i="179"/>
  <c r="W299" i="134"/>
  <c r="U389" i="179"/>
  <c r="R17" i="163"/>
  <c r="V299" i="171"/>
  <c r="V270" i="179"/>
  <c r="S349" i="179"/>
  <c r="V225" i="173"/>
  <c r="W136" i="163"/>
  <c r="U224" i="166"/>
  <c r="V188" i="179"/>
  <c r="V271" i="179"/>
  <c r="R406" i="179"/>
  <c r="U423" i="134"/>
  <c r="R48" i="179"/>
  <c r="U175" i="179"/>
  <c r="T89" i="161"/>
  <c r="S23" i="179"/>
  <c r="T25" i="170"/>
  <c r="U87" i="179"/>
  <c r="T216" i="163"/>
  <c r="V17" i="171"/>
  <c r="S314" i="166"/>
  <c r="W400" i="179"/>
  <c r="X355" i="179"/>
  <c r="U332" i="179"/>
  <c r="W32" i="170"/>
  <c r="T353" i="166"/>
  <c r="U366" i="179"/>
  <c r="V160" i="161"/>
  <c r="U143" i="171"/>
  <c r="W257" i="179"/>
  <c r="V98" i="179"/>
  <c r="U373" i="171"/>
  <c r="R19" i="166"/>
  <c r="W338" i="134"/>
  <c r="U376" i="173"/>
  <c r="U212" i="166"/>
  <c r="T365" i="171"/>
  <c r="V139" i="163"/>
  <c r="U18" i="170"/>
  <c r="T142" i="163"/>
  <c r="U134" i="161"/>
  <c r="W223" i="171"/>
  <c r="V303" i="161"/>
  <c r="W156" i="134"/>
  <c r="V327" i="173"/>
  <c r="X351" i="161"/>
  <c r="U26" i="170"/>
  <c r="U294" i="179"/>
  <c r="U251" i="166"/>
  <c r="W155" i="161"/>
  <c r="V372" i="166"/>
  <c r="U373" i="163"/>
  <c r="X75" i="163"/>
  <c r="V391" i="161"/>
  <c r="R368" i="171"/>
  <c r="V319" i="161"/>
  <c r="W205" i="179"/>
  <c r="U388" i="161"/>
  <c r="W205" i="161"/>
  <c r="U245" i="179"/>
  <c r="T21" i="170"/>
  <c r="W24" i="166"/>
  <c r="T23" i="179"/>
  <c r="W171" i="179"/>
  <c r="U146" i="166"/>
  <c r="R364" i="163"/>
  <c r="W234" i="173"/>
  <c r="V202" i="179"/>
  <c r="U247" i="170"/>
  <c r="R362" i="134"/>
  <c r="U154" i="163"/>
  <c r="U312" i="171"/>
  <c r="X342" i="161"/>
  <c r="V175" i="179"/>
  <c r="U240" i="163"/>
  <c r="T391" i="161"/>
  <c r="U282" i="163"/>
  <c r="V316" i="166"/>
  <c r="T257" i="163"/>
  <c r="X424" i="170"/>
  <c r="T131" i="179"/>
  <c r="W371" i="179"/>
  <c r="U57" i="171"/>
  <c r="T64" i="179"/>
  <c r="W31" i="166"/>
  <c r="T335" i="161"/>
  <c r="U259" i="173"/>
  <c r="U241" i="166"/>
  <c r="S67" i="163"/>
  <c r="X58" i="171"/>
  <c r="T73" i="179"/>
  <c r="T344" i="166"/>
  <c r="T355" i="163"/>
  <c r="X327" i="171"/>
  <c r="U69" i="171"/>
  <c r="U299" i="161"/>
  <c r="W160" i="173"/>
  <c r="S372" i="171"/>
  <c r="T35" i="166"/>
  <c r="T14" i="163"/>
  <c r="U29" i="166"/>
  <c r="T264" i="171"/>
  <c r="S164" i="179"/>
  <c r="U124" i="179"/>
  <c r="W100" i="179"/>
  <c r="V176" i="161"/>
  <c r="S12" i="171"/>
  <c r="X76" i="179"/>
  <c r="R13" i="173"/>
  <c r="V299" i="166"/>
  <c r="S280" i="163"/>
  <c r="W350" i="171"/>
  <c r="W158" i="166"/>
  <c r="U146" i="171"/>
  <c r="S177" i="161"/>
  <c r="W178" i="163"/>
  <c r="T99" i="179"/>
  <c r="U336" i="179"/>
  <c r="U295" i="163"/>
  <c r="S304" i="161"/>
  <c r="V86" i="171"/>
  <c r="R385" i="171"/>
  <c r="T244" i="179"/>
  <c r="T181" i="163"/>
  <c r="R48" i="161"/>
  <c r="U375" i="166"/>
  <c r="U399" i="170"/>
  <c r="U245" i="163"/>
  <c r="X16" i="163"/>
  <c r="W188" i="166"/>
  <c r="T198" i="166"/>
  <c r="X52" i="161"/>
  <c r="V176" i="171"/>
  <c r="T223" i="173"/>
  <c r="V263" i="163"/>
  <c r="R67" i="161"/>
  <c r="S389" i="170"/>
  <c r="R98" i="166"/>
  <c r="T342" i="163"/>
  <c r="V296" i="170"/>
  <c r="W356" i="179"/>
  <c r="T84" i="171"/>
  <c r="W209" i="163"/>
  <c r="W286" i="179"/>
  <c r="V251" i="171"/>
  <c r="V286" i="163"/>
  <c r="W247" i="171"/>
  <c r="T53" i="163"/>
  <c r="W83" i="163"/>
  <c r="U61" i="166"/>
  <c r="S64" i="163"/>
  <c r="T191" i="179"/>
  <c r="U311" i="163"/>
  <c r="V346" i="171"/>
  <c r="S408" i="163"/>
  <c r="U21" i="163"/>
  <c r="W191" i="134"/>
  <c r="U87" i="171"/>
  <c r="T61" i="134"/>
  <c r="X65" i="163"/>
  <c r="T365" i="170"/>
  <c r="S168" i="163"/>
  <c r="W134" i="171"/>
  <c r="T273" i="166"/>
  <c r="T206" i="173"/>
  <c r="T238" i="173"/>
  <c r="W69" i="166"/>
  <c r="W250" i="170"/>
  <c r="T91" i="170"/>
  <c r="T370" i="171"/>
  <c r="T420" i="171"/>
  <c r="S333" i="161"/>
  <c r="X349" i="166"/>
  <c r="R106" i="173"/>
  <c r="T282" i="171"/>
  <c r="T408" i="179"/>
  <c r="T131" i="166"/>
  <c r="R18" i="173"/>
  <c r="S60" i="173"/>
  <c r="S118" i="163"/>
  <c r="S272" i="163"/>
  <c r="S337" i="161"/>
  <c r="T382" i="134"/>
  <c r="V264" i="161"/>
  <c r="W411" i="173"/>
  <c r="V275" i="163"/>
  <c r="S372" i="166"/>
  <c r="X368" i="134"/>
  <c r="S318" i="163"/>
  <c r="V228" i="179"/>
  <c r="T175" i="171"/>
  <c r="T391" i="173"/>
  <c r="T386" i="173"/>
  <c r="V121" i="134"/>
  <c r="W74" i="171"/>
  <c r="W270" i="179"/>
  <c r="S170" i="163"/>
  <c r="T142" i="134"/>
  <c r="T133" i="166"/>
  <c r="X384" i="171"/>
  <c r="V320" i="134"/>
  <c r="S200" i="134"/>
  <c r="T345" i="166"/>
  <c r="V164" i="173"/>
  <c r="U342" i="173"/>
  <c r="S206" i="173"/>
  <c r="W128" i="179"/>
  <c r="S111" i="163"/>
  <c r="S107" i="161"/>
  <c r="X422" i="134"/>
  <c r="S263" i="134"/>
  <c r="V69" i="170"/>
  <c r="V226" i="171"/>
  <c r="U177" i="171"/>
  <c r="T95" i="171"/>
  <c r="V178" i="161"/>
  <c r="S312" i="171"/>
  <c r="S334" i="166"/>
  <c r="S338" i="170"/>
  <c r="U90" i="173"/>
  <c r="S381" i="134"/>
  <c r="W387" i="173"/>
  <c r="T142" i="170"/>
  <c r="S243" i="134"/>
  <c r="U413" i="173"/>
  <c r="U99" i="163"/>
  <c r="R22" i="163"/>
  <c r="S303" i="179"/>
  <c r="V208" i="166"/>
  <c r="W172" i="134"/>
  <c r="W250" i="163"/>
  <c r="W196" i="166"/>
  <c r="S89" i="166"/>
  <c r="V139" i="179"/>
  <c r="V386" i="163"/>
  <c r="U84" i="171"/>
  <c r="U67" i="171"/>
  <c r="U87" i="163"/>
  <c r="S142" i="161"/>
  <c r="T271" i="166"/>
  <c r="X388" i="171"/>
  <c r="X103" i="179"/>
  <c r="U74" i="173"/>
  <c r="V368" i="179"/>
  <c r="V339" i="163"/>
  <c r="T215" i="163"/>
  <c r="T331" i="171"/>
  <c r="W174" i="163"/>
  <c r="W329" i="173"/>
  <c r="T52" i="179"/>
  <c r="U348" i="173"/>
  <c r="W242" i="163"/>
  <c r="R52" i="163"/>
  <c r="S312" i="163"/>
  <c r="S231" i="166"/>
  <c r="T344" i="163"/>
  <c r="V33" i="170"/>
  <c r="V386" i="161"/>
  <c r="T383" i="179"/>
  <c r="U215" i="179"/>
  <c r="T100" i="179"/>
  <c r="R400" i="161"/>
  <c r="U103" i="134"/>
  <c r="W204" i="170"/>
  <c r="W376" i="171"/>
  <c r="V340" i="171"/>
  <c r="S16" i="170"/>
  <c r="S425" i="166"/>
  <c r="X61" i="179"/>
  <c r="V225" i="179"/>
  <c r="W295" i="171"/>
  <c r="U159" i="179"/>
  <c r="W64" i="171"/>
  <c r="R362" i="171"/>
  <c r="W271" i="179"/>
  <c r="V337" i="166"/>
  <c r="V233" i="171"/>
  <c r="S16" i="171"/>
  <c r="U123" i="171"/>
  <c r="R422" i="173"/>
  <c r="R329" i="171"/>
  <c r="U118" i="166"/>
  <c r="S419" i="179"/>
  <c r="U166" i="161"/>
  <c r="R50" i="179"/>
  <c r="U314" i="163"/>
  <c r="V69" i="163"/>
  <c r="U62" i="134"/>
  <c r="W342" i="163"/>
  <c r="V212" i="134"/>
  <c r="U277" i="134"/>
  <c r="S299" i="171"/>
  <c r="W57" i="179"/>
  <c r="T257" i="173"/>
  <c r="T404" i="179"/>
  <c r="U64" i="179"/>
  <c r="T19" i="170"/>
  <c r="S48" i="171"/>
  <c r="U87" i="161"/>
  <c r="U176" i="163"/>
  <c r="S417" i="171"/>
  <c r="S404" i="166"/>
  <c r="U215" i="173"/>
  <c r="U86" i="163"/>
  <c r="W181" i="171"/>
  <c r="R68" i="171"/>
  <c r="T95" i="173"/>
  <c r="T387" i="163"/>
  <c r="W401" i="166"/>
  <c r="U152" i="171"/>
  <c r="T51" i="179"/>
  <c r="W382" i="173"/>
  <c r="X351" i="171"/>
  <c r="V247" i="171"/>
  <c r="S193" i="171"/>
  <c r="T129" i="134"/>
  <c r="V307" i="179"/>
  <c r="S212" i="171"/>
  <c r="S61" i="171"/>
  <c r="S110" i="170"/>
  <c r="V380" i="171"/>
  <c r="S250" i="163"/>
  <c r="U309" i="170"/>
  <c r="U333" i="163"/>
  <c r="R349" i="171"/>
  <c r="S214" i="171"/>
  <c r="W160" i="171"/>
  <c r="V280" i="173"/>
  <c r="R412" i="134"/>
  <c r="S136" i="163"/>
  <c r="W84" i="163"/>
  <c r="W233" i="171"/>
  <c r="U299" i="171"/>
  <c r="V123" i="179"/>
  <c r="X347" i="166"/>
  <c r="X383" i="163"/>
  <c r="W421" i="161"/>
  <c r="T117" i="179"/>
  <c r="S345" i="134"/>
  <c r="T174" i="179"/>
  <c r="U388" i="170"/>
  <c r="X364" i="161"/>
  <c r="X85" i="173"/>
  <c r="V108" i="171"/>
  <c r="U276" i="179"/>
  <c r="W422" i="166"/>
  <c r="S413" i="171"/>
  <c r="W309" i="163"/>
  <c r="T18" i="173"/>
  <c r="U399" i="163"/>
  <c r="S102" i="173"/>
  <c r="V50" i="170"/>
  <c r="T130" i="134"/>
  <c r="S295" i="171"/>
  <c r="S348" i="161"/>
  <c r="R102" i="171"/>
  <c r="S340" i="134"/>
  <c r="T281" i="134"/>
  <c r="R381" i="179"/>
  <c r="V167" i="166"/>
  <c r="V407" i="163"/>
  <c r="W416" i="134"/>
  <c r="R336" i="134"/>
  <c r="W187" i="179"/>
  <c r="T354" i="179"/>
  <c r="R389" i="173"/>
  <c r="T241" i="171"/>
  <c r="T227" i="173"/>
  <c r="U157" i="163"/>
  <c r="V188" i="166"/>
  <c r="V210" i="134"/>
  <c r="U373" i="134"/>
  <c r="V310" i="179"/>
  <c r="U159" i="173"/>
  <c r="S13" i="170"/>
  <c r="V269" i="163"/>
  <c r="W160" i="161"/>
  <c r="S354" i="163"/>
  <c r="U317" i="166"/>
  <c r="T126" i="170"/>
  <c r="S199" i="161"/>
  <c r="X97" i="134"/>
  <c r="W163" i="171"/>
  <c r="V264" i="166"/>
  <c r="U385" i="171"/>
  <c r="W341" i="163"/>
  <c r="U179" i="173"/>
  <c r="S65" i="173"/>
  <c r="R383" i="163"/>
  <c r="T251" i="173"/>
  <c r="U90" i="166"/>
  <c r="V414" i="179"/>
  <c r="V409" i="179"/>
  <c r="T295" i="179"/>
  <c r="T336" i="161"/>
  <c r="S246" i="171"/>
  <c r="R328" i="166"/>
  <c r="S307" i="166"/>
  <c r="U231" i="171"/>
  <c r="X76" i="161"/>
  <c r="T274" i="163"/>
  <c r="T211" i="161"/>
  <c r="X109" i="161"/>
  <c r="T352" i="171"/>
  <c r="U308" i="171"/>
  <c r="S189" i="171"/>
  <c r="V106" i="170"/>
  <c r="T133" i="179"/>
  <c r="U257" i="179"/>
  <c r="T84" i="179"/>
  <c r="T353" i="179"/>
  <c r="W125" i="171"/>
  <c r="W245" i="163"/>
  <c r="S195" i="166"/>
  <c r="S260" i="163"/>
  <c r="T383" i="171"/>
  <c r="W379" i="171"/>
  <c r="X337" i="166"/>
  <c r="S180" i="134"/>
  <c r="U284" i="163"/>
  <c r="W89" i="170"/>
  <c r="R387" i="163"/>
  <c r="T250" i="171"/>
  <c r="R24" i="171"/>
  <c r="W235" i="134"/>
  <c r="T328" i="166"/>
  <c r="X340" i="179"/>
  <c r="X65" i="161"/>
  <c r="R74" i="179"/>
  <c r="S132" i="171"/>
  <c r="T306" i="161"/>
  <c r="R67" i="171"/>
  <c r="T264" i="163"/>
  <c r="U340" i="163"/>
  <c r="S245" i="161"/>
  <c r="S347" i="161"/>
  <c r="V241" i="171"/>
  <c r="W170" i="163"/>
  <c r="S262" i="179"/>
  <c r="W156" i="163"/>
  <c r="X369" i="163"/>
  <c r="T82" i="171"/>
  <c r="U320" i="179"/>
  <c r="S53" i="134"/>
  <c r="S211" i="166"/>
  <c r="R109" i="179"/>
  <c r="R371" i="166"/>
  <c r="U136" i="171"/>
  <c r="S117" i="163"/>
  <c r="W327" i="163"/>
  <c r="W166" i="179"/>
  <c r="W197" i="171"/>
  <c r="S178" i="166"/>
  <c r="U119" i="179"/>
  <c r="X105" i="179"/>
  <c r="U29" i="170"/>
  <c r="V59" i="163"/>
  <c r="S369" i="173"/>
  <c r="T382" i="163"/>
  <c r="V117" i="134"/>
  <c r="W276" i="134"/>
  <c r="U345" i="161"/>
  <c r="T37" i="171"/>
  <c r="S327" i="179"/>
  <c r="V145" i="163"/>
  <c r="V194" i="163"/>
  <c r="W99" i="163"/>
  <c r="V179" i="170"/>
  <c r="T205" i="171"/>
  <c r="T188" i="179"/>
  <c r="R351" i="170"/>
  <c r="R98" i="163"/>
  <c r="T266" i="173"/>
  <c r="V343" i="170"/>
  <c r="W173" i="173"/>
  <c r="T373" i="134"/>
  <c r="S65" i="179"/>
  <c r="W99" i="166"/>
  <c r="W55" i="171"/>
  <c r="S300" i="173"/>
  <c r="S244" i="171"/>
  <c r="T239" i="171"/>
  <c r="T408" i="166"/>
  <c r="R350" i="170"/>
  <c r="V87" i="171"/>
  <c r="X96" i="170"/>
  <c r="T373" i="173"/>
  <c r="W285" i="170"/>
  <c r="S102" i="163"/>
  <c r="X353" i="179"/>
  <c r="S177" i="163"/>
  <c r="S332" i="171"/>
  <c r="U338" i="179"/>
  <c r="S421" i="179"/>
  <c r="V23" i="170"/>
  <c r="W270" i="166"/>
  <c r="X335" i="161"/>
  <c r="W351" i="166"/>
  <c r="S111" i="134"/>
  <c r="S167" i="173"/>
  <c r="S199" i="171"/>
  <c r="S216" i="173"/>
  <c r="W368" i="173"/>
  <c r="V145" i="171"/>
  <c r="U93" i="161"/>
  <c r="S297" i="173"/>
  <c r="V12" i="173"/>
  <c r="X332" i="134"/>
  <c r="X376" i="171"/>
  <c r="V84" i="161"/>
  <c r="V259" i="179"/>
  <c r="W14" i="171"/>
  <c r="W23" i="170"/>
  <c r="V194" i="170"/>
  <c r="W111" i="134"/>
  <c r="T420" i="166"/>
  <c r="S382" i="179"/>
  <c r="W82" i="166"/>
  <c r="R59" i="163"/>
  <c r="R28" i="179"/>
  <c r="T50" i="163"/>
  <c r="V315" i="166"/>
  <c r="U280" i="171"/>
  <c r="W348" i="179"/>
  <c r="V397" i="161"/>
  <c r="W313" i="163"/>
  <c r="S294" i="161"/>
  <c r="V166" i="179"/>
  <c r="R52" i="134"/>
  <c r="T124" i="166"/>
  <c r="V294" i="166"/>
  <c r="V306" i="171"/>
  <c r="S387" i="171"/>
  <c r="V263" i="171"/>
  <c r="X32" i="173"/>
  <c r="R340" i="179"/>
  <c r="V107" i="179"/>
  <c r="S66" i="179"/>
  <c r="W178" i="179"/>
  <c r="S232" i="179"/>
  <c r="W195" i="170"/>
  <c r="T51" i="171"/>
  <c r="S176" i="171"/>
  <c r="S269" i="161"/>
  <c r="T374" i="171"/>
  <c r="T207" i="179"/>
  <c r="V398" i="171"/>
  <c r="V136" i="166"/>
  <c r="X328" i="173"/>
  <c r="W422" i="171"/>
  <c r="R346" i="171"/>
  <c r="U295" i="173"/>
  <c r="S72" i="163"/>
  <c r="U98" i="171"/>
  <c r="U300" i="179"/>
  <c r="S57" i="171"/>
  <c r="U313" i="179"/>
  <c r="U330" i="163"/>
  <c r="S321" i="161"/>
  <c r="V337" i="163"/>
  <c r="U259" i="179"/>
  <c r="S207" i="171"/>
  <c r="W419" i="163"/>
  <c r="U337" i="171"/>
  <c r="T294" i="163"/>
  <c r="T166" i="171"/>
  <c r="U117" i="170"/>
  <c r="X100" i="173"/>
  <c r="W159" i="171"/>
  <c r="V297" i="166"/>
  <c r="S30" i="171"/>
  <c r="W59" i="134"/>
  <c r="W178" i="166"/>
  <c r="R365" i="134"/>
  <c r="T194" i="161"/>
  <c r="T203" i="163"/>
  <c r="V162" i="173"/>
  <c r="V307" i="134"/>
  <c r="S165" i="170"/>
  <c r="T267" i="161"/>
  <c r="S123" i="171"/>
  <c r="U245" i="173"/>
  <c r="R96" i="161"/>
  <c r="U210" i="179"/>
  <c r="R76" i="173"/>
  <c r="T153" i="173"/>
  <c r="V342" i="171"/>
  <c r="T337" i="163"/>
  <c r="W104" i="134"/>
  <c r="T391" i="134"/>
  <c r="X416" i="166"/>
  <c r="V386" i="170"/>
  <c r="V372" i="161"/>
  <c r="W263" i="170"/>
  <c r="X342" i="170"/>
  <c r="V47" i="134"/>
  <c r="U156" i="171"/>
  <c r="W200" i="134"/>
  <c r="V345" i="163"/>
  <c r="X350" i="166"/>
  <c r="S122" i="163"/>
  <c r="W407" i="179"/>
  <c r="V47" i="163"/>
  <c r="X95" i="171"/>
  <c r="V244" i="171"/>
  <c r="R337" i="166"/>
  <c r="T405" i="173"/>
  <c r="X73" i="163"/>
  <c r="W349" i="171"/>
  <c r="S187" i="163"/>
  <c r="S228" i="163"/>
  <c r="S86" i="179"/>
  <c r="V329" i="166"/>
  <c r="W129" i="179"/>
  <c r="W265" i="161"/>
  <c r="W228" i="134"/>
  <c r="T266" i="171"/>
  <c r="U141" i="163"/>
  <c r="W238" i="179"/>
  <c r="X66" i="179"/>
  <c r="S143" i="171"/>
  <c r="U225" i="163"/>
  <c r="T125" i="161"/>
  <c r="W37" i="173"/>
  <c r="R365" i="171"/>
  <c r="S157" i="171"/>
  <c r="V126" i="163"/>
  <c r="X76" i="163"/>
  <c r="S350" i="179"/>
  <c r="X86" i="179"/>
  <c r="U28" i="179"/>
  <c r="V127" i="171"/>
  <c r="W299" i="166"/>
  <c r="U133" i="171"/>
  <c r="V339" i="166"/>
  <c r="U108" i="179"/>
  <c r="V285" i="171"/>
  <c r="V108" i="163"/>
  <c r="W339" i="170"/>
  <c r="V76" i="179"/>
  <c r="X60" i="171"/>
  <c r="R73" i="161"/>
  <c r="U250" i="179"/>
  <c r="S268" i="171"/>
  <c r="S295" i="179"/>
  <c r="T144" i="179"/>
  <c r="W70" i="134"/>
  <c r="X74" i="171"/>
  <c r="T259" i="171"/>
  <c r="X99" i="163"/>
  <c r="T137" i="171"/>
  <c r="X330" i="163"/>
  <c r="W407" i="173"/>
  <c r="S98" i="170"/>
  <c r="S381" i="166"/>
  <c r="S399" i="179"/>
  <c r="X363" i="170"/>
  <c r="W202" i="163"/>
  <c r="W27" i="171"/>
  <c r="U128" i="166"/>
  <c r="W316" i="170"/>
  <c r="U369" i="179"/>
  <c r="T67" i="166"/>
  <c r="X346" i="173"/>
  <c r="V194" i="134"/>
  <c r="T421" i="166"/>
  <c r="V381" i="163"/>
  <c r="U355" i="171"/>
  <c r="V24" i="163"/>
  <c r="S173" i="171"/>
  <c r="S53" i="163"/>
  <c r="U418" i="173"/>
  <c r="R75" i="166"/>
  <c r="W48" i="179"/>
  <c r="X37" i="173"/>
  <c r="X425" i="163"/>
  <c r="T293" i="161"/>
  <c r="R368" i="163"/>
  <c r="R336" i="163"/>
  <c r="S87" i="179"/>
  <c r="W82" i="171"/>
  <c r="T47" i="179"/>
  <c r="W258" i="163"/>
  <c r="V128" i="166"/>
  <c r="W140" i="161"/>
  <c r="X335" i="166"/>
  <c r="T53" i="170"/>
  <c r="S305" i="173"/>
  <c r="V35" i="163"/>
  <c r="U273" i="161"/>
  <c r="X388" i="173"/>
  <c r="X347" i="179"/>
  <c r="S377" i="170"/>
  <c r="S299" i="163"/>
  <c r="U97" i="134"/>
  <c r="X412" i="173"/>
  <c r="X88" i="173"/>
  <c r="W296" i="163"/>
  <c r="U23" i="173"/>
  <c r="S320" i="166"/>
  <c r="T356" i="163"/>
  <c r="V296" i="179"/>
  <c r="V314" i="171"/>
  <c r="U67" i="173"/>
  <c r="R369" i="173"/>
  <c r="W145" i="179"/>
  <c r="V368" i="163"/>
  <c r="T179" i="171"/>
  <c r="W214" i="166"/>
  <c r="T48" i="179"/>
  <c r="V349" i="179"/>
  <c r="T280" i="171"/>
  <c r="W273" i="134"/>
  <c r="U307" i="171"/>
  <c r="S123" i="163"/>
  <c r="U403" i="161"/>
  <c r="U177" i="179"/>
  <c r="S83" i="161"/>
  <c r="S49" i="171"/>
  <c r="W276" i="173"/>
  <c r="W172" i="163"/>
  <c r="W122" i="173"/>
  <c r="V76" i="166"/>
  <c r="U160" i="171"/>
  <c r="U348" i="134"/>
  <c r="S388" i="171"/>
  <c r="V242" i="173"/>
  <c r="S63" i="134"/>
  <c r="R356" i="179"/>
  <c r="V161" i="161"/>
  <c r="T386" i="170"/>
  <c r="S262" i="170"/>
  <c r="V246" i="173"/>
  <c r="W104" i="171"/>
  <c r="V194" i="179"/>
  <c r="R34" i="171"/>
  <c r="X334" i="166"/>
  <c r="V109" i="163"/>
  <c r="S89" i="179"/>
  <c r="R69" i="171"/>
  <c r="S312" i="179"/>
  <c r="T372" i="179"/>
  <c r="R32" i="166"/>
  <c r="W313" i="166"/>
  <c r="U25" i="170"/>
  <c r="S178" i="171"/>
  <c r="S188" i="173"/>
  <c r="S232" i="161"/>
  <c r="X59" i="171"/>
  <c r="U304" i="171"/>
  <c r="S125" i="163"/>
  <c r="U417" i="161"/>
  <c r="T233" i="173"/>
  <c r="U302" i="179"/>
  <c r="W190" i="170"/>
  <c r="W416" i="179"/>
  <c r="S278" i="170"/>
  <c r="V266" i="173"/>
  <c r="S162" i="171"/>
  <c r="T170" i="163"/>
  <c r="T190" i="171"/>
  <c r="S339" i="166"/>
  <c r="U131" i="161"/>
  <c r="T197" i="134"/>
  <c r="V61" i="179"/>
  <c r="X382" i="171"/>
  <c r="V25" i="173"/>
  <c r="U376" i="179"/>
  <c r="U170" i="179"/>
  <c r="W194" i="161"/>
  <c r="T124" i="179"/>
  <c r="T66" i="170"/>
  <c r="U210" i="171"/>
  <c r="T176" i="166"/>
  <c r="R371" i="171"/>
  <c r="T89" i="179"/>
  <c r="S308" i="171"/>
  <c r="R420" i="179"/>
  <c r="W156" i="166"/>
  <c r="T35" i="170"/>
  <c r="V25" i="171"/>
  <c r="S204" i="161"/>
  <c r="W347" i="171"/>
  <c r="U123" i="179"/>
  <c r="V194" i="171"/>
  <c r="X365" i="163"/>
  <c r="S84" i="171"/>
  <c r="U83" i="171"/>
  <c r="U165" i="171"/>
  <c r="W230" i="171"/>
  <c r="U362" i="161"/>
  <c r="V385" i="170"/>
  <c r="W83" i="161"/>
  <c r="U93" i="163"/>
  <c r="S294" i="163"/>
  <c r="T89" i="134"/>
  <c r="V128" i="179"/>
  <c r="V200" i="166"/>
  <c r="U96" i="171"/>
  <c r="W154" i="166"/>
  <c r="U175" i="173"/>
  <c r="U422" i="170"/>
  <c r="S131" i="161"/>
  <c r="W268" i="179"/>
  <c r="T189" i="163"/>
  <c r="U348" i="163"/>
  <c r="V241" i="163"/>
  <c r="W398" i="163"/>
  <c r="W67" i="171"/>
  <c r="X71" i="163"/>
  <c r="U103" i="163"/>
  <c r="S263" i="173"/>
  <c r="T327" i="163"/>
  <c r="T56" i="163"/>
  <c r="R383" i="171"/>
  <c r="W143" i="163"/>
  <c r="U200" i="173"/>
  <c r="R352" i="134"/>
  <c r="T12" i="173"/>
  <c r="S230" i="134"/>
  <c r="V375" i="134"/>
  <c r="U12" i="171"/>
  <c r="T178" i="171"/>
  <c r="T213" i="173"/>
  <c r="W258" i="173"/>
  <c r="R330" i="161"/>
  <c r="U23" i="170"/>
  <c r="T163" i="166"/>
  <c r="T222" i="163"/>
  <c r="W335" i="163"/>
  <c r="S172" i="166"/>
  <c r="X58" i="163"/>
  <c r="W167" i="163"/>
  <c r="W52" i="173"/>
  <c r="S36" i="170"/>
  <c r="T121" i="134"/>
  <c r="R414" i="170"/>
  <c r="S318" i="161"/>
  <c r="S191" i="166"/>
  <c r="W58" i="171"/>
  <c r="S95" i="173"/>
  <c r="V38" i="170"/>
  <c r="S176" i="166"/>
  <c r="U158" i="163"/>
  <c r="V385" i="171"/>
  <c r="T19" i="171"/>
  <c r="W207" i="171"/>
  <c r="S55" i="179"/>
  <c r="V235" i="166"/>
  <c r="U278" i="163"/>
  <c r="W204" i="171"/>
  <c r="S59" i="163"/>
  <c r="T134" i="163"/>
  <c r="U272" i="166"/>
  <c r="T214" i="173"/>
  <c r="W171" i="170"/>
  <c r="U189" i="173"/>
  <c r="U334" i="163"/>
  <c r="U12" i="166"/>
  <c r="S352" i="170"/>
  <c r="V66" i="171"/>
  <c r="R424" i="170"/>
  <c r="S225" i="163"/>
  <c r="W415" i="179"/>
  <c r="W377" i="179"/>
  <c r="V154" i="161"/>
  <c r="T304" i="163"/>
  <c r="S142" i="163"/>
  <c r="V374" i="179"/>
  <c r="V389" i="179"/>
  <c r="U20" i="173"/>
  <c r="U215" i="170"/>
  <c r="T308" i="134"/>
  <c r="V366" i="163"/>
  <c r="W238" i="163"/>
  <c r="W189" i="163"/>
  <c r="X68" i="161"/>
  <c r="W65" i="173"/>
  <c r="W225" i="163"/>
  <c r="S315" i="173"/>
  <c r="V282" i="163"/>
  <c r="S27" i="171"/>
  <c r="U14" i="171"/>
  <c r="W188" i="170"/>
  <c r="T311" i="134"/>
  <c r="V240" i="173"/>
  <c r="U271" i="179"/>
  <c r="W315" i="179"/>
  <c r="U238" i="161"/>
  <c r="V329" i="170"/>
  <c r="V57" i="173"/>
  <c r="S383" i="134"/>
  <c r="S29" i="163"/>
  <c r="R24" i="170"/>
  <c r="X408" i="161"/>
  <c r="W260" i="161"/>
  <c r="S300" i="166"/>
  <c r="W336" i="161"/>
  <c r="U301" i="161"/>
  <c r="S238" i="161"/>
  <c r="T181" i="161"/>
  <c r="W280" i="171"/>
  <c r="V34" i="170"/>
  <c r="T107" i="171"/>
  <c r="X107" i="179"/>
  <c r="V335" i="171"/>
  <c r="T349" i="134"/>
  <c r="U270" i="179"/>
  <c r="V228" i="171"/>
  <c r="U52" i="161"/>
  <c r="V336" i="173"/>
  <c r="T268" i="173"/>
  <c r="V198" i="134"/>
  <c r="T292" i="171"/>
  <c r="W39" i="173"/>
  <c r="S29" i="179"/>
  <c r="W94" i="161"/>
  <c r="V86" i="163"/>
  <c r="S308" i="163"/>
  <c r="R50" i="171"/>
  <c r="S397" i="166"/>
  <c r="S382" i="161"/>
  <c r="W305" i="179"/>
  <c r="T64" i="171"/>
  <c r="X403" i="163"/>
  <c r="U385" i="163"/>
  <c r="S65" i="171"/>
  <c r="X343" i="163"/>
  <c r="S153" i="173"/>
  <c r="S190" i="171"/>
  <c r="S267" i="161"/>
  <c r="U303" i="161"/>
  <c r="X98" i="163"/>
  <c r="W70" i="161"/>
  <c r="T419" i="163"/>
  <c r="R363" i="171"/>
  <c r="U240" i="171"/>
  <c r="V153" i="163"/>
  <c r="V343" i="173"/>
  <c r="X84" i="179"/>
  <c r="T389" i="163"/>
  <c r="W60" i="171"/>
  <c r="S228" i="161"/>
  <c r="W281" i="163"/>
  <c r="X362" i="179"/>
  <c r="T426" i="179"/>
  <c r="T340" i="170"/>
  <c r="V223" i="163"/>
  <c r="T333" i="179"/>
  <c r="W14" i="179"/>
  <c r="X388" i="161"/>
  <c r="V53" i="179"/>
  <c r="V352" i="163"/>
  <c r="S136" i="171"/>
  <c r="V67" i="163"/>
  <c r="R420" i="166"/>
  <c r="T309" i="171"/>
  <c r="W345" i="166"/>
  <c r="R90" i="161"/>
  <c r="W367" i="170"/>
  <c r="V190" i="163"/>
  <c r="S52" i="166"/>
  <c r="U178" i="134"/>
  <c r="U54" i="171"/>
  <c r="S353" i="179"/>
  <c r="R109" i="161"/>
  <c r="T119" i="163"/>
  <c r="U126" i="171"/>
  <c r="W284" i="163"/>
  <c r="U48" i="163"/>
  <c r="W351" i="170"/>
  <c r="R344" i="166"/>
  <c r="X91" i="163"/>
  <c r="V165" i="161"/>
  <c r="X406" i="161"/>
  <c r="W165" i="134"/>
  <c r="U237" i="179"/>
  <c r="V313" i="163"/>
  <c r="R63" i="163"/>
  <c r="S117" i="134"/>
  <c r="X28" i="170"/>
  <c r="U417" i="163"/>
  <c r="R402" i="170"/>
  <c r="T251" i="163"/>
  <c r="U63" i="166"/>
  <c r="V75" i="163"/>
  <c r="U155" i="161"/>
  <c r="S192" i="170"/>
  <c r="W240" i="179"/>
  <c r="R61" i="170"/>
  <c r="V99" i="134"/>
  <c r="U352" i="173"/>
  <c r="U118" i="163"/>
  <c r="S191" i="179"/>
  <c r="W274" i="166"/>
  <c r="U176" i="161"/>
  <c r="W22" i="170"/>
  <c r="T229" i="163"/>
  <c r="S302" i="179"/>
  <c r="S340" i="179"/>
  <c r="R375" i="134"/>
  <c r="X50" i="161"/>
  <c r="W198" i="166"/>
  <c r="S214" i="163"/>
  <c r="V293" i="161"/>
  <c r="X74" i="161"/>
  <c r="S201" i="173"/>
  <c r="T83" i="173"/>
  <c r="S55" i="166"/>
  <c r="V267" i="166"/>
  <c r="W231" i="134"/>
  <c r="U237" i="171"/>
  <c r="T230" i="163"/>
  <c r="W389" i="170"/>
  <c r="S58" i="166"/>
  <c r="T331" i="170"/>
  <c r="U193" i="171"/>
  <c r="W62" i="163"/>
  <c r="V91" i="163"/>
  <c r="W99" i="173"/>
  <c r="U355" i="173"/>
  <c r="T73" i="161"/>
  <c r="S36" i="166"/>
  <c r="W381" i="179"/>
  <c r="T131" i="171"/>
  <c r="V196" i="171"/>
  <c r="W318" i="170"/>
  <c r="T379" i="163"/>
  <c r="W268" i="163"/>
  <c r="X96" i="163"/>
  <c r="S245" i="163"/>
  <c r="T102" i="161"/>
  <c r="W226" i="163"/>
  <c r="V411" i="179"/>
  <c r="W74" i="134"/>
  <c r="T330" i="166"/>
  <c r="V230" i="163"/>
  <c r="V384" i="161"/>
  <c r="W367" i="171"/>
  <c r="W376" i="163"/>
  <c r="V259" i="173"/>
  <c r="S58" i="163"/>
  <c r="X65" i="170"/>
  <c r="V298" i="170"/>
  <c r="T51" i="163"/>
  <c r="V343" i="171"/>
  <c r="W108" i="134"/>
  <c r="U391" i="179"/>
  <c r="T248" i="179"/>
  <c r="R374" i="171"/>
  <c r="W95" i="171"/>
  <c r="W372" i="163"/>
  <c r="W63" i="163"/>
  <c r="V295" i="134"/>
  <c r="S213" i="163"/>
  <c r="W58" i="166"/>
  <c r="S283" i="171"/>
  <c r="X327" i="179"/>
  <c r="V409" i="166"/>
  <c r="U388" i="134"/>
  <c r="U163" i="179"/>
  <c r="V316" i="173"/>
  <c r="S189" i="179"/>
  <c r="X88" i="171"/>
  <c r="V278" i="171"/>
  <c r="W152" i="161"/>
  <c r="W194" i="173"/>
  <c r="T311" i="171"/>
  <c r="V304" i="166"/>
  <c r="W257" i="170"/>
  <c r="U317" i="173"/>
  <c r="W64" i="173"/>
  <c r="W100" i="134"/>
  <c r="T143" i="163"/>
  <c r="U376" i="161"/>
  <c r="U157" i="171"/>
  <c r="W153" i="166"/>
  <c r="V264" i="171"/>
  <c r="U131" i="166"/>
  <c r="U258" i="134"/>
  <c r="U20" i="171"/>
  <c r="X339" i="163"/>
  <c r="W275" i="161"/>
  <c r="U419" i="166"/>
  <c r="T377" i="161"/>
  <c r="W35" i="166"/>
  <c r="U162" i="163"/>
  <c r="R86" i="163"/>
  <c r="S177" i="173"/>
  <c r="W375" i="163"/>
  <c r="V128" i="134"/>
  <c r="U49" i="163"/>
  <c r="V365" i="171"/>
  <c r="T299" i="161"/>
  <c r="W201" i="163"/>
  <c r="V318" i="163"/>
  <c r="V121" i="166"/>
  <c r="V154" i="163"/>
  <c r="T334" i="134"/>
  <c r="S333" i="179"/>
  <c r="V120" i="173"/>
  <c r="U246" i="166"/>
  <c r="V189" i="173"/>
  <c r="T293" i="166"/>
  <c r="V20" i="171"/>
  <c r="V38" i="163"/>
  <c r="S425" i="134"/>
  <c r="R59" i="134"/>
  <c r="U154" i="170"/>
  <c r="U276" i="170"/>
  <c r="U425" i="179"/>
  <c r="U25" i="166"/>
  <c r="U367" i="161"/>
  <c r="V70" i="170"/>
  <c r="W15" i="171"/>
  <c r="S381" i="161"/>
  <c r="T244" i="163"/>
  <c r="S303" i="163"/>
  <c r="R22" i="170"/>
  <c r="V237" i="170"/>
  <c r="S98" i="161"/>
  <c r="X329" i="171"/>
  <c r="X53" i="161"/>
  <c r="V257" i="163"/>
  <c r="U57" i="163"/>
  <c r="S171" i="171"/>
  <c r="U400" i="163"/>
  <c r="U168" i="170"/>
  <c r="V222" i="173"/>
  <c r="S188" i="179"/>
  <c r="T95" i="170"/>
  <c r="W264" i="171"/>
  <c r="R338" i="166"/>
  <c r="S84" i="161"/>
  <c r="S332" i="179"/>
  <c r="W403" i="170"/>
  <c r="U172" i="161"/>
  <c r="R103" i="179"/>
  <c r="W111" i="161"/>
  <c r="V203" i="179"/>
  <c r="X100" i="163"/>
  <c r="T136" i="166"/>
  <c r="U96" i="173"/>
  <c r="U340" i="170"/>
  <c r="X16" i="179"/>
  <c r="U295" i="134"/>
  <c r="V118" i="163"/>
  <c r="X107" i="166"/>
  <c r="S350" i="163"/>
  <c r="V52" i="163"/>
  <c r="W189" i="171"/>
  <c r="S202" i="173"/>
  <c r="U175" i="171"/>
  <c r="T246" i="134"/>
  <c r="V68" i="179"/>
  <c r="U348" i="171"/>
  <c r="R40" i="173"/>
  <c r="W328" i="170"/>
  <c r="S198" i="163"/>
  <c r="V123" i="171"/>
  <c r="T263" i="166"/>
  <c r="U270" i="171"/>
  <c r="X338" i="179"/>
  <c r="S389" i="163"/>
  <c r="V298" i="163"/>
  <c r="W19" i="173"/>
  <c r="U355" i="163"/>
  <c r="V202" i="173"/>
  <c r="X367" i="161"/>
  <c r="T364" i="163"/>
  <c r="U132" i="163"/>
  <c r="W259" i="163"/>
  <c r="T307" i="163"/>
  <c r="V54" i="134"/>
  <c r="X364" i="163"/>
  <c r="T416" i="134"/>
  <c r="S243" i="163"/>
  <c r="W133" i="170"/>
  <c r="S85" i="161"/>
  <c r="V211" i="171"/>
  <c r="S281" i="166"/>
  <c r="W90" i="163"/>
  <c r="U386" i="170"/>
  <c r="R70" i="166"/>
  <c r="W297" i="171"/>
  <c r="V99" i="161"/>
  <c r="R339" i="179"/>
  <c r="T314" i="171"/>
  <c r="V320" i="166"/>
  <c r="S163" i="173"/>
  <c r="V136" i="163"/>
  <c r="U226" i="166"/>
  <c r="T332" i="179"/>
  <c r="S367" i="179"/>
  <c r="U139" i="179"/>
  <c r="V227" i="173"/>
  <c r="S271" i="179"/>
  <c r="W206" i="173"/>
  <c r="S130" i="171"/>
  <c r="S60" i="134"/>
  <c r="V137" i="161"/>
  <c r="V265" i="173"/>
  <c r="T39" i="173"/>
  <c r="T279" i="179"/>
  <c r="U225" i="161"/>
  <c r="W266" i="170"/>
  <c r="S20" i="171"/>
  <c r="U286" i="163"/>
  <c r="U60" i="171"/>
  <c r="V251" i="134"/>
  <c r="S33" i="170"/>
  <c r="T318" i="179"/>
  <c r="V179" i="163"/>
  <c r="U316" i="173"/>
  <c r="U143" i="134"/>
  <c r="V353" i="179"/>
  <c r="S215" i="179"/>
  <c r="V178" i="163"/>
  <c r="S377" i="171"/>
  <c r="W72" i="173"/>
  <c r="S181" i="171"/>
  <c r="W23" i="171"/>
  <c r="V72" i="173"/>
  <c r="W331" i="170"/>
  <c r="R363" i="163"/>
  <c r="S60" i="171"/>
  <c r="V389" i="163"/>
  <c r="S371" i="173"/>
  <c r="S188" i="171"/>
  <c r="U227" i="161"/>
  <c r="U257" i="161"/>
  <c r="T200" i="163"/>
  <c r="S35" i="173"/>
  <c r="W379" i="173"/>
  <c r="V270" i="173"/>
  <c r="S153" i="166"/>
  <c r="U88" i="166"/>
  <c r="T90" i="173"/>
  <c r="W363" i="171"/>
  <c r="T208" i="171"/>
  <c r="W264" i="173"/>
  <c r="V30" i="171"/>
  <c r="S388" i="173"/>
  <c r="R412" i="161"/>
  <c r="S159" i="161"/>
  <c r="W222" i="163"/>
  <c r="U415" i="161"/>
  <c r="W286" i="171"/>
  <c r="T355" i="166"/>
  <c r="U340" i="161"/>
  <c r="S251" i="161"/>
  <c r="X383" i="179"/>
  <c r="T196" i="179"/>
  <c r="X61" i="163"/>
  <c r="X377" i="161"/>
  <c r="V286" i="179"/>
  <c r="U261" i="171"/>
  <c r="W244" i="163"/>
  <c r="U381" i="173"/>
  <c r="T331" i="179"/>
  <c r="W371" i="161"/>
  <c r="U141" i="171"/>
  <c r="X64" i="171"/>
  <c r="V390" i="171"/>
  <c r="T87" i="163"/>
  <c r="T27" i="170"/>
  <c r="T262" i="179"/>
  <c r="W408" i="179"/>
  <c r="R28" i="171"/>
  <c r="T296" i="161"/>
  <c r="R105" i="163"/>
  <c r="W312" i="163"/>
  <c r="V398" i="163"/>
  <c r="S29" i="170"/>
  <c r="R99" i="161"/>
  <c r="T271" i="170"/>
  <c r="X74" i="173"/>
  <c r="T140" i="171"/>
  <c r="R381" i="163"/>
  <c r="U406" i="166"/>
  <c r="S292" i="173"/>
  <c r="U406" i="163"/>
  <c r="T60" i="171"/>
  <c r="T59" i="161"/>
  <c r="S72" i="161"/>
  <c r="R21" i="170"/>
  <c r="T309" i="163"/>
  <c r="T366" i="161"/>
  <c r="W110" i="179"/>
  <c r="T210" i="179"/>
  <c r="W133" i="179"/>
  <c r="V19" i="170"/>
  <c r="T297" i="179"/>
  <c r="V295" i="171"/>
  <c r="R93" i="163"/>
  <c r="W297" i="163"/>
  <c r="X92" i="163"/>
  <c r="W59" i="179"/>
  <c r="X101" i="173"/>
  <c r="T331" i="163"/>
  <c r="V212" i="179"/>
  <c r="S353" i="163"/>
  <c r="V379" i="173"/>
  <c r="S385" i="171"/>
  <c r="W204" i="166"/>
  <c r="X90" i="171"/>
  <c r="R37" i="170"/>
  <c r="U144" i="134"/>
  <c r="X370" i="166"/>
  <c r="W296" i="171"/>
  <c r="S341" i="166"/>
  <c r="V355" i="163"/>
  <c r="X61" i="173"/>
  <c r="R89" i="171"/>
  <c r="U83" i="134"/>
  <c r="T136" i="163"/>
  <c r="S302" i="166"/>
  <c r="V163" i="163"/>
  <c r="V98" i="173"/>
  <c r="U264" i="171"/>
  <c r="T339" i="171"/>
  <c r="W413" i="179"/>
  <c r="V160" i="166"/>
  <c r="T362" i="163"/>
  <c r="S391" i="134"/>
  <c r="U108" i="171"/>
  <c r="T22" i="171"/>
  <c r="U366" i="171"/>
  <c r="T174" i="166"/>
  <c r="T302" i="163"/>
  <c r="S140" i="170"/>
  <c r="U213" i="173"/>
  <c r="T240" i="173"/>
  <c r="W398" i="179"/>
  <c r="V23" i="163"/>
  <c r="X375" i="173"/>
  <c r="T342" i="134"/>
  <c r="T362" i="179"/>
  <c r="T337" i="179"/>
  <c r="X344" i="163"/>
  <c r="V416" i="163"/>
  <c r="T63" i="163"/>
  <c r="T118" i="173"/>
  <c r="S384" i="171"/>
  <c r="T294" i="179"/>
  <c r="U248" i="173"/>
  <c r="S118" i="166"/>
  <c r="W59" i="161"/>
  <c r="S246" i="134"/>
  <c r="S387" i="163"/>
  <c r="T160" i="163"/>
  <c r="W129" i="171"/>
  <c r="U227" i="173"/>
  <c r="U286" i="173"/>
  <c r="V375" i="163"/>
  <c r="X346" i="171"/>
  <c r="U13" i="166"/>
  <c r="R341" i="161"/>
  <c r="S210" i="163"/>
  <c r="V235" i="179"/>
  <c r="V137" i="134"/>
  <c r="T23" i="163"/>
  <c r="R419" i="166"/>
  <c r="S415" i="170"/>
  <c r="T108" i="134"/>
  <c r="U161" i="171"/>
  <c r="T204" i="166"/>
  <c r="W22" i="171"/>
  <c r="X22" i="171"/>
  <c r="S216" i="134"/>
  <c r="U264" i="170"/>
  <c r="W386" i="173"/>
  <c r="X415" i="171"/>
  <c r="U417" i="170"/>
  <c r="U207" i="171"/>
  <c r="T205" i="161"/>
  <c r="W346" i="171"/>
  <c r="U24" i="171"/>
  <c r="S166" i="163"/>
  <c r="R389" i="179"/>
  <c r="X48" i="173"/>
  <c r="S100" i="171"/>
  <c r="T138" i="173"/>
  <c r="X374" i="163"/>
  <c r="X63" i="171"/>
  <c r="U353" i="171"/>
  <c r="T385" i="161"/>
  <c r="S190" i="163"/>
  <c r="V179" i="171"/>
  <c r="U318" i="179"/>
  <c r="X18" i="171"/>
  <c r="S409" i="163"/>
  <c r="W136" i="166"/>
  <c r="U231" i="134"/>
  <c r="S33" i="173"/>
  <c r="W246" i="173"/>
  <c r="U381" i="170"/>
  <c r="R329" i="170"/>
  <c r="U89" i="170"/>
  <c r="T312" i="166"/>
  <c r="X54" i="179"/>
  <c r="X347" i="170"/>
  <c r="W245" i="134"/>
  <c r="W303" i="170"/>
  <c r="W231" i="179"/>
  <c r="V405" i="161"/>
  <c r="V379" i="179"/>
  <c r="S26" i="171"/>
  <c r="W61" i="171"/>
  <c r="S120" i="163"/>
  <c r="X51" i="171"/>
  <c r="R398" i="179"/>
  <c r="V406" i="170"/>
  <c r="S64" i="179"/>
  <c r="W388" i="171"/>
  <c r="U48" i="179"/>
  <c r="W179" i="171"/>
  <c r="X33" i="170"/>
  <c r="W411" i="163"/>
  <c r="T105" i="179"/>
  <c r="U382" i="163"/>
  <c r="U178" i="161"/>
  <c r="T164" i="170"/>
  <c r="V245" i="170"/>
  <c r="V12" i="171"/>
  <c r="W354" i="171"/>
  <c r="T348" i="170"/>
  <c r="S422" i="161"/>
  <c r="U208" i="163"/>
  <c r="V177" i="179"/>
  <c r="U389" i="161"/>
  <c r="U216" i="161"/>
  <c r="V308" i="163"/>
  <c r="X20" i="170"/>
  <c r="W50" i="161"/>
  <c r="T425" i="166"/>
  <c r="W105" i="171"/>
  <c r="W145" i="171"/>
  <c r="V311" i="163"/>
  <c r="X414" i="134"/>
  <c r="X373" i="134"/>
  <c r="U118" i="171"/>
  <c r="U414" i="161"/>
  <c r="R346" i="134"/>
  <c r="R365" i="163"/>
  <c r="R342" i="166"/>
  <c r="R84" i="179"/>
  <c r="S55" i="163"/>
  <c r="S339" i="171"/>
  <c r="X346" i="179"/>
  <c r="T94" i="163"/>
  <c r="R388" i="173"/>
  <c r="U422" i="161"/>
  <c r="T17" i="171"/>
  <c r="S173" i="161"/>
  <c r="S366" i="163"/>
  <c r="U124" i="171"/>
  <c r="T356" i="166"/>
  <c r="T336" i="166"/>
  <c r="U66" i="179"/>
  <c r="U298" i="171"/>
  <c r="S355" i="171"/>
  <c r="R48" i="166"/>
  <c r="V27" i="170"/>
  <c r="T362" i="171"/>
  <c r="V101" i="163"/>
  <c r="V227" i="163"/>
  <c r="W203" i="163"/>
  <c r="T390" i="179"/>
  <c r="X66" i="173"/>
  <c r="S49" i="173"/>
  <c r="R413" i="166"/>
  <c r="W347" i="173"/>
  <c r="W424" i="161"/>
  <c r="V173" i="179"/>
  <c r="S124" i="163"/>
  <c r="U178" i="163"/>
  <c r="V215" i="179"/>
  <c r="T207" i="163"/>
  <c r="T180" i="134"/>
  <c r="U243" i="179"/>
  <c r="T99" i="173"/>
  <c r="R347" i="161"/>
  <c r="U282" i="161"/>
  <c r="W61" i="134"/>
  <c r="T163" i="179"/>
  <c r="U404" i="173"/>
  <c r="X89" i="134"/>
  <c r="V332" i="166"/>
  <c r="T162" i="171"/>
  <c r="W222" i="170"/>
  <c r="X354" i="166"/>
  <c r="W129" i="134"/>
  <c r="W207" i="179"/>
  <c r="V327" i="163"/>
  <c r="V370" i="134"/>
  <c r="V154" i="173"/>
  <c r="X92" i="173"/>
  <c r="V380" i="134"/>
  <c r="V64" i="163"/>
  <c r="W279" i="134"/>
  <c r="S177" i="166"/>
  <c r="S55" i="170"/>
  <c r="X85" i="170"/>
  <c r="R349" i="166"/>
  <c r="T245" i="163"/>
  <c r="X89" i="171"/>
  <c r="U400" i="179"/>
  <c r="U376" i="171"/>
  <c r="U169" i="171"/>
  <c r="T53" i="171"/>
  <c r="U99" i="171"/>
  <c r="V364" i="171"/>
  <c r="R336" i="171"/>
  <c r="V100" i="163"/>
  <c r="W106" i="161"/>
  <c r="S168" i="171"/>
  <c r="S152" i="171"/>
  <c r="S63" i="171"/>
  <c r="R84" i="166"/>
  <c r="S248" i="161"/>
  <c r="S422" i="179"/>
  <c r="W228" i="166"/>
  <c r="S273" i="161"/>
  <c r="W164" i="173"/>
  <c r="V346" i="173"/>
  <c r="X412" i="134"/>
  <c r="T377" i="134"/>
  <c r="V173" i="173"/>
  <c r="W199" i="171"/>
  <c r="T295" i="163"/>
  <c r="W200" i="161"/>
  <c r="V340" i="161"/>
  <c r="T194" i="179"/>
  <c r="V278" i="134"/>
  <c r="U172" i="179"/>
  <c r="W403" i="161"/>
  <c r="T190" i="163"/>
  <c r="U306" i="179"/>
  <c r="S373" i="171"/>
  <c r="T154" i="134"/>
  <c r="V164" i="179"/>
  <c r="R105" i="179"/>
  <c r="W381" i="171"/>
  <c r="T422" i="179"/>
  <c r="V105" i="179"/>
  <c r="W47" i="166"/>
  <c r="U368" i="163"/>
  <c r="V317" i="166"/>
  <c r="S68" i="163"/>
  <c r="U306" i="166"/>
  <c r="W339" i="173"/>
  <c r="S94" i="173"/>
  <c r="U236" i="134"/>
  <c r="U228" i="179"/>
  <c r="S425" i="163"/>
  <c r="W232" i="173"/>
  <c r="R93" i="166"/>
  <c r="U223" i="166"/>
  <c r="V315" i="179"/>
  <c r="T159" i="173"/>
  <c r="S120" i="171"/>
  <c r="X338" i="173"/>
  <c r="W231" i="170"/>
  <c r="U389" i="170"/>
  <c r="S216" i="163"/>
  <c r="W318" i="163"/>
  <c r="V301" i="171"/>
  <c r="X18" i="163"/>
  <c r="T195" i="166"/>
  <c r="T196" i="171"/>
  <c r="S272" i="171"/>
  <c r="U37" i="173"/>
  <c r="W212" i="179"/>
  <c r="W163" i="161"/>
  <c r="S19" i="173"/>
  <c r="V284" i="171"/>
  <c r="U423" i="173"/>
  <c r="W280" i="173"/>
  <c r="W117" i="170"/>
  <c r="V416" i="173"/>
  <c r="T422" i="134"/>
  <c r="X56" i="170"/>
  <c r="T265" i="166"/>
  <c r="W312" i="170"/>
  <c r="S49" i="161"/>
  <c r="V50" i="179"/>
  <c r="V382" i="179"/>
  <c r="V109" i="173"/>
  <c r="X28" i="171"/>
  <c r="V372" i="173"/>
  <c r="T103" i="173"/>
  <c r="S363" i="171"/>
  <c r="T171" i="163"/>
  <c r="X341" i="170"/>
  <c r="U106" i="171"/>
  <c r="T403" i="134"/>
  <c r="V268" i="166"/>
  <c r="U332" i="171"/>
  <c r="T28" i="171"/>
  <c r="S210" i="166"/>
  <c r="T348" i="134"/>
  <c r="S181" i="166"/>
  <c r="W236" i="134"/>
  <c r="W214" i="171"/>
  <c r="U188" i="173"/>
  <c r="X62" i="166"/>
  <c r="U229" i="163"/>
  <c r="R96" i="170"/>
  <c r="U35" i="163"/>
  <c r="V84" i="173"/>
  <c r="V365" i="163"/>
  <c r="V160" i="179"/>
  <c r="U137" i="170"/>
  <c r="T320" i="171"/>
  <c r="W383" i="173"/>
  <c r="T336" i="163"/>
  <c r="T262" i="170"/>
  <c r="R76" i="134"/>
  <c r="S279" i="134"/>
  <c r="X426" i="179"/>
  <c r="V398" i="166"/>
  <c r="U54" i="166"/>
  <c r="W419" i="171"/>
  <c r="S121" i="173"/>
  <c r="V106" i="179"/>
  <c r="R25" i="179"/>
  <c r="V96" i="179"/>
  <c r="V420" i="179"/>
  <c r="W28" i="171"/>
  <c r="T172" i="173"/>
  <c r="T129" i="179"/>
  <c r="V238" i="166"/>
  <c r="W56" i="171"/>
  <c r="S98" i="173"/>
  <c r="W320" i="163"/>
  <c r="V47" i="179"/>
  <c r="R376" i="179"/>
  <c r="U250" i="173"/>
  <c r="R416" i="161"/>
  <c r="T276" i="179"/>
  <c r="V406" i="166"/>
  <c r="T76" i="171"/>
  <c r="S131" i="179"/>
  <c r="S246" i="161"/>
  <c r="V96" i="163"/>
  <c r="X400" i="161"/>
  <c r="T270" i="170"/>
  <c r="V134" i="170"/>
  <c r="V209" i="179"/>
  <c r="X380" i="163"/>
  <c r="V152" i="179"/>
  <c r="U282" i="171"/>
  <c r="S270" i="170"/>
  <c r="W267" i="171"/>
  <c r="T270" i="171"/>
  <c r="U189" i="163"/>
  <c r="W181" i="179"/>
  <c r="R64" i="163"/>
  <c r="T121" i="171"/>
  <c r="U227" i="134"/>
  <c r="T283" i="179"/>
  <c r="R363" i="166"/>
  <c r="W370" i="161"/>
  <c r="S107" i="171"/>
  <c r="U94" i="179"/>
  <c r="S205" i="171"/>
  <c r="S51" i="161"/>
  <c r="V321" i="173"/>
  <c r="V365" i="179"/>
  <c r="U278" i="173"/>
  <c r="S373" i="173"/>
  <c r="X336" i="171"/>
  <c r="R338" i="171"/>
  <c r="W267" i="163"/>
  <c r="W232" i="179"/>
  <c r="U306" i="171"/>
  <c r="W260" i="163"/>
  <c r="T204" i="171"/>
  <c r="W57" i="163"/>
  <c r="T316" i="173"/>
  <c r="X370" i="134"/>
  <c r="U47" i="163"/>
  <c r="S397" i="171"/>
  <c r="T195" i="161"/>
  <c r="R421" i="161"/>
  <c r="X38" i="170"/>
  <c r="R331" i="166"/>
  <c r="V99" i="163"/>
  <c r="X341" i="134"/>
  <c r="R14" i="173"/>
  <c r="S163" i="166"/>
  <c r="X15" i="171"/>
  <c r="W363" i="170"/>
  <c r="S52" i="173"/>
  <c r="V345" i="179"/>
  <c r="R84" i="173"/>
  <c r="X108" i="163"/>
  <c r="T211" i="163"/>
  <c r="U76" i="173"/>
  <c r="T132" i="173"/>
  <c r="T335" i="163"/>
  <c r="X388" i="179"/>
  <c r="T110" i="179"/>
  <c r="S59" i="179"/>
  <c r="S369" i="179"/>
  <c r="T30" i="170"/>
  <c r="W86" i="163"/>
  <c r="W62" i="134"/>
  <c r="V75" i="173"/>
  <c r="V18" i="170"/>
  <c r="R381" i="166"/>
  <c r="W343" i="171"/>
  <c r="S366" i="173"/>
  <c r="S299" i="166"/>
  <c r="X98" i="170"/>
  <c r="W248" i="173"/>
  <c r="X341" i="173"/>
  <c r="U76" i="134"/>
  <c r="W162" i="173"/>
  <c r="U246" i="171"/>
  <c r="U170" i="173"/>
  <c r="U319" i="179"/>
  <c r="W373" i="166"/>
  <c r="U317" i="170"/>
  <c r="U56" i="163"/>
  <c r="U377" i="170"/>
  <c r="V296" i="166"/>
  <c r="X14" i="170"/>
  <c r="T281" i="171"/>
  <c r="T169" i="161"/>
  <c r="T89" i="163"/>
  <c r="R57" i="179"/>
  <c r="V216" i="163"/>
  <c r="U399" i="166"/>
  <c r="W205" i="166"/>
  <c r="T174" i="161"/>
  <c r="W38" i="166"/>
  <c r="U49" i="171"/>
  <c r="U313" i="166"/>
  <c r="S426" i="179"/>
  <c r="S376" i="173"/>
  <c r="T90" i="163"/>
  <c r="X423" i="179"/>
  <c r="V128" i="170"/>
  <c r="R73" i="134"/>
  <c r="X93" i="173"/>
  <c r="T62" i="173"/>
  <c r="V354" i="170"/>
  <c r="V251" i="173"/>
  <c r="W303" i="163"/>
  <c r="S363" i="166"/>
  <c r="V20" i="166"/>
  <c r="U407" i="173"/>
  <c r="S223" i="171"/>
  <c r="W328" i="161"/>
  <c r="X63" i="173"/>
  <c r="V241" i="179"/>
  <c r="R47" i="179"/>
  <c r="V331" i="166"/>
  <c r="R110" i="163"/>
  <c r="V172" i="171"/>
  <c r="U58" i="161"/>
  <c r="W85" i="171"/>
  <c r="W311" i="161"/>
  <c r="V13" i="171"/>
  <c r="W192" i="170"/>
  <c r="X373" i="163"/>
  <c r="W298" i="171"/>
  <c r="W136" i="134"/>
  <c r="T383" i="161"/>
  <c r="T281" i="179"/>
  <c r="T94" i="161"/>
  <c r="R107" i="161"/>
  <c r="V284" i="134"/>
  <c r="V157" i="173"/>
  <c r="U189" i="171"/>
  <c r="V12" i="170"/>
  <c r="V337" i="161"/>
  <c r="V100" i="161"/>
  <c r="S34" i="171"/>
  <c r="U64" i="163"/>
  <c r="T319" i="179"/>
  <c r="U282" i="134"/>
  <c r="S197" i="163"/>
  <c r="X105" i="171"/>
  <c r="W265" i="163"/>
  <c r="T272" i="163"/>
  <c r="X377" i="179"/>
  <c r="S21" i="171"/>
  <c r="V317" i="170"/>
  <c r="U336" i="171"/>
  <c r="T318" i="171"/>
  <c r="T201" i="171"/>
  <c r="V37" i="166"/>
  <c r="S216" i="166"/>
  <c r="W181" i="161"/>
  <c r="T57" i="163"/>
  <c r="W146" i="171"/>
  <c r="R52" i="161"/>
  <c r="S341" i="173"/>
  <c r="U228" i="163"/>
  <c r="V56" i="166"/>
  <c r="R56" i="163"/>
  <c r="T307" i="173"/>
  <c r="U58" i="163"/>
  <c r="T161" i="161"/>
  <c r="X372" i="163"/>
  <c r="S296" i="173"/>
  <c r="T232" i="171"/>
  <c r="U379" i="163"/>
  <c r="S235" i="173"/>
  <c r="X67" i="179"/>
  <c r="T111" i="166"/>
  <c r="V25" i="170"/>
  <c r="U251" i="179"/>
  <c r="T237" i="170"/>
  <c r="V83" i="166"/>
  <c r="U31" i="166"/>
  <c r="W204" i="161"/>
  <c r="S162" i="173"/>
  <c r="W169" i="161"/>
  <c r="T349" i="166"/>
  <c r="S57" i="163"/>
  <c r="V152" i="163"/>
  <c r="R408" i="163"/>
  <c r="W19" i="170"/>
  <c r="U130" i="171"/>
  <c r="T91" i="171"/>
  <c r="U408" i="134"/>
  <c r="T195" i="134"/>
  <c r="X390" i="170"/>
  <c r="S51" i="173"/>
  <c r="X84" i="170"/>
  <c r="V51" i="173"/>
  <c r="W59" i="171"/>
  <c r="T258" i="171"/>
  <c r="U270" i="134"/>
  <c r="V251" i="163"/>
  <c r="T278" i="134"/>
  <c r="R63" i="166"/>
  <c r="S209" i="166"/>
  <c r="T177" i="171"/>
  <c r="X36" i="170"/>
  <c r="U273" i="173"/>
  <c r="S121" i="170"/>
  <c r="T236" i="163"/>
  <c r="U195" i="166"/>
  <c r="R108" i="171"/>
  <c r="R330" i="179"/>
  <c r="W164" i="134"/>
  <c r="S294" i="166"/>
  <c r="V190" i="171"/>
  <c r="W269" i="173"/>
  <c r="W279" i="179"/>
  <c r="V308" i="171"/>
  <c r="V400" i="179"/>
  <c r="T104" i="166"/>
  <c r="T375" i="161"/>
  <c r="U351" i="179"/>
  <c r="T117" i="173"/>
  <c r="R14" i="170"/>
  <c r="W188" i="163"/>
  <c r="U168" i="171"/>
  <c r="T313" i="179"/>
  <c r="U295" i="166"/>
  <c r="S76" i="161"/>
  <c r="V301" i="173"/>
  <c r="W241" i="171"/>
  <c r="W380" i="170"/>
  <c r="X34" i="170"/>
  <c r="R88" i="173"/>
  <c r="R379" i="173"/>
  <c r="T266" i="179"/>
  <c r="S89" i="171"/>
  <c r="V266" i="171"/>
  <c r="R397" i="170"/>
  <c r="V179" i="166"/>
  <c r="V54" i="171"/>
  <c r="S126" i="170"/>
  <c r="U416" i="170"/>
  <c r="V370" i="163"/>
  <c r="T58" i="173"/>
  <c r="R29" i="173"/>
  <c r="S318" i="134"/>
  <c r="V339" i="171"/>
  <c r="S14" i="170"/>
  <c r="V49" i="171"/>
  <c r="S58" i="161"/>
  <c r="T387" i="179"/>
  <c r="W167" i="171"/>
  <c r="T278" i="173"/>
  <c r="X19" i="171"/>
  <c r="V216" i="173"/>
  <c r="U261" i="170"/>
  <c r="X335" i="179"/>
  <c r="T198" i="163"/>
  <c r="T15" i="171"/>
  <c r="S244" i="163"/>
  <c r="X87" i="170"/>
  <c r="W285" i="166"/>
  <c r="W348" i="166"/>
  <c r="T49" i="163"/>
  <c r="S265" i="179"/>
  <c r="T250" i="170"/>
  <c r="W24" i="170"/>
  <c r="U201" i="170"/>
  <c r="U238" i="163"/>
  <c r="W97" i="163"/>
  <c r="V285" i="173"/>
  <c r="S50" i="171"/>
  <c r="V260" i="163"/>
  <c r="V212" i="173"/>
  <c r="V196" i="173"/>
  <c r="S294" i="179"/>
  <c r="V364" i="179"/>
  <c r="V62" i="161"/>
  <c r="U353" i="179"/>
  <c r="W346" i="179"/>
  <c r="W234" i="163"/>
  <c r="V133" i="161"/>
  <c r="T348" i="179"/>
  <c r="V319" i="171"/>
  <c r="S355" i="179"/>
  <c r="V91" i="171"/>
  <c r="T303" i="173"/>
  <c r="V295" i="163"/>
  <c r="W34" i="166"/>
  <c r="U41" i="163"/>
  <c r="V34" i="171"/>
  <c r="V171" i="171"/>
  <c r="T176" i="163"/>
  <c r="W143" i="161"/>
  <c r="W368" i="161"/>
  <c r="W17" i="163"/>
  <c r="T124" i="171"/>
  <c r="V304" i="171"/>
  <c r="T292" i="161"/>
  <c r="T246" i="173"/>
  <c r="T178" i="161"/>
  <c r="W142" i="166"/>
  <c r="S293" i="161"/>
  <c r="S336" i="173"/>
  <c r="V97" i="173"/>
  <c r="V283" i="171"/>
  <c r="S321" i="171"/>
  <c r="R31" i="166"/>
  <c r="U159" i="161"/>
  <c r="W379" i="163"/>
  <c r="W273" i="163"/>
  <c r="R353" i="161"/>
  <c r="T343" i="163"/>
  <c r="V347" i="166"/>
  <c r="V60" i="163"/>
  <c r="V338" i="166"/>
  <c r="W52" i="179"/>
  <c r="V200" i="171"/>
  <c r="W294" i="179"/>
  <c r="V215" i="163"/>
  <c r="R380" i="171"/>
  <c r="S348" i="173"/>
  <c r="S371" i="163"/>
  <c r="T421" i="163"/>
  <c r="W204" i="163"/>
  <c r="U75" i="179"/>
  <c r="T424" i="179"/>
  <c r="W235" i="173"/>
  <c r="S379" i="170"/>
  <c r="R91" i="179"/>
  <c r="S335" i="179"/>
  <c r="V248" i="163"/>
  <c r="S168" i="179"/>
  <c r="V122" i="163"/>
  <c r="R53" i="161"/>
  <c r="X14" i="163"/>
  <c r="U131" i="171"/>
  <c r="V351" i="163"/>
  <c r="S244" i="166"/>
  <c r="T110" i="173"/>
  <c r="U345" i="179"/>
  <c r="U195" i="173"/>
  <c r="X364" i="173"/>
  <c r="T377" i="163"/>
  <c r="W243" i="134"/>
  <c r="R344" i="171"/>
  <c r="S368" i="166"/>
  <c r="W180" i="179"/>
  <c r="W12" i="173"/>
  <c r="S206" i="166"/>
  <c r="X377" i="163"/>
  <c r="T382" i="171"/>
  <c r="T416" i="170"/>
  <c r="T306" i="179"/>
  <c r="W426" i="170"/>
  <c r="S234" i="173"/>
  <c r="W39" i="171"/>
  <c r="X18" i="173"/>
  <c r="U171" i="173"/>
  <c r="V173" i="163"/>
  <c r="X40" i="163"/>
  <c r="X73" i="173"/>
  <c r="W314" i="166"/>
  <c r="T418" i="173"/>
  <c r="V100" i="179"/>
  <c r="S13" i="171"/>
  <c r="X347" i="173"/>
  <c r="W209" i="134"/>
  <c r="S354" i="173"/>
  <c r="T27" i="173"/>
  <c r="T226" i="170"/>
  <c r="S374" i="173"/>
  <c r="T306" i="166"/>
  <c r="T412" i="179"/>
  <c r="V346" i="170"/>
  <c r="T138" i="134"/>
  <c r="T318" i="134"/>
  <c r="V281" i="161"/>
  <c r="W52" i="134"/>
  <c r="S193" i="161"/>
  <c r="T415" i="166"/>
  <c r="T236" i="161"/>
  <c r="S210" i="179"/>
  <c r="T270" i="179"/>
  <c r="U139" i="163"/>
  <c r="R107" i="171"/>
  <c r="U215" i="163"/>
  <c r="S347" i="170"/>
  <c r="S228" i="179"/>
  <c r="U164" i="171"/>
  <c r="U181" i="173"/>
  <c r="V102" i="179"/>
  <c r="W58" i="134"/>
  <c r="S194" i="171"/>
  <c r="S375" i="173"/>
  <c r="T164" i="166"/>
  <c r="R99" i="170"/>
  <c r="S406" i="179"/>
  <c r="S234" i="171"/>
  <c r="S126" i="166"/>
  <c r="T371" i="163"/>
  <c r="W345" i="170"/>
  <c r="U342" i="171"/>
  <c r="S292" i="161"/>
  <c r="W163" i="179"/>
  <c r="W233" i="161"/>
  <c r="T213" i="161"/>
  <c r="U310" i="171"/>
  <c r="U137" i="173"/>
  <c r="U89" i="163"/>
  <c r="S281" i="163"/>
  <c r="R337" i="171"/>
  <c r="T277" i="179"/>
  <c r="X366" i="173"/>
  <c r="U376" i="170"/>
  <c r="U202" i="173"/>
  <c r="U31" i="173"/>
  <c r="S108" i="161"/>
  <c r="V224" i="179"/>
  <c r="T118" i="179"/>
  <c r="T423" i="161"/>
  <c r="X82" i="166"/>
  <c r="V384" i="171"/>
  <c r="X406" i="173"/>
  <c r="U299" i="173"/>
  <c r="V248" i="179"/>
  <c r="X71" i="170"/>
  <c r="X57" i="170"/>
  <c r="T196" i="173"/>
  <c r="T187" i="179"/>
  <c r="S298" i="173"/>
  <c r="U309" i="179"/>
  <c r="W192" i="173"/>
  <c r="X346" i="163"/>
  <c r="U365" i="134"/>
  <c r="U315" i="166"/>
  <c r="X397" i="171"/>
  <c r="R343" i="170"/>
  <c r="S83" i="166"/>
  <c r="T369" i="171"/>
  <c r="S387" i="134"/>
  <c r="W138" i="179"/>
  <c r="T132" i="171"/>
  <c r="V307" i="170"/>
  <c r="V308" i="170"/>
  <c r="W286" i="173"/>
  <c r="S344" i="163"/>
  <c r="V421" i="170"/>
  <c r="T70" i="163"/>
  <c r="W293" i="134"/>
  <c r="V378" i="171"/>
  <c r="V367" i="170"/>
  <c r="T370" i="173"/>
  <c r="T380" i="163"/>
  <c r="U379" i="166"/>
  <c r="R333" i="166"/>
  <c r="R386" i="173"/>
  <c r="T329" i="163"/>
  <c r="T203" i="171"/>
  <c r="W94" i="170"/>
  <c r="S109" i="173"/>
  <c r="V201" i="171"/>
  <c r="T106" i="179"/>
  <c r="U110" i="173"/>
  <c r="V347" i="179"/>
  <c r="V33" i="171"/>
  <c r="W259" i="166"/>
  <c r="S342" i="134"/>
  <c r="S279" i="166"/>
  <c r="V52" i="171"/>
  <c r="S283" i="163"/>
  <c r="R110" i="166"/>
  <c r="R92" i="170"/>
  <c r="S214" i="166"/>
  <c r="T36" i="173"/>
  <c r="R73" i="171"/>
  <c r="W305" i="163"/>
  <c r="U227" i="179"/>
  <c r="U139" i="173"/>
  <c r="V278" i="170"/>
  <c r="V336" i="170"/>
  <c r="W232" i="163"/>
  <c r="R343" i="171"/>
  <c r="V53" i="166"/>
  <c r="S283" i="166"/>
  <c r="X85" i="171"/>
  <c r="U263" i="134"/>
  <c r="V365" i="166"/>
  <c r="T50" i="173"/>
  <c r="X54" i="161"/>
  <c r="X331" i="171"/>
  <c r="U74" i="163"/>
  <c r="S270" i="171"/>
  <c r="R329" i="161"/>
  <c r="X399" i="179"/>
  <c r="S76" i="166"/>
  <c r="V122" i="179"/>
  <c r="U244" i="171"/>
  <c r="V98" i="170"/>
  <c r="U110" i="179"/>
  <c r="S384" i="134"/>
  <c r="S247" i="163"/>
  <c r="T340" i="179"/>
  <c r="T130" i="171"/>
  <c r="S416" i="171"/>
  <c r="T64" i="170"/>
  <c r="V262" i="170"/>
  <c r="R111" i="166"/>
  <c r="S49" i="166"/>
  <c r="U267" i="163"/>
  <c r="T31" i="170"/>
  <c r="U426" i="163"/>
  <c r="S286" i="179"/>
  <c r="R101" i="173"/>
  <c r="S195" i="179"/>
  <c r="S120" i="134"/>
  <c r="T410" i="166"/>
  <c r="S409" i="173"/>
  <c r="T424" i="171"/>
  <c r="V36" i="163"/>
  <c r="W298" i="173"/>
  <c r="R67" i="134"/>
  <c r="W206" i="134"/>
  <c r="S405" i="134"/>
  <c r="U214" i="173"/>
  <c r="V126" i="171"/>
  <c r="S239" i="173"/>
  <c r="S16" i="173"/>
  <c r="S97" i="170"/>
  <c r="S329" i="173"/>
  <c r="R49" i="170"/>
  <c r="S97" i="134"/>
  <c r="R28" i="173"/>
  <c r="T258" i="179"/>
  <c r="W40" i="166"/>
  <c r="V40" i="171"/>
  <c r="X341" i="161"/>
  <c r="U335" i="173"/>
  <c r="X105" i="161"/>
  <c r="U327" i="166"/>
  <c r="V143" i="179"/>
  <c r="W331" i="171"/>
  <c r="W146" i="163"/>
  <c r="S49" i="163"/>
  <c r="T370" i="163"/>
  <c r="S301" i="171"/>
  <c r="T197" i="163"/>
  <c r="T28" i="166"/>
  <c r="X61" i="171"/>
  <c r="W251" i="134"/>
  <c r="R332" i="179"/>
  <c r="V329" i="171"/>
  <c r="X107" i="163"/>
  <c r="W240" i="173"/>
  <c r="V109" i="179"/>
  <c r="V401" i="173"/>
  <c r="S410" i="179"/>
  <c r="T317" i="166"/>
  <c r="U189" i="166"/>
  <c r="U75" i="171"/>
  <c r="W279" i="163"/>
  <c r="V82" i="166"/>
  <c r="R417" i="179"/>
  <c r="S54" i="166"/>
  <c r="W20" i="173"/>
  <c r="X342" i="163"/>
  <c r="U222" i="171"/>
  <c r="V70" i="173"/>
  <c r="T139" i="170"/>
  <c r="W201" i="171"/>
  <c r="X50" i="163"/>
  <c r="R380" i="179"/>
  <c r="U181" i="179"/>
  <c r="U328" i="166"/>
  <c r="S226" i="171"/>
  <c r="U50" i="166"/>
  <c r="V229" i="170"/>
  <c r="R50" i="170"/>
  <c r="S376" i="171"/>
  <c r="U343" i="166"/>
  <c r="R376" i="163"/>
  <c r="V170" i="171"/>
  <c r="R345" i="161"/>
  <c r="V276" i="173"/>
  <c r="S152" i="163"/>
  <c r="U342" i="166"/>
  <c r="W26" i="163"/>
  <c r="W378" i="161"/>
  <c r="S57" i="166"/>
  <c r="X367" i="134"/>
  <c r="V192" i="179"/>
  <c r="S137" i="171"/>
  <c r="U75" i="173"/>
  <c r="T120" i="134"/>
  <c r="W102" i="134"/>
  <c r="R390" i="166"/>
  <c r="X91" i="134"/>
  <c r="S212" i="166"/>
  <c r="W336" i="179"/>
  <c r="V364" i="163"/>
  <c r="U246" i="161"/>
  <c r="U334" i="179"/>
  <c r="U145" i="171"/>
  <c r="R331" i="171"/>
  <c r="T107" i="179"/>
  <c r="X16" i="171"/>
  <c r="W381" i="134"/>
  <c r="T329" i="179"/>
  <c r="W92" i="134"/>
  <c r="R426" i="161"/>
  <c r="W300" i="134"/>
  <c r="T334" i="163"/>
  <c r="W162" i="170"/>
  <c r="T41" i="173"/>
  <c r="W66" i="134"/>
  <c r="V270" i="163"/>
  <c r="R82" i="163"/>
  <c r="S332" i="163"/>
  <c r="R41" i="171"/>
  <c r="S275" i="163"/>
  <c r="V168" i="173"/>
  <c r="R40" i="171"/>
  <c r="W231" i="163"/>
  <c r="V63" i="179"/>
  <c r="W64" i="163"/>
  <c r="S210" i="173"/>
  <c r="V223" i="134"/>
  <c r="T102" i="163"/>
  <c r="U191" i="173"/>
  <c r="V21" i="171"/>
  <c r="W298" i="170"/>
  <c r="W193" i="163"/>
  <c r="U419" i="170"/>
  <c r="R39" i="173"/>
  <c r="U171" i="163"/>
  <c r="R404" i="163"/>
  <c r="T245" i="134"/>
  <c r="R76" i="170"/>
  <c r="W421" i="163"/>
  <c r="T264" i="179"/>
  <c r="T262" i="134"/>
  <c r="V123" i="166"/>
  <c r="T373" i="170"/>
  <c r="S57" i="134"/>
  <c r="U312" i="134"/>
  <c r="W389" i="173"/>
  <c r="R413" i="170"/>
  <c r="X49" i="173"/>
  <c r="R62" i="134"/>
  <c r="V94" i="134"/>
  <c r="R338" i="173"/>
  <c r="V390" i="163"/>
  <c r="W200" i="163"/>
  <c r="W397" i="163"/>
  <c r="S142" i="166"/>
  <c r="W211" i="173"/>
  <c r="S105" i="170"/>
  <c r="U206" i="170"/>
  <c r="S25" i="173"/>
  <c r="V239" i="173"/>
  <c r="V228" i="134"/>
  <c r="W160" i="134"/>
  <c r="V145" i="179"/>
  <c r="V121" i="171"/>
  <c r="R99" i="173"/>
  <c r="T196" i="163"/>
  <c r="V421" i="173"/>
  <c r="V337" i="173"/>
  <c r="X21" i="163"/>
  <c r="W47" i="170"/>
  <c r="W281" i="134"/>
  <c r="S266" i="173"/>
  <c r="W306" i="170"/>
  <c r="R31" i="173"/>
  <c r="W391" i="134"/>
  <c r="R365" i="173"/>
  <c r="S85" i="171"/>
  <c r="W329" i="170"/>
  <c r="S264" i="171"/>
  <c r="W384" i="171"/>
  <c r="T353" i="171"/>
  <c r="W314" i="171"/>
  <c r="V175" i="166"/>
  <c r="S191" i="173"/>
  <c r="S174" i="173"/>
  <c r="V172" i="170"/>
  <c r="S260" i="166"/>
  <c r="S54" i="163"/>
  <c r="U286" i="166"/>
  <c r="V246" i="163"/>
  <c r="S39" i="163"/>
  <c r="V278" i="166"/>
  <c r="W366" i="163"/>
  <c r="U273" i="163"/>
  <c r="T283" i="173"/>
  <c r="W47" i="173"/>
  <c r="S420" i="166"/>
  <c r="S283" i="179"/>
  <c r="S362" i="163"/>
  <c r="S296" i="170"/>
  <c r="W179" i="173"/>
  <c r="U356" i="134"/>
  <c r="X417" i="163"/>
  <c r="S202" i="179"/>
  <c r="W168" i="163"/>
  <c r="T57" i="170"/>
  <c r="S402" i="134"/>
  <c r="U308" i="173"/>
  <c r="S264" i="170"/>
  <c r="V426" i="170"/>
  <c r="X95" i="173"/>
  <c r="W365" i="163"/>
  <c r="V351" i="170"/>
  <c r="X407" i="173"/>
  <c r="S165" i="166"/>
  <c r="U420" i="170"/>
  <c r="U271" i="173"/>
  <c r="U54" i="173"/>
  <c r="V281" i="170"/>
  <c r="V144" i="173"/>
  <c r="V23" i="171"/>
  <c r="V371" i="173"/>
  <c r="V321" i="171"/>
  <c r="T314" i="163"/>
  <c r="R415" i="179"/>
  <c r="W306" i="134"/>
  <c r="W47" i="134"/>
  <c r="U267" i="173"/>
  <c r="T129" i="163"/>
  <c r="S237" i="161"/>
  <c r="X21" i="173"/>
  <c r="V425" i="171"/>
  <c r="T313" i="134"/>
  <c r="X334" i="163"/>
  <c r="X340" i="161"/>
  <c r="R366" i="166"/>
  <c r="X423" i="173"/>
  <c r="S100" i="173"/>
  <c r="U284" i="170"/>
  <c r="W166" i="170"/>
  <c r="S25" i="166"/>
  <c r="S403" i="171"/>
  <c r="S73" i="163"/>
  <c r="U241" i="163"/>
  <c r="S320" i="163"/>
  <c r="W198" i="134"/>
  <c r="V53" i="163"/>
  <c r="U102" i="163"/>
  <c r="W200" i="170"/>
  <c r="T279" i="170"/>
  <c r="T76" i="134"/>
  <c r="S155" i="166"/>
  <c r="V88" i="173"/>
  <c r="T144" i="173"/>
  <c r="W236" i="171"/>
  <c r="U97" i="170"/>
  <c r="V403" i="171"/>
  <c r="R49" i="134"/>
  <c r="R379" i="163"/>
  <c r="S408" i="173"/>
  <c r="V245" i="166"/>
  <c r="T307" i="134"/>
  <c r="U136" i="170"/>
  <c r="V191" i="166"/>
  <c r="T74" i="166"/>
  <c r="U134" i="171"/>
  <c r="W86" i="134"/>
  <c r="R400" i="171"/>
  <c r="R62" i="173"/>
  <c r="T259" i="170"/>
  <c r="T51" i="134"/>
  <c r="T369" i="134"/>
  <c r="T415" i="173"/>
  <c r="X88" i="166"/>
  <c r="R89" i="170"/>
  <c r="U374" i="163"/>
  <c r="T111" i="170"/>
  <c r="V146" i="173"/>
  <c r="U208" i="166"/>
  <c r="U328" i="173"/>
  <c r="V239" i="171"/>
  <c r="W130" i="171"/>
  <c r="R376" i="173"/>
  <c r="W283" i="173"/>
  <c r="V156" i="170"/>
  <c r="S188" i="170"/>
  <c r="T282" i="179"/>
  <c r="U196" i="171"/>
  <c r="S119" i="134"/>
  <c r="R82" i="170"/>
  <c r="S338" i="161"/>
  <c r="S341" i="161"/>
  <c r="S369" i="171"/>
  <c r="U232" i="166"/>
  <c r="X67" i="161"/>
  <c r="S145" i="163"/>
  <c r="S314" i="179"/>
  <c r="X350" i="179"/>
  <c r="U295" i="171"/>
  <c r="V122" i="171"/>
  <c r="W235" i="171"/>
  <c r="W141" i="171"/>
  <c r="U244" i="166"/>
  <c r="X37" i="179"/>
  <c r="V362" i="171"/>
  <c r="U298" i="166"/>
  <c r="X23" i="171"/>
  <c r="W105" i="163"/>
  <c r="U154" i="166"/>
  <c r="W300" i="163"/>
  <c r="W180" i="171"/>
  <c r="S54" i="170"/>
  <c r="S236" i="170"/>
  <c r="T369" i="163"/>
  <c r="W208" i="166"/>
  <c r="V66" i="179"/>
  <c r="V350" i="171"/>
  <c r="T263" i="179"/>
  <c r="W307" i="173"/>
  <c r="U100" i="171"/>
  <c r="W341" i="170"/>
  <c r="T72" i="166"/>
  <c r="S164" i="166"/>
  <c r="T29" i="171"/>
  <c r="S97" i="179"/>
  <c r="T152" i="171"/>
  <c r="U137" i="134"/>
  <c r="T338" i="163"/>
  <c r="S174" i="179"/>
  <c r="W175" i="163"/>
  <c r="V187" i="171"/>
  <c r="S320" i="161"/>
  <c r="W89" i="161"/>
  <c r="V274" i="163"/>
  <c r="W274" i="163"/>
  <c r="X330" i="166"/>
  <c r="W101" i="163"/>
  <c r="X26" i="170"/>
  <c r="S299" i="173"/>
  <c r="S343" i="163"/>
  <c r="X25" i="171"/>
  <c r="V169" i="166"/>
  <c r="W339" i="163"/>
  <c r="U367" i="179"/>
  <c r="X381" i="163"/>
  <c r="V239" i="163"/>
  <c r="U242" i="163"/>
  <c r="S377" i="134"/>
  <c r="X53" i="171"/>
  <c r="T333" i="166"/>
  <c r="X340" i="170"/>
  <c r="U216" i="171"/>
  <c r="U331" i="171"/>
  <c r="X372" i="171"/>
  <c r="W257" i="163"/>
  <c r="X94" i="179"/>
  <c r="S16" i="163"/>
  <c r="U89" i="166"/>
  <c r="W145" i="170"/>
  <c r="R69" i="170"/>
  <c r="U66" i="173"/>
  <c r="U163" i="163"/>
  <c r="V205" i="179"/>
  <c r="U411" i="171"/>
  <c r="T285" i="134"/>
  <c r="W137" i="171"/>
  <c r="W316" i="173"/>
  <c r="U380" i="166"/>
  <c r="U356" i="171"/>
  <c r="U314" i="171"/>
  <c r="U400" i="161"/>
  <c r="X341" i="163"/>
  <c r="X327" i="173"/>
  <c r="T223" i="166"/>
  <c r="R369" i="170"/>
  <c r="U400" i="170"/>
  <c r="V108" i="134"/>
  <c r="W402" i="163"/>
  <c r="U339" i="161"/>
  <c r="R363" i="179"/>
  <c r="U60" i="163"/>
  <c r="V167" i="171"/>
  <c r="R16" i="179"/>
  <c r="X405" i="161"/>
  <c r="W321" i="171"/>
  <c r="U109" i="163"/>
  <c r="T34" i="170"/>
  <c r="V332" i="134"/>
  <c r="U166" i="134"/>
  <c r="W124" i="170"/>
  <c r="R335" i="163"/>
  <c r="W319" i="170"/>
  <c r="T305" i="171"/>
  <c r="T329" i="173"/>
  <c r="W136" i="171"/>
  <c r="T152" i="134"/>
  <c r="W312" i="166"/>
  <c r="V228" i="173"/>
  <c r="R99" i="166"/>
  <c r="S172" i="163"/>
  <c r="W364" i="171"/>
  <c r="X28" i="173"/>
  <c r="S216" i="171"/>
  <c r="T405" i="171"/>
  <c r="T142" i="166"/>
  <c r="U53" i="170"/>
  <c r="R91" i="170"/>
  <c r="W261" i="171"/>
  <c r="V66" i="166"/>
  <c r="V402" i="166"/>
  <c r="R100" i="171"/>
  <c r="U181" i="161"/>
  <c r="S125" i="134"/>
  <c r="V133" i="173"/>
  <c r="U156" i="161"/>
  <c r="U131" i="134"/>
  <c r="W281" i="179"/>
  <c r="S354" i="171"/>
  <c r="T273" i="134"/>
  <c r="W262" i="170"/>
  <c r="S201" i="179"/>
  <c r="T140" i="166"/>
  <c r="R423" i="166"/>
  <c r="R376" i="134"/>
  <c r="S84" i="163"/>
  <c r="X426" i="173"/>
  <c r="W227" i="166"/>
  <c r="W424" i="163"/>
  <c r="U146" i="163"/>
  <c r="T49" i="134"/>
  <c r="S178" i="134"/>
  <c r="U130" i="161"/>
  <c r="V332" i="163"/>
  <c r="W88" i="171"/>
  <c r="S365" i="170"/>
  <c r="S238" i="179"/>
  <c r="S214" i="161"/>
  <c r="U223" i="170"/>
  <c r="U376" i="163"/>
  <c r="U305" i="173"/>
  <c r="W125" i="179"/>
  <c r="X414" i="179"/>
  <c r="W51" i="134"/>
  <c r="V54" i="163"/>
  <c r="S103" i="166"/>
  <c r="V192" i="166"/>
  <c r="S142" i="171"/>
  <c r="V276" i="170"/>
  <c r="V388" i="171"/>
  <c r="T295" i="166"/>
  <c r="V373" i="179"/>
  <c r="V133" i="163"/>
  <c r="S91" i="163"/>
  <c r="U341" i="173"/>
  <c r="T55" i="173"/>
  <c r="W207" i="173"/>
  <c r="V48" i="134"/>
  <c r="X400" i="179"/>
  <c r="W98" i="166"/>
  <c r="V335" i="170"/>
  <c r="U241" i="171"/>
  <c r="T346" i="171"/>
  <c r="S222" i="170"/>
  <c r="W61" i="170"/>
  <c r="W126" i="171"/>
  <c r="T233" i="170"/>
  <c r="U370" i="173"/>
  <c r="W330" i="134"/>
  <c r="S160" i="171"/>
  <c r="T379" i="166"/>
  <c r="S335" i="166"/>
  <c r="W69" i="171"/>
  <c r="S293" i="166"/>
  <c r="T157" i="163"/>
  <c r="T300" i="163"/>
  <c r="S223" i="163"/>
  <c r="T308" i="163"/>
  <c r="T377" i="173"/>
  <c r="S245" i="173"/>
  <c r="S76" i="170"/>
  <c r="W192" i="134"/>
  <c r="V196" i="170"/>
  <c r="S297" i="179"/>
  <c r="V346" i="134"/>
  <c r="U19" i="163"/>
  <c r="V71" i="134"/>
  <c r="R413" i="173"/>
  <c r="T24" i="171"/>
  <c r="W118" i="134"/>
  <c r="W306" i="166"/>
  <c r="S200" i="173"/>
  <c r="U243" i="170"/>
  <c r="U61" i="163"/>
  <c r="T29" i="163"/>
  <c r="S292" i="134"/>
  <c r="V59" i="166"/>
  <c r="U317" i="163"/>
  <c r="W391" i="161"/>
  <c r="X101" i="134"/>
  <c r="W353" i="166"/>
  <c r="S293" i="171"/>
  <c r="R48" i="171"/>
  <c r="R66" i="170"/>
  <c r="T356" i="171"/>
  <c r="S72" i="170"/>
  <c r="X410" i="134"/>
  <c r="V338" i="170"/>
  <c r="W367" i="173"/>
  <c r="S110" i="173"/>
  <c r="X111" i="173"/>
  <c r="W143" i="170"/>
  <c r="T176" i="161"/>
  <c r="W299" i="163"/>
  <c r="W146" i="170"/>
  <c r="R422" i="163"/>
  <c r="S270" i="163"/>
  <c r="U404" i="166"/>
  <c r="U364" i="173"/>
  <c r="W417" i="179"/>
  <c r="V342" i="173"/>
  <c r="S57" i="170"/>
  <c r="W192" i="171"/>
  <c r="V102" i="166"/>
  <c r="T60" i="134"/>
  <c r="T378" i="173"/>
  <c r="T301" i="166"/>
  <c r="V421" i="134"/>
  <c r="T188" i="171"/>
  <c r="V233" i="170"/>
  <c r="V28" i="163"/>
  <c r="S71" i="170"/>
  <c r="S124" i="134"/>
  <c r="S177" i="170"/>
  <c r="T177" i="173"/>
  <c r="W304" i="173"/>
  <c r="U142" i="163"/>
  <c r="W143" i="134"/>
  <c r="V59" i="170"/>
  <c r="T17" i="173"/>
  <c r="W271" i="173"/>
  <c r="W38" i="163"/>
  <c r="V344" i="163"/>
  <c r="S248" i="163"/>
  <c r="S237" i="171"/>
  <c r="T243" i="161"/>
  <c r="U420" i="179"/>
  <c r="V356" i="179"/>
  <c r="S401" i="161"/>
  <c r="R390" i="173"/>
  <c r="U239" i="179"/>
  <c r="V191" i="173"/>
  <c r="T62" i="161"/>
  <c r="W120" i="179"/>
  <c r="S60" i="161"/>
  <c r="S402" i="166"/>
  <c r="S235" i="166"/>
  <c r="X93" i="179"/>
  <c r="X37" i="171"/>
  <c r="V362" i="179"/>
  <c r="X66" i="163"/>
  <c r="W350" i="170"/>
  <c r="T401" i="179"/>
  <c r="S261" i="163"/>
  <c r="V312" i="173"/>
  <c r="V334" i="173"/>
  <c r="U268" i="171"/>
  <c r="R92" i="173"/>
  <c r="W122" i="134"/>
  <c r="T415" i="179"/>
  <c r="S341" i="171"/>
  <c r="U96" i="163"/>
  <c r="U60" i="179"/>
  <c r="W164" i="171"/>
  <c r="T262" i="163"/>
  <c r="V22" i="171"/>
  <c r="R333" i="161"/>
  <c r="T406" i="179"/>
  <c r="W175" i="171"/>
  <c r="T196" i="161"/>
  <c r="W356" i="171"/>
  <c r="S420" i="179"/>
  <c r="U294" i="163"/>
  <c r="W142" i="163"/>
  <c r="R377" i="171"/>
  <c r="U390" i="161"/>
  <c r="S286" i="161"/>
  <c r="V226" i="134"/>
  <c r="U386" i="171"/>
  <c r="T275" i="166"/>
  <c r="R354" i="170"/>
  <c r="S179" i="163"/>
  <c r="X98" i="171"/>
  <c r="T60" i="179"/>
  <c r="W236" i="163"/>
  <c r="R50" i="163"/>
  <c r="R385" i="170"/>
  <c r="X56" i="173"/>
  <c r="T237" i="171"/>
  <c r="U328" i="179"/>
  <c r="W135" i="163"/>
  <c r="T88" i="179"/>
  <c r="R22" i="171"/>
  <c r="S21" i="179"/>
  <c r="U120" i="163"/>
  <c r="T16" i="166"/>
  <c r="V193" i="170"/>
  <c r="W168" i="173"/>
  <c r="S258" i="179"/>
  <c r="S206" i="161"/>
  <c r="S244" i="173"/>
  <c r="W330" i="163"/>
  <c r="S328" i="171"/>
  <c r="X338" i="170"/>
  <c r="S110" i="171"/>
  <c r="V351" i="173"/>
  <c r="V371" i="163"/>
  <c r="U139" i="170"/>
  <c r="S387" i="173"/>
  <c r="S122" i="170"/>
  <c r="T379" i="161"/>
  <c r="W402" i="166"/>
  <c r="S24" i="171"/>
  <c r="R342" i="171"/>
  <c r="V243" i="171"/>
  <c r="V300" i="173"/>
  <c r="W33" i="171"/>
  <c r="T331" i="134"/>
  <c r="X350" i="173"/>
  <c r="R332" i="161"/>
  <c r="U199" i="179"/>
  <c r="U65" i="163"/>
  <c r="T411" i="179"/>
  <c r="S306" i="134"/>
  <c r="V48" i="179"/>
  <c r="U334" i="134"/>
  <c r="V297" i="171"/>
  <c r="S387" i="170"/>
  <c r="V223" i="173"/>
  <c r="X378" i="163"/>
  <c r="W109" i="179"/>
  <c r="W178" i="173"/>
  <c r="T384" i="171"/>
  <c r="T301" i="173"/>
  <c r="U213" i="163"/>
  <c r="W215" i="134"/>
  <c r="U403" i="179"/>
  <c r="S118" i="170"/>
  <c r="U259" i="166"/>
  <c r="S168" i="170"/>
  <c r="X409" i="170"/>
  <c r="V364" i="134"/>
  <c r="V347" i="171"/>
  <c r="W333" i="170"/>
  <c r="V143" i="170"/>
  <c r="W109" i="166"/>
  <c r="W414" i="171"/>
  <c r="W152" i="163"/>
  <c r="W60" i="170"/>
  <c r="U154" i="171"/>
  <c r="S18" i="163"/>
  <c r="U246" i="173"/>
  <c r="S227" i="179"/>
  <c r="S89" i="163"/>
  <c r="T215" i="161"/>
  <c r="T403" i="170"/>
  <c r="W224" i="161"/>
  <c r="S92" i="134"/>
  <c r="U209" i="163"/>
  <c r="W362" i="171"/>
  <c r="W410" i="179"/>
  <c r="U269" i="166"/>
  <c r="W18" i="163"/>
  <c r="W416" i="173"/>
  <c r="X352" i="171"/>
  <c r="U227" i="163"/>
  <c r="U122" i="171"/>
  <c r="T389" i="166"/>
  <c r="X48" i="134"/>
  <c r="T398" i="163"/>
  <c r="V283" i="173"/>
  <c r="S161" i="170"/>
  <c r="S294" i="170"/>
  <c r="X369" i="166"/>
  <c r="U162" i="173"/>
  <c r="V230" i="173"/>
  <c r="W48" i="163"/>
  <c r="V297" i="163"/>
  <c r="V402" i="179"/>
  <c r="U204" i="179"/>
  <c r="S294" i="171"/>
  <c r="R59" i="173"/>
  <c r="W295" i="166"/>
  <c r="W383" i="134"/>
  <c r="U318" i="134"/>
  <c r="R102" i="170"/>
  <c r="U384" i="163"/>
  <c r="U76" i="171"/>
  <c r="V244" i="163"/>
  <c r="X379" i="173"/>
  <c r="S175" i="173"/>
  <c r="T50" i="171"/>
  <c r="V248" i="171"/>
  <c r="V166" i="173"/>
  <c r="U66" i="161"/>
  <c r="X350" i="170"/>
  <c r="U101" i="134"/>
  <c r="U246" i="163"/>
  <c r="T69" i="163"/>
  <c r="T146" i="163"/>
  <c r="U421" i="163"/>
  <c r="T293" i="134"/>
  <c r="R30" i="171"/>
  <c r="T246" i="166"/>
  <c r="V381" i="173"/>
  <c r="U69" i="170"/>
  <c r="V102" i="171"/>
  <c r="W152" i="173"/>
  <c r="R374" i="166"/>
  <c r="W354" i="166"/>
  <c r="T71" i="166"/>
  <c r="X59" i="166"/>
  <c r="T174" i="134"/>
  <c r="S269" i="170"/>
  <c r="V328" i="134"/>
  <c r="T34" i="163"/>
  <c r="W372" i="179"/>
  <c r="V292" i="170"/>
  <c r="S328" i="134"/>
  <c r="T265" i="163"/>
  <c r="V75" i="170"/>
  <c r="S180" i="166"/>
  <c r="S178" i="179"/>
  <c r="S71" i="166"/>
  <c r="R343" i="163"/>
  <c r="U362" i="171"/>
  <c r="W330" i="170"/>
  <c r="V401" i="163"/>
  <c r="V27" i="163"/>
  <c r="R401" i="134"/>
  <c r="S86" i="163"/>
  <c r="X344" i="134"/>
  <c r="X40" i="170"/>
  <c r="T346" i="170"/>
  <c r="W407" i="134"/>
  <c r="S86" i="166"/>
  <c r="S72" i="173"/>
  <c r="R400" i="170"/>
  <c r="S51" i="134"/>
  <c r="X400" i="166"/>
  <c r="R404" i="173"/>
  <c r="V193" i="166"/>
  <c r="T105" i="173"/>
  <c r="V169" i="170"/>
  <c r="U271" i="171"/>
  <c r="T250" i="134"/>
  <c r="S339" i="173"/>
  <c r="S259" i="173"/>
  <c r="T330" i="134"/>
  <c r="T127" i="134"/>
  <c r="V342" i="166"/>
  <c r="X405" i="173"/>
  <c r="S89" i="134"/>
  <c r="V166" i="171"/>
  <c r="T105" i="134"/>
  <c r="X375" i="134"/>
  <c r="X352" i="134"/>
  <c r="W242" i="166"/>
  <c r="T58" i="163"/>
  <c r="T159" i="171"/>
  <c r="V51" i="170"/>
  <c r="S135" i="173"/>
  <c r="X93" i="170"/>
  <c r="S49" i="134"/>
  <c r="W70" i="173"/>
  <c r="S308" i="170"/>
  <c r="R88" i="166"/>
  <c r="W380" i="166"/>
  <c r="X353" i="173"/>
  <c r="W381" i="173"/>
  <c r="T123" i="134"/>
  <c r="T231" i="161"/>
  <c r="S192" i="134"/>
  <c r="T155" i="134"/>
  <c r="S130" i="170"/>
  <c r="S257" i="166"/>
  <c r="X82" i="173"/>
  <c r="W411" i="170"/>
  <c r="R16" i="163"/>
  <c r="X13" i="173"/>
  <c r="R369" i="179"/>
  <c r="R95" i="173"/>
  <c r="W296" i="173"/>
  <c r="W73" i="163"/>
  <c r="T109" i="163"/>
  <c r="V199" i="166"/>
  <c r="W117" i="171"/>
  <c r="S268" i="179"/>
  <c r="S248" i="171"/>
  <c r="W109" i="173"/>
  <c r="R110" i="173"/>
  <c r="U97" i="161"/>
  <c r="U24" i="166"/>
  <c r="U421" i="161"/>
  <c r="W145" i="163"/>
  <c r="S32" i="166"/>
  <c r="S207" i="161"/>
  <c r="S313" i="173"/>
  <c r="S106" i="171"/>
  <c r="W62" i="173"/>
  <c r="U19" i="171"/>
  <c r="W106" i="179"/>
  <c r="U233" i="173"/>
  <c r="W104" i="163"/>
  <c r="S40" i="170"/>
  <c r="W347" i="166"/>
  <c r="S335" i="161"/>
  <c r="U281" i="170"/>
  <c r="R355" i="134"/>
  <c r="U374" i="161"/>
  <c r="V284" i="179"/>
  <c r="W134" i="166"/>
  <c r="V247" i="173"/>
  <c r="U194" i="163"/>
  <c r="W159" i="166"/>
  <c r="T365" i="163"/>
  <c r="T307" i="166"/>
  <c r="U410" i="161"/>
  <c r="V293" i="179"/>
  <c r="T155" i="179"/>
  <c r="U212" i="173"/>
  <c r="R53" i="173"/>
  <c r="T36" i="163"/>
  <c r="V203" i="134"/>
  <c r="T366" i="163"/>
  <c r="S231" i="134"/>
  <c r="W383" i="163"/>
  <c r="S166" i="179"/>
  <c r="W363" i="161"/>
  <c r="S349" i="163"/>
  <c r="U305" i="171"/>
  <c r="S313" i="163"/>
  <c r="W102" i="171"/>
  <c r="W228" i="170"/>
  <c r="U354" i="163"/>
  <c r="V413" i="163"/>
  <c r="V29" i="166"/>
  <c r="U37" i="163"/>
  <c r="U296" i="171"/>
  <c r="W229" i="173"/>
  <c r="S127" i="173"/>
  <c r="T86" i="173"/>
  <c r="S312" i="134"/>
  <c r="T343" i="179"/>
  <c r="S192" i="166"/>
  <c r="V131" i="171"/>
  <c r="U199" i="163"/>
  <c r="S248" i="173"/>
  <c r="X75" i="179"/>
  <c r="W248" i="134"/>
  <c r="W294" i="163"/>
  <c r="X364" i="134"/>
  <c r="U195" i="163"/>
  <c r="U25" i="163"/>
  <c r="R18" i="171"/>
  <c r="X50" i="173"/>
  <c r="T350" i="179"/>
  <c r="S279" i="163"/>
  <c r="X349" i="171"/>
  <c r="W35" i="170"/>
  <c r="V276" i="166"/>
  <c r="W412" i="134"/>
  <c r="T192" i="179"/>
  <c r="V37" i="163"/>
  <c r="S380" i="163"/>
  <c r="W64" i="179"/>
  <c r="S120" i="166"/>
  <c r="W330" i="173"/>
  <c r="S386" i="134"/>
  <c r="R328" i="173"/>
  <c r="W239" i="171"/>
  <c r="T249" i="163"/>
  <c r="T329" i="171"/>
  <c r="R386" i="170"/>
  <c r="V64" i="179"/>
  <c r="V282" i="173"/>
  <c r="W352" i="161"/>
  <c r="W137" i="173"/>
  <c r="S105" i="171"/>
  <c r="V277" i="179"/>
  <c r="T405" i="166"/>
  <c r="T374" i="173"/>
  <c r="V412" i="163"/>
  <c r="R347" i="166"/>
  <c r="U55" i="163"/>
  <c r="T94" i="170"/>
  <c r="T102" i="171"/>
  <c r="R351" i="163"/>
  <c r="V355" i="166"/>
  <c r="X356" i="166"/>
  <c r="W367" i="161"/>
  <c r="T378" i="170"/>
  <c r="S295" i="173"/>
  <c r="S56" i="171"/>
  <c r="U30" i="170"/>
  <c r="V30" i="163"/>
  <c r="U426" i="171"/>
  <c r="S232" i="171"/>
  <c r="W225" i="170"/>
  <c r="W310" i="173"/>
  <c r="U364" i="166"/>
  <c r="U372" i="163"/>
  <c r="S100" i="163"/>
  <c r="V208" i="179"/>
  <c r="U107" i="171"/>
  <c r="X421" i="173"/>
  <c r="W170" i="173"/>
  <c r="S295" i="134"/>
  <c r="W328" i="163"/>
  <c r="W130" i="170"/>
  <c r="W34" i="171"/>
  <c r="V224" i="173"/>
  <c r="S98" i="171"/>
  <c r="S33" i="163"/>
  <c r="V237" i="166"/>
  <c r="S315" i="163"/>
  <c r="V69" i="166"/>
  <c r="U123" i="166"/>
  <c r="T226" i="134"/>
  <c r="W237" i="171"/>
  <c r="U97" i="171"/>
  <c r="R75" i="171"/>
  <c r="W103" i="163"/>
  <c r="S329" i="163"/>
  <c r="W279" i="166"/>
  <c r="S62" i="163"/>
  <c r="U371" i="179"/>
  <c r="V209" i="166"/>
  <c r="W321" i="173"/>
  <c r="S235" i="171"/>
  <c r="S230" i="179"/>
  <c r="U209" i="171"/>
  <c r="T285" i="163"/>
  <c r="T145" i="179"/>
  <c r="S104" i="163"/>
  <c r="R327" i="170"/>
  <c r="V91" i="134"/>
  <c r="S63" i="166"/>
  <c r="U214" i="171"/>
  <c r="W413" i="163"/>
  <c r="T201" i="173"/>
  <c r="V72" i="171"/>
  <c r="T127" i="171"/>
  <c r="V224" i="170"/>
  <c r="S278" i="173"/>
  <c r="W209" i="166"/>
  <c r="S242" i="170"/>
  <c r="R382" i="179"/>
  <c r="X336" i="163"/>
  <c r="V37" i="171"/>
  <c r="U107" i="173"/>
  <c r="W310" i="170"/>
  <c r="T238" i="166"/>
  <c r="W299" i="179"/>
  <c r="V166" i="134"/>
  <c r="S347" i="166"/>
  <c r="S132" i="163"/>
  <c r="X50" i="170"/>
  <c r="R371" i="173"/>
  <c r="W363" i="134"/>
  <c r="V159" i="171"/>
  <c r="U332" i="163"/>
  <c r="V305" i="173"/>
  <c r="V235" i="163"/>
  <c r="V54" i="161"/>
  <c r="X379" i="163"/>
  <c r="V160" i="134"/>
  <c r="X19" i="163"/>
  <c r="X368" i="170"/>
  <c r="T180" i="163"/>
  <c r="T333" i="134"/>
  <c r="X373" i="166"/>
  <c r="S277" i="170"/>
  <c r="X31" i="173"/>
  <c r="U69" i="163"/>
  <c r="S406" i="171"/>
  <c r="V346" i="179"/>
  <c r="W345" i="173"/>
  <c r="V423" i="179"/>
  <c r="V141" i="170"/>
  <c r="S230" i="171"/>
  <c r="U334" i="173"/>
  <c r="W405" i="173"/>
  <c r="X372" i="134"/>
  <c r="S269" i="166"/>
  <c r="U333" i="166"/>
  <c r="X41" i="173"/>
  <c r="S301" i="166"/>
  <c r="W125" i="166"/>
  <c r="W292" i="171"/>
  <c r="S296" i="163"/>
  <c r="U76" i="170"/>
  <c r="T92" i="173"/>
  <c r="U206" i="163"/>
  <c r="U227" i="166"/>
  <c r="X33" i="173"/>
  <c r="T70" i="166"/>
  <c r="U316" i="171"/>
  <c r="S346" i="171"/>
  <c r="X382" i="170"/>
  <c r="W344" i="163"/>
  <c r="V367" i="171"/>
  <c r="W370" i="163"/>
  <c r="X365" i="179"/>
  <c r="W310" i="166"/>
  <c r="S109" i="163"/>
  <c r="T314" i="179"/>
  <c r="U59" i="134"/>
  <c r="W141" i="170"/>
  <c r="S341" i="134"/>
  <c r="W317" i="170"/>
  <c r="S216" i="161"/>
  <c r="T66" i="134"/>
  <c r="V181" i="179"/>
  <c r="R339" i="163"/>
  <c r="T117" i="171"/>
  <c r="R374" i="170"/>
  <c r="W18" i="173"/>
  <c r="T351" i="170"/>
  <c r="S192" i="163"/>
  <c r="R340" i="163"/>
  <c r="T410" i="163"/>
  <c r="U176" i="171"/>
  <c r="V64" i="170"/>
  <c r="S226" i="173"/>
  <c r="S28" i="171"/>
  <c r="V126" i="161"/>
  <c r="W14" i="166"/>
  <c r="V294" i="163"/>
  <c r="T313" i="171"/>
  <c r="X371" i="173"/>
  <c r="T362" i="134"/>
  <c r="U209" i="170"/>
  <c r="S133" i="179"/>
  <c r="W96" i="170"/>
  <c r="V22" i="166"/>
  <c r="X337" i="171"/>
  <c r="U175" i="166"/>
  <c r="U315" i="171"/>
  <c r="V25" i="163"/>
  <c r="U139" i="171"/>
  <c r="U55" i="173"/>
  <c r="T100" i="166"/>
  <c r="S47" i="134"/>
  <c r="U102" i="171"/>
  <c r="T302" i="179"/>
  <c r="W143" i="179"/>
  <c r="W304" i="179"/>
  <c r="U370" i="161"/>
  <c r="X352" i="166"/>
  <c r="V372" i="163"/>
  <c r="T134" i="171"/>
  <c r="X418" i="179"/>
  <c r="R108" i="179"/>
  <c r="W333" i="173"/>
  <c r="S233" i="163"/>
  <c r="T305" i="163"/>
  <c r="V261" i="171"/>
  <c r="R332" i="166"/>
  <c r="W15" i="170"/>
  <c r="R337" i="179"/>
  <c r="X353" i="134"/>
  <c r="T101" i="170"/>
  <c r="T390" i="166"/>
  <c r="S68" i="173"/>
  <c r="V414" i="163"/>
  <c r="U312" i="173"/>
  <c r="W177" i="171"/>
  <c r="V389" i="166"/>
  <c r="W49" i="171"/>
  <c r="S146" i="166"/>
  <c r="U419" i="163"/>
  <c r="V156" i="179"/>
  <c r="U334" i="171"/>
  <c r="S50" i="173"/>
  <c r="U275" i="163"/>
  <c r="S224" i="173"/>
  <c r="X93" i="163"/>
  <c r="T105" i="170"/>
  <c r="W31" i="171"/>
  <c r="S59" i="173"/>
  <c r="V129" i="163"/>
  <c r="W282" i="163"/>
  <c r="W158" i="179"/>
  <c r="S187" i="173"/>
  <c r="W330" i="171"/>
  <c r="S104" i="171"/>
  <c r="T247" i="171"/>
  <c r="S421" i="163"/>
  <c r="T109" i="173"/>
  <c r="T20" i="163"/>
  <c r="T129" i="170"/>
  <c r="W196" i="171"/>
  <c r="S138" i="134"/>
  <c r="W418" i="163"/>
  <c r="S200" i="170"/>
  <c r="T245" i="171"/>
  <c r="X413" i="171"/>
  <c r="X109" i="166"/>
  <c r="S274" i="166"/>
  <c r="W400" i="161"/>
  <c r="W284" i="179"/>
  <c r="W76" i="166"/>
  <c r="U12" i="173"/>
  <c r="U174" i="163"/>
  <c r="U371" i="173"/>
  <c r="T422" i="173"/>
  <c r="T383" i="134"/>
  <c r="V104" i="163"/>
  <c r="R349" i="163"/>
  <c r="R57" i="171"/>
  <c r="S225" i="161"/>
  <c r="W153" i="161"/>
  <c r="W222" i="171"/>
  <c r="S38" i="163"/>
  <c r="T340" i="166"/>
  <c r="S169" i="171"/>
  <c r="U311" i="166"/>
  <c r="U226" i="173"/>
  <c r="T109" i="134"/>
  <c r="V283" i="134"/>
  <c r="W300" i="166"/>
  <c r="U125" i="134"/>
  <c r="S321" i="170"/>
  <c r="U258" i="163"/>
  <c r="V363" i="171"/>
  <c r="R95" i="166"/>
  <c r="S99" i="171"/>
  <c r="U179" i="134"/>
  <c r="S362" i="171"/>
  <c r="X63" i="166"/>
  <c r="V303" i="171"/>
  <c r="V214" i="173"/>
  <c r="W338" i="171"/>
  <c r="V399" i="163"/>
  <c r="W154" i="163"/>
  <c r="W63" i="170"/>
  <c r="U228" i="166"/>
  <c r="R417" i="171"/>
  <c r="W425" i="179"/>
  <c r="W285" i="134"/>
  <c r="U274" i="171"/>
  <c r="W422" i="163"/>
  <c r="S331" i="134"/>
  <c r="V362" i="166"/>
  <c r="U212" i="161"/>
  <c r="T125" i="166"/>
  <c r="S134" i="179"/>
  <c r="S340" i="170"/>
  <c r="U176" i="166"/>
  <c r="V54" i="166"/>
  <c r="T397" i="163"/>
  <c r="T160" i="171"/>
  <c r="V51" i="179"/>
  <c r="U293" i="163"/>
  <c r="V339" i="134"/>
  <c r="R411" i="171"/>
  <c r="S193" i="173"/>
  <c r="V226" i="163"/>
  <c r="U245" i="134"/>
  <c r="S131" i="166"/>
  <c r="W176" i="134"/>
  <c r="T222" i="134"/>
  <c r="W327" i="179"/>
  <c r="V349" i="173"/>
  <c r="V309" i="171"/>
  <c r="S168" i="173"/>
  <c r="S178" i="163"/>
  <c r="U292" i="134"/>
  <c r="S405" i="171"/>
  <c r="X331" i="179"/>
  <c r="U95" i="179"/>
  <c r="R415" i="163"/>
  <c r="W232" i="134"/>
  <c r="V334" i="134"/>
  <c r="T374" i="163"/>
  <c r="R40" i="170"/>
  <c r="U92" i="173"/>
  <c r="V168" i="163"/>
  <c r="U56" i="134"/>
  <c r="V208" i="163"/>
  <c r="W180" i="134"/>
  <c r="W126" i="134"/>
  <c r="V381" i="170"/>
  <c r="S424" i="166"/>
  <c r="V125" i="163"/>
  <c r="S366" i="170"/>
  <c r="U94" i="134"/>
  <c r="V231" i="134"/>
  <c r="U353" i="163"/>
  <c r="S345" i="171"/>
  <c r="R377" i="173"/>
  <c r="W309" i="173"/>
  <c r="V87" i="134"/>
  <c r="S187" i="179"/>
  <c r="R354" i="171"/>
  <c r="U159" i="170"/>
  <c r="U94" i="171"/>
  <c r="X59" i="173"/>
  <c r="U268" i="166"/>
  <c r="V334" i="170"/>
  <c r="T351" i="161"/>
  <c r="U216" i="170"/>
  <c r="S180" i="173"/>
  <c r="W107" i="173"/>
  <c r="U283" i="134"/>
  <c r="S198" i="173"/>
  <c r="S96" i="173"/>
  <c r="S414" i="173"/>
  <c r="V88" i="163"/>
  <c r="T247" i="134"/>
  <c r="U338" i="171"/>
  <c r="U34" i="173"/>
  <c r="R355" i="166"/>
  <c r="W415" i="171"/>
  <c r="U263" i="163"/>
  <c r="R388" i="134"/>
  <c r="X31" i="170"/>
  <c r="U125" i="171"/>
  <c r="V399" i="171"/>
  <c r="V278" i="173"/>
  <c r="U280" i="173"/>
  <c r="V387" i="173"/>
  <c r="R391" i="173"/>
  <c r="T212" i="170"/>
  <c r="V82" i="173"/>
  <c r="S47" i="166"/>
  <c r="W69" i="163"/>
  <c r="S69" i="170"/>
  <c r="V227" i="171"/>
  <c r="U27" i="173"/>
  <c r="X410" i="163"/>
  <c r="T167" i="171"/>
  <c r="W276" i="171"/>
  <c r="T240" i="166"/>
  <c r="U101" i="166"/>
  <c r="W60" i="161"/>
  <c r="S205" i="134"/>
  <c r="T74" i="170"/>
  <c r="S300" i="179"/>
  <c r="V303" i="179"/>
  <c r="W277" i="171"/>
  <c r="V345" i="173"/>
  <c r="S48" i="170"/>
  <c r="W302" i="170"/>
  <c r="V398" i="134"/>
  <c r="U242" i="170"/>
  <c r="U82" i="171"/>
  <c r="W368" i="170"/>
  <c r="W105" i="166"/>
  <c r="W153" i="134"/>
  <c r="U49" i="166"/>
  <c r="W369" i="173"/>
  <c r="U412" i="166"/>
  <c r="U91" i="170"/>
  <c r="W313" i="179"/>
  <c r="W373" i="170"/>
  <c r="T64" i="166"/>
  <c r="S39" i="171"/>
  <c r="W181" i="166"/>
  <c r="X103" i="173"/>
  <c r="U132" i="134"/>
  <c r="V89" i="171"/>
  <c r="W235" i="166"/>
  <c r="W65" i="134"/>
  <c r="V375" i="173"/>
  <c r="W354" i="134"/>
  <c r="T414" i="170"/>
  <c r="T420" i="179"/>
  <c r="T84" i="166"/>
  <c r="S82" i="170"/>
  <c r="W179" i="163"/>
  <c r="X421" i="163"/>
  <c r="T137" i="163"/>
  <c r="T338" i="166"/>
  <c r="T121" i="163"/>
  <c r="T374" i="161"/>
  <c r="S98" i="163"/>
  <c r="U193" i="134"/>
  <c r="T203" i="134"/>
  <c r="R28" i="163"/>
  <c r="V389" i="171"/>
  <c r="V135" i="134"/>
  <c r="R54" i="166"/>
  <c r="U411" i="173"/>
  <c r="T212" i="179"/>
  <c r="R425" i="171"/>
  <c r="U201" i="171"/>
  <c r="W61" i="173"/>
  <c r="S373" i="161"/>
  <c r="S37" i="163"/>
  <c r="U192" i="163"/>
  <c r="U373" i="170"/>
  <c r="V391" i="173"/>
  <c r="T354" i="134"/>
  <c r="T388" i="171"/>
  <c r="X83" i="166"/>
  <c r="T105" i="163"/>
  <c r="U265" i="173"/>
  <c r="V228" i="163"/>
  <c r="T420" i="134"/>
  <c r="S28" i="173"/>
  <c r="S85" i="179"/>
  <c r="W362" i="166"/>
  <c r="R64" i="171"/>
  <c r="T311" i="173"/>
  <c r="V136" i="173"/>
  <c r="V124" i="134"/>
  <c r="S414" i="163"/>
  <c r="R340" i="173"/>
  <c r="V155" i="171"/>
  <c r="X57" i="179"/>
  <c r="T259" i="166"/>
  <c r="S21" i="170"/>
  <c r="U16" i="170"/>
  <c r="U283" i="171"/>
  <c r="X111" i="163"/>
  <c r="U421" i="179"/>
  <c r="U193" i="179"/>
  <c r="U280" i="179"/>
  <c r="W153" i="171"/>
  <c r="S376" i="179"/>
  <c r="U188" i="171"/>
  <c r="S238" i="166"/>
  <c r="T237" i="161"/>
  <c r="W144" i="179"/>
  <c r="W320" i="173"/>
  <c r="V131" i="161"/>
  <c r="W319" i="166"/>
  <c r="W53" i="171"/>
  <c r="S175" i="171"/>
  <c r="T286" i="173"/>
  <c r="S36" i="171"/>
  <c r="W50" i="170"/>
  <c r="W132" i="134"/>
  <c r="W212" i="163"/>
  <c r="T54" i="179"/>
  <c r="V350" i="179"/>
  <c r="S119" i="161"/>
  <c r="S275" i="173"/>
  <c r="W331" i="134"/>
  <c r="S180" i="171"/>
  <c r="S207" i="163"/>
  <c r="U235" i="163"/>
  <c r="W58" i="173"/>
  <c r="T160" i="173"/>
  <c r="U275" i="170"/>
  <c r="X100" i="171"/>
  <c r="T298" i="173"/>
  <c r="W126" i="163"/>
  <c r="W379" i="166"/>
  <c r="U26" i="166"/>
  <c r="S298" i="170"/>
  <c r="T313" i="170"/>
  <c r="V131" i="163"/>
  <c r="S390" i="161"/>
  <c r="U412" i="179"/>
  <c r="T190" i="166"/>
  <c r="W102" i="179"/>
  <c r="S356" i="170"/>
  <c r="X411" i="166"/>
  <c r="S276" i="173"/>
  <c r="V369" i="134"/>
  <c r="U404" i="179"/>
  <c r="U346" i="173"/>
  <c r="W202" i="173"/>
  <c r="V243" i="163"/>
  <c r="U372" i="179"/>
  <c r="R366" i="170"/>
  <c r="R15" i="170"/>
  <c r="T146" i="166"/>
  <c r="S410" i="134"/>
  <c r="R104" i="170"/>
  <c r="T364" i="171"/>
  <c r="U239" i="166"/>
  <c r="T388" i="170"/>
  <c r="R346" i="161"/>
  <c r="U180" i="163"/>
  <c r="V72" i="170"/>
  <c r="X53" i="166"/>
  <c r="V412" i="171"/>
  <c r="T120" i="173"/>
  <c r="T165" i="171"/>
  <c r="X65" i="179"/>
  <c r="U243" i="171"/>
  <c r="V120" i="134"/>
  <c r="T251" i="171"/>
  <c r="U210" i="173"/>
  <c r="W108" i="166"/>
  <c r="V158" i="134"/>
  <c r="S424" i="179"/>
  <c r="T164" i="161"/>
  <c r="W110" i="163"/>
  <c r="T167" i="166"/>
  <c r="W300" i="173"/>
  <c r="X36" i="171"/>
  <c r="R348" i="173"/>
  <c r="V387" i="170"/>
  <c r="V139" i="134"/>
  <c r="W96" i="163"/>
  <c r="V378" i="163"/>
  <c r="T263" i="173"/>
  <c r="W206" i="171"/>
  <c r="S298" i="171"/>
  <c r="U214" i="170"/>
  <c r="S197" i="171"/>
  <c r="U260" i="170"/>
  <c r="T424" i="163"/>
  <c r="U230" i="134"/>
  <c r="R401" i="171"/>
  <c r="V348" i="171"/>
  <c r="R426" i="170"/>
  <c r="S37" i="171"/>
  <c r="W129" i="163"/>
  <c r="T305" i="179"/>
  <c r="U172" i="171"/>
  <c r="T162" i="170"/>
  <c r="W125" i="173"/>
  <c r="R419" i="170"/>
  <c r="R416" i="163"/>
  <c r="X354" i="173"/>
  <c r="S155" i="134"/>
  <c r="T300" i="166"/>
  <c r="T64" i="163"/>
  <c r="X60" i="173"/>
  <c r="W336" i="166"/>
  <c r="X333" i="163"/>
  <c r="U374" i="179"/>
  <c r="U127" i="166"/>
  <c r="T246" i="179"/>
  <c r="X404" i="179"/>
  <c r="T128" i="171"/>
  <c r="W384" i="166"/>
  <c r="S104" i="134"/>
  <c r="V379" i="171"/>
  <c r="V187" i="173"/>
  <c r="S267" i="171"/>
  <c r="W213" i="171"/>
  <c r="U207" i="163"/>
  <c r="T320" i="163"/>
  <c r="U309" i="163"/>
  <c r="W386" i="161"/>
  <c r="W399" i="134"/>
  <c r="V251" i="166"/>
  <c r="W382" i="166"/>
  <c r="S267" i="173"/>
  <c r="S229" i="171"/>
  <c r="S404" i="163"/>
  <c r="V352" i="166"/>
  <c r="W55" i="134"/>
  <c r="V201" i="166"/>
  <c r="W233" i="173"/>
  <c r="W101" i="134"/>
  <c r="T306" i="171"/>
  <c r="U120" i="166"/>
  <c r="R345" i="173"/>
  <c r="W51" i="163"/>
  <c r="T129" i="173"/>
  <c r="R35" i="171"/>
  <c r="S334" i="163"/>
  <c r="W73" i="171"/>
  <c r="S96" i="179"/>
  <c r="U171" i="179"/>
  <c r="T72" i="173"/>
  <c r="R111" i="134"/>
  <c r="T404" i="170"/>
  <c r="V354" i="173"/>
  <c r="R96" i="134"/>
  <c r="U170" i="166"/>
  <c r="X333" i="161"/>
  <c r="X48" i="171"/>
  <c r="S31" i="170"/>
  <c r="V260" i="171"/>
  <c r="U75" i="163"/>
  <c r="U206" i="134"/>
  <c r="T371" i="166"/>
  <c r="W378" i="173"/>
  <c r="X425" i="171"/>
  <c r="V94" i="163"/>
  <c r="R85" i="166"/>
  <c r="V277" i="171"/>
  <c r="U121" i="134"/>
  <c r="W293" i="171"/>
  <c r="S154" i="170"/>
  <c r="R70" i="171"/>
  <c r="T176" i="179"/>
  <c r="T355" i="134"/>
  <c r="S173" i="173"/>
  <c r="V213" i="171"/>
  <c r="T197" i="171"/>
  <c r="U145" i="163"/>
  <c r="U412" i="173"/>
  <c r="U120" i="171"/>
  <c r="V27" i="173"/>
  <c r="V416" i="134"/>
  <c r="S154" i="171"/>
  <c r="U136" i="161"/>
  <c r="T136" i="173"/>
  <c r="S319" i="171"/>
  <c r="V284" i="173"/>
  <c r="S422" i="170"/>
  <c r="W270" i="170"/>
  <c r="V157" i="179"/>
  <c r="T140" i="134"/>
  <c r="U333" i="173"/>
  <c r="V174" i="171"/>
  <c r="V192" i="171"/>
  <c r="U300" i="134"/>
  <c r="W415" i="161"/>
  <c r="R385" i="166"/>
  <c r="W120" i="171"/>
  <c r="V57" i="166"/>
  <c r="V152" i="161"/>
  <c r="V415" i="166"/>
  <c r="U306" i="163"/>
  <c r="S75" i="166"/>
  <c r="V250" i="166"/>
  <c r="R402" i="163"/>
  <c r="W297" i="134"/>
  <c r="W74" i="163"/>
  <c r="S222" i="166"/>
  <c r="U104" i="134"/>
  <c r="S384" i="173"/>
  <c r="V70" i="179"/>
  <c r="V269" i="171"/>
  <c r="X96" i="171"/>
  <c r="W123" i="163"/>
  <c r="V101" i="171"/>
  <c r="U236" i="171"/>
  <c r="T313" i="166"/>
  <c r="W416" i="163"/>
  <c r="W420" i="134"/>
  <c r="W25" i="173"/>
  <c r="U156" i="173"/>
  <c r="V94" i="173"/>
  <c r="T162" i="166"/>
  <c r="U235" i="134"/>
  <c r="U189" i="134"/>
  <c r="V332" i="170"/>
  <c r="W120" i="173"/>
  <c r="U28" i="163"/>
  <c r="V196" i="134"/>
  <c r="V230" i="166"/>
  <c r="V409" i="134"/>
  <c r="V242" i="171"/>
  <c r="U156" i="166"/>
  <c r="V146" i="170"/>
  <c r="S277" i="179"/>
  <c r="U37" i="170"/>
  <c r="S378" i="179"/>
  <c r="R88" i="163"/>
  <c r="V313" i="166"/>
  <c r="T168" i="173"/>
  <c r="V384" i="134"/>
  <c r="V180" i="171"/>
  <c r="S157" i="173"/>
  <c r="X74" i="170"/>
  <c r="T83" i="161"/>
  <c r="T328" i="161"/>
  <c r="T237" i="173"/>
  <c r="X373" i="179"/>
  <c r="U341" i="171"/>
  <c r="R92" i="134"/>
  <c r="S162" i="163"/>
  <c r="X398" i="134"/>
  <c r="S401" i="170"/>
  <c r="W67" i="134"/>
  <c r="T384" i="173"/>
  <c r="U302" i="171"/>
  <c r="V257" i="179"/>
  <c r="T248" i="163"/>
  <c r="V33" i="179"/>
  <c r="U91" i="179"/>
  <c r="T209" i="170"/>
  <c r="W412" i="170"/>
  <c r="X345" i="173"/>
  <c r="U26" i="171"/>
  <c r="W66" i="173"/>
  <c r="S165" i="179"/>
  <c r="W409" i="166"/>
  <c r="U138" i="173"/>
  <c r="S68" i="170"/>
  <c r="V244" i="173"/>
  <c r="S380" i="134"/>
  <c r="V257" i="170"/>
  <c r="S140" i="173"/>
  <c r="T244" i="161"/>
  <c r="U301" i="173"/>
  <c r="S194" i="163"/>
  <c r="R375" i="163"/>
  <c r="V206" i="173"/>
  <c r="S139" i="171"/>
  <c r="V51" i="163"/>
  <c r="T129" i="166"/>
  <c r="S257" i="161"/>
  <c r="S238" i="170"/>
  <c r="X69" i="171"/>
  <c r="U344" i="163"/>
  <c r="V313" i="171"/>
  <c r="S265" i="170"/>
  <c r="S169" i="163"/>
  <c r="U246" i="170"/>
  <c r="W375" i="173"/>
  <c r="U232" i="163"/>
  <c r="W36" i="173"/>
  <c r="S192" i="179"/>
  <c r="V187" i="163"/>
  <c r="S235" i="163"/>
  <c r="T305" i="173"/>
  <c r="X413" i="134"/>
  <c r="U110" i="163"/>
  <c r="T362" i="173"/>
  <c r="V224" i="163"/>
  <c r="W90" i="179"/>
  <c r="W170" i="179"/>
  <c r="X390" i="173"/>
  <c r="U91" i="134"/>
  <c r="U279" i="170"/>
  <c r="U412" i="161"/>
  <c r="W240" i="171"/>
  <c r="U101" i="171"/>
  <c r="V104" i="161"/>
  <c r="V189" i="179"/>
  <c r="V154" i="171"/>
  <c r="U272" i="163"/>
  <c r="W349" i="173"/>
  <c r="U70" i="166"/>
  <c r="V209" i="134"/>
  <c r="S246" i="179"/>
  <c r="X417" i="173"/>
  <c r="S364" i="163"/>
  <c r="S108" i="166"/>
  <c r="S236" i="134"/>
  <c r="U211" i="179"/>
  <c r="V181" i="173"/>
  <c r="T20" i="171"/>
  <c r="T260" i="163"/>
  <c r="S243" i="171"/>
  <c r="X347" i="171"/>
  <c r="V259" i="170"/>
  <c r="V406" i="173"/>
  <c r="V145" i="170"/>
  <c r="R350" i="179"/>
  <c r="W162" i="179"/>
  <c r="V421" i="166"/>
  <c r="W239" i="170"/>
  <c r="V346" i="166"/>
  <c r="S209" i="134"/>
  <c r="U411" i="166"/>
  <c r="U234" i="173"/>
  <c r="S338" i="173"/>
  <c r="S119" i="166"/>
  <c r="S189" i="163"/>
  <c r="V47" i="173"/>
  <c r="T283" i="166"/>
  <c r="T335" i="166"/>
  <c r="U389" i="173"/>
  <c r="U28" i="171"/>
  <c r="R406" i="134"/>
  <c r="V341" i="163"/>
  <c r="U409" i="134"/>
  <c r="X337" i="134"/>
  <c r="V160" i="171"/>
  <c r="U161" i="166"/>
  <c r="V390" i="173"/>
  <c r="X391" i="166"/>
  <c r="T304" i="134"/>
  <c r="V266" i="170"/>
  <c r="U375" i="163"/>
  <c r="T154" i="173"/>
  <c r="T48" i="166"/>
  <c r="W98" i="170"/>
  <c r="V140" i="173"/>
  <c r="T57" i="166"/>
  <c r="V336" i="171"/>
  <c r="W284" i="134"/>
  <c r="W170" i="134"/>
  <c r="T199" i="170"/>
  <c r="S35" i="170"/>
  <c r="W408" i="161"/>
  <c r="R423" i="171"/>
  <c r="R371" i="161"/>
  <c r="R366" i="171"/>
  <c r="W341" i="134"/>
  <c r="V229" i="163"/>
  <c r="S123" i="170"/>
  <c r="U343" i="171"/>
  <c r="R65" i="163"/>
  <c r="V273" i="134"/>
  <c r="U363" i="171"/>
  <c r="U387" i="170"/>
  <c r="W314" i="170"/>
  <c r="V296" i="173"/>
  <c r="V303" i="166"/>
  <c r="U180" i="166"/>
  <c r="W94" i="134"/>
  <c r="V385" i="179"/>
  <c r="W245" i="166"/>
  <c r="T104" i="163"/>
  <c r="T401" i="134"/>
  <c r="S349" i="134"/>
  <c r="V383" i="171"/>
  <c r="W364" i="134"/>
  <c r="S259" i="171"/>
  <c r="S100" i="134"/>
  <c r="R364" i="173"/>
  <c r="S55" i="171"/>
  <c r="R350" i="171"/>
  <c r="U279" i="179"/>
  <c r="T89" i="173"/>
  <c r="T54" i="173"/>
  <c r="W83" i="134"/>
  <c r="V279" i="166"/>
  <c r="R329" i="163"/>
  <c r="U362" i="179"/>
  <c r="U119" i="173"/>
  <c r="S144" i="171"/>
  <c r="V309" i="134"/>
  <c r="U330" i="170"/>
  <c r="V213" i="170"/>
  <c r="T299" i="170"/>
  <c r="V73" i="179"/>
  <c r="V73" i="170"/>
  <c r="T249" i="173"/>
  <c r="W378" i="171"/>
  <c r="W302" i="171"/>
  <c r="T314" i="166"/>
  <c r="X87" i="171"/>
  <c r="V376" i="170"/>
  <c r="V92" i="170"/>
  <c r="S341" i="163"/>
  <c r="S280" i="170"/>
  <c r="X76" i="166"/>
  <c r="V310" i="171"/>
  <c r="X387" i="173"/>
  <c r="T213" i="171"/>
  <c r="T242" i="171"/>
  <c r="U424" i="163"/>
  <c r="T134" i="179"/>
  <c r="U283" i="163"/>
  <c r="X343" i="179"/>
  <c r="U297" i="134"/>
  <c r="S74" i="173"/>
  <c r="V62" i="179"/>
  <c r="W76" i="161"/>
  <c r="W191" i="170"/>
  <c r="V73" i="171"/>
  <c r="T24" i="163"/>
  <c r="R98" i="171"/>
  <c r="V134" i="163"/>
  <c r="U331" i="163"/>
  <c r="T169" i="134"/>
  <c r="S386" i="161"/>
  <c r="U304" i="166"/>
  <c r="W311" i="166"/>
  <c r="X353" i="170"/>
  <c r="T179" i="134"/>
  <c r="T136" i="171"/>
  <c r="X91" i="171"/>
  <c r="X370" i="170"/>
  <c r="U413" i="166"/>
  <c r="U388" i="163"/>
  <c r="V179" i="134"/>
  <c r="U355" i="166"/>
  <c r="U62" i="166"/>
  <c r="T297" i="163"/>
  <c r="W229" i="134"/>
  <c r="V32" i="173"/>
  <c r="T412" i="166"/>
  <c r="U420" i="166"/>
  <c r="S226" i="161"/>
  <c r="W107" i="171"/>
  <c r="S386" i="171"/>
  <c r="T33" i="163"/>
  <c r="R377" i="134"/>
  <c r="U314" i="134"/>
  <c r="R414" i="166"/>
  <c r="U369" i="134"/>
  <c r="R96" i="163"/>
  <c r="T108" i="171"/>
  <c r="U203" i="171"/>
  <c r="R369" i="166"/>
  <c r="R409" i="179"/>
  <c r="T50" i="161"/>
  <c r="S421" i="170"/>
  <c r="S310" i="166"/>
  <c r="W88" i="166"/>
  <c r="U173" i="134"/>
  <c r="R348" i="170"/>
  <c r="V391" i="171"/>
  <c r="T411" i="173"/>
  <c r="U303" i="134"/>
  <c r="S371" i="170"/>
  <c r="T75" i="171"/>
  <c r="T208" i="163"/>
  <c r="V236" i="134"/>
  <c r="V344" i="134"/>
  <c r="S200" i="166"/>
  <c r="W275" i="173"/>
  <c r="V180" i="166"/>
  <c r="V244" i="170"/>
  <c r="T90" i="171"/>
  <c r="T271" i="171"/>
  <c r="T353" i="170"/>
  <c r="U155" i="163"/>
  <c r="U336" i="170"/>
  <c r="U82" i="173"/>
  <c r="R334" i="171"/>
  <c r="T246" i="171"/>
  <c r="R17" i="173"/>
  <c r="R82" i="171"/>
  <c r="X328" i="163"/>
  <c r="R384" i="173"/>
  <c r="U286" i="171"/>
  <c r="S312" i="161"/>
  <c r="X102" i="171"/>
  <c r="S30" i="179"/>
  <c r="S297" i="161"/>
  <c r="S70" i="179"/>
  <c r="T342" i="161"/>
  <c r="V345" i="161"/>
  <c r="U178" i="171"/>
  <c r="W208" i="163"/>
  <c r="T135" i="171"/>
  <c r="U99" i="179"/>
  <c r="U34" i="170"/>
  <c r="V145" i="166"/>
  <c r="T103" i="171"/>
  <c r="T389" i="171"/>
  <c r="S247" i="173"/>
  <c r="W273" i="173"/>
  <c r="S142" i="179"/>
  <c r="U135" i="163"/>
  <c r="T22" i="173"/>
  <c r="T415" i="134"/>
  <c r="U119" i="134"/>
  <c r="W196" i="179"/>
  <c r="T241" i="170"/>
  <c r="W94" i="173"/>
  <c r="S191" i="171"/>
  <c r="W68" i="171"/>
  <c r="S401" i="179"/>
  <c r="U344" i="166"/>
  <c r="R104" i="134"/>
  <c r="U235" i="173"/>
  <c r="W423" i="173"/>
  <c r="U39" i="179"/>
  <c r="T33" i="170"/>
  <c r="R18" i="170"/>
  <c r="S50" i="179"/>
  <c r="X347" i="163"/>
  <c r="R333" i="170"/>
  <c r="U119" i="170"/>
  <c r="T334" i="171"/>
  <c r="S286" i="173"/>
  <c r="T133" i="171"/>
  <c r="R356" i="166"/>
  <c r="V65" i="179"/>
  <c r="T70" i="134"/>
  <c r="S343" i="179"/>
  <c r="W375" i="179"/>
  <c r="U108" i="173"/>
  <c r="X367" i="166"/>
  <c r="V50" i="173"/>
  <c r="U57" i="179"/>
  <c r="S346" i="161"/>
  <c r="X27" i="171"/>
  <c r="T425" i="179"/>
  <c r="U65" i="171"/>
  <c r="V310" i="163"/>
  <c r="T332" i="171"/>
  <c r="S122" i="173"/>
  <c r="X83" i="171"/>
  <c r="T351" i="166"/>
  <c r="V211" i="161"/>
  <c r="V21" i="173"/>
  <c r="W139" i="173"/>
  <c r="T156" i="171"/>
  <c r="W333" i="171"/>
  <c r="S309" i="163"/>
  <c r="U235" i="170"/>
  <c r="X22" i="163"/>
  <c r="W365" i="173"/>
  <c r="U390" i="171"/>
  <c r="T69" i="173"/>
  <c r="S120" i="179"/>
  <c r="U59" i="166"/>
  <c r="X365" i="170"/>
  <c r="T206" i="166"/>
  <c r="X378" i="134"/>
  <c r="V68" i="134"/>
  <c r="R366" i="134"/>
  <c r="V423" i="134"/>
  <c r="V277" i="173"/>
  <c r="V97" i="171"/>
  <c r="W249" i="170"/>
  <c r="R83" i="163"/>
  <c r="W275" i="163"/>
  <c r="T276" i="170"/>
  <c r="T156" i="173"/>
  <c r="S170" i="173"/>
  <c r="R370" i="173"/>
  <c r="U25" i="173"/>
  <c r="V419" i="171"/>
  <c r="S401" i="171"/>
  <c r="S273" i="163"/>
  <c r="W319" i="179"/>
  <c r="T156" i="163"/>
  <c r="W120" i="170"/>
  <c r="X375" i="171"/>
  <c r="V307" i="173"/>
  <c r="T63" i="170"/>
  <c r="T119" i="166"/>
  <c r="T205" i="173"/>
  <c r="X39" i="163"/>
  <c r="T282" i="170"/>
  <c r="S373" i="170"/>
  <c r="U70" i="171"/>
  <c r="R106" i="170"/>
  <c r="W334" i="170"/>
  <c r="U412" i="163"/>
  <c r="T40" i="171"/>
  <c r="T173" i="173"/>
  <c r="V73" i="173"/>
  <c r="S229" i="134"/>
  <c r="W177" i="166"/>
  <c r="W356" i="163"/>
  <c r="W246" i="179"/>
  <c r="V238" i="171"/>
  <c r="S124" i="166"/>
  <c r="V88" i="171"/>
  <c r="U402" i="173"/>
  <c r="R87" i="166"/>
  <c r="T409" i="166"/>
  <c r="W69" i="134"/>
  <c r="T277" i="173"/>
  <c r="W102" i="161"/>
  <c r="T163" i="173"/>
  <c r="T366" i="134"/>
  <c r="W410" i="163"/>
  <c r="U297" i="163"/>
  <c r="V158" i="163"/>
  <c r="U330" i="173"/>
  <c r="V367" i="173"/>
  <c r="T410" i="171"/>
  <c r="W199" i="166"/>
  <c r="X337" i="173"/>
  <c r="W420" i="163"/>
  <c r="T135" i="179"/>
  <c r="W90" i="173"/>
  <c r="U70" i="170"/>
  <c r="U194" i="166"/>
  <c r="T257" i="170"/>
  <c r="W353" i="173"/>
  <c r="U128" i="173"/>
  <c r="W55" i="166"/>
  <c r="S319" i="163"/>
  <c r="R419" i="173"/>
  <c r="U177" i="161"/>
  <c r="W154" i="161"/>
  <c r="X84" i="166"/>
  <c r="R405" i="134"/>
  <c r="W71" i="171"/>
  <c r="S63" i="173"/>
  <c r="S164" i="171"/>
  <c r="T131" i="163"/>
  <c r="R36" i="171"/>
  <c r="V87" i="179"/>
  <c r="W139" i="134"/>
  <c r="U173" i="173"/>
  <c r="W271" i="163"/>
  <c r="W26" i="173"/>
  <c r="V300" i="166"/>
  <c r="S277" i="134"/>
  <c r="T71" i="173"/>
  <c r="U379" i="170"/>
  <c r="V272" i="170"/>
  <c r="X344" i="170"/>
  <c r="T404" i="166"/>
  <c r="V106" i="166"/>
  <c r="U160" i="163"/>
  <c r="U88" i="163"/>
  <c r="U202" i="134"/>
  <c r="U129" i="173"/>
  <c r="R409" i="173"/>
  <c r="U419" i="173"/>
  <c r="T311" i="163"/>
  <c r="U364" i="170"/>
  <c r="R423" i="163"/>
  <c r="U216" i="173"/>
  <c r="S135" i="161"/>
  <c r="S317" i="171"/>
  <c r="V234" i="171"/>
  <c r="U296" i="163"/>
  <c r="X369" i="170"/>
  <c r="T278" i="170"/>
  <c r="V215" i="171"/>
  <c r="S282" i="171"/>
  <c r="S99" i="134"/>
  <c r="X378" i="173"/>
  <c r="R15" i="163"/>
  <c r="U379" i="134"/>
  <c r="W370" i="173"/>
  <c r="X424" i="171"/>
  <c r="U64" i="171"/>
  <c r="T129" i="171"/>
  <c r="W375" i="134"/>
  <c r="U300" i="170"/>
  <c r="S419" i="170"/>
  <c r="U141" i="173"/>
  <c r="W334" i="173"/>
  <c r="S261" i="166"/>
  <c r="U107" i="163"/>
  <c r="T65" i="134"/>
  <c r="U333" i="170"/>
  <c r="U75" i="166"/>
  <c r="V341" i="173"/>
  <c r="T421" i="134"/>
  <c r="U161" i="179"/>
  <c r="U310" i="173"/>
  <c r="T375" i="134"/>
  <c r="W88" i="179"/>
  <c r="T50" i="170"/>
  <c r="W88" i="170"/>
  <c r="X64" i="161"/>
  <c r="T122" i="134"/>
  <c r="T350" i="163"/>
  <c r="S399" i="163"/>
  <c r="W321" i="134"/>
  <c r="W280" i="163"/>
  <c r="V238" i="134"/>
  <c r="S271" i="173"/>
  <c r="W100" i="170"/>
  <c r="S343" i="173"/>
  <c r="T155" i="163"/>
  <c r="U263" i="170"/>
  <c r="U408" i="170"/>
  <c r="X70" i="163"/>
  <c r="W73" i="134"/>
  <c r="S174" i="170"/>
  <c r="S411" i="163"/>
  <c r="X375" i="179"/>
  <c r="T316" i="166"/>
  <c r="T93" i="166"/>
  <c r="X423" i="134"/>
  <c r="T203" i="173"/>
  <c r="S299" i="170"/>
  <c r="T272" i="171"/>
  <c r="S231" i="163"/>
  <c r="W87" i="170"/>
  <c r="U102" i="166"/>
  <c r="X401" i="134"/>
  <c r="S83" i="170"/>
  <c r="U328" i="171"/>
  <c r="R58" i="171"/>
  <c r="T34" i="171"/>
  <c r="S310" i="170"/>
  <c r="S340" i="163"/>
  <c r="U365" i="171"/>
  <c r="V161" i="166"/>
  <c r="V337" i="171"/>
  <c r="S141" i="163"/>
  <c r="V199" i="170"/>
  <c r="R37" i="173"/>
  <c r="R57" i="173"/>
  <c r="U342" i="134"/>
  <c r="T411" i="163"/>
  <c r="V176" i="166"/>
  <c r="U272" i="171"/>
  <c r="U261" i="161"/>
  <c r="S409" i="161"/>
  <c r="X404" i="166"/>
  <c r="T407" i="161"/>
  <c r="V347" i="163"/>
  <c r="V421" i="179"/>
  <c r="T397" i="134"/>
  <c r="U134" i="173"/>
  <c r="W375" i="170"/>
  <c r="T58" i="161"/>
  <c r="S227" i="171"/>
  <c r="X49" i="170"/>
  <c r="S229" i="163"/>
  <c r="W386" i="179"/>
  <c r="W284" i="173"/>
  <c r="V246" i="171"/>
  <c r="V250" i="171"/>
  <c r="S305" i="163"/>
  <c r="S387" i="166"/>
  <c r="V285" i="134"/>
  <c r="T215" i="170"/>
  <c r="U13" i="171"/>
  <c r="U365" i="166"/>
  <c r="S275" i="171"/>
  <c r="S293" i="170"/>
  <c r="T235" i="134"/>
  <c r="R29" i="163"/>
  <c r="T409" i="134"/>
  <c r="X415" i="166"/>
  <c r="V404" i="163"/>
  <c r="U229" i="171"/>
  <c r="X406" i="134"/>
  <c r="R22" i="173"/>
  <c r="W59" i="173"/>
  <c r="W103" i="134"/>
  <c r="T388" i="166"/>
  <c r="R403" i="173"/>
  <c r="R109" i="173"/>
  <c r="T363" i="163"/>
  <c r="W231" i="171"/>
  <c r="S19" i="171"/>
  <c r="U153" i="171"/>
  <c r="S248" i="170"/>
  <c r="S222" i="173"/>
  <c r="W351" i="163"/>
  <c r="T119" i="170"/>
  <c r="U409" i="173"/>
  <c r="V344" i="166"/>
  <c r="R51" i="170"/>
  <c r="U377" i="163"/>
  <c r="V121" i="170"/>
  <c r="S265" i="166"/>
  <c r="W272" i="134"/>
  <c r="X367" i="171"/>
  <c r="U202" i="171"/>
  <c r="R410" i="134"/>
  <c r="U48" i="173"/>
  <c r="V35" i="171"/>
  <c r="V96" i="173"/>
  <c r="V336" i="163"/>
  <c r="T26" i="170"/>
  <c r="U311" i="173"/>
  <c r="U154" i="173"/>
  <c r="W306" i="179"/>
  <c r="R53" i="163"/>
  <c r="V275" i="171"/>
  <c r="U411" i="163"/>
  <c r="R54" i="134"/>
  <c r="X376" i="173"/>
  <c r="U319" i="166"/>
  <c r="R100" i="134"/>
  <c r="R366" i="163"/>
  <c r="W54" i="171"/>
  <c r="X36" i="163"/>
  <c r="W336" i="163"/>
  <c r="T84" i="170"/>
  <c r="S370" i="170"/>
  <c r="V286" i="134"/>
  <c r="R356" i="170"/>
  <c r="W139" i="170"/>
  <c r="T101" i="173"/>
  <c r="V127" i="166"/>
  <c r="T423" i="170"/>
  <c r="S125" i="171"/>
  <c r="T187" i="173"/>
  <c r="R96" i="166"/>
  <c r="V273" i="170"/>
  <c r="W233" i="179"/>
  <c r="W96" i="134"/>
  <c r="X413" i="163"/>
  <c r="S343" i="170"/>
  <c r="V195" i="134"/>
  <c r="V349" i="170"/>
  <c r="U363" i="166"/>
  <c r="T159" i="134"/>
  <c r="S282" i="134"/>
  <c r="S352" i="134"/>
  <c r="U411" i="170"/>
  <c r="T400" i="173"/>
  <c r="U41" i="173"/>
  <c r="R385" i="163"/>
  <c r="V292" i="166"/>
  <c r="X29" i="173"/>
  <c r="U370" i="166"/>
  <c r="U294" i="170"/>
  <c r="U17" i="173"/>
  <c r="U302" i="173"/>
  <c r="X95" i="166"/>
  <c r="S407" i="163"/>
  <c r="U293" i="171"/>
  <c r="U417" i="134"/>
  <c r="W168" i="170"/>
  <c r="V234" i="134"/>
  <c r="V132" i="173"/>
  <c r="T57" i="173"/>
  <c r="X72" i="171"/>
  <c r="W224" i="171"/>
  <c r="W373" i="179"/>
  <c r="S153" i="134"/>
  <c r="T299" i="134"/>
  <c r="R410" i="163"/>
  <c r="U129" i="134"/>
  <c r="U349" i="163"/>
  <c r="W64" i="166"/>
  <c r="S131" i="134"/>
  <c r="U234" i="134"/>
  <c r="U60" i="166"/>
  <c r="X343" i="171"/>
  <c r="W135" i="170"/>
  <c r="U278" i="170"/>
  <c r="V263" i="173"/>
  <c r="S344" i="171"/>
  <c r="W366" i="170"/>
  <c r="V68" i="170"/>
  <c r="U104" i="166"/>
  <c r="V100" i="166"/>
  <c r="W156" i="170"/>
  <c r="X47" i="134"/>
  <c r="W160" i="163"/>
  <c r="U345" i="166"/>
  <c r="W336" i="171"/>
  <c r="W207" i="166"/>
  <c r="V41" i="171"/>
  <c r="S375" i="171"/>
  <c r="T235" i="166"/>
  <c r="T87" i="173"/>
  <c r="U335" i="134"/>
  <c r="T85" i="166"/>
  <c r="U137" i="171"/>
  <c r="W141" i="166"/>
  <c r="S176" i="163"/>
  <c r="W420" i="171"/>
  <c r="V32" i="163"/>
  <c r="W376" i="170"/>
  <c r="T130" i="173"/>
  <c r="T351" i="134"/>
  <c r="S382" i="163"/>
  <c r="U146" i="173"/>
  <c r="T209" i="173"/>
  <c r="V306" i="134"/>
  <c r="X30" i="163"/>
  <c r="T268" i="171"/>
  <c r="V104" i="134"/>
  <c r="T104" i="134"/>
  <c r="T248" i="173"/>
  <c r="R380" i="166"/>
  <c r="W248" i="166"/>
  <c r="U293" i="173"/>
  <c r="S73" i="170"/>
  <c r="U23" i="166"/>
  <c r="V76" i="134"/>
  <c r="S23" i="173"/>
  <c r="S346" i="170"/>
  <c r="S311" i="173"/>
  <c r="S419" i="171"/>
  <c r="V203" i="166"/>
  <c r="X109" i="134"/>
  <c r="R52" i="166"/>
  <c r="S210" i="170"/>
  <c r="R331" i="170"/>
  <c r="V258" i="134"/>
  <c r="V193" i="173"/>
  <c r="V16" i="163"/>
  <c r="S391" i="170"/>
  <c r="R409" i="171"/>
  <c r="V169" i="173"/>
  <c r="X102" i="134"/>
  <c r="W261" i="173"/>
  <c r="U40" i="163"/>
  <c r="W203" i="170"/>
  <c r="V60" i="171"/>
  <c r="V93" i="170"/>
  <c r="T412" i="171"/>
  <c r="T411" i="134"/>
  <c r="V334" i="163"/>
  <c r="W216" i="134"/>
  <c r="T298" i="134"/>
  <c r="R397" i="166"/>
  <c r="W118" i="170"/>
  <c r="W86" i="171"/>
  <c r="W50" i="171"/>
  <c r="T418" i="166"/>
  <c r="T167" i="134"/>
  <c r="W90" i="134"/>
  <c r="S385" i="163"/>
  <c r="U248" i="134"/>
  <c r="X402" i="171"/>
  <c r="S233" i="166"/>
  <c r="T67" i="134"/>
  <c r="W142" i="173"/>
  <c r="X110" i="170"/>
  <c r="R26" i="173"/>
  <c r="W369" i="170"/>
  <c r="V409" i="170"/>
  <c r="W372" i="166"/>
  <c r="S180" i="170"/>
  <c r="U353" i="173"/>
  <c r="S110" i="163"/>
  <c r="R100" i="173"/>
  <c r="U188" i="170"/>
  <c r="U200" i="170"/>
  <c r="V72" i="166"/>
  <c r="V266" i="179"/>
  <c r="U105" i="171"/>
  <c r="R363" i="134"/>
  <c r="S228" i="173"/>
  <c r="R351" i="171"/>
  <c r="T188" i="134"/>
  <c r="T120" i="161"/>
  <c r="T188" i="173"/>
  <c r="T199" i="173"/>
  <c r="X76" i="171"/>
  <c r="S75" i="163"/>
  <c r="V317" i="134"/>
  <c r="V76" i="171"/>
  <c r="R411" i="173"/>
  <c r="S310" i="179"/>
  <c r="T386" i="171"/>
  <c r="S344" i="179"/>
  <c r="W335" i="171"/>
  <c r="W246" i="134"/>
  <c r="S191" i="134"/>
  <c r="U132" i="171"/>
  <c r="W70" i="171"/>
  <c r="R58" i="163"/>
  <c r="S407" i="166"/>
  <c r="R350" i="134"/>
  <c r="W213" i="163"/>
  <c r="U397" i="134"/>
  <c r="T265" i="173"/>
  <c r="T347" i="163"/>
  <c r="T298" i="166"/>
  <c r="S388" i="134"/>
  <c r="W106" i="173"/>
  <c r="S26" i="163"/>
  <c r="R97" i="171"/>
  <c r="V247" i="134"/>
  <c r="X387" i="134"/>
  <c r="W76" i="163"/>
  <c r="X68" i="173"/>
  <c r="X87" i="179"/>
  <c r="S370" i="163"/>
  <c r="W340" i="134"/>
  <c r="U368" i="161"/>
  <c r="W385" i="134"/>
  <c r="R421" i="170"/>
  <c r="W364" i="179"/>
  <c r="T363" i="171"/>
  <c r="U52" i="171"/>
  <c r="S61" i="163"/>
  <c r="X49" i="171"/>
  <c r="S275" i="134"/>
  <c r="S354" i="166"/>
  <c r="T144" i="163"/>
  <c r="T282" i="166"/>
  <c r="U161" i="173"/>
  <c r="W72" i="170"/>
  <c r="T24" i="170"/>
  <c r="W216" i="163"/>
  <c r="U292" i="170"/>
  <c r="X340" i="173"/>
  <c r="X94" i="173"/>
  <c r="V110" i="166"/>
  <c r="U231" i="170"/>
  <c r="T414" i="173"/>
  <c r="T202" i="171"/>
  <c r="W32" i="166"/>
  <c r="V305" i="170"/>
  <c r="V159" i="170"/>
  <c r="V320" i="171"/>
  <c r="U296" i="173"/>
  <c r="S233" i="170"/>
  <c r="U174" i="170"/>
  <c r="V376" i="171"/>
  <c r="U270" i="170"/>
  <c r="T297" i="166"/>
  <c r="U367" i="134"/>
  <c r="W13" i="163"/>
  <c r="U175" i="161"/>
  <c r="X111" i="134"/>
  <c r="W187" i="171"/>
  <c r="U94" i="173"/>
  <c r="W119" i="173"/>
  <c r="R420" i="163"/>
  <c r="V267" i="173"/>
  <c r="W236" i="166"/>
  <c r="U74" i="134"/>
  <c r="T303" i="170"/>
  <c r="S413" i="134"/>
  <c r="W285" i="173"/>
  <c r="T71" i="134"/>
  <c r="V51" i="171"/>
  <c r="U307" i="134"/>
  <c r="W166" i="134"/>
  <c r="R101" i="170"/>
  <c r="V158" i="166"/>
  <c r="V175" i="171"/>
  <c r="R62" i="170"/>
  <c r="V294" i="173"/>
  <c r="V222" i="179"/>
  <c r="V53" i="134"/>
  <c r="S272" i="134"/>
  <c r="U191" i="170"/>
  <c r="W86" i="170"/>
  <c r="S144" i="170"/>
  <c r="U73" i="134"/>
  <c r="W329" i="134"/>
  <c r="S414" i="134"/>
  <c r="U327" i="171"/>
  <c r="U279" i="163"/>
  <c r="S415" i="179"/>
  <c r="U331" i="134"/>
  <c r="R96" i="173"/>
  <c r="V138" i="134"/>
  <c r="V52" i="170"/>
  <c r="X406" i="166"/>
  <c r="T277" i="163"/>
  <c r="X97" i="170"/>
  <c r="U362" i="163"/>
  <c r="V165" i="134"/>
  <c r="T121" i="170"/>
  <c r="V337" i="134"/>
  <c r="T109" i="166"/>
  <c r="U405" i="170"/>
  <c r="W243" i="173"/>
  <c r="U50" i="163"/>
  <c r="V210" i="163"/>
  <c r="S342" i="173"/>
  <c r="U410" i="170"/>
  <c r="U120" i="173"/>
  <c r="V62" i="170"/>
  <c r="W266" i="171"/>
  <c r="S406" i="166"/>
  <c r="T281" i="173"/>
  <c r="V279" i="173"/>
  <c r="W397" i="173"/>
  <c r="S271" i="134"/>
  <c r="W308" i="170"/>
  <c r="V101" i="134"/>
  <c r="T302" i="173"/>
  <c r="U272" i="134"/>
  <c r="R109" i="170"/>
  <c r="V235" i="134"/>
  <c r="W82" i="173"/>
  <c r="U229" i="170"/>
  <c r="V212" i="170"/>
  <c r="S194" i="173"/>
  <c r="S426" i="170"/>
  <c r="X399" i="170"/>
  <c r="W416" i="171"/>
  <c r="U279" i="134"/>
  <c r="R64" i="173"/>
  <c r="R401" i="173"/>
  <c r="U47" i="173"/>
  <c r="S248" i="166"/>
  <c r="U138" i="171"/>
  <c r="S353" i="166"/>
  <c r="S249" i="171"/>
  <c r="S216" i="170"/>
  <c r="V60" i="170"/>
  <c r="T331" i="173"/>
  <c r="V195" i="166"/>
  <c r="T317" i="163"/>
  <c r="W91" i="173"/>
  <c r="V334" i="179"/>
  <c r="U99" i="170"/>
  <c r="U62" i="170"/>
  <c r="W164" i="163"/>
  <c r="X93" i="134"/>
  <c r="W302" i="163"/>
  <c r="W413" i="170"/>
  <c r="X372" i="179"/>
  <c r="V397" i="163"/>
  <c r="U135" i="170"/>
  <c r="V380" i="170"/>
  <c r="U233" i="161"/>
  <c r="V176" i="163"/>
  <c r="U319" i="163"/>
  <c r="S238" i="171"/>
  <c r="T56" i="170"/>
  <c r="R415" i="171"/>
  <c r="X369" i="171"/>
  <c r="T372" i="166"/>
  <c r="U241" i="173"/>
  <c r="R398" i="166"/>
  <c r="S406" i="161"/>
  <c r="S104" i="173"/>
  <c r="W173" i="161"/>
  <c r="X422" i="166"/>
  <c r="W75" i="171"/>
  <c r="V300" i="171"/>
  <c r="W374" i="171"/>
  <c r="W286" i="134"/>
  <c r="S306" i="173"/>
  <c r="S313" i="134"/>
  <c r="T237" i="163"/>
  <c r="W244" i="173"/>
  <c r="S159" i="173"/>
  <c r="V354" i="166"/>
  <c r="W332" i="166"/>
  <c r="S403" i="170"/>
  <c r="T327" i="179"/>
  <c r="W274" i="134"/>
  <c r="R63" i="161"/>
  <c r="U272" i="173"/>
  <c r="U16" i="171"/>
  <c r="S157" i="170"/>
  <c r="T247" i="173"/>
  <c r="W124" i="166"/>
  <c r="S92" i="171"/>
  <c r="V383" i="170"/>
  <c r="U101" i="173"/>
  <c r="V348" i="134"/>
  <c r="W210" i="170"/>
  <c r="S251" i="134"/>
  <c r="W307" i="170"/>
  <c r="S212" i="173"/>
  <c r="V48" i="166"/>
  <c r="S242" i="163"/>
  <c r="V316" i="170"/>
  <c r="W319" i="173"/>
  <c r="V315" i="171"/>
  <c r="X84" i="171"/>
  <c r="V283" i="163"/>
  <c r="V424" i="171"/>
  <c r="R51" i="134"/>
  <c r="U309" i="173"/>
  <c r="W195" i="179"/>
  <c r="S215" i="171"/>
  <c r="T175" i="163"/>
  <c r="W266" i="163"/>
  <c r="V406" i="161"/>
  <c r="V195" i="171"/>
  <c r="W213" i="134"/>
  <c r="V129" i="173"/>
  <c r="S384" i="170"/>
  <c r="U99" i="134"/>
  <c r="U50" i="134"/>
  <c r="U363" i="134"/>
  <c r="T296" i="163"/>
  <c r="V168" i="171"/>
  <c r="V83" i="171"/>
  <c r="T299" i="166"/>
  <c r="R363" i="170"/>
  <c r="T335" i="179"/>
  <c r="R107" i="170"/>
  <c r="U58" i="173"/>
  <c r="V212" i="171"/>
  <c r="V270" i="134"/>
  <c r="W294" i="173"/>
  <c r="X398" i="166"/>
  <c r="T89" i="166"/>
  <c r="S348" i="170"/>
  <c r="S229" i="170"/>
  <c r="V57" i="134"/>
  <c r="W302" i="173"/>
  <c r="X354" i="163"/>
  <c r="W404" i="163"/>
  <c r="S264" i="134"/>
  <c r="S117" i="166"/>
  <c r="W285" i="171"/>
  <c r="W173" i="170"/>
  <c r="U343" i="134"/>
  <c r="X24" i="163"/>
  <c r="X383" i="173"/>
  <c r="U226" i="170"/>
  <c r="U384" i="173"/>
  <c r="U257" i="163"/>
  <c r="T177" i="170"/>
  <c r="V313" i="179"/>
  <c r="R47" i="163"/>
  <c r="S167" i="170"/>
  <c r="R417" i="163"/>
  <c r="S196" i="170"/>
  <c r="U346" i="170"/>
  <c r="X52" i="134"/>
  <c r="R56" i="134"/>
  <c r="V60" i="134"/>
  <c r="V53" i="170"/>
  <c r="S258" i="171"/>
  <c r="R91" i="173"/>
  <c r="W96" i="171"/>
  <c r="U340" i="134"/>
  <c r="X71" i="166"/>
  <c r="T100" i="173"/>
  <c r="W272" i="173"/>
  <c r="S82" i="134"/>
  <c r="T181" i="134"/>
  <c r="S238" i="173"/>
  <c r="T226" i="173"/>
  <c r="S223" i="170"/>
  <c r="V202" i="170"/>
  <c r="V251" i="161"/>
  <c r="U85" i="179"/>
  <c r="V226" i="179"/>
  <c r="T294" i="173"/>
  <c r="T141" i="173"/>
  <c r="W12" i="166"/>
  <c r="V28" i="179"/>
  <c r="T159" i="166"/>
  <c r="X327" i="163"/>
  <c r="W382" i="171"/>
  <c r="T145" i="171"/>
  <c r="V87" i="170"/>
  <c r="W98" i="171"/>
  <c r="V303" i="173"/>
  <c r="X328" i="166"/>
  <c r="S381" i="173"/>
  <c r="V64" i="171"/>
  <c r="V240" i="163"/>
  <c r="R103" i="166"/>
  <c r="U276" i="166"/>
  <c r="T214" i="171"/>
  <c r="X52" i="173"/>
  <c r="W194" i="163"/>
  <c r="X51" i="173"/>
  <c r="S371" i="161"/>
  <c r="V415" i="134"/>
  <c r="W387" i="170"/>
  <c r="R96" i="171"/>
  <c r="U229" i="166"/>
  <c r="W316" i="163"/>
  <c r="X55" i="173"/>
  <c r="W111" i="171"/>
  <c r="T181" i="171"/>
  <c r="U372" i="166"/>
  <c r="T154" i="170"/>
  <c r="V250" i="173"/>
  <c r="X388" i="134"/>
  <c r="V201" i="173"/>
  <c r="U156" i="170"/>
  <c r="U146" i="179"/>
  <c r="U278" i="166"/>
  <c r="U134" i="179"/>
  <c r="T195" i="173"/>
  <c r="T370" i="170"/>
  <c r="W92" i="173"/>
  <c r="S321" i="173"/>
  <c r="T145" i="173"/>
  <c r="R62" i="163"/>
  <c r="S379" i="163"/>
  <c r="W211" i="171"/>
  <c r="S418" i="134"/>
  <c r="V421" i="163"/>
  <c r="U15" i="171"/>
  <c r="V380" i="173"/>
  <c r="U311" i="171"/>
  <c r="U169" i="134"/>
  <c r="W71" i="163"/>
  <c r="R422" i="170"/>
  <c r="R60" i="163"/>
  <c r="S66" i="173"/>
  <c r="W193" i="166"/>
  <c r="S213" i="134"/>
  <c r="R108" i="166"/>
  <c r="X105" i="173"/>
  <c r="T332" i="166"/>
  <c r="R110" i="170"/>
  <c r="S312" i="170"/>
  <c r="U386" i="166"/>
  <c r="S338" i="134"/>
  <c r="T424" i="173"/>
  <c r="V407" i="171"/>
  <c r="T375" i="163"/>
  <c r="S204" i="170"/>
  <c r="T292" i="173"/>
  <c r="W270" i="173"/>
  <c r="V66" i="163"/>
  <c r="R83" i="134"/>
  <c r="W222" i="173"/>
  <c r="V225" i="166"/>
  <c r="V279" i="134"/>
  <c r="U191" i="134"/>
  <c r="T161" i="134"/>
  <c r="W103" i="170"/>
  <c r="R85" i="171"/>
  <c r="V397" i="134"/>
  <c r="S376" i="134"/>
  <c r="V271" i="170"/>
  <c r="S415" i="163"/>
  <c r="V408" i="170"/>
  <c r="T318" i="166"/>
  <c r="R101" i="166"/>
  <c r="T379" i="134"/>
  <c r="S35" i="171"/>
  <c r="V124" i="166"/>
  <c r="U222" i="170"/>
  <c r="W195" i="173"/>
  <c r="R57" i="170"/>
  <c r="U111" i="170"/>
  <c r="V418" i="163"/>
  <c r="U176" i="173"/>
  <c r="T328" i="170"/>
  <c r="U215" i="134"/>
  <c r="V156" i="171"/>
  <c r="T232" i="179"/>
  <c r="V229" i="166"/>
  <c r="T36" i="171"/>
  <c r="S397" i="163"/>
  <c r="W241" i="163"/>
  <c r="T195" i="163"/>
  <c r="S273" i="173"/>
  <c r="W378" i="170"/>
  <c r="W423" i="161"/>
  <c r="W87" i="166"/>
  <c r="T82" i="166"/>
  <c r="U196" i="163"/>
  <c r="S341" i="170"/>
  <c r="V412" i="134"/>
  <c r="W365" i="134"/>
  <c r="U320" i="134"/>
  <c r="V318" i="166"/>
  <c r="V387" i="134"/>
  <c r="V206" i="163"/>
  <c r="T61" i="163"/>
  <c r="U52" i="170"/>
  <c r="R387" i="170"/>
  <c r="T171" i="166"/>
  <c r="V141" i="171"/>
  <c r="S415" i="134"/>
  <c r="W377" i="163"/>
  <c r="T416" i="171"/>
  <c r="S281" i="171"/>
  <c r="S173" i="166"/>
  <c r="V142" i="171"/>
  <c r="T377" i="166"/>
  <c r="S308" i="134"/>
  <c r="R415" i="173"/>
  <c r="X369" i="173"/>
  <c r="V265" i="171"/>
  <c r="T407" i="170"/>
  <c r="V16" i="173"/>
  <c r="S408" i="166"/>
  <c r="U98" i="179"/>
  <c r="W374" i="163"/>
  <c r="R416" i="171"/>
  <c r="T106" i="173"/>
  <c r="T205" i="166"/>
  <c r="T174" i="173"/>
  <c r="X75" i="134"/>
  <c r="W399" i="163"/>
  <c r="S111" i="166"/>
  <c r="T132" i="134"/>
  <c r="S209" i="173"/>
  <c r="V293" i="163"/>
  <c r="T365" i="166"/>
  <c r="R37" i="163"/>
  <c r="X402" i="170"/>
  <c r="T135" i="163"/>
  <c r="U203" i="173"/>
  <c r="U110" i="134"/>
  <c r="R398" i="171"/>
  <c r="U245" i="170"/>
  <c r="S87" i="134"/>
  <c r="U167" i="166"/>
  <c r="U399" i="134"/>
  <c r="W225" i="166"/>
  <c r="T74" i="134"/>
  <c r="V119" i="173"/>
  <c r="S354" i="170"/>
  <c r="W175" i="134"/>
  <c r="S48" i="173"/>
  <c r="T261" i="171"/>
  <c r="S212" i="170"/>
  <c r="X20" i="173"/>
  <c r="U349" i="134"/>
  <c r="V374" i="166"/>
  <c r="V66" i="170"/>
  <c r="U172" i="134"/>
  <c r="U15" i="163"/>
  <c r="V305" i="163"/>
  <c r="W334" i="134"/>
  <c r="U272" i="170"/>
  <c r="S411" i="134"/>
  <c r="R71" i="173"/>
  <c r="V426" i="173"/>
  <c r="W127" i="163"/>
  <c r="T32" i="173"/>
  <c r="X91" i="166"/>
  <c r="U56" i="166"/>
  <c r="W264" i="163"/>
  <c r="V381" i="166"/>
  <c r="V285" i="170"/>
  <c r="U339" i="171"/>
  <c r="X381" i="171"/>
  <c r="V379" i="170"/>
  <c r="S27" i="173"/>
  <c r="W424" i="170"/>
  <c r="T168" i="134"/>
  <c r="U169" i="170"/>
  <c r="U49" i="134"/>
  <c r="V329" i="173"/>
  <c r="T415" i="163"/>
  <c r="V273" i="166"/>
  <c r="V421" i="171"/>
  <c r="W426" i="166"/>
  <c r="U145" i="179"/>
  <c r="U135" i="134"/>
  <c r="T224" i="134"/>
  <c r="T62" i="134"/>
  <c r="T236" i="134"/>
  <c r="V410" i="166"/>
  <c r="S95" i="163"/>
  <c r="R33" i="173"/>
  <c r="T125" i="170"/>
  <c r="V55" i="171"/>
  <c r="T312" i="179"/>
  <c r="R111" i="170"/>
  <c r="U423" i="171"/>
  <c r="W402" i="134"/>
  <c r="S125" i="170"/>
  <c r="W296" i="134"/>
  <c r="X350" i="161"/>
  <c r="X332" i="179"/>
  <c r="U280" i="163"/>
  <c r="T101" i="163"/>
  <c r="T231" i="163"/>
  <c r="W245" i="171"/>
  <c r="U413" i="134"/>
  <c r="S352" i="163"/>
  <c r="R332" i="171"/>
  <c r="S390" i="163"/>
  <c r="S378" i="166"/>
  <c r="R368" i="166"/>
  <c r="T87" i="166"/>
  <c r="T155" i="166"/>
  <c r="S271" i="163"/>
  <c r="T143" i="171"/>
  <c r="W141" i="163"/>
  <c r="V276" i="171"/>
  <c r="V74" i="173"/>
  <c r="W68" i="163"/>
  <c r="U88" i="134"/>
  <c r="W176" i="173"/>
  <c r="S103" i="170"/>
  <c r="U131" i="163"/>
  <c r="W54" i="173"/>
  <c r="R398" i="173"/>
  <c r="W222" i="134"/>
  <c r="S212" i="161"/>
  <c r="U131" i="173"/>
  <c r="U38" i="173"/>
  <c r="S73" i="161"/>
  <c r="X399" i="134"/>
  <c r="V311" i="166"/>
  <c r="T295" i="171"/>
  <c r="S82" i="163"/>
  <c r="U314" i="170"/>
  <c r="U190" i="173"/>
  <c r="T174" i="171"/>
  <c r="V415" i="163"/>
  <c r="V269" i="134"/>
  <c r="W266" i="134"/>
  <c r="T49" i="173"/>
  <c r="X404" i="170"/>
  <c r="U51" i="166"/>
  <c r="X425" i="170"/>
  <c r="U351" i="163"/>
  <c r="S386" i="163"/>
  <c r="W75" i="166"/>
  <c r="X51" i="161"/>
  <c r="X50" i="171"/>
  <c r="V316" i="171"/>
  <c r="R52" i="173"/>
  <c r="S130" i="173"/>
  <c r="R379" i="134"/>
  <c r="W70" i="163"/>
  <c r="W38" i="171"/>
  <c r="S272" i="170"/>
  <c r="R333" i="134"/>
  <c r="V294" i="134"/>
  <c r="W40" i="163"/>
  <c r="V264" i="173"/>
  <c r="W206" i="170"/>
  <c r="U390" i="166"/>
  <c r="T71" i="171"/>
  <c r="W257" i="173"/>
  <c r="W110" i="170"/>
  <c r="S320" i="134"/>
  <c r="R327" i="173"/>
  <c r="R330" i="163"/>
  <c r="T106" i="170"/>
  <c r="V279" i="163"/>
  <c r="W318" i="173"/>
  <c r="S356" i="179"/>
  <c r="T68" i="170"/>
  <c r="U179" i="171"/>
  <c r="T399" i="163"/>
  <c r="T270" i="161"/>
  <c r="S259" i="163"/>
  <c r="V128" i="173"/>
  <c r="R76" i="171"/>
  <c r="V195" i="170"/>
  <c r="V97" i="163"/>
  <c r="X364" i="170"/>
  <c r="R420" i="170"/>
  <c r="S124" i="173"/>
  <c r="X100" i="134"/>
  <c r="X340" i="166"/>
  <c r="S64" i="166"/>
  <c r="T413" i="173"/>
  <c r="S405" i="166"/>
  <c r="V85" i="170"/>
  <c r="X400" i="134"/>
  <c r="T284" i="134"/>
  <c r="W146" i="173"/>
  <c r="V368" i="166"/>
  <c r="V203" i="173"/>
  <c r="T128" i="173"/>
  <c r="W180" i="173"/>
  <c r="X408" i="134"/>
  <c r="W66" i="171"/>
  <c r="S206" i="179"/>
  <c r="V271" i="161"/>
  <c r="R407" i="134"/>
  <c r="T106" i="166"/>
  <c r="U56" i="170"/>
  <c r="W27" i="163"/>
  <c r="R336" i="170"/>
  <c r="S419" i="134"/>
  <c r="U339" i="166"/>
  <c r="V74" i="179"/>
  <c r="V233" i="163"/>
  <c r="V214" i="134"/>
  <c r="R346" i="173"/>
  <c r="T196" i="166"/>
  <c r="T72" i="134"/>
  <c r="V408" i="171"/>
  <c r="W421" i="171"/>
  <c r="W133" i="166"/>
  <c r="V159" i="134"/>
  <c r="V125" i="173"/>
  <c r="S152" i="173"/>
  <c r="W123" i="134"/>
  <c r="S67" i="134"/>
  <c r="S137" i="163"/>
  <c r="W414" i="173"/>
  <c r="T90" i="170"/>
  <c r="V158" i="173"/>
  <c r="S384" i="166"/>
  <c r="U399" i="171"/>
  <c r="S105" i="134"/>
  <c r="S64" i="134"/>
  <c r="T263" i="134"/>
  <c r="R374" i="173"/>
  <c r="R62" i="166"/>
  <c r="V352" i="173"/>
  <c r="S25" i="163"/>
  <c r="U381" i="134"/>
  <c r="T308" i="170"/>
  <c r="T215" i="171"/>
  <c r="R54" i="170"/>
  <c r="U163" i="173"/>
  <c r="S424" i="163"/>
  <c r="U199" i="166"/>
  <c r="S230" i="163"/>
  <c r="R399" i="166"/>
  <c r="U159" i="166"/>
  <c r="W249" i="166"/>
  <c r="S338" i="163"/>
  <c r="U345" i="171"/>
  <c r="T376" i="173"/>
  <c r="V277" i="170"/>
  <c r="U40" i="171"/>
  <c r="S250" i="134"/>
  <c r="T383" i="170"/>
  <c r="U362" i="166"/>
  <c r="U37" i="171"/>
  <c r="R362" i="173"/>
  <c r="T426" i="134"/>
  <c r="T313" i="173"/>
  <c r="T13" i="171"/>
  <c r="V203" i="170"/>
  <c r="W335" i="173"/>
  <c r="V209" i="171"/>
  <c r="S131" i="163"/>
  <c r="V268" i="170"/>
  <c r="X41" i="171"/>
  <c r="W90" i="166"/>
  <c r="W301" i="173"/>
  <c r="W106" i="166"/>
  <c r="U338" i="163"/>
  <c r="T212" i="166"/>
  <c r="U353" i="134"/>
  <c r="X97" i="166"/>
  <c r="T61" i="171"/>
  <c r="V277" i="166"/>
  <c r="X336" i="170"/>
  <c r="W309" i="171"/>
  <c r="W352" i="134"/>
  <c r="T125" i="171"/>
  <c r="R12" i="173"/>
  <c r="V103" i="134"/>
  <c r="W417" i="163"/>
  <c r="T197" i="166"/>
  <c r="R343" i="173"/>
  <c r="V313" i="173"/>
  <c r="W65" i="163"/>
  <c r="U268" i="170"/>
  <c r="S138" i="170"/>
  <c r="S263" i="170"/>
  <c r="T370" i="166"/>
  <c r="U371" i="166"/>
  <c r="W261" i="134"/>
  <c r="V120" i="163"/>
  <c r="S122" i="166"/>
  <c r="U198" i="173"/>
  <c r="R397" i="163"/>
  <c r="W68" i="170"/>
  <c r="V28" i="173"/>
  <c r="U161" i="134"/>
  <c r="T302" i="171"/>
  <c r="R101" i="179"/>
  <c r="W305" i="171"/>
  <c r="S297" i="171"/>
  <c r="V268" i="173"/>
  <c r="V241" i="166"/>
  <c r="U397" i="173"/>
  <c r="W390" i="173"/>
  <c r="W239" i="134"/>
  <c r="W169" i="173"/>
  <c r="X390" i="171"/>
  <c r="X22" i="173"/>
  <c r="R41" i="173"/>
  <c r="X106" i="163"/>
  <c r="R86" i="170"/>
  <c r="V155" i="134"/>
  <c r="X108" i="173"/>
  <c r="T14" i="173"/>
  <c r="V259" i="163"/>
  <c r="S379" i="134"/>
  <c r="S405" i="170"/>
  <c r="T418" i="134"/>
  <c r="U308" i="179"/>
  <c r="V125" i="170"/>
  <c r="V388" i="170"/>
  <c r="V246" i="166"/>
  <c r="W117" i="173"/>
  <c r="R343" i="166"/>
  <c r="W337" i="134"/>
  <c r="T162" i="173"/>
  <c r="T12" i="170"/>
  <c r="V181" i="171"/>
  <c r="U426" i="170"/>
  <c r="T54" i="170"/>
  <c r="T368" i="163"/>
  <c r="T166" i="166"/>
  <c r="T286" i="166"/>
  <c r="T422" i="163"/>
  <c r="R73" i="163"/>
  <c r="S373" i="134"/>
  <c r="U374" i="166"/>
  <c r="V176" i="170"/>
  <c r="S333" i="163"/>
  <c r="U145" i="170"/>
  <c r="S133" i="166"/>
  <c r="W193" i="170"/>
  <c r="S82" i="171"/>
  <c r="T371" i="170"/>
  <c r="V214" i="170"/>
  <c r="T390" i="170"/>
  <c r="S34" i="163"/>
  <c r="V298" i="173"/>
  <c r="U286" i="170"/>
  <c r="W164" i="179"/>
  <c r="T376" i="134"/>
  <c r="V231" i="173"/>
  <c r="U140" i="170"/>
  <c r="W348" i="134"/>
  <c r="T331" i="166"/>
  <c r="U305" i="163"/>
  <c r="S36" i="163"/>
  <c r="U351" i="170"/>
  <c r="V372" i="179"/>
  <c r="V261" i="166"/>
  <c r="X63" i="163"/>
  <c r="V216" i="166"/>
  <c r="V200" i="134"/>
  <c r="U177" i="173"/>
  <c r="V162" i="161"/>
  <c r="T68" i="163"/>
  <c r="V418" i="171"/>
  <c r="V315" i="134"/>
  <c r="S206" i="134"/>
  <c r="R408" i="171"/>
  <c r="W181" i="134"/>
  <c r="T157" i="166"/>
  <c r="V187" i="166"/>
  <c r="W13" i="171"/>
  <c r="R104" i="171"/>
  <c r="T231" i="173"/>
  <c r="T352" i="163"/>
  <c r="T390" i="173"/>
  <c r="T261" i="163"/>
  <c r="V40" i="163"/>
  <c r="U177" i="166"/>
  <c r="S110" i="166"/>
  <c r="S334" i="179"/>
  <c r="W197" i="161"/>
  <c r="X342" i="173"/>
  <c r="T356" i="170"/>
  <c r="T230" i="173"/>
  <c r="T328" i="134"/>
  <c r="U17" i="163"/>
  <c r="V123" i="173"/>
  <c r="V404" i="166"/>
  <c r="V171" i="163"/>
  <c r="W25" i="163"/>
  <c r="S320" i="171"/>
  <c r="U50" i="173"/>
  <c r="T194" i="163"/>
  <c r="S310" i="173"/>
  <c r="X26" i="171"/>
  <c r="X362" i="173"/>
  <c r="W169" i="171"/>
  <c r="X86" i="163"/>
  <c r="T379" i="171"/>
  <c r="X387" i="171"/>
  <c r="W374" i="134"/>
  <c r="W165" i="166"/>
  <c r="W228" i="173"/>
  <c r="V243" i="134"/>
  <c r="W306" i="171"/>
  <c r="V205" i="163"/>
  <c r="T196" i="134"/>
  <c r="T207" i="173"/>
  <c r="W350" i="173"/>
  <c r="S156" i="171"/>
  <c r="S31" i="166"/>
  <c r="S68" i="171"/>
  <c r="S385" i="170"/>
  <c r="V64" i="166"/>
  <c r="U262" i="170"/>
  <c r="W263" i="163"/>
  <c r="U233" i="163"/>
  <c r="X408" i="171"/>
  <c r="S316" i="171"/>
  <c r="S157" i="163"/>
  <c r="T213" i="170"/>
  <c r="U165" i="163"/>
  <c r="W409" i="134"/>
  <c r="S162" i="170"/>
  <c r="S131" i="170"/>
  <c r="T286" i="163"/>
  <c r="W417" i="173"/>
  <c r="T379" i="173"/>
  <c r="W349" i="163"/>
  <c r="U146" i="170"/>
  <c r="R87" i="173"/>
  <c r="R49" i="173"/>
  <c r="U314" i="166"/>
  <c r="W193" i="173"/>
  <c r="W111" i="170"/>
  <c r="T341" i="134"/>
  <c r="T177" i="134"/>
  <c r="U260" i="134"/>
  <c r="T401" i="173"/>
  <c r="V63" i="163"/>
  <c r="U51" i="171"/>
  <c r="T315" i="173"/>
  <c r="X331" i="163"/>
  <c r="V143" i="171"/>
  <c r="V190" i="173"/>
  <c r="V156" i="134"/>
  <c r="U178" i="166"/>
  <c r="S145" i="166"/>
  <c r="S344" i="134"/>
  <c r="T138" i="166"/>
  <c r="U92" i="171"/>
  <c r="W196" i="134"/>
  <c r="V49" i="134"/>
  <c r="S75" i="173"/>
  <c r="X421" i="171"/>
  <c r="S398" i="179"/>
  <c r="U110" i="170"/>
  <c r="T406" i="171"/>
  <c r="W333" i="134"/>
  <c r="R422" i="134"/>
  <c r="V366" i="170"/>
  <c r="S68" i="166"/>
  <c r="T211" i="170"/>
  <c r="S425" i="173"/>
  <c r="V118" i="173"/>
  <c r="V101" i="173"/>
  <c r="W303" i="171"/>
  <c r="T384" i="170"/>
  <c r="U192" i="170"/>
  <c r="S426" i="173"/>
  <c r="R29" i="171"/>
  <c r="R34" i="163"/>
  <c r="W86" i="173"/>
  <c r="W230" i="163"/>
  <c r="T385" i="173"/>
  <c r="S209" i="170"/>
  <c r="X335" i="173"/>
  <c r="W35" i="173"/>
  <c r="T302" i="161"/>
  <c r="W230" i="166"/>
  <c r="W298" i="166"/>
  <c r="W61" i="163"/>
  <c r="W409" i="170"/>
  <c r="W420" i="173"/>
  <c r="U211" i="173"/>
  <c r="T158" i="171"/>
  <c r="U315" i="173"/>
  <c r="V104" i="170"/>
  <c r="R48" i="163"/>
  <c r="S405" i="163"/>
  <c r="T124" i="134"/>
  <c r="T348" i="163"/>
  <c r="V52" i="173"/>
  <c r="T352" i="173"/>
  <c r="S224" i="171"/>
  <c r="V404" i="173"/>
  <c r="V190" i="134"/>
  <c r="R83" i="166"/>
  <c r="R400" i="173"/>
  <c r="T259" i="173"/>
  <c r="V407" i="173"/>
  <c r="V72" i="163"/>
  <c r="U124" i="173"/>
  <c r="V297" i="173"/>
  <c r="W196" i="170"/>
  <c r="S213" i="170"/>
  <c r="U417" i="173"/>
  <c r="X61" i="134"/>
  <c r="U181" i="134"/>
  <c r="V330" i="171"/>
  <c r="V170" i="173"/>
  <c r="V117" i="170"/>
  <c r="W22" i="163"/>
  <c r="V339" i="170"/>
  <c r="S423" i="134"/>
  <c r="V367" i="163"/>
  <c r="V237" i="173"/>
  <c r="R366" i="173"/>
  <c r="W23" i="166"/>
  <c r="X328" i="170"/>
  <c r="X419" i="163"/>
  <c r="R27" i="163"/>
  <c r="W161" i="134"/>
  <c r="T417" i="134"/>
  <c r="W321" i="179"/>
  <c r="W197" i="134"/>
  <c r="W389" i="179"/>
  <c r="T260" i="134"/>
  <c r="U264" i="166"/>
  <c r="U299" i="166"/>
  <c r="T104" i="173"/>
  <c r="W131" i="134"/>
  <c r="V103" i="173"/>
  <c r="X374" i="173"/>
  <c r="X363" i="173"/>
  <c r="S140" i="163"/>
  <c r="V189" i="166"/>
  <c r="V209" i="163"/>
  <c r="W328" i="134"/>
  <c r="T231" i="170"/>
  <c r="V164" i="166"/>
  <c r="R337" i="163"/>
  <c r="T128" i="163"/>
  <c r="U371" i="170"/>
  <c r="S91" i="134"/>
  <c r="S179" i="173"/>
  <c r="W400" i="163"/>
  <c r="X382" i="173"/>
  <c r="W21" i="163"/>
  <c r="T120" i="170"/>
  <c r="S205" i="173"/>
  <c r="U67" i="134"/>
  <c r="X34" i="163"/>
  <c r="W211" i="170"/>
  <c r="W76" i="170"/>
  <c r="W204" i="134"/>
  <c r="R328" i="161"/>
  <c r="V280" i="134"/>
  <c r="S206" i="170"/>
  <c r="U410" i="163"/>
  <c r="R339" i="173"/>
  <c r="T375" i="166"/>
  <c r="T349" i="163"/>
  <c r="T273" i="170"/>
  <c r="V110" i="170"/>
  <c r="U366" i="173"/>
  <c r="W138" i="171"/>
  <c r="V419" i="173"/>
  <c r="S352" i="173"/>
  <c r="V320" i="170"/>
  <c r="S55" i="134"/>
  <c r="W135" i="134"/>
  <c r="T399" i="173"/>
  <c r="T171" i="173"/>
  <c r="S425" i="171"/>
  <c r="T406" i="170"/>
  <c r="V423" i="173"/>
  <c r="R65" i="134"/>
  <c r="T133" i="134"/>
  <c r="T347" i="171"/>
  <c r="W53" i="166"/>
  <c r="R331" i="134"/>
  <c r="X88" i="163"/>
  <c r="T416" i="173"/>
  <c r="T108" i="173"/>
  <c r="S56" i="173"/>
  <c r="W336" i="134"/>
  <c r="T345" i="170"/>
  <c r="U67" i="166"/>
  <c r="W416" i="170"/>
  <c r="S303" i="173"/>
  <c r="U61" i="134"/>
  <c r="S88" i="173"/>
  <c r="U314" i="173"/>
  <c r="U63" i="134"/>
  <c r="S409" i="170"/>
  <c r="R382" i="170"/>
  <c r="U198" i="134"/>
  <c r="W309" i="170"/>
  <c r="X70" i="170"/>
  <c r="U384" i="171"/>
  <c r="R418" i="163"/>
  <c r="X425" i="173"/>
  <c r="T133" i="170"/>
  <c r="T366" i="170"/>
  <c r="W234" i="166"/>
  <c r="V307" i="171"/>
  <c r="X414" i="171"/>
  <c r="U33" i="166"/>
  <c r="V264" i="163"/>
  <c r="U367" i="171"/>
  <c r="S132" i="134"/>
  <c r="U212" i="179"/>
  <c r="S203" i="161"/>
  <c r="W18" i="166"/>
  <c r="S387" i="179"/>
  <c r="V214" i="161"/>
  <c r="U193" i="166"/>
  <c r="X85" i="163"/>
  <c r="W337" i="179"/>
  <c r="V268" i="171"/>
  <c r="V211" i="179"/>
  <c r="V124" i="163"/>
  <c r="T92" i="163"/>
  <c r="W203" i="171"/>
  <c r="S155" i="171"/>
  <c r="T241" i="163"/>
  <c r="S296" i="161"/>
  <c r="W215" i="166"/>
  <c r="V232" i="173"/>
  <c r="W389" i="163"/>
  <c r="W301" i="179"/>
  <c r="T118" i="163"/>
  <c r="U207" i="166"/>
  <c r="T424" i="166"/>
  <c r="R27" i="173"/>
  <c r="W153" i="179"/>
  <c r="V317" i="171"/>
  <c r="W100" i="161"/>
  <c r="W270" i="163"/>
  <c r="V98" i="134"/>
  <c r="W124" i="173"/>
  <c r="W55" i="170"/>
  <c r="U33" i="173"/>
  <c r="R99" i="134"/>
  <c r="S339" i="163"/>
  <c r="R426" i="134"/>
  <c r="U330" i="171"/>
  <c r="T70" i="179"/>
  <c r="X50" i="134"/>
  <c r="T334" i="173"/>
  <c r="X85" i="134"/>
  <c r="W243" i="170"/>
  <c r="T38" i="163"/>
  <c r="V179" i="173"/>
  <c r="U26" i="173"/>
  <c r="T413" i="171"/>
  <c r="W423" i="166"/>
  <c r="S129" i="166"/>
  <c r="V124" i="170"/>
  <c r="T292" i="163"/>
  <c r="U285" i="171"/>
  <c r="X384" i="134"/>
  <c r="T367" i="134"/>
  <c r="R50" i="173"/>
  <c r="T377" i="171"/>
  <c r="U237" i="134"/>
  <c r="S101" i="171"/>
  <c r="S370" i="173"/>
  <c r="T298" i="171"/>
  <c r="T59" i="173"/>
  <c r="U223" i="171"/>
  <c r="V260" i="166"/>
  <c r="U371" i="134"/>
  <c r="R364" i="134"/>
  <c r="S13" i="163"/>
  <c r="X67" i="134"/>
  <c r="T74" i="163"/>
  <c r="X17" i="173"/>
  <c r="W191" i="163"/>
  <c r="U416" i="179"/>
  <c r="S348" i="171"/>
  <c r="R405" i="179"/>
  <c r="W371" i="163"/>
  <c r="V425" i="179"/>
  <c r="U372" i="171"/>
  <c r="S227" i="170"/>
  <c r="T261" i="170"/>
  <c r="T143" i="173"/>
  <c r="W307" i="171"/>
  <c r="W262" i="173"/>
  <c r="W83" i="166"/>
  <c r="X66" i="166"/>
  <c r="U14" i="173"/>
  <c r="R51" i="163"/>
  <c r="W260" i="134"/>
  <c r="W402" i="170"/>
  <c r="S356" i="166"/>
  <c r="V238" i="173"/>
  <c r="U425" i="170"/>
  <c r="S20" i="163"/>
  <c r="W125" i="170"/>
  <c r="T236" i="173"/>
  <c r="R72" i="173"/>
  <c r="X403" i="173"/>
  <c r="U127" i="179"/>
  <c r="W384" i="163"/>
  <c r="W270" i="171"/>
  <c r="U123" i="163"/>
  <c r="S362" i="134"/>
  <c r="V371" i="170"/>
  <c r="V215" i="173"/>
  <c r="U251" i="134"/>
  <c r="W409" i="171"/>
  <c r="S316" i="173"/>
  <c r="U343" i="170"/>
  <c r="W381" i="170"/>
  <c r="U96" i="166"/>
  <c r="U352" i="163"/>
  <c r="V399" i="166"/>
  <c r="U321" i="170"/>
  <c r="X106" i="166"/>
  <c r="X53" i="134"/>
  <c r="W179" i="170"/>
  <c r="V238" i="170"/>
  <c r="T297" i="170"/>
  <c r="T260" i="173"/>
  <c r="T65" i="170"/>
  <c r="V423" i="171"/>
  <c r="U239" i="163"/>
  <c r="U382" i="166"/>
  <c r="W327" i="134"/>
  <c r="V303" i="170"/>
  <c r="U235" i="171"/>
  <c r="R423" i="134"/>
  <c r="W304" i="171"/>
  <c r="W238" i="173"/>
  <c r="W424" i="173"/>
  <c r="W273" i="171"/>
  <c r="T60" i="173"/>
  <c r="W373" i="163"/>
  <c r="W171" i="163"/>
  <c r="T366" i="166"/>
  <c r="V49" i="166"/>
  <c r="X389" i="163"/>
  <c r="U307" i="170"/>
  <c r="V304" i="173"/>
  <c r="W191" i="173"/>
  <c r="X407" i="179"/>
  <c r="S134" i="170"/>
  <c r="V267" i="134"/>
  <c r="W230" i="173"/>
  <c r="S269" i="134"/>
  <c r="S132" i="170"/>
  <c r="V163" i="173"/>
  <c r="S82" i="166"/>
  <c r="S110" i="134"/>
  <c r="W93" i="173"/>
  <c r="U310" i="170"/>
  <c r="T423" i="166"/>
  <c r="W300" i="171"/>
  <c r="R418" i="166"/>
  <c r="V400" i="166"/>
  <c r="W400" i="166"/>
  <c r="V398" i="161"/>
  <c r="W342" i="173"/>
  <c r="U32" i="163"/>
  <c r="V92" i="163"/>
  <c r="W239" i="163"/>
  <c r="T32" i="171"/>
  <c r="V140" i="163"/>
  <c r="R403" i="171"/>
  <c r="T89" i="171"/>
  <c r="S417" i="163"/>
  <c r="R341" i="166"/>
  <c r="T21" i="166"/>
  <c r="U126" i="134"/>
  <c r="R421" i="173"/>
  <c r="R355" i="173"/>
  <c r="S244" i="134"/>
  <c r="V88" i="170"/>
  <c r="S391" i="166"/>
  <c r="S284" i="171"/>
  <c r="V366" i="161"/>
  <c r="W56" i="134"/>
  <c r="S418" i="173"/>
  <c r="S250" i="171"/>
  <c r="V215" i="170"/>
  <c r="W247" i="134"/>
  <c r="U330" i="166"/>
  <c r="T299" i="173"/>
  <c r="U96" i="179"/>
  <c r="U162" i="134"/>
  <c r="X386" i="161"/>
  <c r="R336" i="166"/>
  <c r="X386" i="170"/>
  <c r="V420" i="170"/>
  <c r="T307" i="171"/>
  <c r="W319" i="171"/>
  <c r="R387" i="173"/>
  <c r="S346" i="173"/>
  <c r="V386" i="166"/>
  <c r="X334" i="179"/>
  <c r="S119" i="170"/>
  <c r="S95" i="166"/>
  <c r="X353" i="161"/>
  <c r="W165" i="170"/>
  <c r="V111" i="134"/>
  <c r="V258" i="170"/>
  <c r="V123" i="134"/>
  <c r="T110" i="166"/>
  <c r="W370" i="170"/>
  <c r="T174" i="163"/>
  <c r="W391" i="179"/>
  <c r="W405" i="161"/>
  <c r="S268" i="166"/>
  <c r="S128" i="171"/>
  <c r="T412" i="170"/>
  <c r="U162" i="171"/>
  <c r="S137" i="166"/>
  <c r="V163" i="166"/>
  <c r="V110" i="161"/>
  <c r="S297" i="134"/>
  <c r="S212" i="134"/>
  <c r="X54" i="166"/>
  <c r="S295" i="163"/>
  <c r="S402" i="163"/>
  <c r="V297" i="170"/>
  <c r="W281" i="170"/>
  <c r="V120" i="170"/>
  <c r="S258" i="134"/>
  <c r="V193" i="171"/>
  <c r="V103" i="171"/>
  <c r="U304" i="161"/>
  <c r="W18" i="170"/>
  <c r="V96" i="134"/>
  <c r="U309" i="134"/>
  <c r="W155" i="171"/>
  <c r="W397" i="161"/>
  <c r="T155" i="171"/>
  <c r="T329" i="170"/>
  <c r="U209" i="173"/>
  <c r="W356" i="134"/>
  <c r="T404" i="134"/>
  <c r="T141" i="170"/>
  <c r="U109" i="173"/>
  <c r="R93" i="170"/>
  <c r="V159" i="173"/>
  <c r="V19" i="171"/>
  <c r="V401" i="171"/>
  <c r="S67" i="173"/>
  <c r="X47" i="179"/>
  <c r="V401" i="179"/>
  <c r="X55" i="171"/>
  <c r="X401" i="179"/>
  <c r="U30" i="163"/>
  <c r="U237" i="163"/>
  <c r="X67" i="171"/>
  <c r="S225" i="134"/>
  <c r="V368" i="134"/>
  <c r="T193" i="171"/>
  <c r="S135" i="163"/>
  <c r="V356" i="170"/>
  <c r="U274" i="166"/>
  <c r="W108" i="163"/>
  <c r="W406" i="170"/>
  <c r="T169" i="173"/>
  <c r="U128" i="163"/>
  <c r="T225" i="163"/>
  <c r="S103" i="163"/>
  <c r="S222" i="134"/>
  <c r="X71" i="171"/>
  <c r="V260" i="173"/>
  <c r="W32" i="171"/>
  <c r="W92" i="170"/>
  <c r="S420" i="171"/>
  <c r="U261" i="166"/>
  <c r="W338" i="163"/>
  <c r="U165" i="134"/>
  <c r="X74" i="163"/>
  <c r="U72" i="170"/>
  <c r="W163" i="170"/>
  <c r="S37" i="173"/>
  <c r="X350" i="163"/>
  <c r="S83" i="171"/>
  <c r="S199" i="166"/>
  <c r="R30" i="173"/>
  <c r="R342" i="134"/>
  <c r="W407" i="161"/>
  <c r="V95" i="171"/>
  <c r="X70" i="166"/>
  <c r="S331" i="170"/>
  <c r="W352" i="171"/>
  <c r="V119" i="134"/>
  <c r="S195" i="173"/>
  <c r="S227" i="173"/>
  <c r="W286" i="170"/>
  <c r="X370" i="173"/>
  <c r="W108" i="170"/>
  <c r="U249" i="171"/>
  <c r="U71" i="171"/>
  <c r="W67" i="179"/>
  <c r="S348" i="163"/>
  <c r="U333" i="171"/>
  <c r="W298" i="163"/>
  <c r="W141" i="173"/>
  <c r="R368" i="179"/>
  <c r="U403" i="166"/>
  <c r="R53" i="170"/>
  <c r="S398" i="166"/>
  <c r="W386" i="171"/>
  <c r="R104" i="166"/>
  <c r="T310" i="163"/>
  <c r="X339" i="173"/>
  <c r="W73" i="173"/>
  <c r="X344" i="173"/>
  <c r="R55" i="166"/>
  <c r="X84" i="173"/>
  <c r="S169" i="161"/>
  <c r="U195" i="134"/>
  <c r="S222" i="163"/>
  <c r="W85" i="173"/>
  <c r="S307" i="170"/>
  <c r="S377" i="173"/>
  <c r="T145" i="166"/>
  <c r="X104" i="170"/>
  <c r="V82" i="161"/>
  <c r="X415" i="163"/>
  <c r="U342" i="163"/>
  <c r="V382" i="171"/>
  <c r="W155" i="163"/>
  <c r="S74" i="166"/>
  <c r="U62" i="173"/>
  <c r="W205" i="134"/>
  <c r="U223" i="179"/>
  <c r="W96" i="166"/>
  <c r="R92" i="179"/>
  <c r="S390" i="170"/>
  <c r="T258" i="170"/>
  <c r="W99" i="170"/>
  <c r="U133" i="170"/>
  <c r="R409" i="134"/>
  <c r="V320" i="163"/>
  <c r="V230" i="179"/>
  <c r="X65" i="171"/>
  <c r="S377" i="163"/>
  <c r="V234" i="166"/>
  <c r="W161" i="173"/>
  <c r="S144" i="173"/>
  <c r="W294" i="134"/>
  <c r="U265" i="179"/>
  <c r="R423" i="170"/>
  <c r="S279" i="173"/>
  <c r="T340" i="171"/>
  <c r="W156" i="173"/>
  <c r="W188" i="173"/>
  <c r="U388" i="171"/>
  <c r="T275" i="171"/>
  <c r="R328" i="170"/>
  <c r="S261" i="179"/>
  <c r="U171" i="166"/>
  <c r="T98" i="179"/>
  <c r="V84" i="134"/>
  <c r="V284" i="166"/>
  <c r="X371" i="171"/>
  <c r="X71" i="173"/>
  <c r="T88" i="163"/>
  <c r="R390" i="171"/>
  <c r="U320" i="171"/>
  <c r="X384" i="170"/>
  <c r="T399" i="166"/>
  <c r="V369" i="163"/>
  <c r="V378" i="134"/>
  <c r="W157" i="173"/>
  <c r="T48" i="173"/>
  <c r="U133" i="173"/>
  <c r="V165" i="173"/>
  <c r="T47" i="173"/>
  <c r="S245" i="134"/>
  <c r="W362" i="134"/>
  <c r="X86" i="173"/>
  <c r="S224" i="134"/>
  <c r="U168" i="134"/>
  <c r="X56" i="163"/>
  <c r="V410" i="163"/>
  <c r="S247" i="170"/>
  <c r="R367" i="134"/>
  <c r="W89" i="163"/>
  <c r="S69" i="134"/>
  <c r="T181" i="173"/>
  <c r="V314" i="163"/>
  <c r="T417" i="173"/>
  <c r="S60" i="166"/>
  <c r="S231" i="173"/>
  <c r="S138" i="173"/>
  <c r="X109" i="171"/>
  <c r="T344" i="173"/>
  <c r="U128" i="170"/>
  <c r="T230" i="170"/>
  <c r="V95" i="166"/>
  <c r="V400" i="170"/>
  <c r="T380" i="170"/>
  <c r="T378" i="134"/>
  <c r="W308" i="166"/>
  <c r="U230" i="163"/>
  <c r="T328" i="173"/>
  <c r="V386" i="134"/>
  <c r="S93" i="134"/>
  <c r="V259" i="166"/>
  <c r="U304" i="173"/>
  <c r="W187" i="170"/>
  <c r="S104" i="170"/>
  <c r="U414" i="134"/>
  <c r="V335" i="134"/>
  <c r="T337" i="134"/>
  <c r="W126" i="170"/>
  <c r="U210" i="163"/>
  <c r="W159" i="173"/>
  <c r="S225" i="166"/>
  <c r="T125" i="173"/>
  <c r="S177" i="134"/>
  <c r="T343" i="134"/>
  <c r="U401" i="163"/>
  <c r="R59" i="166"/>
  <c r="U64" i="173"/>
  <c r="S87" i="170"/>
  <c r="U214" i="134"/>
  <c r="U164" i="170"/>
  <c r="V94" i="170"/>
  <c r="W96" i="173"/>
  <c r="U120" i="134"/>
  <c r="W302" i="134"/>
  <c r="U338" i="134"/>
  <c r="S160" i="163"/>
  <c r="U155" i="171"/>
  <c r="V29" i="171"/>
  <c r="W298" i="134"/>
  <c r="S282" i="170"/>
  <c r="U153" i="163"/>
  <c r="T380" i="173"/>
  <c r="S328" i="163"/>
  <c r="R406" i="163"/>
  <c r="X423" i="171"/>
  <c r="T412" i="134"/>
  <c r="S139" i="166"/>
  <c r="X86" i="166"/>
  <c r="V274" i="134"/>
  <c r="V191" i="171"/>
  <c r="T189" i="173"/>
  <c r="X73" i="166"/>
  <c r="T89" i="170"/>
  <c r="W364" i="161"/>
  <c r="S367" i="163"/>
  <c r="W110" i="134"/>
  <c r="U55" i="171"/>
  <c r="X363" i="134"/>
  <c r="V176" i="173"/>
  <c r="R330" i="134"/>
  <c r="S68" i="134"/>
  <c r="X93" i="166"/>
  <c r="X12" i="163"/>
  <c r="U321" i="166"/>
  <c r="V314" i="173"/>
  <c r="T340" i="134"/>
  <c r="U177" i="134"/>
  <c r="W124" i="134"/>
  <c r="S262" i="134"/>
  <c r="W243" i="163"/>
  <c r="T199" i="171"/>
  <c r="V367" i="166"/>
  <c r="X386" i="166"/>
  <c r="W319" i="163"/>
  <c r="T224" i="166"/>
  <c r="U329" i="166"/>
  <c r="V97" i="170"/>
  <c r="R110" i="171"/>
  <c r="W336" i="170"/>
  <c r="W281" i="173"/>
  <c r="R372" i="171"/>
  <c r="X402" i="166"/>
  <c r="W196" i="173"/>
  <c r="T73" i="134"/>
  <c r="R108" i="170"/>
  <c r="X351" i="166"/>
  <c r="V422" i="163"/>
  <c r="U285" i="166"/>
  <c r="S164" i="170"/>
  <c r="X54" i="173"/>
  <c r="U303" i="173"/>
  <c r="W92" i="171"/>
  <c r="U48" i="166"/>
  <c r="S171" i="134"/>
  <c r="V200" i="170"/>
  <c r="S53" i="171"/>
  <c r="V321" i="170"/>
  <c r="U47" i="170"/>
  <c r="W163" i="166"/>
  <c r="T98" i="134"/>
  <c r="S243" i="173"/>
  <c r="U232" i="134"/>
  <c r="T211" i="166"/>
  <c r="R341" i="163"/>
  <c r="U206" i="166"/>
  <c r="S389" i="171"/>
  <c r="R58" i="173"/>
  <c r="U319" i="170"/>
  <c r="X375" i="170"/>
  <c r="U117" i="166"/>
  <c r="V49" i="170"/>
  <c r="U390" i="134"/>
  <c r="S374" i="170"/>
  <c r="R405" i="173"/>
  <c r="U418" i="166"/>
  <c r="W352" i="166"/>
  <c r="V347" i="170"/>
  <c r="R67" i="173"/>
  <c r="T161" i="173"/>
  <c r="T142" i="179"/>
  <c r="U212" i="171"/>
  <c r="T268" i="166"/>
  <c r="W348" i="163"/>
  <c r="R407" i="161"/>
  <c r="X41" i="170"/>
  <c r="T337" i="171"/>
  <c r="R67" i="166"/>
  <c r="T68" i="179"/>
  <c r="V415" i="173"/>
  <c r="T316" i="163"/>
  <c r="T97" i="173"/>
  <c r="R12" i="163"/>
  <c r="X351" i="163"/>
  <c r="W176" i="171"/>
  <c r="W341" i="171"/>
  <c r="T161" i="171"/>
  <c r="T338" i="179"/>
  <c r="T146" i="173"/>
  <c r="U249" i="134"/>
  <c r="T207" i="134"/>
  <c r="S314" i="171"/>
  <c r="W12" i="170"/>
  <c r="U297" i="173"/>
  <c r="V300" i="163"/>
  <c r="V22" i="173"/>
  <c r="W307" i="163"/>
  <c r="W314" i="134"/>
  <c r="T418" i="171"/>
  <c r="W378" i="179"/>
  <c r="T296" i="166"/>
  <c r="S167" i="171"/>
  <c r="U208" i="171"/>
  <c r="W102" i="166"/>
  <c r="R426" i="166"/>
  <c r="R14" i="163"/>
  <c r="W248" i="171"/>
  <c r="T59" i="179"/>
  <c r="X75" i="170"/>
  <c r="W179" i="134"/>
  <c r="U16" i="173"/>
  <c r="V75" i="166"/>
  <c r="U157" i="170"/>
  <c r="V57" i="163"/>
  <c r="V234" i="173"/>
  <c r="U227" i="170"/>
  <c r="V331" i="173"/>
  <c r="V403" i="179"/>
  <c r="V388" i="163"/>
  <c r="W22" i="179"/>
  <c r="V426" i="171"/>
  <c r="X382" i="166"/>
  <c r="S237" i="163"/>
  <c r="W370" i="134"/>
  <c r="S176" i="173"/>
  <c r="X330" i="161"/>
  <c r="S347" i="134"/>
  <c r="W305" i="170"/>
  <c r="S285" i="171"/>
  <c r="S92" i="173"/>
  <c r="W304" i="134"/>
  <c r="W260" i="173"/>
  <c r="V224" i="134"/>
  <c r="U68" i="170"/>
  <c r="S137" i="170"/>
  <c r="V83" i="173"/>
  <c r="T47" i="170"/>
  <c r="T367" i="171"/>
  <c r="T200" i="166"/>
  <c r="T270" i="173"/>
  <c r="W181" i="170"/>
  <c r="S347" i="173"/>
  <c r="U161" i="170"/>
  <c r="W140" i="170"/>
  <c r="W173" i="166"/>
  <c r="T178" i="173"/>
  <c r="T57" i="179"/>
  <c r="U166" i="166"/>
  <c r="R421" i="134"/>
  <c r="U58" i="134"/>
  <c r="U135" i="171"/>
  <c r="T58" i="134"/>
  <c r="W411" i="179"/>
  <c r="U126" i="170"/>
  <c r="V60" i="173"/>
  <c r="T31" i="173"/>
  <c r="V362" i="173"/>
  <c r="S90" i="170"/>
  <c r="X366" i="163"/>
  <c r="T63" i="173"/>
  <c r="V267" i="171"/>
  <c r="S312" i="166"/>
  <c r="R98" i="173"/>
  <c r="T198" i="173"/>
  <c r="S363" i="163"/>
  <c r="V170" i="163"/>
  <c r="S397" i="170"/>
  <c r="X343" i="170"/>
  <c r="V18" i="173"/>
  <c r="R349" i="173"/>
  <c r="T342" i="166"/>
  <c r="R32" i="173"/>
  <c r="X336" i="161"/>
  <c r="V425" i="166"/>
  <c r="S111" i="170"/>
  <c r="W339" i="134"/>
  <c r="T126" i="173"/>
  <c r="U16" i="163"/>
  <c r="X19" i="173"/>
  <c r="R61" i="163"/>
  <c r="X331" i="170"/>
  <c r="X60" i="134"/>
  <c r="V139" i="170"/>
  <c r="U389" i="134"/>
  <c r="W331" i="163"/>
  <c r="T425" i="134"/>
  <c r="S143" i="134"/>
  <c r="T403" i="173"/>
  <c r="V223" i="171"/>
  <c r="W335" i="166"/>
  <c r="V85" i="134"/>
  <c r="T102" i="173"/>
  <c r="T305" i="134"/>
  <c r="W95" i="163"/>
  <c r="V199" i="163"/>
  <c r="R16" i="173"/>
  <c r="U105" i="166"/>
  <c r="R349" i="170"/>
  <c r="W25" i="171"/>
  <c r="U82" i="170"/>
  <c r="V161" i="173"/>
  <c r="U327" i="163"/>
  <c r="T376" i="161"/>
  <c r="W199" i="170"/>
  <c r="T37" i="173"/>
  <c r="S160" i="134"/>
  <c r="U21" i="173"/>
  <c r="T111" i="171"/>
  <c r="V177" i="171"/>
  <c r="X348" i="173"/>
  <c r="U244" i="134"/>
  <c r="V318" i="173"/>
  <c r="V343" i="166"/>
  <c r="T399" i="134"/>
  <c r="V373" i="134"/>
  <c r="T426" i="173"/>
  <c r="T228" i="170"/>
  <c r="S122" i="134"/>
  <c r="X39" i="171"/>
  <c r="W332" i="171"/>
  <c r="T405" i="170"/>
  <c r="W408" i="170"/>
  <c r="R103" i="173"/>
  <c r="W54" i="170"/>
  <c r="T201" i="163"/>
  <c r="S172" i="134"/>
  <c r="R373" i="134"/>
  <c r="W365" i="171"/>
  <c r="W107" i="134"/>
  <c r="U188" i="163"/>
  <c r="R378" i="166"/>
  <c r="U132" i="173"/>
  <c r="T171" i="134"/>
  <c r="W303" i="173"/>
  <c r="S340" i="171"/>
  <c r="W122" i="166"/>
  <c r="R372" i="173"/>
  <c r="V157" i="134"/>
  <c r="S238" i="134"/>
  <c r="W382" i="170"/>
  <c r="T413" i="163"/>
  <c r="W343" i="166"/>
  <c r="V265" i="134"/>
  <c r="U200" i="134"/>
  <c r="U59" i="170"/>
  <c r="X65" i="134"/>
  <c r="V122" i="166"/>
  <c r="W311" i="134"/>
  <c r="X332" i="170"/>
  <c r="U83" i="163"/>
  <c r="S420" i="134"/>
  <c r="W382" i="134"/>
  <c r="R390" i="134"/>
  <c r="X350" i="171"/>
  <c r="W163" i="173"/>
  <c r="R334" i="134"/>
  <c r="W187" i="134"/>
  <c r="V249" i="173"/>
  <c r="R403" i="163"/>
  <c r="R375" i="166"/>
  <c r="X399" i="173"/>
  <c r="T83" i="134"/>
  <c r="V330" i="134"/>
  <c r="X89" i="173"/>
  <c r="W16" i="173"/>
  <c r="W268" i="173"/>
  <c r="T207" i="166"/>
  <c r="S344" i="166"/>
  <c r="U155" i="134"/>
  <c r="T317" i="134"/>
  <c r="W415" i="173"/>
  <c r="W251" i="171"/>
  <c r="V333" i="163"/>
  <c r="U73" i="173"/>
  <c r="X53" i="170"/>
  <c r="U274" i="170"/>
  <c r="V39" i="163"/>
  <c r="U68" i="134"/>
  <c r="T109" i="170"/>
  <c r="X87" i="173"/>
  <c r="R368" i="134"/>
  <c r="S152" i="166"/>
  <c r="S211" i="163"/>
  <c r="W348" i="173"/>
  <c r="T327" i="134"/>
  <c r="V233" i="134"/>
  <c r="V350" i="173"/>
  <c r="W386" i="166"/>
  <c r="S131" i="173"/>
  <c r="S389" i="166"/>
  <c r="S408" i="134"/>
  <c r="S88" i="134"/>
  <c r="X415" i="170"/>
  <c r="W64" i="170"/>
  <c r="S181" i="170"/>
  <c r="W237" i="134"/>
  <c r="W414" i="170"/>
  <c r="R32" i="163"/>
  <c r="S102" i="170"/>
  <c r="U420" i="171"/>
  <c r="T349" i="173"/>
  <c r="S278" i="166"/>
  <c r="S311" i="171"/>
  <c r="R89" i="173"/>
  <c r="R331" i="173"/>
  <c r="V135" i="173"/>
  <c r="T268" i="134"/>
  <c r="X106" i="170"/>
  <c r="T141" i="171"/>
  <c r="T407" i="166"/>
  <c r="W158" i="134"/>
  <c r="U171" i="161"/>
  <c r="U257" i="171"/>
  <c r="S58" i="134"/>
  <c r="X367" i="170"/>
  <c r="V95" i="134"/>
  <c r="W24" i="163"/>
  <c r="U420" i="163"/>
  <c r="X84" i="134"/>
  <c r="W99" i="134"/>
  <c r="W412" i="173"/>
  <c r="S233" i="134"/>
  <c r="U107" i="170"/>
  <c r="U336" i="134"/>
  <c r="V368" i="170"/>
  <c r="R371" i="134"/>
  <c r="S128" i="163"/>
  <c r="U329" i="161"/>
  <c r="W141" i="179"/>
  <c r="R101" i="171"/>
  <c r="S372" i="163"/>
  <c r="X371" i="166"/>
  <c r="V192" i="134"/>
  <c r="V24" i="170"/>
  <c r="T96" i="171"/>
  <c r="S337" i="179"/>
  <c r="W210" i="173"/>
  <c r="W205" i="163"/>
  <c r="T273" i="179"/>
  <c r="V146" i="171"/>
  <c r="S70" i="171"/>
  <c r="W376" i="179"/>
  <c r="U187" i="179"/>
  <c r="X350" i="134"/>
  <c r="X329" i="134"/>
  <c r="T74" i="171"/>
  <c r="T319" i="173"/>
  <c r="T213" i="166"/>
  <c r="S420" i="170"/>
  <c r="W194" i="171"/>
  <c r="W262" i="163"/>
  <c r="U370" i="134"/>
  <c r="T87" i="170"/>
  <c r="T243" i="171"/>
  <c r="T20" i="170"/>
  <c r="S375" i="179"/>
  <c r="V137" i="166"/>
  <c r="U398" i="166"/>
  <c r="T143" i="134"/>
  <c r="T194" i="134"/>
  <c r="X417" i="166"/>
  <c r="T364" i="170"/>
  <c r="U196" i="170"/>
  <c r="R346" i="163"/>
  <c r="W334" i="163"/>
  <c r="R330" i="173"/>
  <c r="W384" i="134"/>
  <c r="S62" i="170"/>
  <c r="T233" i="166"/>
  <c r="V174" i="166"/>
  <c r="R103" i="134"/>
  <c r="S247" i="171"/>
  <c r="V14" i="163"/>
  <c r="R405" i="170"/>
  <c r="U403" i="134"/>
  <c r="V279" i="170"/>
  <c r="X40" i="173"/>
  <c r="T412" i="163"/>
  <c r="V305" i="134"/>
  <c r="U131" i="170"/>
  <c r="V31" i="173"/>
  <c r="S146" i="170"/>
  <c r="X390" i="134"/>
  <c r="S412" i="171"/>
  <c r="X57" i="134"/>
  <c r="V208" i="173"/>
  <c r="W248" i="163"/>
  <c r="V153" i="173"/>
  <c r="U161" i="163"/>
  <c r="V286" i="173"/>
  <c r="T110" i="163"/>
  <c r="V274" i="166"/>
  <c r="T260" i="170"/>
  <c r="T391" i="170"/>
  <c r="V412" i="173"/>
  <c r="V400" i="134"/>
  <c r="R367" i="166"/>
  <c r="T194" i="166"/>
  <c r="R369" i="171"/>
  <c r="R30" i="163"/>
  <c r="V391" i="166"/>
  <c r="V344" i="173"/>
  <c r="U84" i="170"/>
  <c r="S57" i="173"/>
  <c r="V171" i="173"/>
  <c r="X424" i="166"/>
  <c r="R38" i="171"/>
  <c r="R59" i="170"/>
  <c r="T166" i="161"/>
  <c r="T251" i="170"/>
  <c r="T258" i="173"/>
  <c r="R411" i="163"/>
  <c r="S232" i="173"/>
  <c r="T48" i="170"/>
  <c r="W405" i="171"/>
  <c r="W140" i="173"/>
  <c r="U160" i="166"/>
  <c r="W87" i="173"/>
  <c r="V424" i="170"/>
  <c r="V401" i="170"/>
  <c r="V16" i="171"/>
  <c r="T413" i="170"/>
  <c r="U134" i="163"/>
  <c r="S232" i="166"/>
  <c r="U24" i="163"/>
  <c r="X419" i="134"/>
  <c r="U164" i="173"/>
  <c r="S353" i="173"/>
  <c r="S240" i="163"/>
  <c r="V407" i="134"/>
  <c r="V144" i="163"/>
  <c r="W285" i="163"/>
  <c r="T83" i="163"/>
  <c r="S30" i="163"/>
  <c r="R405" i="166"/>
  <c r="X351" i="170"/>
  <c r="X421" i="134"/>
  <c r="V132" i="170"/>
  <c r="S169" i="173"/>
  <c r="U198" i="166"/>
  <c r="T425" i="170"/>
  <c r="S154" i="173"/>
  <c r="S304" i="173"/>
  <c r="U346" i="134"/>
  <c r="R71" i="170"/>
  <c r="V426" i="134"/>
  <c r="W137" i="134"/>
  <c r="R334" i="170"/>
  <c r="V409" i="171"/>
  <c r="S177" i="171"/>
  <c r="R405" i="163"/>
  <c r="S95" i="170"/>
  <c r="U369" i="166"/>
  <c r="T117" i="170"/>
  <c r="U309" i="166"/>
  <c r="V131" i="173"/>
  <c r="S284" i="134"/>
  <c r="V225" i="134"/>
  <c r="V56" i="170"/>
  <c r="R422" i="166"/>
  <c r="W371" i="170"/>
  <c r="V408" i="173"/>
  <c r="R419" i="163"/>
  <c r="R331" i="163"/>
  <c r="U294" i="173"/>
  <c r="R424" i="134"/>
  <c r="U136" i="179"/>
  <c r="W249" i="134"/>
  <c r="S309" i="173"/>
  <c r="U249" i="161"/>
  <c r="W333" i="163"/>
  <c r="W271" i="171"/>
  <c r="T141" i="134"/>
  <c r="T352" i="170"/>
  <c r="S208" i="134"/>
  <c r="V152" i="134"/>
  <c r="V130" i="173"/>
  <c r="X386" i="173"/>
  <c r="S409" i="134"/>
  <c r="V417" i="173"/>
  <c r="W305" i="134"/>
  <c r="R370" i="166"/>
  <c r="U226" i="134"/>
  <c r="T274" i="134"/>
  <c r="U100" i="166"/>
  <c r="S352" i="166"/>
  <c r="W101" i="166"/>
  <c r="W89" i="166"/>
  <c r="W85" i="134"/>
  <c r="U281" i="166"/>
  <c r="V15" i="163"/>
  <c r="T121" i="179"/>
  <c r="S135" i="170"/>
  <c r="X342" i="134"/>
  <c r="U239" i="170"/>
  <c r="X366" i="170"/>
  <c r="W209" i="171"/>
  <c r="S401" i="173"/>
  <c r="U247" i="134"/>
  <c r="T408" i="134"/>
  <c r="S197" i="173"/>
  <c r="S301" i="170"/>
  <c r="S41" i="173"/>
  <c r="T117" i="166"/>
  <c r="W315" i="134"/>
  <c r="T97" i="170"/>
  <c r="V402" i="170"/>
  <c r="W119" i="163"/>
  <c r="T275" i="173"/>
  <c r="V403" i="134"/>
  <c r="S146" i="134"/>
  <c r="R327" i="171"/>
  <c r="T160" i="134"/>
  <c r="V93" i="134"/>
  <c r="W402" i="171"/>
  <c r="U39" i="173"/>
  <c r="T230" i="134"/>
  <c r="W110" i="171"/>
  <c r="S306" i="170"/>
  <c r="T243" i="170"/>
  <c r="S144" i="134"/>
  <c r="W128" i="173"/>
  <c r="U301" i="170"/>
  <c r="T279" i="134"/>
  <c r="V204" i="166"/>
  <c r="T201" i="166"/>
  <c r="S333" i="166"/>
  <c r="W154" i="173"/>
  <c r="U92" i="166"/>
  <c r="S282" i="173"/>
  <c r="W106" i="170"/>
  <c r="T134" i="170"/>
  <c r="T119" i="171"/>
  <c r="R18" i="163"/>
  <c r="S166" i="173"/>
  <c r="U60" i="173"/>
  <c r="U72" i="166"/>
  <c r="V281" i="166"/>
  <c r="X352" i="170"/>
  <c r="V126" i="173"/>
  <c r="X367" i="163"/>
  <c r="W312" i="171"/>
  <c r="S35" i="163"/>
  <c r="T84" i="173"/>
  <c r="W38" i="173"/>
  <c r="W131" i="163"/>
  <c r="T191" i="173"/>
  <c r="X426" i="134"/>
  <c r="S420" i="163"/>
  <c r="W317" i="171"/>
  <c r="S109" i="166"/>
  <c r="W212" i="170"/>
  <c r="T71" i="170"/>
  <c r="S176" i="134"/>
  <c r="S201" i="170"/>
  <c r="U106" i="170"/>
  <c r="X98" i="173"/>
  <c r="T315" i="166"/>
  <c r="T194" i="171"/>
  <c r="T189" i="170"/>
  <c r="S215" i="170"/>
  <c r="V204" i="134"/>
  <c r="S129" i="171"/>
  <c r="S136" i="166"/>
  <c r="V99" i="173"/>
  <c r="U138" i="170"/>
  <c r="W416" i="166"/>
  <c r="R422" i="171"/>
  <c r="S276" i="163"/>
  <c r="V397" i="173"/>
  <c r="S301" i="134"/>
  <c r="W191" i="171"/>
  <c r="S350" i="166"/>
  <c r="W315" i="166"/>
  <c r="X24" i="171"/>
  <c r="V262" i="166"/>
  <c r="W69" i="170"/>
  <c r="T101" i="134"/>
  <c r="W133" i="171"/>
  <c r="V370" i="171"/>
  <c r="V278" i="163"/>
  <c r="V231" i="170"/>
  <c r="V15" i="173"/>
  <c r="R49" i="163"/>
  <c r="V330" i="166"/>
  <c r="S281" i="173"/>
  <c r="V389" i="134"/>
  <c r="X59" i="163"/>
  <c r="S409" i="171"/>
  <c r="V128" i="171"/>
  <c r="R97" i="179"/>
  <c r="V109" i="166"/>
  <c r="U276" i="134"/>
  <c r="U57" i="170"/>
  <c r="T100" i="134"/>
  <c r="S166" i="171"/>
  <c r="S345" i="173"/>
  <c r="S409" i="179"/>
  <c r="W246" i="171"/>
  <c r="V420" i="171"/>
  <c r="S130" i="163"/>
  <c r="W93" i="171"/>
  <c r="T118" i="170"/>
  <c r="V384" i="166"/>
  <c r="X331" i="134"/>
  <c r="S84" i="173"/>
  <c r="U167" i="163"/>
  <c r="W374" i="170"/>
  <c r="W286" i="163"/>
  <c r="S281" i="134"/>
  <c r="T53" i="173"/>
  <c r="U369" i="170"/>
  <c r="U152" i="134"/>
  <c r="U424" i="173"/>
  <c r="U403" i="163"/>
  <c r="S294" i="173"/>
  <c r="V316" i="134"/>
  <c r="V422" i="171"/>
  <c r="V107" i="134"/>
  <c r="W142" i="170"/>
  <c r="U60" i="170"/>
  <c r="W129" i="170"/>
  <c r="X381" i="166"/>
  <c r="W248" i="170"/>
  <c r="V135" i="170"/>
  <c r="U373" i="166"/>
  <c r="U408" i="166"/>
  <c r="X17" i="163"/>
  <c r="V51" i="134"/>
  <c r="V314" i="170"/>
  <c r="T209" i="166"/>
  <c r="U153" i="134"/>
  <c r="X402" i="134"/>
  <c r="R386" i="134"/>
  <c r="U350" i="163"/>
  <c r="S105" i="166"/>
  <c r="W419" i="170"/>
  <c r="X69" i="163"/>
  <c r="U362" i="173"/>
  <c r="U388" i="173"/>
  <c r="R330" i="171"/>
  <c r="V330" i="170"/>
  <c r="X383" i="171"/>
  <c r="V197" i="134"/>
  <c r="T121" i="173"/>
  <c r="T105" i="171"/>
  <c r="R109" i="166"/>
  <c r="R69" i="173"/>
  <c r="U264" i="134"/>
  <c r="T372" i="134"/>
  <c r="U198" i="170"/>
  <c r="U423" i="166"/>
  <c r="R50" i="166"/>
  <c r="R93" i="134"/>
  <c r="U89" i="173"/>
  <c r="W266" i="173"/>
  <c r="T157" i="173"/>
  <c r="V31" i="163"/>
  <c r="S103" i="173"/>
  <c r="X422" i="173"/>
  <c r="R335" i="166"/>
  <c r="T386" i="166"/>
  <c r="T202" i="179"/>
  <c r="V66" i="134"/>
  <c r="T348" i="173"/>
  <c r="R398" i="134"/>
  <c r="T103" i="170"/>
  <c r="U338" i="173"/>
  <c r="R74" i="170"/>
  <c r="W119" i="166"/>
  <c r="V270" i="166"/>
  <c r="X58" i="173"/>
  <c r="S171" i="179"/>
  <c r="S197" i="179"/>
  <c r="V153" i="171"/>
  <c r="V258" i="173"/>
  <c r="W190" i="173"/>
  <c r="X62" i="171"/>
  <c r="T194" i="170"/>
  <c r="V69" i="171"/>
  <c r="T296" i="171"/>
  <c r="S101" i="134"/>
  <c r="S338" i="166"/>
  <c r="R401" i="179"/>
  <c r="T366" i="173"/>
  <c r="T103" i="134"/>
  <c r="T297" i="134"/>
  <c r="T56" i="166"/>
  <c r="W260" i="170"/>
  <c r="X340" i="163"/>
  <c r="T100" i="170"/>
  <c r="S214" i="173"/>
  <c r="W341" i="173"/>
  <c r="T190" i="134"/>
  <c r="R82" i="134"/>
  <c r="T24" i="173"/>
  <c r="X47" i="170"/>
  <c r="S281" i="170"/>
  <c r="S142" i="134"/>
  <c r="V65" i="170"/>
  <c r="T193" i="166"/>
  <c r="V70" i="163"/>
  <c r="S93" i="170"/>
  <c r="U71" i="173"/>
  <c r="T336" i="173"/>
  <c r="S107" i="173"/>
  <c r="R347" i="163"/>
  <c r="S365" i="171"/>
  <c r="U105" i="134"/>
  <c r="X29" i="163"/>
  <c r="T68" i="171"/>
  <c r="R335" i="171"/>
  <c r="R371" i="163"/>
  <c r="R101" i="134"/>
  <c r="V353" i="170"/>
  <c r="X28" i="163"/>
  <c r="T92" i="134"/>
  <c r="R362" i="170"/>
  <c r="V366" i="173"/>
  <c r="X55" i="134"/>
  <c r="S260" i="170"/>
  <c r="V61" i="134"/>
  <c r="U214" i="166"/>
  <c r="U158" i="134"/>
  <c r="T200" i="134"/>
  <c r="U117" i="134"/>
  <c r="T410" i="134"/>
  <c r="T57" i="171"/>
  <c r="U398" i="163"/>
  <c r="W49" i="134"/>
  <c r="T203" i="170"/>
  <c r="R414" i="163"/>
  <c r="R409" i="163"/>
  <c r="S364" i="166"/>
  <c r="X419" i="170"/>
  <c r="U426" i="134"/>
  <c r="T59" i="166"/>
  <c r="V331" i="163"/>
  <c r="U93" i="173"/>
  <c r="V281" i="171"/>
  <c r="S350" i="171"/>
  <c r="V152" i="170"/>
  <c r="S418" i="170"/>
  <c r="W381" i="163"/>
  <c r="X386" i="134"/>
  <c r="S319" i="173"/>
  <c r="S160" i="166"/>
  <c r="U368" i="170"/>
  <c r="U387" i="134"/>
  <c r="U208" i="170"/>
  <c r="R412" i="170"/>
  <c r="W57" i="170"/>
  <c r="T371" i="171"/>
  <c r="S304" i="170"/>
  <c r="V403" i="173"/>
  <c r="U305" i="166"/>
  <c r="W308" i="163"/>
  <c r="R400" i="179"/>
  <c r="S84" i="134"/>
  <c r="X371" i="163"/>
  <c r="W234" i="134"/>
  <c r="T88" i="170"/>
  <c r="S74" i="134"/>
  <c r="S398" i="171"/>
  <c r="T161" i="163"/>
  <c r="T13" i="163"/>
  <c r="V342" i="134"/>
  <c r="U163" i="134"/>
  <c r="W367" i="134"/>
  <c r="U276" i="173"/>
  <c r="X90" i="134"/>
  <c r="V95" i="163"/>
  <c r="U143" i="163"/>
  <c r="T232" i="134"/>
  <c r="W235" i="163"/>
  <c r="S423" i="171"/>
  <c r="R57" i="134"/>
  <c r="W376" i="166"/>
  <c r="X410" i="166"/>
  <c r="U385" i="179"/>
  <c r="T350" i="170"/>
  <c r="X16" i="173"/>
  <c r="W354" i="170"/>
  <c r="T374" i="134"/>
  <c r="V351" i="171"/>
  <c r="X57" i="173"/>
  <c r="W305" i="166"/>
  <c r="X403" i="134"/>
  <c r="U28" i="173"/>
  <c r="U267" i="170"/>
  <c r="T248" i="166"/>
  <c r="W240" i="134"/>
  <c r="U308" i="166"/>
  <c r="R55" i="163"/>
  <c r="S129" i="173"/>
  <c r="X68" i="163"/>
  <c r="T280" i="134"/>
  <c r="X109" i="173"/>
  <c r="U377" i="166"/>
  <c r="V171" i="161"/>
  <c r="S274" i="134"/>
  <c r="T423" i="173"/>
  <c r="U391" i="173"/>
  <c r="S38" i="173"/>
  <c r="R367" i="163"/>
  <c r="W201" i="170"/>
  <c r="S388" i="170"/>
  <c r="T156" i="170"/>
  <c r="R73" i="173"/>
  <c r="X418" i="171"/>
  <c r="W83" i="170"/>
  <c r="U350" i="171"/>
  <c r="U41" i="171"/>
  <c r="U315" i="161"/>
  <c r="U251" i="170"/>
  <c r="V348" i="173"/>
  <c r="U187" i="170"/>
  <c r="X418" i="163"/>
  <c r="T420" i="170"/>
  <c r="W141" i="134"/>
  <c r="V327" i="170"/>
  <c r="R338" i="170"/>
  <c r="R353" i="173"/>
  <c r="T267" i="134"/>
  <c r="U84" i="163"/>
  <c r="V130" i="134"/>
  <c r="V352" i="134"/>
  <c r="S124" i="170"/>
  <c r="U202" i="166"/>
  <c r="S128" i="170"/>
  <c r="V49" i="173"/>
  <c r="T310" i="166"/>
  <c r="U426" i="166"/>
  <c r="U130" i="170"/>
  <c r="S421" i="173"/>
  <c r="S318" i="179"/>
  <c r="X109" i="170"/>
  <c r="V310" i="134"/>
  <c r="T381" i="179"/>
  <c r="T371" i="179"/>
  <c r="S352" i="171"/>
  <c r="V73" i="161"/>
  <c r="V412" i="179"/>
  <c r="T86" i="166"/>
  <c r="U277" i="171"/>
  <c r="V406" i="134"/>
  <c r="X426" i="171"/>
  <c r="S385" i="173"/>
  <c r="R19" i="173"/>
  <c r="T381" i="171"/>
  <c r="S82" i="173"/>
  <c r="T372" i="163"/>
  <c r="U31" i="170"/>
  <c r="S121" i="163"/>
  <c r="S161" i="163"/>
  <c r="T374" i="170"/>
  <c r="T388" i="163"/>
  <c r="V20" i="173"/>
  <c r="T52" i="163"/>
  <c r="W158" i="163"/>
  <c r="R109" i="163"/>
  <c r="S298" i="166"/>
  <c r="T88" i="173"/>
  <c r="S242" i="134"/>
  <c r="S319" i="134"/>
  <c r="X413" i="173"/>
  <c r="S107" i="166"/>
  <c r="R32" i="171"/>
  <c r="S67" i="170"/>
  <c r="V139" i="166"/>
  <c r="S351" i="166"/>
  <c r="U402" i="134"/>
  <c r="V333" i="166"/>
  <c r="U421" i="170"/>
  <c r="U92" i="134"/>
  <c r="V57" i="179"/>
  <c r="W167" i="134"/>
  <c r="T341" i="173"/>
  <c r="U334" i="170"/>
  <c r="U329" i="171"/>
  <c r="V216" i="179"/>
  <c r="T420" i="163"/>
  <c r="S278" i="179"/>
  <c r="S188" i="163"/>
  <c r="U111" i="179"/>
  <c r="W102" i="163"/>
  <c r="V232" i="166"/>
  <c r="T411" i="170"/>
  <c r="U190" i="134"/>
  <c r="S230" i="166"/>
  <c r="S402" i="171"/>
  <c r="R411" i="134"/>
  <c r="T82" i="170"/>
  <c r="U118" i="170"/>
  <c r="V206" i="134"/>
  <c r="V59" i="179"/>
  <c r="W127" i="166"/>
  <c r="W204" i="173"/>
  <c r="W355" i="173"/>
  <c r="U328" i="134"/>
  <c r="U197" i="173"/>
  <c r="V91" i="166"/>
  <c r="R331" i="179"/>
  <c r="X367" i="173"/>
  <c r="V170" i="166"/>
  <c r="V232" i="171"/>
  <c r="W108" i="171"/>
  <c r="V64" i="173"/>
  <c r="U130" i="134"/>
  <c r="V66" i="173"/>
  <c r="S262" i="166"/>
  <c r="R419" i="134"/>
  <c r="U258" i="173"/>
  <c r="V249" i="166"/>
  <c r="X338" i="134"/>
  <c r="T269" i="161"/>
  <c r="W421" i="170"/>
  <c r="V245" i="134"/>
  <c r="T86" i="163"/>
  <c r="V371" i="134"/>
  <c r="U257" i="134"/>
  <c r="W63" i="171"/>
  <c r="S279" i="170"/>
  <c r="S203" i="173"/>
  <c r="V337" i="170"/>
  <c r="W277" i="170"/>
  <c r="V111" i="166"/>
  <c r="U283" i="173"/>
  <c r="S108" i="170"/>
  <c r="U275" i="134"/>
  <c r="S126" i="134"/>
  <c r="T249" i="170"/>
  <c r="S403" i="134"/>
  <c r="R58" i="166"/>
  <c r="R354" i="173"/>
  <c r="S199" i="170"/>
  <c r="W296" i="166"/>
  <c r="V198" i="163"/>
  <c r="X339" i="171"/>
  <c r="R384" i="163"/>
  <c r="X379" i="166"/>
  <c r="T15" i="173"/>
  <c r="S310" i="134"/>
  <c r="U413" i="171"/>
  <c r="V135" i="166"/>
  <c r="T140" i="173"/>
  <c r="U144" i="173"/>
  <c r="W321" i="170"/>
  <c r="V420" i="163"/>
  <c r="V373" i="171"/>
  <c r="U402" i="166"/>
  <c r="S232" i="170"/>
  <c r="S386" i="166"/>
  <c r="T146" i="134"/>
  <c r="W391" i="163"/>
  <c r="R386" i="166"/>
  <c r="R404" i="166"/>
  <c r="S94" i="170"/>
  <c r="R76" i="163"/>
  <c r="U91" i="163"/>
  <c r="X94" i="171"/>
  <c r="T239" i="170"/>
  <c r="V271" i="173"/>
  <c r="W402" i="173"/>
  <c r="W88" i="163"/>
  <c r="W246" i="166"/>
  <c r="V146" i="134"/>
  <c r="V98" i="166"/>
  <c r="U284" i="166"/>
  <c r="T314" i="173"/>
  <c r="S209" i="171"/>
  <c r="R39" i="171"/>
  <c r="S412" i="166"/>
  <c r="T272" i="179"/>
  <c r="X416" i="173"/>
  <c r="W49" i="173"/>
  <c r="S195" i="163"/>
  <c r="S125" i="166"/>
  <c r="U157" i="134"/>
  <c r="W53" i="134"/>
  <c r="S390" i="171"/>
  <c r="T341" i="171"/>
  <c r="W214" i="163"/>
  <c r="X343" i="166"/>
  <c r="U267" i="171"/>
  <c r="S313" i="170"/>
  <c r="X382" i="163"/>
  <c r="S98" i="134"/>
  <c r="T54" i="166"/>
  <c r="V302" i="163"/>
  <c r="S307" i="134"/>
  <c r="U193" i="173"/>
  <c r="T229" i="134"/>
  <c r="V258" i="166"/>
  <c r="W403" i="134"/>
  <c r="U91" i="173"/>
  <c r="S246" i="166"/>
  <c r="T167" i="170"/>
  <c r="V125" i="166"/>
  <c r="W22" i="173"/>
  <c r="V415" i="170"/>
  <c r="V227" i="134"/>
  <c r="X417" i="171"/>
  <c r="X34" i="173"/>
  <c r="T138" i="171"/>
  <c r="V198" i="173"/>
  <c r="S137" i="134"/>
  <c r="T235" i="170"/>
  <c r="V207" i="134"/>
  <c r="V411" i="171"/>
  <c r="W414" i="163"/>
  <c r="U33" i="163"/>
  <c r="X366" i="171"/>
  <c r="S226" i="166"/>
  <c r="S136" i="134"/>
  <c r="V400" i="163"/>
  <c r="X61" i="170"/>
  <c r="V280" i="170"/>
  <c r="R88" i="179"/>
  <c r="U421" i="173"/>
  <c r="V239" i="134"/>
  <c r="V293" i="173"/>
  <c r="W157" i="170"/>
  <c r="X14" i="173"/>
  <c r="U160" i="170"/>
  <c r="S64" i="170"/>
  <c r="W409" i="163"/>
  <c r="X407" i="134"/>
  <c r="X426" i="170"/>
  <c r="T65" i="163"/>
  <c r="W366" i="166"/>
  <c r="W410" i="173"/>
  <c r="U59" i="163"/>
  <c r="S277" i="166"/>
  <c r="S302" i="173"/>
  <c r="W329" i="163"/>
  <c r="W74" i="166"/>
  <c r="S145" i="170"/>
  <c r="U125" i="166"/>
  <c r="W403" i="166"/>
  <c r="T123" i="163"/>
  <c r="V107" i="173"/>
  <c r="T139" i="173"/>
  <c r="V153" i="166"/>
  <c r="W153" i="173"/>
  <c r="T212" i="171"/>
  <c r="T349" i="170"/>
  <c r="R353" i="134"/>
  <c r="T397" i="171"/>
  <c r="T48" i="163"/>
  <c r="V386" i="173"/>
  <c r="V402" i="171"/>
  <c r="U172" i="173"/>
  <c r="U410" i="134"/>
  <c r="T58" i="170"/>
  <c r="W303" i="166"/>
  <c r="S382" i="170"/>
  <c r="T172" i="170"/>
  <c r="V422" i="134"/>
  <c r="V58" i="166"/>
  <c r="U225" i="171"/>
  <c r="V308" i="134"/>
  <c r="V301" i="170"/>
  <c r="U271" i="163"/>
  <c r="V175" i="161"/>
  <c r="W155" i="170"/>
  <c r="X55" i="166"/>
  <c r="V369" i="170"/>
  <c r="V144" i="171"/>
  <c r="T306" i="173"/>
  <c r="X405" i="171"/>
  <c r="S410" i="166"/>
  <c r="W264" i="170"/>
  <c r="W236" i="173"/>
  <c r="V423" i="170"/>
  <c r="S264" i="173"/>
  <c r="S71" i="173"/>
  <c r="T262" i="173"/>
  <c r="V417" i="170"/>
  <c r="T206" i="170"/>
  <c r="W299" i="170"/>
  <c r="U331" i="166"/>
  <c r="W106" i="171"/>
  <c r="R341" i="179"/>
  <c r="U366" i="170"/>
  <c r="R110" i="134"/>
  <c r="S265" i="173"/>
  <c r="S285" i="170"/>
  <c r="S176" i="170"/>
  <c r="T172" i="134"/>
  <c r="T94" i="134"/>
  <c r="T231" i="134"/>
  <c r="S425" i="170"/>
  <c r="X47" i="163"/>
  <c r="T234" i="171"/>
  <c r="W272" i="170"/>
  <c r="S293" i="163"/>
  <c r="X76" i="173"/>
  <c r="V163" i="161"/>
  <c r="W414" i="161"/>
  <c r="U241" i="134"/>
  <c r="X389" i="134"/>
  <c r="U416" i="171"/>
  <c r="T54" i="171"/>
  <c r="S127" i="163"/>
  <c r="T29" i="173"/>
  <c r="T102" i="170"/>
  <c r="X369" i="134"/>
  <c r="V199" i="173"/>
  <c r="T87" i="134"/>
  <c r="T315" i="171"/>
  <c r="W98" i="173"/>
  <c r="V89" i="134"/>
  <c r="S346" i="163"/>
  <c r="W379" i="170"/>
  <c r="X92" i="166"/>
  <c r="S249" i="166"/>
  <c r="W376" i="134"/>
  <c r="W410" i="166"/>
  <c r="X346" i="134"/>
  <c r="T244" i="166"/>
  <c r="X38" i="173"/>
  <c r="S271" i="170"/>
  <c r="X424" i="173"/>
  <c r="W340" i="170"/>
  <c r="T316" i="134"/>
  <c r="T144" i="166"/>
  <c r="S127" i="166"/>
  <c r="W406" i="163"/>
  <c r="V208" i="171"/>
  <c r="W332" i="170"/>
  <c r="X399" i="166"/>
  <c r="S421" i="134"/>
  <c r="X345" i="179"/>
  <c r="T204" i="134"/>
  <c r="V197" i="163"/>
  <c r="V405" i="134"/>
  <c r="T229" i="166"/>
  <c r="W340" i="173"/>
  <c r="S372" i="173"/>
  <c r="V242" i="163"/>
  <c r="S413" i="170"/>
  <c r="T420" i="173"/>
  <c r="S119" i="173"/>
  <c r="W275" i="134"/>
  <c r="R382" i="134"/>
  <c r="X418" i="173"/>
  <c r="V107" i="166"/>
  <c r="S193" i="163"/>
  <c r="U300" i="171"/>
  <c r="S75" i="171"/>
  <c r="W404" i="171"/>
  <c r="V344" i="179"/>
  <c r="T402" i="170"/>
  <c r="S383" i="166"/>
  <c r="W84" i="173"/>
  <c r="X110" i="166"/>
  <c r="U363" i="173"/>
  <c r="T214" i="163"/>
  <c r="V382" i="170"/>
  <c r="U233" i="170"/>
  <c r="U318" i="173"/>
  <c r="V365" i="173"/>
  <c r="X376" i="163"/>
  <c r="S371" i="171"/>
  <c r="S332" i="134"/>
  <c r="T52" i="134"/>
  <c r="S294" i="134"/>
  <c r="W257" i="134"/>
  <c r="U312" i="166"/>
  <c r="U398" i="134"/>
  <c r="V61" i="173"/>
  <c r="U284" i="171"/>
  <c r="T355" i="170"/>
  <c r="V406" i="163"/>
  <c r="T389" i="173"/>
  <c r="U72" i="179"/>
  <c r="W63" i="173"/>
  <c r="X373" i="170"/>
  <c r="T65" i="173"/>
  <c r="V195" i="173"/>
  <c r="T206" i="179"/>
  <c r="U93" i="166"/>
  <c r="U269" i="163"/>
  <c r="U52" i="134"/>
  <c r="W345" i="163"/>
  <c r="U143" i="173"/>
  <c r="V55" i="173"/>
  <c r="U142" i="134"/>
  <c r="V304" i="163"/>
  <c r="T105" i="166"/>
  <c r="V212" i="163"/>
  <c r="T57" i="134"/>
  <c r="S40" i="171"/>
  <c r="T171" i="171"/>
  <c r="S126" i="173"/>
  <c r="V312" i="134"/>
  <c r="U292" i="166"/>
  <c r="W199" i="134"/>
  <c r="U54" i="170"/>
  <c r="W385" i="166"/>
  <c r="T160" i="161"/>
  <c r="W337" i="170"/>
  <c r="V397" i="171"/>
  <c r="S87" i="166"/>
  <c r="V411" i="173"/>
  <c r="X88" i="134"/>
  <c r="U364" i="134"/>
  <c r="X376" i="134"/>
  <c r="V163" i="134"/>
  <c r="U282" i="173"/>
  <c r="X89" i="163"/>
  <c r="U174" i="134"/>
  <c r="V276" i="179"/>
  <c r="T309" i="179"/>
  <c r="S101" i="170"/>
  <c r="V353" i="134"/>
  <c r="S382" i="166"/>
  <c r="S411" i="173"/>
  <c r="X60" i="170"/>
  <c r="T426" i="171"/>
  <c r="X83" i="173"/>
  <c r="V133" i="134"/>
  <c r="U207" i="173"/>
  <c r="R383" i="134"/>
  <c r="W36" i="163"/>
  <c r="U355" i="170"/>
  <c r="T165" i="134"/>
  <c r="R330" i="170"/>
  <c r="X351" i="173"/>
  <c r="U104" i="173"/>
  <c r="V365" i="134"/>
  <c r="R333" i="173"/>
  <c r="R65" i="171"/>
  <c r="R26" i="163"/>
  <c r="W230" i="134"/>
  <c r="T192" i="170"/>
  <c r="T128" i="170"/>
  <c r="U168" i="173"/>
  <c r="V387" i="166"/>
  <c r="V67" i="173"/>
  <c r="X414" i="173"/>
  <c r="T369" i="170"/>
  <c r="S225" i="170"/>
  <c r="V36" i="173"/>
  <c r="X38" i="163"/>
  <c r="T53" i="134"/>
  <c r="R410" i="173"/>
  <c r="V74" i="170"/>
  <c r="S86" i="134"/>
  <c r="V29" i="163"/>
  <c r="W72" i="166"/>
  <c r="T243" i="166"/>
  <c r="R91" i="134"/>
  <c r="T406" i="134"/>
  <c r="W238" i="170"/>
  <c r="S129" i="163"/>
  <c r="S270" i="166"/>
  <c r="W169" i="134"/>
  <c r="V21" i="163"/>
  <c r="U153" i="173"/>
  <c r="V243" i="173"/>
  <c r="U196" i="166"/>
  <c r="U401" i="171"/>
  <c r="S378" i="170"/>
  <c r="S60" i="170"/>
  <c r="U164" i="134"/>
  <c r="T210" i="163"/>
  <c r="V210" i="170"/>
  <c r="V171" i="134"/>
  <c r="V375" i="166"/>
  <c r="T27" i="163"/>
  <c r="R33" i="171"/>
  <c r="T163" i="170"/>
  <c r="T347" i="134"/>
  <c r="V41" i="173"/>
  <c r="U129" i="171"/>
  <c r="U339" i="134"/>
  <c r="S406" i="173"/>
  <c r="T177" i="166"/>
  <c r="U204" i="171"/>
  <c r="W268" i="134"/>
  <c r="V401" i="134"/>
  <c r="U340" i="173"/>
  <c r="R417" i="173"/>
  <c r="S224" i="166"/>
  <c r="V233" i="173"/>
  <c r="V211" i="173"/>
  <c r="V388" i="173"/>
  <c r="T238" i="134"/>
  <c r="R412" i="179"/>
  <c r="S350" i="170"/>
  <c r="T163" i="134"/>
  <c r="R415" i="134"/>
  <c r="R108" i="173"/>
  <c r="X56" i="166"/>
  <c r="V193" i="134"/>
  <c r="T31" i="163"/>
  <c r="V385" i="166"/>
  <c r="T278" i="161"/>
  <c r="U159" i="171"/>
  <c r="U66" i="134"/>
  <c r="R84" i="134"/>
  <c r="S58" i="173"/>
  <c r="S199" i="173"/>
  <c r="S39" i="173"/>
  <c r="T59" i="134"/>
  <c r="V63" i="171"/>
  <c r="T318" i="163"/>
  <c r="V338" i="173"/>
  <c r="U354" i="166"/>
  <c r="W166" i="171"/>
  <c r="U367" i="170"/>
  <c r="W365" i="166"/>
  <c r="S20" i="173"/>
  <c r="W398" i="171"/>
  <c r="U85" i="170"/>
  <c r="T123" i="170"/>
  <c r="V146" i="166"/>
  <c r="V120" i="171"/>
  <c r="T242" i="170"/>
  <c r="W405" i="134"/>
  <c r="X51" i="166"/>
  <c r="W111" i="163"/>
  <c r="T301" i="171"/>
  <c r="S370" i="134"/>
  <c r="R329" i="134"/>
  <c r="R105" i="134"/>
  <c r="S418" i="166"/>
  <c r="V341" i="134"/>
  <c r="W48" i="173"/>
  <c r="U415" i="171"/>
  <c r="U419" i="171"/>
  <c r="S226" i="163"/>
  <c r="S246" i="173"/>
  <c r="U70" i="134"/>
  <c r="U73" i="171"/>
  <c r="X383" i="134"/>
  <c r="U123" i="134"/>
  <c r="S302" i="163"/>
  <c r="S327" i="134"/>
  <c r="W53" i="170"/>
  <c r="U331" i="173"/>
  <c r="X52" i="170"/>
  <c r="V111" i="170"/>
  <c r="V405" i="166"/>
  <c r="U418" i="171"/>
  <c r="U285" i="173"/>
  <c r="R102" i="173"/>
  <c r="T378" i="166"/>
  <c r="V389" i="173"/>
  <c r="V237" i="171"/>
  <c r="W223" i="166"/>
  <c r="T277" i="134"/>
  <c r="T139" i="163"/>
  <c r="X422" i="171"/>
  <c r="U22" i="173"/>
  <c r="S198" i="134"/>
  <c r="U236" i="163"/>
  <c r="U190" i="166"/>
  <c r="V308" i="173"/>
  <c r="X111" i="161"/>
  <c r="U175" i="170"/>
  <c r="V261" i="161"/>
  <c r="T55" i="171"/>
  <c r="V370" i="173"/>
  <c r="T301" i="163"/>
  <c r="V314" i="134"/>
  <c r="V130" i="171"/>
  <c r="S211" i="171"/>
  <c r="S321" i="134"/>
  <c r="T279" i="166"/>
  <c r="U337" i="134"/>
  <c r="S327" i="170"/>
  <c r="U72" i="134"/>
  <c r="W90" i="171"/>
  <c r="W277" i="134"/>
  <c r="W33" i="170"/>
  <c r="W31" i="173"/>
  <c r="U237" i="173"/>
  <c r="U284" i="134"/>
  <c r="U352" i="170"/>
  <c r="W40" i="171"/>
  <c r="U269" i="173"/>
  <c r="V236" i="163"/>
  <c r="T274" i="166"/>
  <c r="V19" i="163"/>
  <c r="X60" i="163"/>
  <c r="R70" i="170"/>
  <c r="V33" i="173"/>
  <c r="S94" i="163"/>
  <c r="S275" i="170"/>
  <c r="W286" i="166"/>
  <c r="T250" i="173"/>
  <c r="R404" i="179"/>
  <c r="T208" i="173"/>
  <c r="V57" i="170"/>
  <c r="U166" i="170"/>
  <c r="T267" i="166"/>
  <c r="U76" i="166"/>
  <c r="U82" i="134"/>
  <c r="U316" i="170"/>
  <c r="R381" i="171"/>
  <c r="V71" i="170"/>
  <c r="T387" i="166"/>
  <c r="S293" i="173"/>
  <c r="U406" i="171"/>
  <c r="S107" i="163"/>
  <c r="X14" i="171"/>
  <c r="T131" i="134"/>
  <c r="W387" i="166"/>
  <c r="U353" i="166"/>
  <c r="U378" i="173"/>
  <c r="T63" i="171"/>
  <c r="T345" i="134"/>
  <c r="W269" i="134"/>
  <c r="W425" i="173"/>
  <c r="U129" i="170"/>
  <c r="T197" i="173"/>
  <c r="W335" i="134"/>
  <c r="V97" i="166"/>
  <c r="U233" i="171"/>
  <c r="R347" i="134"/>
  <c r="T321" i="170"/>
  <c r="U423" i="163"/>
  <c r="S203" i="171"/>
  <c r="U380" i="134"/>
  <c r="V384" i="179"/>
  <c r="V261" i="173"/>
  <c r="X422" i="163"/>
  <c r="T283" i="134"/>
  <c r="V259" i="134"/>
  <c r="T343" i="173"/>
  <c r="T240" i="170"/>
  <c r="T368" i="170"/>
  <c r="U296" i="134"/>
  <c r="X368" i="163"/>
  <c r="X95" i="134"/>
  <c r="V374" i="173"/>
  <c r="W367" i="163"/>
  <c r="W344" i="166"/>
  <c r="X27" i="163"/>
  <c r="S335" i="173"/>
  <c r="S267" i="170"/>
  <c r="R37" i="171"/>
  <c r="V383" i="166"/>
  <c r="W123" i="166"/>
  <c r="R378" i="171"/>
  <c r="S374" i="166"/>
  <c r="S88" i="170"/>
  <c r="V71" i="171"/>
  <c r="R74" i="166"/>
  <c r="T273" i="173"/>
  <c r="R389" i="166"/>
  <c r="T328" i="179"/>
  <c r="U107" i="134"/>
  <c r="T424" i="134"/>
  <c r="X110" i="173"/>
  <c r="U380" i="163"/>
  <c r="T30" i="171"/>
  <c r="V194" i="173"/>
  <c r="W369" i="134"/>
  <c r="W54" i="166"/>
  <c r="V425" i="173"/>
  <c r="V249" i="170"/>
  <c r="T228" i="166"/>
  <c r="T228" i="134"/>
  <c r="W135" i="166"/>
  <c r="T66" i="163"/>
  <c r="W425" i="166"/>
  <c r="W27" i="173"/>
  <c r="S376" i="163"/>
  <c r="S50" i="170"/>
  <c r="T158" i="166"/>
  <c r="W189" i="173"/>
  <c r="T16" i="173"/>
  <c r="V168" i="166"/>
  <c r="S355" i="173"/>
  <c r="V24" i="171"/>
  <c r="V292" i="134"/>
  <c r="R88" i="134"/>
  <c r="R379" i="170"/>
  <c r="U216" i="166"/>
  <c r="U141" i="170"/>
  <c r="S89" i="173"/>
  <c r="V140" i="170"/>
  <c r="S400" i="179"/>
  <c r="V382" i="166"/>
  <c r="R47" i="166"/>
  <c r="S416" i="170"/>
  <c r="R408" i="166"/>
  <c r="R420" i="173"/>
  <c r="S153" i="171"/>
  <c r="V121" i="163"/>
  <c r="W91" i="163"/>
  <c r="X62" i="134"/>
  <c r="W170" i="170"/>
  <c r="T204" i="170"/>
  <c r="V306" i="173"/>
  <c r="T389" i="134"/>
  <c r="W108" i="173"/>
  <c r="V282" i="166"/>
  <c r="S403" i="173"/>
  <c r="U415" i="163"/>
  <c r="W311" i="170"/>
  <c r="U102" i="170"/>
  <c r="X108" i="170"/>
  <c r="T285" i="171"/>
  <c r="X353" i="163"/>
  <c r="S282" i="166"/>
  <c r="R341" i="173"/>
  <c r="W31" i="163"/>
  <c r="W187" i="173"/>
  <c r="S85" i="173"/>
  <c r="T94" i="171"/>
  <c r="W407" i="171"/>
  <c r="S158" i="173"/>
  <c r="X13" i="163"/>
  <c r="T378" i="163"/>
  <c r="W310" i="163"/>
  <c r="S318" i="173"/>
  <c r="W239" i="173"/>
  <c r="W383" i="170"/>
  <c r="T258" i="166"/>
  <c r="X380" i="171"/>
  <c r="X426" i="163"/>
  <c r="S69" i="173"/>
  <c r="W75" i="134"/>
  <c r="X373" i="173"/>
  <c r="S300" i="134"/>
  <c r="U416" i="173"/>
  <c r="W48" i="171"/>
  <c r="V382" i="173"/>
  <c r="X418" i="170"/>
  <c r="T88" i="171"/>
  <c r="U71" i="166"/>
  <c r="W209" i="170"/>
  <c r="T231" i="166"/>
  <c r="T282" i="134"/>
  <c r="R336" i="173"/>
  <c r="X99" i="134"/>
  <c r="U195" i="170"/>
  <c r="W415" i="134"/>
  <c r="T356" i="173"/>
  <c r="U82" i="163"/>
  <c r="V167" i="134"/>
  <c r="R410" i="179"/>
  <c r="V422" i="170"/>
  <c r="V410" i="134"/>
  <c r="V126" i="134"/>
  <c r="U75" i="170"/>
  <c r="T236" i="166"/>
  <c r="W417" i="170"/>
  <c r="W89" i="134"/>
  <c r="W400" i="171"/>
  <c r="S170" i="134"/>
  <c r="S397" i="134"/>
  <c r="W200" i="173"/>
  <c r="U51" i="173"/>
  <c r="R89" i="163"/>
  <c r="V55" i="134"/>
  <c r="R100" i="166"/>
  <c r="R362" i="163"/>
  <c r="U208" i="173"/>
  <c r="U199" i="134"/>
  <c r="W421" i="166"/>
  <c r="V125" i="179"/>
  <c r="U129" i="163"/>
  <c r="S266" i="166"/>
  <c r="U261" i="134"/>
  <c r="S164" i="173"/>
  <c r="T52" i="173"/>
  <c r="V424" i="166"/>
  <c r="V223" i="170"/>
  <c r="U259" i="170"/>
  <c r="V385" i="173"/>
  <c r="X52" i="163"/>
  <c r="W82" i="134"/>
  <c r="V65" i="173"/>
  <c r="T227" i="163"/>
  <c r="U95" i="163"/>
  <c r="T264" i="173"/>
  <c r="R75" i="134"/>
  <c r="X98" i="134"/>
  <c r="U249" i="163"/>
  <c r="U117" i="173"/>
  <c r="S179" i="134"/>
  <c r="T12" i="163"/>
  <c r="U336" i="173"/>
  <c r="U232" i="171"/>
  <c r="S402" i="173"/>
  <c r="U122" i="173"/>
  <c r="T300" i="134"/>
  <c r="U262" i="166"/>
  <c r="U49" i="170"/>
  <c r="S404" i="170"/>
  <c r="W251" i="166"/>
  <c r="T239" i="134"/>
  <c r="T226" i="166"/>
  <c r="X401" i="171"/>
  <c r="T234" i="134"/>
  <c r="R337" i="134"/>
  <c r="W122" i="170"/>
  <c r="V305" i="179"/>
  <c r="V317" i="173"/>
  <c r="R422" i="161"/>
  <c r="U269" i="171"/>
  <c r="W277" i="163"/>
  <c r="T54" i="163"/>
  <c r="T350" i="166"/>
  <c r="U382" i="134"/>
  <c r="T416" i="179"/>
  <c r="T283" i="170"/>
  <c r="X51" i="163"/>
  <c r="U125" i="170"/>
  <c r="W293" i="173"/>
  <c r="T276" i="173"/>
  <c r="W161" i="170"/>
  <c r="R373" i="173"/>
  <c r="T307" i="170"/>
  <c r="V192" i="170"/>
  <c r="T133" i="163"/>
  <c r="X106" i="179"/>
  <c r="T251" i="134"/>
  <c r="T398" i="171"/>
  <c r="W268" i="166"/>
  <c r="T26" i="171"/>
  <c r="R52" i="170"/>
  <c r="W420" i="161"/>
  <c r="V174" i="134"/>
  <c r="V414" i="173"/>
  <c r="T110" i="170"/>
  <c r="T49" i="179"/>
  <c r="R345" i="170"/>
  <c r="U99" i="166"/>
  <c r="V363" i="179"/>
  <c r="U425" i="163"/>
  <c r="V170" i="134"/>
  <c r="X54" i="171"/>
  <c r="W167" i="173"/>
  <c r="T373" i="171"/>
  <c r="S412" i="170"/>
  <c r="T314" i="170"/>
  <c r="W400" i="170"/>
  <c r="S390" i="166"/>
  <c r="S70" i="166"/>
  <c r="U224" i="171"/>
  <c r="T278" i="163"/>
  <c r="W340" i="166"/>
  <c r="R414" i="173"/>
  <c r="V239" i="170"/>
  <c r="S349" i="171"/>
  <c r="U73" i="163"/>
  <c r="R87" i="170"/>
  <c r="U173" i="166"/>
  <c r="X362" i="134"/>
  <c r="W130" i="134"/>
  <c r="V282" i="134"/>
  <c r="S307" i="171"/>
  <c r="S97" i="173"/>
  <c r="W419" i="173"/>
  <c r="U110" i="166"/>
  <c r="U422" i="166"/>
  <c r="V139" i="173"/>
  <c r="U265" i="170"/>
  <c r="U134" i="134"/>
  <c r="U137" i="163"/>
  <c r="V153" i="134"/>
  <c r="U408" i="163"/>
  <c r="S344" i="170"/>
  <c r="W313" i="134"/>
  <c r="V146" i="179"/>
  <c r="V211" i="163"/>
  <c r="U105" i="173"/>
  <c r="T70" i="170"/>
  <c r="V364" i="170"/>
  <c r="S378" i="134"/>
  <c r="T423" i="171"/>
  <c r="T214" i="134"/>
  <c r="U385" i="166"/>
  <c r="U122" i="163"/>
  <c r="W353" i="163"/>
  <c r="W372" i="173"/>
  <c r="U74" i="170"/>
  <c r="T400" i="170"/>
  <c r="W377" i="170"/>
  <c r="W57" i="166"/>
  <c r="X421" i="170"/>
  <c r="S316" i="170"/>
  <c r="T93" i="163"/>
  <c r="U202" i="163"/>
  <c r="S61" i="134"/>
  <c r="S66" i="134"/>
  <c r="W379" i="134"/>
  <c r="T342" i="170"/>
  <c r="S296" i="134"/>
  <c r="R106" i="134"/>
  <c r="U84" i="173"/>
  <c r="W308" i="134"/>
  <c r="V152" i="166"/>
  <c r="S123" i="134"/>
  <c r="W408" i="171"/>
  <c r="T156" i="134"/>
  <c r="R410" i="170"/>
  <c r="S399" i="170"/>
  <c r="X339" i="170"/>
  <c r="W237" i="166"/>
  <c r="V205" i="173"/>
  <c r="U415" i="173"/>
  <c r="X389" i="166"/>
  <c r="U266" i="163"/>
  <c r="S410" i="170"/>
  <c r="W166" i="163"/>
  <c r="W356" i="170"/>
  <c r="U351" i="134"/>
  <c r="T261" i="134"/>
  <c r="T228" i="163"/>
  <c r="S348" i="166"/>
  <c r="S156" i="170"/>
  <c r="T98" i="170"/>
  <c r="W172" i="171"/>
  <c r="R70" i="134"/>
  <c r="U66" i="170"/>
  <c r="V88" i="166"/>
  <c r="T327" i="173"/>
  <c r="T338" i="173"/>
  <c r="W311" i="171"/>
  <c r="R355" i="163"/>
  <c r="W13" i="166"/>
  <c r="U373" i="173"/>
  <c r="U264" i="173"/>
  <c r="U345" i="170"/>
  <c r="T139" i="171"/>
  <c r="T49" i="170"/>
  <c r="U95" i="134"/>
  <c r="X377" i="173"/>
  <c r="R384" i="134"/>
  <c r="U354" i="173"/>
  <c r="W312" i="134"/>
  <c r="S376" i="170"/>
  <c r="R99" i="163"/>
  <c r="V103" i="166"/>
  <c r="W63" i="134"/>
  <c r="W414" i="134"/>
  <c r="T239" i="166"/>
  <c r="W306" i="163"/>
  <c r="S400" i="163"/>
  <c r="S413" i="166"/>
  <c r="X91" i="170"/>
  <c r="S141" i="173"/>
  <c r="S417" i="134"/>
  <c r="U232" i="173"/>
  <c r="T320" i="170"/>
  <c r="U372" i="170"/>
  <c r="S263" i="163"/>
  <c r="V311" i="171"/>
  <c r="S72" i="134"/>
  <c r="U104" i="163"/>
  <c r="S408" i="171"/>
  <c r="V413" i="173"/>
  <c r="T172" i="166"/>
  <c r="V400" i="173"/>
  <c r="U383" i="166"/>
  <c r="U143" i="170"/>
  <c r="X353" i="166"/>
  <c r="W89" i="173"/>
  <c r="U352" i="134"/>
  <c r="V258" i="163"/>
  <c r="U205" i="166"/>
  <c r="T334" i="170"/>
  <c r="T160" i="170"/>
  <c r="U226" i="163"/>
  <c r="V362" i="170"/>
  <c r="S143" i="170"/>
  <c r="R90" i="166"/>
  <c r="R413" i="171"/>
  <c r="R35" i="163"/>
  <c r="S242" i="171"/>
  <c r="V143" i="173"/>
  <c r="W369" i="166"/>
  <c r="X40" i="171"/>
  <c r="S300" i="170"/>
  <c r="V267" i="163"/>
  <c r="T380" i="179"/>
  <c r="T196" i="170"/>
  <c r="W107" i="170"/>
  <c r="X365" i="171"/>
  <c r="V24" i="173"/>
  <c r="R421" i="171"/>
  <c r="U99" i="173"/>
  <c r="V35" i="173"/>
  <c r="S210" i="171"/>
  <c r="X327" i="170"/>
  <c r="U199" i="173"/>
  <c r="V284" i="170"/>
  <c r="S280" i="134"/>
  <c r="W222" i="166"/>
  <c r="W207" i="134"/>
  <c r="R87" i="134"/>
  <c r="T382" i="173"/>
  <c r="U390" i="173"/>
  <c r="S190" i="173"/>
  <c r="W105" i="170"/>
  <c r="T240" i="171"/>
  <c r="T163" i="171"/>
  <c r="S299" i="134"/>
  <c r="S399" i="171"/>
  <c r="T139" i="134"/>
  <c r="T330" i="170"/>
  <c r="V261" i="163"/>
  <c r="V296" i="171"/>
  <c r="V117" i="166"/>
  <c r="V346" i="163"/>
  <c r="W362" i="173"/>
  <c r="T370" i="134"/>
  <c r="T189" i="171"/>
  <c r="V85" i="173"/>
  <c r="R64" i="170"/>
  <c r="U145" i="173"/>
  <c r="W127" i="134"/>
  <c r="U104" i="170"/>
  <c r="X391" i="134"/>
  <c r="U380" i="170"/>
  <c r="R65" i="170"/>
  <c r="V229" i="173"/>
  <c r="V257" i="134"/>
  <c r="V22" i="163"/>
  <c r="W144" i="173"/>
  <c r="T234" i="166"/>
  <c r="W119" i="134"/>
  <c r="S386" i="170"/>
  <c r="V165" i="166"/>
  <c r="W120" i="134"/>
  <c r="V99" i="171"/>
  <c r="V95" i="170"/>
  <c r="W420" i="170"/>
  <c r="S237" i="166"/>
  <c r="S111" i="171"/>
  <c r="U162" i="166"/>
  <c r="X339" i="134"/>
  <c r="V339" i="173"/>
  <c r="V163" i="170"/>
  <c r="T398" i="179"/>
  <c r="T318" i="173"/>
  <c r="T145" i="163"/>
  <c r="T63" i="134"/>
  <c r="U24" i="173"/>
  <c r="S342" i="166"/>
  <c r="W193" i="134"/>
  <c r="V409" i="163"/>
  <c r="V297" i="134"/>
  <c r="R66" i="173"/>
  <c r="S391" i="173"/>
  <c r="X109" i="163"/>
  <c r="T171" i="170"/>
  <c r="U258" i="171"/>
  <c r="V423" i="163"/>
  <c r="T391" i="171"/>
  <c r="W309" i="134"/>
  <c r="S276" i="170"/>
  <c r="T63" i="179"/>
  <c r="U391" i="163"/>
  <c r="T228" i="171"/>
  <c r="U127" i="171"/>
  <c r="R82" i="179"/>
  <c r="U122" i="166"/>
  <c r="W55" i="179"/>
  <c r="V238" i="163"/>
  <c r="R17" i="170"/>
  <c r="S158" i="170"/>
  <c r="V387" i="163"/>
  <c r="U387" i="173"/>
  <c r="U237" i="166"/>
  <c r="V280" i="166"/>
  <c r="S264" i="166"/>
  <c r="T305" i="166"/>
  <c r="S415" i="161"/>
  <c r="W208" i="173"/>
  <c r="V269" i="173"/>
  <c r="S383" i="173"/>
  <c r="U211" i="170"/>
  <c r="T159" i="161"/>
  <c r="V374" i="163"/>
  <c r="W380" i="161"/>
  <c r="T136" i="170"/>
  <c r="V275" i="179"/>
  <c r="U14" i="163"/>
  <c r="S141" i="134"/>
  <c r="S337" i="171"/>
  <c r="T335" i="171"/>
  <c r="U141" i="134"/>
  <c r="V356" i="163"/>
  <c r="T176" i="173"/>
  <c r="U320" i="173"/>
  <c r="W169" i="170"/>
  <c r="S136" i="179"/>
  <c r="W51" i="166"/>
  <c r="U234" i="166"/>
  <c r="S109" i="171"/>
  <c r="R399" i="171"/>
  <c r="U281" i="171"/>
  <c r="T128" i="134"/>
  <c r="W144" i="134"/>
  <c r="S232" i="163"/>
  <c r="V160" i="163"/>
  <c r="U193" i="163"/>
  <c r="X100" i="166"/>
  <c r="T226" i="179"/>
  <c r="X388" i="163"/>
  <c r="W380" i="163"/>
  <c r="U106" i="134"/>
  <c r="T397" i="166"/>
  <c r="R103" i="163"/>
  <c r="V56" i="171"/>
  <c r="W266" i="166"/>
  <c r="X380" i="173"/>
  <c r="W350" i="179"/>
  <c r="R107" i="134"/>
  <c r="X345" i="163"/>
  <c r="V384" i="173"/>
  <c r="U317" i="134"/>
  <c r="X348" i="170"/>
  <c r="V279" i="171"/>
  <c r="S422" i="171"/>
  <c r="T348" i="166"/>
  <c r="S367" i="173"/>
  <c r="V187" i="170"/>
  <c r="S293" i="134"/>
  <c r="X415" i="134"/>
  <c r="U335" i="163"/>
  <c r="W134" i="170"/>
  <c r="S368" i="134"/>
  <c r="T240" i="163"/>
  <c r="S240" i="171"/>
  <c r="U224" i="170"/>
  <c r="U276" i="171"/>
  <c r="U142" i="173"/>
  <c r="V245" i="171"/>
  <c r="S351" i="170"/>
  <c r="X76" i="134"/>
  <c r="V12" i="163"/>
  <c r="U248" i="163"/>
  <c r="U238" i="173"/>
  <c r="R23" i="173"/>
  <c r="V272" i="171"/>
  <c r="U310" i="163"/>
  <c r="T279" i="173"/>
  <c r="U302" i="161"/>
  <c r="V227" i="166"/>
  <c r="W20" i="163"/>
  <c r="V230" i="134"/>
  <c r="W132" i="170"/>
  <c r="T241" i="134"/>
  <c r="U313" i="171"/>
  <c r="S243" i="166"/>
  <c r="X74" i="134"/>
  <c r="V424" i="179"/>
  <c r="X333" i="134"/>
  <c r="W346" i="170"/>
  <c r="V363" i="134"/>
  <c r="X363" i="171"/>
  <c r="W123" i="170"/>
  <c r="U32" i="171"/>
  <c r="V418" i="170"/>
  <c r="S257" i="171"/>
  <c r="V286" i="171"/>
  <c r="U98" i="170"/>
  <c r="R60" i="170"/>
  <c r="V65" i="163"/>
  <c r="U66" i="171"/>
  <c r="X332" i="173"/>
  <c r="T242" i="134"/>
  <c r="T274" i="170"/>
  <c r="W76" i="173"/>
  <c r="V425" i="134"/>
  <c r="V281" i="173"/>
  <c r="S329" i="166"/>
  <c r="U238" i="171"/>
  <c r="U344" i="173"/>
  <c r="X72" i="134"/>
  <c r="X65" i="166"/>
  <c r="U329" i="134"/>
  <c r="S172" i="170"/>
  <c r="W333" i="166"/>
  <c r="U348" i="166"/>
  <c r="W97" i="134"/>
  <c r="R407" i="166"/>
  <c r="U234" i="163"/>
  <c r="S301" i="163"/>
  <c r="S145" i="134"/>
  <c r="T330" i="171"/>
  <c r="V257" i="173"/>
  <c r="V38" i="173"/>
  <c r="U213" i="134"/>
  <c r="W424" i="134"/>
  <c r="S239" i="171"/>
  <c r="T142" i="173"/>
  <c r="V356" i="173"/>
  <c r="S92" i="170"/>
  <c r="X410" i="171"/>
  <c r="X26" i="173"/>
  <c r="U119" i="166"/>
  <c r="T192" i="166"/>
  <c r="T350" i="173"/>
  <c r="S234" i="163"/>
  <c r="X365" i="134"/>
  <c r="R24" i="173"/>
  <c r="T312" i="163"/>
  <c r="W305" i="173"/>
  <c r="T362" i="170"/>
  <c r="S286" i="170"/>
  <c r="S53" i="170"/>
  <c r="X99" i="170"/>
  <c r="W41" i="173"/>
  <c r="W401" i="134"/>
  <c r="T71" i="163"/>
  <c r="U223" i="173"/>
  <c r="U203" i="166"/>
  <c r="R381" i="173"/>
  <c r="T267" i="163"/>
  <c r="T66" i="173"/>
  <c r="U57" i="166"/>
  <c r="S415" i="173"/>
  <c r="V309" i="170"/>
  <c r="V341" i="170"/>
  <c r="S207" i="170"/>
  <c r="S171" i="166"/>
  <c r="V157" i="171"/>
  <c r="T188" i="170"/>
  <c r="U55" i="166"/>
  <c r="W353" i="170"/>
  <c r="S276" i="134"/>
  <c r="W135" i="173"/>
  <c r="V269" i="166"/>
  <c r="U87" i="173"/>
  <c r="R348" i="134"/>
  <c r="X407" i="166"/>
  <c r="T375" i="173"/>
  <c r="T99" i="166"/>
  <c r="T380" i="134"/>
  <c r="U407" i="171"/>
  <c r="R418" i="134"/>
  <c r="X63" i="134"/>
  <c r="R409" i="170"/>
  <c r="S141" i="171"/>
  <c r="W278" i="170"/>
  <c r="S309" i="134"/>
  <c r="W295" i="134"/>
  <c r="V180" i="170"/>
  <c r="S245" i="166"/>
  <c r="U29" i="173"/>
  <c r="W68" i="173"/>
  <c r="R340" i="170"/>
  <c r="R341" i="134"/>
  <c r="T371" i="173"/>
  <c r="V407" i="170"/>
  <c r="T55" i="134"/>
  <c r="T83" i="171"/>
  <c r="X371" i="170"/>
  <c r="S351" i="173"/>
  <c r="U332" i="170"/>
  <c r="V315" i="163"/>
  <c r="T67" i="171"/>
  <c r="U336" i="166"/>
  <c r="T351" i="173"/>
  <c r="X90" i="173"/>
  <c r="V247" i="170"/>
  <c r="W167" i="170"/>
  <c r="S333" i="170"/>
  <c r="W224" i="166"/>
  <c r="W104" i="166"/>
  <c r="V69" i="134"/>
  <c r="V356" i="134"/>
  <c r="S99" i="173"/>
  <c r="V178" i="171"/>
  <c r="V110" i="134"/>
  <c r="U389" i="166"/>
  <c r="W236" i="170"/>
  <c r="V86" i="170"/>
  <c r="T271" i="173"/>
  <c r="R413" i="163"/>
  <c r="R367" i="173"/>
  <c r="R367" i="170"/>
  <c r="T28" i="163"/>
  <c r="X107" i="134"/>
  <c r="W425" i="170"/>
  <c r="T125" i="134"/>
  <c r="W282" i="173"/>
  <c r="R370" i="134"/>
  <c r="T259" i="134"/>
  <c r="S277" i="173"/>
  <c r="W207" i="170"/>
  <c r="V93" i="171"/>
  <c r="U212" i="134"/>
  <c r="T275" i="163"/>
  <c r="U133" i="134"/>
  <c r="W198" i="170"/>
  <c r="U69" i="134"/>
  <c r="S408" i="170"/>
  <c r="W30" i="163"/>
  <c r="S104" i="166"/>
  <c r="U50" i="170"/>
  <c r="W414" i="166"/>
  <c r="U243" i="173"/>
  <c r="S303" i="171"/>
  <c r="X404" i="134"/>
  <c r="R69" i="163"/>
  <c r="T211" i="134"/>
  <c r="V385" i="134"/>
  <c r="T75" i="163"/>
  <c r="U390" i="170"/>
  <c r="X96" i="134"/>
  <c r="V213" i="134"/>
  <c r="V354" i="134"/>
  <c r="X48" i="166"/>
  <c r="S367" i="166"/>
  <c r="T340" i="173"/>
  <c r="V154" i="179"/>
  <c r="W315" i="161"/>
  <c r="S223" i="166"/>
  <c r="X52" i="171"/>
  <c r="U397" i="161"/>
  <c r="S190" i="161"/>
  <c r="W259" i="179"/>
  <c r="W229" i="171"/>
  <c r="W53" i="163"/>
  <c r="W241" i="179"/>
  <c r="V244" i="134"/>
  <c r="W383" i="166"/>
  <c r="R97" i="170"/>
  <c r="V313" i="170"/>
  <c r="X344" i="171"/>
  <c r="V201" i="163"/>
  <c r="U239" i="171"/>
  <c r="W52" i="163"/>
  <c r="U318" i="166"/>
  <c r="S400" i="171"/>
  <c r="V142" i="166"/>
  <c r="S317" i="134"/>
  <c r="V410" i="179"/>
  <c r="R25" i="163"/>
  <c r="T321" i="134"/>
  <c r="T389" i="170"/>
  <c r="V299" i="170"/>
  <c r="W379" i="161"/>
  <c r="U207" i="170"/>
  <c r="T69" i="170"/>
  <c r="V122" i="170"/>
  <c r="X31" i="163"/>
  <c r="V335" i="173"/>
  <c r="T127" i="163"/>
  <c r="W56" i="170"/>
  <c r="V211" i="134"/>
  <c r="S385" i="166"/>
  <c r="X379" i="170"/>
  <c r="U153" i="166"/>
  <c r="S285" i="166"/>
  <c r="R388" i="163"/>
  <c r="T275" i="170"/>
  <c r="U69" i="166"/>
  <c r="V376" i="134"/>
  <c r="W372" i="134"/>
  <c r="V137" i="173"/>
  <c r="U406" i="170"/>
  <c r="W29" i="163"/>
  <c r="T119" i="173"/>
  <c r="U162" i="170"/>
  <c r="S145" i="171"/>
  <c r="U424" i="134"/>
  <c r="V383" i="173"/>
  <c r="T216" i="170"/>
  <c r="T91" i="166"/>
  <c r="X63" i="170"/>
  <c r="T83" i="166"/>
  <c r="T413" i="166"/>
  <c r="V235" i="173"/>
  <c r="V17" i="173"/>
  <c r="X397" i="163"/>
  <c r="U169" i="173"/>
  <c r="T419" i="170"/>
  <c r="R53" i="166"/>
  <c r="V202" i="163"/>
  <c r="V110" i="163"/>
  <c r="T193" i="134"/>
  <c r="T302" i="134"/>
  <c r="V119" i="170"/>
  <c r="T134" i="134"/>
  <c r="R402" i="134"/>
  <c r="T55" i="166"/>
  <c r="S411" i="170"/>
  <c r="V246" i="134"/>
  <c r="U405" i="134"/>
  <c r="W128" i="134"/>
  <c r="T321" i="166"/>
  <c r="R344" i="163"/>
  <c r="S246" i="163"/>
  <c r="W103" i="171"/>
  <c r="T281" i="170"/>
  <c r="U280" i="166"/>
  <c r="X67" i="173"/>
  <c r="T123" i="166"/>
  <c r="X91" i="173"/>
  <c r="X95" i="170"/>
  <c r="W143" i="173"/>
  <c r="S417" i="166"/>
  <c r="X401" i="166"/>
  <c r="W269" i="171"/>
  <c r="S17" i="163"/>
  <c r="S310" i="163"/>
  <c r="W371" i="166"/>
  <c r="V248" i="173"/>
  <c r="V227" i="170"/>
  <c r="U34" i="171"/>
  <c r="W153" i="170"/>
  <c r="R335" i="173"/>
  <c r="S75" i="134"/>
  <c r="T312" i="134"/>
  <c r="U351" i="171"/>
  <c r="W125" i="163"/>
  <c r="V138" i="166"/>
  <c r="W93" i="163"/>
  <c r="T401" i="163"/>
  <c r="T297" i="173"/>
  <c r="S407" i="173"/>
  <c r="W227" i="170"/>
  <c r="W93" i="170"/>
  <c r="R373" i="166"/>
  <c r="V225" i="171"/>
  <c r="U243" i="134"/>
  <c r="U339" i="173"/>
  <c r="W137" i="179"/>
  <c r="U94" i="170"/>
  <c r="U349" i="166"/>
  <c r="X416" i="171"/>
  <c r="V26" i="173"/>
  <c r="T173" i="163"/>
  <c r="R47" i="134"/>
  <c r="U329" i="163"/>
  <c r="V110" i="173"/>
  <c r="W71" i="173"/>
  <c r="U408" i="173"/>
  <c r="T344" i="171"/>
  <c r="U175" i="134"/>
  <c r="T423" i="163"/>
  <c r="W72" i="163"/>
  <c r="V75" i="134"/>
  <c r="R416" i="134"/>
  <c r="W41" i="163"/>
  <c r="W406" i="171"/>
  <c r="V90" i="170"/>
  <c r="W107" i="166"/>
  <c r="S346" i="134"/>
  <c r="S179" i="171"/>
  <c r="W316" i="166"/>
  <c r="U59" i="171"/>
  <c r="U293" i="170"/>
  <c r="T426" i="170"/>
  <c r="T274" i="173"/>
  <c r="U201" i="163"/>
  <c r="U140" i="173"/>
  <c r="S75" i="170"/>
  <c r="W374" i="166"/>
  <c r="S47" i="171"/>
  <c r="T84" i="134"/>
  <c r="W171" i="134"/>
  <c r="S32" i="163"/>
  <c r="T227" i="170"/>
  <c r="U88" i="173"/>
  <c r="U335" i="166"/>
  <c r="U410" i="171"/>
  <c r="V364" i="173"/>
  <c r="R64" i="134"/>
  <c r="T23" i="173"/>
  <c r="T410" i="170"/>
  <c r="U335" i="170"/>
  <c r="W241" i="166"/>
  <c r="X96" i="173"/>
  <c r="U388" i="166"/>
  <c r="V313" i="134"/>
  <c r="S146" i="173"/>
  <c r="R401" i="170"/>
  <c r="V142" i="134"/>
  <c r="S378" i="171"/>
  <c r="U160" i="173"/>
  <c r="V230" i="171"/>
  <c r="W384" i="170"/>
  <c r="S380" i="170"/>
  <c r="S367" i="134"/>
  <c r="U170" i="170"/>
  <c r="X416" i="163"/>
  <c r="R68" i="134"/>
  <c r="R370" i="171"/>
  <c r="X94" i="170"/>
  <c r="S192" i="171"/>
  <c r="V216" i="170"/>
  <c r="V61" i="171"/>
  <c r="X59" i="170"/>
  <c r="T122" i="163"/>
  <c r="S249" i="163"/>
  <c r="T336" i="170"/>
  <c r="S347" i="179"/>
  <c r="U123" i="170"/>
  <c r="S309" i="170"/>
  <c r="S410" i="173"/>
  <c r="R408" i="173"/>
  <c r="U62" i="171"/>
  <c r="S406" i="163"/>
  <c r="W124" i="171"/>
  <c r="W262" i="166"/>
  <c r="W400" i="173"/>
  <c r="V367" i="134"/>
  <c r="V355" i="170"/>
  <c r="W388" i="134"/>
  <c r="W412" i="171"/>
  <c r="X405" i="163"/>
  <c r="V102" i="163"/>
  <c r="T225" i="166"/>
  <c r="W330" i="166"/>
  <c r="U236" i="173"/>
  <c r="T21" i="163"/>
  <c r="T235" i="163"/>
  <c r="T398" i="170"/>
  <c r="U174" i="173"/>
  <c r="W424" i="171"/>
  <c r="T168" i="170"/>
  <c r="W355" i="171"/>
  <c r="U111" i="173"/>
  <c r="W107" i="163"/>
  <c r="T85" i="163"/>
  <c r="U169" i="166"/>
  <c r="S404" i="173"/>
  <c r="T409" i="173"/>
  <c r="V398" i="173"/>
  <c r="U305" i="134"/>
  <c r="V296" i="134"/>
  <c r="T141" i="163"/>
  <c r="U414" i="163"/>
  <c r="R102" i="166"/>
  <c r="U144" i="170"/>
  <c r="R64" i="166"/>
  <c r="X58" i="134"/>
  <c r="V405" i="163"/>
  <c r="T141" i="166"/>
  <c r="V20" i="163"/>
  <c r="T66" i="166"/>
  <c r="T210" i="166"/>
  <c r="U380" i="173"/>
  <c r="W91" i="166"/>
  <c r="W69" i="173"/>
  <c r="U331" i="179"/>
  <c r="R55" i="134"/>
  <c r="W294" i="166"/>
  <c r="U356" i="163"/>
  <c r="U23" i="163"/>
  <c r="W138" i="163"/>
  <c r="S137" i="173"/>
  <c r="U296" i="166"/>
  <c r="W421" i="173"/>
  <c r="X102" i="166"/>
  <c r="R83" i="173"/>
  <c r="X15" i="163"/>
  <c r="R57" i="166"/>
  <c r="R365" i="170"/>
  <c r="U167" i="171"/>
  <c r="T172" i="163"/>
  <c r="U40" i="173"/>
  <c r="T76" i="170"/>
  <c r="R71" i="134"/>
  <c r="W224" i="170"/>
  <c r="T415" i="170"/>
  <c r="V93" i="173"/>
  <c r="R404" i="134"/>
  <c r="S140" i="134"/>
  <c r="W165" i="179"/>
  <c r="X397" i="179"/>
  <c r="T63" i="161"/>
  <c r="W328" i="173"/>
  <c r="V76" i="163"/>
  <c r="U118" i="173"/>
  <c r="V84" i="171"/>
  <c r="T91" i="173"/>
  <c r="V275" i="173"/>
  <c r="U346" i="163"/>
  <c r="W299" i="173"/>
  <c r="W209" i="173"/>
  <c r="X72" i="173"/>
  <c r="V339" i="161"/>
  <c r="U315" i="163"/>
  <c r="S68" i="179"/>
  <c r="W84" i="166"/>
  <c r="V224" i="171"/>
  <c r="T132" i="166"/>
  <c r="W280" i="166"/>
  <c r="T244" i="173"/>
  <c r="V102" i="134"/>
  <c r="V240" i="166"/>
  <c r="T342" i="173"/>
  <c r="T92" i="170"/>
  <c r="W87" i="134"/>
  <c r="S354" i="134"/>
  <c r="R373" i="163"/>
  <c r="S205" i="179"/>
  <c r="V331" i="171"/>
  <c r="T425" i="171"/>
  <c r="W54" i="163"/>
  <c r="X76" i="170"/>
  <c r="R391" i="171"/>
  <c r="T166" i="170"/>
  <c r="U135" i="166"/>
  <c r="T264" i="134"/>
  <c r="W65" i="170"/>
  <c r="U327" i="170"/>
  <c r="V344" i="170"/>
  <c r="S379" i="173"/>
  <c r="U419" i="134"/>
  <c r="U267" i="166"/>
  <c r="X69" i="166"/>
  <c r="U265" i="166"/>
  <c r="S34" i="173"/>
  <c r="W342" i="170"/>
  <c r="V167" i="163"/>
  <c r="V319" i="134"/>
  <c r="S173" i="170"/>
  <c r="R410" i="166"/>
  <c r="R14" i="171"/>
  <c r="W418" i="170"/>
  <c r="T369" i="173"/>
  <c r="X106" i="173"/>
  <c r="V384" i="163"/>
  <c r="W121" i="163"/>
  <c r="W404" i="134"/>
  <c r="X417" i="134"/>
  <c r="R86" i="134"/>
  <c r="X72" i="166"/>
  <c r="V264" i="170"/>
  <c r="W137" i="166"/>
  <c r="W295" i="163"/>
  <c r="T56" i="173"/>
  <c r="U174" i="166"/>
  <c r="R377" i="163"/>
  <c r="T62" i="166"/>
  <c r="R415" i="170"/>
  <c r="V23" i="173"/>
  <c r="W194" i="170"/>
  <c r="T158" i="163"/>
  <c r="W283" i="163"/>
  <c r="V329" i="134"/>
  <c r="R68" i="170"/>
  <c r="T408" i="170"/>
  <c r="W146" i="166"/>
  <c r="W226" i="134"/>
  <c r="W49" i="170"/>
  <c r="W76" i="171"/>
  <c r="U106" i="173"/>
  <c r="W26" i="171"/>
  <c r="U235" i="166"/>
  <c r="V162" i="134"/>
  <c r="X365" i="166"/>
  <c r="W14" i="173"/>
  <c r="T423" i="134"/>
  <c r="S423" i="170"/>
  <c r="S101" i="166"/>
  <c r="T383" i="163"/>
  <c r="T96" i="173"/>
  <c r="S73" i="171"/>
  <c r="X363" i="163"/>
  <c r="U301" i="163"/>
  <c r="S97" i="171"/>
  <c r="W292" i="166"/>
  <c r="V158" i="171"/>
  <c r="S138" i="163"/>
  <c r="V340" i="173"/>
  <c r="V331" i="170"/>
  <c r="X73" i="170"/>
  <c r="W376" i="173"/>
  <c r="W228" i="163"/>
  <c r="V213" i="166"/>
  <c r="U278" i="171"/>
  <c r="V154" i="166"/>
  <c r="V417" i="171"/>
  <c r="T249" i="166"/>
  <c r="S414" i="170"/>
  <c r="W385" i="170"/>
  <c r="R382" i="166"/>
  <c r="V109" i="134"/>
  <c r="U422" i="134"/>
  <c r="U285" i="134"/>
  <c r="W276" i="170"/>
  <c r="U303" i="163"/>
  <c r="T158" i="170"/>
  <c r="V59" i="134"/>
  <c r="S145" i="173"/>
  <c r="W100" i="166"/>
  <c r="U259" i="163"/>
  <c r="R340" i="134"/>
  <c r="U403" i="170"/>
  <c r="X414" i="170"/>
  <c r="T83" i="170"/>
  <c r="U318" i="171"/>
  <c r="S412" i="163"/>
  <c r="V311" i="170"/>
  <c r="V198" i="170"/>
  <c r="V371" i="171"/>
  <c r="S91" i="166"/>
  <c r="V117" i="163"/>
  <c r="S270" i="134"/>
  <c r="W373" i="173"/>
  <c r="X376" i="166"/>
  <c r="S31" i="163"/>
  <c r="T192" i="173"/>
  <c r="U404" i="134"/>
  <c r="W212" i="173"/>
  <c r="V134" i="166"/>
  <c r="U368" i="173"/>
  <c r="S273" i="134"/>
  <c r="R105" i="166"/>
  <c r="W216" i="170"/>
  <c r="R363" i="173"/>
  <c r="S284" i="163"/>
  <c r="S166" i="170"/>
  <c r="U369" i="173"/>
  <c r="U153" i="170"/>
  <c r="W274" i="173"/>
  <c r="S246" i="170"/>
  <c r="V124" i="173"/>
  <c r="U188" i="166"/>
  <c r="T96" i="166"/>
  <c r="W315" i="170"/>
  <c r="X328" i="171"/>
  <c r="S268" i="163"/>
  <c r="T178" i="170"/>
  <c r="W240" i="166"/>
  <c r="U95" i="173"/>
  <c r="W229" i="170"/>
  <c r="U90" i="170"/>
  <c r="R69" i="134"/>
  <c r="T111" i="173"/>
  <c r="R100" i="170"/>
  <c r="S74" i="170"/>
  <c r="R391" i="166"/>
  <c r="T244" i="170"/>
  <c r="W195" i="163"/>
  <c r="S208" i="170"/>
  <c r="W205" i="173"/>
  <c r="V106" i="173"/>
  <c r="T384" i="166"/>
  <c r="T282" i="163"/>
  <c r="U65" i="134"/>
  <c r="V68" i="166"/>
  <c r="U301" i="171"/>
  <c r="U262" i="171"/>
  <c r="V91" i="173"/>
  <c r="T215" i="134"/>
  <c r="U315" i="170"/>
  <c r="S179" i="170"/>
  <c r="S298" i="134"/>
  <c r="T294" i="170"/>
  <c r="U398" i="171"/>
  <c r="U406" i="173"/>
  <c r="T108" i="170"/>
  <c r="V243" i="170"/>
  <c r="U124" i="134"/>
  <c r="T223" i="170"/>
  <c r="W317" i="163"/>
  <c r="W344" i="173"/>
  <c r="U188" i="134"/>
  <c r="V200" i="173"/>
  <c r="T285" i="170"/>
  <c r="T124" i="173"/>
  <c r="V91" i="170"/>
  <c r="W426" i="163"/>
  <c r="T232" i="170"/>
  <c r="T51" i="170"/>
  <c r="T16" i="163"/>
  <c r="U194" i="134"/>
  <c r="V122" i="134"/>
  <c r="W174" i="134"/>
  <c r="T415" i="171"/>
  <c r="W346" i="134"/>
  <c r="S203" i="134"/>
  <c r="U401" i="173"/>
  <c r="U56" i="171"/>
  <c r="V27" i="171"/>
  <c r="S128" i="166"/>
  <c r="S423" i="173"/>
  <c r="S154" i="134"/>
  <c r="T405" i="134"/>
  <c r="U277" i="166"/>
  <c r="U375" i="170"/>
  <c r="U87" i="134"/>
  <c r="S93" i="171"/>
  <c r="W397" i="134"/>
  <c r="W257" i="166"/>
  <c r="S187" i="170"/>
  <c r="X391" i="170"/>
  <c r="V275" i="166"/>
  <c r="T417" i="170"/>
  <c r="U242" i="173"/>
  <c r="V94" i="166"/>
  <c r="R85" i="170"/>
  <c r="S267" i="166"/>
  <c r="X400" i="173"/>
  <c r="V110" i="171"/>
  <c r="W327" i="173"/>
  <c r="V378" i="173"/>
  <c r="T333" i="171"/>
  <c r="T332" i="163"/>
  <c r="W315" i="173"/>
  <c r="W117" i="166"/>
  <c r="W213" i="170"/>
  <c r="S173" i="134"/>
  <c r="V349" i="134"/>
  <c r="V67" i="166"/>
  <c r="S334" i="173"/>
  <c r="U210" i="134"/>
  <c r="T330" i="173"/>
  <c r="T145" i="134"/>
  <c r="X99" i="166"/>
  <c r="V333" i="170"/>
  <c r="S206" i="163"/>
  <c r="T39" i="163"/>
  <c r="T301" i="170"/>
  <c r="U229" i="173"/>
  <c r="W106" i="134"/>
  <c r="U311" i="134"/>
  <c r="X416" i="134"/>
  <c r="U158" i="173"/>
  <c r="S168" i="134"/>
  <c r="R86" i="173"/>
  <c r="R345" i="171"/>
  <c r="V334" i="171"/>
  <c r="V390" i="179"/>
  <c r="U415" i="166"/>
  <c r="W132" i="163"/>
  <c r="W348" i="171"/>
  <c r="W397" i="170"/>
  <c r="S292" i="163"/>
  <c r="S140" i="179"/>
  <c r="W351" i="179"/>
  <c r="R379" i="166"/>
  <c r="U70" i="173"/>
  <c r="V175" i="173"/>
  <c r="X104" i="134"/>
  <c r="T296" i="134"/>
  <c r="T388" i="179"/>
  <c r="V425" i="161"/>
  <c r="W332" i="173"/>
  <c r="V311" i="173"/>
  <c r="T38" i="173"/>
  <c r="W260" i="171"/>
  <c r="V52" i="166"/>
  <c r="T265" i="134"/>
  <c r="V127" i="170"/>
  <c r="S278" i="134"/>
  <c r="S401" i="163"/>
  <c r="U173" i="163"/>
  <c r="W233" i="134"/>
  <c r="V87" i="166"/>
  <c r="W137" i="163"/>
  <c r="T26" i="163"/>
  <c r="T206" i="163"/>
  <c r="R402" i="166"/>
  <c r="X57" i="166"/>
  <c r="U261" i="179"/>
  <c r="S416" i="163"/>
  <c r="T152" i="170"/>
  <c r="T216" i="134"/>
  <c r="X343" i="173"/>
  <c r="T301" i="134"/>
  <c r="S283" i="173"/>
  <c r="V47" i="171"/>
  <c r="V362" i="134"/>
  <c r="T339" i="134"/>
  <c r="S305" i="170"/>
  <c r="T339" i="179"/>
  <c r="S108" i="173"/>
  <c r="X368" i="171"/>
  <c r="S259" i="134"/>
  <c r="W349" i="170"/>
  <c r="X354" i="170"/>
  <c r="W84" i="170"/>
  <c r="U212" i="163"/>
  <c r="V197" i="166"/>
  <c r="T339" i="166"/>
  <c r="W349" i="134"/>
  <c r="V167" i="173"/>
  <c r="T73" i="170"/>
  <c r="S50" i="166"/>
  <c r="W55" i="173"/>
  <c r="S332" i="166"/>
  <c r="V163" i="171"/>
  <c r="T335" i="134"/>
  <c r="W110" i="173"/>
  <c r="V209" i="173"/>
  <c r="S152" i="134"/>
  <c r="W30" i="173"/>
  <c r="V142" i="170"/>
  <c r="S380" i="173"/>
  <c r="U355" i="134"/>
  <c r="R347" i="173"/>
  <c r="W131" i="173"/>
  <c r="R425" i="163"/>
  <c r="X387" i="170"/>
  <c r="V129" i="170"/>
  <c r="S385" i="134"/>
  <c r="W407" i="170"/>
  <c r="T339" i="170"/>
  <c r="S109" i="170"/>
  <c r="U339" i="170"/>
  <c r="V411" i="134"/>
  <c r="W91" i="134"/>
  <c r="T425" i="173"/>
  <c r="T232" i="173"/>
  <c r="R36" i="163"/>
  <c r="S399" i="134"/>
  <c r="T189" i="134"/>
  <c r="V26" i="171"/>
  <c r="U127" i="170"/>
  <c r="S191" i="170"/>
  <c r="S215" i="134"/>
  <c r="W413" i="134"/>
  <c r="T173" i="170"/>
  <c r="W378" i="166"/>
  <c r="V234" i="170"/>
  <c r="W297" i="166"/>
  <c r="X68" i="166"/>
  <c r="S96" i="166"/>
  <c r="T249" i="171"/>
  <c r="W152" i="170"/>
  <c r="U343" i="173"/>
  <c r="S247" i="134"/>
  <c r="S410" i="163"/>
  <c r="X385" i="166"/>
  <c r="S92" i="166"/>
  <c r="T300" i="173"/>
  <c r="T384" i="134"/>
  <c r="T215" i="173"/>
  <c r="W340" i="163"/>
  <c r="W163" i="163"/>
  <c r="S390" i="173"/>
  <c r="V328" i="170"/>
  <c r="S223" i="134"/>
  <c r="R356" i="171"/>
  <c r="W200" i="171"/>
  <c r="S91" i="170"/>
  <c r="W369" i="171"/>
  <c r="U274" i="163"/>
  <c r="R86" i="166"/>
  <c r="S156" i="163"/>
  <c r="X354" i="134"/>
  <c r="W130" i="173"/>
  <c r="V243" i="166"/>
  <c r="W93" i="166"/>
  <c r="V188" i="170"/>
  <c r="X103" i="170"/>
  <c r="T202" i="134"/>
  <c r="U179" i="170"/>
  <c r="W203" i="173"/>
  <c r="W225" i="173"/>
  <c r="W251" i="170"/>
  <c r="X378" i="170"/>
  <c r="X92" i="170"/>
  <c r="T88" i="166"/>
  <c r="U421" i="134"/>
  <c r="T158" i="173"/>
  <c r="X100" i="170"/>
  <c r="W310" i="134"/>
  <c r="R353" i="163"/>
  <c r="V165" i="170"/>
  <c r="U236" i="170"/>
  <c r="U146" i="134"/>
  <c r="W214" i="134"/>
  <c r="S278" i="163"/>
  <c r="T278" i="171"/>
  <c r="T347" i="170"/>
  <c r="T364" i="173"/>
  <c r="W173" i="163"/>
  <c r="V14" i="171"/>
  <c r="T192" i="134"/>
  <c r="T245" i="173"/>
  <c r="X64" i="134"/>
  <c r="U352" i="166"/>
  <c r="T292" i="170"/>
  <c r="T12" i="171"/>
  <c r="T175" i="166"/>
  <c r="S62" i="134"/>
  <c r="V100" i="173"/>
  <c r="W366" i="134"/>
  <c r="V213" i="163"/>
  <c r="V420" i="134"/>
  <c r="V232" i="163"/>
  <c r="U417" i="171"/>
  <c r="T401" i="171"/>
  <c r="X58" i="166"/>
  <c r="T270" i="166"/>
  <c r="T100" i="171"/>
  <c r="V169" i="163"/>
  <c r="W160" i="170"/>
  <c r="T407" i="173"/>
  <c r="V376" i="179"/>
  <c r="R376" i="166"/>
  <c r="T216" i="171"/>
  <c r="R353" i="170"/>
  <c r="U422" i="171"/>
  <c r="T208" i="134"/>
  <c r="T333" i="170"/>
  <c r="V86" i="134"/>
  <c r="S179" i="166"/>
  <c r="V277" i="163"/>
  <c r="U266" i="173"/>
  <c r="S135" i="134"/>
  <c r="V309" i="173"/>
  <c r="X25" i="163"/>
  <c r="R88" i="170"/>
  <c r="R416" i="170"/>
  <c r="T382" i="170"/>
  <c r="U335" i="171"/>
  <c r="T418" i="170"/>
  <c r="U306" i="134"/>
  <c r="S189" i="170"/>
  <c r="X74" i="166"/>
  <c r="W121" i="171"/>
  <c r="U55" i="170"/>
  <c r="U420" i="134"/>
  <c r="W297" i="173"/>
  <c r="V281" i="134"/>
  <c r="U351" i="173"/>
  <c r="V226" i="166"/>
  <c r="S261" i="173"/>
  <c r="S117" i="173"/>
  <c r="S127" i="170"/>
  <c r="V52" i="134"/>
  <c r="V167" i="170"/>
  <c r="V378" i="166"/>
  <c r="W83" i="173"/>
  <c r="R424" i="173"/>
  <c r="T47" i="171"/>
  <c r="V53" i="173"/>
  <c r="W263" i="173"/>
  <c r="T315" i="170"/>
  <c r="X403" i="166"/>
  <c r="R378" i="134"/>
  <c r="W381" i="166"/>
  <c r="S257" i="163"/>
  <c r="W264" i="134"/>
  <c r="V424" i="134"/>
  <c r="W400" i="134"/>
  <c r="W144" i="166"/>
  <c r="V384" i="170"/>
  <c r="T165" i="173"/>
  <c r="V405" i="173"/>
  <c r="X20" i="171"/>
  <c r="S319" i="170"/>
  <c r="W194" i="134"/>
  <c r="V390" i="166"/>
  <c r="V400" i="171"/>
  <c r="W422" i="170"/>
  <c r="V347" i="173"/>
  <c r="U414" i="170"/>
  <c r="T51" i="166"/>
  <c r="T311" i="166"/>
  <c r="V261" i="170"/>
  <c r="T373" i="166"/>
  <c r="S258" i="173"/>
  <c r="U94" i="166"/>
  <c r="T164" i="134"/>
  <c r="S235" i="170"/>
  <c r="S69" i="166"/>
  <c r="U140" i="163"/>
  <c r="V381" i="134"/>
  <c r="X62" i="163"/>
  <c r="V377" i="166"/>
  <c r="W398" i="173"/>
  <c r="S120" i="170"/>
  <c r="W249" i="173"/>
  <c r="W157" i="134"/>
  <c r="S345" i="166"/>
  <c r="R91" i="166"/>
  <c r="V83" i="170"/>
  <c r="U197" i="170"/>
  <c r="U231" i="163"/>
  <c r="S162" i="166"/>
  <c r="U93" i="170"/>
  <c r="R381" i="170"/>
  <c r="U19" i="173"/>
  <c r="S159" i="171"/>
  <c r="W267" i="134"/>
  <c r="T346" i="134"/>
  <c r="S175" i="170"/>
  <c r="R66" i="163"/>
  <c r="W258" i="134"/>
  <c r="R350" i="173"/>
  <c r="X92" i="134"/>
  <c r="U347" i="171"/>
  <c r="U208" i="134"/>
  <c r="R406" i="170"/>
  <c r="T155" i="170"/>
  <c r="T173" i="166"/>
  <c r="S337" i="134"/>
  <c r="X89" i="170"/>
  <c r="S189" i="173"/>
  <c r="U38" i="163"/>
  <c r="X412" i="171"/>
  <c r="W97" i="170"/>
  <c r="T191" i="166"/>
  <c r="U222" i="173"/>
  <c r="V232" i="134"/>
  <c r="S371" i="166"/>
  <c r="W366" i="173"/>
  <c r="S156" i="166"/>
  <c r="V245" i="173"/>
  <c r="S314" i="173"/>
  <c r="S241" i="171"/>
  <c r="T320" i="173"/>
  <c r="U203" i="170"/>
  <c r="U402" i="170"/>
  <c r="X107" i="170"/>
  <c r="S410" i="171"/>
  <c r="S204" i="173"/>
  <c r="X94" i="134"/>
  <c r="W91" i="170"/>
  <c r="U405" i="166"/>
  <c r="R94" i="173"/>
  <c r="V108" i="170"/>
  <c r="U282" i="166"/>
  <c r="V422" i="166"/>
  <c r="V118" i="166"/>
  <c r="U407" i="170"/>
  <c r="T405" i="163"/>
  <c r="V177" i="170"/>
  <c r="T400" i="166"/>
  <c r="T128" i="166"/>
  <c r="V413" i="170"/>
  <c r="S311" i="134"/>
  <c r="V363" i="170"/>
  <c r="W283" i="134"/>
  <c r="V404" i="171"/>
  <c r="S334" i="170"/>
  <c r="V132" i="166"/>
  <c r="W92" i="166"/>
  <c r="R107" i="173"/>
  <c r="W265" i="171"/>
  <c r="R58" i="134"/>
  <c r="V418" i="173"/>
  <c r="U203" i="163"/>
  <c r="V370" i="170"/>
  <c r="S107" i="134"/>
  <c r="T381" i="173"/>
  <c r="T353" i="173"/>
  <c r="W235" i="170"/>
  <c r="V304" i="134"/>
  <c r="X391" i="171"/>
  <c r="U108" i="134"/>
  <c r="R21" i="171"/>
  <c r="V76" i="170"/>
  <c r="R337" i="170"/>
  <c r="U409" i="170"/>
  <c r="R105" i="170"/>
  <c r="S123" i="173"/>
  <c r="V228" i="170"/>
  <c r="X391" i="179"/>
  <c r="R93" i="173"/>
  <c r="X426" i="166"/>
  <c r="U190" i="170"/>
  <c r="S272" i="173"/>
  <c r="S241" i="170"/>
  <c r="S419" i="173"/>
  <c r="S420" i="173"/>
  <c r="V405" i="171"/>
  <c r="R423" i="173"/>
  <c r="S426" i="163"/>
  <c r="W293" i="170"/>
  <c r="U418" i="163"/>
  <c r="R352" i="173"/>
  <c r="W17" i="179"/>
  <c r="S207" i="173"/>
  <c r="S236" i="173"/>
  <c r="W312" i="173"/>
  <c r="T306" i="134"/>
  <c r="S168" i="166"/>
  <c r="S169" i="170"/>
  <c r="T336" i="134"/>
  <c r="W227" i="134"/>
  <c r="W98" i="134"/>
  <c r="W233" i="163"/>
  <c r="T365" i="179"/>
  <c r="V48" i="170"/>
  <c r="W415" i="163"/>
  <c r="S329" i="170"/>
  <c r="V54" i="170"/>
  <c r="T407" i="171"/>
  <c r="U234" i="171"/>
  <c r="V241" i="134"/>
  <c r="V301" i="134"/>
  <c r="W307" i="166"/>
  <c r="W377" i="171"/>
  <c r="R84" i="163"/>
  <c r="S305" i="134"/>
  <c r="T409" i="163"/>
  <c r="W188" i="171"/>
  <c r="X405" i="170"/>
  <c r="X403" i="171"/>
  <c r="U313" i="173"/>
  <c r="S14" i="171"/>
  <c r="V157" i="166"/>
  <c r="U100" i="173"/>
  <c r="S93" i="163"/>
  <c r="S333" i="171"/>
  <c r="V304" i="170"/>
  <c r="U197" i="134"/>
  <c r="X110" i="134"/>
  <c r="U299" i="170"/>
  <c r="R87" i="163"/>
  <c r="U57" i="173"/>
  <c r="V47" i="170"/>
  <c r="T188" i="166"/>
  <c r="S251" i="170"/>
  <c r="U417" i="166"/>
  <c r="S234" i="134"/>
  <c r="W247" i="170"/>
  <c r="R107" i="166"/>
  <c r="X403" i="170"/>
  <c r="X422" i="170"/>
  <c r="U381" i="163"/>
  <c r="S336" i="170"/>
  <c r="S96" i="134"/>
  <c r="T280" i="173"/>
  <c r="S304" i="163"/>
  <c r="T198" i="134"/>
  <c r="W388" i="173"/>
  <c r="V260" i="170"/>
  <c r="U412" i="171"/>
  <c r="U225" i="170"/>
  <c r="W205" i="170"/>
  <c r="W371" i="134"/>
  <c r="U210" i="166"/>
  <c r="R85" i="173"/>
  <c r="U283" i="170"/>
  <c r="V222" i="170"/>
  <c r="T344" i="134"/>
  <c r="V72" i="134"/>
  <c r="S334" i="134"/>
  <c r="T15" i="163"/>
  <c r="U418" i="161"/>
  <c r="T126" i="166"/>
  <c r="W279" i="170"/>
  <c r="V237" i="134"/>
  <c r="X25" i="173"/>
  <c r="X402" i="173"/>
  <c r="W144" i="171"/>
  <c r="T104" i="171"/>
  <c r="X102" i="179"/>
  <c r="X26" i="163"/>
  <c r="R397" i="173"/>
  <c r="W226" i="173"/>
  <c r="U383" i="161"/>
  <c r="T295" i="170"/>
  <c r="U48" i="170"/>
  <c r="T61" i="166"/>
  <c r="X87" i="134"/>
  <c r="S269" i="171"/>
  <c r="T398" i="134"/>
  <c r="V130" i="170"/>
  <c r="U425" i="173"/>
  <c r="V258" i="171"/>
  <c r="S83" i="173"/>
  <c r="W269" i="170"/>
  <c r="V343" i="134"/>
  <c r="U171" i="134"/>
  <c r="S316" i="134"/>
  <c r="U204" i="134"/>
  <c r="R66" i="166"/>
  <c r="U133" i="179"/>
  <c r="U250" i="170"/>
  <c r="S317" i="170"/>
  <c r="U108" i="170"/>
  <c r="U425" i="166"/>
  <c r="R418" i="170"/>
  <c r="S50" i="134"/>
  <c r="W59" i="166"/>
  <c r="V225" i="170"/>
  <c r="S155" i="163"/>
  <c r="W401" i="163"/>
  <c r="T335" i="173"/>
  <c r="X105" i="163"/>
  <c r="U321" i="171"/>
  <c r="T161" i="166"/>
  <c r="T110" i="171"/>
  <c r="R68" i="166"/>
  <c r="U21" i="171"/>
  <c r="U374" i="134"/>
  <c r="U258" i="170"/>
  <c r="W48" i="170"/>
  <c r="T168" i="166"/>
  <c r="W210" i="163"/>
  <c r="V181" i="166"/>
  <c r="S350" i="134"/>
  <c r="V67" i="134"/>
  <c r="W35" i="163"/>
  <c r="V376" i="163"/>
  <c r="V419" i="163"/>
  <c r="W111" i="173"/>
  <c r="T65" i="166"/>
  <c r="X364" i="166"/>
  <c r="R73" i="166"/>
  <c r="W329" i="171"/>
  <c r="V203" i="163"/>
  <c r="W418" i="171"/>
  <c r="W103" i="161"/>
  <c r="W280" i="170"/>
  <c r="U416" i="166"/>
  <c r="T368" i="173"/>
  <c r="W145" i="173"/>
  <c r="V293" i="171"/>
  <c r="W240" i="170"/>
  <c r="S167" i="134"/>
  <c r="X409" i="163"/>
  <c r="W410" i="134"/>
  <c r="U22" i="163"/>
  <c r="X366" i="166"/>
  <c r="S19" i="163"/>
  <c r="U399" i="173"/>
  <c r="X420" i="173"/>
  <c r="X328" i="134"/>
  <c r="T225" i="170"/>
  <c r="U36" i="173"/>
  <c r="S351" i="179"/>
  <c r="W337" i="173"/>
  <c r="V222" i="134"/>
  <c r="R368" i="173"/>
  <c r="T406" i="173"/>
  <c r="V399" i="170"/>
  <c r="V399" i="173"/>
  <c r="V228" i="166"/>
  <c r="W293" i="163"/>
  <c r="S65" i="166"/>
  <c r="W274" i="170"/>
  <c r="W144" i="170"/>
  <c r="X99" i="171"/>
  <c r="R416" i="166"/>
  <c r="R21" i="163"/>
  <c r="U271" i="134"/>
  <c r="T247" i="166"/>
  <c r="T341" i="163"/>
  <c r="U163" i="171"/>
  <c r="V417" i="134"/>
  <c r="T245" i="166"/>
  <c r="U269" i="170"/>
  <c r="V286" i="166"/>
  <c r="S424" i="134"/>
  <c r="S274" i="173"/>
  <c r="W131" i="171"/>
  <c r="X399" i="171"/>
  <c r="V299" i="173"/>
  <c r="S134" i="166"/>
  <c r="U308" i="134"/>
  <c r="X83" i="134"/>
  <c r="S274" i="170"/>
  <c r="T169" i="166"/>
  <c r="T266" i="134"/>
  <c r="V317" i="163"/>
  <c r="T321" i="173"/>
  <c r="U191" i="166"/>
  <c r="S261" i="134"/>
  <c r="W276" i="166"/>
  <c r="T272" i="161"/>
  <c r="V375" i="171"/>
  <c r="S280" i="173"/>
  <c r="U157" i="166"/>
  <c r="S106" i="173"/>
  <c r="R343" i="134"/>
  <c r="U100" i="134"/>
  <c r="T173" i="171"/>
  <c r="S96" i="163"/>
  <c r="U181" i="170"/>
  <c r="W95" i="170"/>
  <c r="S228" i="166"/>
  <c r="W66" i="166"/>
  <c r="V374" i="170"/>
  <c r="X107" i="173"/>
  <c r="V414" i="171"/>
  <c r="U298" i="134"/>
  <c r="W63" i="166"/>
  <c r="T107" i="166"/>
  <c r="V419" i="134"/>
  <c r="W270" i="134"/>
  <c r="X376" i="170"/>
  <c r="X368" i="173"/>
  <c r="V142" i="173"/>
  <c r="T170" i="134"/>
  <c r="U96" i="170"/>
  <c r="W277" i="173"/>
  <c r="X371" i="134"/>
  <c r="W343" i="173"/>
  <c r="U370" i="170"/>
  <c r="V88" i="134"/>
  <c r="S92" i="163"/>
  <c r="W54" i="134"/>
  <c r="S99" i="166"/>
  <c r="W405" i="163"/>
  <c r="U156" i="134"/>
  <c r="R47" i="173"/>
  <c r="V285" i="166"/>
  <c r="U391" i="170"/>
  <c r="X352" i="173"/>
  <c r="X408" i="173"/>
  <c r="S351" i="171"/>
  <c r="T397" i="170"/>
  <c r="S142" i="173"/>
  <c r="W405" i="170"/>
  <c r="U401" i="166"/>
  <c r="R347" i="171"/>
  <c r="W391" i="166"/>
  <c r="S213" i="173"/>
  <c r="W156" i="171"/>
  <c r="S234" i="170"/>
  <c r="W404" i="170"/>
  <c r="V414" i="134"/>
  <c r="W295" i="170"/>
  <c r="V249" i="134"/>
  <c r="R329" i="173"/>
  <c r="R425" i="134"/>
  <c r="W355" i="170"/>
  <c r="W284" i="170"/>
  <c r="T202" i="173"/>
  <c r="V363" i="166"/>
  <c r="T268" i="170"/>
  <c r="U384" i="134"/>
  <c r="U38" i="171"/>
  <c r="V216" i="134"/>
  <c r="U259" i="134"/>
  <c r="V97" i="134"/>
  <c r="X420" i="134"/>
  <c r="T120" i="166"/>
  <c r="V368" i="173"/>
  <c r="W419" i="134"/>
  <c r="V126" i="170"/>
  <c r="W370" i="166"/>
  <c r="W328" i="171"/>
  <c r="W105" i="173"/>
  <c r="T137" i="166"/>
  <c r="R31" i="163"/>
  <c r="X418" i="166"/>
  <c r="T381" i="134"/>
  <c r="V129" i="171"/>
  <c r="X420" i="163"/>
  <c r="U421" i="171"/>
  <c r="R414" i="171"/>
  <c r="U166" i="173"/>
  <c r="V96" i="170"/>
  <c r="T176" i="134"/>
  <c r="X104" i="173"/>
  <c r="S141" i="166"/>
  <c r="S333" i="134"/>
  <c r="S328" i="170"/>
  <c r="T118" i="166"/>
  <c r="W261" i="163"/>
  <c r="V136" i="170"/>
  <c r="V424" i="173"/>
  <c r="W259" i="170"/>
  <c r="V244" i="166"/>
  <c r="U181" i="166"/>
  <c r="U348" i="170"/>
  <c r="R61" i="173"/>
  <c r="U178" i="170"/>
  <c r="S21" i="163"/>
  <c r="W37" i="163"/>
  <c r="U205" i="170"/>
  <c r="U51" i="134"/>
  <c r="U240" i="173"/>
  <c r="W111" i="166"/>
  <c r="T180" i="173"/>
  <c r="X64" i="166"/>
  <c r="W389" i="134"/>
  <c r="R355" i="171"/>
  <c r="V119" i="166"/>
  <c r="V264" i="134"/>
  <c r="U401" i="134"/>
  <c r="W343" i="170"/>
  <c r="T372" i="173"/>
  <c r="S266" i="134"/>
  <c r="U123" i="173"/>
  <c r="U53" i="134"/>
  <c r="S368" i="173"/>
  <c r="T76" i="173"/>
  <c r="X101" i="170"/>
  <c r="X102" i="170"/>
  <c r="W292" i="173"/>
  <c r="W178" i="134"/>
  <c r="R371" i="179"/>
  <c r="T304" i="173"/>
  <c r="T178" i="134"/>
  <c r="W364" i="170"/>
  <c r="U407" i="163"/>
  <c r="W418" i="173"/>
  <c r="T73" i="173"/>
  <c r="S415" i="166"/>
  <c r="U90" i="134"/>
  <c r="T329" i="134"/>
  <c r="U139" i="134"/>
  <c r="S370" i="171"/>
  <c r="R69" i="166"/>
  <c r="U278" i="134"/>
  <c r="W387" i="134"/>
  <c r="V275" i="134"/>
  <c r="X411" i="134"/>
  <c r="T317" i="171"/>
  <c r="T294" i="161"/>
  <c r="U105" i="170"/>
  <c r="X411" i="163"/>
  <c r="T421" i="170"/>
  <c r="V121" i="173"/>
  <c r="W377" i="166"/>
  <c r="W75" i="170"/>
  <c r="S59" i="166"/>
  <c r="S73" i="166"/>
  <c r="X95" i="163"/>
  <c r="V250" i="134"/>
  <c r="V327" i="134"/>
  <c r="X378" i="171"/>
  <c r="T424" i="170"/>
  <c r="R103" i="170"/>
  <c r="U350" i="170"/>
  <c r="T96" i="134"/>
  <c r="U273" i="170"/>
  <c r="R418" i="171"/>
  <c r="U118" i="134"/>
  <c r="T135" i="170"/>
  <c r="T364" i="161"/>
  <c r="S144" i="163"/>
  <c r="S174" i="163"/>
  <c r="S34" i="170"/>
  <c r="V180" i="134"/>
  <c r="T60" i="166"/>
  <c r="T286" i="134"/>
  <c r="W410" i="170"/>
  <c r="T164" i="173"/>
  <c r="U49" i="173"/>
  <c r="T338" i="134"/>
  <c r="R402" i="173"/>
  <c r="W214" i="173"/>
  <c r="T205" i="163"/>
  <c r="R417" i="170"/>
  <c r="X379" i="134"/>
  <c r="S52" i="134"/>
  <c r="R332" i="170"/>
  <c r="R66" i="171"/>
  <c r="T122" i="170"/>
  <c r="W355" i="134"/>
  <c r="W122" i="163"/>
  <c r="T107" i="170"/>
  <c r="U204" i="163"/>
  <c r="U265" i="134"/>
  <c r="X410" i="173"/>
  <c r="T280" i="163"/>
  <c r="X397" i="166"/>
  <c r="W119" i="171"/>
  <c r="W130" i="166"/>
  <c r="W48" i="166"/>
  <c r="V306" i="163"/>
  <c r="S129" i="134"/>
  <c r="U295" i="170"/>
  <c r="T98" i="171"/>
  <c r="S240" i="134"/>
  <c r="X405" i="134"/>
  <c r="S286" i="166"/>
  <c r="V251" i="170"/>
  <c r="S370" i="166"/>
  <c r="X108" i="134"/>
  <c r="S159" i="166"/>
  <c r="X106" i="171"/>
  <c r="U180" i="134"/>
  <c r="T144" i="134"/>
  <c r="X414" i="163"/>
  <c r="S196" i="173"/>
  <c r="S261" i="170"/>
  <c r="T236" i="171"/>
  <c r="V166" i="166"/>
  <c r="U404" i="163"/>
  <c r="W58" i="179"/>
  <c r="U316" i="134"/>
  <c r="S214" i="170"/>
  <c r="S170" i="166"/>
  <c r="S342" i="170"/>
  <c r="R389" i="134"/>
  <c r="X415" i="173"/>
  <c r="S24" i="163"/>
  <c r="T280" i="170"/>
  <c r="T179" i="163"/>
  <c r="S244" i="170"/>
  <c r="U383" i="173"/>
  <c r="R408" i="134"/>
  <c r="X413" i="161"/>
  <c r="X103" i="171"/>
  <c r="U320" i="170"/>
  <c r="T203" i="166"/>
  <c r="V73" i="134"/>
  <c r="X85" i="166"/>
  <c r="R415" i="166"/>
  <c r="S398" i="134"/>
  <c r="W245" i="170"/>
  <c r="T400" i="171"/>
  <c r="V352" i="170"/>
  <c r="W348" i="170"/>
  <c r="W367" i="166"/>
  <c r="X333" i="170"/>
  <c r="W234" i="170"/>
  <c r="W136" i="173"/>
  <c r="U300" i="173"/>
  <c r="U39" i="171"/>
  <c r="V141" i="134"/>
  <c r="S383" i="170"/>
  <c r="U280" i="134"/>
  <c r="W260" i="166"/>
  <c r="V131" i="166"/>
  <c r="S302" i="134"/>
  <c r="V403" i="170"/>
  <c r="U298" i="163"/>
  <c r="V263" i="166"/>
  <c r="R89" i="134"/>
  <c r="S417" i="173"/>
  <c r="W17" i="173"/>
  <c r="U405" i="171"/>
  <c r="T350" i="134"/>
  <c r="W413" i="171"/>
  <c r="S237" i="173"/>
  <c r="U302" i="163"/>
  <c r="V273" i="173"/>
  <c r="V70" i="134"/>
  <c r="U332" i="134"/>
  <c r="S133" i="170"/>
  <c r="W73" i="166"/>
  <c r="U164" i="166"/>
  <c r="X356" i="170"/>
  <c r="S160" i="173"/>
  <c r="X64" i="163"/>
  <c r="S304" i="134"/>
  <c r="R398" i="163"/>
  <c r="S31" i="173"/>
  <c r="U145" i="134"/>
  <c r="R72" i="134"/>
  <c r="U284" i="173"/>
  <c r="R67" i="163"/>
  <c r="T260" i="171"/>
  <c r="V117" i="171"/>
  <c r="X419" i="173"/>
  <c r="V175" i="134"/>
  <c r="W83" i="171"/>
  <c r="U197" i="166"/>
  <c r="S91" i="171"/>
  <c r="V93" i="166"/>
  <c r="V363" i="173"/>
  <c r="W277" i="166"/>
  <c r="X66" i="170"/>
  <c r="W237" i="173"/>
  <c r="U305" i="170"/>
  <c r="V377" i="170"/>
  <c r="T242" i="166"/>
  <c r="V235" i="170"/>
  <c r="V426" i="163"/>
  <c r="X23" i="173"/>
  <c r="R339" i="134"/>
  <c r="V383" i="134"/>
  <c r="W138" i="173"/>
  <c r="U403" i="171"/>
  <c r="W398" i="134"/>
  <c r="U303" i="166"/>
  <c r="V377" i="163"/>
  <c r="R111" i="163"/>
  <c r="T138" i="170"/>
  <c r="T106" i="134"/>
  <c r="T152" i="163"/>
  <c r="V241" i="170"/>
  <c r="S164" i="134"/>
  <c r="T179" i="166"/>
  <c r="U175" i="163"/>
  <c r="W372" i="170"/>
  <c r="W419" i="166"/>
  <c r="T195" i="171"/>
  <c r="R342" i="170"/>
  <c r="V157" i="170"/>
  <c r="S343" i="166"/>
  <c r="S56" i="170"/>
  <c r="R355" i="170"/>
  <c r="S251" i="166"/>
  <c r="S119" i="163"/>
  <c r="U215" i="166"/>
  <c r="S329" i="134"/>
  <c r="X381" i="170"/>
  <c r="T336" i="171"/>
  <c r="V232" i="170"/>
  <c r="W33" i="163"/>
  <c r="X401" i="173"/>
  <c r="V330" i="173"/>
  <c r="X340" i="134"/>
  <c r="U391" i="166"/>
  <c r="W267" i="170"/>
  <c r="U194" i="173"/>
  <c r="U58" i="166"/>
  <c r="U385" i="170"/>
  <c r="W317" i="166"/>
  <c r="W216" i="173"/>
  <c r="R48" i="134"/>
  <c r="V349" i="163"/>
  <c r="U201" i="134"/>
  <c r="W241" i="170"/>
  <c r="V105" i="134"/>
  <c r="R374" i="163"/>
  <c r="V292" i="163"/>
  <c r="W272" i="166"/>
  <c r="T212" i="163"/>
  <c r="S311" i="170"/>
  <c r="U238" i="170"/>
  <c r="R404" i="171"/>
  <c r="T266" i="170"/>
  <c r="S363" i="173"/>
  <c r="V33" i="163"/>
  <c r="V173" i="171"/>
  <c r="T371" i="134"/>
  <c r="T121" i="166"/>
  <c r="T68" i="166"/>
  <c r="S102" i="166"/>
  <c r="V55" i="170"/>
  <c r="W231" i="173"/>
  <c r="T224" i="173"/>
  <c r="U65" i="173"/>
  <c r="V84" i="163"/>
  <c r="U273" i="134"/>
  <c r="U275" i="166"/>
  <c r="W32" i="163"/>
  <c r="W15" i="163"/>
  <c r="S374" i="163"/>
  <c r="W68" i="134"/>
  <c r="V200" i="163"/>
  <c r="U266" i="166"/>
  <c r="S175" i="166"/>
  <c r="S55" i="173"/>
  <c r="U277" i="170"/>
  <c r="R387" i="171"/>
  <c r="S166" i="134"/>
  <c r="V268" i="134"/>
  <c r="V144" i="166"/>
  <c r="V162" i="171"/>
  <c r="U170" i="163"/>
  <c r="T385" i="166"/>
  <c r="V156" i="166"/>
  <c r="S285" i="134"/>
  <c r="V65" i="166"/>
  <c r="X407" i="170"/>
  <c r="R56" i="171"/>
  <c r="S284" i="173"/>
  <c r="X36" i="173"/>
  <c r="T265" i="170"/>
  <c r="V85" i="166"/>
  <c r="U400" i="166"/>
  <c r="R410" i="171"/>
  <c r="T321" i="163"/>
  <c r="U382" i="173"/>
  <c r="W329" i="166"/>
  <c r="V160" i="173"/>
  <c r="W335" i="170"/>
  <c r="V262" i="173"/>
  <c r="S166" i="166"/>
  <c r="U24" i="170"/>
  <c r="T72" i="170"/>
  <c r="S106" i="134"/>
  <c r="S271" i="166"/>
  <c r="W320" i="166"/>
  <c r="T179" i="173"/>
  <c r="U102" i="134"/>
  <c r="U180" i="173"/>
  <c r="U294" i="134"/>
  <c r="U279" i="166"/>
  <c r="R17" i="171"/>
  <c r="U328" i="170"/>
  <c r="T249" i="134"/>
  <c r="S351" i="134"/>
  <c r="U168" i="166"/>
  <c r="T240" i="134"/>
  <c r="V108" i="173"/>
  <c r="S99" i="170"/>
  <c r="W265" i="166"/>
  <c r="S273" i="166"/>
  <c r="U299" i="179"/>
  <c r="S211" i="173"/>
  <c r="S90" i="173"/>
  <c r="W105" i="134"/>
  <c r="T210" i="171"/>
  <c r="U339" i="163"/>
  <c r="T29" i="170"/>
  <c r="S223" i="179"/>
  <c r="W355" i="163"/>
  <c r="S63" i="170"/>
  <c r="V262" i="163"/>
  <c r="S143" i="166"/>
  <c r="W104" i="170"/>
  <c r="X334" i="170"/>
  <c r="U109" i="134"/>
  <c r="S53" i="166"/>
  <c r="V84" i="170"/>
  <c r="S123" i="166"/>
  <c r="V52" i="179"/>
  <c r="T406" i="166"/>
  <c r="W12" i="163"/>
  <c r="T406" i="163"/>
  <c r="X420" i="170"/>
  <c r="S36" i="173"/>
  <c r="T296" i="173"/>
  <c r="R63" i="179"/>
  <c r="T365" i="134"/>
  <c r="R55" i="173"/>
  <c r="S311" i="163"/>
  <c r="W242" i="173"/>
  <c r="V132" i="134"/>
  <c r="V366" i="166"/>
  <c r="U85" i="173"/>
  <c r="T382" i="166"/>
  <c r="T207" i="170"/>
  <c r="S146" i="171"/>
  <c r="X49" i="134"/>
  <c r="R82" i="173"/>
  <c r="R399" i="173"/>
  <c r="X345" i="134"/>
  <c r="R51" i="173"/>
  <c r="U110" i="171"/>
  <c r="T407" i="134"/>
  <c r="S169" i="166"/>
  <c r="R87" i="161"/>
  <c r="S155" i="170"/>
  <c r="W202" i="134"/>
  <c r="W384" i="173"/>
  <c r="V246" i="170"/>
  <c r="T90" i="134"/>
  <c r="U109" i="170"/>
  <c r="R397" i="134"/>
  <c r="S106" i="170"/>
  <c r="W133" i="173"/>
  <c r="S426" i="171"/>
  <c r="S121" i="134"/>
  <c r="V315" i="173"/>
  <c r="X377" i="171"/>
  <c r="R346" i="170"/>
  <c r="W208" i="134"/>
  <c r="S268" i="134"/>
  <c r="U400" i="173"/>
  <c r="W154" i="134"/>
  <c r="S336" i="163"/>
  <c r="W231" i="166"/>
  <c r="R94" i="134"/>
  <c r="R35" i="173"/>
  <c r="S60" i="163"/>
  <c r="V61" i="170"/>
  <c r="T425" i="163"/>
  <c r="W232" i="166"/>
  <c r="W259" i="134"/>
  <c r="W237" i="163"/>
  <c r="S28" i="163"/>
  <c r="S96" i="170"/>
  <c r="T119" i="134"/>
  <c r="T235" i="173"/>
  <c r="R95" i="134"/>
  <c r="S423" i="166"/>
  <c r="U350" i="134"/>
  <c r="U92" i="163"/>
  <c r="W309" i="166"/>
  <c r="V351" i="134"/>
  <c r="V90" i="166"/>
  <c r="V93" i="163"/>
  <c r="T210" i="170"/>
  <c r="W404" i="166"/>
  <c r="U181" i="171"/>
  <c r="W363" i="166"/>
  <c r="U86" i="134"/>
  <c r="W67" i="166"/>
  <c r="X377" i="170"/>
  <c r="U225" i="173"/>
  <c r="W60" i="134"/>
  <c r="S194" i="170"/>
  <c r="U384" i="170"/>
  <c r="S59" i="134"/>
  <c r="T68" i="134"/>
  <c r="T293" i="171"/>
  <c r="U84" i="166"/>
  <c r="W119" i="170"/>
  <c r="T388" i="173"/>
  <c r="T309" i="166"/>
  <c r="U240" i="170"/>
  <c r="S337" i="166"/>
  <c r="V353" i="173"/>
  <c r="S226" i="134"/>
  <c r="W423" i="163"/>
  <c r="U92" i="170"/>
  <c r="W342" i="161"/>
  <c r="U138" i="163"/>
  <c r="W142" i="134"/>
  <c r="U127" i="163"/>
  <c r="X354" i="171"/>
  <c r="T356" i="134"/>
  <c r="T146" i="170"/>
  <c r="W90" i="170"/>
  <c r="V404" i="134"/>
  <c r="R382" i="163"/>
  <c r="V377" i="171"/>
  <c r="U61" i="173"/>
  <c r="X409" i="134"/>
  <c r="W271" i="170"/>
  <c r="T304" i="171"/>
  <c r="U52" i="163"/>
  <c r="U344" i="134"/>
  <c r="W72" i="171"/>
  <c r="T134" i="166"/>
  <c r="S366" i="134"/>
  <c r="V19" i="173"/>
  <c r="T310" i="170"/>
  <c r="X337" i="170"/>
  <c r="R407" i="170"/>
  <c r="R341" i="170"/>
  <c r="W301" i="171"/>
  <c r="S421" i="166"/>
  <c r="S138" i="166"/>
  <c r="S342" i="163"/>
  <c r="S225" i="171"/>
  <c r="U191" i="171"/>
  <c r="W301" i="134"/>
  <c r="V405" i="170"/>
  <c r="S205" i="170"/>
  <c r="W263" i="171"/>
  <c r="X333" i="173"/>
  <c r="U312" i="170"/>
  <c r="X370" i="171"/>
  <c r="T417" i="163"/>
  <c r="S404" i="134"/>
  <c r="R398" i="170"/>
  <c r="X83" i="170"/>
  <c r="W100" i="163"/>
  <c r="U419" i="179"/>
  <c r="S397" i="173"/>
  <c r="S99" i="163"/>
  <c r="T417" i="166"/>
  <c r="V74" i="163"/>
  <c r="R82" i="166"/>
  <c r="S333" i="173"/>
  <c r="S303" i="134"/>
  <c r="S376" i="166"/>
  <c r="T333" i="173"/>
  <c r="R411" i="166"/>
  <c r="R425" i="170"/>
  <c r="W95" i="173"/>
  <c r="U101" i="170"/>
  <c r="V137" i="163"/>
  <c r="V134" i="134"/>
  <c r="S193" i="170"/>
  <c r="W412" i="166"/>
  <c r="R389" i="170"/>
  <c r="W86" i="166"/>
  <c r="W173" i="171"/>
  <c r="X414" i="166"/>
  <c r="X419" i="179"/>
  <c r="T209" i="134"/>
  <c r="R60" i="166"/>
  <c r="V206" i="166"/>
  <c r="V63" i="166"/>
  <c r="V145" i="134"/>
  <c r="U401" i="170"/>
  <c r="T416" i="163"/>
  <c r="S121" i="166"/>
  <c r="U266" i="134"/>
  <c r="T73" i="166"/>
  <c r="X355" i="134"/>
  <c r="U269" i="179"/>
  <c r="W339" i="171"/>
  <c r="W132" i="173"/>
  <c r="V172" i="163"/>
  <c r="S363" i="134"/>
  <c r="X391" i="163"/>
  <c r="S229" i="166"/>
  <c r="V129" i="134"/>
  <c r="V328" i="173"/>
  <c r="W223" i="173"/>
  <c r="W351" i="134"/>
  <c r="V58" i="134"/>
  <c r="X82" i="163"/>
  <c r="R426" i="163"/>
  <c r="S382" i="134"/>
  <c r="V370" i="166"/>
  <c r="W158" i="173"/>
  <c r="W33" i="173"/>
  <c r="U367" i="166"/>
  <c r="S65" i="170"/>
  <c r="T339" i="173"/>
  <c r="S48" i="166"/>
  <c r="X108" i="166"/>
  <c r="S159" i="170"/>
  <c r="T345" i="173"/>
  <c r="T131" i="170"/>
  <c r="W238" i="134"/>
  <c r="U64" i="166"/>
  <c r="W180" i="166"/>
  <c r="R412" i="166"/>
  <c r="T222" i="166"/>
  <c r="R384" i="166"/>
  <c r="U414" i="173"/>
  <c r="T133" i="173"/>
  <c r="W101" i="173"/>
  <c r="W94" i="166"/>
  <c r="T75" i="170"/>
  <c r="W399" i="171"/>
  <c r="U136" i="134"/>
  <c r="S412" i="134"/>
  <c r="T163" i="163"/>
  <c r="V137" i="170"/>
  <c r="W85" i="166"/>
  <c r="U111" i="134"/>
  <c r="U376" i="134"/>
  <c r="S378" i="163"/>
  <c r="X67" i="166"/>
  <c r="V274" i="173"/>
  <c r="T123" i="173"/>
  <c r="U313" i="170"/>
  <c r="T267" i="170"/>
  <c r="T97" i="134"/>
  <c r="W51" i="173"/>
  <c r="W144" i="163"/>
  <c r="T122" i="173"/>
  <c r="W133" i="134"/>
  <c r="S328" i="173"/>
  <c r="R63" i="173"/>
  <c r="S373" i="166"/>
  <c r="U268" i="163"/>
  <c r="V230" i="170"/>
  <c r="V74" i="166"/>
  <c r="W397" i="166"/>
  <c r="U228" i="173"/>
  <c r="S302" i="170"/>
  <c r="S330" i="173"/>
  <c r="V56" i="163"/>
  <c r="T213" i="134"/>
  <c r="U65" i="170"/>
  <c r="U192" i="173"/>
  <c r="R111" i="173"/>
  <c r="W139" i="166"/>
  <c r="S64" i="173"/>
  <c r="X397" i="173"/>
  <c r="V332" i="173"/>
  <c r="U172" i="170"/>
  <c r="U409" i="166"/>
  <c r="S382" i="173"/>
  <c r="V205" i="170"/>
  <c r="S136" i="170"/>
  <c r="V168" i="134"/>
  <c r="S154" i="166"/>
  <c r="S189" i="134"/>
  <c r="U60" i="134"/>
  <c r="S91" i="173"/>
  <c r="U374" i="173"/>
  <c r="V310" i="170"/>
  <c r="V411" i="166"/>
  <c r="X424" i="163"/>
  <c r="U160" i="134"/>
  <c r="T229" i="173"/>
  <c r="V408" i="134"/>
  <c r="R421" i="163"/>
  <c r="W391" i="173"/>
  <c r="W268" i="170"/>
  <c r="S194" i="166"/>
  <c r="S71" i="134"/>
  <c r="V270" i="170"/>
  <c r="S167" i="166"/>
  <c r="U378" i="170"/>
  <c r="T73" i="163"/>
  <c r="R404" i="170"/>
  <c r="T134" i="173"/>
  <c r="U194" i="170"/>
  <c r="W311" i="173"/>
  <c r="S228" i="170"/>
  <c r="U405" i="173"/>
  <c r="S52" i="171"/>
  <c r="W67" i="161"/>
  <c r="S48" i="163"/>
  <c r="W247" i="166"/>
  <c r="V104" i="171"/>
  <c r="X408" i="170"/>
  <c r="V138" i="170"/>
  <c r="U161" i="161"/>
  <c r="S195" i="134"/>
  <c r="T344" i="170"/>
  <c r="T337" i="170"/>
  <c r="X340" i="171"/>
  <c r="X397" i="170"/>
  <c r="W181" i="173"/>
  <c r="R13" i="163"/>
  <c r="S85" i="134"/>
  <c r="R328" i="134"/>
  <c r="W128" i="166"/>
  <c r="V302" i="170"/>
  <c r="W267" i="166"/>
  <c r="W265" i="173"/>
  <c r="T153" i="134"/>
  <c r="T69" i="134"/>
  <c r="U402" i="163"/>
  <c r="X68" i="170"/>
  <c r="W404" i="173"/>
  <c r="V214" i="171"/>
  <c r="S24" i="170"/>
  <c r="T205" i="134"/>
  <c r="W14" i="163"/>
  <c r="T155" i="173"/>
  <c r="S56" i="134"/>
  <c r="R66" i="134"/>
  <c r="T33" i="171"/>
  <c r="S239" i="166"/>
  <c r="T421" i="173"/>
  <c r="V271" i="166"/>
  <c r="U55" i="134"/>
  <c r="X419" i="171"/>
  <c r="S375" i="166"/>
  <c r="S236" i="163"/>
  <c r="V273" i="171"/>
  <c r="S224" i="163"/>
  <c r="R391" i="134"/>
  <c r="V419" i="170"/>
  <c r="T97" i="163"/>
  <c r="V412" i="170"/>
  <c r="T377" i="170"/>
  <c r="R67" i="170"/>
  <c r="S118" i="173"/>
  <c r="W343" i="134"/>
  <c r="W250" i="171"/>
  <c r="S70" i="163"/>
  <c r="U18" i="173"/>
  <c r="T157" i="134"/>
  <c r="X82" i="179"/>
  <c r="S399" i="173"/>
  <c r="S188" i="134"/>
  <c r="R413" i="134"/>
  <c r="U275" i="173"/>
  <c r="W347" i="134"/>
  <c r="W189" i="170"/>
  <c r="T239" i="173"/>
  <c r="T56" i="134"/>
  <c r="W331" i="166"/>
  <c r="S368" i="170"/>
  <c r="X389" i="173"/>
  <c r="S187" i="134"/>
  <c r="T75" i="173"/>
  <c r="T140" i="170"/>
  <c r="U201" i="166"/>
  <c r="R97" i="173"/>
  <c r="W259" i="173"/>
  <c r="S406" i="134"/>
  <c r="U248" i="171"/>
  <c r="W408" i="163"/>
  <c r="V408" i="163"/>
  <c r="V319" i="173"/>
  <c r="W40" i="173"/>
  <c r="U402" i="171"/>
  <c r="V389" i="170"/>
  <c r="U251" i="173"/>
  <c r="V410" i="173"/>
  <c r="W406" i="134"/>
  <c r="W410" i="171"/>
  <c r="U230" i="173"/>
  <c r="U171" i="170"/>
  <c r="U422" i="163"/>
  <c r="W250" i="166"/>
  <c r="S297" i="170"/>
  <c r="W170" i="166"/>
  <c r="V26" i="163"/>
  <c r="X330" i="171"/>
  <c r="W95" i="166"/>
  <c r="X105" i="134"/>
  <c r="R402" i="171"/>
  <c r="U239" i="173"/>
  <c r="W212" i="171"/>
  <c r="T123" i="171"/>
  <c r="U31" i="163"/>
  <c r="S375" i="134"/>
  <c r="T276" i="171"/>
  <c r="W275" i="171"/>
  <c r="S105" i="173"/>
  <c r="V404" i="170"/>
  <c r="S284" i="166"/>
  <c r="T210" i="173"/>
  <c r="U152" i="166"/>
  <c r="R420" i="171"/>
  <c r="S73" i="134"/>
  <c r="T269" i="134"/>
  <c r="V129" i="166"/>
  <c r="U213" i="170"/>
  <c r="U74" i="166"/>
  <c r="T267" i="173"/>
  <c r="W199" i="173"/>
  <c r="S332" i="170"/>
  <c r="V417" i="163"/>
  <c r="X418" i="134"/>
  <c r="U122" i="170"/>
  <c r="W296" i="170"/>
  <c r="W201" i="134"/>
  <c r="W152" i="134"/>
  <c r="T303" i="166"/>
  <c r="S350" i="173"/>
  <c r="V159" i="163"/>
  <c r="R356" i="134"/>
  <c r="W210" i="134"/>
  <c r="U249" i="166"/>
  <c r="V179" i="161"/>
  <c r="U106" i="163"/>
  <c r="U196" i="173"/>
  <c r="W85" i="170"/>
  <c r="U227" i="171"/>
  <c r="S311" i="179"/>
  <c r="W101" i="170"/>
  <c r="R90" i="134"/>
  <c r="W16" i="163"/>
  <c r="R379" i="179"/>
  <c r="V302" i="134"/>
  <c r="U224" i="163"/>
  <c r="X87" i="163"/>
  <c r="X413" i="166"/>
  <c r="V222" i="166"/>
  <c r="T332" i="134"/>
  <c r="V204" i="173"/>
  <c r="T135" i="173"/>
  <c r="U267" i="134"/>
  <c r="T181" i="170"/>
  <c r="T401" i="170"/>
  <c r="V144" i="134"/>
  <c r="W386" i="134"/>
  <c r="R388" i="171"/>
  <c r="W418" i="166"/>
  <c r="U397" i="166"/>
  <c r="W50" i="166"/>
  <c r="V416" i="170"/>
  <c r="U165" i="173"/>
  <c r="V208" i="134"/>
  <c r="T272" i="134"/>
  <c r="X103" i="166"/>
  <c r="V205" i="166"/>
  <c r="T312" i="170"/>
  <c r="U233" i="134"/>
  <c r="U403" i="173"/>
  <c r="V276" i="134"/>
  <c r="V321" i="134"/>
  <c r="V245" i="163"/>
  <c r="U416" i="163"/>
  <c r="U229" i="134"/>
  <c r="S210" i="134"/>
  <c r="U424" i="166"/>
  <c r="W74" i="173"/>
  <c r="R104" i="163"/>
  <c r="R406" i="171"/>
  <c r="S143" i="173"/>
  <c r="U117" i="171"/>
  <c r="T390" i="163"/>
  <c r="T187" i="163"/>
  <c r="V190" i="170"/>
  <c r="T62" i="170"/>
  <c r="T108" i="166"/>
  <c r="T58" i="166"/>
  <c r="S161" i="134"/>
  <c r="W202" i="179"/>
  <c r="W125" i="134"/>
  <c r="S27" i="163"/>
  <c r="R426" i="173"/>
  <c r="V89" i="170"/>
  <c r="T263" i="170"/>
  <c r="W313" i="170"/>
  <c r="U347" i="170"/>
  <c r="R411" i="170"/>
  <c r="W169" i="163"/>
  <c r="U206" i="171"/>
  <c r="T18" i="163"/>
  <c r="W57" i="134"/>
  <c r="S24" i="173"/>
  <c r="S416" i="134"/>
  <c r="T272" i="170"/>
  <c r="T55" i="170"/>
  <c r="W28" i="163"/>
  <c r="V345" i="170"/>
  <c r="W197" i="170"/>
  <c r="V398" i="170"/>
  <c r="U347" i="166"/>
  <c r="W172" i="173"/>
  <c r="W225" i="134"/>
  <c r="T37" i="163"/>
  <c r="S133" i="134"/>
  <c r="V214" i="166"/>
  <c r="W170" i="171"/>
  <c r="R369" i="134"/>
  <c r="S375" i="170"/>
  <c r="X30" i="173"/>
  <c r="V51" i="166"/>
  <c r="S204" i="134"/>
  <c r="V32" i="171"/>
  <c r="T223" i="171"/>
  <c r="W244" i="166"/>
  <c r="R387" i="166"/>
  <c r="S422" i="173"/>
  <c r="U225" i="134"/>
  <c r="U64" i="170"/>
  <c r="T419" i="179"/>
  <c r="U268" i="173"/>
  <c r="T74" i="173"/>
  <c r="V342" i="170"/>
  <c r="S127" i="179"/>
  <c r="R350" i="163"/>
  <c r="T285" i="173"/>
  <c r="S412" i="173"/>
  <c r="R344" i="170"/>
  <c r="S165" i="134"/>
  <c r="U32" i="173"/>
  <c r="U345" i="134"/>
  <c r="S366" i="166"/>
  <c r="V24" i="166"/>
  <c r="S348" i="134"/>
  <c r="S327" i="171"/>
  <c r="S344" i="173"/>
  <c r="U177" i="170"/>
  <c r="T167" i="173"/>
  <c r="W397" i="171"/>
  <c r="V137" i="171"/>
  <c r="R365" i="166"/>
  <c r="S193" i="134"/>
  <c r="S296" i="179"/>
  <c r="T170" i="173"/>
  <c r="U418" i="134"/>
  <c r="W423" i="171"/>
  <c r="R74" i="171"/>
  <c r="T72" i="171"/>
  <c r="W352" i="173"/>
  <c r="S250" i="173"/>
  <c r="V231" i="166"/>
  <c r="U415" i="170"/>
  <c r="T295" i="173"/>
  <c r="V336" i="134"/>
  <c r="S235" i="134"/>
  <c r="U68" i="179"/>
  <c r="V168" i="170"/>
  <c r="X421" i="166"/>
  <c r="U93" i="134"/>
  <c r="S159" i="134"/>
  <c r="T86" i="134"/>
  <c r="U243" i="161"/>
  <c r="S242" i="166"/>
  <c r="R425" i="173"/>
  <c r="V107" i="170"/>
  <c r="T204" i="163"/>
  <c r="W344" i="170"/>
  <c r="X383" i="170"/>
  <c r="U132" i="170"/>
  <c r="T170" i="166"/>
  <c r="S180" i="163"/>
  <c r="X406" i="170"/>
  <c r="T402" i="173"/>
  <c r="U285" i="170"/>
  <c r="U275" i="171"/>
  <c r="T302" i="166"/>
  <c r="X398" i="163"/>
  <c r="R384" i="170"/>
  <c r="W35" i="171"/>
  <c r="V416" i="171"/>
  <c r="T67" i="173"/>
  <c r="W180" i="170"/>
  <c r="X388" i="170"/>
  <c r="R344" i="134"/>
  <c r="V266" i="163"/>
  <c r="W62" i="170"/>
  <c r="R399" i="134"/>
  <c r="V354" i="163"/>
  <c r="S48" i="134"/>
  <c r="T319" i="134"/>
  <c r="T214" i="170"/>
  <c r="T38" i="171"/>
  <c r="W67" i="173"/>
  <c r="V34" i="173"/>
  <c r="T270" i="134"/>
  <c r="T391" i="166"/>
  <c r="W317" i="173"/>
  <c r="V109" i="170"/>
  <c r="T368" i="166"/>
  <c r="S174" i="134"/>
  <c r="V266" i="166"/>
  <c r="T317" i="170"/>
  <c r="S265" i="171"/>
  <c r="V191" i="170"/>
  <c r="S276" i="166"/>
  <c r="U354" i="170"/>
  <c r="V241" i="173"/>
  <c r="W201" i="166"/>
  <c r="S203" i="163"/>
  <c r="T165" i="170"/>
  <c r="S198" i="170"/>
  <c r="S285" i="163"/>
  <c r="S269" i="163"/>
  <c r="R51" i="166"/>
  <c r="U334" i="166"/>
  <c r="S135" i="166"/>
  <c r="S268" i="170"/>
  <c r="U303" i="171"/>
  <c r="R388" i="166"/>
  <c r="V98" i="163"/>
  <c r="R48" i="170"/>
  <c r="X341" i="166"/>
  <c r="S249" i="173"/>
  <c r="V102" i="170"/>
  <c r="U300" i="166"/>
  <c r="U266" i="170"/>
  <c r="W300" i="170"/>
  <c r="S61" i="170"/>
  <c r="U367" i="163"/>
  <c r="T284" i="170"/>
  <c r="X356" i="134"/>
  <c r="U385" i="134"/>
  <c r="S65" i="163"/>
  <c r="S48" i="179"/>
  <c r="U383" i="163"/>
  <c r="W244" i="170"/>
  <c r="R383" i="170"/>
  <c r="U152" i="173"/>
  <c r="V378" i="170"/>
  <c r="T90" i="166"/>
  <c r="R339" i="170"/>
  <c r="T200" i="173"/>
  <c r="W304" i="166"/>
  <c r="V36" i="171"/>
  <c r="V128" i="163"/>
  <c r="U307" i="166"/>
  <c r="S138" i="171"/>
  <c r="T118" i="134"/>
  <c r="W19" i="163"/>
  <c r="T204" i="173"/>
  <c r="X413" i="170"/>
  <c r="S413" i="173"/>
  <c r="W29" i="173"/>
  <c r="T176" i="170"/>
  <c r="S49" i="170"/>
  <c r="S283" i="170"/>
  <c r="T52" i="170"/>
  <c r="V207" i="170"/>
  <c r="V355" i="134"/>
  <c r="S241" i="163"/>
  <c r="U103" i="173"/>
  <c r="T227" i="134"/>
  <c r="W196" i="163"/>
  <c r="S52" i="179"/>
  <c r="T402" i="134"/>
  <c r="T310" i="173"/>
  <c r="T223" i="134"/>
  <c r="W173" i="134"/>
  <c r="X329" i="170"/>
  <c r="V127" i="173"/>
  <c r="V236" i="170"/>
  <c r="T400" i="163"/>
  <c r="S363" i="170"/>
  <c r="U64" i="134"/>
  <c r="W202" i="170"/>
  <c r="U285" i="163"/>
  <c r="U100" i="163"/>
  <c r="R354" i="161"/>
  <c r="U269" i="134"/>
  <c r="U216" i="134"/>
  <c r="U209" i="134"/>
  <c r="X403" i="179"/>
  <c r="S258" i="170"/>
  <c r="X65" i="173"/>
  <c r="U297" i="170"/>
  <c r="V111" i="173"/>
  <c r="U363" i="170"/>
  <c r="V265" i="170"/>
  <c r="S375" i="163"/>
  <c r="T198" i="171"/>
  <c r="S411" i="166"/>
  <c r="U367" i="173"/>
  <c r="S233" i="173"/>
  <c r="W356" i="166"/>
  <c r="U187" i="134"/>
  <c r="W413" i="173"/>
  <c r="T212" i="173"/>
  <c r="U281" i="173"/>
  <c r="U387" i="166"/>
  <c r="S88" i="163"/>
  <c r="T137" i="173"/>
  <c r="U377" i="171"/>
  <c r="S58" i="179"/>
  <c r="U126" i="173"/>
  <c r="T26" i="173"/>
  <c r="V73" i="163"/>
  <c r="W36" i="166"/>
  <c r="V73" i="166"/>
  <c r="W390" i="134"/>
  <c r="V319" i="163"/>
  <c r="U144" i="171"/>
  <c r="X29" i="171"/>
  <c r="U53" i="163"/>
  <c r="W168" i="171"/>
  <c r="T259" i="163"/>
  <c r="S196" i="134"/>
  <c r="S353" i="171"/>
  <c r="U137" i="166"/>
  <c r="T108" i="163"/>
  <c r="T407" i="163"/>
  <c r="W258" i="170"/>
  <c r="S66" i="166"/>
  <c r="S18" i="173"/>
  <c r="T243" i="173"/>
  <c r="V122" i="173"/>
  <c r="X330" i="134"/>
  <c r="U158" i="166"/>
  <c r="W211" i="134"/>
  <c r="U89" i="134"/>
  <c r="T178" i="166"/>
  <c r="T153" i="166"/>
  <c r="V409" i="173"/>
  <c r="W278" i="173"/>
  <c r="R426" i="171"/>
  <c r="S242" i="173"/>
  <c r="T404" i="163"/>
  <c r="V136" i="134"/>
  <c r="S66" i="170"/>
  <c r="U306" i="173"/>
  <c r="U47" i="134"/>
  <c r="T124" i="170"/>
  <c r="W249" i="171"/>
  <c r="R403" i="134"/>
  <c r="T401" i="166"/>
  <c r="T209" i="179"/>
  <c r="T206" i="134"/>
  <c r="W121" i="166"/>
  <c r="X398" i="171"/>
  <c r="S400" i="170"/>
  <c r="S404" i="171"/>
  <c r="T64" i="134"/>
  <c r="S93" i="173"/>
  <c r="T170" i="170"/>
  <c r="W244" i="134"/>
  <c r="U423" i="170"/>
  <c r="X389" i="170"/>
  <c r="T292" i="134"/>
  <c r="V155" i="166"/>
  <c r="S118" i="134"/>
  <c r="S331" i="166"/>
  <c r="S171" i="170"/>
  <c r="T27" i="171"/>
  <c r="R364" i="171"/>
  <c r="V175" i="170"/>
  <c r="X419" i="166"/>
  <c r="W314" i="163"/>
  <c r="U159" i="134"/>
  <c r="U26" i="163"/>
  <c r="U194" i="171"/>
  <c r="S267" i="134"/>
  <c r="R401" i="166"/>
  <c r="T175" i="173"/>
  <c r="V62" i="166"/>
  <c r="V225" i="163"/>
  <c r="R94" i="170"/>
  <c r="X380" i="166"/>
  <c r="V152" i="173"/>
  <c r="T404" i="173"/>
  <c r="T346" i="173"/>
  <c r="R367" i="171"/>
  <c r="U273" i="166"/>
  <c r="R38" i="163"/>
  <c r="U71" i="170"/>
  <c r="R399" i="170"/>
  <c r="V257" i="166"/>
  <c r="W145" i="134"/>
  <c r="W215" i="170"/>
  <c r="U294" i="166"/>
  <c r="W293" i="166"/>
  <c r="T64" i="173"/>
  <c r="S413" i="163"/>
  <c r="R345" i="134"/>
  <c r="X105" i="170"/>
  <c r="S302" i="171"/>
  <c r="R370" i="170"/>
  <c r="W331" i="173"/>
  <c r="U85" i="134"/>
  <c r="W238" i="166"/>
  <c r="S95" i="134"/>
  <c r="S76" i="134"/>
  <c r="V348" i="170"/>
  <c r="W405" i="166"/>
  <c r="T245" i="170"/>
  <c r="W278" i="166"/>
  <c r="U86" i="166"/>
  <c r="X334" i="134"/>
  <c r="U192" i="166"/>
  <c r="V402" i="173"/>
  <c r="T242" i="163"/>
  <c r="T381" i="163"/>
  <c r="T70" i="173"/>
  <c r="W50" i="134"/>
  <c r="X401" i="170"/>
  <c r="S414" i="171"/>
  <c r="S25" i="171"/>
  <c r="W224" i="173"/>
  <c r="S71" i="163"/>
  <c r="V47" i="166"/>
  <c r="U177" i="163"/>
  <c r="T227" i="166"/>
  <c r="W398" i="170"/>
  <c r="T372" i="171"/>
  <c r="T399" i="170"/>
  <c r="R349" i="134"/>
  <c r="S56" i="166"/>
  <c r="T248" i="170"/>
  <c r="U338" i="170"/>
  <c r="V236" i="166"/>
  <c r="U389" i="171"/>
  <c r="U20" i="163"/>
  <c r="V388" i="166"/>
  <c r="W52" i="166"/>
  <c r="R36" i="173"/>
  <c r="S230" i="170"/>
  <c r="W423" i="134"/>
  <c r="T174" i="170"/>
  <c r="V425" i="163"/>
  <c r="S316" i="163"/>
  <c r="R416" i="173"/>
  <c r="T165" i="166"/>
  <c r="X375" i="166"/>
  <c r="W131" i="170"/>
  <c r="X56" i="134"/>
  <c r="T398" i="166"/>
  <c r="V387" i="179"/>
  <c r="W36" i="171"/>
  <c r="W229" i="166"/>
  <c r="U384" i="166"/>
  <c r="V119" i="171"/>
  <c r="V161" i="134"/>
  <c r="R380" i="134"/>
  <c r="S320" i="170"/>
  <c r="V333" i="134"/>
  <c r="W21" i="173"/>
  <c r="R406" i="173"/>
  <c r="S190" i="134"/>
  <c r="R97" i="134"/>
  <c r="X423" i="166"/>
  <c r="T181" i="166"/>
  <c r="W109" i="171"/>
  <c r="V133" i="166"/>
  <c r="U203" i="134"/>
  <c r="U201" i="173"/>
  <c r="S260" i="171"/>
  <c r="U382" i="171"/>
  <c r="U98" i="166"/>
  <c r="W138" i="134"/>
  <c r="W214" i="170"/>
  <c r="S362" i="173"/>
  <c r="X86" i="170"/>
  <c r="T54" i="134"/>
  <c r="W158" i="170"/>
  <c r="X47" i="166"/>
  <c r="U213" i="179"/>
  <c r="V48" i="173"/>
  <c r="U404" i="171"/>
  <c r="X345" i="171"/>
  <c r="T298" i="170"/>
  <c r="U337" i="166"/>
  <c r="T375" i="170"/>
  <c r="R74" i="134"/>
  <c r="W60" i="166"/>
  <c r="S13" i="173"/>
  <c r="U171" i="171"/>
  <c r="T126" i="134"/>
  <c r="U319" i="173"/>
  <c r="S306" i="163"/>
  <c r="V99" i="170"/>
  <c r="S345" i="170"/>
  <c r="T315" i="134"/>
  <c r="U136" i="173"/>
  <c r="T189" i="166"/>
  <c r="U120" i="170"/>
  <c r="R50" i="134"/>
  <c r="S195" i="170"/>
  <c r="W375" i="166"/>
  <c r="S125" i="179"/>
  <c r="V382" i="134"/>
  <c r="W154" i="170"/>
  <c r="U199" i="170"/>
  <c r="T383" i="166"/>
  <c r="U391" i="134"/>
  <c r="R74" i="173"/>
  <c r="T205" i="170"/>
  <c r="T319" i="166"/>
  <c r="T284" i="171"/>
  <c r="U204" i="170"/>
  <c r="W380" i="134"/>
  <c r="T76" i="166"/>
  <c r="T137" i="134"/>
  <c r="W371" i="173"/>
  <c r="S111" i="173"/>
  <c r="S47" i="170"/>
  <c r="U372" i="134"/>
  <c r="W21" i="170"/>
  <c r="S158" i="134"/>
  <c r="W103" i="173"/>
  <c r="T159" i="170"/>
  <c r="T85" i="173"/>
  <c r="V366" i="134"/>
  <c r="S284" i="170"/>
  <c r="X56" i="171"/>
  <c r="V181" i="134"/>
  <c r="W271" i="134"/>
  <c r="X330" i="170"/>
  <c r="W364" i="173"/>
  <c r="S86" i="170"/>
  <c r="W426" i="173"/>
  <c r="R103" i="171"/>
  <c r="W75" i="163"/>
  <c r="S365" i="161"/>
  <c r="T200" i="171"/>
  <c r="V274" i="170"/>
  <c r="W420" i="166"/>
  <c r="V105" i="170"/>
  <c r="T397" i="173"/>
  <c r="S239" i="170"/>
  <c r="W104" i="173"/>
  <c r="U418" i="170"/>
  <c r="W425" i="163"/>
  <c r="X66" i="134"/>
  <c r="X390" i="166"/>
  <c r="X398" i="173"/>
  <c r="S15" i="173"/>
  <c r="T354" i="171"/>
  <c r="W132" i="166"/>
  <c r="T353" i="134"/>
  <c r="V203" i="171"/>
  <c r="T283" i="163"/>
  <c r="W28" i="173"/>
  <c r="W389" i="171"/>
  <c r="X399" i="163"/>
  <c r="T269" i="170"/>
  <c r="U405" i="163"/>
  <c r="U397" i="170"/>
  <c r="R378" i="173"/>
  <c r="S403" i="166"/>
  <c r="U119" i="171"/>
  <c r="S21" i="173"/>
  <c r="W263" i="179"/>
  <c r="V373" i="173"/>
  <c r="T304" i="161"/>
  <c r="S208" i="163"/>
  <c r="X70" i="173"/>
  <c r="X362" i="171"/>
  <c r="R424" i="166"/>
  <c r="X420" i="166"/>
  <c r="R16" i="171"/>
  <c r="U282" i="170"/>
  <c r="V370" i="161"/>
  <c r="U329" i="179"/>
  <c r="U200" i="166"/>
  <c r="S216" i="179"/>
  <c r="X335" i="170"/>
  <c r="W223" i="170"/>
  <c r="U413" i="170"/>
  <c r="U362" i="170"/>
  <c r="X51" i="170"/>
  <c r="R15" i="173"/>
  <c r="T202" i="163"/>
  <c r="X54" i="134"/>
  <c r="S258" i="161"/>
  <c r="V372" i="170"/>
  <c r="S372" i="170"/>
  <c r="U223" i="163"/>
  <c r="T417" i="171"/>
  <c r="R40" i="163"/>
  <c r="S369" i="166"/>
  <c r="U47" i="166"/>
  <c r="V294" i="170"/>
  <c r="T35" i="163"/>
  <c r="X70" i="134"/>
  <c r="S90" i="134"/>
  <c r="S314" i="134"/>
  <c r="U327" i="134"/>
  <c r="V197" i="170"/>
  <c r="T82" i="134"/>
  <c r="R397" i="171"/>
  <c r="W75" i="173"/>
  <c r="W425" i="171"/>
  <c r="X400" i="163"/>
  <c r="X327" i="134"/>
  <c r="R372" i="163"/>
  <c r="U178" i="173"/>
  <c r="W176" i="170"/>
  <c r="U242" i="134"/>
  <c r="S339" i="170"/>
  <c r="U187" i="166"/>
  <c r="U82" i="166"/>
  <c r="T58" i="171"/>
  <c r="W387" i="161"/>
  <c r="S202" i="134"/>
  <c r="S144" i="166"/>
  <c r="V379" i="134"/>
  <c r="T354" i="163"/>
  <c r="S346" i="166"/>
  <c r="X90" i="166"/>
  <c r="U398" i="170"/>
  <c r="S423" i="163"/>
  <c r="T317" i="173"/>
  <c r="V211" i="166"/>
  <c r="V302" i="171"/>
  <c r="T379" i="170"/>
  <c r="S211" i="170"/>
  <c r="R72" i="170"/>
  <c r="R408" i="170"/>
  <c r="U173" i="170"/>
  <c r="S307" i="173"/>
  <c r="S337" i="173"/>
  <c r="V98" i="171"/>
  <c r="V240" i="134"/>
  <c r="W233" i="170"/>
  <c r="S315" i="134"/>
  <c r="T172" i="171"/>
  <c r="R372" i="166"/>
  <c r="T140" i="163"/>
  <c r="U409" i="171"/>
  <c r="S414" i="166"/>
  <c r="V340" i="170"/>
  <c r="X49" i="166"/>
  <c r="T19" i="163"/>
  <c r="V379" i="166"/>
  <c r="X96" i="166"/>
  <c r="X67" i="170"/>
  <c r="S181" i="173"/>
  <c r="W411" i="134"/>
  <c r="V144" i="170"/>
  <c r="R412" i="173"/>
  <c r="S133" i="173"/>
  <c r="S262" i="173"/>
  <c r="U167" i="173"/>
  <c r="R372" i="170"/>
  <c r="S130" i="134"/>
  <c r="V190" i="166"/>
  <c r="U58" i="170"/>
  <c r="U321" i="173"/>
  <c r="U119" i="163"/>
  <c r="V165" i="171"/>
  <c r="X37" i="163"/>
  <c r="X381" i="173"/>
  <c r="T426" i="163"/>
  <c r="U337" i="163"/>
  <c r="S90" i="166"/>
  <c r="W425" i="134"/>
  <c r="V415" i="171"/>
  <c r="W272" i="171"/>
  <c r="T95" i="134"/>
  <c r="S311" i="166"/>
  <c r="S40" i="163"/>
  <c r="T309" i="173"/>
  <c r="V333" i="173"/>
  <c r="U375" i="171"/>
  <c r="V318" i="134"/>
  <c r="W48" i="134"/>
  <c r="X409" i="166"/>
  <c r="W158" i="171"/>
  <c r="U271" i="170"/>
  <c r="V172" i="166"/>
  <c r="R49" i="166"/>
  <c r="S416" i="166"/>
  <c r="W102" i="170"/>
  <c r="U319" i="134"/>
  <c r="U378" i="134"/>
  <c r="X416" i="170"/>
  <c r="U241" i="170"/>
  <c r="U279" i="171"/>
  <c r="R376" i="170"/>
  <c r="R354" i="134"/>
  <c r="V155" i="173"/>
  <c r="T61" i="170"/>
  <c r="T146" i="171"/>
  <c r="S72" i="171"/>
  <c r="V105" i="166"/>
  <c r="T106" i="163"/>
  <c r="W426" i="134"/>
  <c r="S355" i="134"/>
  <c r="S260" i="134"/>
  <c r="U356" i="166"/>
  <c r="X69" i="161"/>
  <c r="W97" i="173"/>
  <c r="U240" i="134"/>
  <c r="T120" i="163"/>
  <c r="U107" i="166"/>
  <c r="W145" i="166"/>
  <c r="W136" i="170"/>
  <c r="U400" i="134"/>
  <c r="V100" i="134"/>
  <c r="W120" i="166"/>
  <c r="V131" i="179"/>
  <c r="R98" i="134"/>
  <c r="U193" i="170"/>
  <c r="W195" i="134"/>
  <c r="W211" i="163"/>
  <c r="T319" i="170"/>
  <c r="W137" i="170"/>
  <c r="R419" i="171"/>
  <c r="W411" i="171"/>
  <c r="V335" i="179"/>
  <c r="S76" i="171"/>
  <c r="T67" i="170"/>
  <c r="U72" i="173"/>
  <c r="R54" i="173"/>
  <c r="U228" i="170"/>
  <c r="U329" i="173"/>
  <c r="W334" i="166"/>
  <c r="W226" i="170"/>
  <c r="T194" i="173"/>
  <c r="U330" i="134"/>
  <c r="U86" i="170"/>
  <c r="R356" i="173"/>
  <c r="T33" i="173"/>
  <c r="S374" i="171"/>
  <c r="R375" i="173"/>
  <c r="V164" i="134"/>
  <c r="S307" i="163"/>
  <c r="W284" i="166"/>
  <c r="W399" i="170"/>
  <c r="T293" i="170"/>
  <c r="V422" i="173"/>
  <c r="W304" i="170"/>
  <c r="U310" i="166"/>
  <c r="S411" i="171"/>
  <c r="V62" i="173"/>
  <c r="V189" i="134"/>
  <c r="V418" i="134"/>
  <c r="T93" i="173"/>
  <c r="T335" i="170"/>
  <c r="S268" i="173"/>
  <c r="U274" i="134"/>
  <c r="X348" i="134"/>
  <c r="S402" i="170"/>
  <c r="T222" i="171"/>
  <c r="R387" i="134"/>
  <c r="T404" i="171"/>
  <c r="S353" i="134"/>
  <c r="V67" i="170"/>
  <c r="S130" i="166"/>
  <c r="T234" i="173"/>
  <c r="W339" i="166"/>
  <c r="T91" i="134"/>
  <c r="R355" i="161"/>
  <c r="S163" i="134"/>
  <c r="W268" i="171"/>
  <c r="R368" i="170"/>
  <c r="S280" i="166"/>
  <c r="W178" i="171"/>
  <c r="R92" i="171"/>
  <c r="V130" i="163"/>
  <c r="U212" i="170"/>
  <c r="V86" i="166"/>
  <c r="S286" i="134"/>
  <c r="T242" i="173"/>
  <c r="V131" i="170"/>
  <c r="V170" i="170"/>
  <c r="T30" i="173"/>
  <c r="T199" i="166"/>
  <c r="V70" i="171"/>
  <c r="T201" i="134"/>
  <c r="W177" i="173"/>
  <c r="W134" i="134"/>
  <c r="T202" i="170"/>
  <c r="V158" i="170"/>
  <c r="T422" i="166"/>
  <c r="V300" i="170"/>
  <c r="V166" i="170"/>
  <c r="X59" i="134"/>
  <c r="U140" i="134"/>
  <c r="W129" i="173"/>
  <c r="V13" i="163"/>
  <c r="T385" i="170"/>
  <c r="X400" i="171"/>
  <c r="W102" i="173"/>
  <c r="X407" i="163"/>
  <c r="R409" i="166"/>
  <c r="U56" i="173"/>
  <c r="T233" i="134"/>
  <c r="R401" i="163"/>
  <c r="S194" i="134"/>
  <c r="U168" i="163"/>
  <c r="W223" i="163"/>
  <c r="W51" i="170"/>
  <c r="T158" i="134"/>
  <c r="X398" i="170"/>
  <c r="V89" i="173"/>
  <c r="T332" i="173"/>
  <c r="V71" i="166"/>
  <c r="X404" i="173"/>
  <c r="T66" i="171"/>
  <c r="R381" i="134"/>
  <c r="T374" i="166"/>
  <c r="V410" i="171"/>
  <c r="V173" i="134"/>
  <c r="R102" i="163"/>
  <c r="T403" i="166"/>
  <c r="W327" i="170"/>
  <c r="W406" i="173"/>
  <c r="R109" i="134"/>
  <c r="X355" i="170"/>
  <c r="R100" i="163"/>
  <c r="V403" i="163"/>
  <c r="R56" i="166"/>
  <c r="V18" i="171"/>
  <c r="T292" i="166"/>
  <c r="S332" i="173"/>
  <c r="T82" i="173"/>
  <c r="R57" i="163"/>
  <c r="U198" i="171"/>
  <c r="U189" i="170"/>
  <c r="S101" i="173"/>
  <c r="U48" i="134"/>
  <c r="W199" i="163"/>
  <c r="S400" i="134"/>
  <c r="X368" i="166"/>
  <c r="S134" i="134"/>
  <c r="V390" i="170"/>
  <c r="W417" i="166"/>
  <c r="S215" i="173"/>
  <c r="T99" i="134"/>
  <c r="W53" i="173"/>
  <c r="U121" i="170"/>
  <c r="U138" i="134"/>
  <c r="S318" i="170"/>
  <c r="T132" i="170"/>
  <c r="U426" i="173"/>
  <c r="U204" i="166"/>
  <c r="W262" i="134"/>
  <c r="V95" i="173"/>
  <c r="R342" i="161"/>
  <c r="S347" i="163"/>
  <c r="U157" i="173"/>
  <c r="X374" i="179"/>
  <c r="U85" i="166"/>
  <c r="U400" i="171"/>
  <c r="W204" i="179"/>
  <c r="T153" i="170"/>
  <c r="S106" i="166"/>
  <c r="U51" i="170"/>
  <c r="S51" i="170"/>
  <c r="V62" i="171"/>
  <c r="S170" i="170"/>
  <c r="W154" i="171"/>
  <c r="S355" i="170"/>
  <c r="T65" i="171"/>
  <c r="U365" i="163"/>
  <c r="V275" i="170"/>
  <c r="S407" i="170"/>
  <c r="U279" i="173"/>
  <c r="V162" i="163"/>
  <c r="W338" i="170"/>
  <c r="U108" i="166"/>
  <c r="U270" i="166"/>
  <c r="W409" i="173"/>
  <c r="S237" i="170"/>
  <c r="U340" i="166"/>
  <c r="T313" i="163"/>
  <c r="T248" i="134"/>
  <c r="X362" i="170"/>
  <c r="U223" i="134"/>
  <c r="W391" i="170"/>
  <c r="T85" i="134"/>
  <c r="S67" i="166"/>
  <c r="R60" i="171"/>
  <c r="S174" i="166"/>
  <c r="U345" i="173"/>
  <c r="T264" i="170"/>
  <c r="V356" i="171"/>
  <c r="T367" i="170"/>
  <c r="X423" i="170"/>
  <c r="S372" i="134"/>
  <c r="T388" i="134"/>
  <c r="S190" i="170"/>
  <c r="S371" i="134"/>
  <c r="V249" i="163"/>
  <c r="S327" i="166"/>
  <c r="V379" i="163"/>
  <c r="S400" i="173"/>
  <c r="U292" i="173"/>
  <c r="T251" i="166"/>
  <c r="V63" i="134"/>
  <c r="R72" i="163"/>
  <c r="S356" i="163"/>
  <c r="W378" i="134"/>
  <c r="U250" i="134"/>
  <c r="U366" i="134"/>
  <c r="X64" i="170"/>
  <c r="T383" i="173"/>
  <c r="U368" i="134"/>
  <c r="U29" i="163"/>
  <c r="X411" i="173"/>
  <c r="R25" i="171"/>
  <c r="V369" i="173"/>
  <c r="U238" i="134"/>
  <c r="V355" i="173"/>
  <c r="V86" i="173"/>
  <c r="W368" i="166"/>
  <c r="S380" i="166"/>
  <c r="X71" i="134"/>
  <c r="U213" i="166"/>
  <c r="V87" i="163"/>
  <c r="T127" i="170"/>
  <c r="W97" i="171"/>
  <c r="U190" i="171"/>
  <c r="S250" i="170"/>
  <c r="V259" i="171"/>
  <c r="T414" i="171"/>
  <c r="U257" i="170"/>
  <c r="V306" i="170"/>
  <c r="T372" i="170"/>
  <c r="U261" i="163"/>
  <c r="T93" i="134"/>
  <c r="R373" i="170"/>
  <c r="X372" i="170"/>
  <c r="V131" i="134"/>
  <c r="X401" i="163"/>
  <c r="T229" i="170"/>
  <c r="R335" i="170"/>
  <c r="T187" i="166"/>
  <c r="U385" i="173"/>
  <c r="S51" i="171"/>
  <c r="T272" i="173"/>
  <c r="V155" i="170"/>
  <c r="S248" i="134"/>
  <c r="X412" i="163"/>
  <c r="S272" i="166"/>
  <c r="R334" i="173"/>
  <c r="T234" i="170"/>
  <c r="S405" i="173"/>
  <c r="V293" i="170"/>
  <c r="W251" i="173"/>
  <c r="V111" i="163"/>
  <c r="T225" i="171"/>
  <c r="W72" i="134"/>
  <c r="U386" i="134"/>
  <c r="U206" i="173"/>
  <c r="U35" i="171"/>
  <c r="U421" i="166"/>
  <c r="U155" i="173"/>
  <c r="R424" i="171"/>
  <c r="S343" i="134"/>
  <c r="T303" i="171"/>
  <c r="S172" i="171"/>
  <c r="S292" i="171"/>
  <c r="W121" i="134"/>
  <c r="T247" i="170"/>
  <c r="S100" i="170"/>
  <c r="S249" i="134"/>
  <c r="T193" i="170"/>
  <c r="T109" i="171"/>
  <c r="V234" i="163"/>
  <c r="X69" i="173"/>
  <c r="V106" i="134"/>
  <c r="X411" i="171"/>
  <c r="S416" i="173"/>
  <c r="U424" i="171"/>
  <c r="R407" i="163"/>
  <c r="V87" i="173"/>
  <c r="W386" i="170"/>
  <c r="W13" i="173"/>
  <c r="V28" i="171"/>
  <c r="R405" i="171"/>
  <c r="S266" i="170"/>
  <c r="T269" i="163"/>
  <c r="U211" i="166"/>
  <c r="R71" i="166"/>
  <c r="S403" i="163"/>
  <c r="T154" i="171"/>
  <c r="W261" i="166"/>
  <c r="X57" i="163"/>
  <c r="S405" i="179"/>
  <c r="W239" i="166"/>
  <c r="U303" i="170"/>
  <c r="U84" i="134"/>
  <c r="T195" i="170"/>
  <c r="S160" i="170"/>
  <c r="U105" i="163"/>
  <c r="T52" i="166"/>
  <c r="R412" i="171"/>
  <c r="W280" i="134"/>
  <c r="U413" i="163"/>
  <c r="V248" i="170"/>
  <c r="S93" i="166"/>
  <c r="R414" i="134"/>
  <c r="V199" i="134"/>
  <c r="R63" i="170"/>
  <c r="S41" i="171"/>
  <c r="R424" i="163"/>
  <c r="V104" i="173"/>
  <c r="W364" i="166"/>
  <c r="T107" i="134"/>
  <c r="W314" i="173"/>
  <c r="U362" i="134"/>
  <c r="V71" i="163"/>
  <c r="U296" i="170"/>
  <c r="T76" i="163"/>
  <c r="X365" i="173"/>
  <c r="W64" i="134"/>
  <c r="S152" i="170"/>
  <c r="T276" i="134"/>
  <c r="T238" i="170"/>
  <c r="W247" i="173"/>
  <c r="U205" i="134"/>
  <c r="U407" i="134"/>
  <c r="U75" i="134"/>
  <c r="V298" i="134"/>
  <c r="X382" i="134"/>
  <c r="V209" i="170"/>
  <c r="U109" i="166"/>
  <c r="S292" i="170"/>
  <c r="V286" i="170"/>
  <c r="U277" i="163"/>
  <c r="U90" i="163"/>
  <c r="W398" i="166"/>
  <c r="W47" i="163"/>
  <c r="S212" i="163"/>
  <c r="T162" i="161"/>
  <c r="U196" i="134"/>
  <c r="V204" i="163"/>
  <c r="T363" i="166"/>
  <c r="R327" i="166"/>
  <c r="V65" i="171"/>
  <c r="W131" i="166"/>
  <c r="V176" i="134"/>
  <c r="V272" i="134"/>
  <c r="T201" i="170"/>
  <c r="W180" i="163"/>
  <c r="T319" i="171"/>
  <c r="R327" i="134"/>
  <c r="W318" i="166"/>
  <c r="T422" i="170"/>
  <c r="X409" i="173"/>
  <c r="U377" i="173"/>
  <c r="U377" i="134"/>
  <c r="T332" i="170"/>
  <c r="V162" i="166"/>
  <c r="U72" i="163"/>
  <c r="T304" i="166"/>
  <c r="V108" i="166"/>
  <c r="V195" i="163"/>
  <c r="U12" i="170"/>
  <c r="V268" i="163"/>
  <c r="T303" i="134"/>
  <c r="U332" i="166"/>
  <c r="T224" i="170"/>
  <c r="U126" i="163"/>
  <c r="T135" i="134"/>
  <c r="T135" i="166"/>
  <c r="U211" i="134"/>
  <c r="S337" i="170"/>
  <c r="R75" i="173"/>
  <c r="W342" i="134"/>
  <c r="V295" i="170"/>
  <c r="V315" i="170"/>
  <c r="U213" i="171"/>
  <c r="U143" i="166"/>
  <c r="W140" i="166"/>
  <c r="W390" i="166"/>
  <c r="W181" i="163"/>
  <c r="R420" i="134"/>
  <c r="V58" i="170"/>
  <c r="S389" i="134"/>
  <c r="W411" i="166"/>
  <c r="S161" i="166"/>
  <c r="T145" i="170"/>
  <c r="U226" i="171"/>
  <c r="U12" i="163"/>
  <c r="W352" i="163"/>
  <c r="W74" i="170"/>
  <c r="V350" i="134"/>
  <c r="W417" i="171"/>
  <c r="U222" i="134"/>
  <c r="S424" i="173"/>
  <c r="W138" i="170"/>
  <c r="W346" i="173"/>
  <c r="S26" i="173"/>
  <c r="R417" i="166"/>
  <c r="V84" i="166"/>
  <c r="U268" i="134"/>
  <c r="W265" i="134"/>
  <c r="R352" i="170"/>
  <c r="R106" i="166"/>
  <c r="R390" i="170"/>
  <c r="V162" i="170"/>
  <c r="U31" i="171"/>
  <c r="U181" i="163"/>
  <c r="W243" i="166"/>
  <c r="U337" i="173"/>
  <c r="X75" i="166"/>
  <c r="T295" i="134"/>
  <c r="X385" i="170"/>
  <c r="R377" i="170"/>
  <c r="U204" i="173"/>
  <c r="V70" i="166"/>
  <c r="V143" i="134"/>
  <c r="T47" i="134"/>
  <c r="U354" i="134"/>
  <c r="W165" i="173"/>
  <c r="V212" i="166"/>
  <c r="U411" i="134"/>
  <c r="U422" i="173"/>
  <c r="V282" i="170"/>
  <c r="X50" i="166"/>
  <c r="X39" i="173"/>
  <c r="S128" i="173"/>
  <c r="X51" i="134"/>
  <c r="T168" i="171"/>
  <c r="R400" i="166"/>
  <c r="S140" i="166"/>
  <c r="T314" i="134"/>
  <c r="R380" i="173"/>
  <c r="V173" i="170"/>
  <c r="S232" i="134"/>
  <c r="S14" i="163"/>
  <c r="V411" i="170"/>
  <c r="U228" i="134"/>
  <c r="U383" i="134"/>
  <c r="T69" i="171"/>
  <c r="U18" i="163"/>
  <c r="U73" i="170"/>
  <c r="W364" i="163"/>
  <c r="W282" i="170"/>
  <c r="T161" i="170"/>
  <c r="X372" i="166"/>
  <c r="R56" i="170"/>
  <c r="V375" i="179"/>
  <c r="V154" i="170"/>
  <c r="U397" i="171"/>
  <c r="T99" i="170"/>
  <c r="V208" i="170"/>
  <c r="S369" i="170"/>
  <c r="U67" i="170"/>
  <c r="T399" i="171"/>
  <c r="U39" i="163"/>
  <c r="T88" i="134"/>
  <c r="X406" i="171"/>
  <c r="S139" i="134"/>
  <c r="U34" i="163"/>
  <c r="W250" i="173"/>
  <c r="X402" i="163"/>
  <c r="U210" i="170"/>
  <c r="U86" i="173"/>
  <c r="W403" i="163"/>
  <c r="U332" i="173"/>
  <c r="S270" i="173"/>
  <c r="V319" i="170"/>
  <c r="W292" i="170"/>
  <c r="V196" i="166"/>
  <c r="S406" i="170"/>
  <c r="U63" i="170"/>
  <c r="S72" i="166"/>
  <c r="T309" i="134"/>
  <c r="U415" i="134"/>
  <c r="U310" i="134"/>
  <c r="S415" i="171"/>
  <c r="T237" i="166"/>
  <c r="S178" i="173"/>
  <c r="V380" i="166"/>
  <c r="T402" i="163"/>
  <c r="R97" i="166"/>
  <c r="V177" i="134"/>
  <c r="S265" i="134"/>
  <c r="S12" i="163"/>
  <c r="S364" i="134"/>
  <c r="V210" i="173"/>
  <c r="W401" i="171"/>
  <c r="V312" i="170"/>
  <c r="V397" i="170"/>
  <c r="T197" i="170"/>
  <c r="S335" i="170"/>
  <c r="T222" i="173"/>
  <c r="W261" i="170"/>
  <c r="T22" i="163"/>
  <c r="S102" i="134"/>
  <c r="W318" i="134"/>
  <c r="X374" i="134"/>
  <c r="X387" i="166"/>
  <c r="W159" i="170"/>
  <c r="W127" i="170"/>
  <c r="W390" i="170"/>
  <c r="U133" i="163"/>
  <c r="U351" i="166"/>
  <c r="W34" i="163"/>
  <c r="S374" i="134"/>
  <c r="W162" i="134"/>
  <c r="R61" i="166"/>
  <c r="T390" i="134"/>
  <c r="X408" i="166"/>
  <c r="U302" i="170"/>
  <c r="W303" i="134"/>
  <c r="W421" i="134"/>
  <c r="U416" i="134"/>
  <c r="R60" i="134"/>
  <c r="U379" i="173"/>
  <c r="S239" i="134"/>
  <c r="X345" i="170"/>
  <c r="V174" i="170"/>
  <c r="R400" i="134"/>
  <c r="T16" i="171"/>
  <c r="T51" i="173"/>
  <c r="X356" i="173"/>
  <c r="W49" i="166"/>
  <c r="W423" i="170"/>
  <c r="R33" i="163"/>
  <c r="W278" i="134"/>
  <c r="U246" i="134"/>
  <c r="W65" i="166"/>
  <c r="T385" i="134"/>
  <c r="X106" i="134"/>
  <c r="V391" i="163"/>
  <c r="V202" i="134"/>
  <c r="W56" i="173"/>
  <c r="T241" i="173"/>
  <c r="U410" i="173"/>
  <c r="T96" i="163"/>
  <c r="W385" i="173"/>
  <c r="W92" i="179"/>
  <c r="S417" i="170"/>
  <c r="U232" i="170"/>
  <c r="V178" i="173"/>
  <c r="W399" i="173"/>
  <c r="R343" i="179"/>
  <c r="W352" i="170"/>
  <c r="U249" i="170"/>
  <c r="R338" i="134"/>
  <c r="V248" i="134"/>
  <c r="S139" i="170"/>
  <c r="S83" i="134"/>
  <c r="U420" i="173"/>
  <c r="X111" i="170"/>
  <c r="X89" i="166"/>
  <c r="V412" i="166"/>
  <c r="U237" i="170"/>
  <c r="X384" i="166"/>
  <c r="W73" i="179"/>
  <c r="T241" i="166"/>
  <c r="V96" i="166"/>
  <c r="T84" i="163"/>
  <c r="S129" i="170"/>
  <c r="U192" i="171"/>
  <c r="S363" i="179"/>
  <c r="R41" i="163"/>
  <c r="W197" i="163"/>
  <c r="X101" i="163"/>
  <c r="T111" i="134"/>
  <c r="V242" i="134"/>
  <c r="R109" i="171"/>
  <c r="S214" i="134"/>
  <c r="U375" i="134"/>
  <c r="V172" i="173"/>
  <c r="U302" i="166"/>
  <c r="X68" i="171"/>
  <c r="X33" i="163"/>
  <c r="T258" i="134"/>
  <c r="X385" i="173"/>
  <c r="V106" i="163"/>
  <c r="T368" i="134"/>
  <c r="S364" i="170"/>
  <c r="T408" i="163"/>
  <c r="V391" i="170"/>
  <c r="X366" i="134"/>
  <c r="S381" i="170"/>
  <c r="W374" i="173"/>
  <c r="U293" i="134"/>
  <c r="U100" i="170"/>
  <c r="T210" i="134"/>
  <c r="T418" i="163"/>
  <c r="T211" i="173"/>
  <c r="R391" i="170"/>
  <c r="S22" i="173"/>
  <c r="W59" i="170"/>
  <c r="W128" i="171"/>
  <c r="V310" i="173"/>
  <c r="W127" i="179"/>
  <c r="W71" i="170"/>
  <c r="T130" i="163"/>
  <c r="U313" i="134"/>
  <c r="S365" i="166"/>
  <c r="X68" i="134"/>
  <c r="T162" i="134"/>
  <c r="S245" i="170"/>
  <c r="S241" i="134"/>
  <c r="X330" i="173"/>
  <c r="X69" i="170"/>
  <c r="W282" i="134"/>
  <c r="T40" i="163"/>
  <c r="U306" i="170"/>
  <c r="V76" i="173"/>
  <c r="T309" i="170"/>
  <c r="U425" i="171"/>
  <c r="W366" i="171"/>
  <c r="S353" i="170"/>
  <c r="V69" i="173"/>
  <c r="U281" i="163"/>
  <c r="V130" i="166"/>
  <c r="S283" i="134"/>
  <c r="S273" i="170"/>
  <c r="T353" i="163"/>
  <c r="T293" i="173"/>
  <c r="V426" i="179"/>
  <c r="W97" i="166"/>
  <c r="W279" i="171"/>
  <c r="W417" i="134"/>
  <c r="W58" i="170"/>
  <c r="T206" i="171"/>
  <c r="X400" i="170"/>
  <c r="T400" i="134"/>
  <c r="S143" i="163"/>
  <c r="X410" i="170"/>
  <c r="X32" i="163"/>
  <c r="T200" i="170"/>
  <c r="V413" i="134"/>
  <c r="X103" i="134"/>
  <c r="V303" i="134"/>
  <c r="V65" i="134"/>
  <c r="S171" i="163"/>
  <c r="R63" i="134"/>
  <c r="U224" i="134"/>
  <c r="U142" i="170"/>
  <c r="S282" i="163"/>
  <c r="V338" i="163"/>
  <c r="W140" i="134"/>
  <c r="U53" i="166"/>
  <c r="U260" i="166"/>
  <c r="U154" i="134"/>
  <c r="W292" i="134"/>
  <c r="U96" i="134"/>
  <c r="W224" i="134"/>
  <c r="T426" i="166"/>
  <c r="V118" i="170"/>
  <c r="U163" i="166"/>
  <c r="V154" i="134"/>
  <c r="T419" i="171"/>
  <c r="U344" i="170"/>
  <c r="S165" i="173"/>
  <c r="U257" i="173"/>
  <c r="U281" i="134"/>
  <c r="R382" i="173"/>
  <c r="T153" i="163"/>
  <c r="S257" i="173"/>
  <c r="U83" i="170"/>
  <c r="T154" i="163"/>
  <c r="V191" i="134"/>
  <c r="U347" i="134"/>
  <c r="W19" i="171"/>
  <c r="W318" i="171"/>
  <c r="S173" i="179"/>
  <c r="W297" i="170"/>
  <c r="T351" i="163"/>
  <c r="U365" i="170"/>
  <c r="R111" i="171"/>
  <c r="R407" i="171"/>
  <c r="U195" i="171"/>
  <c r="W93" i="134"/>
  <c r="V50" i="134"/>
  <c r="W418" i="134"/>
  <c r="W208" i="170"/>
  <c r="R53" i="134"/>
  <c r="S424" i="171"/>
  <c r="U304" i="134"/>
  <c r="W342" i="171"/>
  <c r="S94" i="134"/>
  <c r="U300" i="163"/>
  <c r="S240" i="166"/>
  <c r="S418" i="163"/>
  <c r="T338" i="170"/>
  <c r="T207" i="171"/>
  <c r="W24" i="173"/>
  <c r="T387" i="134"/>
  <c r="V169" i="134"/>
  <c r="U336" i="163"/>
  <c r="S285" i="173"/>
  <c r="X351" i="134"/>
  <c r="T408" i="173"/>
  <c r="T101" i="166"/>
  <c r="U248" i="170"/>
  <c r="U244" i="170"/>
  <c r="W146" i="134"/>
  <c r="S83" i="179"/>
  <c r="S53" i="173"/>
  <c r="U97" i="173"/>
  <c r="X385" i="134"/>
  <c r="U350" i="166"/>
  <c r="W319" i="134"/>
  <c r="U98" i="134"/>
  <c r="V340" i="134"/>
  <c r="W201" i="173"/>
  <c r="T30" i="163"/>
  <c r="R337" i="173"/>
  <c r="T102" i="166"/>
  <c r="X362" i="166"/>
  <c r="U407" i="166"/>
  <c r="X377" i="134"/>
  <c r="T180" i="170"/>
  <c r="V373" i="166"/>
  <c r="T63" i="166"/>
  <c r="U127" i="134"/>
  <c r="W177" i="134"/>
  <c r="W403" i="173"/>
  <c r="S85" i="170"/>
  <c r="S389" i="173"/>
  <c r="W230" i="170"/>
  <c r="W415" i="170"/>
  <c r="S156" i="134"/>
  <c r="S328" i="166"/>
  <c r="R372" i="134"/>
  <c r="U83" i="173"/>
  <c r="U205" i="173"/>
  <c r="S424" i="170"/>
  <c r="W388" i="170"/>
  <c r="U68" i="173"/>
  <c r="S125" i="173"/>
  <c r="R348" i="163"/>
  <c r="X382" i="161"/>
  <c r="X349" i="134"/>
  <c r="U302" i="134"/>
  <c r="V345" i="134"/>
  <c r="W407" i="163"/>
  <c r="W23" i="163"/>
  <c r="T104" i="170"/>
  <c r="V83" i="134"/>
  <c r="X411" i="170"/>
  <c r="R335" i="134"/>
  <c r="T96" i="170"/>
  <c r="W223" i="134"/>
  <c r="S181" i="163"/>
  <c r="T419" i="166"/>
  <c r="S192" i="173"/>
  <c r="U230" i="170"/>
  <c r="X378" i="166"/>
  <c r="R418" i="173"/>
  <c r="T102" i="134"/>
  <c r="U370" i="163"/>
  <c r="S58" i="170"/>
  <c r="U176" i="170"/>
  <c r="W401" i="173"/>
  <c r="W66" i="170"/>
  <c r="X408" i="163"/>
  <c r="U299" i="134"/>
  <c r="U319" i="171"/>
  <c r="W95" i="134"/>
  <c r="R399" i="163"/>
  <c r="W401" i="170"/>
  <c r="V399" i="134"/>
  <c r="W263" i="134"/>
  <c r="T366" i="171"/>
  <c r="S240" i="173"/>
  <c r="W229" i="163"/>
  <c r="W129" i="166"/>
  <c r="T92" i="166"/>
  <c r="S227" i="134"/>
  <c r="W215" i="173"/>
  <c r="W52" i="170"/>
  <c r="S22" i="171"/>
  <c r="W159" i="134"/>
  <c r="W121" i="170"/>
  <c r="T222" i="170"/>
  <c r="V101" i="161"/>
  <c r="U374" i="170"/>
  <c r="V364" i="166"/>
  <c r="W320" i="134"/>
  <c r="T271" i="134"/>
  <c r="V126" i="166"/>
  <c r="U283" i="166"/>
  <c r="T414" i="163"/>
  <c r="X332" i="163"/>
  <c r="V271" i="163"/>
  <c r="V118" i="134"/>
  <c r="W213" i="173"/>
  <c r="T152" i="173"/>
  <c r="U321" i="134"/>
  <c r="S136" i="173"/>
  <c r="V318" i="170"/>
  <c r="R92" i="163"/>
  <c r="W363" i="163"/>
  <c r="U378" i="166"/>
  <c r="T275" i="134"/>
  <c r="V138" i="171"/>
  <c r="T21" i="173"/>
  <c r="S12" i="173"/>
  <c r="T320" i="134"/>
  <c r="W37" i="171"/>
  <c r="V161" i="170"/>
  <c r="V205" i="134"/>
  <c r="S379" i="166"/>
  <c r="U180" i="170"/>
  <c r="W342" i="166"/>
  <c r="T300" i="170"/>
  <c r="W20" i="171"/>
  <c r="X424" i="134"/>
  <c r="U379" i="171"/>
  <c r="W403" i="171"/>
  <c r="W273" i="166"/>
  <c r="X85" i="179"/>
  <c r="U368" i="166"/>
  <c r="W308" i="171"/>
  <c r="X356" i="163"/>
  <c r="T13" i="173"/>
  <c r="W292" i="163"/>
  <c r="X62" i="170"/>
  <c r="V374" i="171"/>
  <c r="R383" i="166"/>
  <c r="T127" i="166"/>
  <c r="W122" i="171"/>
  <c r="R95" i="170"/>
  <c r="V260" i="134"/>
  <c r="T50" i="166"/>
  <c r="T214" i="166"/>
  <c r="W213" i="161"/>
  <c r="S127" i="134"/>
  <c r="U258" i="166"/>
  <c r="U397" i="163"/>
  <c r="S398" i="170"/>
  <c r="T416" i="166"/>
  <c r="V141" i="173"/>
  <c r="V311" i="134"/>
  <c r="V250" i="170"/>
  <c r="U87" i="170"/>
  <c r="R371" i="170"/>
  <c r="X88" i="170"/>
  <c r="U180" i="171"/>
  <c r="R38" i="173"/>
  <c r="U318" i="170"/>
  <c r="U425" i="134"/>
  <c r="V274" i="171"/>
  <c r="V410" i="170"/>
  <c r="S365" i="163"/>
  <c r="T199" i="134"/>
  <c r="V198" i="166"/>
  <c r="U88" i="170"/>
  <c r="R75" i="170"/>
  <c r="V189" i="170"/>
  <c r="X425" i="134"/>
  <c r="U386" i="173"/>
  <c r="R54" i="163"/>
  <c r="T311" i="170"/>
  <c r="S65" i="134"/>
  <c r="V30" i="166"/>
  <c r="W94" i="171"/>
  <c r="S388" i="166"/>
  <c r="T136" i="134"/>
  <c r="T41" i="163"/>
  <c r="U103" i="170"/>
  <c r="S142" i="170"/>
  <c r="V181" i="170"/>
  <c r="W16" i="171"/>
  <c r="W161" i="161"/>
  <c r="W174" i="170"/>
  <c r="X27" i="173"/>
  <c r="W138" i="166"/>
  <c r="R105" i="173"/>
  <c r="W166" i="173"/>
  <c r="X53" i="173"/>
  <c r="W190" i="134"/>
  <c r="V59" i="173"/>
  <c r="T230" i="166"/>
  <c r="U187" i="171"/>
  <c r="V63" i="170"/>
  <c r="V271" i="134"/>
  <c r="R97" i="163"/>
  <c r="U91" i="166"/>
  <c r="V249" i="171"/>
  <c r="V224" i="166"/>
  <c r="R70" i="173"/>
  <c r="S331" i="173"/>
  <c r="T98" i="166"/>
  <c r="U412" i="170"/>
  <c r="U125" i="173"/>
  <c r="W163" i="134"/>
  <c r="W126" i="173"/>
  <c r="S207" i="134"/>
  <c r="W412" i="163"/>
  <c r="T363" i="170"/>
  <c r="X62" i="173"/>
  <c r="W157" i="171"/>
  <c r="T32" i="163"/>
  <c r="T243" i="134"/>
  <c r="X47" i="173"/>
  <c r="T343" i="170"/>
  <c r="U187" i="173"/>
  <c r="T286" i="171"/>
  <c r="W134" i="163"/>
  <c r="T169" i="170"/>
  <c r="W200" i="179"/>
  <c r="R351" i="173"/>
  <c r="X380" i="170"/>
  <c r="U347" i="173"/>
  <c r="W317" i="134"/>
  <c r="T85" i="170"/>
  <c r="V82" i="134"/>
  <c r="R385" i="134"/>
  <c r="W272" i="163"/>
  <c r="T419" i="173"/>
  <c r="U122" i="134"/>
  <c r="V178" i="170"/>
  <c r="R72" i="166"/>
  <c r="V240" i="170"/>
  <c r="V58" i="173"/>
  <c r="U382" i="170"/>
  <c r="T381" i="170"/>
  <c r="W61" i="166"/>
  <c r="U337" i="170"/>
  <c r="U189" i="161"/>
  <c r="X374" i="170"/>
  <c r="T75" i="166"/>
  <c r="V127" i="134"/>
  <c r="X343" i="134"/>
  <c r="T110" i="134"/>
  <c r="V239" i="166"/>
  <c r="T273" i="163"/>
  <c r="S275" i="166"/>
  <c r="W408" i="173"/>
  <c r="W164" i="170"/>
  <c r="U280" i="170"/>
  <c r="V92" i="166"/>
  <c r="S224" i="170"/>
  <c r="T257" i="134"/>
  <c r="W356" i="173"/>
  <c r="S76" i="173"/>
  <c r="U274" i="173"/>
  <c r="R83" i="170"/>
  <c r="R76" i="166"/>
  <c r="X388" i="166"/>
  <c r="U381" i="166"/>
  <c r="V341" i="166"/>
  <c r="V349" i="171"/>
  <c r="T414" i="134"/>
  <c r="T94" i="166"/>
  <c r="V20" i="170"/>
  <c r="X329" i="173"/>
  <c r="T107" i="173"/>
  <c r="W190" i="163"/>
  <c r="R24" i="163"/>
  <c r="X64" i="173"/>
  <c r="U387" i="163"/>
  <c r="U329" i="170"/>
  <c r="V138" i="173"/>
  <c r="X69" i="134"/>
  <c r="X336" i="173"/>
  <c r="T414" i="166"/>
  <c r="W128" i="163"/>
  <c r="S407" i="171"/>
  <c r="W110" i="166"/>
  <c r="W70" i="170"/>
  <c r="T25" i="163"/>
  <c r="X409" i="171"/>
  <c r="U163" i="170"/>
  <c r="S308" i="173"/>
  <c r="S365" i="134"/>
  <c r="T267" i="171"/>
  <c r="U15" i="173"/>
  <c r="T316" i="170"/>
  <c r="S86" i="173"/>
  <c r="U172" i="166"/>
  <c r="T380" i="166"/>
  <c r="T127" i="173"/>
  <c r="U412" i="134"/>
  <c r="T402" i="171"/>
  <c r="V401" i="166"/>
  <c r="T419" i="134"/>
  <c r="S107" i="170"/>
  <c r="S108" i="134"/>
  <c r="V140" i="134"/>
  <c r="X35" i="163"/>
  <c r="X105" i="166"/>
  <c r="X12" i="173"/>
  <c r="V82" i="170"/>
  <c r="W245" i="173"/>
  <c r="X425" i="166"/>
  <c r="V99" i="166"/>
  <c r="R378" i="170"/>
  <c r="X383" i="166"/>
  <c r="T53" i="166"/>
  <c r="U192" i="134"/>
  <c r="T179" i="170"/>
  <c r="X404" i="163"/>
  <c r="W265" i="170"/>
  <c r="X52" i="166"/>
  <c r="X72" i="170"/>
  <c r="X412" i="170"/>
  <c r="S59" i="170"/>
  <c r="R104" i="173"/>
  <c r="S349" i="170"/>
  <c r="T403" i="171"/>
  <c r="U167" i="134"/>
  <c r="R377" i="166"/>
  <c r="U364" i="163"/>
  <c r="X61" i="166"/>
  <c r="T97" i="166"/>
  <c r="U341" i="166"/>
  <c r="U179" i="163"/>
  <c r="W426" i="171"/>
  <c r="V134" i="173"/>
  <c r="T402" i="166"/>
  <c r="S356" i="173"/>
  <c r="V206" i="170"/>
  <c r="W368" i="134"/>
  <c r="U414" i="171"/>
  <c r="S369" i="163"/>
  <c r="U298" i="170"/>
  <c r="R58" i="170"/>
  <c r="V247" i="166"/>
  <c r="W56" i="166"/>
  <c r="S421" i="171"/>
  <c r="W100" i="173"/>
  <c r="W353" i="171"/>
  <c r="W422" i="134"/>
  <c r="S367" i="170"/>
  <c r="R65" i="166"/>
  <c r="V89" i="166"/>
  <c r="V388" i="134"/>
  <c r="W134" i="173"/>
  <c r="T93" i="170"/>
  <c r="T48" i="134"/>
  <c r="V174" i="173"/>
  <c r="U247" i="171"/>
  <c r="T50" i="134"/>
  <c r="R383" i="173"/>
  <c r="V376" i="173"/>
  <c r="S117" i="170"/>
  <c r="U95" i="166"/>
  <c r="V211" i="170"/>
  <c r="U165" i="170"/>
  <c r="W283" i="170"/>
  <c r="T190" i="173"/>
  <c r="T408" i="171"/>
  <c r="V171" i="170"/>
  <c r="R412" i="163"/>
  <c r="W283" i="166"/>
  <c r="U156" i="163"/>
  <c r="S262" i="171"/>
  <c r="V215" i="134"/>
  <c r="T411" i="171"/>
  <c r="T49" i="166"/>
  <c r="X15" i="173"/>
  <c r="T60" i="170"/>
  <c r="T226" i="163"/>
  <c r="U85" i="171"/>
  <c r="U328" i="163"/>
  <c r="W109" i="170"/>
  <c r="S178" i="170"/>
  <c r="S54" i="134"/>
  <c r="X404" i="171"/>
  <c r="W121" i="173"/>
  <c r="T143" i="170"/>
  <c r="T296" i="170"/>
  <c r="S260" i="173"/>
  <c r="U67" i="163"/>
  <c r="V37" i="173"/>
  <c r="U347" i="163"/>
  <c r="S202" i="170"/>
  <c r="X101" i="166"/>
  <c r="X349" i="170"/>
  <c r="U409" i="163"/>
  <c r="X374" i="166"/>
  <c r="U87" i="166"/>
  <c r="T175" i="134"/>
  <c r="R20" i="163"/>
  <c r="U165" i="166"/>
  <c r="S70" i="170"/>
  <c r="U318" i="163"/>
  <c r="W246" i="170"/>
  <c r="X420" i="171"/>
  <c r="V59" i="171"/>
  <c r="R61" i="134"/>
  <c r="T421" i="171"/>
  <c r="S122" i="171"/>
  <c r="S349" i="173"/>
  <c r="T410" i="173"/>
  <c r="V164" i="170"/>
  <c r="V320" i="173"/>
  <c r="W205" i="171"/>
  <c r="S301" i="173"/>
  <c r="R385" i="173"/>
  <c r="T312" i="171"/>
  <c r="W344" i="134"/>
  <c r="V17" i="163"/>
  <c r="W316" i="134"/>
  <c r="U315" i="134"/>
  <c r="R364" i="166"/>
  <c r="X347" i="134"/>
  <c r="R406" i="166"/>
  <c r="W162" i="163"/>
  <c r="U353" i="170"/>
  <c r="W332" i="134"/>
  <c r="W238" i="171"/>
  <c r="U313" i="163"/>
  <c r="W39" i="163"/>
  <c r="U121" i="173"/>
  <c r="T268" i="163"/>
  <c r="R91" i="163"/>
  <c r="T131" i="173"/>
  <c r="U59" i="173"/>
  <c r="W241" i="173"/>
  <c r="V365" i="170"/>
  <c r="U65" i="166"/>
  <c r="V187" i="134"/>
  <c r="V375" i="170"/>
  <c r="S15" i="163"/>
  <c r="W155" i="173"/>
  <c r="R407" i="173"/>
  <c r="X363" i="166"/>
  <c r="X54" i="163"/>
  <c r="T173" i="134"/>
  <c r="U152" i="179"/>
  <c r="S61" i="166"/>
  <c r="S98" i="166"/>
  <c r="T103" i="166"/>
  <c r="U414" i="166"/>
  <c r="X337" i="163"/>
  <c r="T299" i="171"/>
  <c r="W203" i="134"/>
  <c r="X48" i="170"/>
  <c r="W177" i="170"/>
  <c r="V369" i="166"/>
  <c r="T308" i="166"/>
  <c r="V402" i="163"/>
  <c r="V61" i="163"/>
  <c r="S33" i="171"/>
  <c r="T355" i="173"/>
  <c r="S330" i="134"/>
  <c r="X377" i="166"/>
  <c r="S259" i="166"/>
  <c r="U308" i="170"/>
  <c r="U341" i="170"/>
  <c r="V236" i="171"/>
  <c r="W338" i="166"/>
  <c r="S63" i="163"/>
  <c r="W107" i="161"/>
  <c r="W345" i="134"/>
  <c r="T403" i="163"/>
  <c r="S70" i="134"/>
  <c r="R98" i="170"/>
  <c r="R332" i="134"/>
  <c r="R375" i="170"/>
  <c r="T376" i="166"/>
  <c r="R417" i="134"/>
  <c r="W315" i="163"/>
  <c r="U356" i="170"/>
  <c r="T146" i="179"/>
  <c r="W226" i="166"/>
  <c r="W127" i="173"/>
  <c r="V293" i="134"/>
  <c r="V310" i="166"/>
  <c r="W176" i="163"/>
  <c r="X335" i="134"/>
  <c r="V420" i="173"/>
  <c r="S84" i="166"/>
  <c r="U83" i="166"/>
  <c r="V68" i="163"/>
  <c r="W388" i="166"/>
  <c r="U70" i="163"/>
  <c r="X104" i="171"/>
  <c r="W275" i="170"/>
  <c r="X352" i="163"/>
  <c r="R364" i="170"/>
  <c r="S169" i="134"/>
  <c r="W50" i="173"/>
  <c r="U338" i="166"/>
  <c r="S249" i="170"/>
  <c r="R73" i="170"/>
  <c r="U73" i="166"/>
  <c r="U349" i="170"/>
  <c r="T191" i="170"/>
  <c r="X412" i="166"/>
  <c r="V153" i="170"/>
  <c r="V413" i="171"/>
  <c r="S155" i="173"/>
  <c r="V177" i="173"/>
  <c r="T192" i="163"/>
  <c r="W228" i="171"/>
  <c r="V201" i="170"/>
  <c r="W212" i="134"/>
  <c r="X97" i="173"/>
  <c r="S85" i="166"/>
  <c r="W413" i="166"/>
  <c r="W189" i="134"/>
  <c r="V100" i="170"/>
  <c r="V62" i="134"/>
  <c r="V103" i="170"/>
  <c r="S157" i="134"/>
  <c r="S390" i="134"/>
  <c r="T175" i="170"/>
  <c r="U244" i="173"/>
  <c r="T327" i="170"/>
  <c r="W73" i="170"/>
  <c r="S355" i="166"/>
  <c r="U264" i="163"/>
  <c r="T216" i="173"/>
  <c r="T187" i="170"/>
  <c r="V229" i="134"/>
  <c r="S97" i="163"/>
  <c r="R19" i="163"/>
  <c r="S22" i="163"/>
  <c r="S355" i="163"/>
  <c r="W271" i="166"/>
  <c r="U94" i="163"/>
  <c r="V242" i="170"/>
  <c r="T409" i="171"/>
  <c r="S103" i="134"/>
  <c r="R39" i="163"/>
  <c r="V152" i="171"/>
  <c r="U320" i="166"/>
  <c r="X98" i="166"/>
  <c r="S330" i="170"/>
  <c r="V233" i="166"/>
  <c r="T25" i="173"/>
  <c r="X384" i="173"/>
  <c r="W281" i="166"/>
  <c r="T269" i="173"/>
  <c r="W350" i="134"/>
  <c r="T286" i="170"/>
  <c r="R374" i="134"/>
  <c r="S398" i="173"/>
  <c r="T157" i="170"/>
  <c r="W118" i="166"/>
  <c r="W377" i="134"/>
  <c r="W274" i="171"/>
  <c r="U173" i="161"/>
  <c r="W61" i="179"/>
  <c r="S88" i="166"/>
  <c r="S73" i="173"/>
  <c r="V390" i="134"/>
  <c r="U333" i="134"/>
  <c r="S263" i="166"/>
  <c r="S32" i="173"/>
  <c r="U53" i="173"/>
  <c r="T237" i="134"/>
  <c r="T208" i="170"/>
  <c r="X346" i="170"/>
  <c r="T367" i="173"/>
  <c r="V145" i="173"/>
  <c r="S199" i="134"/>
  <c r="W336" i="173"/>
  <c r="V300" i="134"/>
  <c r="S362" i="170"/>
  <c r="R354" i="166"/>
  <c r="U170" i="134"/>
  <c r="T376" i="170"/>
  <c r="U342" i="170"/>
  <c r="S211" i="134"/>
  <c r="X375" i="163"/>
  <c r="V371" i="166"/>
  <c r="S109" i="134"/>
  <c r="S369" i="134"/>
  <c r="R403" i="170"/>
  <c r="V299" i="134"/>
  <c r="W109" i="134"/>
  <c r="S243" i="170"/>
  <c r="S231" i="170"/>
  <c r="U365" i="173"/>
  <c r="V207" i="173"/>
  <c r="W172" i="170"/>
  <c r="T304" i="170"/>
  <c r="V327" i="171"/>
  <c r="S236" i="166"/>
  <c r="V222" i="171"/>
  <c r="U13" i="163"/>
  <c r="S161" i="173"/>
  <c r="W320" i="170"/>
  <c r="R84" i="170"/>
  <c r="V377" i="134"/>
  <c r="U261" i="173"/>
  <c r="S336" i="134"/>
  <c r="V423" i="166"/>
  <c r="V226" i="170"/>
  <c r="T294" i="134"/>
  <c r="T228" i="179"/>
  <c r="V373" i="170"/>
  <c r="S339" i="134"/>
  <c r="U158" i="170"/>
  <c r="S422" i="163"/>
  <c r="W406" i="166"/>
  <c r="U111" i="166"/>
  <c r="V399" i="179"/>
  <c r="W308" i="173"/>
  <c r="U341" i="134"/>
  <c r="W354" i="173"/>
  <c r="V160" i="170"/>
  <c r="X405" i="166"/>
  <c r="W57" i="173"/>
  <c r="W190" i="171"/>
  <c r="V125" i="134"/>
  <c r="S52" i="163"/>
  <c r="T137" i="170"/>
  <c r="S227" i="166"/>
  <c r="T411" i="166"/>
  <c r="V14" i="173"/>
  <c r="S156" i="173"/>
  <c r="V31" i="171"/>
  <c r="W275" i="166"/>
  <c r="S172" i="173"/>
  <c r="U398" i="173"/>
  <c r="X86" i="134"/>
  <c r="U231" i="173"/>
  <c r="U209" i="166"/>
  <c r="S362" i="166"/>
  <c r="T363" i="134"/>
  <c r="S153" i="170"/>
  <c r="U54" i="134"/>
  <c r="V210" i="166"/>
  <c r="S120" i="173"/>
  <c r="U124" i="170"/>
  <c r="R389" i="171"/>
  <c r="S422" i="134"/>
  <c r="T352" i="134"/>
  <c r="U95" i="170"/>
  <c r="T165" i="163"/>
  <c r="W250" i="134"/>
  <c r="T386" i="134"/>
  <c r="U270" i="173"/>
  <c r="V48" i="163"/>
  <c r="V92" i="173"/>
  <c r="T169" i="163"/>
  <c r="T422" i="171"/>
  <c r="R102" i="134"/>
  <c r="U102" i="173"/>
  <c r="V350" i="170"/>
  <c r="X417" i="170"/>
  <c r="T265" i="171"/>
  <c r="V30" i="173"/>
  <c r="W88" i="134"/>
  <c r="T346" i="166"/>
  <c r="V406" i="171"/>
  <c r="T409" i="170"/>
  <c r="T17" i="163"/>
  <c r="S162" i="134"/>
  <c r="W365" i="170"/>
  <c r="W232" i="170"/>
  <c r="W316" i="171"/>
  <c r="S100" i="166"/>
  <c r="U304" i="170"/>
  <c r="R55" i="170"/>
  <c r="S134" i="173"/>
  <c r="T250" i="166"/>
  <c r="S201" i="134"/>
  <c r="T187" i="134"/>
  <c r="U211" i="171"/>
  <c r="X20" i="163"/>
  <c r="W121" i="179"/>
  <c r="W175" i="170"/>
  <c r="X82" i="134"/>
  <c r="V424" i="163"/>
  <c r="V132" i="171"/>
  <c r="T41" i="170"/>
  <c r="T380" i="171"/>
  <c r="R419" i="179"/>
  <c r="T398" i="173"/>
  <c r="S197" i="170"/>
  <c r="T144" i="170"/>
  <c r="T117" i="134"/>
  <c r="S23" i="163"/>
  <c r="W168" i="134"/>
  <c r="S241" i="166"/>
  <c r="S327" i="173"/>
  <c r="X102" i="163"/>
  <c r="W422" i="173"/>
  <c r="S139" i="173"/>
  <c r="S128" i="134"/>
  <c r="V214" i="163"/>
  <c r="W206" i="166"/>
  <c r="X73" i="134"/>
  <c r="V377" i="173"/>
  <c r="U301" i="134"/>
  <c r="U406" i="134"/>
  <c r="S356" i="134"/>
  <c r="X23" i="163"/>
  <c r="U239" i="134"/>
  <c r="W269" i="166"/>
  <c r="X353" i="171"/>
  <c r="V18" i="163"/>
  <c r="S157" i="166"/>
  <c r="S257" i="170"/>
  <c r="S314" i="170"/>
  <c r="T228" i="173"/>
  <c r="W84" i="134"/>
  <c r="W237" i="170"/>
  <c r="T41" i="171"/>
  <c r="T246" i="170"/>
  <c r="U27" i="163"/>
  <c r="T412" i="173"/>
  <c r="R48" i="173"/>
  <c r="T362" i="166"/>
  <c r="W307" i="134"/>
  <c r="S197" i="134"/>
  <c r="V425" i="170"/>
  <c r="R53" i="171"/>
  <c r="W117" i="134"/>
  <c r="T369" i="166"/>
  <c r="U424" i="170"/>
  <c r="U266" i="171"/>
  <c r="X24" i="173"/>
  <c r="T308" i="173"/>
  <c r="T302" i="170"/>
  <c r="S401" i="134"/>
  <c r="R347" i="170"/>
  <c r="T364" i="166"/>
  <c r="W147" i="134" l="1"/>
  <c r="T392" i="166"/>
  <c r="S287" i="170"/>
  <c r="S357" i="173"/>
  <c r="T147" i="134"/>
  <c r="X112" i="134"/>
  <c r="T217" i="134"/>
  <c r="S392" i="166"/>
  <c r="V252" i="171"/>
  <c r="V357" i="171"/>
  <c r="S392" i="170"/>
  <c r="V182" i="171"/>
  <c r="T217" i="170"/>
  <c r="T357" i="170"/>
  <c r="U182" i="179"/>
  <c r="V217" i="134"/>
  <c r="S147" i="170"/>
  <c r="V112" i="170"/>
  <c r="X42" i="173"/>
  <c r="T287" i="134"/>
  <c r="V112" i="134"/>
  <c r="U217" i="173"/>
  <c r="X77" i="173"/>
  <c r="U217" i="171"/>
  <c r="U427" i="163"/>
  <c r="W322" i="163"/>
  <c r="S42" i="173"/>
  <c r="T182" i="173"/>
  <c r="T252" i="170"/>
  <c r="X392" i="166"/>
  <c r="S287" i="173"/>
  <c r="U287" i="173"/>
  <c r="W322" i="134"/>
  <c r="T252" i="173"/>
  <c r="V427" i="170"/>
  <c r="S42" i="163"/>
  <c r="W322" i="170"/>
  <c r="U427" i="171"/>
  <c r="T77" i="134"/>
  <c r="U252" i="134"/>
  <c r="U42" i="163"/>
  <c r="U42" i="170"/>
  <c r="R357" i="134"/>
  <c r="R357" i="166"/>
  <c r="W77" i="163"/>
  <c r="S322" i="170"/>
  <c r="S182" i="170"/>
  <c r="U392" i="134"/>
  <c r="S322" i="171"/>
  <c r="T217" i="166"/>
  <c r="U287" i="170"/>
  <c r="U322" i="173"/>
  <c r="S357" i="166"/>
  <c r="X392" i="170"/>
  <c r="T112" i="173"/>
  <c r="T322" i="166"/>
  <c r="W357" i="170"/>
  <c r="T252" i="171"/>
  <c r="U112" i="166"/>
  <c r="U217" i="166"/>
  <c r="X357" i="134"/>
  <c r="R427" i="171"/>
  <c r="T112" i="134"/>
  <c r="U357" i="134"/>
  <c r="U77" i="166"/>
  <c r="U392" i="170"/>
  <c r="X392" i="171"/>
  <c r="U427" i="170"/>
  <c r="T427" i="173"/>
  <c r="S77" i="170"/>
  <c r="X77" i="166"/>
  <c r="S392" i="173"/>
  <c r="V77" i="166"/>
  <c r="V287" i="166"/>
  <c r="V182" i="173"/>
  <c r="T322" i="134"/>
  <c r="U77" i="134"/>
  <c r="U217" i="134"/>
  <c r="U182" i="173"/>
  <c r="W427" i="171"/>
  <c r="S357" i="171"/>
  <c r="T217" i="163"/>
  <c r="U147" i="171"/>
  <c r="U427" i="166"/>
  <c r="V252" i="166"/>
  <c r="W182" i="134"/>
  <c r="U182" i="166"/>
  <c r="S217" i="134"/>
  <c r="X112" i="179"/>
  <c r="X427" i="170"/>
  <c r="X427" i="173"/>
  <c r="W427" i="166"/>
  <c r="T252" i="166"/>
  <c r="X112" i="163"/>
  <c r="R112" i="166"/>
  <c r="S427" i="173"/>
  <c r="R427" i="134"/>
  <c r="R112" i="173"/>
  <c r="W42" i="163"/>
  <c r="V322" i="163"/>
  <c r="T182" i="163"/>
  <c r="V147" i="171"/>
  <c r="X427" i="166"/>
  <c r="V357" i="134"/>
  <c r="W322" i="173"/>
  <c r="T427" i="170"/>
  <c r="R77" i="173"/>
  <c r="V252" i="134"/>
  <c r="R427" i="173"/>
  <c r="V252" i="170"/>
  <c r="V77" i="170"/>
  <c r="U252" i="173"/>
  <c r="S287" i="163"/>
  <c r="T77" i="171"/>
  <c r="S147" i="173"/>
  <c r="T42" i="171"/>
  <c r="T322" i="170"/>
  <c r="W182" i="170"/>
  <c r="S182" i="134"/>
  <c r="V392" i="134"/>
  <c r="V77" i="171"/>
  <c r="T182" i="170"/>
  <c r="S322" i="163"/>
  <c r="W427" i="170"/>
  <c r="W147" i="166"/>
  <c r="W357" i="173"/>
  <c r="S217" i="170"/>
  <c r="W287" i="166"/>
  <c r="W427" i="134"/>
  <c r="V147" i="163"/>
  <c r="W322" i="166"/>
  <c r="U357" i="170"/>
  <c r="X427" i="179"/>
  <c r="S77" i="171"/>
  <c r="R77" i="134"/>
  <c r="X427" i="163"/>
  <c r="U427" i="161"/>
  <c r="T392" i="170"/>
  <c r="V287" i="173"/>
  <c r="S287" i="171"/>
  <c r="V42" i="163"/>
  <c r="V217" i="170"/>
  <c r="T427" i="166"/>
  <c r="R112" i="179"/>
  <c r="V287" i="134"/>
  <c r="W392" i="173"/>
  <c r="V147" i="166"/>
  <c r="W252" i="166"/>
  <c r="X357" i="170"/>
  <c r="V392" i="170"/>
  <c r="T357" i="173"/>
  <c r="V182" i="166"/>
  <c r="X392" i="134"/>
  <c r="T42" i="163"/>
  <c r="U147" i="173"/>
  <c r="W112" i="134"/>
  <c r="R392" i="163"/>
  <c r="S427" i="134"/>
  <c r="U112" i="163"/>
  <c r="W217" i="173"/>
  <c r="R77" i="166"/>
  <c r="V322" i="134"/>
  <c r="U112" i="134"/>
  <c r="S357" i="170"/>
  <c r="S357" i="134"/>
  <c r="V427" i="171"/>
  <c r="U322" i="166"/>
  <c r="W287" i="134"/>
  <c r="X77" i="163"/>
  <c r="T427" i="171"/>
  <c r="U287" i="134"/>
  <c r="T112" i="170"/>
  <c r="S112" i="173"/>
  <c r="V357" i="170"/>
  <c r="U217" i="170"/>
  <c r="V182" i="170"/>
  <c r="U147" i="134"/>
  <c r="R392" i="170"/>
  <c r="X77" i="170"/>
  <c r="R112" i="134"/>
  <c r="U392" i="173"/>
  <c r="U182" i="134"/>
  <c r="V427" i="173"/>
  <c r="R357" i="171"/>
  <c r="T147" i="166"/>
  <c r="V182" i="134"/>
  <c r="T147" i="170"/>
  <c r="U217" i="179"/>
  <c r="U287" i="171"/>
  <c r="T357" i="134"/>
  <c r="S182" i="166"/>
  <c r="W217" i="134"/>
  <c r="U357" i="163"/>
  <c r="U112" i="170"/>
  <c r="S427" i="170"/>
  <c r="V392" i="173"/>
  <c r="T77" i="170"/>
  <c r="W42" i="170"/>
  <c r="R42" i="163"/>
  <c r="U147" i="166"/>
  <c r="U77" i="170"/>
  <c r="X42" i="163"/>
  <c r="W217" i="170"/>
  <c r="W392" i="134"/>
  <c r="T77" i="173"/>
  <c r="V112" i="161"/>
  <c r="S252" i="163"/>
  <c r="S252" i="134"/>
  <c r="X77" i="179"/>
  <c r="W427" i="161"/>
  <c r="S112" i="166"/>
  <c r="W357" i="134"/>
  <c r="S392" i="134"/>
  <c r="T322" i="163"/>
  <c r="V147" i="170"/>
  <c r="X392" i="173"/>
  <c r="V217" i="166"/>
  <c r="S112" i="171"/>
  <c r="T42" i="170"/>
  <c r="W147" i="173"/>
  <c r="U427" i="173"/>
  <c r="R427" i="163"/>
  <c r="R42" i="173"/>
  <c r="R392" i="173"/>
  <c r="U392" i="166"/>
  <c r="S182" i="173"/>
  <c r="R357" i="173"/>
  <c r="W287" i="173"/>
  <c r="S112" i="163"/>
  <c r="W252" i="134"/>
  <c r="T112" i="166"/>
  <c r="S427" i="163"/>
  <c r="U252" i="170"/>
  <c r="V427" i="134"/>
  <c r="W252" i="173"/>
  <c r="T322" i="173"/>
  <c r="X357" i="163"/>
  <c r="W42" i="166"/>
  <c r="S112" i="134"/>
  <c r="R77" i="163"/>
  <c r="U287" i="163"/>
  <c r="S147" i="166"/>
  <c r="T357" i="179"/>
  <c r="V427" i="163"/>
  <c r="U77" i="173"/>
  <c r="W112" i="173"/>
  <c r="W427" i="173"/>
  <c r="U392" i="163"/>
  <c r="U357" i="171"/>
  <c r="V252" i="179"/>
  <c r="W217" i="171"/>
  <c r="U322" i="170"/>
  <c r="U427" i="134"/>
  <c r="R427" i="166"/>
  <c r="X77" i="134"/>
  <c r="V322" i="166"/>
  <c r="T217" i="173"/>
  <c r="S252" i="173"/>
  <c r="T427" i="134"/>
  <c r="T287" i="170"/>
  <c r="R112" i="171"/>
  <c r="U112" i="173"/>
  <c r="U392" i="179"/>
  <c r="V77" i="173"/>
  <c r="T392" i="173"/>
  <c r="V217" i="163"/>
  <c r="S287" i="161"/>
  <c r="V287" i="170"/>
  <c r="V287" i="179"/>
  <c r="S252" i="166"/>
  <c r="V182" i="161"/>
  <c r="V217" i="173"/>
  <c r="W392" i="166"/>
  <c r="S112" i="170"/>
  <c r="U112" i="171"/>
  <c r="S77" i="166"/>
  <c r="V112" i="173"/>
  <c r="S217" i="179"/>
  <c r="U322" i="134"/>
  <c r="W357" i="179"/>
  <c r="T252" i="134"/>
  <c r="T427" i="163"/>
  <c r="V392" i="166"/>
  <c r="S392" i="171"/>
  <c r="W252" i="171"/>
  <c r="U42" i="173"/>
  <c r="S217" i="173"/>
  <c r="S77" i="134"/>
  <c r="T392" i="134"/>
  <c r="T147" i="171"/>
  <c r="W322" i="171"/>
  <c r="R357" i="170"/>
  <c r="W147" i="171"/>
  <c r="X112" i="173"/>
  <c r="S287" i="166"/>
  <c r="U392" i="171"/>
  <c r="V322" i="170"/>
  <c r="W182" i="173"/>
  <c r="W392" i="171"/>
  <c r="W182" i="163"/>
  <c r="V392" i="179"/>
  <c r="S322" i="134"/>
  <c r="S252" i="170"/>
  <c r="T182" i="134"/>
  <c r="X357" i="173"/>
  <c r="W287" i="163"/>
  <c r="V217" i="171"/>
  <c r="T182" i="171"/>
  <c r="V392" i="171"/>
  <c r="R112" i="170"/>
  <c r="W77" i="134"/>
  <c r="S392" i="163"/>
  <c r="W77" i="173"/>
  <c r="W77" i="170"/>
  <c r="W427" i="163"/>
  <c r="R112" i="163"/>
  <c r="S182" i="163"/>
  <c r="U252" i="171"/>
  <c r="V112" i="166"/>
  <c r="U357" i="166"/>
  <c r="X427" i="171"/>
  <c r="T217" i="179"/>
  <c r="X112" i="166"/>
  <c r="S322" i="161"/>
  <c r="W42" i="173"/>
  <c r="T322" i="161"/>
  <c r="R427" i="170"/>
  <c r="T147" i="173"/>
  <c r="V182" i="163"/>
  <c r="V42" i="170"/>
  <c r="R77" i="179"/>
  <c r="S427" i="171"/>
  <c r="U77" i="163"/>
  <c r="V182" i="179"/>
  <c r="V77" i="179"/>
  <c r="W147" i="170"/>
  <c r="W77" i="166"/>
  <c r="S182" i="171"/>
  <c r="V357" i="163"/>
  <c r="W252" i="170"/>
  <c r="T392" i="171"/>
  <c r="V42" i="171"/>
  <c r="T392" i="179"/>
  <c r="T392" i="163"/>
  <c r="S322" i="173"/>
  <c r="W252" i="163"/>
  <c r="U287" i="161"/>
  <c r="V252" i="173"/>
  <c r="V287" i="163"/>
  <c r="W287" i="170"/>
  <c r="W182" i="161"/>
  <c r="X357" i="179"/>
  <c r="S147" i="134"/>
  <c r="X392" i="179"/>
  <c r="S427" i="166"/>
  <c r="T322" i="171"/>
  <c r="U42" i="166"/>
  <c r="T252" i="163"/>
  <c r="U42" i="171"/>
  <c r="T42" i="173"/>
  <c r="T357" i="163"/>
  <c r="U392" i="161"/>
  <c r="T77" i="179"/>
  <c r="W112" i="171"/>
  <c r="S217" i="163"/>
  <c r="V77" i="163"/>
  <c r="V77" i="134"/>
  <c r="U147" i="170"/>
  <c r="V427" i="161"/>
  <c r="W112" i="166"/>
  <c r="V42" i="173"/>
  <c r="S357" i="179"/>
  <c r="V147" i="134"/>
  <c r="W357" i="163"/>
  <c r="S147" i="163"/>
  <c r="T112" i="171"/>
  <c r="U287" i="179"/>
  <c r="W217" i="179"/>
  <c r="T147" i="179"/>
  <c r="U182" i="171"/>
  <c r="T287" i="173"/>
  <c r="R392" i="171"/>
  <c r="S42" i="171"/>
  <c r="X357" i="171"/>
  <c r="T287" i="163"/>
  <c r="R392" i="134"/>
  <c r="V357" i="173"/>
  <c r="W287" i="179"/>
  <c r="W182" i="179"/>
  <c r="U252" i="161"/>
  <c r="U322" i="163"/>
  <c r="S357" i="163"/>
  <c r="U77" i="179"/>
  <c r="V42" i="179"/>
  <c r="X392" i="163"/>
  <c r="V322" i="173"/>
  <c r="W77" i="179"/>
  <c r="W112" i="170"/>
  <c r="R427" i="179"/>
  <c r="V147" i="173"/>
  <c r="U182" i="163"/>
  <c r="S392" i="179"/>
  <c r="W217" i="163"/>
  <c r="V427" i="166"/>
  <c r="W182" i="166"/>
  <c r="R77" i="170"/>
  <c r="X357" i="161"/>
  <c r="W147" i="161"/>
  <c r="W392" i="170"/>
  <c r="W357" i="166"/>
  <c r="W112" i="163"/>
  <c r="X112" i="161"/>
  <c r="W287" i="171"/>
  <c r="U287" i="166"/>
  <c r="U252" i="163"/>
  <c r="S147" i="171"/>
  <c r="V112" i="171"/>
  <c r="U322" i="171"/>
  <c r="T42" i="179"/>
  <c r="W322" i="161"/>
  <c r="U217" i="163"/>
  <c r="S217" i="166"/>
  <c r="U182" i="170"/>
  <c r="S322" i="166"/>
  <c r="S287" i="134"/>
  <c r="S217" i="161"/>
  <c r="R77" i="171"/>
  <c r="V357" i="179"/>
  <c r="S322" i="179"/>
  <c r="T42" i="166"/>
  <c r="S42" i="170"/>
  <c r="U147" i="163"/>
  <c r="U357" i="173"/>
  <c r="S392" i="161"/>
  <c r="S252" i="161"/>
  <c r="U322" i="161"/>
  <c r="V112" i="163"/>
  <c r="U147" i="179"/>
  <c r="U182" i="161"/>
  <c r="T217" i="161"/>
  <c r="T287" i="166"/>
  <c r="W217" i="166"/>
  <c r="X112" i="170"/>
  <c r="V357" i="166"/>
  <c r="R112" i="161"/>
  <c r="V147" i="179"/>
  <c r="T77" i="166"/>
  <c r="S427" i="161"/>
  <c r="R392" i="166"/>
  <c r="U147" i="161"/>
  <c r="X42" i="171"/>
  <c r="S182" i="161"/>
  <c r="X427" i="134"/>
  <c r="T357" i="171"/>
  <c r="R357" i="161"/>
  <c r="T147" i="163"/>
  <c r="R357" i="163"/>
  <c r="U427" i="179"/>
  <c r="S252" i="171"/>
  <c r="S147" i="179"/>
  <c r="S217" i="171"/>
  <c r="U217" i="161"/>
  <c r="T182" i="166"/>
  <c r="W392" i="179"/>
  <c r="S357" i="161"/>
  <c r="S42" i="166"/>
  <c r="V322" i="171"/>
  <c r="W77" i="161"/>
  <c r="V217" i="179"/>
  <c r="W252" i="179"/>
  <c r="T322" i="179"/>
  <c r="T427" i="179"/>
  <c r="W147" i="163"/>
  <c r="X77" i="171"/>
  <c r="X112" i="171"/>
  <c r="V287" i="171"/>
  <c r="W322" i="179"/>
  <c r="R77" i="161"/>
  <c r="W357" i="171"/>
  <c r="T427" i="161"/>
  <c r="W357" i="161"/>
  <c r="U252" i="179"/>
  <c r="W77" i="171"/>
  <c r="T112" i="179"/>
  <c r="W42" i="171"/>
  <c r="U357" i="179"/>
  <c r="X427" i="161"/>
  <c r="V322" i="179"/>
  <c r="S287" i="179"/>
  <c r="S77" i="173"/>
  <c r="W112" i="161"/>
  <c r="T252" i="179"/>
  <c r="V252" i="161"/>
  <c r="T287" i="171"/>
  <c r="R357" i="179"/>
  <c r="S77" i="179"/>
  <c r="W287" i="161"/>
  <c r="S112" i="179"/>
  <c r="V357" i="161"/>
  <c r="U77" i="171"/>
  <c r="S252" i="179"/>
  <c r="S77" i="161"/>
  <c r="W182" i="171"/>
  <c r="W392" i="163"/>
  <c r="S427" i="179"/>
  <c r="V392" i="163"/>
  <c r="T217" i="171"/>
  <c r="V322" i="161"/>
  <c r="T357" i="166"/>
  <c r="X77" i="161"/>
  <c r="V252" i="163"/>
  <c r="X392" i="161"/>
  <c r="V217" i="161"/>
  <c r="R42" i="179"/>
  <c r="U77" i="161"/>
  <c r="R427" i="161"/>
  <c r="W392" i="161"/>
  <c r="U322" i="179"/>
  <c r="S42" i="179"/>
  <c r="U42" i="179"/>
  <c r="R42" i="166"/>
  <c r="T77" i="161"/>
  <c r="R392" i="161"/>
  <c r="V112" i="179"/>
  <c r="R42" i="171"/>
  <c r="T147" i="161"/>
  <c r="V392" i="161"/>
  <c r="W217" i="161"/>
  <c r="V287" i="161"/>
  <c r="R42" i="170"/>
  <c r="X42" i="179"/>
  <c r="T287" i="179"/>
  <c r="T287" i="161"/>
  <c r="R392" i="179"/>
  <c r="S147" i="161"/>
  <c r="X357" i="166"/>
  <c r="U112" i="161"/>
  <c r="U112" i="179"/>
  <c r="S77" i="163"/>
  <c r="T77" i="163"/>
  <c r="V147" i="161"/>
  <c r="W252" i="161"/>
  <c r="S112" i="161"/>
  <c r="V42" i="166"/>
  <c r="T112" i="161"/>
  <c r="V77" i="161"/>
  <c r="V427" i="179"/>
  <c r="W147" i="179"/>
  <c r="W42" i="179"/>
  <c r="T252" i="161"/>
  <c r="T182" i="179"/>
  <c r="X42" i="166"/>
  <c r="T182" i="161"/>
  <c r="S182" i="179"/>
  <c r="T392" i="161"/>
  <c r="T112" i="163"/>
  <c r="W112" i="179"/>
  <c r="U252" i="166"/>
  <c r="U357" i="161"/>
  <c r="T357" i="161"/>
  <c r="W427" i="179"/>
  <c r="X42" i="170"/>
  <c r="R358" i="170" l="1"/>
  <c r="L7" i="168" s="1"/>
  <c r="L8" i="168" s="1"/>
  <c r="L14" i="168" s="1"/>
  <c r="R253" i="171"/>
  <c r="I7" i="165" s="1"/>
  <c r="I8" i="165" s="1"/>
  <c r="I14" i="165" s="1"/>
  <c r="R323" i="166"/>
  <c r="K7" i="169" s="1"/>
  <c r="K8" i="169" s="1"/>
  <c r="K14" i="169" s="1"/>
  <c r="R148" i="171"/>
  <c r="F7" i="165" s="1"/>
  <c r="F8" i="165" s="1"/>
  <c r="F14" i="165" s="1"/>
  <c r="R323" i="179"/>
  <c r="K6" i="178" s="1"/>
  <c r="K7" i="178" s="1"/>
  <c r="K13" i="178" s="1"/>
  <c r="R253" i="134"/>
  <c r="I6" i="132" s="1"/>
  <c r="I7" i="132" s="1"/>
  <c r="E3" i="167" s="1"/>
  <c r="R113" i="170"/>
  <c r="E7" i="168" s="1"/>
  <c r="E8" i="168" s="1"/>
  <c r="E14" i="168" s="1"/>
  <c r="R323" i="163"/>
  <c r="K6" i="162" s="1"/>
  <c r="K7" i="162" s="1"/>
  <c r="K13" i="162" s="1"/>
  <c r="R428" i="173"/>
  <c r="N7" i="172" s="1"/>
  <c r="N8" i="172" s="1"/>
  <c r="N14" i="172" s="1"/>
  <c r="R253" i="161"/>
  <c r="I6" i="160" s="1"/>
  <c r="I7" i="160" s="1"/>
  <c r="I13" i="160" s="1"/>
  <c r="R78" i="170"/>
  <c r="D7" i="168" s="1"/>
  <c r="D8" i="168" s="1"/>
  <c r="D14" i="168" s="1"/>
  <c r="R288" i="161"/>
  <c r="J6" i="160" s="1"/>
  <c r="J7" i="160" s="1"/>
  <c r="F9" i="167" s="1"/>
  <c r="F11" i="167" s="1"/>
  <c r="R358" i="134"/>
  <c r="L6" i="132" s="1"/>
  <c r="L7" i="132" s="1"/>
  <c r="H3" i="167" s="1"/>
  <c r="R43" i="171"/>
  <c r="C7" i="165" s="1"/>
  <c r="C8" i="165" s="1"/>
  <c r="C14" i="165" s="1"/>
  <c r="R393" i="166"/>
  <c r="M7" i="169" s="1"/>
  <c r="M8" i="169" s="1"/>
  <c r="M14" i="169" s="1"/>
  <c r="R428" i="161"/>
  <c r="N6" i="160" s="1"/>
  <c r="N7" i="160" s="1"/>
  <c r="J9" i="167" s="1"/>
  <c r="J11" i="167" s="1"/>
  <c r="R183" i="179"/>
  <c r="G6" i="178" s="1"/>
  <c r="G7" i="178" s="1"/>
  <c r="G13" i="178" s="1"/>
  <c r="R43" i="179"/>
  <c r="C6" i="178" s="1"/>
  <c r="C7" i="178" s="1"/>
  <c r="C13" i="178" s="1"/>
  <c r="R428" i="179"/>
  <c r="N6" i="178" s="1"/>
  <c r="N7" i="178" s="1"/>
  <c r="N13" i="178" s="1"/>
  <c r="R148" i="179"/>
  <c r="F6" i="178" s="1"/>
  <c r="F7" i="178" s="1"/>
  <c r="F13" i="178" s="1"/>
  <c r="R148" i="163"/>
  <c r="F6" i="162" s="1"/>
  <c r="F7" i="162" s="1"/>
  <c r="F13" i="162" s="1"/>
  <c r="R183" i="161"/>
  <c r="G6" i="160" s="1"/>
  <c r="G7" i="160" s="1"/>
  <c r="G13" i="160" s="1"/>
  <c r="R358" i="171"/>
  <c r="L7" i="165" s="1"/>
  <c r="L8" i="165" s="1"/>
  <c r="L14" i="165" s="1"/>
  <c r="R323" i="161"/>
  <c r="K6" i="160" s="1"/>
  <c r="K7" i="160" s="1"/>
  <c r="G9" i="167" s="1"/>
  <c r="G11" i="167" s="1"/>
  <c r="R288" i="170"/>
  <c r="J7" i="168" s="1"/>
  <c r="J8" i="168" s="1"/>
  <c r="J14" i="168" s="1"/>
  <c r="R393" i="173"/>
  <c r="M7" i="172" s="1"/>
  <c r="M8" i="172" s="1"/>
  <c r="M14" i="172" s="1"/>
  <c r="R113" i="134"/>
  <c r="E6" i="132" s="1"/>
  <c r="E7" i="132" s="1"/>
  <c r="E13" i="132" s="1"/>
  <c r="R78" i="163"/>
  <c r="D6" i="162" s="1"/>
  <c r="D7" i="162" s="1"/>
  <c r="D13" i="162" s="1"/>
  <c r="R288" i="171"/>
  <c r="J7" i="165" s="1"/>
  <c r="J8" i="165" s="1"/>
  <c r="J14" i="165" s="1"/>
  <c r="R218" i="134"/>
  <c r="H6" i="132" s="1"/>
  <c r="H7" i="132" s="1"/>
  <c r="R358" i="166"/>
  <c r="L7" i="169" s="1"/>
  <c r="L8" i="169" s="1"/>
  <c r="L14" i="169" s="1"/>
  <c r="R148" i="161"/>
  <c r="F6" i="160" s="1"/>
  <c r="F7" i="160" s="1"/>
  <c r="F13" i="160" s="1"/>
  <c r="R393" i="161"/>
  <c r="M6" i="160" s="1"/>
  <c r="M7" i="160" s="1"/>
  <c r="R358" i="179"/>
  <c r="L6" i="178" s="1"/>
  <c r="L7" i="178" s="1"/>
  <c r="R358" i="161"/>
  <c r="L6" i="160" s="1"/>
  <c r="L7" i="160" s="1"/>
  <c r="R78" i="171"/>
  <c r="D7" i="165" s="1"/>
  <c r="D8" i="165" s="1"/>
  <c r="D14" i="165" s="1"/>
  <c r="R78" i="179"/>
  <c r="D6" i="178" s="1"/>
  <c r="D7" i="178" s="1"/>
  <c r="D13" i="178" s="1"/>
  <c r="R428" i="170"/>
  <c r="N7" i="168" s="1"/>
  <c r="N8" i="168" s="1"/>
  <c r="N14" i="168" s="1"/>
  <c r="R253" i="170"/>
  <c r="I7" i="168" s="1"/>
  <c r="I8" i="168" s="1"/>
  <c r="I14" i="168" s="1"/>
  <c r="R288" i="166"/>
  <c r="J7" i="169" s="1"/>
  <c r="J8" i="169" s="1"/>
  <c r="J14" i="169" s="1"/>
  <c r="R218" i="173"/>
  <c r="H7" i="172" s="1"/>
  <c r="H8" i="172" s="1"/>
  <c r="H14" i="172" s="1"/>
  <c r="R358" i="173"/>
  <c r="L7" i="172" s="1"/>
  <c r="L8" i="172" s="1"/>
  <c r="L14" i="172" s="1"/>
  <c r="R43" i="173"/>
  <c r="C7" i="172" s="1"/>
  <c r="C8" i="172" s="1"/>
  <c r="C14" i="172" s="1"/>
  <c r="R253" i="163"/>
  <c r="I6" i="162" s="1"/>
  <c r="I7" i="162" s="1"/>
  <c r="R43" i="163"/>
  <c r="R183" i="166"/>
  <c r="G7" i="169" s="1"/>
  <c r="G8" i="169" s="1"/>
  <c r="G14" i="169" s="1"/>
  <c r="R78" i="134"/>
  <c r="R218" i="170"/>
  <c r="H7" i="168" s="1"/>
  <c r="H8" i="168" s="1"/>
  <c r="H14" i="168" s="1"/>
  <c r="R183" i="134"/>
  <c r="G6" i="132" s="1"/>
  <c r="G7" i="132" s="1"/>
  <c r="G13" i="132" s="1"/>
  <c r="R148" i="173"/>
  <c r="F7" i="172" s="1"/>
  <c r="F8" i="172" s="1"/>
  <c r="F14" i="172" s="1"/>
  <c r="R78" i="173"/>
  <c r="D7" i="172" s="1"/>
  <c r="D8" i="172" s="1"/>
  <c r="D14" i="172" s="1"/>
  <c r="R113" i="166"/>
  <c r="E7" i="169" s="1"/>
  <c r="E8" i="169" s="1"/>
  <c r="E14" i="169" s="1"/>
  <c r="R183" i="170"/>
  <c r="G7" i="168" s="1"/>
  <c r="G8" i="168" s="1"/>
  <c r="G14" i="168" s="1"/>
  <c r="R288" i="173"/>
  <c r="J7" i="172" s="1"/>
  <c r="J8" i="172" s="1"/>
  <c r="J14" i="172" s="1"/>
  <c r="R113" i="163"/>
  <c r="E6" i="162" s="1"/>
  <c r="E7" i="162" s="1"/>
  <c r="E13" i="162" s="1"/>
  <c r="R393" i="179"/>
  <c r="M6" i="178" s="1"/>
  <c r="M7" i="178" s="1"/>
  <c r="R43" i="170"/>
  <c r="C7" i="168" s="1"/>
  <c r="C8" i="168" s="1"/>
  <c r="C14" i="168" s="1"/>
  <c r="R78" i="161"/>
  <c r="D6" i="160" s="1"/>
  <c r="D7" i="160" s="1"/>
  <c r="D13" i="160" s="1"/>
  <c r="R218" i="161"/>
  <c r="H6" i="160" s="1"/>
  <c r="H7" i="160" s="1"/>
  <c r="R218" i="166"/>
  <c r="H7" i="169" s="1"/>
  <c r="H8" i="169" s="1"/>
  <c r="H14" i="169" s="1"/>
  <c r="R393" i="134"/>
  <c r="M6" i="132" s="1"/>
  <c r="M7" i="132" s="1"/>
  <c r="R393" i="171"/>
  <c r="M7" i="165" s="1"/>
  <c r="M8" i="165" s="1"/>
  <c r="M14" i="165" s="1"/>
  <c r="R183" i="171"/>
  <c r="G7" i="165" s="1"/>
  <c r="G8" i="165" s="1"/>
  <c r="G14" i="165" s="1"/>
  <c r="R323" i="134"/>
  <c r="K6" i="132" s="1"/>
  <c r="K7" i="132" s="1"/>
  <c r="R218" i="179"/>
  <c r="H6" i="178" s="1"/>
  <c r="H7" i="178" s="1"/>
  <c r="R253" i="166"/>
  <c r="I7" i="169" s="1"/>
  <c r="I8" i="169" s="1"/>
  <c r="I14" i="169" s="1"/>
  <c r="R253" i="173"/>
  <c r="I7" i="172" s="1"/>
  <c r="I8" i="172" s="1"/>
  <c r="I14" i="172" s="1"/>
  <c r="R428" i="166"/>
  <c r="N7" i="169" s="1"/>
  <c r="N8" i="169" s="1"/>
  <c r="N14" i="169" s="1"/>
  <c r="R148" i="166"/>
  <c r="F7" i="169" s="1"/>
  <c r="F8" i="169" s="1"/>
  <c r="F14" i="169" s="1"/>
  <c r="R183" i="173"/>
  <c r="G7" i="172" s="1"/>
  <c r="G8" i="172" s="1"/>
  <c r="G14" i="172" s="1"/>
  <c r="R428" i="163"/>
  <c r="N6" i="162" s="1"/>
  <c r="N7" i="162" s="1"/>
  <c r="R393" i="170"/>
  <c r="M7" i="168" s="1"/>
  <c r="M8" i="168" s="1"/>
  <c r="M14" i="168" s="1"/>
  <c r="R113" i="173"/>
  <c r="E7" i="172" s="1"/>
  <c r="E8" i="172" s="1"/>
  <c r="E14" i="172" s="1"/>
  <c r="R428" i="171"/>
  <c r="N7" i="165" s="1"/>
  <c r="N8" i="165" s="1"/>
  <c r="N14" i="165" s="1"/>
  <c r="R323" i="170"/>
  <c r="K7" i="168" s="1"/>
  <c r="K8" i="168" s="1"/>
  <c r="K14" i="168" s="1"/>
  <c r="R113" i="179"/>
  <c r="E6" i="178" s="1"/>
  <c r="E7" i="178" s="1"/>
  <c r="E13" i="178" s="1"/>
  <c r="R43" i="166"/>
  <c r="C7" i="169" s="1"/>
  <c r="C8" i="169" s="1"/>
  <c r="C14" i="169" s="1"/>
  <c r="R253" i="179"/>
  <c r="I6" i="178" s="1"/>
  <c r="I7" i="178" s="1"/>
  <c r="R288" i="179"/>
  <c r="J6" i="178" s="1"/>
  <c r="J7" i="178" s="1"/>
  <c r="R218" i="171"/>
  <c r="H7" i="165" s="1"/>
  <c r="H8" i="165" s="1"/>
  <c r="H14" i="165" s="1"/>
  <c r="R358" i="163"/>
  <c r="L6" i="162" s="1"/>
  <c r="L7" i="162" s="1"/>
  <c r="R113" i="161"/>
  <c r="E6" i="160" s="1"/>
  <c r="E7" i="160" s="1"/>
  <c r="E13" i="160" s="1"/>
  <c r="R288" i="134"/>
  <c r="R218" i="163"/>
  <c r="H6" i="162" s="1"/>
  <c r="H7" i="162" s="1"/>
  <c r="R148" i="134"/>
  <c r="F6" i="132" s="1"/>
  <c r="F7" i="132" s="1"/>
  <c r="F13" i="132" s="1"/>
  <c r="R323" i="173"/>
  <c r="K7" i="172" s="1"/>
  <c r="K8" i="172" s="1"/>
  <c r="K14" i="172" s="1"/>
  <c r="R183" i="163"/>
  <c r="G6" i="162" s="1"/>
  <c r="G7" i="162" s="1"/>
  <c r="G13" i="162" s="1"/>
  <c r="R113" i="171"/>
  <c r="E7" i="165" s="1"/>
  <c r="E8" i="165" s="1"/>
  <c r="E14" i="165" s="1"/>
  <c r="R78" i="166"/>
  <c r="D7" i="169" s="1"/>
  <c r="D8" i="169" s="1"/>
  <c r="D14" i="169" s="1"/>
  <c r="R393" i="163"/>
  <c r="M6" i="162" s="1"/>
  <c r="M7" i="162" s="1"/>
  <c r="R288" i="163"/>
  <c r="J6" i="162" s="1"/>
  <c r="J7" i="162" s="1"/>
  <c r="R428" i="134"/>
  <c r="N6" i="132" s="1"/>
  <c r="N7" i="132" s="1"/>
  <c r="R323" i="171"/>
  <c r="K7" i="165" s="1"/>
  <c r="K8" i="165" s="1"/>
  <c r="K14" i="165" s="1"/>
  <c r="R148" i="170"/>
  <c r="F7" i="168" s="1"/>
  <c r="F8" i="168" s="1"/>
  <c r="F14" i="168" s="1"/>
  <c r="G15" i="167" l="1"/>
  <c r="G17" i="167" s="1"/>
  <c r="E9" i="167"/>
  <c r="E11" i="167" s="1"/>
  <c r="I13" i="132"/>
  <c r="J15" i="167"/>
  <c r="J17" i="167" s="1"/>
  <c r="O6" i="178"/>
  <c r="O7" i="178" s="1"/>
  <c r="O13" i="178" s="1"/>
  <c r="G12" i="167"/>
  <c r="G14" i="167" s="1"/>
  <c r="L13" i="132"/>
  <c r="J13" i="160"/>
  <c r="N13" i="160"/>
  <c r="K13" i="160"/>
  <c r="F12" i="167"/>
  <c r="F14" i="167" s="1"/>
  <c r="J13" i="162"/>
  <c r="J7" i="174"/>
  <c r="J6" i="132"/>
  <c r="J7" i="132" s="1"/>
  <c r="F15" i="167"/>
  <c r="F17" i="167" s="1"/>
  <c r="J13" i="178"/>
  <c r="K13" i="132"/>
  <c r="G3" i="167"/>
  <c r="M13" i="178"/>
  <c r="I15" i="167"/>
  <c r="I17" i="167" s="1"/>
  <c r="E12" i="167"/>
  <c r="E14" i="167" s="1"/>
  <c r="I13" i="162"/>
  <c r="I12" i="167"/>
  <c r="I14" i="167" s="1"/>
  <c r="M13" i="162"/>
  <c r="I13" i="178"/>
  <c r="E15" i="167"/>
  <c r="E17" i="167" s="1"/>
  <c r="J12" i="167"/>
  <c r="J14" i="167" s="1"/>
  <c r="N13" i="162"/>
  <c r="D9" i="167"/>
  <c r="D11" i="167" s="1"/>
  <c r="H13" i="160"/>
  <c r="D13" i="174"/>
  <c r="D6" i="132"/>
  <c r="D7" i="132" s="1"/>
  <c r="D13" i="132" s="1"/>
  <c r="H9" i="167"/>
  <c r="H11" i="167" s="1"/>
  <c r="L13" i="160"/>
  <c r="H12" i="167"/>
  <c r="H14" i="167" s="1"/>
  <c r="L13" i="162"/>
  <c r="H15" i="167"/>
  <c r="H17" i="167" s="1"/>
  <c r="L13" i="178"/>
  <c r="J3" i="167"/>
  <c r="N13" i="132"/>
  <c r="H13" i="162"/>
  <c r="D12" i="167"/>
  <c r="D14" i="167" s="1"/>
  <c r="H13" i="178"/>
  <c r="D15" i="167"/>
  <c r="D17" i="167" s="1"/>
  <c r="I3" i="167"/>
  <c r="M13" i="132"/>
  <c r="O6" i="162"/>
  <c r="O7" i="162" s="1"/>
  <c r="C6" i="162"/>
  <c r="C7" i="162" s="1"/>
  <c r="C13" i="162" s="1"/>
  <c r="M13" i="160"/>
  <c r="I9" i="167"/>
  <c r="I11" i="167" s="1"/>
  <c r="D3" i="167"/>
  <c r="H13" i="132"/>
  <c r="H5" i="167"/>
  <c r="E5" i="167"/>
  <c r="S3" i="157"/>
  <c r="S15" i="157" s="1"/>
  <c r="O3" i="132" s="1"/>
  <c r="C2" i="134" s="1"/>
  <c r="K15" i="167" l="1"/>
  <c r="K17" i="167" s="1"/>
  <c r="E18" i="167"/>
  <c r="E20" i="167" s="1"/>
  <c r="H18" i="167"/>
  <c r="H20" i="167" s="1"/>
  <c r="G5" i="167"/>
  <c r="G18" i="167"/>
  <c r="G20" i="167" s="1"/>
  <c r="F3" i="167"/>
  <c r="J13" i="132"/>
  <c r="D5" i="167"/>
  <c r="D18" i="167"/>
  <c r="D20" i="167" s="1"/>
  <c r="K12" i="167"/>
  <c r="K14" i="167" s="1"/>
  <c r="O13" i="162"/>
  <c r="J5" i="167"/>
  <c r="J18" i="167"/>
  <c r="J20" i="167" s="1"/>
  <c r="J13" i="174"/>
  <c r="F6" i="167"/>
  <c r="F8" i="167" s="1"/>
  <c r="I5" i="167"/>
  <c r="I18" i="167"/>
  <c r="I20" i="167" s="1"/>
  <c r="O42" i="134"/>
  <c r="J42" i="134"/>
  <c r="L42" i="134"/>
  <c r="N42" i="134"/>
  <c r="M42" i="134"/>
  <c r="K42" i="134"/>
  <c r="P42" i="134"/>
  <c r="F18" i="167" l="1"/>
  <c r="F20" i="167" s="1"/>
  <c r="F5" i="167"/>
  <c r="N41" i="134"/>
  <c r="N29" i="134"/>
  <c r="N13" i="134"/>
  <c r="N22" i="134"/>
  <c r="N24" i="134"/>
  <c r="N31" i="134"/>
  <c r="N15" i="134"/>
  <c r="N40" i="134"/>
  <c r="N25" i="134"/>
  <c r="N34" i="134"/>
  <c r="N18" i="134"/>
  <c r="N16" i="134"/>
  <c r="N27" i="134"/>
  <c r="N28" i="134"/>
  <c r="N38" i="134"/>
  <c r="N37" i="134"/>
  <c r="N21" i="134"/>
  <c r="N30" i="134"/>
  <c r="N14" i="134"/>
  <c r="N12" i="134"/>
  <c r="N23" i="134"/>
  <c r="N20" i="134"/>
  <c r="N39" i="134"/>
  <c r="N33" i="134"/>
  <c r="N17" i="134"/>
  <c r="N26" i="134"/>
  <c r="N32" i="134"/>
  <c r="N35" i="134"/>
  <c r="N19" i="134"/>
  <c r="N36" i="134"/>
  <c r="L41" i="134"/>
  <c r="L35" i="134"/>
  <c r="L19" i="134"/>
  <c r="L28" i="134"/>
  <c r="L12" i="134"/>
  <c r="L37" i="134"/>
  <c r="L21" i="134"/>
  <c r="L18" i="134"/>
  <c r="L38" i="134"/>
  <c r="L31" i="134"/>
  <c r="L15" i="134"/>
  <c r="L24" i="134"/>
  <c r="L34" i="134"/>
  <c r="L33" i="134"/>
  <c r="L17" i="134"/>
  <c r="L14" i="134"/>
  <c r="L40" i="134"/>
  <c r="L27" i="134"/>
  <c r="L36" i="134"/>
  <c r="L20" i="134"/>
  <c r="L30" i="134"/>
  <c r="L29" i="134"/>
  <c r="L13" i="134"/>
  <c r="L39" i="134"/>
  <c r="L23" i="134"/>
  <c r="L32" i="134"/>
  <c r="L16" i="134"/>
  <c r="L22" i="134"/>
  <c r="L25" i="134"/>
  <c r="L26" i="134"/>
  <c r="J40" i="134"/>
  <c r="J29" i="134"/>
  <c r="J13" i="134"/>
  <c r="J22" i="134"/>
  <c r="J28" i="134"/>
  <c r="J27" i="134"/>
  <c r="J32" i="134"/>
  <c r="J39" i="134"/>
  <c r="J25" i="134"/>
  <c r="J34" i="134"/>
  <c r="J18" i="134"/>
  <c r="J20" i="134"/>
  <c r="J23" i="134"/>
  <c r="J24" i="134"/>
  <c r="J38" i="134"/>
  <c r="J37" i="134"/>
  <c r="J21" i="134"/>
  <c r="J30" i="134"/>
  <c r="J14" i="134"/>
  <c r="J35" i="134"/>
  <c r="J19" i="134"/>
  <c r="J16" i="134"/>
  <c r="J41" i="134"/>
  <c r="J33" i="134"/>
  <c r="J17" i="134"/>
  <c r="J26" i="134"/>
  <c r="J36" i="134"/>
  <c r="J31" i="134"/>
  <c r="J15" i="134"/>
  <c r="J12" i="134"/>
  <c r="P38" i="134"/>
  <c r="P35" i="134"/>
  <c r="P19" i="134"/>
  <c r="P28" i="134"/>
  <c r="P12" i="134"/>
  <c r="P37" i="134"/>
  <c r="P21" i="134"/>
  <c r="P30" i="134"/>
  <c r="P41" i="134"/>
  <c r="P31" i="134"/>
  <c r="P15" i="134"/>
  <c r="P24" i="134"/>
  <c r="P26" i="134"/>
  <c r="P33" i="134"/>
  <c r="P17" i="134"/>
  <c r="P22" i="134"/>
  <c r="P40" i="134"/>
  <c r="P27" i="134"/>
  <c r="P36" i="134"/>
  <c r="P20" i="134"/>
  <c r="P18" i="134"/>
  <c r="P29" i="134"/>
  <c r="P13" i="134"/>
  <c r="P39" i="134"/>
  <c r="P23" i="134"/>
  <c r="P32" i="134"/>
  <c r="P16" i="134"/>
  <c r="P14" i="134"/>
  <c r="P25" i="134"/>
  <c r="P34" i="134"/>
  <c r="K40" i="134"/>
  <c r="K26" i="134"/>
  <c r="K35" i="134"/>
  <c r="K19" i="134"/>
  <c r="K36" i="134"/>
  <c r="K20" i="134"/>
  <c r="K33" i="134"/>
  <c r="K41" i="134"/>
  <c r="K22" i="134"/>
  <c r="K31" i="134"/>
  <c r="K15" i="134"/>
  <c r="K32" i="134"/>
  <c r="K16" i="134"/>
  <c r="K25" i="134"/>
  <c r="K39" i="134"/>
  <c r="K34" i="134"/>
  <c r="K18" i="134"/>
  <c r="K27" i="134"/>
  <c r="K29" i="134"/>
  <c r="K28" i="134"/>
  <c r="K12" i="134"/>
  <c r="K17" i="134"/>
  <c r="K38" i="134"/>
  <c r="K30" i="134"/>
  <c r="K14" i="134"/>
  <c r="K23" i="134"/>
  <c r="K21" i="134"/>
  <c r="K24" i="134"/>
  <c r="K37" i="134"/>
  <c r="K13" i="134"/>
  <c r="M38" i="134"/>
  <c r="M36" i="134"/>
  <c r="M20" i="134"/>
  <c r="M33" i="134"/>
  <c r="M17" i="134"/>
  <c r="M34" i="134"/>
  <c r="M18" i="134"/>
  <c r="M19" i="134"/>
  <c r="M39" i="134"/>
  <c r="M32" i="134"/>
  <c r="M16" i="134"/>
  <c r="M29" i="134"/>
  <c r="M13" i="134"/>
  <c r="M30" i="134"/>
  <c r="M14" i="134"/>
  <c r="M15" i="134"/>
  <c r="M41" i="134"/>
  <c r="M28" i="134"/>
  <c r="M12" i="134"/>
  <c r="M25" i="134"/>
  <c r="M31" i="134"/>
  <c r="M26" i="134"/>
  <c r="M35" i="134"/>
  <c r="M40" i="134"/>
  <c r="M24" i="134"/>
  <c r="M37" i="134"/>
  <c r="M21" i="134"/>
  <c r="M23" i="134"/>
  <c r="M22" i="134"/>
  <c r="M27" i="134"/>
  <c r="O38" i="134"/>
  <c r="O30" i="134"/>
  <c r="O14" i="134"/>
  <c r="O23" i="134"/>
  <c r="O33" i="134"/>
  <c r="O36" i="134"/>
  <c r="O20" i="134"/>
  <c r="O21" i="134"/>
  <c r="O41" i="134"/>
  <c r="O26" i="134"/>
  <c r="O35" i="134"/>
  <c r="O19" i="134"/>
  <c r="O25" i="134"/>
  <c r="O32" i="134"/>
  <c r="O16" i="134"/>
  <c r="O40" i="134"/>
  <c r="O22" i="134"/>
  <c r="O31" i="134"/>
  <c r="O15" i="134"/>
  <c r="O17" i="134"/>
  <c r="O28" i="134"/>
  <c r="O12" i="134"/>
  <c r="O39" i="134"/>
  <c r="O34" i="134"/>
  <c r="O18" i="134"/>
  <c r="O27" i="134"/>
  <c r="O37" i="134"/>
  <c r="O13" i="134"/>
  <c r="O24" i="134"/>
  <c r="O29" i="134"/>
  <c r="R14" i="134"/>
  <c r="U29" i="134"/>
  <c r="T39" i="134"/>
  <c r="V22" i="134"/>
  <c r="T28" i="134"/>
  <c r="S25" i="134"/>
  <c r="V33" i="134"/>
  <c r="S17" i="134"/>
  <c r="U15" i="134"/>
  <c r="R25" i="134"/>
  <c r="T29" i="134"/>
  <c r="X33" i="134"/>
  <c r="X37" i="134"/>
  <c r="X34" i="134"/>
  <c r="X14" i="134"/>
  <c r="T23" i="134"/>
  <c r="X41" i="134"/>
  <c r="X27" i="134"/>
  <c r="V21" i="134"/>
  <c r="T18" i="134"/>
  <c r="U24" i="134"/>
  <c r="S29" i="134"/>
  <c r="V20" i="134"/>
  <c r="X20" i="134"/>
  <c r="U12" i="134"/>
  <c r="U37" i="134"/>
  <c r="R23" i="134"/>
  <c r="W24" i="134"/>
  <c r="V32" i="134"/>
  <c r="S38" i="134"/>
  <c r="X28" i="134"/>
  <c r="S37" i="134"/>
  <c r="T24" i="134"/>
  <c r="S34" i="134"/>
  <c r="V40" i="134"/>
  <c r="R38" i="134"/>
  <c r="X17" i="134"/>
  <c r="T25" i="134"/>
  <c r="W19" i="134"/>
  <c r="W15" i="134"/>
  <c r="V24" i="134"/>
  <c r="R32" i="134"/>
  <c r="V37" i="134"/>
  <c r="V13" i="134"/>
  <c r="S39" i="134"/>
  <c r="R29" i="134"/>
  <c r="T36" i="134"/>
  <c r="S31" i="134"/>
  <c r="R27" i="134"/>
  <c r="U40" i="134"/>
  <c r="R26" i="134"/>
  <c r="W34" i="134"/>
  <c r="W40" i="134"/>
  <c r="U27" i="134"/>
  <c r="T26" i="134"/>
  <c r="W25" i="134"/>
  <c r="X36" i="134"/>
  <c r="T31" i="134"/>
  <c r="V14" i="134"/>
  <c r="T17" i="134"/>
  <c r="X12" i="134"/>
  <c r="S36" i="134"/>
  <c r="U31" i="134"/>
  <c r="R34" i="134"/>
  <c r="W36" i="134"/>
  <c r="R12" i="134"/>
  <c r="W21" i="134"/>
  <c r="T27" i="134"/>
  <c r="V19" i="134"/>
  <c r="S14" i="134"/>
  <c r="R22" i="134"/>
  <c r="X29" i="134"/>
  <c r="V34" i="134"/>
  <c r="S21" i="134"/>
  <c r="W18" i="134"/>
  <c r="U25" i="134"/>
  <c r="X15" i="134"/>
  <c r="W12" i="134"/>
  <c r="X40" i="134"/>
  <c r="S30" i="134"/>
  <c r="R16" i="134"/>
  <c r="T40" i="134"/>
  <c r="W37" i="134"/>
  <c r="U41" i="134"/>
  <c r="R15" i="134"/>
  <c r="R20" i="134"/>
  <c r="V31" i="134"/>
  <c r="U19" i="134"/>
  <c r="X18" i="134"/>
  <c r="T34" i="134"/>
  <c r="T14" i="134"/>
  <c r="R19" i="134"/>
  <c r="U30" i="134"/>
  <c r="R21" i="134"/>
  <c r="W41" i="134"/>
  <c r="T12" i="134"/>
  <c r="W39" i="134"/>
  <c r="U39" i="134"/>
  <c r="U23" i="134"/>
  <c r="T20" i="134"/>
  <c r="R33" i="134"/>
  <c r="W35" i="134"/>
  <c r="W31" i="134"/>
  <c r="V12" i="134"/>
  <c r="T41" i="134"/>
  <c r="V39" i="134"/>
  <c r="S35" i="134"/>
  <c r="W22" i="134"/>
  <c r="X30" i="134"/>
  <c r="X24" i="134"/>
  <c r="W30" i="134"/>
  <c r="X25" i="134"/>
  <c r="S26" i="134"/>
  <c r="T33" i="134"/>
  <c r="U38" i="134"/>
  <c r="R35" i="134"/>
  <c r="X32" i="134"/>
  <c r="X31" i="134"/>
  <c r="W20" i="134"/>
  <c r="V30" i="134"/>
  <c r="U33" i="134"/>
  <c r="U21" i="134"/>
  <c r="X19" i="134"/>
  <c r="T13" i="134"/>
  <c r="T30" i="134"/>
  <c r="W17" i="134"/>
  <c r="T37" i="134"/>
  <c r="U16" i="134"/>
  <c r="T16" i="134"/>
  <c r="S22" i="134"/>
  <c r="W13" i="134"/>
  <c r="S40" i="134"/>
  <c r="V27" i="134"/>
  <c r="U20" i="134"/>
  <c r="U34" i="134"/>
  <c r="S18" i="134"/>
  <c r="U17" i="134"/>
  <c r="X38" i="134"/>
  <c r="X26" i="134"/>
  <c r="V15" i="134"/>
  <c r="W33" i="134"/>
  <c r="S13" i="134"/>
  <c r="W29" i="134"/>
  <c r="R37" i="134"/>
  <c r="R39" i="134"/>
  <c r="W26" i="134"/>
  <c r="X21" i="134"/>
  <c r="R17" i="134"/>
  <c r="V23" i="134"/>
  <c r="W16" i="134"/>
  <c r="T15" i="134"/>
  <c r="R36" i="134"/>
  <c r="R24" i="134"/>
  <c r="W38" i="134"/>
  <c r="W32" i="134"/>
  <c r="R31" i="134"/>
  <c r="X35" i="134"/>
  <c r="S15" i="134"/>
  <c r="W27" i="134"/>
  <c r="S27" i="134"/>
  <c r="T38" i="134"/>
  <c r="S12" i="134"/>
  <c r="V29" i="134"/>
  <c r="V28" i="134"/>
  <c r="T19" i="134"/>
  <c r="U13" i="134"/>
  <c r="R28" i="134"/>
  <c r="V25" i="134"/>
  <c r="U32" i="134"/>
  <c r="U36" i="134"/>
  <c r="X39" i="134"/>
  <c r="W28" i="134"/>
  <c r="W14" i="134"/>
  <c r="X16" i="134"/>
  <c r="X22" i="134"/>
  <c r="T22" i="134"/>
  <c r="T35" i="134"/>
  <c r="V16" i="134"/>
  <c r="U22" i="134"/>
  <c r="V38" i="134"/>
  <c r="V41" i="134"/>
  <c r="S19" i="134"/>
  <c r="U26" i="134"/>
  <c r="V26" i="134"/>
  <c r="V36" i="134"/>
  <c r="T32" i="134"/>
  <c r="R18" i="134"/>
  <c r="S33" i="134"/>
  <c r="S20" i="134"/>
  <c r="U35" i="134"/>
  <c r="R41" i="134"/>
  <c r="R30" i="134"/>
  <c r="X23" i="134"/>
  <c r="U28" i="134"/>
  <c r="S32" i="134"/>
  <c r="S41" i="134"/>
  <c r="V17" i="134"/>
  <c r="X13" i="134"/>
  <c r="S16" i="134"/>
  <c r="U14" i="134"/>
  <c r="S23" i="134"/>
  <c r="V18" i="134"/>
  <c r="R13" i="134"/>
  <c r="U18" i="134"/>
  <c r="T21" i="134"/>
  <c r="R40" i="134"/>
  <c r="V35" i="134"/>
  <c r="S24" i="134"/>
  <c r="S28" i="134"/>
  <c r="W23" i="134"/>
  <c r="V42" i="134" l="1"/>
  <c r="X42" i="134"/>
  <c r="T42" i="134"/>
  <c r="W42" i="134"/>
  <c r="R42" i="134"/>
  <c r="U42" i="134"/>
  <c r="S42" i="134"/>
  <c r="R43" i="134" l="1"/>
  <c r="C6" i="132" l="1"/>
  <c r="C7" i="132" s="1"/>
  <c r="C13" i="132" s="1"/>
  <c r="O6" i="132"/>
  <c r="O7" i="132" s="1"/>
  <c r="K3" i="167" l="1"/>
  <c r="O13" i="132"/>
  <c r="K18" i="167" l="1"/>
  <c r="K20" i="167" s="1"/>
  <c r="K5" i="167"/>
</calcChain>
</file>

<file path=xl/comments1.xml><?xml version="1.0" encoding="utf-8"?>
<comments xmlns="http://schemas.openxmlformats.org/spreadsheetml/2006/main">
  <authors>
    <author>Chitta, Udaya Bhaskar Sharma (Cognizant)</author>
  </authors>
  <commentList>
    <comment ref="C21" authorId="0" shapeId="0">
      <text>
        <r>
          <rPr>
            <b/>
            <sz val="9"/>
            <color indexed="81"/>
            <rFont val="Tahoma"/>
            <family val="2"/>
          </rPr>
          <t>13 Agents from Sykes</t>
        </r>
        <r>
          <rPr>
            <sz val="9"/>
            <color indexed="81"/>
            <rFont val="Tahoma"/>
            <family val="2"/>
          </rPr>
          <t xml:space="preserve">
10 Agents from Clear Springs</t>
        </r>
      </text>
    </comment>
    <comment ref="C23" authorId="0" shapeId="0">
      <text>
        <r>
          <rPr>
            <b/>
            <sz val="9"/>
            <color indexed="81"/>
            <rFont val="Tahoma"/>
            <family val="2"/>
          </rPr>
          <t>13 Agents from Sykes</t>
        </r>
        <r>
          <rPr>
            <sz val="9"/>
            <color indexed="81"/>
            <rFont val="Tahoma"/>
            <family val="2"/>
          </rPr>
          <t xml:space="preserve">
10 Agents from Clear Springs</t>
        </r>
      </text>
    </comment>
  </commentList>
</comments>
</file>

<file path=xl/sharedStrings.xml><?xml version="1.0" encoding="utf-8"?>
<sst xmlns="http://schemas.openxmlformats.org/spreadsheetml/2006/main" count="4460" uniqueCount="148">
  <si>
    <t>Weekly Volume</t>
  </si>
  <si>
    <t>Service Level</t>
  </si>
  <si>
    <t>Service Time</t>
  </si>
  <si>
    <t>Scheduling Inflex</t>
  </si>
  <si>
    <t>AHT</t>
  </si>
  <si>
    <t>Agent Hours</t>
  </si>
  <si>
    <t>Time</t>
  </si>
  <si>
    <t>Mon</t>
  </si>
  <si>
    <t>Tue</t>
  </si>
  <si>
    <t>Wed</t>
  </si>
  <si>
    <t>Thu</t>
  </si>
  <si>
    <t>Fri</t>
  </si>
  <si>
    <t>Sat</t>
  </si>
  <si>
    <t>Sun</t>
  </si>
  <si>
    <t>Volume Distribution</t>
  </si>
  <si>
    <t>FTE Required</t>
  </si>
  <si>
    <t>Training</t>
  </si>
  <si>
    <t>`</t>
  </si>
  <si>
    <t xml:space="preserve">Call Forecast </t>
  </si>
  <si>
    <t xml:space="preserve">AHT </t>
  </si>
  <si>
    <t>Shrinkage</t>
  </si>
  <si>
    <t>Training HC</t>
  </si>
  <si>
    <t>Production HC</t>
  </si>
  <si>
    <t>Overall HC</t>
  </si>
  <si>
    <t>Attrition</t>
  </si>
  <si>
    <t>Attrition%</t>
  </si>
  <si>
    <t>Delta</t>
  </si>
  <si>
    <t>Production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</si>
  <si>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</si>
  <si>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</si>
  <si>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</si>
  <si>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</si>
  <si>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</si>
  <si>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</si>
  <si>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</si>
  <si>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</si>
  <si>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</si>
  <si>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</si>
  <si>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</si>
  <si>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</si>
  <si>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Medicare</t>
  </si>
  <si>
    <t>FTE required</t>
  </si>
  <si>
    <t>HC required</t>
  </si>
  <si>
    <t>IL UM</t>
  </si>
  <si>
    <t>MMAI</t>
  </si>
  <si>
    <t xml:space="preserve">MAPD Provider </t>
  </si>
  <si>
    <t>Membership</t>
  </si>
  <si>
    <t>Calls</t>
  </si>
  <si>
    <t>PMPM</t>
  </si>
  <si>
    <t>WD</t>
  </si>
  <si>
    <t>Total</t>
  </si>
  <si>
    <t xml:space="preserve">Group member </t>
  </si>
  <si>
    <t xml:space="preserve">Lines of Business </t>
  </si>
  <si>
    <t xml:space="preserve">Hours of Operation </t>
  </si>
  <si>
    <t xml:space="preserve">Membership data has been considered to arrive at the volume </t>
  </si>
  <si>
    <t xml:space="preserve">Volume </t>
  </si>
  <si>
    <t xml:space="preserve">SLA </t>
  </si>
  <si>
    <t xml:space="preserve">80% calls Answered in 120 Seconds </t>
  </si>
  <si>
    <t xml:space="preserve">
80% calls Answered in 30 Seconds 
</t>
  </si>
  <si>
    <t>Monday to Friday 9AM to 10 PM EST .</t>
  </si>
  <si>
    <t>AEP period October to March –Monday to Sunday 9 AM to 10 PM EST.
Non  AEP period April to September–Monday to Friday 9AM to 10 PM EST .</t>
  </si>
  <si>
    <t>Monday to Friday 9AM to 9 PM EST .</t>
  </si>
  <si>
    <t>AEP period October to March –Monday to Friday 9 AM to 9 PM EST.
Non  AEP period April to September–Monday to Friday 9AM to 9 PM EST .</t>
  </si>
  <si>
    <t xml:space="preserve">80% calls Answered in 30 Seconds for member .
80% calls Answered in 120  Seconds for provider </t>
  </si>
  <si>
    <t>Membership data has been considered to arrive at the volume .</t>
  </si>
  <si>
    <t>MCD IL for Staffing Member
Provider</t>
  </si>
  <si>
    <t>Texas  &amp; NM Member 
Provider</t>
  </si>
  <si>
    <t xml:space="preserve">MAPD Member 
PDP Member </t>
  </si>
  <si>
    <t>ESI INDIV</t>
  </si>
  <si>
    <t>ESI EGWP</t>
  </si>
  <si>
    <t xml:space="preserve">Ultimate </t>
  </si>
  <si>
    <t xml:space="preserve">Affinity </t>
  </si>
  <si>
    <t>NONHCSC</t>
  </si>
  <si>
    <t>LOB</t>
  </si>
  <si>
    <t>Details</t>
  </si>
  <si>
    <t>HC Required</t>
  </si>
  <si>
    <t>HC Actual</t>
  </si>
  <si>
    <t>Excess/Delta</t>
  </si>
  <si>
    <t>Overall</t>
  </si>
  <si>
    <t>Reduction</t>
  </si>
  <si>
    <t>Clearstone</t>
  </si>
  <si>
    <t>Medgen</t>
  </si>
  <si>
    <t>Care N Care</t>
  </si>
  <si>
    <t>Date</t>
  </si>
  <si>
    <t>Day</t>
  </si>
  <si>
    <t>Calls Offered</t>
  </si>
  <si>
    <t>%</t>
  </si>
  <si>
    <t>Forecast</t>
  </si>
  <si>
    <t>Weekly</t>
  </si>
  <si>
    <t>Daily</t>
  </si>
  <si>
    <t>ESI Ind</t>
  </si>
  <si>
    <t>ESI EWP</t>
  </si>
  <si>
    <t>Affinity</t>
  </si>
  <si>
    <t>Ultimate</t>
  </si>
  <si>
    <t>John Hopkins</t>
  </si>
  <si>
    <t>Johns Hopkins</t>
  </si>
  <si>
    <t>CareNCare</t>
  </si>
  <si>
    <t>Blended</t>
  </si>
  <si>
    <t>Clearstone &amp; MEDgen</t>
  </si>
  <si>
    <t>HC for Budget</t>
  </si>
  <si>
    <t xml:space="preserve">Production Current </t>
  </si>
  <si>
    <t xml:space="preserve">New Hire Intake </t>
  </si>
  <si>
    <t>New Hire Throughput</t>
  </si>
  <si>
    <t>Release</t>
  </si>
  <si>
    <t>Pune</t>
  </si>
  <si>
    <t>Jessup</t>
  </si>
  <si>
    <t>Phillipines</t>
  </si>
  <si>
    <t>US</t>
  </si>
  <si>
    <t>Current HC in Training</t>
  </si>
  <si>
    <t>Location</t>
  </si>
  <si>
    <t xml:space="preserve">Nesting </t>
  </si>
  <si>
    <t>Training Classes  100%</t>
  </si>
  <si>
    <t>HC Required to Hire</t>
  </si>
  <si>
    <t>Cleanstone &amp; Medgen</t>
  </si>
  <si>
    <t>ESI Indiv</t>
  </si>
  <si>
    <t>Philippines</t>
  </si>
  <si>
    <t>USA</t>
  </si>
  <si>
    <t xml:space="preserve">LOB </t>
  </si>
  <si>
    <t>Average</t>
  </si>
  <si>
    <t xml:space="preserve">Readjusted </t>
  </si>
  <si>
    <t xml:space="preserve">Forecast </t>
  </si>
  <si>
    <t xml:space="preserve">Actual </t>
  </si>
  <si>
    <t>Variance</t>
  </si>
  <si>
    <t>Variance%</t>
  </si>
  <si>
    <t>ESI Individual</t>
  </si>
  <si>
    <t>Month</t>
  </si>
  <si>
    <t>Client</t>
  </si>
  <si>
    <t>Calls Answered</t>
  </si>
  <si>
    <t>Abandoned Calls</t>
  </si>
  <si>
    <t>Percent Abandoned</t>
  </si>
  <si>
    <t>January</t>
  </si>
  <si>
    <t>February</t>
  </si>
  <si>
    <t>March</t>
  </si>
  <si>
    <t>April</t>
  </si>
  <si>
    <t>June</t>
  </si>
  <si>
    <t>July</t>
  </si>
  <si>
    <t>August</t>
  </si>
  <si>
    <t>September</t>
  </si>
  <si>
    <t>October</t>
  </si>
  <si>
    <t>November</t>
  </si>
  <si>
    <t>December</t>
  </si>
  <si>
    <t>Calls Answered in 30 seconds</t>
  </si>
  <si>
    <t>Percent Answered in 30 seconds</t>
  </si>
  <si>
    <t>Med Generation Vibrant Rx</t>
  </si>
  <si>
    <t>Johns Hopkins, Affinity Health Plan &amp; Ultimate Health Plan</t>
  </si>
  <si>
    <t>Express Scripts Inc - Individual</t>
  </si>
  <si>
    <t>Express Scripts Inc - EGWP</t>
  </si>
  <si>
    <t>AHT in 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</si>
</sst>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[$-F400]h:mm:ss\ AM/PM"/>
    <numFmt numFmtId="166" formatCode="_(* #,##0.00_);_(* \(\ #,##0.00\ \);_(* &quot;-&quot;??_);_(\ @_ \)"/>
    <numFmt numFmtId="167" formatCode="_(&quot;$&quot;* #,##0.00_);_(&quot;$&quot;* \(\ #,##0.00\ \);_(&quot;$&quot;* &quot;-&quot;??_);_(\ @_ \)"/>
    <numFmt numFmtId="168" formatCode="#,##0;\(#,##0\)"/>
    <numFmt numFmtId="169" formatCode="###0.0%;\(###0.0%\)"/>
    <numFmt numFmtId="170" formatCode="&quot;$&quot;#,##0\ ;\(&quot;$&quot;#,##0\)"/>
    <numFmt numFmtId="171" formatCode="[$-409]mmm\-yy;@"/>
    <numFmt numFmtId="172" formatCode="0.0000"/>
  </numFmts>
  <fonts count="83" x14ac:knownFonts="1"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</font>
    <font>
      <b/>
      <sz val="11"/>
      <color theme="1"/>
      <name val="Calibri"/>
      <family val="2"/>
    </font>
    <font>
      <sz val="9"/>
      <name val="Arial"/>
      <family val="2"/>
    </font>
    <font>
      <sz val="10"/>
      <name val="Tahoma"/>
      <family val="2"/>
    </font>
    <font>
      <sz val="10"/>
      <name val="Arial"/>
      <family val="2"/>
    </font>
    <font>
      <sz val="10"/>
      <name val="MS Sans Serif"/>
      <family val="2"/>
    </font>
    <font>
      <sz val="10"/>
      <name val="Tahoma"/>
      <family val="2"/>
    </font>
    <font>
      <sz val="10"/>
      <color indexed="8"/>
      <name val="Calibri"/>
      <family val="2"/>
    </font>
    <font>
      <sz val="11"/>
      <color indexed="8"/>
      <name val="Calibri"/>
      <family val="2"/>
    </font>
    <font>
      <sz val="12"/>
      <color indexed="8"/>
      <name val="Calibri"/>
      <family val="2"/>
    </font>
    <font>
      <sz val="11"/>
      <color indexed="8"/>
      <name val="Times New Roman"/>
      <family val="2"/>
    </font>
    <font>
      <sz val="10"/>
      <color indexed="8"/>
      <name val="Times New Roman"/>
      <family val="2"/>
    </font>
    <font>
      <sz val="11"/>
      <color indexed="8"/>
      <name val="Arial"/>
      <family val="2"/>
    </font>
    <font>
      <sz val="10"/>
      <color indexed="0"/>
      <name val="Arial"/>
      <family val="2"/>
    </font>
    <font>
      <sz val="11"/>
      <color theme="1"/>
      <name val="Times New Roman"/>
      <family val="2"/>
    </font>
    <font>
      <sz val="10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2"/>
      <color indexed="24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38"/>
      <name val="Arial"/>
      <family val="2"/>
    </font>
    <font>
      <b/>
      <sz val="10"/>
      <name val="Arial"/>
      <family val="2"/>
    </font>
    <font>
      <b/>
      <sz val="10"/>
      <color indexed="32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theme="1"/>
      <name val="Arial"/>
      <family val="2"/>
    </font>
    <font>
      <sz val="10"/>
      <name val="Garamond"/>
      <family val="1"/>
    </font>
    <font>
      <sz val="10"/>
      <name val="Times New Roman"/>
      <family val="1"/>
    </font>
    <font>
      <b/>
      <sz val="8"/>
      <color rgb="FFFFFFFF"/>
      <name val="Calibri"/>
      <family val="2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0"/>
      <color rgb="FF000000"/>
      <name val="Calibri"/>
      <family val="2"/>
    </font>
    <font>
      <sz val="11"/>
      <color theme="0"/>
      <name val="Calibri"/>
      <family val="2"/>
    </font>
    <font>
      <sz val="9"/>
      <color theme="1"/>
      <name val="Calibri"/>
      <family val="2"/>
      <scheme val="minor"/>
    </font>
    <font>
      <sz val="8"/>
      <color theme="1"/>
      <name val="Calibri"/>
      <family val="2"/>
    </font>
    <font>
      <b/>
      <sz val="8"/>
      <name val="Calibri"/>
      <family val="2"/>
    </font>
    <font>
      <b/>
      <sz val="8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  <font>
      <sz val="11"/>
      <color rgb="FF000000"/>
      <name val="Arial"/>
      <family val="2"/>
    </font>
    <font>
      <sz val="8"/>
      <color rgb="FF000000"/>
      <name val="Calibri"/>
      <family val="2"/>
    </font>
    <font>
      <b/>
      <sz val="9"/>
      <name val="Calibri"/>
      <family val="2"/>
    </font>
    <font>
      <b/>
      <sz val="9"/>
      <color rgb="FFFFFFFF"/>
      <name val="Calibri"/>
      <family val="2"/>
    </font>
    <font>
      <sz val="9"/>
      <color rgb="FF000000"/>
      <name val="Calibri"/>
      <family val="2"/>
    </font>
  </fonts>
  <fills count="5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2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3" tint="0.39997558519241921"/>
        <bgColor theme="8" tint="-0.499984740745262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ACB9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DDEBF7"/>
        <bgColor indexed="64"/>
      </patternFill>
    </fill>
  </fills>
  <borders count="65">
    <border>
      <left/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dashed">
        <color theme="0" tint="-0.499984740745262"/>
      </left>
      <right style="dashed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dashed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dashed">
        <color theme="0" tint="-0.499984740745262"/>
      </right>
      <top style="thin">
        <color theme="0" tint="-0.499984740745262"/>
      </top>
      <bottom style="dashed">
        <color theme="0" tint="-0.499984740745262"/>
      </bottom>
      <diagonal/>
    </border>
    <border>
      <left style="dashed">
        <color theme="0" tint="-0.499984740745262"/>
      </left>
      <right style="dashed">
        <color theme="0" tint="-0.499984740745262"/>
      </right>
      <top style="thin">
        <color theme="0" tint="-0.499984740745262"/>
      </top>
      <bottom style="dashed">
        <color theme="0" tint="-0.499984740745262"/>
      </bottom>
      <diagonal/>
    </border>
    <border>
      <left style="dashed">
        <color theme="0" tint="-0.499984740745262"/>
      </left>
      <right style="thin">
        <color theme="0" tint="-0.499984740745262"/>
      </right>
      <top style="thin">
        <color theme="0" tint="-0.499984740745262"/>
      </top>
      <bottom style="dashed">
        <color theme="0" tint="-0.499984740745262"/>
      </bottom>
      <diagonal/>
    </border>
    <border>
      <left style="thin">
        <color theme="0" tint="-0.499984740745262"/>
      </left>
      <right style="dashed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dashed">
        <color theme="0" tint="-0.499984740745262"/>
      </left>
      <right style="dashed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dashed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dashed">
        <color theme="0" tint="-0.499984740745262"/>
      </bottom>
      <diagonal/>
    </border>
    <border>
      <left style="dashed">
        <color theme="0" tint="-0.499984740745262"/>
      </left>
      <right style="thin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thin">
        <color theme="0" tint="-0.499984740745262"/>
      </left>
      <right style="dashed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ashed">
        <color theme="0" tint="-0.499984740745262"/>
      </left>
      <right/>
      <top/>
      <bottom/>
      <diagonal/>
    </border>
    <border>
      <left style="thin">
        <color theme="0" tint="-0.499984740745262"/>
      </left>
      <right style="dashed">
        <color theme="0" tint="-0.499984740745262"/>
      </right>
      <top/>
      <bottom/>
      <diagonal/>
    </border>
    <border>
      <left style="dashed">
        <color theme="0" tint="-0.499984740745262"/>
      </left>
      <right style="dashed">
        <color theme="0" tint="-0.499984740745262"/>
      </right>
      <top/>
      <bottom/>
      <diagonal/>
    </border>
    <border>
      <left style="dashed">
        <color theme="0" tint="-0.499984740745262"/>
      </left>
      <right style="thin">
        <color theme="0" tint="-0.499984740745262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dashed">
        <color theme="0" tint="-0.499984740745262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</borders>
  <cellStyleXfs count="9740">
    <xf numFmtId="0" fontId="0" fillId="0" borderId="0"/>
    <xf numFmtId="9" fontId="17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4" fillId="0" borderId="0"/>
    <xf numFmtId="0" fontId="13" fillId="0" borderId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21" fillId="0" borderId="0"/>
    <xf numFmtId="0" fontId="22" fillId="0" borderId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22" fillId="0" borderId="0"/>
    <xf numFmtId="43" fontId="22" fillId="0" borderId="0" applyFont="0" applyFill="0" applyBorder="0" applyAlignment="0" applyProtection="0"/>
    <xf numFmtId="0" fontId="23" fillId="0" borderId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0" fontId="2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0" fontId="2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0" fontId="22" fillId="0" borderId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0" fontId="2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2" fillId="0" borderId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166" fontId="24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4" fontId="29" fillId="0" borderId="0" applyFont="0" applyFill="0" applyBorder="0" applyAlignment="0" applyProtection="0"/>
    <xf numFmtId="44" fontId="29" fillId="0" borderId="0" applyFont="0" applyFill="0" applyBorder="0" applyAlignment="0" applyProtection="0"/>
    <xf numFmtId="44" fontId="29" fillId="0" borderId="0" applyFont="0" applyFill="0" applyBorder="0" applyAlignment="0" applyProtection="0"/>
    <xf numFmtId="44" fontId="29" fillId="0" borderId="0" applyFont="0" applyFill="0" applyBorder="0" applyAlignment="0" applyProtection="0"/>
    <xf numFmtId="44" fontId="29" fillId="0" borderId="0" applyFont="0" applyFill="0" applyBorder="0" applyAlignment="0" applyProtection="0"/>
    <xf numFmtId="44" fontId="29" fillId="0" borderId="0" applyFont="0" applyFill="0" applyBorder="0" applyAlignment="0" applyProtection="0"/>
    <xf numFmtId="44" fontId="29" fillId="0" borderId="0" applyFont="0" applyFill="0" applyBorder="0" applyAlignment="0" applyProtection="0"/>
    <xf numFmtId="44" fontId="29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167" fontId="24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26" fillId="0" borderId="0" applyFont="0" applyFill="0" applyBorder="0" applyAlignment="0" applyProtection="0"/>
    <xf numFmtId="44" fontId="22" fillId="0" borderId="0" applyFont="0" applyFill="0" applyBorder="0" applyAlignment="0" applyProtection="0"/>
    <xf numFmtId="167" fontId="24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6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168" fontId="31" fillId="0" borderId="0"/>
    <xf numFmtId="169" fontId="31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12" fillId="0" borderId="0"/>
    <xf numFmtId="0" fontId="22" fillId="0" borderId="0"/>
    <xf numFmtId="0" fontId="12" fillId="0" borderId="0"/>
    <xf numFmtId="0" fontId="22" fillId="0" borderId="0"/>
    <xf numFmtId="0" fontId="12" fillId="0" borderId="0"/>
    <xf numFmtId="0" fontId="22" fillId="0" borderId="0"/>
    <xf numFmtId="0" fontId="12" fillId="0" borderId="0"/>
    <xf numFmtId="0" fontId="22" fillId="0" borderId="0"/>
    <xf numFmtId="0" fontId="12" fillId="0" borderId="0"/>
    <xf numFmtId="0" fontId="12" fillId="0" borderId="0"/>
    <xf numFmtId="0" fontId="24" fillId="0" borderId="0"/>
    <xf numFmtId="0" fontId="22" fillId="0" borderId="0"/>
    <xf numFmtId="0" fontId="24" fillId="0" borderId="0"/>
    <xf numFmtId="0" fontId="12" fillId="0" borderId="0"/>
    <xf numFmtId="0" fontId="22" fillId="0" borderId="0"/>
    <xf numFmtId="0" fontId="32" fillId="0" borderId="0"/>
    <xf numFmtId="0" fontId="1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22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2" fillId="0" borderId="0"/>
    <xf numFmtId="0" fontId="22" fillId="0" borderId="0"/>
    <xf numFmtId="0" fontId="12" fillId="0" borderId="0"/>
    <xf numFmtId="0" fontId="22" fillId="0" borderId="0"/>
    <xf numFmtId="0" fontId="12" fillId="0" borderId="0"/>
    <xf numFmtId="0" fontId="22" fillId="0" borderId="0"/>
    <xf numFmtId="0" fontId="12" fillId="0" borderId="0"/>
    <xf numFmtId="0" fontId="22" fillId="0" borderId="0"/>
    <xf numFmtId="0" fontId="22" fillId="0" borderId="0"/>
    <xf numFmtId="0" fontId="22" fillId="0" borderId="0"/>
    <xf numFmtId="0" fontId="12" fillId="0" borderId="0"/>
    <xf numFmtId="0" fontId="22" fillId="0" borderId="0"/>
    <xf numFmtId="0" fontId="12" fillId="0" borderId="0"/>
    <xf numFmtId="0" fontId="22" fillId="0" borderId="0"/>
    <xf numFmtId="0" fontId="12" fillId="0" borderId="0"/>
    <xf numFmtId="0" fontId="22" fillId="0" borderId="0"/>
    <xf numFmtId="0" fontId="22" fillId="0" borderId="0"/>
    <xf numFmtId="0" fontId="12" fillId="0" borderId="0"/>
    <xf numFmtId="0" fontId="22" fillId="0" borderId="0"/>
    <xf numFmtId="0" fontId="12" fillId="0" borderId="0"/>
    <xf numFmtId="0" fontId="34" fillId="0" borderId="0"/>
    <xf numFmtId="0" fontId="34" fillId="0" borderId="0"/>
    <xf numFmtId="0" fontId="12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2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3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2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2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2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2" fillId="0" borderId="0"/>
    <xf numFmtId="0" fontId="34" fillId="0" borderId="0"/>
    <xf numFmtId="0" fontId="34" fillId="0" borderId="0"/>
    <xf numFmtId="0" fontId="34" fillId="0" borderId="0"/>
    <xf numFmtId="0" fontId="33" fillId="0" borderId="0"/>
    <xf numFmtId="0" fontId="35" fillId="0" borderId="0"/>
    <xf numFmtId="0" fontId="12" fillId="0" borderId="0"/>
    <xf numFmtId="0" fontId="34" fillId="0" borderId="0"/>
    <xf numFmtId="0" fontId="12" fillId="0" borderId="0"/>
    <xf numFmtId="0" fontId="34" fillId="0" borderId="0"/>
    <xf numFmtId="0" fontId="12" fillId="0" borderId="0"/>
    <xf numFmtId="0" fontId="3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1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9" fontId="24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6" fillId="0" borderId="0" applyFont="0" applyFill="0" applyBorder="0" applyAlignment="0" applyProtection="0"/>
    <xf numFmtId="0" fontId="36" fillId="0" borderId="0" applyNumberFormat="0" applyBorder="0" applyAlignment="0"/>
    <xf numFmtId="0" fontId="37" fillId="0" borderId="0" applyNumberFormat="0" applyBorder="0" applyAlignment="0"/>
    <xf numFmtId="0" fontId="36" fillId="0" borderId="0" applyNumberFormat="0" applyBorder="0" applyAlignment="0"/>
    <xf numFmtId="0" fontId="12" fillId="0" borderId="0"/>
    <xf numFmtId="43" fontId="12" fillId="0" borderId="0" applyFont="0" applyFill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6" borderId="0" applyNumberFormat="0" applyBorder="0" applyAlignment="0" applyProtection="0"/>
    <xf numFmtId="0" fontId="26" fillId="6" borderId="0" applyNumberFormat="0" applyBorder="0" applyAlignment="0" applyProtection="0"/>
    <xf numFmtId="0" fontId="26" fillId="6" borderId="0" applyNumberFormat="0" applyBorder="0" applyAlignment="0" applyProtection="0"/>
    <xf numFmtId="0" fontId="26" fillId="7" borderId="0" applyNumberFormat="0" applyBorder="0" applyAlignment="0" applyProtection="0"/>
    <xf numFmtId="0" fontId="26" fillId="7" borderId="0" applyNumberFormat="0" applyBorder="0" applyAlignment="0" applyProtection="0"/>
    <xf numFmtId="0" fontId="26" fillId="7" borderId="0" applyNumberFormat="0" applyBorder="0" applyAlignment="0" applyProtection="0"/>
    <xf numFmtId="0" fontId="26" fillId="8" borderId="0" applyNumberFormat="0" applyBorder="0" applyAlignment="0" applyProtection="0"/>
    <xf numFmtId="0" fontId="26" fillId="8" borderId="0" applyNumberFormat="0" applyBorder="0" applyAlignment="0" applyProtection="0"/>
    <xf numFmtId="0" fontId="26" fillId="8" borderId="0" applyNumberFormat="0" applyBorder="0" applyAlignment="0" applyProtection="0"/>
    <xf numFmtId="0" fontId="26" fillId="9" borderId="0" applyNumberFormat="0" applyBorder="0" applyAlignment="0" applyProtection="0"/>
    <xf numFmtId="0" fontId="26" fillId="9" borderId="0" applyNumberFormat="0" applyBorder="0" applyAlignment="0" applyProtection="0"/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10" borderId="0" applyNumberFormat="0" applyBorder="0" applyAlignment="0" applyProtection="0"/>
    <xf numFmtId="0" fontId="26" fillId="10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8" borderId="0" applyNumberFormat="0" applyBorder="0" applyAlignment="0" applyProtection="0"/>
    <xf numFmtId="0" fontId="26" fillId="8" borderId="0" applyNumberFormat="0" applyBorder="0" applyAlignment="0" applyProtection="0"/>
    <xf numFmtId="0" fontId="26" fillId="8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38" fillId="15" borderId="0" applyNumberFormat="0" applyBorder="0" applyAlignment="0" applyProtection="0"/>
    <xf numFmtId="0" fontId="38" fillId="15" borderId="0" applyNumberFormat="0" applyBorder="0" applyAlignment="0" applyProtection="0"/>
    <xf numFmtId="0" fontId="38" fillId="12" borderId="0" applyNumberFormat="0" applyBorder="0" applyAlignment="0" applyProtection="0"/>
    <xf numFmtId="0" fontId="38" fillId="12" borderId="0" applyNumberFormat="0" applyBorder="0" applyAlignment="0" applyProtection="0"/>
    <xf numFmtId="0" fontId="38" fillId="13" borderId="0" applyNumberFormat="0" applyBorder="0" applyAlignment="0" applyProtection="0"/>
    <xf numFmtId="0" fontId="38" fillId="13" borderId="0" applyNumberFormat="0" applyBorder="0" applyAlignment="0" applyProtection="0"/>
    <xf numFmtId="0" fontId="38" fillId="16" borderId="0" applyNumberFormat="0" applyBorder="0" applyAlignment="0" applyProtection="0"/>
    <xf numFmtId="0" fontId="38" fillId="16" borderId="0" applyNumberFormat="0" applyBorder="0" applyAlignment="0" applyProtection="0"/>
    <xf numFmtId="0" fontId="38" fillId="17" borderId="0" applyNumberFormat="0" applyBorder="0" applyAlignment="0" applyProtection="0"/>
    <xf numFmtId="0" fontId="38" fillId="17" borderId="0" applyNumberFormat="0" applyBorder="0" applyAlignment="0" applyProtection="0"/>
    <xf numFmtId="0" fontId="38" fillId="18" borderId="0" applyNumberFormat="0" applyBorder="0" applyAlignment="0" applyProtection="0"/>
    <xf numFmtId="0" fontId="38" fillId="18" borderId="0" applyNumberFormat="0" applyBorder="0" applyAlignment="0" applyProtection="0"/>
    <xf numFmtId="0" fontId="38" fillId="19" borderId="0" applyNumberFormat="0" applyBorder="0" applyAlignment="0" applyProtection="0"/>
    <xf numFmtId="0" fontId="38" fillId="19" borderId="0" applyNumberFormat="0" applyBorder="0" applyAlignment="0" applyProtection="0"/>
    <xf numFmtId="0" fontId="38" fillId="20" borderId="0" applyNumberFormat="0" applyBorder="0" applyAlignment="0" applyProtection="0"/>
    <xf numFmtId="0" fontId="38" fillId="20" borderId="0" applyNumberFormat="0" applyBorder="0" applyAlignment="0" applyProtection="0"/>
    <xf numFmtId="0" fontId="38" fillId="21" borderId="0" applyNumberFormat="0" applyBorder="0" applyAlignment="0" applyProtection="0"/>
    <xf numFmtId="0" fontId="38" fillId="21" borderId="0" applyNumberFormat="0" applyBorder="0" applyAlignment="0" applyProtection="0"/>
    <xf numFmtId="0" fontId="38" fillId="16" borderId="0" applyNumberFormat="0" applyBorder="0" applyAlignment="0" applyProtection="0"/>
    <xf numFmtId="0" fontId="38" fillId="16" borderId="0" applyNumberFormat="0" applyBorder="0" applyAlignment="0" applyProtection="0"/>
    <xf numFmtId="0" fontId="38" fillId="17" borderId="0" applyNumberFormat="0" applyBorder="0" applyAlignment="0" applyProtection="0"/>
    <xf numFmtId="0" fontId="38" fillId="17" borderId="0" applyNumberFormat="0" applyBorder="0" applyAlignment="0" applyProtection="0"/>
    <xf numFmtId="0" fontId="38" fillId="22" borderId="0" applyNumberFormat="0" applyBorder="0" applyAlignment="0" applyProtection="0"/>
    <xf numFmtId="0" fontId="38" fillId="22" borderId="0" applyNumberFormat="0" applyBorder="0" applyAlignment="0" applyProtection="0"/>
    <xf numFmtId="0" fontId="39" fillId="6" borderId="0" applyNumberFormat="0" applyBorder="0" applyAlignment="0" applyProtection="0"/>
    <xf numFmtId="0" fontId="39" fillId="6" borderId="0" applyNumberFormat="0" applyBorder="0" applyAlignment="0" applyProtection="0"/>
    <xf numFmtId="0" fontId="40" fillId="23" borderId="20" applyNumberFormat="0" applyAlignment="0" applyProtection="0"/>
    <xf numFmtId="0" fontId="40" fillId="23" borderId="20" applyNumberFormat="0" applyAlignment="0" applyProtection="0"/>
    <xf numFmtId="0" fontId="41" fillId="24" borderId="21" applyNumberFormat="0" applyAlignment="0" applyProtection="0"/>
    <xf numFmtId="0" fontId="41" fillId="24" borderId="21" applyNumberFormat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2" fillId="0" borderId="0" applyFont="0" applyFill="0" applyBorder="0" applyAlignment="0" applyProtection="0"/>
    <xf numFmtId="3" fontId="42" fillId="0" borderId="0" applyFont="0" applyFill="0" applyBorder="0" applyAlignment="0" applyProtection="0"/>
    <xf numFmtId="170" fontId="42" fillId="0" borderId="0" applyFont="0" applyFill="0" applyBorder="0" applyAlignment="0" applyProtection="0"/>
    <xf numFmtId="0" fontId="42" fillId="0" borderId="0" applyFon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2" fontId="42" fillId="0" borderId="0" applyFont="0" applyFill="0" applyBorder="0" applyAlignment="0" applyProtection="0"/>
    <xf numFmtId="0" fontId="44" fillId="7" borderId="0" applyNumberFormat="0" applyBorder="0" applyAlignment="0" applyProtection="0"/>
    <xf numFmtId="0" fontId="44" fillId="7" borderId="0" applyNumberFormat="0" applyBorder="0" applyAlignment="0" applyProtection="0"/>
    <xf numFmtId="0" fontId="45" fillId="0" borderId="22" applyNumberFormat="0" applyFill="0" applyAlignment="0" applyProtection="0"/>
    <xf numFmtId="0" fontId="46" fillId="0" borderId="23" applyNumberFormat="0" applyFill="0" applyAlignment="0" applyProtection="0"/>
    <xf numFmtId="0" fontId="47" fillId="0" borderId="24" applyNumberFormat="0" applyFill="0" applyAlignment="0" applyProtection="0"/>
    <xf numFmtId="0" fontId="47" fillId="0" borderId="24" applyNumberFormat="0" applyFill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10" borderId="20" applyNumberFormat="0" applyAlignment="0" applyProtection="0"/>
    <xf numFmtId="0" fontId="48" fillId="10" borderId="20" applyNumberFormat="0" applyAlignment="0" applyProtection="0"/>
    <xf numFmtId="0" fontId="49" fillId="0" borderId="25" applyNumberFormat="0" applyFill="0" applyAlignment="0" applyProtection="0"/>
    <xf numFmtId="0" fontId="49" fillId="0" borderId="25" applyNumberFormat="0" applyFill="0" applyAlignment="0" applyProtection="0"/>
    <xf numFmtId="0" fontId="50" fillId="25" borderId="0" applyNumberFormat="0" applyBorder="0" applyAlignment="0" applyProtection="0"/>
    <xf numFmtId="0" fontId="50" fillId="25" borderId="0" applyNumberFormat="0" applyBorder="0" applyAlignment="0" applyProtection="0"/>
    <xf numFmtId="0" fontId="24" fillId="0" borderId="0"/>
    <xf numFmtId="0" fontId="24" fillId="0" borderId="0"/>
    <xf numFmtId="0" fontId="12" fillId="0" borderId="0"/>
    <xf numFmtId="0" fontId="22" fillId="26" borderId="26" applyNumberFormat="0" applyFont="0" applyAlignment="0" applyProtection="0"/>
    <xf numFmtId="0" fontId="26" fillId="26" borderId="26" applyNumberFormat="0" applyFont="0" applyAlignment="0" applyProtection="0"/>
    <xf numFmtId="0" fontId="51" fillId="23" borderId="27" applyNumberFormat="0" applyAlignment="0" applyProtection="0"/>
    <xf numFmtId="0" fontId="51" fillId="23" borderId="27" applyNumberFormat="0" applyAlignment="0" applyProtection="0"/>
    <xf numFmtId="0" fontId="51" fillId="23" borderId="27" applyNumberFormat="0" applyAlignment="0" applyProtection="0"/>
    <xf numFmtId="9" fontId="24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23" fillId="0" borderId="0" applyNumberFormat="0" applyFont="0" applyFill="0" applyBorder="0" applyAlignment="0" applyProtection="0">
      <alignment horizontal="left"/>
    </xf>
    <xf numFmtId="15" fontId="23" fillId="0" borderId="0" applyFont="0" applyFill="0" applyBorder="0" applyAlignment="0" applyProtection="0"/>
    <xf numFmtId="4" fontId="23" fillId="0" borderId="0" applyFont="0" applyFill="0" applyBorder="0" applyAlignment="0" applyProtection="0"/>
    <xf numFmtId="0" fontId="52" fillId="0" borderId="18">
      <alignment horizontal="center"/>
    </xf>
    <xf numFmtId="3" fontId="23" fillId="0" borderId="0" applyFont="0" applyFill="0" applyBorder="0" applyAlignment="0" applyProtection="0"/>
    <xf numFmtId="0" fontId="23" fillId="27" borderId="0" applyNumberFormat="0" applyFont="0" applyBorder="0" applyAlignment="0" applyProtection="0"/>
    <xf numFmtId="38" fontId="22" fillId="28" borderId="0" applyFill="0"/>
    <xf numFmtId="0" fontId="53" fillId="0" borderId="0">
      <alignment horizontal="left" indent="7"/>
    </xf>
    <xf numFmtId="0" fontId="22" fillId="0" borderId="0" applyFill="0">
      <alignment horizontal="right"/>
    </xf>
    <xf numFmtId="6" fontId="54" fillId="0" borderId="28" applyFill="0">
      <alignment horizontal="right"/>
    </xf>
    <xf numFmtId="6" fontId="54" fillId="0" borderId="28" applyFill="0">
      <alignment horizontal="right"/>
    </xf>
    <xf numFmtId="0" fontId="54" fillId="0" borderId="17" applyNumberFormat="0" applyFont="0" applyBorder="0">
      <alignment horizontal="right"/>
    </xf>
    <xf numFmtId="0" fontId="54" fillId="0" borderId="17" applyNumberFormat="0" applyFont="0" applyBorder="0">
      <alignment horizontal="right"/>
    </xf>
    <xf numFmtId="0" fontId="54" fillId="0" borderId="0" applyFill="0"/>
    <xf numFmtId="38" fontId="54" fillId="0" borderId="19" applyFill="0"/>
    <xf numFmtId="0" fontId="22" fillId="0" borderId="0" applyNumberFormat="0" applyFont="0" applyBorder="0" applyAlignment="0"/>
    <xf numFmtId="0" fontId="22" fillId="0" borderId="0" applyNumberFormat="0" applyFont="0" applyBorder="0" applyAlignment="0"/>
    <xf numFmtId="0" fontId="55" fillId="0" borderId="0" applyFill="0">
      <alignment horizontal="left" indent="1"/>
    </xf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29" applyNumberFormat="0" applyFill="0" applyAlignment="0" applyProtection="0"/>
    <xf numFmtId="0" fontId="57" fillId="0" borderId="29" applyNumberFormat="0" applyFill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12" fillId="0" borderId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59" fillId="0" borderId="0"/>
    <xf numFmtId="44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59" fillId="0" borderId="0" applyFont="0" applyFill="0" applyBorder="0" applyAlignment="0" applyProtection="0"/>
    <xf numFmtId="43" fontId="59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24" fillId="0" borderId="0"/>
    <xf numFmtId="0" fontId="24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9" fillId="0" borderId="0"/>
    <xf numFmtId="0" fontId="59" fillId="0" borderId="0"/>
    <xf numFmtId="0" fontId="59" fillId="0" borderId="0"/>
    <xf numFmtId="0" fontId="24" fillId="0" borderId="0"/>
    <xf numFmtId="0" fontId="2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60" fillId="0" borderId="0"/>
    <xf numFmtId="171" fontId="22" fillId="0" borderId="0"/>
    <xf numFmtId="171" fontId="22" fillId="0" borderId="0"/>
    <xf numFmtId="0" fontId="12" fillId="0" borderId="0"/>
    <xf numFmtId="0" fontId="12" fillId="0" borderId="0"/>
    <xf numFmtId="0" fontId="61" fillId="0" borderId="0"/>
    <xf numFmtId="9" fontId="24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2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166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0" fontId="2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1" fillId="0" borderId="0"/>
    <xf numFmtId="0" fontId="2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21" fillId="0" borderId="0"/>
    <xf numFmtId="0" fontId="21" fillId="0" borderId="0"/>
    <xf numFmtId="0" fontId="11" fillId="0" borderId="0"/>
    <xf numFmtId="9" fontId="2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2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21" fillId="0" borderId="0"/>
    <xf numFmtId="0" fontId="2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2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0" fillId="0" borderId="0"/>
    <xf numFmtId="0" fontId="10" fillId="0" borderId="0"/>
    <xf numFmtId="0" fontId="9" fillId="0" borderId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21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21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8" fillId="0" borderId="0"/>
    <xf numFmtId="9" fontId="8" fillId="0" borderId="0" applyFont="0" applyFill="0" applyBorder="0" applyAlignment="0" applyProtection="0"/>
    <xf numFmtId="0" fontId="7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5" fillId="0" borderId="0"/>
    <xf numFmtId="9" fontId="5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3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17" fillId="0" borderId="0" applyFont="0" applyFill="0" applyBorder="0" applyAlignment="0" applyProtection="0"/>
  </cellStyleXfs>
  <cellXfs count="266">
    <xf numFmtId="0" fontId="0" fillId="0" borderId="0" xfId="0"/>
    <xf numFmtId="0" fontId="18" fillId="3" borderId="1" xfId="0" applyFont="1" applyFill="1" applyBorder="1"/>
    <xf numFmtId="0" fontId="18" fillId="3" borderId="2" xfId="0" applyFont="1" applyFill="1" applyBorder="1"/>
    <xf numFmtId="0" fontId="0" fillId="0" borderId="1" xfId="0" applyBorder="1"/>
    <xf numFmtId="0" fontId="0" fillId="0" borderId="3" xfId="0" applyBorder="1"/>
    <xf numFmtId="0" fontId="18" fillId="4" borderId="4" xfId="0" applyFont="1" applyFill="1" applyBorder="1" applyAlignment="1">
      <alignment horizontal="center"/>
    </xf>
    <xf numFmtId="0" fontId="18" fillId="4" borderId="1" xfId="0" applyFont="1" applyFill="1" applyBorder="1"/>
    <xf numFmtId="165" fontId="0" fillId="0" borderId="12" xfId="0" applyNumberFormat="1" applyBorder="1"/>
    <xf numFmtId="165" fontId="0" fillId="2" borderId="12" xfId="0" applyNumberFormat="1" applyFill="1" applyBorder="1"/>
    <xf numFmtId="165" fontId="0" fillId="2" borderId="13" xfId="0" applyNumberFormat="1" applyFill="1" applyBorder="1"/>
    <xf numFmtId="165" fontId="0" fillId="0" borderId="14" xfId="0" applyNumberFormat="1" applyBorder="1"/>
    <xf numFmtId="0" fontId="0" fillId="0" borderId="7" xfId="0" applyBorder="1"/>
    <xf numFmtId="10" fontId="0" fillId="0" borderId="8" xfId="1" applyNumberFormat="1" applyFont="1" applyBorder="1"/>
    <xf numFmtId="0" fontId="0" fillId="0" borderId="9" xfId="0" applyBorder="1"/>
    <xf numFmtId="0" fontId="19" fillId="0" borderId="16" xfId="0" applyFont="1" applyBorder="1"/>
    <xf numFmtId="10" fontId="19" fillId="0" borderId="5" xfId="1" applyNumberFormat="1" applyFont="1" applyBorder="1"/>
    <xf numFmtId="0" fontId="19" fillId="0" borderId="6" xfId="0" applyFont="1" applyBorder="1"/>
    <xf numFmtId="0" fontId="0" fillId="2" borderId="10" xfId="0" applyFill="1" applyBorder="1"/>
    <xf numFmtId="10" fontId="0" fillId="2" borderId="11" xfId="1" applyNumberFormat="1" applyFont="1" applyFill="1" applyBorder="1"/>
    <xf numFmtId="0" fontId="0" fillId="2" borderId="15" xfId="0" applyFill="1" applyBorder="1"/>
    <xf numFmtId="0" fontId="18" fillId="4" borderId="2" xfId="0" applyFont="1" applyFill="1" applyBorder="1"/>
    <xf numFmtId="0" fontId="18" fillId="4" borderId="3" xfId="0" applyFont="1" applyFill="1" applyBorder="1"/>
    <xf numFmtId="0" fontId="18" fillId="4" borderId="1" xfId="0" applyFont="1" applyFill="1" applyBorder="1" applyAlignment="1">
      <alignment horizontal="center"/>
    </xf>
    <xf numFmtId="1" fontId="0" fillId="0" borderId="7" xfId="0" applyNumberFormat="1" applyBorder="1"/>
    <xf numFmtId="1" fontId="0" fillId="0" borderId="8" xfId="0" applyNumberFormat="1" applyBorder="1"/>
    <xf numFmtId="1" fontId="0" fillId="0" borderId="9" xfId="0" applyNumberFormat="1" applyBorder="1"/>
    <xf numFmtId="1" fontId="19" fillId="0" borderId="16" xfId="0" applyNumberFormat="1" applyFont="1" applyBorder="1"/>
    <xf numFmtId="1" fontId="19" fillId="0" borderId="5" xfId="0" applyNumberFormat="1" applyFont="1" applyBorder="1"/>
    <xf numFmtId="0" fontId="18" fillId="4" borderId="2" xfId="0" applyFont="1" applyFill="1" applyBorder="1" applyAlignment="1">
      <alignment horizontal="center"/>
    </xf>
    <xf numFmtId="0" fontId="18" fillId="4" borderId="3" xfId="0" applyFont="1" applyFill="1" applyBorder="1" applyAlignment="1">
      <alignment horizontal="center"/>
    </xf>
    <xf numFmtId="1" fontId="0" fillId="2" borderId="11" xfId="0" applyNumberFormat="1" applyFill="1" applyBorder="1"/>
    <xf numFmtId="0" fontId="0" fillId="0" borderId="2" xfId="0" applyBorder="1"/>
    <xf numFmtId="1" fontId="19" fillId="0" borderId="1" xfId="0" applyNumberFormat="1" applyFont="1" applyBorder="1"/>
    <xf numFmtId="17" fontId="18" fillId="4" borderId="2" xfId="0" applyNumberFormat="1" applyFont="1" applyFill="1" applyBorder="1"/>
    <xf numFmtId="17" fontId="18" fillId="3" borderId="3" xfId="0" applyNumberFormat="1" applyFont="1" applyFill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0" fontId="0" fillId="0" borderId="4" xfId="1" applyNumberFormat="1" applyFon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9" fontId="0" fillId="0" borderId="4" xfId="1" applyFont="1" applyBorder="1" applyAlignment="1">
      <alignment horizontal="center"/>
    </xf>
    <xf numFmtId="0" fontId="0" fillId="0" borderId="0" xfId="0"/>
    <xf numFmtId="2" fontId="0" fillId="0" borderId="4" xfId="1" applyNumberFormat="1" applyFont="1" applyBorder="1" applyAlignment="1">
      <alignment horizontal="center"/>
    </xf>
    <xf numFmtId="1" fontId="0" fillId="0" borderId="30" xfId="0" applyNumberFormat="1" applyFill="1" applyBorder="1"/>
    <xf numFmtId="16" fontId="62" fillId="29" borderId="17" xfId="6010" applyNumberFormat="1" applyFont="1" applyFill="1" applyBorder="1" applyAlignment="1">
      <alignment horizontal="center" vertical="center" readingOrder="1"/>
    </xf>
    <xf numFmtId="16" fontId="62" fillId="30" borderId="17" xfId="6010" applyNumberFormat="1" applyFont="1" applyFill="1" applyBorder="1" applyAlignment="1">
      <alignment horizontal="center" vertical="center" readingOrder="1"/>
    </xf>
    <xf numFmtId="0" fontId="63" fillId="0" borderId="0" xfId="6010" applyFont="1" applyAlignment="1">
      <alignment vertical="center" readingOrder="1"/>
    </xf>
    <xf numFmtId="0" fontId="63" fillId="0" borderId="17" xfId="6010" applyFont="1" applyBorder="1" applyAlignment="1">
      <alignment vertical="center" readingOrder="1"/>
    </xf>
    <xf numFmtId="2" fontId="63" fillId="0" borderId="17" xfId="6010" applyNumberFormat="1" applyFont="1" applyBorder="1" applyAlignment="1">
      <alignment horizontal="center" vertical="center" readingOrder="1"/>
    </xf>
    <xf numFmtId="0" fontId="63" fillId="31" borderId="17" xfId="6010" applyFont="1" applyFill="1" applyBorder="1" applyAlignment="1">
      <alignment vertical="center" readingOrder="1"/>
    </xf>
    <xf numFmtId="3" fontId="63" fillId="31" borderId="17" xfId="6010" applyNumberFormat="1" applyFont="1" applyFill="1" applyBorder="1" applyAlignment="1">
      <alignment horizontal="center" vertical="center" readingOrder="1"/>
    </xf>
    <xf numFmtId="1" fontId="63" fillId="0" borderId="17" xfId="6010" applyNumberFormat="1" applyFont="1" applyBorder="1" applyAlignment="1">
      <alignment horizontal="center" vertical="center" readingOrder="1"/>
    </xf>
    <xf numFmtId="9" fontId="63" fillId="31" borderId="17" xfId="6011" applyFont="1" applyFill="1" applyBorder="1" applyAlignment="1">
      <alignment horizontal="center" vertical="center" readingOrder="1"/>
    </xf>
    <xf numFmtId="1" fontId="63" fillId="31" borderId="17" xfId="6010" applyNumberFormat="1" applyFont="1" applyFill="1" applyBorder="1" applyAlignment="1">
      <alignment horizontal="center" vertical="center" readingOrder="1"/>
    </xf>
    <xf numFmtId="10" fontId="63" fillId="31" borderId="17" xfId="6011" applyNumberFormat="1" applyFont="1" applyFill="1" applyBorder="1" applyAlignment="1">
      <alignment horizontal="center" vertical="center" readingOrder="1"/>
    </xf>
    <xf numFmtId="16" fontId="62" fillId="30" borderId="17" xfId="6010" applyNumberFormat="1" applyFont="1" applyFill="1" applyBorder="1" applyAlignment="1">
      <alignment horizontal="left" vertical="center" readingOrder="1"/>
    </xf>
    <xf numFmtId="1" fontId="63" fillId="0" borderId="17" xfId="6010" applyNumberFormat="1" applyFont="1" applyBorder="1" applyAlignment="1">
      <alignment vertical="center" readingOrder="1"/>
    </xf>
    <xf numFmtId="16" fontId="62" fillId="32" borderId="17" xfId="6010" applyNumberFormat="1" applyFont="1" applyFill="1" applyBorder="1" applyAlignment="1">
      <alignment horizontal="left" vertical="center" readingOrder="1"/>
    </xf>
    <xf numFmtId="16" fontId="62" fillId="33" borderId="17" xfId="6010" applyNumberFormat="1" applyFont="1" applyFill="1" applyBorder="1" applyAlignment="1">
      <alignment horizontal="left" vertical="center" readingOrder="1"/>
    </xf>
    <xf numFmtId="16" fontId="62" fillId="29" borderId="17" xfId="6010" applyNumberFormat="1" applyFont="1" applyFill="1" applyBorder="1" applyAlignment="1">
      <alignment horizontal="left" vertical="center" readingOrder="1"/>
    </xf>
    <xf numFmtId="3" fontId="63" fillId="31" borderId="17" xfId="6010" applyNumberFormat="1" applyFont="1" applyFill="1" applyBorder="1" applyAlignment="1">
      <alignment vertical="center" readingOrder="1"/>
    </xf>
    <xf numFmtId="0" fontId="0" fillId="2" borderId="31" xfId="0" applyFill="1" applyBorder="1"/>
    <xf numFmtId="10" fontId="0" fillId="2" borderId="32" xfId="1" applyNumberFormat="1" applyFont="1" applyFill="1" applyBorder="1"/>
    <xf numFmtId="0" fontId="0" fillId="2" borderId="33" xfId="0" applyFill="1" applyBorder="1"/>
    <xf numFmtId="9" fontId="0" fillId="0" borderId="7" xfId="1" applyFont="1" applyBorder="1"/>
    <xf numFmtId="9" fontId="0" fillId="0" borderId="8" xfId="1" applyFont="1" applyBorder="1"/>
    <xf numFmtId="9" fontId="0" fillId="0" borderId="9" xfId="1" applyFont="1" applyBorder="1"/>
    <xf numFmtId="9" fontId="0" fillId="2" borderId="10" xfId="1" applyFont="1" applyFill="1" applyBorder="1"/>
    <xf numFmtId="9" fontId="0" fillId="2" borderId="11" xfId="1" applyFont="1" applyFill="1" applyBorder="1"/>
    <xf numFmtId="9" fontId="0" fillId="2" borderId="15" xfId="1" applyFont="1" applyFill="1" applyBorder="1"/>
    <xf numFmtId="9" fontId="0" fillId="2" borderId="31" xfId="1" applyFont="1" applyFill="1" applyBorder="1"/>
    <xf numFmtId="9" fontId="0" fillId="2" borderId="32" xfId="1" applyFont="1" applyFill="1" applyBorder="1"/>
    <xf numFmtId="9" fontId="0" fillId="2" borderId="33" xfId="1" applyFont="1" applyFill="1" applyBorder="1"/>
    <xf numFmtId="9" fontId="19" fillId="0" borderId="16" xfId="1" applyFont="1" applyBorder="1"/>
    <xf numFmtId="9" fontId="19" fillId="0" borderId="5" xfId="1" applyFont="1" applyBorder="1"/>
    <xf numFmtId="9" fontId="19" fillId="0" borderId="6" xfId="1" applyFont="1" applyBorder="1"/>
    <xf numFmtId="18" fontId="0" fillId="0" borderId="0" xfId="0" applyNumberFormat="1"/>
    <xf numFmtId="1" fontId="63" fillId="0" borderId="0" xfId="6010" applyNumberFormat="1" applyFont="1" applyAlignment="1">
      <alignment vertical="center" readingOrder="1"/>
    </xf>
    <xf numFmtId="0" fontId="63" fillId="0" borderId="0" xfId="0" applyFont="1" applyAlignment="1">
      <alignment horizontal="center" vertical="center"/>
    </xf>
    <xf numFmtId="0" fontId="64" fillId="34" borderId="17" xfId="0" applyFont="1" applyFill="1" applyBorder="1" applyAlignment="1">
      <alignment horizontal="center" vertical="center"/>
    </xf>
    <xf numFmtId="3" fontId="64" fillId="34" borderId="17" xfId="0" applyNumberFormat="1" applyFont="1" applyFill="1" applyBorder="1" applyAlignment="1">
      <alignment horizontal="center" vertical="center"/>
    </xf>
    <xf numFmtId="3" fontId="64" fillId="35" borderId="17" xfId="0" applyNumberFormat="1" applyFont="1" applyFill="1" applyBorder="1" applyAlignment="1">
      <alignment horizontal="center" vertical="center"/>
    </xf>
    <xf numFmtId="0" fontId="64" fillId="35" borderId="17" xfId="0" applyFont="1" applyFill="1" applyBorder="1" applyAlignment="1">
      <alignment horizontal="center" vertical="center"/>
    </xf>
    <xf numFmtId="17" fontId="63" fillId="0" borderId="17" xfId="0" applyNumberFormat="1" applyFont="1" applyFill="1" applyBorder="1" applyAlignment="1">
      <alignment horizontal="center" vertical="center"/>
    </xf>
    <xf numFmtId="3" fontId="63" fillId="0" borderId="17" xfId="0" applyNumberFormat="1" applyFont="1" applyFill="1" applyBorder="1" applyAlignment="1">
      <alignment horizontal="center" vertical="center"/>
    </xf>
    <xf numFmtId="2" fontId="63" fillId="0" borderId="17" xfId="0" applyNumberFormat="1" applyFont="1" applyFill="1" applyBorder="1" applyAlignment="1">
      <alignment horizontal="center" vertical="center"/>
    </xf>
    <xf numFmtId="1" fontId="63" fillId="0" borderId="17" xfId="0" applyNumberFormat="1" applyFont="1" applyFill="1" applyBorder="1" applyAlignment="1">
      <alignment horizontal="center" vertical="center"/>
    </xf>
    <xf numFmtId="17" fontId="63" fillId="36" borderId="17" xfId="0" applyNumberFormat="1" applyFont="1" applyFill="1" applyBorder="1" applyAlignment="1">
      <alignment horizontal="center" vertical="center"/>
    </xf>
    <xf numFmtId="3" fontId="63" fillId="36" borderId="17" xfId="0" applyNumberFormat="1" applyFont="1" applyFill="1" applyBorder="1" applyAlignment="1">
      <alignment horizontal="center" vertical="center"/>
    </xf>
    <xf numFmtId="2" fontId="63" fillId="36" borderId="17" xfId="0" applyNumberFormat="1" applyFont="1" applyFill="1" applyBorder="1" applyAlignment="1">
      <alignment horizontal="center" vertical="center"/>
    </xf>
    <xf numFmtId="1" fontId="63" fillId="36" borderId="17" xfId="0" applyNumberFormat="1" applyFont="1" applyFill="1" applyBorder="1" applyAlignment="1">
      <alignment horizontal="center" vertical="center"/>
    </xf>
    <xf numFmtId="3" fontId="63" fillId="0" borderId="0" xfId="0" applyNumberFormat="1" applyFont="1" applyAlignment="1">
      <alignment horizontal="center" vertical="center"/>
    </xf>
    <xf numFmtId="1" fontId="63" fillId="0" borderId="0" xfId="0" applyNumberFormat="1" applyFont="1" applyAlignment="1">
      <alignment horizontal="center" vertical="center"/>
    </xf>
    <xf numFmtId="3" fontId="63" fillId="0" borderId="0" xfId="6010" applyNumberFormat="1" applyFont="1" applyAlignment="1">
      <alignment vertical="center" readingOrder="1"/>
    </xf>
    <xf numFmtId="0" fontId="65" fillId="0" borderId="38" xfId="0" applyFont="1" applyBorder="1" applyAlignment="1">
      <alignment vertical="center" readingOrder="1"/>
    </xf>
    <xf numFmtId="0" fontId="66" fillId="29" borderId="34" xfId="0" applyFont="1" applyFill="1" applyBorder="1"/>
    <xf numFmtId="0" fontId="66" fillId="29" borderId="35" xfId="0" applyFont="1" applyFill="1" applyBorder="1" applyAlignment="1">
      <alignment horizontal="center"/>
    </xf>
    <xf numFmtId="0" fontId="67" fillId="31" borderId="17" xfId="6010" applyFont="1" applyFill="1" applyBorder="1" applyAlignment="1">
      <alignment vertical="center" readingOrder="1"/>
    </xf>
    <xf numFmtId="0" fontId="67" fillId="38" borderId="17" xfId="6010" applyFont="1" applyFill="1" applyBorder="1" applyAlignment="1">
      <alignment vertical="center" readingOrder="1"/>
    </xf>
    <xf numFmtId="0" fontId="67" fillId="31" borderId="17" xfId="6010" applyFont="1" applyFill="1" applyBorder="1" applyAlignment="1">
      <alignment vertical="center" wrapText="1" readingOrder="1"/>
    </xf>
    <xf numFmtId="0" fontId="67" fillId="38" borderId="37" xfId="6010" applyFont="1" applyFill="1" applyBorder="1" applyAlignment="1">
      <alignment vertical="center" readingOrder="1"/>
    </xf>
    <xf numFmtId="0" fontId="67" fillId="38" borderId="38" xfId="6010" applyFont="1" applyFill="1" applyBorder="1" applyAlignment="1">
      <alignment vertical="center" readingOrder="1"/>
    </xf>
    <xf numFmtId="0" fontId="67" fillId="31" borderId="37" xfId="6010" applyFont="1" applyFill="1" applyBorder="1" applyAlignment="1">
      <alignment vertical="center" readingOrder="1"/>
    </xf>
    <xf numFmtId="0" fontId="67" fillId="31" borderId="38" xfId="6010" applyFont="1" applyFill="1" applyBorder="1" applyAlignment="1">
      <alignment vertical="center" wrapText="1" readingOrder="1"/>
    </xf>
    <xf numFmtId="0" fontId="65" fillId="31" borderId="38" xfId="0" applyFont="1" applyFill="1" applyBorder="1" applyAlignment="1">
      <alignment vertical="center" readingOrder="1"/>
    </xf>
    <xf numFmtId="0" fontId="67" fillId="38" borderId="39" xfId="6010" applyFont="1" applyFill="1" applyBorder="1" applyAlignment="1">
      <alignment vertical="center" readingOrder="1"/>
    </xf>
    <xf numFmtId="0" fontId="67" fillId="38" borderId="40" xfId="6010" applyFont="1" applyFill="1" applyBorder="1" applyAlignment="1">
      <alignment vertical="center" readingOrder="1"/>
    </xf>
    <xf numFmtId="0" fontId="66" fillId="29" borderId="36" xfId="0" applyFont="1" applyFill="1" applyBorder="1" applyAlignment="1">
      <alignment horizontal="center"/>
    </xf>
    <xf numFmtId="0" fontId="67" fillId="38" borderId="17" xfId="6010" applyFont="1" applyFill="1" applyBorder="1" applyAlignment="1">
      <alignment vertical="center" wrapText="1" readingOrder="1"/>
    </xf>
    <xf numFmtId="0" fontId="67" fillId="38" borderId="41" xfId="6010" applyFont="1" applyFill="1" applyBorder="1" applyAlignment="1">
      <alignment vertical="center" wrapText="1" readingOrder="1"/>
    </xf>
    <xf numFmtId="0" fontId="67" fillId="38" borderId="37" xfId="6010" applyFont="1" applyFill="1" applyBorder="1" applyAlignment="1">
      <alignment vertical="center" wrapText="1" readingOrder="1"/>
    </xf>
    <xf numFmtId="0" fontId="67" fillId="31" borderId="37" xfId="6010" applyFont="1" applyFill="1" applyBorder="1" applyAlignment="1">
      <alignment vertical="center" wrapText="1" readingOrder="1"/>
    </xf>
    <xf numFmtId="172" fontId="63" fillId="0" borderId="17" xfId="0" applyNumberFormat="1" applyFont="1" applyFill="1" applyBorder="1" applyAlignment="1">
      <alignment horizontal="center" vertical="center"/>
    </xf>
    <xf numFmtId="3" fontId="63" fillId="39" borderId="17" xfId="0" applyNumberFormat="1" applyFont="1" applyFill="1" applyBorder="1" applyAlignment="1">
      <alignment horizontal="center" vertical="center"/>
    </xf>
    <xf numFmtId="172" fontId="63" fillId="36" borderId="17" xfId="0" applyNumberFormat="1" applyFont="1" applyFill="1" applyBorder="1" applyAlignment="1">
      <alignment horizontal="center" vertical="center"/>
    </xf>
    <xf numFmtId="0" fontId="18" fillId="4" borderId="4" xfId="2" applyFont="1" applyFill="1" applyBorder="1" applyAlignment="1">
      <alignment horizontal="center"/>
    </xf>
    <xf numFmtId="0" fontId="18" fillId="4" borderId="1" xfId="2" applyFont="1" applyFill="1" applyBorder="1" applyAlignment="1">
      <alignment horizontal="center"/>
    </xf>
    <xf numFmtId="0" fontId="18" fillId="4" borderId="2" xfId="2" applyFont="1" applyFill="1" applyBorder="1" applyAlignment="1">
      <alignment horizontal="center"/>
    </xf>
    <xf numFmtId="0" fontId="18" fillId="4" borderId="3" xfId="2" applyFont="1" applyFill="1" applyBorder="1" applyAlignment="1">
      <alignment horizontal="center"/>
    </xf>
    <xf numFmtId="165" fontId="16" fillId="0" borderId="14" xfId="2" applyNumberFormat="1" applyBorder="1"/>
    <xf numFmtId="9" fontId="0" fillId="0" borderId="7" xfId="3" applyFont="1" applyBorder="1"/>
    <xf numFmtId="9" fontId="0" fillId="0" borderId="8" xfId="3" applyFont="1" applyBorder="1"/>
    <xf numFmtId="9" fontId="0" fillId="0" borderId="9" xfId="3" applyFont="1" applyBorder="1"/>
    <xf numFmtId="165" fontId="16" fillId="2" borderId="12" xfId="2" applyNumberFormat="1" applyFill="1" applyBorder="1"/>
    <xf numFmtId="9" fontId="0" fillId="2" borderId="10" xfId="3" applyFont="1" applyFill="1" applyBorder="1"/>
    <xf numFmtId="9" fontId="0" fillId="2" borderId="11" xfId="3" applyFont="1" applyFill="1" applyBorder="1"/>
    <xf numFmtId="9" fontId="0" fillId="2" borderId="15" xfId="3" applyFont="1" applyFill="1" applyBorder="1"/>
    <xf numFmtId="165" fontId="16" fillId="0" borderId="12" xfId="2" applyNumberFormat="1" applyBorder="1"/>
    <xf numFmtId="165" fontId="16" fillId="2" borderId="13" xfId="2" applyNumberFormat="1" applyFill="1" applyBorder="1"/>
    <xf numFmtId="9" fontId="0" fillId="2" borderId="31" xfId="3" applyFont="1" applyFill="1" applyBorder="1"/>
    <xf numFmtId="9" fontId="0" fillId="2" borderId="32" xfId="3" applyFont="1" applyFill="1" applyBorder="1"/>
    <xf numFmtId="9" fontId="0" fillId="2" borderId="33" xfId="3" applyFont="1" applyFill="1" applyBorder="1"/>
    <xf numFmtId="0" fontId="16" fillId="0" borderId="0" xfId="2"/>
    <xf numFmtId="9" fontId="19" fillId="0" borderId="16" xfId="3" applyFont="1" applyBorder="1"/>
    <xf numFmtId="9" fontId="19" fillId="0" borderId="5" xfId="3" applyFont="1" applyBorder="1"/>
    <xf numFmtId="9" fontId="19" fillId="0" borderId="6" xfId="3" applyFont="1" applyBorder="1"/>
    <xf numFmtId="1" fontId="0" fillId="2" borderId="42" xfId="0" applyNumberFormat="1" applyFill="1" applyBorder="1"/>
    <xf numFmtId="172" fontId="63" fillId="0" borderId="17" xfId="6010" applyNumberFormat="1" applyFont="1" applyBorder="1" applyAlignment="1">
      <alignment horizontal="center" vertical="center" readingOrder="1"/>
    </xf>
    <xf numFmtId="0" fontId="68" fillId="0" borderId="0" xfId="0" applyFont="1" applyAlignment="1">
      <alignment horizontal="center" vertical="center"/>
    </xf>
    <xf numFmtId="0" fontId="68" fillId="0" borderId="17" xfId="0" applyFont="1" applyBorder="1" applyAlignment="1">
      <alignment horizontal="left" vertical="center"/>
    </xf>
    <xf numFmtId="1" fontId="68" fillId="0" borderId="17" xfId="0" applyNumberFormat="1" applyFont="1" applyFill="1" applyBorder="1" applyAlignment="1">
      <alignment horizontal="center" vertical="center"/>
    </xf>
    <xf numFmtId="0" fontId="68" fillId="40" borderId="17" xfId="0" applyFont="1" applyFill="1" applyBorder="1" applyAlignment="1">
      <alignment horizontal="left" vertical="center"/>
    </xf>
    <xf numFmtId="1" fontId="68" fillId="40" borderId="17" xfId="0" applyNumberFormat="1" applyFont="1" applyFill="1" applyBorder="1" applyAlignment="1">
      <alignment horizontal="center" vertical="center"/>
    </xf>
    <xf numFmtId="0" fontId="70" fillId="29" borderId="17" xfId="0" applyFont="1" applyFill="1" applyBorder="1" applyAlignment="1">
      <alignment horizontal="left" vertical="center"/>
    </xf>
    <xf numFmtId="1" fontId="70" fillId="29" borderId="17" xfId="0" applyNumberFormat="1" applyFont="1" applyFill="1" applyBorder="1" applyAlignment="1">
      <alignment horizontal="center" vertical="center"/>
    </xf>
    <xf numFmtId="9" fontId="63" fillId="0" borderId="17" xfId="1" applyFont="1" applyFill="1" applyBorder="1" applyAlignment="1">
      <alignment horizontal="center" vertical="center"/>
    </xf>
    <xf numFmtId="9" fontId="63" fillId="36" borderId="17" xfId="1" applyFont="1" applyFill="1" applyBorder="1" applyAlignment="1">
      <alignment horizontal="center" vertical="center"/>
    </xf>
    <xf numFmtId="0" fontId="71" fillId="39" borderId="17" xfId="6012" applyFont="1" applyFill="1" applyBorder="1" applyAlignment="1"/>
    <xf numFmtId="0" fontId="71" fillId="39" borderId="43" xfId="6012" applyFont="1" applyFill="1" applyBorder="1" applyAlignment="1">
      <alignment horizontal="center" vertical="center"/>
    </xf>
    <xf numFmtId="0" fontId="71" fillId="41" borderId="43" xfId="6012" applyFont="1" applyFill="1" applyBorder="1" applyAlignment="1">
      <alignment horizontal="center" vertical="center"/>
    </xf>
    <xf numFmtId="0" fontId="71" fillId="39" borderId="17" xfId="6012" applyFont="1" applyFill="1" applyBorder="1" applyAlignment="1">
      <alignment horizontal="center" vertical="center"/>
    </xf>
    <xf numFmtId="0" fontId="4" fillId="0" borderId="0" xfId="6012"/>
    <xf numFmtId="0" fontId="71" fillId="41" borderId="17" xfId="6012" applyFont="1" applyFill="1" applyBorder="1" applyAlignment="1">
      <alignment horizontal="center" vertical="center"/>
    </xf>
    <xf numFmtId="14" fontId="4" fillId="0" borderId="17" xfId="6012" applyNumberFormat="1" applyBorder="1"/>
    <xf numFmtId="0" fontId="4" fillId="0" borderId="17" xfId="6012" applyBorder="1"/>
    <xf numFmtId="1" fontId="4" fillId="0" borderId="17" xfId="6012" applyNumberFormat="1" applyBorder="1" applyAlignment="1">
      <alignment horizontal="center" vertical="center"/>
    </xf>
    <xf numFmtId="10" fontId="0" fillId="0" borderId="17" xfId="6013" applyNumberFormat="1" applyFont="1" applyBorder="1" applyAlignment="1">
      <alignment horizontal="center" vertical="center"/>
    </xf>
    <xf numFmtId="14" fontId="4" fillId="0" borderId="17" xfId="6012" applyNumberFormat="1" applyBorder="1" applyAlignment="1">
      <alignment horizontal="center" vertical="center"/>
    </xf>
    <xf numFmtId="1" fontId="4" fillId="0" borderId="17" xfId="6012" applyNumberFormat="1" applyBorder="1" applyAlignment="1">
      <alignment horizontal="center"/>
    </xf>
    <xf numFmtId="0" fontId="4" fillId="0" borderId="17" xfId="6012" applyBorder="1" applyAlignment="1">
      <alignment horizontal="center" vertical="center"/>
    </xf>
    <xf numFmtId="1" fontId="72" fillId="0" borderId="17" xfId="6012" applyNumberFormat="1" applyFont="1" applyBorder="1" applyAlignment="1">
      <alignment horizontal="center"/>
    </xf>
    <xf numFmtId="10" fontId="0" fillId="42" borderId="17" xfId="6013" applyNumberFormat="1" applyFont="1" applyFill="1" applyBorder="1" applyAlignment="1">
      <alignment horizontal="center" vertical="center"/>
    </xf>
    <xf numFmtId="10" fontId="0" fillId="0" borderId="0" xfId="6013" applyNumberFormat="1" applyFont="1" applyBorder="1" applyAlignment="1">
      <alignment horizontal="center" vertical="center"/>
    </xf>
    <xf numFmtId="1" fontId="4" fillId="0" borderId="0" xfId="6012" applyNumberFormat="1" applyBorder="1" applyAlignment="1">
      <alignment horizontal="center" vertical="center"/>
    </xf>
    <xf numFmtId="9" fontId="71" fillId="0" borderId="0" xfId="6013" applyFont="1" applyAlignment="1">
      <alignment horizontal="center"/>
    </xf>
    <xf numFmtId="1" fontId="73" fillId="41" borderId="0" xfId="6012" applyNumberFormat="1" applyFont="1" applyFill="1" applyAlignment="1">
      <alignment horizontal="center"/>
    </xf>
    <xf numFmtId="0" fontId="71" fillId="0" borderId="0" xfId="6012" applyFont="1"/>
    <xf numFmtId="1" fontId="4" fillId="0" borderId="0" xfId="6012" applyNumberFormat="1" applyAlignment="1">
      <alignment horizontal="center"/>
    </xf>
    <xf numFmtId="1" fontId="4" fillId="0" borderId="44" xfId="6012" applyNumberFormat="1" applyFill="1" applyBorder="1" applyAlignment="1">
      <alignment horizontal="center"/>
    </xf>
    <xf numFmtId="1" fontId="4" fillId="0" borderId="0" xfId="6012" applyNumberFormat="1"/>
    <xf numFmtId="9" fontId="4" fillId="0" borderId="0" xfId="6012" applyNumberFormat="1"/>
    <xf numFmtId="1" fontId="71" fillId="43" borderId="0" xfId="6012" applyNumberFormat="1" applyFont="1" applyFill="1" applyAlignment="1">
      <alignment horizontal="center"/>
    </xf>
    <xf numFmtId="1" fontId="71" fillId="39" borderId="17" xfId="6012" applyNumberFormat="1" applyFont="1" applyFill="1" applyBorder="1" applyAlignment="1">
      <alignment horizontal="center" vertical="center"/>
    </xf>
    <xf numFmtId="3" fontId="63" fillId="0" borderId="17" xfId="0" applyNumberFormat="1" applyFont="1" applyFill="1" applyBorder="1" applyAlignment="1">
      <alignment horizontal="center" vertical="center"/>
    </xf>
    <xf numFmtId="3" fontId="63" fillId="36" borderId="17" xfId="0" applyNumberFormat="1" applyFont="1" applyFill="1" applyBorder="1" applyAlignment="1">
      <alignment horizontal="center" vertical="center"/>
    </xf>
    <xf numFmtId="3" fontId="63" fillId="0" borderId="17" xfId="0" applyNumberFormat="1" applyFont="1" applyFill="1" applyBorder="1" applyAlignment="1">
      <alignment horizontal="center" vertical="center"/>
    </xf>
    <xf numFmtId="3" fontId="63" fillId="36" borderId="17" xfId="0" applyNumberFormat="1" applyFont="1" applyFill="1" applyBorder="1" applyAlignment="1">
      <alignment horizontal="center" vertical="center"/>
    </xf>
    <xf numFmtId="9" fontId="66" fillId="38" borderId="4" xfId="1" applyFont="1" applyFill="1" applyBorder="1" applyAlignment="1">
      <alignment horizontal="center"/>
    </xf>
    <xf numFmtId="0" fontId="63" fillId="0" borderId="0" xfId="6010" applyFont="1" applyAlignment="1" applyProtection="1">
      <alignment vertical="center" readingOrder="1"/>
      <protection hidden="1"/>
    </xf>
    <xf numFmtId="16" fontId="62" fillId="30" borderId="17" xfId="6010" applyNumberFormat="1" applyFont="1" applyFill="1" applyBorder="1" applyAlignment="1" applyProtection="1">
      <alignment horizontal="left" vertical="center" readingOrder="1"/>
      <protection hidden="1"/>
    </xf>
    <xf numFmtId="1" fontId="63" fillId="0" borderId="0" xfId="6010" applyNumberFormat="1" applyFont="1" applyAlignment="1" applyProtection="1">
      <alignment vertical="center" readingOrder="1"/>
      <protection hidden="1"/>
    </xf>
    <xf numFmtId="0" fontId="63" fillId="0" borderId="17" xfId="6010" applyFont="1" applyBorder="1" applyAlignment="1" applyProtection="1">
      <alignment vertical="center" readingOrder="1"/>
      <protection hidden="1"/>
    </xf>
    <xf numFmtId="1" fontId="63" fillId="0" borderId="17" xfId="6010" applyNumberFormat="1" applyFont="1" applyBorder="1" applyAlignment="1" applyProtection="1">
      <alignment vertical="center" readingOrder="1"/>
      <protection hidden="1"/>
    </xf>
    <xf numFmtId="1" fontId="63" fillId="0" borderId="0" xfId="6010" applyNumberFormat="1" applyFont="1" applyBorder="1" applyAlignment="1" applyProtection="1">
      <alignment vertical="center" readingOrder="1"/>
      <protection hidden="1"/>
    </xf>
    <xf numFmtId="16" fontId="62" fillId="32" borderId="17" xfId="6010" applyNumberFormat="1" applyFont="1" applyFill="1" applyBorder="1" applyAlignment="1" applyProtection="1">
      <alignment horizontal="left" vertical="center" readingOrder="1"/>
      <protection hidden="1"/>
    </xf>
    <xf numFmtId="16" fontId="62" fillId="33" borderId="17" xfId="6010" applyNumberFormat="1" applyFont="1" applyFill="1" applyBorder="1" applyAlignment="1" applyProtection="1">
      <alignment horizontal="left" vertical="center" readingOrder="1"/>
      <protection hidden="1"/>
    </xf>
    <xf numFmtId="16" fontId="62" fillId="29" borderId="17" xfId="6010" applyNumberFormat="1" applyFont="1" applyFill="1" applyBorder="1" applyAlignment="1" applyProtection="1">
      <alignment horizontal="left" vertical="center" readingOrder="1"/>
      <protection hidden="1"/>
    </xf>
    <xf numFmtId="164" fontId="63" fillId="0" borderId="17" xfId="6010" applyNumberFormat="1" applyFont="1" applyBorder="1" applyAlignment="1" applyProtection="1">
      <alignment vertical="center" readingOrder="1"/>
      <protection hidden="1"/>
    </xf>
    <xf numFmtId="0" fontId="1" fillId="0" borderId="0" xfId="6014" applyFont="1"/>
    <xf numFmtId="0" fontId="76" fillId="45" borderId="37" xfId="6014" applyFont="1" applyFill="1" applyBorder="1" applyAlignment="1">
      <alignment horizontal="center" vertical="center" wrapText="1" readingOrder="1"/>
    </xf>
    <xf numFmtId="0" fontId="76" fillId="45" borderId="46" xfId="6014" applyFont="1" applyFill="1" applyBorder="1" applyAlignment="1">
      <alignment horizontal="center" vertical="center" wrapText="1" readingOrder="1"/>
    </xf>
    <xf numFmtId="0" fontId="76" fillId="45" borderId="17" xfId="6014" applyFont="1" applyFill="1" applyBorder="1" applyAlignment="1">
      <alignment horizontal="center" vertical="center" wrapText="1" readingOrder="1"/>
    </xf>
    <xf numFmtId="0" fontId="76" fillId="45" borderId="39" xfId="6014" applyFont="1" applyFill="1" applyBorder="1" applyAlignment="1">
      <alignment horizontal="center" vertical="center" wrapText="1" readingOrder="1"/>
    </xf>
    <xf numFmtId="0" fontId="76" fillId="45" borderId="47" xfId="6014" applyFont="1" applyFill="1" applyBorder="1" applyAlignment="1">
      <alignment horizontal="center" vertical="center" wrapText="1" readingOrder="1"/>
    </xf>
    <xf numFmtId="0" fontId="78" fillId="45" borderId="40" xfId="6014" applyFont="1" applyFill="1" applyBorder="1" applyAlignment="1">
      <alignment horizontal="center" vertical="center" wrapText="1" readingOrder="1"/>
    </xf>
    <xf numFmtId="0" fontId="0" fillId="0" borderId="37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1" fontId="0" fillId="0" borderId="17" xfId="0" applyNumberFormat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43" fontId="1" fillId="0" borderId="0" xfId="9739" applyFont="1"/>
    <xf numFmtId="9" fontId="1" fillId="0" borderId="0" xfId="1" applyFont="1"/>
    <xf numFmtId="0" fontId="77" fillId="36" borderId="37" xfId="6014" applyFont="1" applyFill="1" applyBorder="1" applyAlignment="1">
      <alignment horizontal="center" vertical="center" wrapText="1" readingOrder="1"/>
    </xf>
    <xf numFmtId="0" fontId="77" fillId="36" borderId="46" xfId="6014" applyFont="1" applyFill="1" applyBorder="1" applyAlignment="1">
      <alignment horizontal="center" vertical="center" wrapText="1" readingOrder="1"/>
    </xf>
    <xf numFmtId="1" fontId="77" fillId="36" borderId="17" xfId="6014" applyNumberFormat="1" applyFont="1" applyFill="1" applyBorder="1" applyAlignment="1">
      <alignment horizontal="center" vertical="center" wrapText="1" readingOrder="1"/>
    </xf>
    <xf numFmtId="14" fontId="0" fillId="36" borderId="17" xfId="0" applyNumberFormat="1" applyFill="1" applyBorder="1" applyAlignment="1">
      <alignment horizontal="center" vertical="center"/>
    </xf>
    <xf numFmtId="0" fontId="0" fillId="36" borderId="17" xfId="0" applyFill="1" applyBorder="1" applyAlignment="1">
      <alignment horizontal="center" vertical="center"/>
    </xf>
    <xf numFmtId="9" fontId="1" fillId="0" borderId="0" xfId="6014" applyNumberFormat="1" applyFont="1"/>
    <xf numFmtId="1" fontId="76" fillId="45" borderId="40" xfId="6014" applyNumberFormat="1" applyFont="1" applyFill="1" applyBorder="1" applyAlignment="1">
      <alignment horizontal="center" vertical="center" wrapText="1" readingOrder="1"/>
    </xf>
    <xf numFmtId="0" fontId="62" fillId="45" borderId="48" xfId="0" applyFont="1" applyFill="1" applyBorder="1" applyAlignment="1">
      <alignment horizontal="center" vertical="center"/>
    </xf>
    <xf numFmtId="1" fontId="79" fillId="48" borderId="48" xfId="0" applyNumberFormat="1" applyFont="1" applyFill="1" applyBorder="1" applyAlignment="1">
      <alignment horizontal="center" vertical="center"/>
    </xf>
    <xf numFmtId="9" fontId="79" fillId="48" borderId="48" xfId="0" applyNumberFormat="1" applyFont="1" applyFill="1" applyBorder="1" applyAlignment="1">
      <alignment horizontal="center" vertical="center"/>
    </xf>
    <xf numFmtId="1" fontId="79" fillId="49" borderId="48" xfId="0" applyNumberFormat="1" applyFont="1" applyFill="1" applyBorder="1" applyAlignment="1">
      <alignment horizontal="center" vertical="center"/>
    </xf>
    <xf numFmtId="9" fontId="79" fillId="49" borderId="48" xfId="0" applyNumberFormat="1" applyFont="1" applyFill="1" applyBorder="1" applyAlignment="1">
      <alignment horizontal="center" vertical="center"/>
    </xf>
    <xf numFmtId="1" fontId="0" fillId="0" borderId="0" xfId="0" applyNumberFormat="1"/>
    <xf numFmtId="0" fontId="81" fillId="44" borderId="58" xfId="0" applyFont="1" applyFill="1" applyBorder="1" applyAlignment="1">
      <alignment horizontal="center" vertical="center" readingOrder="1"/>
    </xf>
    <xf numFmtId="0" fontId="81" fillId="44" borderId="59" xfId="0" applyFont="1" applyFill="1" applyBorder="1" applyAlignment="1">
      <alignment horizontal="center" vertical="center" readingOrder="1"/>
    </xf>
    <xf numFmtId="0" fontId="81" fillId="44" borderId="60" xfId="0" applyFont="1" applyFill="1" applyBorder="1" applyAlignment="1">
      <alignment horizontal="center" vertical="center" readingOrder="1"/>
    </xf>
    <xf numFmtId="0" fontId="82" fillId="0" borderId="58" xfId="0" applyFont="1" applyBorder="1" applyAlignment="1">
      <alignment horizontal="center" vertical="center" readingOrder="1"/>
    </xf>
    <xf numFmtId="0" fontId="82" fillId="0" borderId="59" xfId="0" applyFont="1" applyBorder="1" applyAlignment="1">
      <alignment horizontal="center" vertical="center" readingOrder="1"/>
    </xf>
    <xf numFmtId="3" fontId="82" fillId="0" borderId="59" xfId="0" applyNumberFormat="1" applyFont="1" applyBorder="1" applyAlignment="1">
      <alignment horizontal="center" vertical="center" readingOrder="1"/>
    </xf>
    <xf numFmtId="10" fontId="82" fillId="0" borderId="59" xfId="0" applyNumberFormat="1" applyFont="1" applyBorder="1" applyAlignment="1">
      <alignment horizontal="center" vertical="center" readingOrder="1"/>
    </xf>
    <xf numFmtId="10" fontId="82" fillId="0" borderId="60" xfId="0" applyNumberFormat="1" applyFont="1" applyBorder="1" applyAlignment="1">
      <alignment horizontal="center" vertical="center" readingOrder="1"/>
    </xf>
    <xf numFmtId="0" fontId="82" fillId="51" borderId="58" xfId="0" applyFont="1" applyFill="1" applyBorder="1" applyAlignment="1">
      <alignment horizontal="center" vertical="center" readingOrder="1"/>
    </xf>
    <xf numFmtId="0" fontId="82" fillId="51" borderId="59" xfId="0" applyFont="1" applyFill="1" applyBorder="1" applyAlignment="1">
      <alignment horizontal="center" vertical="center" readingOrder="1"/>
    </xf>
    <xf numFmtId="3" fontId="82" fillId="51" borderId="59" xfId="0" applyNumberFormat="1" applyFont="1" applyFill="1" applyBorder="1" applyAlignment="1">
      <alignment horizontal="center" vertical="center" readingOrder="1"/>
    </xf>
    <xf numFmtId="10" fontId="82" fillId="51" borderId="59" xfId="0" applyNumberFormat="1" applyFont="1" applyFill="1" applyBorder="1" applyAlignment="1">
      <alignment horizontal="center" vertical="center" readingOrder="1"/>
    </xf>
    <xf numFmtId="10" fontId="82" fillId="51" borderId="60" xfId="0" applyNumberFormat="1" applyFont="1" applyFill="1" applyBorder="1" applyAlignment="1">
      <alignment horizontal="center" vertical="center" readingOrder="1"/>
    </xf>
    <xf numFmtId="0" fontId="82" fillId="0" borderId="61" xfId="0" applyFont="1" applyBorder="1" applyAlignment="1">
      <alignment horizontal="center" vertical="center" readingOrder="1"/>
    </xf>
    <xf numFmtId="0" fontId="82" fillId="0" borderId="62" xfId="0" applyFont="1" applyBorder="1" applyAlignment="1">
      <alignment horizontal="center" vertical="center" readingOrder="1"/>
    </xf>
    <xf numFmtId="3" fontId="82" fillId="0" borderId="62" xfId="0" applyNumberFormat="1" applyFont="1" applyBorder="1" applyAlignment="1">
      <alignment horizontal="center" vertical="center" readingOrder="1"/>
    </xf>
    <xf numFmtId="10" fontId="82" fillId="0" borderId="62" xfId="0" applyNumberFormat="1" applyFont="1" applyBorder="1" applyAlignment="1">
      <alignment horizontal="center" vertical="center" readingOrder="1"/>
    </xf>
    <xf numFmtId="10" fontId="82" fillId="0" borderId="63" xfId="0" applyNumberFormat="1" applyFont="1" applyBorder="1" applyAlignment="1">
      <alignment horizontal="center" vertical="center" readingOrder="1"/>
    </xf>
    <xf numFmtId="10" fontId="82" fillId="0" borderId="62" xfId="1" applyNumberFormat="1" applyFont="1" applyBorder="1" applyAlignment="1">
      <alignment horizontal="center" vertical="center" readingOrder="1"/>
    </xf>
    <xf numFmtId="10" fontId="82" fillId="0" borderId="63" xfId="1" applyNumberFormat="1" applyFont="1" applyBorder="1" applyAlignment="1">
      <alignment horizontal="center" vertical="center" readingOrder="1"/>
    </xf>
    <xf numFmtId="0" fontId="82" fillId="0" borderId="63" xfId="0" applyFont="1" applyBorder="1" applyAlignment="1">
      <alignment horizontal="center" vertical="center" readingOrder="1"/>
    </xf>
    <xf numFmtId="1" fontId="82" fillId="0" borderId="59" xfId="0" applyNumberFormat="1" applyFont="1" applyBorder="1" applyAlignment="1">
      <alignment horizontal="center" vertical="center" readingOrder="1"/>
    </xf>
    <xf numFmtId="1" fontId="82" fillId="51" borderId="59" xfId="0" applyNumberFormat="1" applyFont="1" applyFill="1" applyBorder="1" applyAlignment="1">
      <alignment horizontal="center" vertical="center" readingOrder="1"/>
    </xf>
    <xf numFmtId="1" fontId="82" fillId="0" borderId="62" xfId="0" applyNumberFormat="1" applyFont="1" applyBorder="1" applyAlignment="1">
      <alignment horizontal="center" vertical="center" readingOrder="1"/>
    </xf>
    <xf numFmtId="1" fontId="82" fillId="0" borderId="62" xfId="1" applyNumberFormat="1" applyFont="1" applyBorder="1" applyAlignment="1">
      <alignment horizontal="center" vertical="center" readingOrder="1"/>
    </xf>
    <xf numFmtId="1" fontId="81" fillId="44" borderId="59" xfId="0" applyNumberFormat="1" applyFont="1" applyFill="1" applyBorder="1" applyAlignment="1">
      <alignment horizontal="center" vertical="center" readingOrder="1"/>
    </xf>
    <xf numFmtId="0" fontId="62" fillId="45" borderId="48" xfId="0" applyFont="1" applyFill="1" applyBorder="1" applyAlignment="1">
      <alignment horizontal="center" vertical="center"/>
    </xf>
    <xf numFmtId="16" fontId="70" fillId="29" borderId="17" xfId="6010" applyNumberFormat="1" applyFont="1" applyFill="1" applyBorder="1" applyAlignment="1">
      <alignment horizontal="center" vertical="center" readingOrder="1"/>
    </xf>
    <xf numFmtId="16" fontId="69" fillId="40" borderId="17" xfId="6010" applyNumberFormat="1" applyFont="1" applyFill="1" applyBorder="1" applyAlignment="1">
      <alignment horizontal="left" vertical="center" readingOrder="1"/>
    </xf>
    <xf numFmtId="16" fontId="69" fillId="0" borderId="17" xfId="6010" applyNumberFormat="1" applyFont="1" applyFill="1" applyBorder="1" applyAlignment="1">
      <alignment horizontal="left" vertical="center" readingOrder="1"/>
    </xf>
    <xf numFmtId="0" fontId="64" fillId="29" borderId="17" xfId="0" applyFont="1" applyFill="1" applyBorder="1" applyAlignment="1">
      <alignment horizontal="center" vertical="center"/>
    </xf>
    <xf numFmtId="0" fontId="64" fillId="37" borderId="17" xfId="0" applyFont="1" applyFill="1" applyBorder="1" applyAlignment="1">
      <alignment horizontal="center" vertical="center"/>
    </xf>
    <xf numFmtId="0" fontId="64" fillId="37" borderId="19" xfId="0" applyFont="1" applyFill="1" applyBorder="1" applyAlignment="1">
      <alignment horizontal="center" vertical="center"/>
    </xf>
    <xf numFmtId="0" fontId="76" fillId="46" borderId="49" xfId="0" applyFont="1" applyFill="1" applyBorder="1" applyAlignment="1">
      <alignment horizontal="center" vertical="center"/>
    </xf>
    <xf numFmtId="0" fontId="76" fillId="46" borderId="50" xfId="0" applyFont="1" applyFill="1" applyBorder="1" applyAlignment="1">
      <alignment horizontal="center" vertical="center"/>
    </xf>
    <xf numFmtId="0" fontId="76" fillId="46" borderId="51" xfId="0" applyFont="1" applyFill="1" applyBorder="1" applyAlignment="1">
      <alignment horizontal="center" vertical="center"/>
    </xf>
    <xf numFmtId="0" fontId="62" fillId="45" borderId="48" xfId="0" applyFont="1" applyFill="1" applyBorder="1" applyAlignment="1">
      <alignment horizontal="center" vertical="center"/>
    </xf>
    <xf numFmtId="0" fontId="76" fillId="45" borderId="49" xfId="0" applyFont="1" applyFill="1" applyBorder="1" applyAlignment="1">
      <alignment horizontal="center" vertical="center"/>
    </xf>
    <xf numFmtId="0" fontId="76" fillId="45" borderId="50" xfId="0" applyFont="1" applyFill="1" applyBorder="1" applyAlignment="1">
      <alignment horizontal="center" vertical="center"/>
    </xf>
    <xf numFmtId="0" fontId="76" fillId="45" borderId="51" xfId="0" applyFont="1" applyFill="1" applyBorder="1" applyAlignment="1">
      <alignment horizontal="center" vertical="center"/>
    </xf>
    <xf numFmtId="0" fontId="76" fillId="47" borderId="49" xfId="0" applyFont="1" applyFill="1" applyBorder="1" applyAlignment="1">
      <alignment horizontal="center" vertical="center"/>
    </xf>
    <xf numFmtId="0" fontId="76" fillId="47" borderId="50" xfId="0" applyFont="1" applyFill="1" applyBorder="1" applyAlignment="1">
      <alignment horizontal="center" vertical="center"/>
    </xf>
    <xf numFmtId="0" fontId="76" fillId="47" borderId="51" xfId="0" applyFont="1" applyFill="1" applyBorder="1" applyAlignment="1">
      <alignment horizontal="center" vertical="center"/>
    </xf>
    <xf numFmtId="0" fontId="81" fillId="44" borderId="64" xfId="0" applyFont="1" applyFill="1" applyBorder="1" applyAlignment="1">
      <alignment horizontal="center" vertical="center" readingOrder="1"/>
    </xf>
    <xf numFmtId="0" fontId="80" fillId="50" borderId="52" xfId="0" applyFont="1" applyFill="1" applyBorder="1" applyAlignment="1">
      <alignment horizontal="center" vertical="center"/>
    </xf>
    <xf numFmtId="0" fontId="80" fillId="50" borderId="53" xfId="0" applyFont="1" applyFill="1" applyBorder="1" applyAlignment="1">
      <alignment horizontal="center" vertical="center"/>
    </xf>
    <xf numFmtId="0" fontId="80" fillId="50" borderId="54" xfId="0" applyFont="1" applyFill="1" applyBorder="1" applyAlignment="1">
      <alignment horizontal="center" vertical="center"/>
    </xf>
    <xf numFmtId="0" fontId="81" fillId="44" borderId="55" xfId="0" applyFont="1" applyFill="1" applyBorder="1" applyAlignment="1">
      <alignment horizontal="center" vertical="center" readingOrder="1"/>
    </xf>
    <xf numFmtId="0" fontId="81" fillId="44" borderId="56" xfId="0" applyFont="1" applyFill="1" applyBorder="1" applyAlignment="1">
      <alignment horizontal="center" vertical="center" readingOrder="1"/>
    </xf>
    <xf numFmtId="0" fontId="81" fillId="44" borderId="57" xfId="0" applyFont="1" applyFill="1" applyBorder="1" applyAlignment="1">
      <alignment horizontal="center" vertical="center" readingOrder="1"/>
    </xf>
    <xf numFmtId="0" fontId="76" fillId="44" borderId="34" xfId="6014" applyFont="1" applyFill="1" applyBorder="1" applyAlignment="1">
      <alignment horizontal="center" vertical="center" wrapText="1" readingOrder="1"/>
    </xf>
    <xf numFmtId="0" fontId="76" fillId="44" borderId="45" xfId="6014" applyFont="1" applyFill="1" applyBorder="1" applyAlignment="1">
      <alignment horizontal="center" vertical="center" wrapText="1" readingOrder="1"/>
    </xf>
    <xf numFmtId="0" fontId="76" fillId="44" borderId="35" xfId="6014" applyFont="1" applyFill="1" applyBorder="1" applyAlignment="1">
      <alignment horizontal="center" vertical="center" wrapText="1" readingOrder="1"/>
    </xf>
  </cellXfs>
  <cellStyles count="9740">
    <cellStyle name="20% - Accent1 2" xfId="2224"/>
    <cellStyle name="20% - Accent1 2 2" xfId="2225"/>
    <cellStyle name="20% - Accent1 3" xfId="2226"/>
    <cellStyle name="20% - Accent2 2" xfId="2227"/>
    <cellStyle name="20% - Accent2 2 2" xfId="2228"/>
    <cellStyle name="20% - Accent2 3" xfId="2229"/>
    <cellStyle name="20% - Accent3 2" xfId="2230"/>
    <cellStyle name="20% - Accent3 2 2" xfId="2231"/>
    <cellStyle name="20% - Accent3 3" xfId="2232"/>
    <cellStyle name="20% - Accent4 2" xfId="2233"/>
    <cellStyle name="20% - Accent4 2 2" xfId="2234"/>
    <cellStyle name="20% - Accent4 3" xfId="2235"/>
    <cellStyle name="20% - Accent5 2" xfId="2236"/>
    <cellStyle name="20% - Accent5 2 2" xfId="2237"/>
    <cellStyle name="20% - Accent5 3" xfId="2238"/>
    <cellStyle name="20% - Accent6 2" xfId="2239"/>
    <cellStyle name="20% - Accent6 2 2" xfId="2240"/>
    <cellStyle name="20% - Accent6 3" xfId="2241"/>
    <cellStyle name="40% - Accent1 2" xfId="2242"/>
    <cellStyle name="40% - Accent1 2 2" xfId="2243"/>
    <cellStyle name="40% - Accent1 3" xfId="2244"/>
    <cellStyle name="40% - Accent2 2" xfId="2245"/>
    <cellStyle name="40% - Accent2 2 2" xfId="2246"/>
    <cellStyle name="40% - Accent2 3" xfId="2247"/>
    <cellStyle name="40% - Accent3 2" xfId="2248"/>
    <cellStyle name="40% - Accent3 2 2" xfId="2249"/>
    <cellStyle name="40% - Accent3 3" xfId="2250"/>
    <cellStyle name="40% - Accent4 2" xfId="2251"/>
    <cellStyle name="40% - Accent4 2 2" xfId="2252"/>
    <cellStyle name="40% - Accent4 3" xfId="2253"/>
    <cellStyle name="40% - Accent5 2" xfId="2254"/>
    <cellStyle name="40% - Accent5 2 2" xfId="2255"/>
    <cellStyle name="40% - Accent5 3" xfId="2256"/>
    <cellStyle name="40% - Accent6 2" xfId="2257"/>
    <cellStyle name="40% - Accent6 2 2" xfId="2258"/>
    <cellStyle name="40% - Accent6 3" xfId="2259"/>
    <cellStyle name="60% - Accent1 2" xfId="2260"/>
    <cellStyle name="60% - Accent1 3" xfId="2261"/>
    <cellStyle name="60% - Accent2 2" xfId="2262"/>
    <cellStyle name="60% - Accent2 3" xfId="2263"/>
    <cellStyle name="60% - Accent3 2" xfId="2264"/>
    <cellStyle name="60% - Accent3 3" xfId="2265"/>
    <cellStyle name="60% - Accent4 2" xfId="2266"/>
    <cellStyle name="60% - Accent4 3" xfId="2267"/>
    <cellStyle name="60% - Accent5 2" xfId="2268"/>
    <cellStyle name="60% - Accent5 3" xfId="2269"/>
    <cellStyle name="60% - Accent6 2" xfId="2270"/>
    <cellStyle name="60% - Accent6 3" xfId="2271"/>
    <cellStyle name="Accent1 2" xfId="2272"/>
    <cellStyle name="Accent1 3" xfId="2273"/>
    <cellStyle name="Accent2 2" xfId="2274"/>
    <cellStyle name="Accent2 3" xfId="2275"/>
    <cellStyle name="Accent3 2" xfId="2276"/>
    <cellStyle name="Accent3 3" xfId="2277"/>
    <cellStyle name="Accent4 2" xfId="2278"/>
    <cellStyle name="Accent4 3" xfId="2279"/>
    <cellStyle name="Accent5 2" xfId="2280"/>
    <cellStyle name="Accent5 3" xfId="2281"/>
    <cellStyle name="Accent6 2" xfId="2282"/>
    <cellStyle name="Accent6 3" xfId="2283"/>
    <cellStyle name="Bad 2" xfId="2284"/>
    <cellStyle name="Bad 3" xfId="2285"/>
    <cellStyle name="Calculation 2" xfId="2286"/>
    <cellStyle name="Calculation 3" xfId="2287"/>
    <cellStyle name="Check Cell 2" xfId="2288"/>
    <cellStyle name="Check Cell 3" xfId="2289"/>
    <cellStyle name="Comma" xfId="9739" builtinId="3"/>
    <cellStyle name="Comma 10" xfId="2290"/>
    <cellStyle name="Comma 10 2" xfId="2444"/>
    <cellStyle name="Comma 10 2 2" xfId="2456"/>
    <cellStyle name="Comma 10 2 2 2" xfId="2964"/>
    <cellStyle name="Comma 10 2 2 2 2" xfId="3901"/>
    <cellStyle name="Comma 10 2 2 2 2 2" xfId="5760"/>
    <cellStyle name="Comma 10 2 2 2 2 2 2" xfId="9484"/>
    <cellStyle name="Comma 10 2 2 2 2 3" xfId="7625"/>
    <cellStyle name="Comma 10 2 2 2 3" xfId="4832"/>
    <cellStyle name="Comma 10 2 2 2 3 2" xfId="8556"/>
    <cellStyle name="Comma 10 2 2 2 4" xfId="6697"/>
    <cellStyle name="Comma 10 2 2 3" xfId="3433"/>
    <cellStyle name="Comma 10 2 2 3 2" xfId="5293"/>
    <cellStyle name="Comma 10 2 2 3 2 2" xfId="9017"/>
    <cellStyle name="Comma 10 2 2 3 3" xfId="7158"/>
    <cellStyle name="Comma 10 2 2 4" xfId="4365"/>
    <cellStyle name="Comma 10 2 2 4 2" xfId="8089"/>
    <cellStyle name="Comma 10 2 2 5" xfId="6230"/>
    <cellStyle name="Comma 10 2 3" xfId="2654"/>
    <cellStyle name="Comma 10 2 4" xfId="2952"/>
    <cellStyle name="Comma 10 2 4 2" xfId="3889"/>
    <cellStyle name="Comma 10 2 4 2 2" xfId="5748"/>
    <cellStyle name="Comma 10 2 4 2 2 2" xfId="9472"/>
    <cellStyle name="Comma 10 2 4 2 3" xfId="7613"/>
    <cellStyle name="Comma 10 2 4 3" xfId="4820"/>
    <cellStyle name="Comma 10 2 4 3 2" xfId="8544"/>
    <cellStyle name="Comma 10 2 4 4" xfId="6685"/>
    <cellStyle name="Comma 10 2 5" xfId="3421"/>
    <cellStyle name="Comma 10 2 5 2" xfId="5281"/>
    <cellStyle name="Comma 10 2 5 2 2" xfId="9005"/>
    <cellStyle name="Comma 10 2 5 3" xfId="7146"/>
    <cellStyle name="Comma 10 2 6" xfId="4353"/>
    <cellStyle name="Comma 10 2 6 2" xfId="8077"/>
    <cellStyle name="Comma 10 2 7" xfId="6218"/>
    <cellStyle name="Comma 10 3" xfId="2455"/>
    <cellStyle name="Comma 10 3 2" xfId="2963"/>
    <cellStyle name="Comma 10 3 2 2" xfId="3900"/>
    <cellStyle name="Comma 10 3 2 2 2" xfId="5759"/>
    <cellStyle name="Comma 10 3 2 2 2 2" xfId="9483"/>
    <cellStyle name="Comma 10 3 2 2 3" xfId="7624"/>
    <cellStyle name="Comma 10 3 2 3" xfId="4831"/>
    <cellStyle name="Comma 10 3 2 3 2" xfId="8555"/>
    <cellStyle name="Comma 10 3 2 4" xfId="6696"/>
    <cellStyle name="Comma 10 3 3" xfId="3432"/>
    <cellStyle name="Comma 10 3 3 2" xfId="5292"/>
    <cellStyle name="Comma 10 3 3 2 2" xfId="9016"/>
    <cellStyle name="Comma 10 3 3 3" xfId="7157"/>
    <cellStyle name="Comma 10 3 4" xfId="4364"/>
    <cellStyle name="Comma 10 3 4 2" xfId="8088"/>
    <cellStyle name="Comma 10 3 5" xfId="6229"/>
    <cellStyle name="Comma 10 4" xfId="2666"/>
    <cellStyle name="Comma 10 4 2" xfId="3170"/>
    <cellStyle name="Comma 10 4 2 2" xfId="4106"/>
    <cellStyle name="Comma 10 4 2 2 2" xfId="5965"/>
    <cellStyle name="Comma 10 4 2 2 2 2" xfId="9689"/>
    <cellStyle name="Comma 10 4 2 2 3" xfId="7830"/>
    <cellStyle name="Comma 10 4 2 3" xfId="5037"/>
    <cellStyle name="Comma 10 4 2 3 2" xfId="8761"/>
    <cellStyle name="Comma 10 4 2 4" xfId="6902"/>
    <cellStyle name="Comma 10 4 3" xfId="3639"/>
    <cellStyle name="Comma 10 4 3 2" xfId="5498"/>
    <cellStyle name="Comma 10 4 3 2 2" xfId="9222"/>
    <cellStyle name="Comma 10 4 3 3" xfId="7363"/>
    <cellStyle name="Comma 10 4 4" xfId="4570"/>
    <cellStyle name="Comma 10 4 4 2" xfId="8294"/>
    <cellStyle name="Comma 10 4 5" xfId="6435"/>
    <cellStyle name="Comma 10 5" xfId="2845"/>
    <cellStyle name="Comma 10 5 2" xfId="3786"/>
    <cellStyle name="Comma 10 5 2 2" xfId="5645"/>
    <cellStyle name="Comma 10 5 2 2 2" xfId="9369"/>
    <cellStyle name="Comma 10 5 2 3" xfId="7510"/>
    <cellStyle name="Comma 10 5 3" xfId="4717"/>
    <cellStyle name="Comma 10 5 3 2" xfId="8441"/>
    <cellStyle name="Comma 10 5 4" xfId="6582"/>
    <cellStyle name="Comma 10 6" xfId="3321"/>
    <cellStyle name="Comma 10 6 2" xfId="5181"/>
    <cellStyle name="Comma 10 6 2 2" xfId="8905"/>
    <cellStyle name="Comma 10 6 3" xfId="7046"/>
    <cellStyle name="Comma 10 7" xfId="4253"/>
    <cellStyle name="Comma 10 7 2" xfId="7977"/>
    <cellStyle name="Comma 10 8" xfId="6117"/>
    <cellStyle name="Comma 11" xfId="2291"/>
    <cellStyle name="Comma 11 2" xfId="2445"/>
    <cellStyle name="Comma 11 2 2" xfId="2458"/>
    <cellStyle name="Comma 11 2 2 2" xfId="2966"/>
    <cellStyle name="Comma 11 2 2 2 2" xfId="3903"/>
    <cellStyle name="Comma 11 2 2 2 2 2" xfId="5762"/>
    <cellStyle name="Comma 11 2 2 2 2 2 2" xfId="9486"/>
    <cellStyle name="Comma 11 2 2 2 2 3" xfId="7627"/>
    <cellStyle name="Comma 11 2 2 2 3" xfId="4834"/>
    <cellStyle name="Comma 11 2 2 2 3 2" xfId="8558"/>
    <cellStyle name="Comma 11 2 2 2 4" xfId="6699"/>
    <cellStyle name="Comma 11 2 2 3" xfId="3435"/>
    <cellStyle name="Comma 11 2 2 3 2" xfId="5295"/>
    <cellStyle name="Comma 11 2 2 3 2 2" xfId="9019"/>
    <cellStyle name="Comma 11 2 2 3 3" xfId="7160"/>
    <cellStyle name="Comma 11 2 2 4" xfId="4367"/>
    <cellStyle name="Comma 11 2 2 4 2" xfId="8091"/>
    <cellStyle name="Comma 11 2 2 5" xfId="6232"/>
    <cellStyle name="Comma 11 2 3" xfId="2953"/>
    <cellStyle name="Comma 11 2 3 2" xfId="3890"/>
    <cellStyle name="Comma 11 2 3 2 2" xfId="5749"/>
    <cellStyle name="Comma 11 2 3 2 2 2" xfId="9473"/>
    <cellStyle name="Comma 11 2 3 2 3" xfId="7614"/>
    <cellStyle name="Comma 11 2 3 3" xfId="4821"/>
    <cellStyle name="Comma 11 2 3 3 2" xfId="8545"/>
    <cellStyle name="Comma 11 2 3 4" xfId="6686"/>
    <cellStyle name="Comma 11 2 4" xfId="3422"/>
    <cellStyle name="Comma 11 2 4 2" xfId="5282"/>
    <cellStyle name="Comma 11 2 4 2 2" xfId="9006"/>
    <cellStyle name="Comma 11 2 4 3" xfId="7147"/>
    <cellStyle name="Comma 11 2 5" xfId="4354"/>
    <cellStyle name="Comma 11 2 5 2" xfId="8078"/>
    <cellStyle name="Comma 11 2 6" xfId="6219"/>
    <cellStyle name="Comma 11 3" xfId="2457"/>
    <cellStyle name="Comma 11 3 2" xfId="2965"/>
    <cellStyle name="Comma 11 3 2 2" xfId="3902"/>
    <cellStyle name="Comma 11 3 2 2 2" xfId="5761"/>
    <cellStyle name="Comma 11 3 2 2 2 2" xfId="9485"/>
    <cellStyle name="Comma 11 3 2 2 3" xfId="7626"/>
    <cellStyle name="Comma 11 3 2 3" xfId="4833"/>
    <cellStyle name="Comma 11 3 2 3 2" xfId="8557"/>
    <cellStyle name="Comma 11 3 2 4" xfId="6698"/>
    <cellStyle name="Comma 11 3 3" xfId="3434"/>
    <cellStyle name="Comma 11 3 3 2" xfId="5294"/>
    <cellStyle name="Comma 11 3 3 2 2" xfId="9018"/>
    <cellStyle name="Comma 11 3 3 3" xfId="7159"/>
    <cellStyle name="Comma 11 3 4" xfId="4366"/>
    <cellStyle name="Comma 11 3 4 2" xfId="8090"/>
    <cellStyle name="Comma 11 3 5" xfId="6231"/>
    <cellStyle name="Comma 11 4" xfId="2667"/>
    <cellStyle name="Comma 11 4 2" xfId="3171"/>
    <cellStyle name="Comma 11 4 2 2" xfId="4107"/>
    <cellStyle name="Comma 11 4 2 2 2" xfId="5966"/>
    <cellStyle name="Comma 11 4 2 2 2 2" xfId="9690"/>
    <cellStyle name="Comma 11 4 2 2 3" xfId="7831"/>
    <cellStyle name="Comma 11 4 2 3" xfId="5038"/>
    <cellStyle name="Comma 11 4 2 3 2" xfId="8762"/>
    <cellStyle name="Comma 11 4 2 4" xfId="6903"/>
    <cellStyle name="Comma 11 4 3" xfId="3640"/>
    <cellStyle name="Comma 11 4 3 2" xfId="5499"/>
    <cellStyle name="Comma 11 4 3 2 2" xfId="9223"/>
    <cellStyle name="Comma 11 4 3 3" xfId="7364"/>
    <cellStyle name="Comma 11 4 4" xfId="4571"/>
    <cellStyle name="Comma 11 4 4 2" xfId="8295"/>
    <cellStyle name="Comma 11 4 5" xfId="6436"/>
    <cellStyle name="Comma 11 5" xfId="2846"/>
    <cellStyle name="Comma 11 5 2" xfId="3787"/>
    <cellStyle name="Comma 11 5 2 2" xfId="5646"/>
    <cellStyle name="Comma 11 5 2 2 2" xfId="9370"/>
    <cellStyle name="Comma 11 5 2 3" xfId="7511"/>
    <cellStyle name="Comma 11 5 3" xfId="4718"/>
    <cellStyle name="Comma 11 5 3 2" xfId="8442"/>
    <cellStyle name="Comma 11 5 4" xfId="6583"/>
    <cellStyle name="Comma 11 6" xfId="3322"/>
    <cellStyle name="Comma 11 6 2" xfId="5182"/>
    <cellStyle name="Comma 11 6 2 2" xfId="8906"/>
    <cellStyle name="Comma 11 6 3" xfId="7047"/>
    <cellStyle name="Comma 11 7" xfId="4254"/>
    <cellStyle name="Comma 11 7 2" xfId="7978"/>
    <cellStyle name="Comma 11 8" xfId="6118"/>
    <cellStyle name="Comma 12" xfId="2656"/>
    <cellStyle name="Comma 12 2" xfId="3161"/>
    <cellStyle name="Comma 12 2 2" xfId="4098"/>
    <cellStyle name="Comma 12 2 2 2" xfId="5957"/>
    <cellStyle name="Comma 12 2 2 2 2" xfId="9681"/>
    <cellStyle name="Comma 12 2 2 3" xfId="7822"/>
    <cellStyle name="Comma 12 2 3" xfId="5029"/>
    <cellStyle name="Comma 12 2 3 2" xfId="8753"/>
    <cellStyle name="Comma 12 2 4" xfId="6894"/>
    <cellStyle name="Comma 12 3" xfId="3630"/>
    <cellStyle name="Comma 12 3 2" xfId="5490"/>
    <cellStyle name="Comma 12 3 2 2" xfId="9214"/>
    <cellStyle name="Comma 12 3 3" xfId="7355"/>
    <cellStyle name="Comma 12 4" xfId="4562"/>
    <cellStyle name="Comma 12 4 2" xfId="8286"/>
    <cellStyle name="Comma 12 5" xfId="6427"/>
    <cellStyle name="Comma 13" xfId="2661"/>
    <cellStyle name="Comma 13 2" xfId="3166"/>
    <cellStyle name="Comma 13 2 2" xfId="4102"/>
    <cellStyle name="Comma 13 2 2 2" xfId="5961"/>
    <cellStyle name="Comma 13 2 2 2 2" xfId="9685"/>
    <cellStyle name="Comma 13 2 2 3" xfId="7826"/>
    <cellStyle name="Comma 13 2 3" xfId="5033"/>
    <cellStyle name="Comma 13 2 3 2" xfId="8757"/>
    <cellStyle name="Comma 13 2 4" xfId="6898"/>
    <cellStyle name="Comma 13 3" xfId="3635"/>
    <cellStyle name="Comma 13 3 2" xfId="5494"/>
    <cellStyle name="Comma 13 3 2 2" xfId="9218"/>
    <cellStyle name="Comma 13 3 3" xfId="7359"/>
    <cellStyle name="Comma 13 4" xfId="4566"/>
    <cellStyle name="Comma 13 4 2" xfId="8290"/>
    <cellStyle name="Comma 13 5" xfId="6431"/>
    <cellStyle name="Comma 14" xfId="2658"/>
    <cellStyle name="Comma 14 2" xfId="3632"/>
    <cellStyle name="Comma 15" xfId="3163"/>
    <cellStyle name="Comma 2" xfId="14"/>
    <cellStyle name="Comma 2 10" xfId="77"/>
    <cellStyle name="Comma 2 100" xfId="78"/>
    <cellStyle name="Comma 2 101" xfId="79"/>
    <cellStyle name="Comma 2 102" xfId="80"/>
    <cellStyle name="Comma 2 103" xfId="81"/>
    <cellStyle name="Comma 2 104" xfId="82"/>
    <cellStyle name="Comma 2 105" xfId="83"/>
    <cellStyle name="Comma 2 106" xfId="84"/>
    <cellStyle name="Comma 2 107" xfId="85"/>
    <cellStyle name="Comma 2 108" xfId="86"/>
    <cellStyle name="Comma 2 109" xfId="87"/>
    <cellStyle name="Comma 2 11" xfId="88"/>
    <cellStyle name="Comma 2 110" xfId="89"/>
    <cellStyle name="Comma 2 111" xfId="90"/>
    <cellStyle name="Comma 2 112" xfId="91"/>
    <cellStyle name="Comma 2 113" xfId="92"/>
    <cellStyle name="Comma 2 114" xfId="93"/>
    <cellStyle name="Comma 2 115" xfId="94"/>
    <cellStyle name="Comma 2 116" xfId="95"/>
    <cellStyle name="Comma 2 117" xfId="96"/>
    <cellStyle name="Comma 2 118" xfId="97"/>
    <cellStyle name="Comma 2 119" xfId="98"/>
    <cellStyle name="Comma 2 12" xfId="99"/>
    <cellStyle name="Comma 2 120" xfId="100"/>
    <cellStyle name="Comma 2 121" xfId="101"/>
    <cellStyle name="Comma 2 122" xfId="102"/>
    <cellStyle name="Comma 2 123" xfId="103"/>
    <cellStyle name="Comma 2 124" xfId="104"/>
    <cellStyle name="Comma 2 125" xfId="105"/>
    <cellStyle name="Comma 2 126" xfId="106"/>
    <cellStyle name="Comma 2 127" xfId="107"/>
    <cellStyle name="Comma 2 128" xfId="108"/>
    <cellStyle name="Comma 2 129" xfId="109"/>
    <cellStyle name="Comma 2 13" xfId="110"/>
    <cellStyle name="Comma 2 130" xfId="111"/>
    <cellStyle name="Comma 2 131" xfId="112"/>
    <cellStyle name="Comma 2 132" xfId="113"/>
    <cellStyle name="Comma 2 133" xfId="114"/>
    <cellStyle name="Comma 2 134" xfId="115"/>
    <cellStyle name="Comma 2 135" xfId="116"/>
    <cellStyle name="Comma 2 136" xfId="117"/>
    <cellStyle name="Comma 2 137" xfId="118"/>
    <cellStyle name="Comma 2 138" xfId="119"/>
    <cellStyle name="Comma 2 139" xfId="120"/>
    <cellStyle name="Comma 2 14" xfId="121"/>
    <cellStyle name="Comma 2 140" xfId="122"/>
    <cellStyle name="Comma 2 141" xfId="123"/>
    <cellStyle name="Comma 2 142" xfId="124"/>
    <cellStyle name="Comma 2 143" xfId="125"/>
    <cellStyle name="Comma 2 144" xfId="126"/>
    <cellStyle name="Comma 2 145" xfId="127"/>
    <cellStyle name="Comma 2 146" xfId="128"/>
    <cellStyle name="Comma 2 147" xfId="129"/>
    <cellStyle name="Comma 2 148" xfId="130"/>
    <cellStyle name="Comma 2 149" xfId="131"/>
    <cellStyle name="Comma 2 15" xfId="132"/>
    <cellStyle name="Comma 2 150" xfId="133"/>
    <cellStyle name="Comma 2 151" xfId="134"/>
    <cellStyle name="Comma 2 152" xfId="135"/>
    <cellStyle name="Comma 2 153" xfId="136"/>
    <cellStyle name="Comma 2 154" xfId="137"/>
    <cellStyle name="Comma 2 155" xfId="138"/>
    <cellStyle name="Comma 2 156" xfId="139"/>
    <cellStyle name="Comma 2 157" xfId="140"/>
    <cellStyle name="Comma 2 158" xfId="141"/>
    <cellStyle name="Comma 2 159" xfId="142"/>
    <cellStyle name="Comma 2 16" xfId="143"/>
    <cellStyle name="Comma 2 160" xfId="144"/>
    <cellStyle name="Comma 2 161" xfId="145"/>
    <cellStyle name="Comma 2 162" xfId="146"/>
    <cellStyle name="Comma 2 163" xfId="147"/>
    <cellStyle name="Comma 2 164" xfId="148"/>
    <cellStyle name="Comma 2 165" xfId="149"/>
    <cellStyle name="Comma 2 166" xfId="150"/>
    <cellStyle name="Comma 2 167" xfId="151"/>
    <cellStyle name="Comma 2 168" xfId="152"/>
    <cellStyle name="Comma 2 169" xfId="153"/>
    <cellStyle name="Comma 2 17" xfId="154"/>
    <cellStyle name="Comma 2 170" xfId="155"/>
    <cellStyle name="Comma 2 171" xfId="156"/>
    <cellStyle name="Comma 2 172" xfId="157"/>
    <cellStyle name="Comma 2 173" xfId="158"/>
    <cellStyle name="Comma 2 18" xfId="159"/>
    <cellStyle name="Comma 2 19" xfId="160"/>
    <cellStyle name="Comma 2 2" xfId="24"/>
    <cellStyle name="Comma 2 2 10" xfId="6031"/>
    <cellStyle name="Comma 2 2 2" xfId="161"/>
    <cellStyle name="Comma 2 2 2 2" xfId="2724"/>
    <cellStyle name="Comma 2 2 2 2 2" xfId="3214"/>
    <cellStyle name="Comma 2 2 2 2 2 2" xfId="4144"/>
    <cellStyle name="Comma 2 2 2 2 2 2 2" xfId="6003"/>
    <cellStyle name="Comma 2 2 2 2 2 2 2 2" xfId="9727"/>
    <cellStyle name="Comma 2 2 2 2 2 2 3" xfId="7868"/>
    <cellStyle name="Comma 2 2 2 2 2 3" xfId="5075"/>
    <cellStyle name="Comma 2 2 2 2 2 3 2" xfId="8799"/>
    <cellStyle name="Comma 2 2 2 2 2 4" xfId="6940"/>
    <cellStyle name="Comma 2 2 2 2 3" xfId="3677"/>
    <cellStyle name="Comma 2 2 2 2 3 2" xfId="5536"/>
    <cellStyle name="Comma 2 2 2 2 3 2 2" xfId="9260"/>
    <cellStyle name="Comma 2 2 2 2 3 3" xfId="7401"/>
    <cellStyle name="Comma 2 2 2 2 4" xfId="4608"/>
    <cellStyle name="Comma 2 2 2 2 4 2" xfId="8332"/>
    <cellStyle name="Comma 2 2 2 2 5" xfId="6473"/>
    <cellStyle name="Comma 2 2 3" xfId="162"/>
    <cellStyle name="Comma 2 2 4" xfId="163"/>
    <cellStyle name="Comma 2 2 4 2" xfId="2404"/>
    <cellStyle name="Comma 2 2 4 2 2" xfId="2461"/>
    <cellStyle name="Comma 2 2 4 2 2 2" xfId="2969"/>
    <cellStyle name="Comma 2 2 4 2 2 2 2" xfId="3906"/>
    <cellStyle name="Comma 2 2 4 2 2 2 2 2" xfId="5765"/>
    <cellStyle name="Comma 2 2 4 2 2 2 2 2 2" xfId="9489"/>
    <cellStyle name="Comma 2 2 4 2 2 2 2 3" xfId="7630"/>
    <cellStyle name="Comma 2 2 4 2 2 2 3" xfId="4837"/>
    <cellStyle name="Comma 2 2 4 2 2 2 3 2" xfId="8561"/>
    <cellStyle name="Comma 2 2 4 2 2 2 4" xfId="6702"/>
    <cellStyle name="Comma 2 2 4 2 2 3" xfId="3438"/>
    <cellStyle name="Comma 2 2 4 2 2 3 2" xfId="5298"/>
    <cellStyle name="Comma 2 2 4 2 2 3 2 2" xfId="9022"/>
    <cellStyle name="Comma 2 2 4 2 2 3 3" xfId="7163"/>
    <cellStyle name="Comma 2 2 4 2 2 4" xfId="4370"/>
    <cellStyle name="Comma 2 2 4 2 2 4 2" xfId="8094"/>
    <cellStyle name="Comma 2 2 4 2 2 5" xfId="6235"/>
    <cellStyle name="Comma 2 2 4 2 3" xfId="2912"/>
    <cellStyle name="Comma 2 2 4 2 3 2" xfId="3849"/>
    <cellStyle name="Comma 2 2 4 2 3 2 2" xfId="5708"/>
    <cellStyle name="Comma 2 2 4 2 3 2 2 2" xfId="9432"/>
    <cellStyle name="Comma 2 2 4 2 3 2 3" xfId="7573"/>
    <cellStyle name="Comma 2 2 4 2 3 3" xfId="4780"/>
    <cellStyle name="Comma 2 2 4 2 3 3 2" xfId="8504"/>
    <cellStyle name="Comma 2 2 4 2 3 4" xfId="6645"/>
    <cellStyle name="Comma 2 2 4 2 4" xfId="3381"/>
    <cellStyle name="Comma 2 2 4 2 4 2" xfId="5241"/>
    <cellStyle name="Comma 2 2 4 2 4 2 2" xfId="8965"/>
    <cellStyle name="Comma 2 2 4 2 4 3" xfId="7106"/>
    <cellStyle name="Comma 2 2 4 2 5" xfId="4313"/>
    <cellStyle name="Comma 2 2 4 2 5 2" xfId="8037"/>
    <cellStyle name="Comma 2 2 4 2 6" xfId="6178"/>
    <cellStyle name="Comma 2 2 4 3" xfId="2460"/>
    <cellStyle name="Comma 2 2 4 3 2" xfId="2968"/>
    <cellStyle name="Comma 2 2 4 3 2 2" xfId="3905"/>
    <cellStyle name="Comma 2 2 4 3 2 2 2" xfId="5764"/>
    <cellStyle name="Comma 2 2 4 3 2 2 2 2" xfId="9488"/>
    <cellStyle name="Comma 2 2 4 3 2 2 3" xfId="7629"/>
    <cellStyle name="Comma 2 2 4 3 2 3" xfId="4836"/>
    <cellStyle name="Comma 2 2 4 3 2 3 2" xfId="8560"/>
    <cellStyle name="Comma 2 2 4 3 2 4" xfId="6701"/>
    <cellStyle name="Comma 2 2 4 3 3" xfId="3437"/>
    <cellStyle name="Comma 2 2 4 3 3 2" xfId="5297"/>
    <cellStyle name="Comma 2 2 4 3 3 2 2" xfId="9021"/>
    <cellStyle name="Comma 2 2 4 3 3 3" xfId="7162"/>
    <cellStyle name="Comma 2 2 4 3 4" xfId="4369"/>
    <cellStyle name="Comma 2 2 4 3 4 2" xfId="8093"/>
    <cellStyle name="Comma 2 2 4 3 5" xfId="6234"/>
    <cellStyle name="Comma 2 2 4 4" xfId="2779"/>
    <cellStyle name="Comma 2 2 4 4 2" xfId="3730"/>
    <cellStyle name="Comma 2 2 4 4 2 2" xfId="5589"/>
    <cellStyle name="Comma 2 2 4 4 2 2 2" xfId="9313"/>
    <cellStyle name="Comma 2 2 4 4 2 3" xfId="7454"/>
    <cellStyle name="Comma 2 2 4 4 3" xfId="4661"/>
    <cellStyle name="Comma 2 2 4 4 3 2" xfId="8385"/>
    <cellStyle name="Comma 2 2 4 4 4" xfId="6526"/>
    <cellStyle name="Comma 2 2 4 5" xfId="3280"/>
    <cellStyle name="Comma 2 2 4 5 2" xfId="5141"/>
    <cellStyle name="Comma 2 2 4 5 2 2" xfId="8865"/>
    <cellStyle name="Comma 2 2 4 5 3" xfId="7006"/>
    <cellStyle name="Comma 2 2 4 6" xfId="4213"/>
    <cellStyle name="Comma 2 2 4 6 2" xfId="7937"/>
    <cellStyle name="Comma 2 2 4 7" xfId="6077"/>
    <cellStyle name="Comma 2 2 5" xfId="2358"/>
    <cellStyle name="Comma 2 2 5 2" xfId="2462"/>
    <cellStyle name="Comma 2 2 5 2 2" xfId="2970"/>
    <cellStyle name="Comma 2 2 5 2 2 2" xfId="3907"/>
    <cellStyle name="Comma 2 2 5 2 2 2 2" xfId="5766"/>
    <cellStyle name="Comma 2 2 5 2 2 2 2 2" xfId="9490"/>
    <cellStyle name="Comma 2 2 5 2 2 2 3" xfId="7631"/>
    <cellStyle name="Comma 2 2 5 2 2 3" xfId="4838"/>
    <cellStyle name="Comma 2 2 5 2 2 3 2" xfId="8562"/>
    <cellStyle name="Comma 2 2 5 2 2 4" xfId="6703"/>
    <cellStyle name="Comma 2 2 5 2 3" xfId="3439"/>
    <cellStyle name="Comma 2 2 5 2 3 2" xfId="5299"/>
    <cellStyle name="Comma 2 2 5 2 3 2 2" xfId="9023"/>
    <cellStyle name="Comma 2 2 5 2 3 3" xfId="7164"/>
    <cellStyle name="Comma 2 2 5 2 4" xfId="4371"/>
    <cellStyle name="Comma 2 2 5 2 4 2" xfId="8095"/>
    <cellStyle name="Comma 2 2 5 2 5" xfId="6236"/>
    <cellStyle name="Comma 2 2 5 3" xfId="2866"/>
    <cellStyle name="Comma 2 2 5 3 2" xfId="3803"/>
    <cellStyle name="Comma 2 2 5 3 2 2" xfId="5662"/>
    <cellStyle name="Comma 2 2 5 3 2 2 2" xfId="9386"/>
    <cellStyle name="Comma 2 2 5 3 2 3" xfId="7527"/>
    <cellStyle name="Comma 2 2 5 3 3" xfId="4734"/>
    <cellStyle name="Comma 2 2 5 3 3 2" xfId="8458"/>
    <cellStyle name="Comma 2 2 5 3 4" xfId="6599"/>
    <cellStyle name="Comma 2 2 5 4" xfId="3335"/>
    <cellStyle name="Comma 2 2 5 4 2" xfId="5195"/>
    <cellStyle name="Comma 2 2 5 4 2 2" xfId="8919"/>
    <cellStyle name="Comma 2 2 5 4 3" xfId="7060"/>
    <cellStyle name="Comma 2 2 5 5" xfId="4267"/>
    <cellStyle name="Comma 2 2 5 5 2" xfId="7991"/>
    <cellStyle name="Comma 2 2 5 6" xfId="6132"/>
    <cellStyle name="Comma 2 2 6" xfId="2459"/>
    <cellStyle name="Comma 2 2 6 2" xfId="2967"/>
    <cellStyle name="Comma 2 2 6 2 2" xfId="3904"/>
    <cellStyle name="Comma 2 2 6 2 2 2" xfId="5763"/>
    <cellStyle name="Comma 2 2 6 2 2 2 2" xfId="9487"/>
    <cellStyle name="Comma 2 2 6 2 2 3" xfId="7628"/>
    <cellStyle name="Comma 2 2 6 2 3" xfId="4835"/>
    <cellStyle name="Comma 2 2 6 2 3 2" xfId="8559"/>
    <cellStyle name="Comma 2 2 6 2 4" xfId="6700"/>
    <cellStyle name="Comma 2 2 6 3" xfId="3436"/>
    <cellStyle name="Comma 2 2 6 3 2" xfId="5296"/>
    <cellStyle name="Comma 2 2 6 3 2 2" xfId="9020"/>
    <cellStyle name="Comma 2 2 6 3 3" xfId="7161"/>
    <cellStyle name="Comma 2 2 6 4" xfId="4368"/>
    <cellStyle name="Comma 2 2 6 4 2" xfId="8092"/>
    <cellStyle name="Comma 2 2 6 5" xfId="6233"/>
    <cellStyle name="Comma 2 2 7" xfId="2733"/>
    <cellStyle name="Comma 2 2 7 2" xfId="3684"/>
    <cellStyle name="Comma 2 2 7 2 2" xfId="5543"/>
    <cellStyle name="Comma 2 2 7 2 2 2" xfId="9267"/>
    <cellStyle name="Comma 2 2 7 2 3" xfId="7408"/>
    <cellStyle name="Comma 2 2 7 3" xfId="4615"/>
    <cellStyle name="Comma 2 2 7 3 2" xfId="8339"/>
    <cellStyle name="Comma 2 2 7 4" xfId="6480"/>
    <cellStyle name="Comma 2 2 8" xfId="3234"/>
    <cellStyle name="Comma 2 2 8 2" xfId="5095"/>
    <cellStyle name="Comma 2 2 8 2 2" xfId="8819"/>
    <cellStyle name="Comma 2 2 8 3" xfId="6960"/>
    <cellStyle name="Comma 2 2 9" xfId="4167"/>
    <cellStyle name="Comma 2 2 9 2" xfId="7891"/>
    <cellStyle name="Comma 2 20" xfId="164"/>
    <cellStyle name="Comma 2 21" xfId="165"/>
    <cellStyle name="Comma 2 22" xfId="166"/>
    <cellStyle name="Comma 2 23" xfId="167"/>
    <cellStyle name="Comma 2 24" xfId="168"/>
    <cellStyle name="Comma 2 25" xfId="169"/>
    <cellStyle name="Comma 2 26" xfId="170"/>
    <cellStyle name="Comma 2 27" xfId="171"/>
    <cellStyle name="Comma 2 28" xfId="172"/>
    <cellStyle name="Comma 2 29" xfId="173"/>
    <cellStyle name="Comma 2 3" xfId="40"/>
    <cellStyle name="Comma 2 3 10" xfId="4181"/>
    <cellStyle name="Comma 2 3 10 2" xfId="7905"/>
    <cellStyle name="Comma 2 3 11" xfId="6045"/>
    <cellStyle name="Comma 2 3 2" xfId="174"/>
    <cellStyle name="Comma 2 3 3" xfId="175"/>
    <cellStyle name="Comma 2 3 4" xfId="176"/>
    <cellStyle name="Comma 2 3 4 2" xfId="2405"/>
    <cellStyle name="Comma 2 3 4 2 2" xfId="2465"/>
    <cellStyle name="Comma 2 3 4 2 2 2" xfId="2973"/>
    <cellStyle name="Comma 2 3 4 2 2 2 2" xfId="3910"/>
    <cellStyle name="Comma 2 3 4 2 2 2 2 2" xfId="5769"/>
    <cellStyle name="Comma 2 3 4 2 2 2 2 2 2" xfId="9493"/>
    <cellStyle name="Comma 2 3 4 2 2 2 2 3" xfId="7634"/>
    <cellStyle name="Comma 2 3 4 2 2 2 3" xfId="4841"/>
    <cellStyle name="Comma 2 3 4 2 2 2 3 2" xfId="8565"/>
    <cellStyle name="Comma 2 3 4 2 2 2 4" xfId="6706"/>
    <cellStyle name="Comma 2 3 4 2 2 3" xfId="3442"/>
    <cellStyle name="Comma 2 3 4 2 2 3 2" xfId="5302"/>
    <cellStyle name="Comma 2 3 4 2 2 3 2 2" xfId="9026"/>
    <cellStyle name="Comma 2 3 4 2 2 3 3" xfId="7167"/>
    <cellStyle name="Comma 2 3 4 2 2 4" xfId="4374"/>
    <cellStyle name="Comma 2 3 4 2 2 4 2" xfId="8098"/>
    <cellStyle name="Comma 2 3 4 2 2 5" xfId="6239"/>
    <cellStyle name="Comma 2 3 4 2 3" xfId="2913"/>
    <cellStyle name="Comma 2 3 4 2 3 2" xfId="3850"/>
    <cellStyle name="Comma 2 3 4 2 3 2 2" xfId="5709"/>
    <cellStyle name="Comma 2 3 4 2 3 2 2 2" xfId="9433"/>
    <cellStyle name="Comma 2 3 4 2 3 2 3" xfId="7574"/>
    <cellStyle name="Comma 2 3 4 2 3 3" xfId="4781"/>
    <cellStyle name="Comma 2 3 4 2 3 3 2" xfId="8505"/>
    <cellStyle name="Comma 2 3 4 2 3 4" xfId="6646"/>
    <cellStyle name="Comma 2 3 4 2 4" xfId="3382"/>
    <cellStyle name="Comma 2 3 4 2 4 2" xfId="5242"/>
    <cellStyle name="Comma 2 3 4 2 4 2 2" xfId="8966"/>
    <cellStyle name="Comma 2 3 4 2 4 3" xfId="7107"/>
    <cellStyle name="Comma 2 3 4 2 5" xfId="4314"/>
    <cellStyle name="Comma 2 3 4 2 5 2" xfId="8038"/>
    <cellStyle name="Comma 2 3 4 2 6" xfId="6179"/>
    <cellStyle name="Comma 2 3 4 3" xfId="2464"/>
    <cellStyle name="Comma 2 3 4 3 2" xfId="2972"/>
    <cellStyle name="Comma 2 3 4 3 2 2" xfId="3909"/>
    <cellStyle name="Comma 2 3 4 3 2 2 2" xfId="5768"/>
    <cellStyle name="Comma 2 3 4 3 2 2 2 2" xfId="9492"/>
    <cellStyle name="Comma 2 3 4 3 2 2 3" xfId="7633"/>
    <cellStyle name="Comma 2 3 4 3 2 3" xfId="4840"/>
    <cellStyle name="Comma 2 3 4 3 2 3 2" xfId="8564"/>
    <cellStyle name="Comma 2 3 4 3 2 4" xfId="6705"/>
    <cellStyle name="Comma 2 3 4 3 3" xfId="3441"/>
    <cellStyle name="Comma 2 3 4 3 3 2" xfId="5301"/>
    <cellStyle name="Comma 2 3 4 3 3 2 2" xfId="9025"/>
    <cellStyle name="Comma 2 3 4 3 3 3" xfId="7166"/>
    <cellStyle name="Comma 2 3 4 3 4" xfId="4373"/>
    <cellStyle name="Comma 2 3 4 3 4 2" xfId="8097"/>
    <cellStyle name="Comma 2 3 4 3 5" xfId="6238"/>
    <cellStyle name="Comma 2 3 4 4" xfId="2780"/>
    <cellStyle name="Comma 2 3 4 4 2" xfId="3731"/>
    <cellStyle name="Comma 2 3 4 4 2 2" xfId="5590"/>
    <cellStyle name="Comma 2 3 4 4 2 2 2" xfId="9314"/>
    <cellStyle name="Comma 2 3 4 4 2 3" xfId="7455"/>
    <cellStyle name="Comma 2 3 4 4 3" xfId="4662"/>
    <cellStyle name="Comma 2 3 4 4 3 2" xfId="8386"/>
    <cellStyle name="Comma 2 3 4 4 4" xfId="6527"/>
    <cellStyle name="Comma 2 3 4 5" xfId="3281"/>
    <cellStyle name="Comma 2 3 4 5 2" xfId="5142"/>
    <cellStyle name="Comma 2 3 4 5 2 2" xfId="8866"/>
    <cellStyle name="Comma 2 3 4 5 3" xfId="7007"/>
    <cellStyle name="Comma 2 3 4 6" xfId="4214"/>
    <cellStyle name="Comma 2 3 4 6 2" xfId="7938"/>
    <cellStyle name="Comma 2 3 4 7" xfId="6078"/>
    <cellStyle name="Comma 2 3 5" xfId="2372"/>
    <cellStyle name="Comma 2 3 5 2" xfId="2466"/>
    <cellStyle name="Comma 2 3 5 2 2" xfId="2974"/>
    <cellStyle name="Comma 2 3 5 2 2 2" xfId="3911"/>
    <cellStyle name="Comma 2 3 5 2 2 2 2" xfId="5770"/>
    <cellStyle name="Comma 2 3 5 2 2 2 2 2" xfId="9494"/>
    <cellStyle name="Comma 2 3 5 2 2 2 3" xfId="7635"/>
    <cellStyle name="Comma 2 3 5 2 2 3" xfId="4842"/>
    <cellStyle name="Comma 2 3 5 2 2 3 2" xfId="8566"/>
    <cellStyle name="Comma 2 3 5 2 2 4" xfId="6707"/>
    <cellStyle name="Comma 2 3 5 2 3" xfId="3443"/>
    <cellStyle name="Comma 2 3 5 2 3 2" xfId="5303"/>
    <cellStyle name="Comma 2 3 5 2 3 2 2" xfId="9027"/>
    <cellStyle name="Comma 2 3 5 2 3 3" xfId="7168"/>
    <cellStyle name="Comma 2 3 5 2 4" xfId="4375"/>
    <cellStyle name="Comma 2 3 5 2 4 2" xfId="8099"/>
    <cellStyle name="Comma 2 3 5 2 5" xfId="6240"/>
    <cellStyle name="Comma 2 3 5 3" xfId="2880"/>
    <cellStyle name="Comma 2 3 5 3 2" xfId="3817"/>
    <cellStyle name="Comma 2 3 5 3 2 2" xfId="5676"/>
    <cellStyle name="Comma 2 3 5 3 2 2 2" xfId="9400"/>
    <cellStyle name="Comma 2 3 5 3 2 3" xfId="7541"/>
    <cellStyle name="Comma 2 3 5 3 3" xfId="4748"/>
    <cellStyle name="Comma 2 3 5 3 3 2" xfId="8472"/>
    <cellStyle name="Comma 2 3 5 3 4" xfId="6613"/>
    <cellStyle name="Comma 2 3 5 4" xfId="3349"/>
    <cellStyle name="Comma 2 3 5 4 2" xfId="5209"/>
    <cellStyle name="Comma 2 3 5 4 2 2" xfId="8933"/>
    <cellStyle name="Comma 2 3 5 4 3" xfId="7074"/>
    <cellStyle name="Comma 2 3 5 5" xfId="4281"/>
    <cellStyle name="Comma 2 3 5 5 2" xfId="8005"/>
    <cellStyle name="Comma 2 3 5 6" xfId="6146"/>
    <cellStyle name="Comma 2 3 6" xfId="2463"/>
    <cellStyle name="Comma 2 3 6 2" xfId="2971"/>
    <cellStyle name="Comma 2 3 6 2 2" xfId="3908"/>
    <cellStyle name="Comma 2 3 6 2 2 2" xfId="5767"/>
    <cellStyle name="Comma 2 3 6 2 2 2 2" xfId="9491"/>
    <cellStyle name="Comma 2 3 6 2 2 3" xfId="7632"/>
    <cellStyle name="Comma 2 3 6 2 3" xfId="4839"/>
    <cellStyle name="Comma 2 3 6 2 3 2" xfId="8563"/>
    <cellStyle name="Comma 2 3 6 2 4" xfId="6704"/>
    <cellStyle name="Comma 2 3 6 3" xfId="3440"/>
    <cellStyle name="Comma 2 3 6 3 2" xfId="5300"/>
    <cellStyle name="Comma 2 3 6 3 2 2" xfId="9024"/>
    <cellStyle name="Comma 2 3 6 3 3" xfId="7165"/>
    <cellStyle name="Comma 2 3 6 4" xfId="4372"/>
    <cellStyle name="Comma 2 3 6 4 2" xfId="8096"/>
    <cellStyle name="Comma 2 3 6 5" xfId="6237"/>
    <cellStyle name="Comma 2 3 7" xfId="2665"/>
    <cellStyle name="Comma 2 3 7 2" xfId="3169"/>
    <cellStyle name="Comma 2 3 7 2 2" xfId="4105"/>
    <cellStyle name="Comma 2 3 7 2 2 2" xfId="5964"/>
    <cellStyle name="Comma 2 3 7 2 2 2 2" xfId="9688"/>
    <cellStyle name="Comma 2 3 7 2 2 3" xfId="7829"/>
    <cellStyle name="Comma 2 3 7 2 3" xfId="5036"/>
    <cellStyle name="Comma 2 3 7 2 3 2" xfId="8760"/>
    <cellStyle name="Comma 2 3 7 2 4" xfId="6901"/>
    <cellStyle name="Comma 2 3 7 3" xfId="3638"/>
    <cellStyle name="Comma 2 3 7 3 2" xfId="5497"/>
    <cellStyle name="Comma 2 3 7 3 2 2" xfId="9221"/>
    <cellStyle name="Comma 2 3 7 3 3" xfId="7362"/>
    <cellStyle name="Comma 2 3 7 4" xfId="4569"/>
    <cellStyle name="Comma 2 3 7 4 2" xfId="8293"/>
    <cellStyle name="Comma 2 3 7 5" xfId="6434"/>
    <cellStyle name="Comma 2 3 8" xfId="2747"/>
    <cellStyle name="Comma 2 3 8 2" xfId="3698"/>
    <cellStyle name="Comma 2 3 8 2 2" xfId="5557"/>
    <cellStyle name="Comma 2 3 8 2 2 2" xfId="9281"/>
    <cellStyle name="Comma 2 3 8 2 3" xfId="7422"/>
    <cellStyle name="Comma 2 3 8 3" xfId="4629"/>
    <cellStyle name="Comma 2 3 8 3 2" xfId="8353"/>
    <cellStyle name="Comma 2 3 8 4" xfId="6494"/>
    <cellStyle name="Comma 2 3 9" xfId="3248"/>
    <cellStyle name="Comma 2 3 9 2" xfId="5109"/>
    <cellStyle name="Comma 2 3 9 2 2" xfId="8833"/>
    <cellStyle name="Comma 2 3 9 3" xfId="6974"/>
    <cellStyle name="Comma 2 30" xfId="177"/>
    <cellStyle name="Comma 2 31" xfId="178"/>
    <cellStyle name="Comma 2 32" xfId="179"/>
    <cellStyle name="Comma 2 33" xfId="180"/>
    <cellStyle name="Comma 2 34" xfId="181"/>
    <cellStyle name="Comma 2 35" xfId="182"/>
    <cellStyle name="Comma 2 36" xfId="183"/>
    <cellStyle name="Comma 2 37" xfId="184"/>
    <cellStyle name="Comma 2 38" xfId="185"/>
    <cellStyle name="Comma 2 39" xfId="186"/>
    <cellStyle name="Comma 2 4" xfId="55"/>
    <cellStyle name="Comma 2 4 10" xfId="6058"/>
    <cellStyle name="Comma 2 4 2" xfId="187"/>
    <cellStyle name="Comma 2 4 3" xfId="188"/>
    <cellStyle name="Comma 2 4 4" xfId="189"/>
    <cellStyle name="Comma 2 4 4 2" xfId="2406"/>
    <cellStyle name="Comma 2 4 4 2 2" xfId="2469"/>
    <cellStyle name="Comma 2 4 4 2 2 2" xfId="2977"/>
    <cellStyle name="Comma 2 4 4 2 2 2 2" xfId="3914"/>
    <cellStyle name="Comma 2 4 4 2 2 2 2 2" xfId="5773"/>
    <cellStyle name="Comma 2 4 4 2 2 2 2 2 2" xfId="9497"/>
    <cellStyle name="Comma 2 4 4 2 2 2 2 3" xfId="7638"/>
    <cellStyle name="Comma 2 4 4 2 2 2 3" xfId="4845"/>
    <cellStyle name="Comma 2 4 4 2 2 2 3 2" xfId="8569"/>
    <cellStyle name="Comma 2 4 4 2 2 2 4" xfId="6710"/>
    <cellStyle name="Comma 2 4 4 2 2 3" xfId="3446"/>
    <cellStyle name="Comma 2 4 4 2 2 3 2" xfId="5306"/>
    <cellStyle name="Comma 2 4 4 2 2 3 2 2" xfId="9030"/>
    <cellStyle name="Comma 2 4 4 2 2 3 3" xfId="7171"/>
    <cellStyle name="Comma 2 4 4 2 2 4" xfId="4378"/>
    <cellStyle name="Comma 2 4 4 2 2 4 2" xfId="8102"/>
    <cellStyle name="Comma 2 4 4 2 2 5" xfId="6243"/>
    <cellStyle name="Comma 2 4 4 2 3" xfId="2914"/>
    <cellStyle name="Comma 2 4 4 2 3 2" xfId="3851"/>
    <cellStyle name="Comma 2 4 4 2 3 2 2" xfId="5710"/>
    <cellStyle name="Comma 2 4 4 2 3 2 2 2" xfId="9434"/>
    <cellStyle name="Comma 2 4 4 2 3 2 3" xfId="7575"/>
    <cellStyle name="Comma 2 4 4 2 3 3" xfId="4782"/>
    <cellStyle name="Comma 2 4 4 2 3 3 2" xfId="8506"/>
    <cellStyle name="Comma 2 4 4 2 3 4" xfId="6647"/>
    <cellStyle name="Comma 2 4 4 2 4" xfId="3383"/>
    <cellStyle name="Comma 2 4 4 2 4 2" xfId="5243"/>
    <cellStyle name="Comma 2 4 4 2 4 2 2" xfId="8967"/>
    <cellStyle name="Comma 2 4 4 2 4 3" xfId="7108"/>
    <cellStyle name="Comma 2 4 4 2 5" xfId="4315"/>
    <cellStyle name="Comma 2 4 4 2 5 2" xfId="8039"/>
    <cellStyle name="Comma 2 4 4 2 6" xfId="6180"/>
    <cellStyle name="Comma 2 4 4 3" xfId="2468"/>
    <cellStyle name="Comma 2 4 4 3 2" xfId="2976"/>
    <cellStyle name="Comma 2 4 4 3 2 2" xfId="3913"/>
    <cellStyle name="Comma 2 4 4 3 2 2 2" xfId="5772"/>
    <cellStyle name="Comma 2 4 4 3 2 2 2 2" xfId="9496"/>
    <cellStyle name="Comma 2 4 4 3 2 2 3" xfId="7637"/>
    <cellStyle name="Comma 2 4 4 3 2 3" xfId="4844"/>
    <cellStyle name="Comma 2 4 4 3 2 3 2" xfId="8568"/>
    <cellStyle name="Comma 2 4 4 3 2 4" xfId="6709"/>
    <cellStyle name="Comma 2 4 4 3 3" xfId="3445"/>
    <cellStyle name="Comma 2 4 4 3 3 2" xfId="5305"/>
    <cellStyle name="Comma 2 4 4 3 3 2 2" xfId="9029"/>
    <cellStyle name="Comma 2 4 4 3 3 3" xfId="7170"/>
    <cellStyle name="Comma 2 4 4 3 4" xfId="4377"/>
    <cellStyle name="Comma 2 4 4 3 4 2" xfId="8101"/>
    <cellStyle name="Comma 2 4 4 3 5" xfId="6242"/>
    <cellStyle name="Comma 2 4 4 4" xfId="2781"/>
    <cellStyle name="Comma 2 4 4 4 2" xfId="3732"/>
    <cellStyle name="Comma 2 4 4 4 2 2" xfId="5591"/>
    <cellStyle name="Comma 2 4 4 4 2 2 2" xfId="9315"/>
    <cellStyle name="Comma 2 4 4 4 2 3" xfId="7456"/>
    <cellStyle name="Comma 2 4 4 4 3" xfId="4663"/>
    <cellStyle name="Comma 2 4 4 4 3 2" xfId="8387"/>
    <cellStyle name="Comma 2 4 4 4 4" xfId="6528"/>
    <cellStyle name="Comma 2 4 4 5" xfId="3282"/>
    <cellStyle name="Comma 2 4 4 5 2" xfId="5143"/>
    <cellStyle name="Comma 2 4 4 5 2 2" xfId="8867"/>
    <cellStyle name="Comma 2 4 4 5 3" xfId="7008"/>
    <cellStyle name="Comma 2 4 4 6" xfId="4215"/>
    <cellStyle name="Comma 2 4 4 6 2" xfId="7939"/>
    <cellStyle name="Comma 2 4 4 7" xfId="6079"/>
    <cellStyle name="Comma 2 4 5" xfId="2385"/>
    <cellStyle name="Comma 2 4 5 2" xfId="2470"/>
    <cellStyle name="Comma 2 4 5 2 2" xfId="2978"/>
    <cellStyle name="Comma 2 4 5 2 2 2" xfId="3915"/>
    <cellStyle name="Comma 2 4 5 2 2 2 2" xfId="5774"/>
    <cellStyle name="Comma 2 4 5 2 2 2 2 2" xfId="9498"/>
    <cellStyle name="Comma 2 4 5 2 2 2 3" xfId="7639"/>
    <cellStyle name="Comma 2 4 5 2 2 3" xfId="4846"/>
    <cellStyle name="Comma 2 4 5 2 2 3 2" xfId="8570"/>
    <cellStyle name="Comma 2 4 5 2 2 4" xfId="6711"/>
    <cellStyle name="Comma 2 4 5 2 3" xfId="3447"/>
    <cellStyle name="Comma 2 4 5 2 3 2" xfId="5307"/>
    <cellStyle name="Comma 2 4 5 2 3 2 2" xfId="9031"/>
    <cellStyle name="Comma 2 4 5 2 3 3" xfId="7172"/>
    <cellStyle name="Comma 2 4 5 2 4" xfId="4379"/>
    <cellStyle name="Comma 2 4 5 2 4 2" xfId="8103"/>
    <cellStyle name="Comma 2 4 5 2 5" xfId="6244"/>
    <cellStyle name="Comma 2 4 5 3" xfId="2893"/>
    <cellStyle name="Comma 2 4 5 3 2" xfId="3830"/>
    <cellStyle name="Comma 2 4 5 3 2 2" xfId="5689"/>
    <cellStyle name="Comma 2 4 5 3 2 2 2" xfId="9413"/>
    <cellStyle name="Comma 2 4 5 3 2 3" xfId="7554"/>
    <cellStyle name="Comma 2 4 5 3 3" xfId="4761"/>
    <cellStyle name="Comma 2 4 5 3 3 2" xfId="8485"/>
    <cellStyle name="Comma 2 4 5 3 4" xfId="6626"/>
    <cellStyle name="Comma 2 4 5 4" xfId="3362"/>
    <cellStyle name="Comma 2 4 5 4 2" xfId="5222"/>
    <cellStyle name="Comma 2 4 5 4 2 2" xfId="8946"/>
    <cellStyle name="Comma 2 4 5 4 3" xfId="7087"/>
    <cellStyle name="Comma 2 4 5 5" xfId="4294"/>
    <cellStyle name="Comma 2 4 5 5 2" xfId="8018"/>
    <cellStyle name="Comma 2 4 5 6" xfId="6159"/>
    <cellStyle name="Comma 2 4 6" xfId="2467"/>
    <cellStyle name="Comma 2 4 6 2" xfId="2975"/>
    <cellStyle name="Comma 2 4 6 2 2" xfId="3912"/>
    <cellStyle name="Comma 2 4 6 2 2 2" xfId="5771"/>
    <cellStyle name="Comma 2 4 6 2 2 2 2" xfId="9495"/>
    <cellStyle name="Comma 2 4 6 2 2 3" xfId="7636"/>
    <cellStyle name="Comma 2 4 6 2 3" xfId="4843"/>
    <cellStyle name="Comma 2 4 6 2 3 2" xfId="8567"/>
    <cellStyle name="Comma 2 4 6 2 4" xfId="6708"/>
    <cellStyle name="Comma 2 4 6 3" xfId="3444"/>
    <cellStyle name="Comma 2 4 6 3 2" xfId="5304"/>
    <cellStyle name="Comma 2 4 6 3 2 2" xfId="9028"/>
    <cellStyle name="Comma 2 4 6 3 3" xfId="7169"/>
    <cellStyle name="Comma 2 4 6 4" xfId="4376"/>
    <cellStyle name="Comma 2 4 6 4 2" xfId="8100"/>
    <cellStyle name="Comma 2 4 6 5" xfId="6241"/>
    <cellStyle name="Comma 2 4 7" xfId="2760"/>
    <cellStyle name="Comma 2 4 7 2" xfId="3711"/>
    <cellStyle name="Comma 2 4 7 2 2" xfId="5570"/>
    <cellStyle name="Comma 2 4 7 2 2 2" xfId="9294"/>
    <cellStyle name="Comma 2 4 7 2 3" xfId="7435"/>
    <cellStyle name="Comma 2 4 7 3" xfId="4642"/>
    <cellStyle name="Comma 2 4 7 3 2" xfId="8366"/>
    <cellStyle name="Comma 2 4 7 4" xfId="6507"/>
    <cellStyle name="Comma 2 4 8" xfId="3261"/>
    <cellStyle name="Comma 2 4 8 2" xfId="5122"/>
    <cellStyle name="Comma 2 4 8 2 2" xfId="8846"/>
    <cellStyle name="Comma 2 4 8 3" xfId="6987"/>
    <cellStyle name="Comma 2 4 9" xfId="4194"/>
    <cellStyle name="Comma 2 4 9 2" xfId="7918"/>
    <cellStyle name="Comma 2 40" xfId="190"/>
    <cellStyle name="Comma 2 41" xfId="191"/>
    <cellStyle name="Comma 2 42" xfId="192"/>
    <cellStyle name="Comma 2 43" xfId="193"/>
    <cellStyle name="Comma 2 44" xfId="194"/>
    <cellStyle name="Comma 2 45" xfId="195"/>
    <cellStyle name="Comma 2 46" xfId="196"/>
    <cellStyle name="Comma 2 47" xfId="197"/>
    <cellStyle name="Comma 2 48" xfId="198"/>
    <cellStyle name="Comma 2 49" xfId="199"/>
    <cellStyle name="Comma 2 5" xfId="60"/>
    <cellStyle name="Comma 2 5 10" xfId="6062"/>
    <cellStyle name="Comma 2 5 2" xfId="200"/>
    <cellStyle name="Comma 2 5 3" xfId="201"/>
    <cellStyle name="Comma 2 5 4" xfId="202"/>
    <cellStyle name="Comma 2 5 4 2" xfId="2407"/>
    <cellStyle name="Comma 2 5 4 2 2" xfId="2473"/>
    <cellStyle name="Comma 2 5 4 2 2 2" xfId="2981"/>
    <cellStyle name="Comma 2 5 4 2 2 2 2" xfId="3918"/>
    <cellStyle name="Comma 2 5 4 2 2 2 2 2" xfId="5777"/>
    <cellStyle name="Comma 2 5 4 2 2 2 2 2 2" xfId="9501"/>
    <cellStyle name="Comma 2 5 4 2 2 2 2 3" xfId="7642"/>
    <cellStyle name="Comma 2 5 4 2 2 2 3" xfId="4849"/>
    <cellStyle name="Comma 2 5 4 2 2 2 3 2" xfId="8573"/>
    <cellStyle name="Comma 2 5 4 2 2 2 4" xfId="6714"/>
    <cellStyle name="Comma 2 5 4 2 2 3" xfId="3450"/>
    <cellStyle name="Comma 2 5 4 2 2 3 2" xfId="5310"/>
    <cellStyle name="Comma 2 5 4 2 2 3 2 2" xfId="9034"/>
    <cellStyle name="Comma 2 5 4 2 2 3 3" xfId="7175"/>
    <cellStyle name="Comma 2 5 4 2 2 4" xfId="4382"/>
    <cellStyle name="Comma 2 5 4 2 2 4 2" xfId="8106"/>
    <cellStyle name="Comma 2 5 4 2 2 5" xfId="6247"/>
    <cellStyle name="Comma 2 5 4 2 3" xfId="2915"/>
    <cellStyle name="Comma 2 5 4 2 3 2" xfId="3852"/>
    <cellStyle name="Comma 2 5 4 2 3 2 2" xfId="5711"/>
    <cellStyle name="Comma 2 5 4 2 3 2 2 2" xfId="9435"/>
    <cellStyle name="Comma 2 5 4 2 3 2 3" xfId="7576"/>
    <cellStyle name="Comma 2 5 4 2 3 3" xfId="4783"/>
    <cellStyle name="Comma 2 5 4 2 3 3 2" xfId="8507"/>
    <cellStyle name="Comma 2 5 4 2 3 4" xfId="6648"/>
    <cellStyle name="Comma 2 5 4 2 4" xfId="3384"/>
    <cellStyle name="Comma 2 5 4 2 4 2" xfId="5244"/>
    <cellStyle name="Comma 2 5 4 2 4 2 2" xfId="8968"/>
    <cellStyle name="Comma 2 5 4 2 4 3" xfId="7109"/>
    <cellStyle name="Comma 2 5 4 2 5" xfId="4316"/>
    <cellStyle name="Comma 2 5 4 2 5 2" xfId="8040"/>
    <cellStyle name="Comma 2 5 4 2 6" xfId="6181"/>
    <cellStyle name="Comma 2 5 4 3" xfId="2472"/>
    <cellStyle name="Comma 2 5 4 3 2" xfId="2980"/>
    <cellStyle name="Comma 2 5 4 3 2 2" xfId="3917"/>
    <cellStyle name="Comma 2 5 4 3 2 2 2" xfId="5776"/>
    <cellStyle name="Comma 2 5 4 3 2 2 2 2" xfId="9500"/>
    <cellStyle name="Comma 2 5 4 3 2 2 3" xfId="7641"/>
    <cellStyle name="Comma 2 5 4 3 2 3" xfId="4848"/>
    <cellStyle name="Comma 2 5 4 3 2 3 2" xfId="8572"/>
    <cellStyle name="Comma 2 5 4 3 2 4" xfId="6713"/>
    <cellStyle name="Comma 2 5 4 3 3" xfId="3449"/>
    <cellStyle name="Comma 2 5 4 3 3 2" xfId="5309"/>
    <cellStyle name="Comma 2 5 4 3 3 2 2" xfId="9033"/>
    <cellStyle name="Comma 2 5 4 3 3 3" xfId="7174"/>
    <cellStyle name="Comma 2 5 4 3 4" xfId="4381"/>
    <cellStyle name="Comma 2 5 4 3 4 2" xfId="8105"/>
    <cellStyle name="Comma 2 5 4 3 5" xfId="6246"/>
    <cellStyle name="Comma 2 5 4 4" xfId="2782"/>
    <cellStyle name="Comma 2 5 4 4 2" xfId="3733"/>
    <cellStyle name="Comma 2 5 4 4 2 2" xfId="5592"/>
    <cellStyle name="Comma 2 5 4 4 2 2 2" xfId="9316"/>
    <cellStyle name="Comma 2 5 4 4 2 3" xfId="7457"/>
    <cellStyle name="Comma 2 5 4 4 3" xfId="4664"/>
    <cellStyle name="Comma 2 5 4 4 3 2" xfId="8388"/>
    <cellStyle name="Comma 2 5 4 4 4" xfId="6529"/>
    <cellStyle name="Comma 2 5 4 5" xfId="3283"/>
    <cellStyle name="Comma 2 5 4 5 2" xfId="5144"/>
    <cellStyle name="Comma 2 5 4 5 2 2" xfId="8868"/>
    <cellStyle name="Comma 2 5 4 5 3" xfId="7009"/>
    <cellStyle name="Comma 2 5 4 6" xfId="4216"/>
    <cellStyle name="Comma 2 5 4 6 2" xfId="7940"/>
    <cellStyle name="Comma 2 5 4 7" xfId="6080"/>
    <cellStyle name="Comma 2 5 5" xfId="2389"/>
    <cellStyle name="Comma 2 5 5 2" xfId="2474"/>
    <cellStyle name="Comma 2 5 5 2 2" xfId="2982"/>
    <cellStyle name="Comma 2 5 5 2 2 2" xfId="3919"/>
    <cellStyle name="Comma 2 5 5 2 2 2 2" xfId="5778"/>
    <cellStyle name="Comma 2 5 5 2 2 2 2 2" xfId="9502"/>
    <cellStyle name="Comma 2 5 5 2 2 2 3" xfId="7643"/>
    <cellStyle name="Comma 2 5 5 2 2 3" xfId="4850"/>
    <cellStyle name="Comma 2 5 5 2 2 3 2" xfId="8574"/>
    <cellStyle name="Comma 2 5 5 2 2 4" xfId="6715"/>
    <cellStyle name="Comma 2 5 5 2 3" xfId="3451"/>
    <cellStyle name="Comma 2 5 5 2 3 2" xfId="5311"/>
    <cellStyle name="Comma 2 5 5 2 3 2 2" xfId="9035"/>
    <cellStyle name="Comma 2 5 5 2 3 3" xfId="7176"/>
    <cellStyle name="Comma 2 5 5 2 4" xfId="4383"/>
    <cellStyle name="Comma 2 5 5 2 4 2" xfId="8107"/>
    <cellStyle name="Comma 2 5 5 2 5" xfId="6248"/>
    <cellStyle name="Comma 2 5 5 3" xfId="2897"/>
    <cellStyle name="Comma 2 5 5 3 2" xfId="3834"/>
    <cellStyle name="Comma 2 5 5 3 2 2" xfId="5693"/>
    <cellStyle name="Comma 2 5 5 3 2 2 2" xfId="9417"/>
    <cellStyle name="Comma 2 5 5 3 2 3" xfId="7558"/>
    <cellStyle name="Comma 2 5 5 3 3" xfId="4765"/>
    <cellStyle name="Comma 2 5 5 3 3 2" xfId="8489"/>
    <cellStyle name="Comma 2 5 5 3 4" xfId="6630"/>
    <cellStyle name="Comma 2 5 5 4" xfId="3366"/>
    <cellStyle name="Comma 2 5 5 4 2" xfId="5226"/>
    <cellStyle name="Comma 2 5 5 4 2 2" xfId="8950"/>
    <cellStyle name="Comma 2 5 5 4 3" xfId="7091"/>
    <cellStyle name="Comma 2 5 5 5" xfId="4298"/>
    <cellStyle name="Comma 2 5 5 5 2" xfId="8022"/>
    <cellStyle name="Comma 2 5 5 6" xfId="6163"/>
    <cellStyle name="Comma 2 5 6" xfId="2471"/>
    <cellStyle name="Comma 2 5 6 2" xfId="2979"/>
    <cellStyle name="Comma 2 5 6 2 2" xfId="3916"/>
    <cellStyle name="Comma 2 5 6 2 2 2" xfId="5775"/>
    <cellStyle name="Comma 2 5 6 2 2 2 2" xfId="9499"/>
    <cellStyle name="Comma 2 5 6 2 2 3" xfId="7640"/>
    <cellStyle name="Comma 2 5 6 2 3" xfId="4847"/>
    <cellStyle name="Comma 2 5 6 2 3 2" xfId="8571"/>
    <cellStyle name="Comma 2 5 6 2 4" xfId="6712"/>
    <cellStyle name="Comma 2 5 6 3" xfId="3448"/>
    <cellStyle name="Comma 2 5 6 3 2" xfId="5308"/>
    <cellStyle name="Comma 2 5 6 3 2 2" xfId="9032"/>
    <cellStyle name="Comma 2 5 6 3 3" xfId="7173"/>
    <cellStyle name="Comma 2 5 6 4" xfId="4380"/>
    <cellStyle name="Comma 2 5 6 4 2" xfId="8104"/>
    <cellStyle name="Comma 2 5 6 5" xfId="6245"/>
    <cellStyle name="Comma 2 5 7" xfId="2764"/>
    <cellStyle name="Comma 2 5 7 2" xfId="3715"/>
    <cellStyle name="Comma 2 5 7 2 2" xfId="5574"/>
    <cellStyle name="Comma 2 5 7 2 2 2" xfId="9298"/>
    <cellStyle name="Comma 2 5 7 2 3" xfId="7439"/>
    <cellStyle name="Comma 2 5 7 3" xfId="4646"/>
    <cellStyle name="Comma 2 5 7 3 2" xfId="8370"/>
    <cellStyle name="Comma 2 5 7 4" xfId="6511"/>
    <cellStyle name="Comma 2 5 8" xfId="3265"/>
    <cellStyle name="Comma 2 5 8 2" xfId="5126"/>
    <cellStyle name="Comma 2 5 8 2 2" xfId="8850"/>
    <cellStyle name="Comma 2 5 8 3" xfId="6991"/>
    <cellStyle name="Comma 2 5 9" xfId="4198"/>
    <cellStyle name="Comma 2 5 9 2" xfId="7922"/>
    <cellStyle name="Comma 2 50" xfId="203"/>
    <cellStyle name="Comma 2 51" xfId="204"/>
    <cellStyle name="Comma 2 52" xfId="205"/>
    <cellStyle name="Comma 2 53" xfId="206"/>
    <cellStyle name="Comma 2 54" xfId="207"/>
    <cellStyle name="Comma 2 55" xfId="208"/>
    <cellStyle name="Comma 2 56" xfId="209"/>
    <cellStyle name="Comma 2 57" xfId="210"/>
    <cellStyle name="Comma 2 58" xfId="211"/>
    <cellStyle name="Comma 2 59" xfId="212"/>
    <cellStyle name="Comma 2 6" xfId="76"/>
    <cellStyle name="Comma 2 6 10" xfId="6076"/>
    <cellStyle name="Comma 2 6 2" xfId="213"/>
    <cellStyle name="Comma 2 6 3" xfId="214"/>
    <cellStyle name="Comma 2 6 4" xfId="215"/>
    <cellStyle name="Comma 2 6 4 2" xfId="2408"/>
    <cellStyle name="Comma 2 6 4 2 2" xfId="2477"/>
    <cellStyle name="Comma 2 6 4 2 2 2" xfId="2985"/>
    <cellStyle name="Comma 2 6 4 2 2 2 2" xfId="3922"/>
    <cellStyle name="Comma 2 6 4 2 2 2 2 2" xfId="5781"/>
    <cellStyle name="Comma 2 6 4 2 2 2 2 2 2" xfId="9505"/>
    <cellStyle name="Comma 2 6 4 2 2 2 2 3" xfId="7646"/>
    <cellStyle name="Comma 2 6 4 2 2 2 3" xfId="4853"/>
    <cellStyle name="Comma 2 6 4 2 2 2 3 2" xfId="8577"/>
    <cellStyle name="Comma 2 6 4 2 2 2 4" xfId="6718"/>
    <cellStyle name="Comma 2 6 4 2 2 3" xfId="3454"/>
    <cellStyle name="Comma 2 6 4 2 2 3 2" xfId="5314"/>
    <cellStyle name="Comma 2 6 4 2 2 3 2 2" xfId="9038"/>
    <cellStyle name="Comma 2 6 4 2 2 3 3" xfId="7179"/>
    <cellStyle name="Comma 2 6 4 2 2 4" xfId="4386"/>
    <cellStyle name="Comma 2 6 4 2 2 4 2" xfId="8110"/>
    <cellStyle name="Comma 2 6 4 2 2 5" xfId="6251"/>
    <cellStyle name="Comma 2 6 4 2 3" xfId="2916"/>
    <cellStyle name="Comma 2 6 4 2 3 2" xfId="3853"/>
    <cellStyle name="Comma 2 6 4 2 3 2 2" xfId="5712"/>
    <cellStyle name="Comma 2 6 4 2 3 2 2 2" xfId="9436"/>
    <cellStyle name="Comma 2 6 4 2 3 2 3" xfId="7577"/>
    <cellStyle name="Comma 2 6 4 2 3 3" xfId="4784"/>
    <cellStyle name="Comma 2 6 4 2 3 3 2" xfId="8508"/>
    <cellStyle name="Comma 2 6 4 2 3 4" xfId="6649"/>
    <cellStyle name="Comma 2 6 4 2 4" xfId="3385"/>
    <cellStyle name="Comma 2 6 4 2 4 2" xfId="5245"/>
    <cellStyle name="Comma 2 6 4 2 4 2 2" xfId="8969"/>
    <cellStyle name="Comma 2 6 4 2 4 3" xfId="7110"/>
    <cellStyle name="Comma 2 6 4 2 5" xfId="4317"/>
    <cellStyle name="Comma 2 6 4 2 5 2" xfId="8041"/>
    <cellStyle name="Comma 2 6 4 2 6" xfId="6182"/>
    <cellStyle name="Comma 2 6 4 3" xfId="2476"/>
    <cellStyle name="Comma 2 6 4 3 2" xfId="2984"/>
    <cellStyle name="Comma 2 6 4 3 2 2" xfId="3921"/>
    <cellStyle name="Comma 2 6 4 3 2 2 2" xfId="5780"/>
    <cellStyle name="Comma 2 6 4 3 2 2 2 2" xfId="9504"/>
    <cellStyle name="Comma 2 6 4 3 2 2 3" xfId="7645"/>
    <cellStyle name="Comma 2 6 4 3 2 3" xfId="4852"/>
    <cellStyle name="Comma 2 6 4 3 2 3 2" xfId="8576"/>
    <cellStyle name="Comma 2 6 4 3 2 4" xfId="6717"/>
    <cellStyle name="Comma 2 6 4 3 3" xfId="3453"/>
    <cellStyle name="Comma 2 6 4 3 3 2" xfId="5313"/>
    <cellStyle name="Comma 2 6 4 3 3 2 2" xfId="9037"/>
    <cellStyle name="Comma 2 6 4 3 3 3" xfId="7178"/>
    <cellStyle name="Comma 2 6 4 3 4" xfId="4385"/>
    <cellStyle name="Comma 2 6 4 3 4 2" xfId="8109"/>
    <cellStyle name="Comma 2 6 4 3 5" xfId="6250"/>
    <cellStyle name="Comma 2 6 4 4" xfId="2783"/>
    <cellStyle name="Comma 2 6 4 4 2" xfId="3734"/>
    <cellStyle name="Comma 2 6 4 4 2 2" xfId="5593"/>
    <cellStyle name="Comma 2 6 4 4 2 2 2" xfId="9317"/>
    <cellStyle name="Comma 2 6 4 4 2 3" xfId="7458"/>
    <cellStyle name="Comma 2 6 4 4 3" xfId="4665"/>
    <cellStyle name="Comma 2 6 4 4 3 2" xfId="8389"/>
    <cellStyle name="Comma 2 6 4 4 4" xfId="6530"/>
    <cellStyle name="Comma 2 6 4 5" xfId="3284"/>
    <cellStyle name="Comma 2 6 4 5 2" xfId="5145"/>
    <cellStyle name="Comma 2 6 4 5 2 2" xfId="8869"/>
    <cellStyle name="Comma 2 6 4 5 3" xfId="7010"/>
    <cellStyle name="Comma 2 6 4 6" xfId="4217"/>
    <cellStyle name="Comma 2 6 4 6 2" xfId="7941"/>
    <cellStyle name="Comma 2 6 4 7" xfId="6081"/>
    <cellStyle name="Comma 2 6 5" xfId="2403"/>
    <cellStyle name="Comma 2 6 5 2" xfId="2478"/>
    <cellStyle name="Comma 2 6 5 2 2" xfId="2986"/>
    <cellStyle name="Comma 2 6 5 2 2 2" xfId="3923"/>
    <cellStyle name="Comma 2 6 5 2 2 2 2" xfId="5782"/>
    <cellStyle name="Comma 2 6 5 2 2 2 2 2" xfId="9506"/>
    <cellStyle name="Comma 2 6 5 2 2 2 3" xfId="7647"/>
    <cellStyle name="Comma 2 6 5 2 2 3" xfId="4854"/>
    <cellStyle name="Comma 2 6 5 2 2 3 2" xfId="8578"/>
    <cellStyle name="Comma 2 6 5 2 2 4" xfId="6719"/>
    <cellStyle name="Comma 2 6 5 2 3" xfId="3455"/>
    <cellStyle name="Comma 2 6 5 2 3 2" xfId="5315"/>
    <cellStyle name="Comma 2 6 5 2 3 2 2" xfId="9039"/>
    <cellStyle name="Comma 2 6 5 2 3 3" xfId="7180"/>
    <cellStyle name="Comma 2 6 5 2 4" xfId="4387"/>
    <cellStyle name="Comma 2 6 5 2 4 2" xfId="8111"/>
    <cellStyle name="Comma 2 6 5 2 5" xfId="6252"/>
    <cellStyle name="Comma 2 6 5 3" xfId="2911"/>
    <cellStyle name="Comma 2 6 5 3 2" xfId="3848"/>
    <cellStyle name="Comma 2 6 5 3 2 2" xfId="5707"/>
    <cellStyle name="Comma 2 6 5 3 2 2 2" xfId="9431"/>
    <cellStyle name="Comma 2 6 5 3 2 3" xfId="7572"/>
    <cellStyle name="Comma 2 6 5 3 3" xfId="4779"/>
    <cellStyle name="Comma 2 6 5 3 3 2" xfId="8503"/>
    <cellStyle name="Comma 2 6 5 3 4" xfId="6644"/>
    <cellStyle name="Comma 2 6 5 4" xfId="3380"/>
    <cellStyle name="Comma 2 6 5 4 2" xfId="5240"/>
    <cellStyle name="Comma 2 6 5 4 2 2" xfId="8964"/>
    <cellStyle name="Comma 2 6 5 4 3" xfId="7105"/>
    <cellStyle name="Comma 2 6 5 5" xfId="4312"/>
    <cellStyle name="Comma 2 6 5 5 2" xfId="8036"/>
    <cellStyle name="Comma 2 6 5 6" xfId="6177"/>
    <cellStyle name="Comma 2 6 6" xfId="2475"/>
    <cellStyle name="Comma 2 6 6 2" xfId="2983"/>
    <cellStyle name="Comma 2 6 6 2 2" xfId="3920"/>
    <cellStyle name="Comma 2 6 6 2 2 2" xfId="5779"/>
    <cellStyle name="Comma 2 6 6 2 2 2 2" xfId="9503"/>
    <cellStyle name="Comma 2 6 6 2 2 3" xfId="7644"/>
    <cellStyle name="Comma 2 6 6 2 3" xfId="4851"/>
    <cellStyle name="Comma 2 6 6 2 3 2" xfId="8575"/>
    <cellStyle name="Comma 2 6 6 2 4" xfId="6716"/>
    <cellStyle name="Comma 2 6 6 3" xfId="3452"/>
    <cellStyle name="Comma 2 6 6 3 2" xfId="5312"/>
    <cellStyle name="Comma 2 6 6 3 2 2" xfId="9036"/>
    <cellStyle name="Comma 2 6 6 3 3" xfId="7177"/>
    <cellStyle name="Comma 2 6 6 4" xfId="4384"/>
    <cellStyle name="Comma 2 6 6 4 2" xfId="8108"/>
    <cellStyle name="Comma 2 6 6 5" xfId="6249"/>
    <cellStyle name="Comma 2 6 7" xfId="2778"/>
    <cellStyle name="Comma 2 6 7 2" xfId="3729"/>
    <cellStyle name="Comma 2 6 7 2 2" xfId="5588"/>
    <cellStyle name="Comma 2 6 7 2 2 2" xfId="9312"/>
    <cellStyle name="Comma 2 6 7 2 3" xfId="7453"/>
    <cellStyle name="Comma 2 6 7 3" xfId="4660"/>
    <cellStyle name="Comma 2 6 7 3 2" xfId="8384"/>
    <cellStyle name="Comma 2 6 7 4" xfId="6525"/>
    <cellStyle name="Comma 2 6 8" xfId="3279"/>
    <cellStyle name="Comma 2 6 8 2" xfId="5140"/>
    <cellStyle name="Comma 2 6 8 2 2" xfId="8864"/>
    <cellStyle name="Comma 2 6 8 3" xfId="7005"/>
    <cellStyle name="Comma 2 6 9" xfId="4212"/>
    <cellStyle name="Comma 2 6 9 2" xfId="7936"/>
    <cellStyle name="Comma 2 60" xfId="216"/>
    <cellStyle name="Comma 2 61" xfId="217"/>
    <cellStyle name="Comma 2 62" xfId="218"/>
    <cellStyle name="Comma 2 63" xfId="219"/>
    <cellStyle name="Comma 2 64" xfId="220"/>
    <cellStyle name="Comma 2 65" xfId="221"/>
    <cellStyle name="Comma 2 66" xfId="222"/>
    <cellStyle name="Comma 2 67" xfId="223"/>
    <cellStyle name="Comma 2 68" xfId="224"/>
    <cellStyle name="Comma 2 69" xfId="225"/>
    <cellStyle name="Comma 2 7" xfId="226"/>
    <cellStyle name="Comma 2 70" xfId="227"/>
    <cellStyle name="Comma 2 71" xfId="228"/>
    <cellStyle name="Comma 2 72" xfId="229"/>
    <cellStyle name="Comma 2 73" xfId="230"/>
    <cellStyle name="Comma 2 74" xfId="231"/>
    <cellStyle name="Comma 2 75" xfId="232"/>
    <cellStyle name="Comma 2 76" xfId="233"/>
    <cellStyle name="Comma 2 77" xfId="234"/>
    <cellStyle name="Comma 2 78" xfId="235"/>
    <cellStyle name="Comma 2 79" xfId="236"/>
    <cellStyle name="Comma 2 8" xfId="237"/>
    <cellStyle name="Comma 2 80" xfId="238"/>
    <cellStyle name="Comma 2 81" xfId="239"/>
    <cellStyle name="Comma 2 82" xfId="240"/>
    <cellStyle name="Comma 2 83" xfId="241"/>
    <cellStyle name="Comma 2 84" xfId="242"/>
    <cellStyle name="Comma 2 85" xfId="243"/>
    <cellStyle name="Comma 2 86" xfId="244"/>
    <cellStyle name="Comma 2 87" xfId="245"/>
    <cellStyle name="Comma 2 88" xfId="246"/>
    <cellStyle name="Comma 2 89" xfId="247"/>
    <cellStyle name="Comma 2 9" xfId="248"/>
    <cellStyle name="Comma 2 90" xfId="249"/>
    <cellStyle name="Comma 2 91" xfId="250"/>
    <cellStyle name="Comma 2 92" xfId="251"/>
    <cellStyle name="Comma 2 93" xfId="252"/>
    <cellStyle name="Comma 2 94" xfId="253"/>
    <cellStyle name="Comma 2 95" xfId="254"/>
    <cellStyle name="Comma 2 96" xfId="255"/>
    <cellStyle name="Comma 2 97" xfId="256"/>
    <cellStyle name="Comma 2 98" xfId="257"/>
    <cellStyle name="Comma 2 99" xfId="258"/>
    <cellStyle name="Comma 20" xfId="259"/>
    <cellStyle name="Comma 3" xfId="19"/>
    <cellStyle name="Comma 3 2" xfId="260"/>
    <cellStyle name="Comma 3 2 2" xfId="2292"/>
    <cellStyle name="Comma 3 2 2 2" xfId="2446"/>
    <cellStyle name="Comma 3 2 2 2 2" xfId="2480"/>
    <cellStyle name="Comma 3 2 2 2 2 2" xfId="2988"/>
    <cellStyle name="Comma 3 2 2 2 2 2 2" xfId="3925"/>
    <cellStyle name="Comma 3 2 2 2 2 2 2 2" xfId="5784"/>
    <cellStyle name="Comma 3 2 2 2 2 2 2 2 2" xfId="9508"/>
    <cellStyle name="Comma 3 2 2 2 2 2 2 3" xfId="7649"/>
    <cellStyle name="Comma 3 2 2 2 2 2 3" xfId="4856"/>
    <cellStyle name="Comma 3 2 2 2 2 2 3 2" xfId="8580"/>
    <cellStyle name="Comma 3 2 2 2 2 2 4" xfId="6721"/>
    <cellStyle name="Comma 3 2 2 2 2 3" xfId="3457"/>
    <cellStyle name="Comma 3 2 2 2 2 3 2" xfId="5317"/>
    <cellStyle name="Comma 3 2 2 2 2 3 2 2" xfId="9041"/>
    <cellStyle name="Comma 3 2 2 2 2 3 3" xfId="7182"/>
    <cellStyle name="Comma 3 2 2 2 2 4" xfId="4389"/>
    <cellStyle name="Comma 3 2 2 2 2 4 2" xfId="8113"/>
    <cellStyle name="Comma 3 2 2 2 2 5" xfId="6254"/>
    <cellStyle name="Comma 3 2 2 2 3" xfId="2954"/>
    <cellStyle name="Comma 3 2 2 2 3 2" xfId="3891"/>
    <cellStyle name="Comma 3 2 2 2 3 2 2" xfId="5750"/>
    <cellStyle name="Comma 3 2 2 2 3 2 2 2" xfId="9474"/>
    <cellStyle name="Comma 3 2 2 2 3 2 3" xfId="7615"/>
    <cellStyle name="Comma 3 2 2 2 3 3" xfId="4822"/>
    <cellStyle name="Comma 3 2 2 2 3 3 2" xfId="8546"/>
    <cellStyle name="Comma 3 2 2 2 3 4" xfId="6687"/>
    <cellStyle name="Comma 3 2 2 2 4" xfId="3423"/>
    <cellStyle name="Comma 3 2 2 2 4 2" xfId="5283"/>
    <cellStyle name="Comma 3 2 2 2 4 2 2" xfId="9007"/>
    <cellStyle name="Comma 3 2 2 2 4 3" xfId="7148"/>
    <cellStyle name="Comma 3 2 2 2 5" xfId="4355"/>
    <cellStyle name="Comma 3 2 2 2 5 2" xfId="8079"/>
    <cellStyle name="Comma 3 2 2 2 6" xfId="6220"/>
    <cellStyle name="Comma 3 2 2 3" xfId="2479"/>
    <cellStyle name="Comma 3 2 2 3 2" xfId="2987"/>
    <cellStyle name="Comma 3 2 2 3 2 2" xfId="3924"/>
    <cellStyle name="Comma 3 2 2 3 2 2 2" xfId="5783"/>
    <cellStyle name="Comma 3 2 2 3 2 2 2 2" xfId="9507"/>
    <cellStyle name="Comma 3 2 2 3 2 2 3" xfId="7648"/>
    <cellStyle name="Comma 3 2 2 3 2 3" xfId="4855"/>
    <cellStyle name="Comma 3 2 2 3 2 3 2" xfId="8579"/>
    <cellStyle name="Comma 3 2 2 3 2 4" xfId="6720"/>
    <cellStyle name="Comma 3 2 2 3 3" xfId="3456"/>
    <cellStyle name="Comma 3 2 2 3 3 2" xfId="5316"/>
    <cellStyle name="Comma 3 2 2 3 3 2 2" xfId="9040"/>
    <cellStyle name="Comma 3 2 2 3 3 3" xfId="7181"/>
    <cellStyle name="Comma 3 2 2 3 4" xfId="4388"/>
    <cellStyle name="Comma 3 2 2 3 4 2" xfId="8112"/>
    <cellStyle name="Comma 3 2 2 3 5" xfId="6253"/>
    <cellStyle name="Comma 3 2 2 4" xfId="2725"/>
    <cellStyle name="Comma 3 2 2 5" xfId="2847"/>
    <cellStyle name="Comma 3 2 2 5 2" xfId="3788"/>
    <cellStyle name="Comma 3 2 2 5 2 2" xfId="5647"/>
    <cellStyle name="Comma 3 2 2 5 2 2 2" xfId="9371"/>
    <cellStyle name="Comma 3 2 2 5 2 3" xfId="7512"/>
    <cellStyle name="Comma 3 2 2 5 3" xfId="4719"/>
    <cellStyle name="Comma 3 2 2 5 3 2" xfId="8443"/>
    <cellStyle name="Comma 3 2 2 5 4" xfId="6584"/>
    <cellStyle name="Comma 3 2 2 6" xfId="3323"/>
    <cellStyle name="Comma 3 2 2 6 2" xfId="5183"/>
    <cellStyle name="Comma 3 2 2 6 2 2" xfId="8907"/>
    <cellStyle name="Comma 3 2 2 6 3" xfId="7048"/>
    <cellStyle name="Comma 3 2 2 7" xfId="4255"/>
    <cellStyle name="Comma 3 2 2 7 2" xfId="7979"/>
    <cellStyle name="Comma 3 2 2 8" xfId="6119"/>
    <cellStyle name="Comma 3 2 3" xfId="2668"/>
    <cellStyle name="Comma 3 2 3 2" xfId="3172"/>
    <cellStyle name="Comma 3 2 3 2 2" xfId="4108"/>
    <cellStyle name="Comma 3 2 3 2 2 2" xfId="5967"/>
    <cellStyle name="Comma 3 2 3 2 2 2 2" xfId="9691"/>
    <cellStyle name="Comma 3 2 3 2 2 3" xfId="7832"/>
    <cellStyle name="Comma 3 2 3 2 3" xfId="5039"/>
    <cellStyle name="Comma 3 2 3 2 3 2" xfId="8763"/>
    <cellStyle name="Comma 3 2 3 2 4" xfId="6904"/>
    <cellStyle name="Comma 3 2 3 3" xfId="3641"/>
    <cellStyle name="Comma 3 2 3 3 2" xfId="5500"/>
    <cellStyle name="Comma 3 2 3 3 2 2" xfId="9224"/>
    <cellStyle name="Comma 3 2 3 3 3" xfId="7365"/>
    <cellStyle name="Comma 3 2 3 4" xfId="4572"/>
    <cellStyle name="Comma 3 2 3 4 2" xfId="8296"/>
    <cellStyle name="Comma 3 2 3 5" xfId="6437"/>
    <cellStyle name="Comma 3 3" xfId="261"/>
    <cellStyle name="Comma 3 3 2" xfId="2669"/>
    <cellStyle name="Comma 3 4" xfId="262"/>
    <cellStyle name="Comma 3 4 2" xfId="2670"/>
    <cellStyle name="Comma 4" xfId="263"/>
    <cellStyle name="Comma 4 10" xfId="264"/>
    <cellStyle name="Comma 4 11" xfId="265"/>
    <cellStyle name="Comma 4 12" xfId="266"/>
    <cellStyle name="Comma 4 13" xfId="267"/>
    <cellStyle name="Comma 4 14" xfId="268"/>
    <cellStyle name="Comma 4 15" xfId="269"/>
    <cellStyle name="Comma 4 16" xfId="270"/>
    <cellStyle name="Comma 4 17" xfId="271"/>
    <cellStyle name="Comma 4 18" xfId="272"/>
    <cellStyle name="Comma 4 19" xfId="273"/>
    <cellStyle name="Comma 4 2" xfId="274"/>
    <cellStyle name="Comma 4 2 2" xfId="275"/>
    <cellStyle name="Comma 4 2 3" xfId="2671"/>
    <cellStyle name="Comma 4 2 3 2" xfId="3173"/>
    <cellStyle name="Comma 4 2 3 2 2" xfId="4109"/>
    <cellStyle name="Comma 4 2 3 2 2 2" xfId="5968"/>
    <cellStyle name="Comma 4 2 3 2 2 2 2" xfId="9692"/>
    <cellStyle name="Comma 4 2 3 2 2 3" xfId="7833"/>
    <cellStyle name="Comma 4 2 3 2 3" xfId="5040"/>
    <cellStyle name="Comma 4 2 3 2 3 2" xfId="8764"/>
    <cellStyle name="Comma 4 2 3 2 4" xfId="6905"/>
    <cellStyle name="Comma 4 2 3 3" xfId="3642"/>
    <cellStyle name="Comma 4 2 3 3 2" xfId="5501"/>
    <cellStyle name="Comma 4 2 3 3 2 2" xfId="9225"/>
    <cellStyle name="Comma 4 2 3 3 3" xfId="7366"/>
    <cellStyle name="Comma 4 2 3 4" xfId="4573"/>
    <cellStyle name="Comma 4 2 3 4 2" xfId="8297"/>
    <cellStyle name="Comma 4 2 3 5" xfId="6438"/>
    <cellStyle name="Comma 4 20" xfId="276"/>
    <cellStyle name="Comma 4 21" xfId="277"/>
    <cellStyle name="Comma 4 22" xfId="278"/>
    <cellStyle name="Comma 4 23" xfId="279"/>
    <cellStyle name="Comma 4 24" xfId="280"/>
    <cellStyle name="Comma 4 25" xfId="281"/>
    <cellStyle name="Comma 4 26" xfId="282"/>
    <cellStyle name="Comma 4 27" xfId="283"/>
    <cellStyle name="Comma 4 28" xfId="284"/>
    <cellStyle name="Comma 4 29" xfId="285"/>
    <cellStyle name="Comma 4 3" xfId="286"/>
    <cellStyle name="Comma 4 3 2" xfId="287"/>
    <cellStyle name="Comma 4 30" xfId="288"/>
    <cellStyle name="Comma 4 31" xfId="289"/>
    <cellStyle name="Comma 4 32" xfId="290"/>
    <cellStyle name="Comma 4 33" xfId="291"/>
    <cellStyle name="Comma 4 34" xfId="292"/>
    <cellStyle name="Comma 4 35" xfId="293"/>
    <cellStyle name="Comma 4 36" xfId="294"/>
    <cellStyle name="Comma 4 37" xfId="295"/>
    <cellStyle name="Comma 4 38" xfId="296"/>
    <cellStyle name="Comma 4 39" xfId="297"/>
    <cellStyle name="Comma 4 4" xfId="298"/>
    <cellStyle name="Comma 4 4 2" xfId="299"/>
    <cellStyle name="Comma 4 40" xfId="300"/>
    <cellStyle name="Comma 4 41" xfId="301"/>
    <cellStyle name="Comma 4 42" xfId="302"/>
    <cellStyle name="Comma 4 43" xfId="303"/>
    <cellStyle name="Comma 4 44" xfId="304"/>
    <cellStyle name="Comma 4 45" xfId="305"/>
    <cellStyle name="Comma 4 46" xfId="306"/>
    <cellStyle name="Comma 4 47" xfId="307"/>
    <cellStyle name="Comma 4 48" xfId="308"/>
    <cellStyle name="Comma 4 49" xfId="309"/>
    <cellStyle name="Comma 4 5" xfId="310"/>
    <cellStyle name="Comma 4 5 2" xfId="311"/>
    <cellStyle name="Comma 4 50" xfId="312"/>
    <cellStyle name="Comma 4 51" xfId="313"/>
    <cellStyle name="Comma 4 52" xfId="314"/>
    <cellStyle name="Comma 4 53" xfId="315"/>
    <cellStyle name="Comma 4 54" xfId="316"/>
    <cellStyle name="Comma 4 55" xfId="317"/>
    <cellStyle name="Comma 4 56" xfId="318"/>
    <cellStyle name="Comma 4 57" xfId="319"/>
    <cellStyle name="Comma 4 58" xfId="320"/>
    <cellStyle name="Comma 4 59" xfId="321"/>
    <cellStyle name="Comma 4 6" xfId="322"/>
    <cellStyle name="Comma 4 6 2" xfId="323"/>
    <cellStyle name="Comma 4 60" xfId="324"/>
    <cellStyle name="Comma 4 61" xfId="325"/>
    <cellStyle name="Comma 4 62" xfId="326"/>
    <cellStyle name="Comma 4 63" xfId="327"/>
    <cellStyle name="Comma 4 63 2" xfId="2785"/>
    <cellStyle name="Comma 4 64" xfId="2664"/>
    <cellStyle name="Comma 4 64 2" xfId="3168"/>
    <cellStyle name="Comma 4 64 2 2" xfId="4104"/>
    <cellStyle name="Comma 4 64 2 2 2" xfId="5963"/>
    <cellStyle name="Comma 4 64 2 2 2 2" xfId="9687"/>
    <cellStyle name="Comma 4 64 2 2 3" xfId="7828"/>
    <cellStyle name="Comma 4 64 2 3" xfId="5035"/>
    <cellStyle name="Comma 4 64 2 3 2" xfId="8759"/>
    <cellStyle name="Comma 4 64 2 4" xfId="6900"/>
    <cellStyle name="Comma 4 64 3" xfId="3637"/>
    <cellStyle name="Comma 4 64 3 2" xfId="5496"/>
    <cellStyle name="Comma 4 64 3 2 2" xfId="9220"/>
    <cellStyle name="Comma 4 64 3 3" xfId="7361"/>
    <cellStyle name="Comma 4 64 4" xfId="4568"/>
    <cellStyle name="Comma 4 64 4 2" xfId="8292"/>
    <cellStyle name="Comma 4 64 5" xfId="6433"/>
    <cellStyle name="Comma 4 7" xfId="328"/>
    <cellStyle name="Comma 4 8" xfId="329"/>
    <cellStyle name="Comma 4 9" xfId="330"/>
    <cellStyle name="Comma 5" xfId="331"/>
    <cellStyle name="Comma 5 2" xfId="332"/>
    <cellStyle name="Comma 5 2 2" xfId="2672"/>
    <cellStyle name="Comma 5 2 2 2" xfId="3174"/>
    <cellStyle name="Comma 5 3" xfId="2293"/>
    <cellStyle name="Comma 5 4" xfId="2294"/>
    <cellStyle name="Comma 5 4 2" xfId="2848"/>
    <cellStyle name="Comma 5 5" xfId="2295"/>
    <cellStyle name="Comma 5 5 2" xfId="2447"/>
    <cellStyle name="Comma 5 5 2 2" xfId="2482"/>
    <cellStyle name="Comma 5 5 2 2 2" xfId="2990"/>
    <cellStyle name="Comma 5 5 2 2 2 2" xfId="3927"/>
    <cellStyle name="Comma 5 5 2 2 2 2 2" xfId="5786"/>
    <cellStyle name="Comma 5 5 2 2 2 2 2 2" xfId="9510"/>
    <cellStyle name="Comma 5 5 2 2 2 2 3" xfId="7651"/>
    <cellStyle name="Comma 5 5 2 2 2 3" xfId="4858"/>
    <cellStyle name="Comma 5 5 2 2 2 3 2" xfId="8582"/>
    <cellStyle name="Comma 5 5 2 2 2 4" xfId="6723"/>
    <cellStyle name="Comma 5 5 2 2 3" xfId="3459"/>
    <cellStyle name="Comma 5 5 2 2 3 2" xfId="5319"/>
    <cellStyle name="Comma 5 5 2 2 3 2 2" xfId="9043"/>
    <cellStyle name="Comma 5 5 2 2 3 3" xfId="7184"/>
    <cellStyle name="Comma 5 5 2 2 4" xfId="4391"/>
    <cellStyle name="Comma 5 5 2 2 4 2" xfId="8115"/>
    <cellStyle name="Comma 5 5 2 2 5" xfId="6256"/>
    <cellStyle name="Comma 5 5 2 3" xfId="2955"/>
    <cellStyle name="Comma 5 5 2 3 2" xfId="3892"/>
    <cellStyle name="Comma 5 5 2 3 2 2" xfId="5751"/>
    <cellStyle name="Comma 5 5 2 3 2 2 2" xfId="9475"/>
    <cellStyle name="Comma 5 5 2 3 2 3" xfId="7616"/>
    <cellStyle name="Comma 5 5 2 3 3" xfId="4823"/>
    <cellStyle name="Comma 5 5 2 3 3 2" xfId="8547"/>
    <cellStyle name="Comma 5 5 2 3 4" xfId="6688"/>
    <cellStyle name="Comma 5 5 2 4" xfId="3424"/>
    <cellStyle name="Comma 5 5 2 4 2" xfId="5284"/>
    <cellStyle name="Comma 5 5 2 4 2 2" xfId="9008"/>
    <cellStyle name="Comma 5 5 2 4 3" xfId="7149"/>
    <cellStyle name="Comma 5 5 2 5" xfId="4356"/>
    <cellStyle name="Comma 5 5 2 5 2" xfId="8080"/>
    <cellStyle name="Comma 5 5 2 6" xfId="6221"/>
    <cellStyle name="Comma 5 5 3" xfId="2481"/>
    <cellStyle name="Comma 5 5 3 2" xfId="2989"/>
    <cellStyle name="Comma 5 5 3 2 2" xfId="3926"/>
    <cellStyle name="Comma 5 5 3 2 2 2" xfId="5785"/>
    <cellStyle name="Comma 5 5 3 2 2 2 2" xfId="9509"/>
    <cellStyle name="Comma 5 5 3 2 2 3" xfId="7650"/>
    <cellStyle name="Comma 5 5 3 2 3" xfId="4857"/>
    <cellStyle name="Comma 5 5 3 2 3 2" xfId="8581"/>
    <cellStyle name="Comma 5 5 3 2 4" xfId="6722"/>
    <cellStyle name="Comma 5 5 3 3" xfId="3458"/>
    <cellStyle name="Comma 5 5 3 3 2" xfId="5318"/>
    <cellStyle name="Comma 5 5 3 3 2 2" xfId="9042"/>
    <cellStyle name="Comma 5 5 3 3 3" xfId="7183"/>
    <cellStyle name="Comma 5 5 3 4" xfId="4390"/>
    <cellStyle name="Comma 5 5 3 4 2" xfId="8114"/>
    <cellStyle name="Comma 5 5 3 5" xfId="6255"/>
    <cellStyle name="Comma 5 5 4" xfId="2673"/>
    <cellStyle name="Comma 5 5 4 2" xfId="3175"/>
    <cellStyle name="Comma 5 5 4 2 2" xfId="4110"/>
    <cellStyle name="Comma 5 5 4 2 2 2" xfId="5969"/>
    <cellStyle name="Comma 5 5 4 2 2 2 2" xfId="9693"/>
    <cellStyle name="Comma 5 5 4 2 2 3" xfId="7834"/>
    <cellStyle name="Comma 5 5 4 2 3" xfId="5041"/>
    <cellStyle name="Comma 5 5 4 2 3 2" xfId="8765"/>
    <cellStyle name="Comma 5 5 4 2 4" xfId="6906"/>
    <cellStyle name="Comma 5 5 4 3" xfId="3643"/>
    <cellStyle name="Comma 5 5 4 3 2" xfId="5502"/>
    <cellStyle name="Comma 5 5 4 3 2 2" xfId="9226"/>
    <cellStyle name="Comma 5 5 4 3 3" xfId="7367"/>
    <cellStyle name="Comma 5 5 4 4" xfId="4574"/>
    <cellStyle name="Comma 5 5 4 4 2" xfId="8298"/>
    <cellStyle name="Comma 5 5 4 5" xfId="6439"/>
    <cellStyle name="Comma 5 5 5" xfId="2849"/>
    <cellStyle name="Comma 5 5 5 2" xfId="3789"/>
    <cellStyle name="Comma 5 5 5 2 2" xfId="5648"/>
    <cellStyle name="Comma 5 5 5 2 2 2" xfId="9372"/>
    <cellStyle name="Comma 5 5 5 2 3" xfId="7513"/>
    <cellStyle name="Comma 5 5 5 3" xfId="4720"/>
    <cellStyle name="Comma 5 5 5 3 2" xfId="8444"/>
    <cellStyle name="Comma 5 5 5 4" xfId="6585"/>
    <cellStyle name="Comma 5 5 6" xfId="3324"/>
    <cellStyle name="Comma 5 5 6 2" xfId="5184"/>
    <cellStyle name="Comma 5 5 6 2 2" xfId="8908"/>
    <cellStyle name="Comma 5 5 6 3" xfId="7049"/>
    <cellStyle name="Comma 5 5 7" xfId="4256"/>
    <cellStyle name="Comma 5 5 7 2" xfId="7980"/>
    <cellStyle name="Comma 5 5 8" xfId="6120"/>
    <cellStyle name="Comma 5 6" xfId="2786"/>
    <cellStyle name="Comma 6" xfId="333"/>
    <cellStyle name="Comma 6 2" xfId="334"/>
    <cellStyle name="Comma 6 3" xfId="2674"/>
    <cellStyle name="Comma 7" xfId="335"/>
    <cellStyle name="Comma 8" xfId="336"/>
    <cellStyle name="Comma 9" xfId="2223"/>
    <cellStyle name="Comma 9 2" xfId="6"/>
    <cellStyle name="Comma 9 2 2" xfId="9"/>
    <cellStyle name="Comma 9 2 2 2" xfId="2484"/>
    <cellStyle name="Comma 9 2 2 2 2" xfId="2992"/>
    <cellStyle name="Comma 9 2 2 2 2 2" xfId="3929"/>
    <cellStyle name="Comma 9 2 2 2 2 2 2" xfId="5788"/>
    <cellStyle name="Comma 9 2 2 2 2 2 2 2" xfId="9512"/>
    <cellStyle name="Comma 9 2 2 2 2 2 3" xfId="7653"/>
    <cellStyle name="Comma 9 2 2 2 2 3" xfId="4860"/>
    <cellStyle name="Comma 9 2 2 2 2 3 2" xfId="8584"/>
    <cellStyle name="Comma 9 2 2 2 2 4" xfId="6725"/>
    <cellStyle name="Comma 9 2 2 2 3" xfId="3461"/>
    <cellStyle name="Comma 9 2 2 2 3 2" xfId="5321"/>
    <cellStyle name="Comma 9 2 2 2 3 2 2" xfId="9045"/>
    <cellStyle name="Comma 9 2 2 2 3 3" xfId="7186"/>
    <cellStyle name="Comma 9 2 2 2 4" xfId="4393"/>
    <cellStyle name="Comma 9 2 2 2 4 2" xfId="8117"/>
    <cellStyle name="Comma 9 2 2 2 5" xfId="6258"/>
    <cellStyle name="Comma 9 2 2 3" xfId="2451"/>
    <cellStyle name="Comma 9 2 2 3 2" xfId="3428"/>
    <cellStyle name="Comma 9 2 2 3 2 2" xfId="5288"/>
    <cellStyle name="Comma 9 2 2 3 2 2 2" xfId="9012"/>
    <cellStyle name="Comma 9 2 2 3 2 3" xfId="7153"/>
    <cellStyle name="Comma 9 2 2 3 3" xfId="4360"/>
    <cellStyle name="Comma 9 2 2 3 3 2" xfId="8084"/>
    <cellStyle name="Comma 9 2 2 3 4" xfId="6225"/>
    <cellStyle name="Comma 9 2 2 4" xfId="2959"/>
    <cellStyle name="Comma 9 2 2 4 2" xfId="3896"/>
    <cellStyle name="Comma 9 2 2 4 2 2" xfId="5755"/>
    <cellStyle name="Comma 9 2 2 4 2 2 2" xfId="9479"/>
    <cellStyle name="Comma 9 2 2 4 2 3" xfId="7620"/>
    <cellStyle name="Comma 9 2 2 4 3" xfId="4827"/>
    <cellStyle name="Comma 9 2 2 4 3 2" xfId="8551"/>
    <cellStyle name="Comma 9 2 2 4 4" xfId="6692"/>
    <cellStyle name="Comma 9 2 2 5" xfId="3225"/>
    <cellStyle name="Comma 9 2 2 5 2" xfId="5086"/>
    <cellStyle name="Comma 9 2 2 5 2 2" xfId="8810"/>
    <cellStyle name="Comma 9 2 2 5 3" xfId="6951"/>
    <cellStyle name="Comma 9 2 2 6" xfId="4158"/>
    <cellStyle name="Comma 9 2 2 6 2" xfId="7882"/>
    <cellStyle name="Comma 9 2 2 7" xfId="6022"/>
    <cellStyle name="Comma 9 2 3" xfId="2454"/>
    <cellStyle name="Comma 9 2 3 2" xfId="2962"/>
    <cellStyle name="Comma 9 2 3 2 2" xfId="3899"/>
    <cellStyle name="Comma 9 2 3 2 2 2" xfId="5758"/>
    <cellStyle name="Comma 9 2 3 2 2 2 2" xfId="9482"/>
    <cellStyle name="Comma 9 2 3 2 2 3" xfId="7623"/>
    <cellStyle name="Comma 9 2 3 2 3" xfId="4830"/>
    <cellStyle name="Comma 9 2 3 2 3 2" xfId="8554"/>
    <cellStyle name="Comma 9 2 3 2 4" xfId="6695"/>
    <cellStyle name="Comma 9 2 3 3" xfId="3431"/>
    <cellStyle name="Comma 9 2 3 3 2" xfId="5291"/>
    <cellStyle name="Comma 9 2 3 3 2 2" xfId="9015"/>
    <cellStyle name="Comma 9 2 3 3 3" xfId="7156"/>
    <cellStyle name="Comma 9 2 3 4" xfId="4363"/>
    <cellStyle name="Comma 9 2 3 4 2" xfId="8087"/>
    <cellStyle name="Comma 9 2 3 5" xfId="6228"/>
    <cellStyle name="Comma 9 2 4" xfId="2723"/>
    <cellStyle name="Comma 9 2 4 2" xfId="3213"/>
    <cellStyle name="Comma 9 2 4 2 2" xfId="4143"/>
    <cellStyle name="Comma 9 2 4 2 2 2" xfId="6002"/>
    <cellStyle name="Comma 9 2 4 2 2 2 2" xfId="9726"/>
    <cellStyle name="Comma 9 2 4 2 2 3" xfId="7867"/>
    <cellStyle name="Comma 9 2 4 2 3" xfId="5074"/>
    <cellStyle name="Comma 9 2 4 2 3 2" xfId="8798"/>
    <cellStyle name="Comma 9 2 4 2 4" xfId="6939"/>
    <cellStyle name="Comma 9 2 4 3" xfId="3676"/>
    <cellStyle name="Comma 9 2 4 3 2" xfId="5535"/>
    <cellStyle name="Comma 9 2 4 3 2 2" xfId="9259"/>
    <cellStyle name="Comma 9 2 4 3 3" xfId="7400"/>
    <cellStyle name="Comma 9 2 4 4" xfId="4607"/>
    <cellStyle name="Comma 9 2 4 4 2" xfId="8331"/>
    <cellStyle name="Comma 9 2 4 5" xfId="6472"/>
    <cellStyle name="Comma 9 2 5" xfId="2351"/>
    <cellStyle name="Comma 9 2 5 2" xfId="3328"/>
    <cellStyle name="Comma 9 2 5 2 2" xfId="5188"/>
    <cellStyle name="Comma 9 2 5 2 2 2" xfId="8912"/>
    <cellStyle name="Comma 9 2 5 2 3" xfId="7053"/>
    <cellStyle name="Comma 9 2 5 3" xfId="4260"/>
    <cellStyle name="Comma 9 2 5 3 2" xfId="7984"/>
    <cellStyle name="Comma 9 2 5 4" xfId="6125"/>
    <cellStyle name="Comma 9 2 6" xfId="2859"/>
    <cellStyle name="Comma 9 2 6 2" xfId="3796"/>
    <cellStyle name="Comma 9 2 6 2 2" xfId="5655"/>
    <cellStyle name="Comma 9 2 6 2 2 2" xfId="9379"/>
    <cellStyle name="Comma 9 2 6 2 3" xfId="7520"/>
    <cellStyle name="Comma 9 2 6 3" xfId="4727"/>
    <cellStyle name="Comma 9 2 6 3 2" xfId="8451"/>
    <cellStyle name="Comma 9 2 6 4" xfId="6592"/>
    <cellStyle name="Comma 9 2 7" xfId="3222"/>
    <cellStyle name="Comma 9 2 7 2" xfId="5083"/>
    <cellStyle name="Comma 9 2 7 2 2" xfId="8807"/>
    <cellStyle name="Comma 9 2 7 3" xfId="6948"/>
    <cellStyle name="Comma 9 2 8" xfId="4155"/>
    <cellStyle name="Comma 9 2 8 2" xfId="7879"/>
    <cellStyle name="Comma 9 2 9" xfId="6019"/>
    <cellStyle name="Comma 9 3" xfId="2443"/>
    <cellStyle name="Comma 9 3 2" xfId="2485"/>
    <cellStyle name="Comma 9 3 2 2" xfId="2993"/>
    <cellStyle name="Comma 9 3 2 2 2" xfId="3930"/>
    <cellStyle name="Comma 9 3 2 2 2 2" xfId="5789"/>
    <cellStyle name="Comma 9 3 2 2 2 2 2" xfId="9513"/>
    <cellStyle name="Comma 9 3 2 2 2 3" xfId="7654"/>
    <cellStyle name="Comma 9 3 2 2 3" xfId="4861"/>
    <cellStyle name="Comma 9 3 2 2 3 2" xfId="8585"/>
    <cellStyle name="Comma 9 3 2 2 4" xfId="6726"/>
    <cellStyle name="Comma 9 3 2 3" xfId="3462"/>
    <cellStyle name="Comma 9 3 2 3 2" xfId="5322"/>
    <cellStyle name="Comma 9 3 2 3 2 2" xfId="9046"/>
    <cellStyle name="Comma 9 3 2 3 3" xfId="7187"/>
    <cellStyle name="Comma 9 3 2 4" xfId="4394"/>
    <cellStyle name="Comma 9 3 2 4 2" xfId="8118"/>
    <cellStyle name="Comma 9 3 2 5" xfId="6259"/>
    <cellStyle name="Comma 9 3 3" xfId="2720"/>
    <cellStyle name="Comma 9 3 3 2" xfId="3210"/>
    <cellStyle name="Comma 9 3 3 2 2" xfId="4140"/>
    <cellStyle name="Comma 9 3 3 2 2 2" xfId="5999"/>
    <cellStyle name="Comma 9 3 3 2 2 2 2" xfId="9723"/>
    <cellStyle name="Comma 9 3 3 2 2 3" xfId="7864"/>
    <cellStyle name="Comma 9 3 3 2 3" xfId="5071"/>
    <cellStyle name="Comma 9 3 3 2 3 2" xfId="8795"/>
    <cellStyle name="Comma 9 3 3 2 4" xfId="6936"/>
    <cellStyle name="Comma 9 3 3 3" xfId="3673"/>
    <cellStyle name="Comma 9 3 3 3 2" xfId="5532"/>
    <cellStyle name="Comma 9 3 3 3 2 2" xfId="9256"/>
    <cellStyle name="Comma 9 3 3 3 3" xfId="7397"/>
    <cellStyle name="Comma 9 3 3 4" xfId="4604"/>
    <cellStyle name="Comma 9 3 3 4 2" xfId="8328"/>
    <cellStyle name="Comma 9 3 3 5" xfId="6469"/>
    <cellStyle name="Comma 9 3 4" xfId="2951"/>
    <cellStyle name="Comma 9 3 4 2" xfId="3888"/>
    <cellStyle name="Comma 9 3 4 2 2" xfId="5747"/>
    <cellStyle name="Comma 9 3 4 2 2 2" xfId="9471"/>
    <cellStyle name="Comma 9 3 4 2 3" xfId="7612"/>
    <cellStyle name="Comma 9 3 4 3" xfId="4819"/>
    <cellStyle name="Comma 9 3 4 3 2" xfId="8543"/>
    <cellStyle name="Comma 9 3 4 4" xfId="6684"/>
    <cellStyle name="Comma 9 3 5" xfId="3420"/>
    <cellStyle name="Comma 9 3 5 2" xfId="5280"/>
    <cellStyle name="Comma 9 3 5 2 2" xfId="9004"/>
    <cellStyle name="Comma 9 3 5 3" xfId="7145"/>
    <cellStyle name="Comma 9 3 6" xfId="4352"/>
    <cellStyle name="Comma 9 3 6 2" xfId="8076"/>
    <cellStyle name="Comma 9 3 7" xfId="6217"/>
    <cellStyle name="Comma 9 4" xfId="2483"/>
    <cellStyle name="Comma 9 4 2" xfId="2991"/>
    <cellStyle name="Comma 9 4 2 2" xfId="3928"/>
    <cellStyle name="Comma 9 4 2 2 2" xfId="5787"/>
    <cellStyle name="Comma 9 4 2 2 2 2" xfId="9511"/>
    <cellStyle name="Comma 9 4 2 2 3" xfId="7652"/>
    <cellStyle name="Comma 9 4 2 3" xfId="4859"/>
    <cellStyle name="Comma 9 4 2 3 2" xfId="8583"/>
    <cellStyle name="Comma 9 4 2 4" xfId="6724"/>
    <cellStyle name="Comma 9 4 3" xfId="3460"/>
    <cellStyle name="Comma 9 4 3 2" xfId="5320"/>
    <cellStyle name="Comma 9 4 3 2 2" xfId="9044"/>
    <cellStyle name="Comma 9 4 3 3" xfId="7185"/>
    <cellStyle name="Comma 9 4 4" xfId="4392"/>
    <cellStyle name="Comma 9 4 4 2" xfId="8116"/>
    <cellStyle name="Comma 9 4 5" xfId="6257"/>
    <cellStyle name="Comma 9 5" xfId="2675"/>
    <cellStyle name="Comma 9 6" xfId="2844"/>
    <cellStyle name="Comma 9 6 2" xfId="3785"/>
    <cellStyle name="Comma 9 6 2 2" xfId="5644"/>
    <cellStyle name="Comma 9 6 2 2 2" xfId="9368"/>
    <cellStyle name="Comma 9 6 2 3" xfId="7509"/>
    <cellStyle name="Comma 9 6 3" xfId="4716"/>
    <cellStyle name="Comma 9 6 3 2" xfId="8440"/>
    <cellStyle name="Comma 9 6 4" xfId="6581"/>
    <cellStyle name="Comma 9 7" xfId="3320"/>
    <cellStyle name="Comma 9 7 2" xfId="5180"/>
    <cellStyle name="Comma 9 7 2 2" xfId="8904"/>
    <cellStyle name="Comma 9 7 3" xfId="7045"/>
    <cellStyle name="Comma 9 8" xfId="4252"/>
    <cellStyle name="Comma 9 8 2" xfId="7976"/>
    <cellStyle name="Comma 9 9" xfId="6116"/>
    <cellStyle name="Comma0" xfId="2296"/>
    <cellStyle name="Currency 10" xfId="337"/>
    <cellStyle name="Currency 10 2" xfId="338"/>
    <cellStyle name="Currency 11" xfId="339"/>
    <cellStyle name="Currency 11 2" xfId="340"/>
    <cellStyle name="Currency 12" xfId="341"/>
    <cellStyle name="Currency 12 2" xfId="342"/>
    <cellStyle name="Currency 13" xfId="343"/>
    <cellStyle name="Currency 13 2" xfId="344"/>
    <cellStyle name="Currency 14" xfId="345"/>
    <cellStyle name="Currency 14 2" xfId="346"/>
    <cellStyle name="Currency 15" xfId="347"/>
    <cellStyle name="Currency 16" xfId="348"/>
    <cellStyle name="Currency 17" xfId="2663"/>
    <cellStyle name="Currency 17 2" xfId="3167"/>
    <cellStyle name="Currency 17 2 2" xfId="4103"/>
    <cellStyle name="Currency 17 2 2 2" xfId="5962"/>
    <cellStyle name="Currency 17 2 2 2 2" xfId="9686"/>
    <cellStyle name="Currency 17 2 2 3" xfId="7827"/>
    <cellStyle name="Currency 17 2 3" xfId="5034"/>
    <cellStyle name="Currency 17 2 3 2" xfId="8758"/>
    <cellStyle name="Currency 17 2 4" xfId="6899"/>
    <cellStyle name="Currency 17 3" xfId="3636"/>
    <cellStyle name="Currency 17 3 2" xfId="5495"/>
    <cellStyle name="Currency 17 3 2 2" xfId="9219"/>
    <cellStyle name="Currency 17 3 3" xfId="7360"/>
    <cellStyle name="Currency 17 4" xfId="4567"/>
    <cellStyle name="Currency 17 4 2" xfId="8291"/>
    <cellStyle name="Currency 17 5" xfId="6432"/>
    <cellStyle name="Currency 2" xfId="349"/>
    <cellStyle name="Currency 2 10" xfId="350"/>
    <cellStyle name="Currency 2 11" xfId="351"/>
    <cellStyle name="Currency 2 12" xfId="352"/>
    <cellStyle name="Currency 2 13" xfId="353"/>
    <cellStyle name="Currency 2 14" xfId="354"/>
    <cellStyle name="Currency 2 15" xfId="2787"/>
    <cellStyle name="Currency 2 2" xfId="355"/>
    <cellStyle name="Currency 2 2 2" xfId="356"/>
    <cellStyle name="Currency 2 3" xfId="357"/>
    <cellStyle name="Currency 2 4" xfId="358"/>
    <cellStyle name="Currency 2 5" xfId="359"/>
    <cellStyle name="Currency 2 6" xfId="360"/>
    <cellStyle name="Currency 2 7" xfId="361"/>
    <cellStyle name="Currency 2 8" xfId="362"/>
    <cellStyle name="Currency 2 9" xfId="363"/>
    <cellStyle name="Currency 3" xfId="364"/>
    <cellStyle name="Currency 4" xfId="365"/>
    <cellStyle name="Currency 4 2" xfId="366"/>
    <cellStyle name="Currency 4 2 2" xfId="2788"/>
    <cellStyle name="Currency 5" xfId="367"/>
    <cellStyle name="Currency 6" xfId="368"/>
    <cellStyle name="Currency 67" xfId="369"/>
    <cellStyle name="Currency 7" xfId="370"/>
    <cellStyle name="Currency 8" xfId="371"/>
    <cellStyle name="Currency 9" xfId="372"/>
    <cellStyle name="Currency0" xfId="2297"/>
    <cellStyle name="Date" xfId="2298"/>
    <cellStyle name="Explanatory Text 2" xfId="2299"/>
    <cellStyle name="Explanatory Text 3" xfId="2300"/>
    <cellStyle name="Fixed" xfId="2301"/>
    <cellStyle name="FRxAmtStyle" xfId="373"/>
    <cellStyle name="FRxPcntStyle" xfId="374"/>
    <cellStyle name="Good 2" xfId="2302"/>
    <cellStyle name="Good 3" xfId="2303"/>
    <cellStyle name="HeaderStyle" xfId="375"/>
    <cellStyle name="HeaderStyle 2" xfId="2789"/>
    <cellStyle name="Heading 1 2" xfId="2304"/>
    <cellStyle name="Heading 2 2" xfId="2305"/>
    <cellStyle name="Heading 3 2" xfId="2306"/>
    <cellStyle name="Heading 3 3" xfId="2307"/>
    <cellStyle name="Heading 4 2" xfId="2308"/>
    <cellStyle name="Heading 4 3" xfId="2309"/>
    <cellStyle name="Input 2" xfId="2310"/>
    <cellStyle name="Input 3" xfId="2311"/>
    <cellStyle name="Linked Cell 2" xfId="2312"/>
    <cellStyle name="Linked Cell 3" xfId="2313"/>
    <cellStyle name="Neutral 2" xfId="2314"/>
    <cellStyle name="Neutral 3" xfId="2315"/>
    <cellStyle name="Normal" xfId="0" builtinId="0"/>
    <cellStyle name="Normal 10" xfId="25"/>
    <cellStyle name="Normal 10 2" xfId="70"/>
    <cellStyle name="Normal 10 2 2" xfId="2398"/>
    <cellStyle name="Normal 10 2 2 2" xfId="2487"/>
    <cellStyle name="Normal 10 2 2 2 2" xfId="2995"/>
    <cellStyle name="Normal 10 2 2 2 2 2" xfId="3932"/>
    <cellStyle name="Normal 10 2 2 2 2 2 2" xfId="5791"/>
    <cellStyle name="Normal 10 2 2 2 2 2 2 2" xfId="9515"/>
    <cellStyle name="Normal 10 2 2 2 2 2 3" xfId="7656"/>
    <cellStyle name="Normal 10 2 2 2 2 3" xfId="4863"/>
    <cellStyle name="Normal 10 2 2 2 2 3 2" xfId="8587"/>
    <cellStyle name="Normal 10 2 2 2 2 4" xfId="6728"/>
    <cellStyle name="Normal 10 2 2 2 3" xfId="3464"/>
    <cellStyle name="Normal 10 2 2 2 3 2" xfId="5324"/>
    <cellStyle name="Normal 10 2 2 2 3 2 2" xfId="9048"/>
    <cellStyle name="Normal 10 2 2 2 3 3" xfId="7189"/>
    <cellStyle name="Normal 10 2 2 2 4" xfId="4396"/>
    <cellStyle name="Normal 10 2 2 2 4 2" xfId="8120"/>
    <cellStyle name="Normal 10 2 2 2 5" xfId="6261"/>
    <cellStyle name="Normal 10 2 2 3" xfId="2906"/>
    <cellStyle name="Normal 10 2 2 3 2" xfId="3843"/>
    <cellStyle name="Normal 10 2 2 3 2 2" xfId="5702"/>
    <cellStyle name="Normal 10 2 2 3 2 2 2" xfId="9426"/>
    <cellStyle name="Normal 10 2 2 3 2 3" xfId="7567"/>
    <cellStyle name="Normal 10 2 2 3 3" xfId="4774"/>
    <cellStyle name="Normal 10 2 2 3 3 2" xfId="8498"/>
    <cellStyle name="Normal 10 2 2 3 4" xfId="6639"/>
    <cellStyle name="Normal 10 2 2 4" xfId="3375"/>
    <cellStyle name="Normal 10 2 2 4 2" xfId="5235"/>
    <cellStyle name="Normal 10 2 2 4 2 2" xfId="8959"/>
    <cellStyle name="Normal 10 2 2 4 3" xfId="7100"/>
    <cellStyle name="Normal 10 2 2 5" xfId="4307"/>
    <cellStyle name="Normal 10 2 2 5 2" xfId="8031"/>
    <cellStyle name="Normal 10 2 2 6" xfId="6172"/>
    <cellStyle name="Normal 10 2 3" xfId="2486"/>
    <cellStyle name="Normal 10 2 3 2" xfId="2994"/>
    <cellStyle name="Normal 10 2 3 2 2" xfId="3931"/>
    <cellStyle name="Normal 10 2 3 2 2 2" xfId="5790"/>
    <cellStyle name="Normal 10 2 3 2 2 2 2" xfId="9514"/>
    <cellStyle name="Normal 10 2 3 2 2 3" xfId="7655"/>
    <cellStyle name="Normal 10 2 3 2 3" xfId="4862"/>
    <cellStyle name="Normal 10 2 3 2 3 2" xfId="8586"/>
    <cellStyle name="Normal 10 2 3 2 4" xfId="6727"/>
    <cellStyle name="Normal 10 2 3 3" xfId="3463"/>
    <cellStyle name="Normal 10 2 3 3 2" xfId="5323"/>
    <cellStyle name="Normal 10 2 3 3 2 2" xfId="9047"/>
    <cellStyle name="Normal 10 2 3 3 3" xfId="7188"/>
    <cellStyle name="Normal 10 2 3 4" xfId="4395"/>
    <cellStyle name="Normal 10 2 3 4 2" xfId="8119"/>
    <cellStyle name="Normal 10 2 3 5" xfId="6260"/>
    <cellStyle name="Normal 10 2 4" xfId="2677"/>
    <cellStyle name="Normal 10 2 4 2" xfId="3177"/>
    <cellStyle name="Normal 10 2 4 2 2" xfId="4112"/>
    <cellStyle name="Normal 10 2 4 2 2 2" xfId="5971"/>
    <cellStyle name="Normal 10 2 4 2 2 2 2" xfId="9695"/>
    <cellStyle name="Normal 10 2 4 2 2 3" xfId="7836"/>
    <cellStyle name="Normal 10 2 4 2 3" xfId="5043"/>
    <cellStyle name="Normal 10 2 4 2 3 2" xfId="8767"/>
    <cellStyle name="Normal 10 2 4 2 4" xfId="6908"/>
    <cellStyle name="Normal 10 2 4 3" xfId="3645"/>
    <cellStyle name="Normal 10 2 4 3 2" xfId="5504"/>
    <cellStyle name="Normal 10 2 4 3 2 2" xfId="9228"/>
    <cellStyle name="Normal 10 2 4 3 3" xfId="7369"/>
    <cellStyle name="Normal 10 2 4 4" xfId="4576"/>
    <cellStyle name="Normal 10 2 4 4 2" xfId="8300"/>
    <cellStyle name="Normal 10 2 4 5" xfId="6441"/>
    <cellStyle name="Normal 10 2 5" xfId="2773"/>
    <cellStyle name="Normal 10 2 5 2" xfId="3724"/>
    <cellStyle name="Normal 10 2 5 2 2" xfId="5583"/>
    <cellStyle name="Normal 10 2 5 2 2 2" xfId="9307"/>
    <cellStyle name="Normal 10 2 5 2 3" xfId="7448"/>
    <cellStyle name="Normal 10 2 5 3" xfId="4655"/>
    <cellStyle name="Normal 10 2 5 3 2" xfId="8379"/>
    <cellStyle name="Normal 10 2 5 4" xfId="6520"/>
    <cellStyle name="Normal 10 2 6" xfId="3274"/>
    <cellStyle name="Normal 10 2 6 2" xfId="5135"/>
    <cellStyle name="Normal 10 2 6 2 2" xfId="8859"/>
    <cellStyle name="Normal 10 2 6 3" xfId="7000"/>
    <cellStyle name="Normal 10 2 7" xfId="4207"/>
    <cellStyle name="Normal 10 2 7 2" xfId="7931"/>
    <cellStyle name="Normal 10 2 8" xfId="6071"/>
    <cellStyle name="Normal 10 3" xfId="376"/>
    <cellStyle name="Normal 10 4" xfId="2676"/>
    <cellStyle name="Normal 10 4 2" xfId="3176"/>
    <cellStyle name="Normal 10 4 2 2" xfId="4111"/>
    <cellStyle name="Normal 10 4 2 2 2" xfId="5970"/>
    <cellStyle name="Normal 10 4 2 2 2 2" xfId="9694"/>
    <cellStyle name="Normal 10 4 2 2 3" xfId="7835"/>
    <cellStyle name="Normal 10 4 2 3" xfId="5042"/>
    <cellStyle name="Normal 10 4 2 3 2" xfId="8766"/>
    <cellStyle name="Normal 10 4 2 4" xfId="6907"/>
    <cellStyle name="Normal 10 4 3" xfId="3644"/>
    <cellStyle name="Normal 10 4 3 2" xfId="5503"/>
    <cellStyle name="Normal 10 4 3 2 2" xfId="9227"/>
    <cellStyle name="Normal 10 4 3 3" xfId="7368"/>
    <cellStyle name="Normal 10 4 4" xfId="4575"/>
    <cellStyle name="Normal 10 4 4 2" xfId="8299"/>
    <cellStyle name="Normal 10 4 5" xfId="6440"/>
    <cellStyle name="Normal 11" xfId="34"/>
    <cellStyle name="Normal 11 2" xfId="71"/>
    <cellStyle name="Normal 11 2 2" xfId="2399"/>
    <cellStyle name="Normal 11 2 2 2" xfId="2489"/>
    <cellStyle name="Normal 11 2 2 2 2" xfId="2997"/>
    <cellStyle name="Normal 11 2 2 2 2 2" xfId="3934"/>
    <cellStyle name="Normal 11 2 2 2 2 2 2" xfId="5793"/>
    <cellStyle name="Normal 11 2 2 2 2 2 2 2" xfId="9517"/>
    <cellStyle name="Normal 11 2 2 2 2 2 3" xfId="7658"/>
    <cellStyle name="Normal 11 2 2 2 2 3" xfId="4865"/>
    <cellStyle name="Normal 11 2 2 2 2 3 2" xfId="8589"/>
    <cellStyle name="Normal 11 2 2 2 2 4" xfId="6730"/>
    <cellStyle name="Normal 11 2 2 2 3" xfId="3466"/>
    <cellStyle name="Normal 11 2 2 2 3 2" xfId="5326"/>
    <cellStyle name="Normal 11 2 2 2 3 2 2" xfId="9050"/>
    <cellStyle name="Normal 11 2 2 2 3 3" xfId="7191"/>
    <cellStyle name="Normal 11 2 2 2 4" xfId="4398"/>
    <cellStyle name="Normal 11 2 2 2 4 2" xfId="8122"/>
    <cellStyle name="Normal 11 2 2 2 5" xfId="6263"/>
    <cellStyle name="Normal 11 2 2 3" xfId="2907"/>
    <cellStyle name="Normal 11 2 2 3 2" xfId="3844"/>
    <cellStyle name="Normal 11 2 2 3 2 2" xfId="5703"/>
    <cellStyle name="Normal 11 2 2 3 2 2 2" xfId="9427"/>
    <cellStyle name="Normal 11 2 2 3 2 3" xfId="7568"/>
    <cellStyle name="Normal 11 2 2 3 3" xfId="4775"/>
    <cellStyle name="Normal 11 2 2 3 3 2" xfId="8499"/>
    <cellStyle name="Normal 11 2 2 3 4" xfId="6640"/>
    <cellStyle name="Normal 11 2 2 4" xfId="3376"/>
    <cellStyle name="Normal 11 2 2 4 2" xfId="5236"/>
    <cellStyle name="Normal 11 2 2 4 2 2" xfId="8960"/>
    <cellStyle name="Normal 11 2 2 4 3" xfId="7101"/>
    <cellStyle name="Normal 11 2 2 5" xfId="4308"/>
    <cellStyle name="Normal 11 2 2 5 2" xfId="8032"/>
    <cellStyle name="Normal 11 2 2 6" xfId="6173"/>
    <cellStyle name="Normal 11 2 3" xfId="2488"/>
    <cellStyle name="Normal 11 2 3 2" xfId="2996"/>
    <cellStyle name="Normal 11 2 3 2 2" xfId="3933"/>
    <cellStyle name="Normal 11 2 3 2 2 2" xfId="5792"/>
    <cellStyle name="Normal 11 2 3 2 2 2 2" xfId="9516"/>
    <cellStyle name="Normal 11 2 3 2 2 3" xfId="7657"/>
    <cellStyle name="Normal 11 2 3 2 3" xfId="4864"/>
    <cellStyle name="Normal 11 2 3 2 3 2" xfId="8588"/>
    <cellStyle name="Normal 11 2 3 2 4" xfId="6729"/>
    <cellStyle name="Normal 11 2 3 3" xfId="3465"/>
    <cellStyle name="Normal 11 2 3 3 2" xfId="5325"/>
    <cellStyle name="Normal 11 2 3 3 2 2" xfId="9049"/>
    <cellStyle name="Normal 11 2 3 3 3" xfId="7190"/>
    <cellStyle name="Normal 11 2 3 4" xfId="4397"/>
    <cellStyle name="Normal 11 2 3 4 2" xfId="8121"/>
    <cellStyle name="Normal 11 2 3 5" xfId="6262"/>
    <cellStyle name="Normal 11 2 4" xfId="2679"/>
    <cellStyle name="Normal 11 2 4 2" xfId="3179"/>
    <cellStyle name="Normal 11 2 4 2 2" xfId="4114"/>
    <cellStyle name="Normal 11 2 4 2 2 2" xfId="5973"/>
    <cellStyle name="Normal 11 2 4 2 2 2 2" xfId="9697"/>
    <cellStyle name="Normal 11 2 4 2 2 3" xfId="7838"/>
    <cellStyle name="Normal 11 2 4 2 3" xfId="5045"/>
    <cellStyle name="Normal 11 2 4 2 3 2" xfId="8769"/>
    <cellStyle name="Normal 11 2 4 2 4" xfId="6910"/>
    <cellStyle name="Normal 11 2 4 3" xfId="3647"/>
    <cellStyle name="Normal 11 2 4 3 2" xfId="5506"/>
    <cellStyle name="Normal 11 2 4 3 2 2" xfId="9230"/>
    <cellStyle name="Normal 11 2 4 3 3" xfId="7371"/>
    <cellStyle name="Normal 11 2 4 4" xfId="4578"/>
    <cellStyle name="Normal 11 2 4 4 2" xfId="8302"/>
    <cellStyle name="Normal 11 2 4 5" xfId="6443"/>
    <cellStyle name="Normal 11 2 5" xfId="2774"/>
    <cellStyle name="Normal 11 2 5 2" xfId="3725"/>
    <cellStyle name="Normal 11 2 5 2 2" xfId="5584"/>
    <cellStyle name="Normal 11 2 5 2 2 2" xfId="9308"/>
    <cellStyle name="Normal 11 2 5 2 3" xfId="7449"/>
    <cellStyle name="Normal 11 2 5 3" xfId="4656"/>
    <cellStyle name="Normal 11 2 5 3 2" xfId="8380"/>
    <cellStyle name="Normal 11 2 5 4" xfId="6521"/>
    <cellStyle name="Normal 11 2 6" xfId="3275"/>
    <cellStyle name="Normal 11 2 6 2" xfId="5136"/>
    <cellStyle name="Normal 11 2 6 2 2" xfId="8860"/>
    <cellStyle name="Normal 11 2 6 3" xfId="7001"/>
    <cellStyle name="Normal 11 2 7" xfId="4208"/>
    <cellStyle name="Normal 11 2 7 2" xfId="7932"/>
    <cellStyle name="Normal 11 2 8" xfId="6072"/>
    <cellStyle name="Normal 11 3" xfId="377"/>
    <cellStyle name="Normal 11 4" xfId="2678"/>
    <cellStyle name="Normal 11 4 2" xfId="3178"/>
    <cellStyle name="Normal 11 4 2 2" xfId="4113"/>
    <cellStyle name="Normal 11 4 2 2 2" xfId="5972"/>
    <cellStyle name="Normal 11 4 2 2 2 2" xfId="9696"/>
    <cellStyle name="Normal 11 4 2 2 3" xfId="7837"/>
    <cellStyle name="Normal 11 4 2 3" xfId="5044"/>
    <cellStyle name="Normal 11 4 2 3 2" xfId="8768"/>
    <cellStyle name="Normal 11 4 2 4" xfId="6909"/>
    <cellStyle name="Normal 11 4 3" xfId="3646"/>
    <cellStyle name="Normal 11 4 3 2" xfId="5505"/>
    <cellStyle name="Normal 11 4 3 2 2" xfId="9229"/>
    <cellStyle name="Normal 11 4 3 3" xfId="7370"/>
    <cellStyle name="Normal 11 4 4" xfId="4577"/>
    <cellStyle name="Normal 11 4 4 2" xfId="8301"/>
    <cellStyle name="Normal 11 4 5" xfId="6442"/>
    <cellStyle name="Normal 12" xfId="41"/>
    <cellStyle name="Normal 12 2" xfId="378"/>
    <cellStyle name="Normal 12 2 2" xfId="2681"/>
    <cellStyle name="Normal 12 2 2 2" xfId="3181"/>
    <cellStyle name="Normal 12 3" xfId="379"/>
    <cellStyle name="Normal 12 3 2" xfId="2409"/>
    <cellStyle name="Normal 12 3 2 2" xfId="2491"/>
    <cellStyle name="Normal 12 3 2 2 2" xfId="2999"/>
    <cellStyle name="Normal 12 3 2 2 2 2" xfId="3936"/>
    <cellStyle name="Normal 12 3 2 2 2 2 2" xfId="5795"/>
    <cellStyle name="Normal 12 3 2 2 2 2 2 2" xfId="9519"/>
    <cellStyle name="Normal 12 3 2 2 2 2 3" xfId="7660"/>
    <cellStyle name="Normal 12 3 2 2 2 3" xfId="4867"/>
    <cellStyle name="Normal 12 3 2 2 2 3 2" xfId="8591"/>
    <cellStyle name="Normal 12 3 2 2 2 4" xfId="6732"/>
    <cellStyle name="Normal 12 3 2 2 3" xfId="3468"/>
    <cellStyle name="Normal 12 3 2 2 3 2" xfId="5328"/>
    <cellStyle name="Normal 12 3 2 2 3 2 2" xfId="9052"/>
    <cellStyle name="Normal 12 3 2 2 3 3" xfId="7193"/>
    <cellStyle name="Normal 12 3 2 2 4" xfId="4400"/>
    <cellStyle name="Normal 12 3 2 2 4 2" xfId="8124"/>
    <cellStyle name="Normal 12 3 2 2 5" xfId="6265"/>
    <cellStyle name="Normal 12 3 2 3" xfId="2917"/>
    <cellStyle name="Normal 12 3 2 3 2" xfId="3854"/>
    <cellStyle name="Normal 12 3 2 3 2 2" xfId="5713"/>
    <cellStyle name="Normal 12 3 2 3 2 2 2" xfId="9437"/>
    <cellStyle name="Normal 12 3 2 3 2 3" xfId="7578"/>
    <cellStyle name="Normal 12 3 2 3 3" xfId="4785"/>
    <cellStyle name="Normal 12 3 2 3 3 2" xfId="8509"/>
    <cellStyle name="Normal 12 3 2 3 4" xfId="6650"/>
    <cellStyle name="Normal 12 3 2 4" xfId="3386"/>
    <cellStyle name="Normal 12 3 2 4 2" xfId="5246"/>
    <cellStyle name="Normal 12 3 2 4 2 2" xfId="8970"/>
    <cellStyle name="Normal 12 3 2 4 3" xfId="7111"/>
    <cellStyle name="Normal 12 3 2 5" xfId="4318"/>
    <cellStyle name="Normal 12 3 2 5 2" xfId="8042"/>
    <cellStyle name="Normal 12 3 2 6" xfId="6183"/>
    <cellStyle name="Normal 12 3 3" xfId="2490"/>
    <cellStyle name="Normal 12 3 3 2" xfId="2998"/>
    <cellStyle name="Normal 12 3 3 2 2" xfId="3935"/>
    <cellStyle name="Normal 12 3 3 2 2 2" xfId="5794"/>
    <cellStyle name="Normal 12 3 3 2 2 2 2" xfId="9518"/>
    <cellStyle name="Normal 12 3 3 2 2 3" xfId="7659"/>
    <cellStyle name="Normal 12 3 3 2 3" xfId="4866"/>
    <cellStyle name="Normal 12 3 3 2 3 2" xfId="8590"/>
    <cellStyle name="Normal 12 3 3 2 4" xfId="6731"/>
    <cellStyle name="Normal 12 3 3 3" xfId="3467"/>
    <cellStyle name="Normal 12 3 3 3 2" xfId="5327"/>
    <cellStyle name="Normal 12 3 3 3 2 2" xfId="9051"/>
    <cellStyle name="Normal 12 3 3 3 3" xfId="7192"/>
    <cellStyle name="Normal 12 3 3 4" xfId="4399"/>
    <cellStyle name="Normal 12 3 3 4 2" xfId="8123"/>
    <cellStyle name="Normal 12 3 3 5" xfId="6264"/>
    <cellStyle name="Normal 12 3 4" xfId="2682"/>
    <cellStyle name="Normal 12 3 4 2" xfId="3182"/>
    <cellStyle name="Normal 12 3 4 2 2" xfId="4115"/>
    <cellStyle name="Normal 12 3 4 2 2 2" xfId="5974"/>
    <cellStyle name="Normal 12 3 4 2 2 2 2" xfId="9698"/>
    <cellStyle name="Normal 12 3 4 2 2 3" xfId="7839"/>
    <cellStyle name="Normal 12 3 4 2 3" xfId="5046"/>
    <cellStyle name="Normal 12 3 4 2 3 2" xfId="8770"/>
    <cellStyle name="Normal 12 3 4 2 4" xfId="6911"/>
    <cellStyle name="Normal 12 3 4 3" xfId="3648"/>
    <cellStyle name="Normal 12 3 4 3 2" xfId="5507"/>
    <cellStyle name="Normal 12 3 4 3 2 2" xfId="9231"/>
    <cellStyle name="Normal 12 3 4 3 3" xfId="7372"/>
    <cellStyle name="Normal 12 3 4 4" xfId="4579"/>
    <cellStyle name="Normal 12 3 4 4 2" xfId="8303"/>
    <cellStyle name="Normal 12 3 4 5" xfId="6444"/>
    <cellStyle name="Normal 12 3 5" xfId="2790"/>
    <cellStyle name="Normal 12 3 5 2" xfId="3736"/>
    <cellStyle name="Normal 12 3 5 2 2" xfId="5595"/>
    <cellStyle name="Normal 12 3 5 2 2 2" xfId="9319"/>
    <cellStyle name="Normal 12 3 5 2 3" xfId="7460"/>
    <cellStyle name="Normal 12 3 5 3" xfId="4667"/>
    <cellStyle name="Normal 12 3 5 3 2" xfId="8391"/>
    <cellStyle name="Normal 12 3 5 4" xfId="6532"/>
    <cellStyle name="Normal 12 3 6" xfId="3285"/>
    <cellStyle name="Normal 12 3 6 2" xfId="5146"/>
    <cellStyle name="Normal 12 3 6 2 2" xfId="8870"/>
    <cellStyle name="Normal 12 3 6 3" xfId="7011"/>
    <cellStyle name="Normal 12 3 7" xfId="4218"/>
    <cellStyle name="Normal 12 3 7 2" xfId="7942"/>
    <cellStyle name="Normal 12 3 8" xfId="6082"/>
    <cellStyle name="Normal 12 4" xfId="2680"/>
    <cellStyle name="Normal 12 4 2" xfId="3180"/>
    <cellStyle name="Normal 13" xfId="50"/>
    <cellStyle name="Normal 13 2" xfId="380"/>
    <cellStyle name="Normal 13 3" xfId="381"/>
    <cellStyle name="Normal 13 3 2" xfId="2410"/>
    <cellStyle name="Normal 13 3 2 2" xfId="2493"/>
    <cellStyle name="Normal 13 3 2 2 2" xfId="3001"/>
    <cellStyle name="Normal 13 3 2 2 2 2" xfId="3938"/>
    <cellStyle name="Normal 13 3 2 2 2 2 2" xfId="5797"/>
    <cellStyle name="Normal 13 3 2 2 2 2 2 2" xfId="9521"/>
    <cellStyle name="Normal 13 3 2 2 2 2 3" xfId="7662"/>
    <cellStyle name="Normal 13 3 2 2 2 3" xfId="4869"/>
    <cellStyle name="Normal 13 3 2 2 2 3 2" xfId="8593"/>
    <cellStyle name="Normal 13 3 2 2 2 4" xfId="6734"/>
    <cellStyle name="Normal 13 3 2 2 3" xfId="3470"/>
    <cellStyle name="Normal 13 3 2 2 3 2" xfId="5330"/>
    <cellStyle name="Normal 13 3 2 2 3 2 2" xfId="9054"/>
    <cellStyle name="Normal 13 3 2 2 3 3" xfId="7195"/>
    <cellStyle name="Normal 13 3 2 2 4" xfId="4402"/>
    <cellStyle name="Normal 13 3 2 2 4 2" xfId="8126"/>
    <cellStyle name="Normal 13 3 2 2 5" xfId="6267"/>
    <cellStyle name="Normal 13 3 2 3" xfId="2918"/>
    <cellStyle name="Normal 13 3 2 3 2" xfId="3855"/>
    <cellStyle name="Normal 13 3 2 3 2 2" xfId="5714"/>
    <cellStyle name="Normal 13 3 2 3 2 2 2" xfId="9438"/>
    <cellStyle name="Normal 13 3 2 3 2 3" xfId="7579"/>
    <cellStyle name="Normal 13 3 2 3 3" xfId="4786"/>
    <cellStyle name="Normal 13 3 2 3 3 2" xfId="8510"/>
    <cellStyle name="Normal 13 3 2 3 4" xfId="6651"/>
    <cellStyle name="Normal 13 3 2 4" xfId="3387"/>
    <cellStyle name="Normal 13 3 2 4 2" xfId="5247"/>
    <cellStyle name="Normal 13 3 2 4 2 2" xfId="8971"/>
    <cellStyle name="Normal 13 3 2 4 3" xfId="7112"/>
    <cellStyle name="Normal 13 3 2 5" xfId="4319"/>
    <cellStyle name="Normal 13 3 2 5 2" xfId="8043"/>
    <cellStyle name="Normal 13 3 2 6" xfId="6184"/>
    <cellStyle name="Normal 13 3 3" xfId="2492"/>
    <cellStyle name="Normal 13 3 3 2" xfId="3000"/>
    <cellStyle name="Normal 13 3 3 2 2" xfId="3937"/>
    <cellStyle name="Normal 13 3 3 2 2 2" xfId="5796"/>
    <cellStyle name="Normal 13 3 3 2 2 2 2" xfId="9520"/>
    <cellStyle name="Normal 13 3 3 2 2 3" xfId="7661"/>
    <cellStyle name="Normal 13 3 3 2 3" xfId="4868"/>
    <cellStyle name="Normal 13 3 3 2 3 2" xfId="8592"/>
    <cellStyle name="Normal 13 3 3 2 4" xfId="6733"/>
    <cellStyle name="Normal 13 3 3 3" xfId="3469"/>
    <cellStyle name="Normal 13 3 3 3 2" xfId="5329"/>
    <cellStyle name="Normal 13 3 3 3 2 2" xfId="9053"/>
    <cellStyle name="Normal 13 3 3 3 3" xfId="7194"/>
    <cellStyle name="Normal 13 3 3 4" xfId="4401"/>
    <cellStyle name="Normal 13 3 3 4 2" xfId="8125"/>
    <cellStyle name="Normal 13 3 3 5" xfId="6266"/>
    <cellStyle name="Normal 13 3 4" xfId="2791"/>
    <cellStyle name="Normal 13 3 4 2" xfId="3737"/>
    <cellStyle name="Normal 13 3 4 2 2" xfId="5596"/>
    <cellStyle name="Normal 13 3 4 2 2 2" xfId="9320"/>
    <cellStyle name="Normal 13 3 4 2 3" xfId="7461"/>
    <cellStyle name="Normal 13 3 4 3" xfId="4668"/>
    <cellStyle name="Normal 13 3 4 3 2" xfId="8392"/>
    <cellStyle name="Normal 13 3 4 4" xfId="6533"/>
    <cellStyle name="Normal 13 3 5" xfId="3286"/>
    <cellStyle name="Normal 13 3 5 2" xfId="5147"/>
    <cellStyle name="Normal 13 3 5 2 2" xfId="8871"/>
    <cellStyle name="Normal 13 3 5 3" xfId="7012"/>
    <cellStyle name="Normal 13 3 6" xfId="4219"/>
    <cellStyle name="Normal 13 3 6 2" xfId="7943"/>
    <cellStyle name="Normal 13 3 7" xfId="6083"/>
    <cellStyle name="Normal 13 4" xfId="2683"/>
    <cellStyle name="Normal 13 4 2" xfId="3183"/>
    <cellStyle name="Normal 13 4 2 2" xfId="4116"/>
    <cellStyle name="Normal 13 4 2 2 2" xfId="5975"/>
    <cellStyle name="Normal 13 4 2 2 2 2" xfId="9699"/>
    <cellStyle name="Normal 13 4 2 2 3" xfId="7840"/>
    <cellStyle name="Normal 13 4 2 3" xfId="5047"/>
    <cellStyle name="Normal 13 4 2 3 2" xfId="8771"/>
    <cellStyle name="Normal 13 4 2 4" xfId="6912"/>
    <cellStyle name="Normal 13 4 3" xfId="3649"/>
    <cellStyle name="Normal 13 4 3 2" xfId="5508"/>
    <cellStyle name="Normal 13 4 3 2 2" xfId="9232"/>
    <cellStyle name="Normal 13 4 3 3" xfId="7373"/>
    <cellStyle name="Normal 13 4 4" xfId="4580"/>
    <cellStyle name="Normal 13 4 4 2" xfId="8304"/>
    <cellStyle name="Normal 13 4 5" xfId="6445"/>
    <cellStyle name="Normal 14" xfId="56"/>
    <cellStyle name="Normal 14 2" xfId="382"/>
    <cellStyle name="Normal 14 3" xfId="383"/>
    <cellStyle name="Normal 14 3 2" xfId="2411"/>
    <cellStyle name="Normal 14 3 2 2" xfId="2495"/>
    <cellStyle name="Normal 14 3 2 2 2" xfId="3003"/>
    <cellStyle name="Normal 14 3 2 2 2 2" xfId="3940"/>
    <cellStyle name="Normal 14 3 2 2 2 2 2" xfId="5799"/>
    <cellStyle name="Normal 14 3 2 2 2 2 2 2" xfId="9523"/>
    <cellStyle name="Normal 14 3 2 2 2 2 3" xfId="7664"/>
    <cellStyle name="Normal 14 3 2 2 2 3" xfId="4871"/>
    <cellStyle name="Normal 14 3 2 2 2 3 2" xfId="8595"/>
    <cellStyle name="Normal 14 3 2 2 2 4" xfId="6736"/>
    <cellStyle name="Normal 14 3 2 2 3" xfId="3472"/>
    <cellStyle name="Normal 14 3 2 2 3 2" xfId="5332"/>
    <cellStyle name="Normal 14 3 2 2 3 2 2" xfId="9056"/>
    <cellStyle name="Normal 14 3 2 2 3 3" xfId="7197"/>
    <cellStyle name="Normal 14 3 2 2 4" xfId="4404"/>
    <cellStyle name="Normal 14 3 2 2 4 2" xfId="8128"/>
    <cellStyle name="Normal 14 3 2 2 5" xfId="6269"/>
    <cellStyle name="Normal 14 3 2 3" xfId="2919"/>
    <cellStyle name="Normal 14 3 2 3 2" xfId="3856"/>
    <cellStyle name="Normal 14 3 2 3 2 2" xfId="5715"/>
    <cellStyle name="Normal 14 3 2 3 2 2 2" xfId="9439"/>
    <cellStyle name="Normal 14 3 2 3 2 3" xfId="7580"/>
    <cellStyle name="Normal 14 3 2 3 3" xfId="4787"/>
    <cellStyle name="Normal 14 3 2 3 3 2" xfId="8511"/>
    <cellStyle name="Normal 14 3 2 3 4" xfId="6652"/>
    <cellStyle name="Normal 14 3 2 4" xfId="3388"/>
    <cellStyle name="Normal 14 3 2 4 2" xfId="5248"/>
    <cellStyle name="Normal 14 3 2 4 2 2" xfId="8972"/>
    <cellStyle name="Normal 14 3 2 4 3" xfId="7113"/>
    <cellStyle name="Normal 14 3 2 5" xfId="4320"/>
    <cellStyle name="Normal 14 3 2 5 2" xfId="8044"/>
    <cellStyle name="Normal 14 3 2 6" xfId="6185"/>
    <cellStyle name="Normal 14 3 3" xfId="2494"/>
    <cellStyle name="Normal 14 3 3 2" xfId="3002"/>
    <cellStyle name="Normal 14 3 3 2 2" xfId="3939"/>
    <cellStyle name="Normal 14 3 3 2 2 2" xfId="5798"/>
    <cellStyle name="Normal 14 3 3 2 2 2 2" xfId="9522"/>
    <cellStyle name="Normal 14 3 3 2 2 3" xfId="7663"/>
    <cellStyle name="Normal 14 3 3 2 3" xfId="4870"/>
    <cellStyle name="Normal 14 3 3 2 3 2" xfId="8594"/>
    <cellStyle name="Normal 14 3 3 2 4" xfId="6735"/>
    <cellStyle name="Normal 14 3 3 3" xfId="3471"/>
    <cellStyle name="Normal 14 3 3 3 2" xfId="5331"/>
    <cellStyle name="Normal 14 3 3 3 2 2" xfId="9055"/>
    <cellStyle name="Normal 14 3 3 3 3" xfId="7196"/>
    <cellStyle name="Normal 14 3 3 4" xfId="4403"/>
    <cellStyle name="Normal 14 3 3 4 2" xfId="8127"/>
    <cellStyle name="Normal 14 3 3 5" xfId="6268"/>
    <cellStyle name="Normal 14 3 4" xfId="2792"/>
    <cellStyle name="Normal 14 3 4 2" xfId="3738"/>
    <cellStyle name="Normal 14 3 4 2 2" xfId="5597"/>
    <cellStyle name="Normal 14 3 4 2 2 2" xfId="9321"/>
    <cellStyle name="Normal 14 3 4 2 3" xfId="7462"/>
    <cellStyle name="Normal 14 3 4 3" xfId="4669"/>
    <cellStyle name="Normal 14 3 4 3 2" xfId="8393"/>
    <cellStyle name="Normal 14 3 4 4" xfId="6534"/>
    <cellStyle name="Normal 14 3 5" xfId="3287"/>
    <cellStyle name="Normal 14 3 5 2" xfId="5148"/>
    <cellStyle name="Normal 14 3 5 2 2" xfId="8872"/>
    <cellStyle name="Normal 14 3 5 3" xfId="7013"/>
    <cellStyle name="Normal 14 3 6" xfId="4220"/>
    <cellStyle name="Normal 14 3 6 2" xfId="7944"/>
    <cellStyle name="Normal 14 3 7" xfId="6084"/>
    <cellStyle name="Normal 14 4" xfId="2684"/>
    <cellStyle name="Normal 14 4 2" xfId="3184"/>
    <cellStyle name="Normal 14 4 2 2" xfId="4117"/>
    <cellStyle name="Normal 14 4 2 2 2" xfId="5976"/>
    <cellStyle name="Normal 14 4 2 2 2 2" xfId="9700"/>
    <cellStyle name="Normal 14 4 2 2 3" xfId="7841"/>
    <cellStyle name="Normal 14 4 2 3" xfId="5048"/>
    <cellStyle name="Normal 14 4 2 3 2" xfId="8772"/>
    <cellStyle name="Normal 14 4 2 4" xfId="6913"/>
    <cellStyle name="Normal 14 4 3" xfId="3650"/>
    <cellStyle name="Normal 14 4 3 2" xfId="5509"/>
    <cellStyle name="Normal 14 4 3 2 2" xfId="9233"/>
    <cellStyle name="Normal 14 4 3 3" xfId="7374"/>
    <cellStyle name="Normal 14 4 4" xfId="4581"/>
    <cellStyle name="Normal 14 4 4 2" xfId="8305"/>
    <cellStyle name="Normal 14 4 5" xfId="6446"/>
    <cellStyle name="Normal 15" xfId="61"/>
    <cellStyle name="Normal 15 2" xfId="384"/>
    <cellStyle name="Normal 15 2 2" xfId="2717"/>
    <cellStyle name="Normal 15 2 2 2" xfId="3207"/>
    <cellStyle name="Normal 15 2 2 2 2" xfId="4137"/>
    <cellStyle name="Normal 15 2 2 2 2 2" xfId="5996"/>
    <cellStyle name="Normal 15 2 2 2 2 2 2" xfId="9720"/>
    <cellStyle name="Normal 15 2 2 2 2 3" xfId="7861"/>
    <cellStyle name="Normal 15 2 2 2 3" xfId="5068"/>
    <cellStyle name="Normal 15 2 2 2 3 2" xfId="8792"/>
    <cellStyle name="Normal 15 2 2 2 4" xfId="6933"/>
    <cellStyle name="Normal 15 2 2 3" xfId="3670"/>
    <cellStyle name="Normal 15 2 2 3 2" xfId="5529"/>
    <cellStyle name="Normal 15 2 2 3 2 2" xfId="9253"/>
    <cellStyle name="Normal 15 2 2 3 3" xfId="7394"/>
    <cellStyle name="Normal 15 2 2 4" xfId="4601"/>
    <cellStyle name="Normal 15 2 2 4 2" xfId="8325"/>
    <cellStyle name="Normal 15 2 2 5" xfId="6466"/>
    <cellStyle name="Normal 15 3" xfId="385"/>
    <cellStyle name="Normal 15 3 2" xfId="2412"/>
    <cellStyle name="Normal 15 3 2 2" xfId="2497"/>
    <cellStyle name="Normal 15 3 2 2 2" xfId="3005"/>
    <cellStyle name="Normal 15 3 2 2 2 2" xfId="3942"/>
    <cellStyle name="Normal 15 3 2 2 2 2 2" xfId="5801"/>
    <cellStyle name="Normal 15 3 2 2 2 2 2 2" xfId="9525"/>
    <cellStyle name="Normal 15 3 2 2 2 2 3" xfId="7666"/>
    <cellStyle name="Normal 15 3 2 2 2 3" xfId="4873"/>
    <cellStyle name="Normal 15 3 2 2 2 3 2" xfId="8597"/>
    <cellStyle name="Normal 15 3 2 2 2 4" xfId="6738"/>
    <cellStyle name="Normal 15 3 2 2 3" xfId="3474"/>
    <cellStyle name="Normal 15 3 2 2 3 2" xfId="5334"/>
    <cellStyle name="Normal 15 3 2 2 3 2 2" xfId="9058"/>
    <cellStyle name="Normal 15 3 2 2 3 3" xfId="7199"/>
    <cellStyle name="Normal 15 3 2 2 4" xfId="4406"/>
    <cellStyle name="Normal 15 3 2 2 4 2" xfId="8130"/>
    <cellStyle name="Normal 15 3 2 2 5" xfId="6271"/>
    <cellStyle name="Normal 15 3 2 3" xfId="2920"/>
    <cellStyle name="Normal 15 3 2 3 2" xfId="3857"/>
    <cellStyle name="Normal 15 3 2 3 2 2" xfId="5716"/>
    <cellStyle name="Normal 15 3 2 3 2 2 2" xfId="9440"/>
    <cellStyle name="Normal 15 3 2 3 2 3" xfId="7581"/>
    <cellStyle name="Normal 15 3 2 3 3" xfId="4788"/>
    <cellStyle name="Normal 15 3 2 3 3 2" xfId="8512"/>
    <cellStyle name="Normal 15 3 2 3 4" xfId="6653"/>
    <cellStyle name="Normal 15 3 2 4" xfId="3389"/>
    <cellStyle name="Normal 15 3 2 4 2" xfId="5249"/>
    <cellStyle name="Normal 15 3 2 4 2 2" xfId="8973"/>
    <cellStyle name="Normal 15 3 2 4 3" xfId="7114"/>
    <cellStyle name="Normal 15 3 2 5" xfId="4321"/>
    <cellStyle name="Normal 15 3 2 5 2" xfId="8045"/>
    <cellStyle name="Normal 15 3 2 6" xfId="6186"/>
    <cellStyle name="Normal 15 3 3" xfId="2496"/>
    <cellStyle name="Normal 15 3 3 2" xfId="3004"/>
    <cellStyle name="Normal 15 3 3 2 2" xfId="3941"/>
    <cellStyle name="Normal 15 3 3 2 2 2" xfId="5800"/>
    <cellStyle name="Normal 15 3 3 2 2 2 2" xfId="9524"/>
    <cellStyle name="Normal 15 3 3 2 2 3" xfId="7665"/>
    <cellStyle name="Normal 15 3 3 2 3" xfId="4872"/>
    <cellStyle name="Normal 15 3 3 2 3 2" xfId="8596"/>
    <cellStyle name="Normal 15 3 3 2 4" xfId="6737"/>
    <cellStyle name="Normal 15 3 3 3" xfId="3473"/>
    <cellStyle name="Normal 15 3 3 3 2" xfId="5333"/>
    <cellStyle name="Normal 15 3 3 3 2 2" xfId="9057"/>
    <cellStyle name="Normal 15 3 3 3 3" xfId="7198"/>
    <cellStyle name="Normal 15 3 3 4" xfId="4405"/>
    <cellStyle name="Normal 15 3 3 4 2" xfId="8129"/>
    <cellStyle name="Normal 15 3 3 5" xfId="6270"/>
    <cellStyle name="Normal 15 3 4" xfId="2793"/>
    <cellStyle name="Normal 15 3 4 2" xfId="3739"/>
    <cellStyle name="Normal 15 3 4 2 2" xfId="5598"/>
    <cellStyle name="Normal 15 3 4 2 2 2" xfId="9322"/>
    <cellStyle name="Normal 15 3 4 2 3" xfId="7463"/>
    <cellStyle name="Normal 15 3 4 3" xfId="4670"/>
    <cellStyle name="Normal 15 3 4 3 2" xfId="8394"/>
    <cellStyle name="Normal 15 3 4 4" xfId="6535"/>
    <cellStyle name="Normal 15 3 5" xfId="3288"/>
    <cellStyle name="Normal 15 3 5 2" xfId="5149"/>
    <cellStyle name="Normal 15 3 5 2 2" xfId="8873"/>
    <cellStyle name="Normal 15 3 5 3" xfId="7014"/>
    <cellStyle name="Normal 15 3 6" xfId="4221"/>
    <cellStyle name="Normal 15 3 6 2" xfId="7945"/>
    <cellStyle name="Normal 15 3 7" xfId="6085"/>
    <cellStyle name="Normal 16" xfId="72"/>
    <cellStyle name="Normal 16 2" xfId="386"/>
    <cellStyle name="Normal 16 2 2" xfId="2718"/>
    <cellStyle name="Normal 16 2 2 2" xfId="3208"/>
    <cellStyle name="Normal 16 2 2 2 2" xfId="4138"/>
    <cellStyle name="Normal 16 2 2 2 2 2" xfId="5997"/>
    <cellStyle name="Normal 16 2 2 2 2 2 2" xfId="9721"/>
    <cellStyle name="Normal 16 2 2 2 2 3" xfId="7862"/>
    <cellStyle name="Normal 16 2 2 2 3" xfId="5069"/>
    <cellStyle name="Normal 16 2 2 2 3 2" xfId="8793"/>
    <cellStyle name="Normal 16 2 2 2 4" xfId="6934"/>
    <cellStyle name="Normal 16 2 2 3" xfId="3671"/>
    <cellStyle name="Normal 16 2 2 3 2" xfId="5530"/>
    <cellStyle name="Normal 16 2 2 3 2 2" xfId="9254"/>
    <cellStyle name="Normal 16 2 2 3 3" xfId="7395"/>
    <cellStyle name="Normal 16 2 2 4" xfId="4602"/>
    <cellStyle name="Normal 16 2 2 4 2" xfId="8326"/>
    <cellStyle name="Normal 16 2 2 5" xfId="6467"/>
    <cellStyle name="Normal 16 3" xfId="387"/>
    <cellStyle name="Normal 16 3 2" xfId="2413"/>
    <cellStyle name="Normal 16 3 2 2" xfId="2499"/>
    <cellStyle name="Normal 16 3 2 2 2" xfId="3007"/>
    <cellStyle name="Normal 16 3 2 2 2 2" xfId="3944"/>
    <cellStyle name="Normal 16 3 2 2 2 2 2" xfId="5803"/>
    <cellStyle name="Normal 16 3 2 2 2 2 2 2" xfId="9527"/>
    <cellStyle name="Normal 16 3 2 2 2 2 3" xfId="7668"/>
    <cellStyle name="Normal 16 3 2 2 2 3" xfId="4875"/>
    <cellStyle name="Normal 16 3 2 2 2 3 2" xfId="8599"/>
    <cellStyle name="Normal 16 3 2 2 2 4" xfId="6740"/>
    <cellStyle name="Normal 16 3 2 2 3" xfId="3476"/>
    <cellStyle name="Normal 16 3 2 2 3 2" xfId="5336"/>
    <cellStyle name="Normal 16 3 2 2 3 2 2" xfId="9060"/>
    <cellStyle name="Normal 16 3 2 2 3 3" xfId="7201"/>
    <cellStyle name="Normal 16 3 2 2 4" xfId="4408"/>
    <cellStyle name="Normal 16 3 2 2 4 2" xfId="8132"/>
    <cellStyle name="Normal 16 3 2 2 5" xfId="6273"/>
    <cellStyle name="Normal 16 3 2 3" xfId="2921"/>
    <cellStyle name="Normal 16 3 2 3 2" xfId="3858"/>
    <cellStyle name="Normal 16 3 2 3 2 2" xfId="5717"/>
    <cellStyle name="Normal 16 3 2 3 2 2 2" xfId="9441"/>
    <cellStyle name="Normal 16 3 2 3 2 3" xfId="7582"/>
    <cellStyle name="Normal 16 3 2 3 3" xfId="4789"/>
    <cellStyle name="Normal 16 3 2 3 3 2" xfId="8513"/>
    <cellStyle name="Normal 16 3 2 3 4" xfId="6654"/>
    <cellStyle name="Normal 16 3 2 4" xfId="3390"/>
    <cellStyle name="Normal 16 3 2 4 2" xfId="5250"/>
    <cellStyle name="Normal 16 3 2 4 2 2" xfId="8974"/>
    <cellStyle name="Normal 16 3 2 4 3" xfId="7115"/>
    <cellStyle name="Normal 16 3 2 5" xfId="4322"/>
    <cellStyle name="Normal 16 3 2 5 2" xfId="8046"/>
    <cellStyle name="Normal 16 3 2 6" xfId="6187"/>
    <cellStyle name="Normal 16 3 3" xfId="2498"/>
    <cellStyle name="Normal 16 3 3 2" xfId="3006"/>
    <cellStyle name="Normal 16 3 3 2 2" xfId="3943"/>
    <cellStyle name="Normal 16 3 3 2 2 2" xfId="5802"/>
    <cellStyle name="Normal 16 3 3 2 2 2 2" xfId="9526"/>
    <cellStyle name="Normal 16 3 3 2 2 3" xfId="7667"/>
    <cellStyle name="Normal 16 3 3 2 3" xfId="4874"/>
    <cellStyle name="Normal 16 3 3 2 3 2" xfId="8598"/>
    <cellStyle name="Normal 16 3 3 2 4" xfId="6739"/>
    <cellStyle name="Normal 16 3 3 3" xfId="3475"/>
    <cellStyle name="Normal 16 3 3 3 2" xfId="5335"/>
    <cellStyle name="Normal 16 3 3 3 2 2" xfId="9059"/>
    <cellStyle name="Normal 16 3 3 3 3" xfId="7200"/>
    <cellStyle name="Normal 16 3 3 4" xfId="4407"/>
    <cellStyle name="Normal 16 3 3 4 2" xfId="8131"/>
    <cellStyle name="Normal 16 3 3 5" xfId="6272"/>
    <cellStyle name="Normal 16 3 4" xfId="2794"/>
    <cellStyle name="Normal 16 3 4 2" xfId="3740"/>
    <cellStyle name="Normal 16 3 4 2 2" xfId="5599"/>
    <cellStyle name="Normal 16 3 4 2 2 2" xfId="9323"/>
    <cellStyle name="Normal 16 3 4 2 3" xfId="7464"/>
    <cellStyle name="Normal 16 3 4 3" xfId="4671"/>
    <cellStyle name="Normal 16 3 4 3 2" xfId="8395"/>
    <cellStyle name="Normal 16 3 4 4" xfId="6536"/>
    <cellStyle name="Normal 16 3 5" xfId="3289"/>
    <cellStyle name="Normal 16 3 5 2" xfId="5150"/>
    <cellStyle name="Normal 16 3 5 2 2" xfId="8874"/>
    <cellStyle name="Normal 16 3 5 3" xfId="7015"/>
    <cellStyle name="Normal 16 3 6" xfId="4222"/>
    <cellStyle name="Normal 16 3 6 2" xfId="7946"/>
    <cellStyle name="Normal 16 3 7" xfId="6086"/>
    <cellStyle name="Normal 17" xfId="388"/>
    <cellStyle name="Normal 17 10" xfId="4223"/>
    <cellStyle name="Normal 17 10 2" xfId="7947"/>
    <cellStyle name="Normal 17 11" xfId="6087"/>
    <cellStyle name="Normal 17 2" xfId="389"/>
    <cellStyle name="Normal 17 2 2" xfId="2721"/>
    <cellStyle name="Normal 17 2 2 2" xfId="3211"/>
    <cellStyle name="Normal 17 2 2 2 2" xfId="4141"/>
    <cellStyle name="Normal 17 2 2 2 2 2" xfId="6000"/>
    <cellStyle name="Normal 17 2 2 2 2 2 2" xfId="9724"/>
    <cellStyle name="Normal 17 2 2 2 2 3" xfId="7865"/>
    <cellStyle name="Normal 17 2 2 2 3" xfId="5072"/>
    <cellStyle name="Normal 17 2 2 2 3 2" xfId="8796"/>
    <cellStyle name="Normal 17 2 2 2 4" xfId="6937"/>
    <cellStyle name="Normal 17 2 2 3" xfId="3674"/>
    <cellStyle name="Normal 17 2 2 3 2" xfId="5533"/>
    <cellStyle name="Normal 17 2 2 3 2 2" xfId="9257"/>
    <cellStyle name="Normal 17 2 2 3 3" xfId="7398"/>
    <cellStyle name="Normal 17 2 2 4" xfId="4605"/>
    <cellStyle name="Normal 17 2 2 4 2" xfId="8329"/>
    <cellStyle name="Normal 17 2 2 5" xfId="6470"/>
    <cellStyle name="Normal 17 2 3" xfId="2796"/>
    <cellStyle name="Normal 17 3" xfId="390"/>
    <cellStyle name="Normal 17 4" xfId="391"/>
    <cellStyle name="Normal 17 4 2" xfId="2797"/>
    <cellStyle name="Normal 17 5" xfId="2414"/>
    <cellStyle name="Normal 17 5 2" xfId="2501"/>
    <cellStyle name="Normal 17 5 2 2" xfId="3009"/>
    <cellStyle name="Normal 17 5 2 2 2" xfId="3946"/>
    <cellStyle name="Normal 17 5 2 2 2 2" xfId="5805"/>
    <cellStyle name="Normal 17 5 2 2 2 2 2" xfId="9529"/>
    <cellStyle name="Normal 17 5 2 2 2 3" xfId="7670"/>
    <cellStyle name="Normal 17 5 2 2 3" xfId="4877"/>
    <cellStyle name="Normal 17 5 2 2 3 2" xfId="8601"/>
    <cellStyle name="Normal 17 5 2 2 4" xfId="6742"/>
    <cellStyle name="Normal 17 5 2 3" xfId="3478"/>
    <cellStyle name="Normal 17 5 2 3 2" xfId="5338"/>
    <cellStyle name="Normal 17 5 2 3 2 2" xfId="9062"/>
    <cellStyle name="Normal 17 5 2 3 3" xfId="7203"/>
    <cellStyle name="Normal 17 5 2 4" xfId="4410"/>
    <cellStyle name="Normal 17 5 2 4 2" xfId="8134"/>
    <cellStyle name="Normal 17 5 2 5" xfId="6275"/>
    <cellStyle name="Normal 17 5 3" xfId="2922"/>
    <cellStyle name="Normal 17 5 3 2" xfId="3859"/>
    <cellStyle name="Normal 17 5 3 2 2" xfId="5718"/>
    <cellStyle name="Normal 17 5 3 2 2 2" xfId="9442"/>
    <cellStyle name="Normal 17 5 3 2 3" xfId="7583"/>
    <cellStyle name="Normal 17 5 3 3" xfId="4790"/>
    <cellStyle name="Normal 17 5 3 3 2" xfId="8514"/>
    <cellStyle name="Normal 17 5 3 4" xfId="6655"/>
    <cellStyle name="Normal 17 5 4" xfId="3391"/>
    <cellStyle name="Normal 17 5 4 2" xfId="5251"/>
    <cellStyle name="Normal 17 5 4 2 2" xfId="8975"/>
    <cellStyle name="Normal 17 5 4 3" xfId="7116"/>
    <cellStyle name="Normal 17 5 5" xfId="4323"/>
    <cellStyle name="Normal 17 5 5 2" xfId="8047"/>
    <cellStyle name="Normal 17 5 6" xfId="6188"/>
    <cellStyle name="Normal 17 6" xfId="2500"/>
    <cellStyle name="Normal 17 6 2" xfId="3008"/>
    <cellStyle name="Normal 17 6 2 2" xfId="3945"/>
    <cellStyle name="Normal 17 6 2 2 2" xfId="5804"/>
    <cellStyle name="Normal 17 6 2 2 2 2" xfId="9528"/>
    <cellStyle name="Normal 17 6 2 2 3" xfId="7669"/>
    <cellStyle name="Normal 17 6 2 3" xfId="4876"/>
    <cellStyle name="Normal 17 6 2 3 2" xfId="8600"/>
    <cellStyle name="Normal 17 6 2 4" xfId="6741"/>
    <cellStyle name="Normal 17 6 3" xfId="3477"/>
    <cellStyle name="Normal 17 6 3 2" xfId="5337"/>
    <cellStyle name="Normal 17 6 3 2 2" xfId="9061"/>
    <cellStyle name="Normal 17 6 3 3" xfId="7202"/>
    <cellStyle name="Normal 17 6 4" xfId="4409"/>
    <cellStyle name="Normal 17 6 4 2" xfId="8133"/>
    <cellStyle name="Normal 17 6 5" xfId="6274"/>
    <cellStyle name="Normal 17 7" xfId="2685"/>
    <cellStyle name="Normal 17 7 2" xfId="3185"/>
    <cellStyle name="Normal 17 7 2 2" xfId="4118"/>
    <cellStyle name="Normal 17 7 2 2 2" xfId="5977"/>
    <cellStyle name="Normal 17 7 2 2 2 2" xfId="9701"/>
    <cellStyle name="Normal 17 7 2 2 3" xfId="7842"/>
    <cellStyle name="Normal 17 7 2 3" xfId="5049"/>
    <cellStyle name="Normal 17 7 2 3 2" xfId="8773"/>
    <cellStyle name="Normal 17 7 2 4" xfId="6914"/>
    <cellStyle name="Normal 17 7 3" xfId="3651"/>
    <cellStyle name="Normal 17 7 3 2" xfId="5510"/>
    <cellStyle name="Normal 17 7 3 2 2" xfId="9234"/>
    <cellStyle name="Normal 17 7 3 3" xfId="7375"/>
    <cellStyle name="Normal 17 7 4" xfId="4582"/>
    <cellStyle name="Normal 17 7 4 2" xfId="8306"/>
    <cellStyle name="Normal 17 7 5" xfId="6447"/>
    <cellStyle name="Normal 17 8" xfId="2795"/>
    <cellStyle name="Normal 17 8 2" xfId="3741"/>
    <cellStyle name="Normal 17 8 2 2" xfId="5600"/>
    <cellStyle name="Normal 17 8 2 2 2" xfId="9324"/>
    <cellStyle name="Normal 17 8 2 3" xfId="7465"/>
    <cellStyle name="Normal 17 8 3" xfId="4672"/>
    <cellStyle name="Normal 17 8 3 2" xfId="8396"/>
    <cellStyle name="Normal 17 8 4" xfId="6537"/>
    <cellStyle name="Normal 17 9" xfId="3290"/>
    <cellStyle name="Normal 17 9 2" xfId="5151"/>
    <cellStyle name="Normal 17 9 2 2" xfId="8875"/>
    <cellStyle name="Normal 17 9 3" xfId="7016"/>
    <cellStyle name="Normal 18" xfId="392"/>
    <cellStyle name="Normal 18 2" xfId="393"/>
    <cellStyle name="Normal 18 3" xfId="394"/>
    <cellStyle name="Normal 18 4" xfId="2415"/>
    <cellStyle name="Normal 18 4 2" xfId="2503"/>
    <cellStyle name="Normal 18 4 2 2" xfId="3011"/>
    <cellStyle name="Normal 18 4 2 2 2" xfId="3948"/>
    <cellStyle name="Normal 18 4 2 2 2 2" xfId="5807"/>
    <cellStyle name="Normal 18 4 2 2 2 2 2" xfId="9531"/>
    <cellStyle name="Normal 18 4 2 2 2 3" xfId="7672"/>
    <cellStyle name="Normal 18 4 2 2 3" xfId="4879"/>
    <cellStyle name="Normal 18 4 2 2 3 2" xfId="8603"/>
    <cellStyle name="Normal 18 4 2 2 4" xfId="6744"/>
    <cellStyle name="Normal 18 4 2 3" xfId="3480"/>
    <cellStyle name="Normal 18 4 2 3 2" xfId="5340"/>
    <cellStyle name="Normal 18 4 2 3 2 2" xfId="9064"/>
    <cellStyle name="Normal 18 4 2 3 3" xfId="7205"/>
    <cellStyle name="Normal 18 4 2 4" xfId="4412"/>
    <cellStyle name="Normal 18 4 2 4 2" xfId="8136"/>
    <cellStyle name="Normal 18 4 2 5" xfId="6277"/>
    <cellStyle name="Normal 18 4 3" xfId="2923"/>
    <cellStyle name="Normal 18 4 3 2" xfId="3860"/>
    <cellStyle name="Normal 18 4 3 2 2" xfId="5719"/>
    <cellStyle name="Normal 18 4 3 2 2 2" xfId="9443"/>
    <cellStyle name="Normal 18 4 3 2 3" xfId="7584"/>
    <cellStyle name="Normal 18 4 3 3" xfId="4791"/>
    <cellStyle name="Normal 18 4 3 3 2" xfId="8515"/>
    <cellStyle name="Normal 18 4 3 4" xfId="6656"/>
    <cellStyle name="Normal 18 4 4" xfId="3392"/>
    <cellStyle name="Normal 18 4 4 2" xfId="5252"/>
    <cellStyle name="Normal 18 4 4 2 2" xfId="8976"/>
    <cellStyle name="Normal 18 4 4 3" xfId="7117"/>
    <cellStyle name="Normal 18 4 5" xfId="4324"/>
    <cellStyle name="Normal 18 4 5 2" xfId="8048"/>
    <cellStyle name="Normal 18 4 6" xfId="6189"/>
    <cellStyle name="Normal 18 5" xfId="2502"/>
    <cellStyle name="Normal 18 5 2" xfId="3010"/>
    <cellStyle name="Normal 18 5 2 2" xfId="3947"/>
    <cellStyle name="Normal 18 5 2 2 2" xfId="5806"/>
    <cellStyle name="Normal 18 5 2 2 2 2" xfId="9530"/>
    <cellStyle name="Normal 18 5 2 2 3" xfId="7671"/>
    <cellStyle name="Normal 18 5 2 3" xfId="4878"/>
    <cellStyle name="Normal 18 5 2 3 2" xfId="8602"/>
    <cellStyle name="Normal 18 5 2 4" xfId="6743"/>
    <cellStyle name="Normal 18 5 3" xfId="3479"/>
    <cellStyle name="Normal 18 5 3 2" xfId="5339"/>
    <cellStyle name="Normal 18 5 3 2 2" xfId="9063"/>
    <cellStyle name="Normal 18 5 3 3" xfId="7204"/>
    <cellStyle name="Normal 18 5 4" xfId="4411"/>
    <cellStyle name="Normal 18 5 4 2" xfId="8135"/>
    <cellStyle name="Normal 18 5 5" xfId="6276"/>
    <cellStyle name="Normal 18 6" xfId="2798"/>
    <cellStyle name="Normal 18 6 2" xfId="3742"/>
    <cellStyle name="Normal 18 6 2 2" xfId="5601"/>
    <cellStyle name="Normal 18 6 2 2 2" xfId="9325"/>
    <cellStyle name="Normal 18 6 2 3" xfId="7466"/>
    <cellStyle name="Normal 18 6 3" xfId="4673"/>
    <cellStyle name="Normal 18 6 3 2" xfId="8397"/>
    <cellStyle name="Normal 18 6 4" xfId="6538"/>
    <cellStyle name="Normal 18 7" xfId="3291"/>
    <cellStyle name="Normal 18 7 2" xfId="5152"/>
    <cellStyle name="Normal 18 7 2 2" xfId="8876"/>
    <cellStyle name="Normal 18 7 3" xfId="7017"/>
    <cellStyle name="Normal 18 8" xfId="4224"/>
    <cellStyle name="Normal 18 8 2" xfId="7948"/>
    <cellStyle name="Normal 18 9" xfId="6088"/>
    <cellStyle name="Normal 19" xfId="395"/>
    <cellStyle name="Normal 19 2" xfId="396"/>
    <cellStyle name="Normal 19 3" xfId="2416"/>
    <cellStyle name="Normal 19 3 2" xfId="2505"/>
    <cellStyle name="Normal 19 3 2 2" xfId="3013"/>
    <cellStyle name="Normal 19 3 2 2 2" xfId="3950"/>
    <cellStyle name="Normal 19 3 2 2 2 2" xfId="5809"/>
    <cellStyle name="Normal 19 3 2 2 2 2 2" xfId="9533"/>
    <cellStyle name="Normal 19 3 2 2 2 3" xfId="7674"/>
    <cellStyle name="Normal 19 3 2 2 3" xfId="4881"/>
    <cellStyle name="Normal 19 3 2 2 3 2" xfId="8605"/>
    <cellStyle name="Normal 19 3 2 2 4" xfId="6746"/>
    <cellStyle name="Normal 19 3 2 3" xfId="3482"/>
    <cellStyle name="Normal 19 3 2 3 2" xfId="5342"/>
    <cellStyle name="Normal 19 3 2 3 2 2" xfId="9066"/>
    <cellStyle name="Normal 19 3 2 3 3" xfId="7207"/>
    <cellStyle name="Normal 19 3 2 4" xfId="4414"/>
    <cellStyle name="Normal 19 3 2 4 2" xfId="8138"/>
    <cellStyle name="Normal 19 3 2 5" xfId="6279"/>
    <cellStyle name="Normal 19 3 3" xfId="2924"/>
    <cellStyle name="Normal 19 3 3 2" xfId="3861"/>
    <cellStyle name="Normal 19 3 3 2 2" xfId="5720"/>
    <cellStyle name="Normal 19 3 3 2 2 2" xfId="9444"/>
    <cellStyle name="Normal 19 3 3 2 3" xfId="7585"/>
    <cellStyle name="Normal 19 3 3 3" xfId="4792"/>
    <cellStyle name="Normal 19 3 3 3 2" xfId="8516"/>
    <cellStyle name="Normal 19 3 3 4" xfId="6657"/>
    <cellStyle name="Normal 19 3 4" xfId="3393"/>
    <cellStyle name="Normal 19 3 4 2" xfId="5253"/>
    <cellStyle name="Normal 19 3 4 2 2" xfId="8977"/>
    <cellStyle name="Normal 19 3 4 3" xfId="7118"/>
    <cellStyle name="Normal 19 3 5" xfId="4325"/>
    <cellStyle name="Normal 19 3 5 2" xfId="8049"/>
    <cellStyle name="Normal 19 3 6" xfId="6190"/>
    <cellStyle name="Normal 19 4" xfId="2504"/>
    <cellStyle name="Normal 19 4 2" xfId="3012"/>
    <cellStyle name="Normal 19 4 2 2" xfId="3949"/>
    <cellStyle name="Normal 19 4 2 2 2" xfId="5808"/>
    <cellStyle name="Normal 19 4 2 2 2 2" xfId="9532"/>
    <cellStyle name="Normal 19 4 2 2 3" xfId="7673"/>
    <cellStyle name="Normal 19 4 2 3" xfId="4880"/>
    <cellStyle name="Normal 19 4 2 3 2" xfId="8604"/>
    <cellStyle name="Normal 19 4 2 4" xfId="6745"/>
    <cellStyle name="Normal 19 4 3" xfId="3481"/>
    <cellStyle name="Normal 19 4 3 2" xfId="5341"/>
    <cellStyle name="Normal 19 4 3 2 2" xfId="9065"/>
    <cellStyle name="Normal 19 4 3 3" xfId="7206"/>
    <cellStyle name="Normal 19 4 4" xfId="4413"/>
    <cellStyle name="Normal 19 4 4 2" xfId="8137"/>
    <cellStyle name="Normal 19 4 5" xfId="6278"/>
    <cellStyle name="Normal 19 5" xfId="2799"/>
    <cellStyle name="Normal 19 5 2" xfId="3743"/>
    <cellStyle name="Normal 19 5 2 2" xfId="5602"/>
    <cellStyle name="Normal 19 5 2 2 2" xfId="9326"/>
    <cellStyle name="Normal 19 5 2 3" xfId="7467"/>
    <cellStyle name="Normal 19 5 3" xfId="4674"/>
    <cellStyle name="Normal 19 5 3 2" xfId="8398"/>
    <cellStyle name="Normal 19 5 4" xfId="6539"/>
    <cellStyle name="Normal 19 6" xfId="3292"/>
    <cellStyle name="Normal 19 6 2" xfId="5153"/>
    <cellStyle name="Normal 19 6 2 2" xfId="8877"/>
    <cellStyle name="Normal 19 6 3" xfId="7018"/>
    <cellStyle name="Normal 19 7" xfId="4225"/>
    <cellStyle name="Normal 19 7 2" xfId="7949"/>
    <cellStyle name="Normal 19 8" xfId="6089"/>
    <cellStyle name="Normal 2" xfId="2"/>
    <cellStyle name="Normal 2 10" xfId="397"/>
    <cellStyle name="Normal 2 10 10" xfId="398"/>
    <cellStyle name="Normal 2 10 100" xfId="399"/>
    <cellStyle name="Normal 2 10 11" xfId="400"/>
    <cellStyle name="Normal 2 10 12" xfId="401"/>
    <cellStyle name="Normal 2 10 13" xfId="402"/>
    <cellStyle name="Normal 2 10 14" xfId="403"/>
    <cellStyle name="Normal 2 10 15" xfId="404"/>
    <cellStyle name="Normal 2 10 16" xfId="405"/>
    <cellStyle name="Normal 2 10 17" xfId="406"/>
    <cellStyle name="Normal 2 10 18" xfId="407"/>
    <cellStyle name="Normal 2 10 19" xfId="408"/>
    <cellStyle name="Normal 2 10 2" xfId="409"/>
    <cellStyle name="Normal 2 10 20" xfId="410"/>
    <cellStyle name="Normal 2 10 21" xfId="411"/>
    <cellStyle name="Normal 2 10 22" xfId="412"/>
    <cellStyle name="Normal 2 10 23" xfId="413"/>
    <cellStyle name="Normal 2 10 24" xfId="414"/>
    <cellStyle name="Normal 2 10 25" xfId="415"/>
    <cellStyle name="Normal 2 10 26" xfId="416"/>
    <cellStyle name="Normal 2 10 27" xfId="417"/>
    <cellStyle name="Normal 2 10 28" xfId="418"/>
    <cellStyle name="Normal 2 10 29" xfId="419"/>
    <cellStyle name="Normal 2 10 3" xfId="420"/>
    <cellStyle name="Normal 2 10 30" xfId="421"/>
    <cellStyle name="Normal 2 10 31" xfId="422"/>
    <cellStyle name="Normal 2 10 32" xfId="423"/>
    <cellStyle name="Normal 2 10 33" xfId="424"/>
    <cellStyle name="Normal 2 10 34" xfId="425"/>
    <cellStyle name="Normal 2 10 35" xfId="426"/>
    <cellStyle name="Normal 2 10 36" xfId="427"/>
    <cellStyle name="Normal 2 10 37" xfId="428"/>
    <cellStyle name="Normal 2 10 38" xfId="429"/>
    <cellStyle name="Normal 2 10 39" xfId="430"/>
    <cellStyle name="Normal 2 10 4" xfId="431"/>
    <cellStyle name="Normal 2 10 40" xfId="432"/>
    <cellStyle name="Normal 2 10 41" xfId="433"/>
    <cellStyle name="Normal 2 10 42" xfId="434"/>
    <cellStyle name="Normal 2 10 43" xfId="435"/>
    <cellStyle name="Normal 2 10 44" xfId="436"/>
    <cellStyle name="Normal 2 10 45" xfId="437"/>
    <cellStyle name="Normal 2 10 46" xfId="438"/>
    <cellStyle name="Normal 2 10 47" xfId="439"/>
    <cellStyle name="Normal 2 10 48" xfId="440"/>
    <cellStyle name="Normal 2 10 49" xfId="441"/>
    <cellStyle name="Normal 2 10 5" xfId="442"/>
    <cellStyle name="Normal 2 10 50" xfId="443"/>
    <cellStyle name="Normal 2 10 51" xfId="444"/>
    <cellStyle name="Normal 2 10 52" xfId="445"/>
    <cellStyle name="Normal 2 10 53" xfId="446"/>
    <cellStyle name="Normal 2 10 54" xfId="447"/>
    <cellStyle name="Normal 2 10 55" xfId="448"/>
    <cellStyle name="Normal 2 10 56" xfId="449"/>
    <cellStyle name="Normal 2 10 57" xfId="450"/>
    <cellStyle name="Normal 2 10 58" xfId="451"/>
    <cellStyle name="Normal 2 10 59" xfId="452"/>
    <cellStyle name="Normal 2 10 6" xfId="453"/>
    <cellStyle name="Normal 2 10 60" xfId="454"/>
    <cellStyle name="Normal 2 10 61" xfId="455"/>
    <cellStyle name="Normal 2 10 62" xfId="456"/>
    <cellStyle name="Normal 2 10 63" xfId="457"/>
    <cellStyle name="Normal 2 10 64" xfId="458"/>
    <cellStyle name="Normal 2 10 65" xfId="459"/>
    <cellStyle name="Normal 2 10 66" xfId="460"/>
    <cellStyle name="Normal 2 10 67" xfId="461"/>
    <cellStyle name="Normal 2 10 68" xfId="462"/>
    <cellStyle name="Normal 2 10 69" xfId="463"/>
    <cellStyle name="Normal 2 10 7" xfId="464"/>
    <cellStyle name="Normal 2 10 70" xfId="465"/>
    <cellStyle name="Normal 2 10 71" xfId="466"/>
    <cellStyle name="Normal 2 10 72" xfId="467"/>
    <cellStyle name="Normal 2 10 73" xfId="468"/>
    <cellStyle name="Normal 2 10 74" xfId="469"/>
    <cellStyle name="Normal 2 10 75" xfId="470"/>
    <cellStyle name="Normal 2 10 76" xfId="471"/>
    <cellStyle name="Normal 2 10 77" xfId="472"/>
    <cellStyle name="Normal 2 10 78" xfId="473"/>
    <cellStyle name="Normal 2 10 79" xfId="474"/>
    <cellStyle name="Normal 2 10 8" xfId="475"/>
    <cellStyle name="Normal 2 10 80" xfId="476"/>
    <cellStyle name="Normal 2 10 81" xfId="477"/>
    <cellStyle name="Normal 2 10 82" xfId="478"/>
    <cellStyle name="Normal 2 10 83" xfId="479"/>
    <cellStyle name="Normal 2 10 84" xfId="480"/>
    <cellStyle name="Normal 2 10 85" xfId="481"/>
    <cellStyle name="Normal 2 10 86" xfId="482"/>
    <cellStyle name="Normal 2 10 87" xfId="483"/>
    <cellStyle name="Normal 2 10 88" xfId="484"/>
    <cellStyle name="Normal 2 10 89" xfId="485"/>
    <cellStyle name="Normal 2 10 9" xfId="486"/>
    <cellStyle name="Normal 2 10 90" xfId="487"/>
    <cellStyle name="Normal 2 10 91" xfId="488"/>
    <cellStyle name="Normal 2 10 92" xfId="489"/>
    <cellStyle name="Normal 2 10 93" xfId="490"/>
    <cellStyle name="Normal 2 10 94" xfId="491"/>
    <cellStyle name="Normal 2 10 95" xfId="492"/>
    <cellStyle name="Normal 2 10 96" xfId="493"/>
    <cellStyle name="Normal 2 10 97" xfId="494"/>
    <cellStyle name="Normal 2 10 98" xfId="495"/>
    <cellStyle name="Normal 2 10 99" xfId="496"/>
    <cellStyle name="Normal 2 10_Managers Dashboard Data" xfId="497"/>
    <cellStyle name="Normal 2 100" xfId="498"/>
    <cellStyle name="Normal 2 101" xfId="499"/>
    <cellStyle name="Normal 2 102" xfId="500"/>
    <cellStyle name="Normal 2 103" xfId="501"/>
    <cellStyle name="Normal 2 104" xfId="502"/>
    <cellStyle name="Normal 2 105" xfId="503"/>
    <cellStyle name="Normal 2 106" xfId="504"/>
    <cellStyle name="Normal 2 107" xfId="505"/>
    <cellStyle name="Normal 2 108" xfId="506"/>
    <cellStyle name="Normal 2 109" xfId="507"/>
    <cellStyle name="Normal 2 11" xfId="508"/>
    <cellStyle name="Normal 2 11 10" xfId="509"/>
    <cellStyle name="Normal 2 11 100" xfId="510"/>
    <cellStyle name="Normal 2 11 11" xfId="511"/>
    <cellStyle name="Normal 2 11 12" xfId="512"/>
    <cellStyle name="Normal 2 11 13" xfId="513"/>
    <cellStyle name="Normal 2 11 14" xfId="514"/>
    <cellStyle name="Normal 2 11 15" xfId="515"/>
    <cellStyle name="Normal 2 11 16" xfId="516"/>
    <cellStyle name="Normal 2 11 17" xfId="517"/>
    <cellStyle name="Normal 2 11 18" xfId="518"/>
    <cellStyle name="Normal 2 11 19" xfId="519"/>
    <cellStyle name="Normal 2 11 2" xfId="520"/>
    <cellStyle name="Normal 2 11 20" xfId="521"/>
    <cellStyle name="Normal 2 11 21" xfId="522"/>
    <cellStyle name="Normal 2 11 22" xfId="523"/>
    <cellStyle name="Normal 2 11 23" xfId="524"/>
    <cellStyle name="Normal 2 11 24" xfId="525"/>
    <cellStyle name="Normal 2 11 25" xfId="526"/>
    <cellStyle name="Normal 2 11 26" xfId="527"/>
    <cellStyle name="Normal 2 11 27" xfId="528"/>
    <cellStyle name="Normal 2 11 28" xfId="529"/>
    <cellStyle name="Normal 2 11 29" xfId="530"/>
    <cellStyle name="Normal 2 11 3" xfId="531"/>
    <cellStyle name="Normal 2 11 30" xfId="532"/>
    <cellStyle name="Normal 2 11 31" xfId="533"/>
    <cellStyle name="Normal 2 11 32" xfId="534"/>
    <cellStyle name="Normal 2 11 33" xfId="535"/>
    <cellStyle name="Normal 2 11 34" xfId="536"/>
    <cellStyle name="Normal 2 11 35" xfId="537"/>
    <cellStyle name="Normal 2 11 36" xfId="538"/>
    <cellStyle name="Normal 2 11 37" xfId="539"/>
    <cellStyle name="Normal 2 11 38" xfId="540"/>
    <cellStyle name="Normal 2 11 39" xfId="541"/>
    <cellStyle name="Normal 2 11 4" xfId="542"/>
    <cellStyle name="Normal 2 11 40" xfId="543"/>
    <cellStyle name="Normal 2 11 41" xfId="544"/>
    <cellStyle name="Normal 2 11 42" xfId="545"/>
    <cellStyle name="Normal 2 11 43" xfId="546"/>
    <cellStyle name="Normal 2 11 44" xfId="547"/>
    <cellStyle name="Normal 2 11 45" xfId="548"/>
    <cellStyle name="Normal 2 11 46" xfId="549"/>
    <cellStyle name="Normal 2 11 47" xfId="550"/>
    <cellStyle name="Normal 2 11 48" xfId="551"/>
    <cellStyle name="Normal 2 11 49" xfId="552"/>
    <cellStyle name="Normal 2 11 5" xfId="553"/>
    <cellStyle name="Normal 2 11 50" xfId="554"/>
    <cellStyle name="Normal 2 11 51" xfId="555"/>
    <cellStyle name="Normal 2 11 52" xfId="556"/>
    <cellStyle name="Normal 2 11 53" xfId="557"/>
    <cellStyle name="Normal 2 11 54" xfId="558"/>
    <cellStyle name="Normal 2 11 55" xfId="559"/>
    <cellStyle name="Normal 2 11 56" xfId="560"/>
    <cellStyle name="Normal 2 11 57" xfId="561"/>
    <cellStyle name="Normal 2 11 58" xfId="562"/>
    <cellStyle name="Normal 2 11 59" xfId="563"/>
    <cellStyle name="Normal 2 11 6" xfId="564"/>
    <cellStyle name="Normal 2 11 60" xfId="565"/>
    <cellStyle name="Normal 2 11 61" xfId="566"/>
    <cellStyle name="Normal 2 11 62" xfId="567"/>
    <cellStyle name="Normal 2 11 63" xfId="568"/>
    <cellStyle name="Normal 2 11 64" xfId="569"/>
    <cellStyle name="Normal 2 11 65" xfId="570"/>
    <cellStyle name="Normal 2 11 66" xfId="571"/>
    <cellStyle name="Normal 2 11 67" xfId="572"/>
    <cellStyle name="Normal 2 11 68" xfId="573"/>
    <cellStyle name="Normal 2 11 69" xfId="574"/>
    <cellStyle name="Normal 2 11 7" xfId="575"/>
    <cellStyle name="Normal 2 11 70" xfId="576"/>
    <cellStyle name="Normal 2 11 71" xfId="577"/>
    <cellStyle name="Normal 2 11 72" xfId="578"/>
    <cellStyle name="Normal 2 11 73" xfId="579"/>
    <cellStyle name="Normal 2 11 74" xfId="580"/>
    <cellStyle name="Normal 2 11 75" xfId="581"/>
    <cellStyle name="Normal 2 11 76" xfId="582"/>
    <cellStyle name="Normal 2 11 77" xfId="583"/>
    <cellStyle name="Normal 2 11 78" xfId="584"/>
    <cellStyle name="Normal 2 11 79" xfId="585"/>
    <cellStyle name="Normal 2 11 8" xfId="586"/>
    <cellStyle name="Normal 2 11 80" xfId="587"/>
    <cellStyle name="Normal 2 11 81" xfId="588"/>
    <cellStyle name="Normal 2 11 82" xfId="589"/>
    <cellStyle name="Normal 2 11 83" xfId="590"/>
    <cellStyle name="Normal 2 11 84" xfId="591"/>
    <cellStyle name="Normal 2 11 85" xfId="592"/>
    <cellStyle name="Normal 2 11 86" xfId="593"/>
    <cellStyle name="Normal 2 11 87" xfId="594"/>
    <cellStyle name="Normal 2 11 88" xfId="595"/>
    <cellStyle name="Normal 2 11 89" xfId="596"/>
    <cellStyle name="Normal 2 11 9" xfId="597"/>
    <cellStyle name="Normal 2 11 90" xfId="598"/>
    <cellStyle name="Normal 2 11 91" xfId="599"/>
    <cellStyle name="Normal 2 11 92" xfId="600"/>
    <cellStyle name="Normal 2 11 93" xfId="601"/>
    <cellStyle name="Normal 2 11 94" xfId="602"/>
    <cellStyle name="Normal 2 11 95" xfId="603"/>
    <cellStyle name="Normal 2 11 96" xfId="604"/>
    <cellStyle name="Normal 2 11 97" xfId="605"/>
    <cellStyle name="Normal 2 11 98" xfId="606"/>
    <cellStyle name="Normal 2 11 99" xfId="607"/>
    <cellStyle name="Normal 2 11_Managers Dashboard Data" xfId="608"/>
    <cellStyle name="Normal 2 110" xfId="609"/>
    <cellStyle name="Normal 2 111" xfId="610"/>
    <cellStyle name="Normal 2 112" xfId="611"/>
    <cellStyle name="Normal 2 113" xfId="612"/>
    <cellStyle name="Normal 2 114" xfId="613"/>
    <cellStyle name="Normal 2 115" xfId="614"/>
    <cellStyle name="Normal 2 116" xfId="615"/>
    <cellStyle name="Normal 2 117" xfId="616"/>
    <cellStyle name="Normal 2 118" xfId="617"/>
    <cellStyle name="Normal 2 119" xfId="618"/>
    <cellStyle name="Normal 2 12" xfId="619"/>
    <cellStyle name="Normal 2 12 10" xfId="620"/>
    <cellStyle name="Normal 2 12 100" xfId="621"/>
    <cellStyle name="Normal 2 12 11" xfId="622"/>
    <cellStyle name="Normal 2 12 12" xfId="623"/>
    <cellStyle name="Normal 2 12 13" xfId="624"/>
    <cellStyle name="Normal 2 12 14" xfId="625"/>
    <cellStyle name="Normal 2 12 15" xfId="626"/>
    <cellStyle name="Normal 2 12 16" xfId="627"/>
    <cellStyle name="Normal 2 12 17" xfId="628"/>
    <cellStyle name="Normal 2 12 18" xfId="629"/>
    <cellStyle name="Normal 2 12 19" xfId="630"/>
    <cellStyle name="Normal 2 12 2" xfId="631"/>
    <cellStyle name="Normal 2 12 20" xfId="632"/>
    <cellStyle name="Normal 2 12 21" xfId="633"/>
    <cellStyle name="Normal 2 12 22" xfId="634"/>
    <cellStyle name="Normal 2 12 23" xfId="635"/>
    <cellStyle name="Normal 2 12 24" xfId="636"/>
    <cellStyle name="Normal 2 12 25" xfId="637"/>
    <cellStyle name="Normal 2 12 26" xfId="638"/>
    <cellStyle name="Normal 2 12 27" xfId="639"/>
    <cellStyle name="Normal 2 12 28" xfId="640"/>
    <cellStyle name="Normal 2 12 29" xfId="641"/>
    <cellStyle name="Normal 2 12 3" xfId="642"/>
    <cellStyle name="Normal 2 12 30" xfId="643"/>
    <cellStyle name="Normal 2 12 31" xfId="644"/>
    <cellStyle name="Normal 2 12 32" xfId="645"/>
    <cellStyle name="Normal 2 12 33" xfId="646"/>
    <cellStyle name="Normal 2 12 34" xfId="647"/>
    <cellStyle name="Normal 2 12 35" xfId="648"/>
    <cellStyle name="Normal 2 12 36" xfId="649"/>
    <cellStyle name="Normal 2 12 37" xfId="650"/>
    <cellStyle name="Normal 2 12 38" xfId="651"/>
    <cellStyle name="Normal 2 12 39" xfId="652"/>
    <cellStyle name="Normal 2 12 4" xfId="653"/>
    <cellStyle name="Normal 2 12 40" xfId="654"/>
    <cellStyle name="Normal 2 12 41" xfId="655"/>
    <cellStyle name="Normal 2 12 42" xfId="656"/>
    <cellStyle name="Normal 2 12 43" xfId="657"/>
    <cellStyle name="Normal 2 12 44" xfId="658"/>
    <cellStyle name="Normal 2 12 45" xfId="659"/>
    <cellStyle name="Normal 2 12 46" xfId="660"/>
    <cellStyle name="Normal 2 12 47" xfId="661"/>
    <cellStyle name="Normal 2 12 48" xfId="662"/>
    <cellStyle name="Normal 2 12 49" xfId="663"/>
    <cellStyle name="Normal 2 12 5" xfId="664"/>
    <cellStyle name="Normal 2 12 50" xfId="665"/>
    <cellStyle name="Normal 2 12 51" xfId="666"/>
    <cellStyle name="Normal 2 12 52" xfId="667"/>
    <cellStyle name="Normal 2 12 53" xfId="668"/>
    <cellStyle name="Normal 2 12 54" xfId="669"/>
    <cellStyle name="Normal 2 12 55" xfId="670"/>
    <cellStyle name="Normal 2 12 56" xfId="671"/>
    <cellStyle name="Normal 2 12 57" xfId="672"/>
    <cellStyle name="Normal 2 12 58" xfId="673"/>
    <cellStyle name="Normal 2 12 59" xfId="674"/>
    <cellStyle name="Normal 2 12 6" xfId="675"/>
    <cellStyle name="Normal 2 12 60" xfId="676"/>
    <cellStyle name="Normal 2 12 61" xfId="677"/>
    <cellStyle name="Normal 2 12 62" xfId="678"/>
    <cellStyle name="Normal 2 12 63" xfId="679"/>
    <cellStyle name="Normal 2 12 64" xfId="680"/>
    <cellStyle name="Normal 2 12 65" xfId="681"/>
    <cellStyle name="Normal 2 12 66" xfId="682"/>
    <cellStyle name="Normal 2 12 67" xfId="683"/>
    <cellStyle name="Normal 2 12 68" xfId="684"/>
    <cellStyle name="Normal 2 12 69" xfId="685"/>
    <cellStyle name="Normal 2 12 7" xfId="686"/>
    <cellStyle name="Normal 2 12 70" xfId="687"/>
    <cellStyle name="Normal 2 12 71" xfId="688"/>
    <cellStyle name="Normal 2 12 72" xfId="689"/>
    <cellStyle name="Normal 2 12 73" xfId="690"/>
    <cellStyle name="Normal 2 12 74" xfId="691"/>
    <cellStyle name="Normal 2 12 75" xfId="692"/>
    <cellStyle name="Normal 2 12 76" xfId="693"/>
    <cellStyle name="Normal 2 12 77" xfId="694"/>
    <cellStyle name="Normal 2 12 78" xfId="695"/>
    <cellStyle name="Normal 2 12 79" xfId="696"/>
    <cellStyle name="Normal 2 12 8" xfId="697"/>
    <cellStyle name="Normal 2 12 80" xfId="698"/>
    <cellStyle name="Normal 2 12 81" xfId="699"/>
    <cellStyle name="Normal 2 12 82" xfId="700"/>
    <cellStyle name="Normal 2 12 83" xfId="701"/>
    <cellStyle name="Normal 2 12 84" xfId="702"/>
    <cellStyle name="Normal 2 12 85" xfId="703"/>
    <cellStyle name="Normal 2 12 86" xfId="704"/>
    <cellStyle name="Normal 2 12 87" xfId="705"/>
    <cellStyle name="Normal 2 12 88" xfId="706"/>
    <cellStyle name="Normal 2 12 89" xfId="707"/>
    <cellStyle name="Normal 2 12 9" xfId="708"/>
    <cellStyle name="Normal 2 12 90" xfId="709"/>
    <cellStyle name="Normal 2 12 91" xfId="710"/>
    <cellStyle name="Normal 2 12 92" xfId="711"/>
    <cellStyle name="Normal 2 12 93" xfId="712"/>
    <cellStyle name="Normal 2 12 94" xfId="713"/>
    <cellStyle name="Normal 2 12 95" xfId="714"/>
    <cellStyle name="Normal 2 12 96" xfId="715"/>
    <cellStyle name="Normal 2 12 97" xfId="716"/>
    <cellStyle name="Normal 2 12 98" xfId="717"/>
    <cellStyle name="Normal 2 12 99" xfId="718"/>
    <cellStyle name="Normal 2 12_Managers Dashboard Data" xfId="719"/>
    <cellStyle name="Normal 2 120" xfId="720"/>
    <cellStyle name="Normal 2 121" xfId="721"/>
    <cellStyle name="Normal 2 122" xfId="722"/>
    <cellStyle name="Normal 2 123" xfId="723"/>
    <cellStyle name="Normal 2 124" xfId="724"/>
    <cellStyle name="Normal 2 125" xfId="725"/>
    <cellStyle name="Normal 2 126" xfId="726"/>
    <cellStyle name="Normal 2 127" xfId="727"/>
    <cellStyle name="Normal 2 128" xfId="728"/>
    <cellStyle name="Normal 2 129" xfId="729"/>
    <cellStyle name="Normal 2 13" xfId="730"/>
    <cellStyle name="Normal 2 13 10" xfId="731"/>
    <cellStyle name="Normal 2 13 11" xfId="732"/>
    <cellStyle name="Normal 2 13 12" xfId="733"/>
    <cellStyle name="Normal 2 13 13" xfId="734"/>
    <cellStyle name="Normal 2 13 14" xfId="735"/>
    <cellStyle name="Normal 2 13 15" xfId="736"/>
    <cellStyle name="Normal 2 13 16" xfId="737"/>
    <cellStyle name="Normal 2 13 17" xfId="738"/>
    <cellStyle name="Normal 2 13 18" xfId="739"/>
    <cellStyle name="Normal 2 13 19" xfId="740"/>
    <cellStyle name="Normal 2 13 2" xfId="741"/>
    <cellStyle name="Normal 2 13 20" xfId="742"/>
    <cellStyle name="Normal 2 13 21" xfId="743"/>
    <cellStyle name="Normal 2 13 22" xfId="744"/>
    <cellStyle name="Normal 2 13 23" xfId="745"/>
    <cellStyle name="Normal 2 13 24" xfId="746"/>
    <cellStyle name="Normal 2 13 25" xfId="747"/>
    <cellStyle name="Normal 2 13 26" xfId="748"/>
    <cellStyle name="Normal 2 13 27" xfId="749"/>
    <cellStyle name="Normal 2 13 28" xfId="750"/>
    <cellStyle name="Normal 2 13 29" xfId="751"/>
    <cellStyle name="Normal 2 13 3" xfId="752"/>
    <cellStyle name="Normal 2 13 30" xfId="753"/>
    <cellStyle name="Normal 2 13 31" xfId="754"/>
    <cellStyle name="Normal 2 13 32" xfId="755"/>
    <cellStyle name="Normal 2 13 33" xfId="756"/>
    <cellStyle name="Normal 2 13 34" xfId="757"/>
    <cellStyle name="Normal 2 13 35" xfId="758"/>
    <cellStyle name="Normal 2 13 36" xfId="759"/>
    <cellStyle name="Normal 2 13 37" xfId="760"/>
    <cellStyle name="Normal 2 13 38" xfId="761"/>
    <cellStyle name="Normal 2 13 39" xfId="762"/>
    <cellStyle name="Normal 2 13 4" xfId="763"/>
    <cellStyle name="Normal 2 13 40" xfId="764"/>
    <cellStyle name="Normal 2 13 41" xfId="765"/>
    <cellStyle name="Normal 2 13 42" xfId="766"/>
    <cellStyle name="Normal 2 13 43" xfId="767"/>
    <cellStyle name="Normal 2 13 44" xfId="768"/>
    <cellStyle name="Normal 2 13 45" xfId="769"/>
    <cellStyle name="Normal 2 13 46" xfId="770"/>
    <cellStyle name="Normal 2 13 47" xfId="771"/>
    <cellStyle name="Normal 2 13 48" xfId="772"/>
    <cellStyle name="Normal 2 13 49" xfId="773"/>
    <cellStyle name="Normal 2 13 5" xfId="774"/>
    <cellStyle name="Normal 2 13 50" xfId="775"/>
    <cellStyle name="Normal 2 13 51" xfId="776"/>
    <cellStyle name="Normal 2 13 52" xfId="777"/>
    <cellStyle name="Normal 2 13 53" xfId="778"/>
    <cellStyle name="Normal 2 13 54" xfId="779"/>
    <cellStyle name="Normal 2 13 55" xfId="780"/>
    <cellStyle name="Normal 2 13 56" xfId="781"/>
    <cellStyle name="Normal 2 13 57" xfId="782"/>
    <cellStyle name="Normal 2 13 58" xfId="783"/>
    <cellStyle name="Normal 2 13 59" xfId="784"/>
    <cellStyle name="Normal 2 13 6" xfId="785"/>
    <cellStyle name="Normal 2 13 60" xfId="786"/>
    <cellStyle name="Normal 2 13 61" xfId="787"/>
    <cellStyle name="Normal 2 13 62" xfId="788"/>
    <cellStyle name="Normal 2 13 63" xfId="789"/>
    <cellStyle name="Normal 2 13 64" xfId="790"/>
    <cellStyle name="Normal 2 13 65" xfId="791"/>
    <cellStyle name="Normal 2 13 66" xfId="792"/>
    <cellStyle name="Normal 2 13 67" xfId="793"/>
    <cellStyle name="Normal 2 13 68" xfId="794"/>
    <cellStyle name="Normal 2 13 69" xfId="795"/>
    <cellStyle name="Normal 2 13 7" xfId="796"/>
    <cellStyle name="Normal 2 13 70" xfId="797"/>
    <cellStyle name="Normal 2 13 71" xfId="798"/>
    <cellStyle name="Normal 2 13 72" xfId="799"/>
    <cellStyle name="Normal 2 13 73" xfId="800"/>
    <cellStyle name="Normal 2 13 74" xfId="801"/>
    <cellStyle name="Normal 2 13 75" xfId="802"/>
    <cellStyle name="Normal 2 13 76" xfId="803"/>
    <cellStyle name="Normal 2 13 77" xfId="804"/>
    <cellStyle name="Normal 2 13 78" xfId="805"/>
    <cellStyle name="Normal 2 13 79" xfId="806"/>
    <cellStyle name="Normal 2 13 8" xfId="807"/>
    <cellStyle name="Normal 2 13 80" xfId="808"/>
    <cellStyle name="Normal 2 13 81" xfId="809"/>
    <cellStyle name="Normal 2 13 82" xfId="810"/>
    <cellStyle name="Normal 2 13 83" xfId="811"/>
    <cellStyle name="Normal 2 13 84" xfId="812"/>
    <cellStyle name="Normal 2 13 85" xfId="813"/>
    <cellStyle name="Normal 2 13 86" xfId="814"/>
    <cellStyle name="Normal 2 13 87" xfId="815"/>
    <cellStyle name="Normal 2 13 88" xfId="816"/>
    <cellStyle name="Normal 2 13 89" xfId="817"/>
    <cellStyle name="Normal 2 13 9" xfId="818"/>
    <cellStyle name="Normal 2 13 90" xfId="819"/>
    <cellStyle name="Normal 2 13 91" xfId="820"/>
    <cellStyle name="Normal 2 13 92" xfId="821"/>
    <cellStyle name="Normal 2 13 93" xfId="822"/>
    <cellStyle name="Normal 2 13 94" xfId="823"/>
    <cellStyle name="Normal 2 13 95" xfId="824"/>
    <cellStyle name="Normal 2 13 96" xfId="825"/>
    <cellStyle name="Normal 2 13 97" xfId="826"/>
    <cellStyle name="Normal 2 13 98" xfId="827"/>
    <cellStyle name="Normal 2 13 99" xfId="828"/>
    <cellStyle name="Normal 2 13_Managers Dashboard Data" xfId="829"/>
    <cellStyle name="Normal 2 130" xfId="830"/>
    <cellStyle name="Normal 2 131" xfId="831"/>
    <cellStyle name="Normal 2 132" xfId="832"/>
    <cellStyle name="Normal 2 133" xfId="833"/>
    <cellStyle name="Normal 2 134" xfId="834"/>
    <cellStyle name="Normal 2 135" xfId="835"/>
    <cellStyle name="Normal 2 136" xfId="836"/>
    <cellStyle name="Normal 2 137" xfId="837"/>
    <cellStyle name="Normal 2 138" xfId="838"/>
    <cellStyle name="Normal 2 139" xfId="839"/>
    <cellStyle name="Normal 2 14" xfId="840"/>
    <cellStyle name="Normal 2 14 10" xfId="841"/>
    <cellStyle name="Normal 2 14 11" xfId="842"/>
    <cellStyle name="Normal 2 14 12" xfId="843"/>
    <cellStyle name="Normal 2 14 13" xfId="844"/>
    <cellStyle name="Normal 2 14 14" xfId="845"/>
    <cellStyle name="Normal 2 14 15" xfId="846"/>
    <cellStyle name="Normal 2 14 16" xfId="847"/>
    <cellStyle name="Normal 2 14 17" xfId="848"/>
    <cellStyle name="Normal 2 14 18" xfId="849"/>
    <cellStyle name="Normal 2 14 19" xfId="850"/>
    <cellStyle name="Normal 2 14 2" xfId="851"/>
    <cellStyle name="Normal 2 14 20" xfId="852"/>
    <cellStyle name="Normal 2 14 21" xfId="853"/>
    <cellStyle name="Normal 2 14 22" xfId="854"/>
    <cellStyle name="Normal 2 14 23" xfId="855"/>
    <cellStyle name="Normal 2 14 24" xfId="856"/>
    <cellStyle name="Normal 2 14 25" xfId="857"/>
    <cellStyle name="Normal 2 14 26" xfId="858"/>
    <cellStyle name="Normal 2 14 27" xfId="859"/>
    <cellStyle name="Normal 2 14 28" xfId="860"/>
    <cellStyle name="Normal 2 14 29" xfId="861"/>
    <cellStyle name="Normal 2 14 3" xfId="862"/>
    <cellStyle name="Normal 2 14 30" xfId="863"/>
    <cellStyle name="Normal 2 14 31" xfId="864"/>
    <cellStyle name="Normal 2 14 32" xfId="865"/>
    <cellStyle name="Normal 2 14 33" xfId="866"/>
    <cellStyle name="Normal 2 14 34" xfId="867"/>
    <cellStyle name="Normal 2 14 35" xfId="868"/>
    <cellStyle name="Normal 2 14 36" xfId="869"/>
    <cellStyle name="Normal 2 14 37" xfId="870"/>
    <cellStyle name="Normal 2 14 38" xfId="871"/>
    <cellStyle name="Normal 2 14 39" xfId="872"/>
    <cellStyle name="Normal 2 14 4" xfId="873"/>
    <cellStyle name="Normal 2 14 40" xfId="874"/>
    <cellStyle name="Normal 2 14 41" xfId="875"/>
    <cellStyle name="Normal 2 14 42" xfId="876"/>
    <cellStyle name="Normal 2 14 43" xfId="877"/>
    <cellStyle name="Normal 2 14 44" xfId="878"/>
    <cellStyle name="Normal 2 14 45" xfId="879"/>
    <cellStyle name="Normal 2 14 46" xfId="880"/>
    <cellStyle name="Normal 2 14 47" xfId="881"/>
    <cellStyle name="Normal 2 14 48" xfId="882"/>
    <cellStyle name="Normal 2 14 49" xfId="883"/>
    <cellStyle name="Normal 2 14 5" xfId="884"/>
    <cellStyle name="Normal 2 14 50" xfId="885"/>
    <cellStyle name="Normal 2 14 51" xfId="886"/>
    <cellStyle name="Normal 2 14 52" xfId="887"/>
    <cellStyle name="Normal 2 14 53" xfId="888"/>
    <cellStyle name="Normal 2 14 54" xfId="889"/>
    <cellStyle name="Normal 2 14 55" xfId="890"/>
    <cellStyle name="Normal 2 14 56" xfId="891"/>
    <cellStyle name="Normal 2 14 57" xfId="892"/>
    <cellStyle name="Normal 2 14 58" xfId="893"/>
    <cellStyle name="Normal 2 14 59" xfId="894"/>
    <cellStyle name="Normal 2 14 6" xfId="895"/>
    <cellStyle name="Normal 2 14 60" xfId="896"/>
    <cellStyle name="Normal 2 14 61" xfId="897"/>
    <cellStyle name="Normal 2 14 62" xfId="898"/>
    <cellStyle name="Normal 2 14 63" xfId="899"/>
    <cellStyle name="Normal 2 14 64" xfId="900"/>
    <cellStyle name="Normal 2 14 65" xfId="901"/>
    <cellStyle name="Normal 2 14 66" xfId="902"/>
    <cellStyle name="Normal 2 14 67" xfId="903"/>
    <cellStyle name="Normal 2 14 68" xfId="904"/>
    <cellStyle name="Normal 2 14 69" xfId="905"/>
    <cellStyle name="Normal 2 14 7" xfId="906"/>
    <cellStyle name="Normal 2 14 70" xfId="907"/>
    <cellStyle name="Normal 2 14 71" xfId="908"/>
    <cellStyle name="Normal 2 14 72" xfId="909"/>
    <cellStyle name="Normal 2 14 73" xfId="910"/>
    <cellStyle name="Normal 2 14 74" xfId="911"/>
    <cellStyle name="Normal 2 14 75" xfId="912"/>
    <cellStyle name="Normal 2 14 76" xfId="913"/>
    <cellStyle name="Normal 2 14 77" xfId="914"/>
    <cellStyle name="Normal 2 14 78" xfId="915"/>
    <cellStyle name="Normal 2 14 79" xfId="916"/>
    <cellStyle name="Normal 2 14 8" xfId="917"/>
    <cellStyle name="Normal 2 14 80" xfId="918"/>
    <cellStyle name="Normal 2 14 81" xfId="919"/>
    <cellStyle name="Normal 2 14 82" xfId="920"/>
    <cellStyle name="Normal 2 14 83" xfId="921"/>
    <cellStyle name="Normal 2 14 84" xfId="922"/>
    <cellStyle name="Normal 2 14 85" xfId="923"/>
    <cellStyle name="Normal 2 14 86" xfId="924"/>
    <cellStyle name="Normal 2 14 87" xfId="925"/>
    <cellStyle name="Normal 2 14 88" xfId="926"/>
    <cellStyle name="Normal 2 14 89" xfId="927"/>
    <cellStyle name="Normal 2 14 9" xfId="928"/>
    <cellStyle name="Normal 2 14 90" xfId="929"/>
    <cellStyle name="Normal 2 14 91" xfId="930"/>
    <cellStyle name="Normal 2 14 92" xfId="931"/>
    <cellStyle name="Normal 2 14 93" xfId="932"/>
    <cellStyle name="Normal 2 14 94" xfId="933"/>
    <cellStyle name="Normal 2 14 95" xfId="934"/>
    <cellStyle name="Normal 2 14 96" xfId="935"/>
    <cellStyle name="Normal 2 14 97" xfId="936"/>
    <cellStyle name="Normal 2 14 98" xfId="937"/>
    <cellStyle name="Normal 2 14 99" xfId="938"/>
    <cellStyle name="Normal 2 14_Managers Dashboard Data" xfId="939"/>
    <cellStyle name="Normal 2 140" xfId="940"/>
    <cellStyle name="Normal 2 141" xfId="941"/>
    <cellStyle name="Normal 2 142" xfId="942"/>
    <cellStyle name="Normal 2 143" xfId="943"/>
    <cellStyle name="Normal 2 144" xfId="944"/>
    <cellStyle name="Normal 2 145" xfId="945"/>
    <cellStyle name="Normal 2 146" xfId="946"/>
    <cellStyle name="Normal 2 147" xfId="947"/>
    <cellStyle name="Normal 2 148" xfId="948"/>
    <cellStyle name="Normal 2 149" xfId="949"/>
    <cellStyle name="Normal 2 15" xfId="950"/>
    <cellStyle name="Normal 2 150" xfId="951"/>
    <cellStyle name="Normal 2 151" xfId="952"/>
    <cellStyle name="Normal 2 152" xfId="953"/>
    <cellStyle name="Normal 2 153" xfId="954"/>
    <cellStyle name="Normal 2 154" xfId="955"/>
    <cellStyle name="Normal 2 155" xfId="956"/>
    <cellStyle name="Normal 2 156" xfId="957"/>
    <cellStyle name="Normal 2 157" xfId="958"/>
    <cellStyle name="Normal 2 158" xfId="959"/>
    <cellStyle name="Normal 2 159" xfId="960"/>
    <cellStyle name="Normal 2 16" xfId="961"/>
    <cellStyle name="Normal 2 160" xfId="962"/>
    <cellStyle name="Normal 2 161" xfId="963"/>
    <cellStyle name="Normal 2 162" xfId="2352"/>
    <cellStyle name="Normal 2 162 2" xfId="2507"/>
    <cellStyle name="Normal 2 162 2 2" xfId="3015"/>
    <cellStyle name="Normal 2 162 2 2 2" xfId="3952"/>
    <cellStyle name="Normal 2 162 2 2 2 2" xfId="5811"/>
    <cellStyle name="Normal 2 162 2 2 2 2 2" xfId="9535"/>
    <cellStyle name="Normal 2 162 2 2 2 3" xfId="7676"/>
    <cellStyle name="Normal 2 162 2 2 3" xfId="4883"/>
    <cellStyle name="Normal 2 162 2 2 3 2" xfId="8607"/>
    <cellStyle name="Normal 2 162 2 2 4" xfId="6748"/>
    <cellStyle name="Normal 2 162 2 3" xfId="3484"/>
    <cellStyle name="Normal 2 162 2 3 2" xfId="5344"/>
    <cellStyle name="Normal 2 162 2 3 2 2" xfId="9068"/>
    <cellStyle name="Normal 2 162 2 3 3" xfId="7209"/>
    <cellStyle name="Normal 2 162 2 4" xfId="4416"/>
    <cellStyle name="Normal 2 162 2 4 2" xfId="8140"/>
    <cellStyle name="Normal 2 162 2 5" xfId="6281"/>
    <cellStyle name="Normal 2 162 3" xfId="2860"/>
    <cellStyle name="Normal 2 162 3 2" xfId="3797"/>
    <cellStyle name="Normal 2 162 3 2 2" xfId="5656"/>
    <cellStyle name="Normal 2 162 3 2 2 2" xfId="9380"/>
    <cellStyle name="Normal 2 162 3 2 3" xfId="7521"/>
    <cellStyle name="Normal 2 162 3 3" xfId="4728"/>
    <cellStyle name="Normal 2 162 3 3 2" xfId="8452"/>
    <cellStyle name="Normal 2 162 3 4" xfId="6593"/>
    <cellStyle name="Normal 2 162 4" xfId="3329"/>
    <cellStyle name="Normal 2 162 4 2" xfId="5189"/>
    <cellStyle name="Normal 2 162 4 2 2" xfId="8913"/>
    <cellStyle name="Normal 2 162 4 3" xfId="7054"/>
    <cellStyle name="Normal 2 162 5" xfId="4261"/>
    <cellStyle name="Normal 2 162 5 2" xfId="7985"/>
    <cellStyle name="Normal 2 162 6" xfId="6126"/>
    <cellStyle name="Normal 2 163" xfId="2506"/>
    <cellStyle name="Normal 2 163 2" xfId="3014"/>
    <cellStyle name="Normal 2 163 2 2" xfId="3951"/>
    <cellStyle name="Normal 2 163 2 2 2" xfId="5810"/>
    <cellStyle name="Normal 2 163 2 2 2 2" xfId="9534"/>
    <cellStyle name="Normal 2 163 2 2 3" xfId="7675"/>
    <cellStyle name="Normal 2 163 2 3" xfId="4882"/>
    <cellStyle name="Normal 2 163 2 3 2" xfId="8606"/>
    <cellStyle name="Normal 2 163 2 4" xfId="6747"/>
    <cellStyle name="Normal 2 163 3" xfId="3483"/>
    <cellStyle name="Normal 2 163 3 2" xfId="5343"/>
    <cellStyle name="Normal 2 163 3 2 2" xfId="9067"/>
    <cellStyle name="Normal 2 163 3 3" xfId="7208"/>
    <cellStyle name="Normal 2 163 4" xfId="4415"/>
    <cellStyle name="Normal 2 163 4 2" xfId="8139"/>
    <cellStyle name="Normal 2 163 5" xfId="6280"/>
    <cellStyle name="Normal 2 164" xfId="15"/>
    <cellStyle name="Normal 2 164 2" xfId="3228"/>
    <cellStyle name="Normal 2 164 2 2" xfId="5089"/>
    <cellStyle name="Normal 2 164 2 2 2" xfId="8813"/>
    <cellStyle name="Normal 2 164 2 3" xfId="6954"/>
    <cellStyle name="Normal 2 164 3" xfId="4161"/>
    <cellStyle name="Normal 2 164 3 2" xfId="7885"/>
    <cellStyle name="Normal 2 164 4" xfId="6025"/>
    <cellStyle name="Normal 2 165" xfId="2727"/>
    <cellStyle name="Normal 2 165 2" xfId="3678"/>
    <cellStyle name="Normal 2 165 2 2" xfId="5537"/>
    <cellStyle name="Normal 2 165 2 2 2" xfId="9261"/>
    <cellStyle name="Normal 2 165 2 3" xfId="7402"/>
    <cellStyle name="Normal 2 165 3" xfId="4609"/>
    <cellStyle name="Normal 2 165 3 2" xfId="8333"/>
    <cellStyle name="Normal 2 165 4" xfId="6474"/>
    <cellStyle name="Normal 2 166" xfId="2857"/>
    <cellStyle name="Normal 2 166 2" xfId="3794"/>
    <cellStyle name="Normal 2 166 2 2" xfId="5653"/>
    <cellStyle name="Normal 2 166 2 2 2" xfId="9377"/>
    <cellStyle name="Normal 2 166 2 3" xfId="7518"/>
    <cellStyle name="Normal 2 166 3" xfId="4725"/>
    <cellStyle name="Normal 2 166 3 2" xfId="8449"/>
    <cellStyle name="Normal 2 166 4" xfId="6590"/>
    <cellStyle name="Normal 2 167" xfId="3215"/>
    <cellStyle name="Normal 2 167 2" xfId="4145"/>
    <cellStyle name="Normal 2 167 2 2" xfId="6004"/>
    <cellStyle name="Normal 2 167 2 2 2" xfId="9728"/>
    <cellStyle name="Normal 2 167 2 3" xfId="7869"/>
    <cellStyle name="Normal 2 167 3" xfId="5076"/>
    <cellStyle name="Normal 2 167 3 2" xfId="8800"/>
    <cellStyle name="Normal 2 167 4" xfId="6941"/>
    <cellStyle name="Normal 2 168" xfId="2833"/>
    <cellStyle name="Normal 2 168 2" xfId="3777"/>
    <cellStyle name="Normal 2 168 2 2" xfId="5636"/>
    <cellStyle name="Normal 2 168 2 2 2" xfId="9360"/>
    <cellStyle name="Normal 2 168 2 3" xfId="7501"/>
    <cellStyle name="Normal 2 168 3" xfId="4708"/>
    <cellStyle name="Normal 2 168 3 2" xfId="8432"/>
    <cellStyle name="Normal 2 168 4" xfId="6573"/>
    <cellStyle name="Normal 2 169" xfId="2784"/>
    <cellStyle name="Normal 2 169 2" xfId="3735"/>
    <cellStyle name="Normal 2 169 2 2" xfId="5594"/>
    <cellStyle name="Normal 2 169 2 2 2" xfId="9318"/>
    <cellStyle name="Normal 2 169 2 3" xfId="7459"/>
    <cellStyle name="Normal 2 169 3" xfId="4666"/>
    <cellStyle name="Normal 2 169 3 2" xfId="8390"/>
    <cellStyle name="Normal 2 169 4" xfId="6531"/>
    <cellStyle name="Normal 2 17" xfId="964"/>
    <cellStyle name="Normal 2 170" xfId="2818"/>
    <cellStyle name="Normal 2 170 2" xfId="3762"/>
    <cellStyle name="Normal 2 170 2 2" xfId="5621"/>
    <cellStyle name="Normal 2 170 2 2 2" xfId="9345"/>
    <cellStyle name="Normal 2 170 2 3" xfId="7486"/>
    <cellStyle name="Normal 2 170 3" xfId="4693"/>
    <cellStyle name="Normal 2 170 3 2" xfId="8417"/>
    <cellStyle name="Normal 2 170 4" xfId="6558"/>
    <cellStyle name="Normal 2 171" xfId="2850"/>
    <cellStyle name="Normal 2 171 2" xfId="3790"/>
    <cellStyle name="Normal 2 171 2 2" xfId="5649"/>
    <cellStyle name="Normal 2 171 2 2 2" xfId="9373"/>
    <cellStyle name="Normal 2 171 2 3" xfId="7514"/>
    <cellStyle name="Normal 2 171 3" xfId="4721"/>
    <cellStyle name="Normal 2 171 3 2" xfId="8445"/>
    <cellStyle name="Normal 2 171 4" xfId="6586"/>
    <cellStyle name="Normal 2 172" xfId="2817"/>
    <cellStyle name="Normal 2 172 2" xfId="3761"/>
    <cellStyle name="Normal 2 172 2 2" xfId="5620"/>
    <cellStyle name="Normal 2 172 2 2 2" xfId="9344"/>
    <cellStyle name="Normal 2 172 2 3" xfId="7485"/>
    <cellStyle name="Normal 2 172 3" xfId="4692"/>
    <cellStyle name="Normal 2 172 3 2" xfId="8416"/>
    <cellStyle name="Normal 2 172 4" xfId="6557"/>
    <cellStyle name="Normal 2 173" xfId="2851"/>
    <cellStyle name="Normal 2 173 2" xfId="3791"/>
    <cellStyle name="Normal 2 173 2 2" xfId="5650"/>
    <cellStyle name="Normal 2 173 2 2 2" xfId="9374"/>
    <cellStyle name="Normal 2 173 2 3" xfId="7515"/>
    <cellStyle name="Normal 2 173 3" xfId="4722"/>
    <cellStyle name="Normal 2 173 3 2" xfId="8446"/>
    <cellStyle name="Normal 2 173 4" xfId="6587"/>
    <cellStyle name="Normal 2 174" xfId="2816"/>
    <cellStyle name="Normal 2 174 2" xfId="3760"/>
    <cellStyle name="Normal 2 174 2 2" xfId="5619"/>
    <cellStyle name="Normal 2 174 2 2 2" xfId="9343"/>
    <cellStyle name="Normal 2 174 2 3" xfId="7484"/>
    <cellStyle name="Normal 2 174 3" xfId="4691"/>
    <cellStyle name="Normal 2 174 3 2" xfId="8415"/>
    <cellStyle name="Normal 2 174 4" xfId="6556"/>
    <cellStyle name="Normal 2 175" xfId="2800"/>
    <cellStyle name="Normal 2 175 2" xfId="3744"/>
    <cellStyle name="Normal 2 175 2 2" xfId="5603"/>
    <cellStyle name="Normal 2 175 2 2 2" xfId="9327"/>
    <cellStyle name="Normal 2 175 2 3" xfId="7468"/>
    <cellStyle name="Normal 2 175 3" xfId="4675"/>
    <cellStyle name="Normal 2 175 3 2" xfId="8399"/>
    <cellStyle name="Normal 2 175 4" xfId="6540"/>
    <cellStyle name="Normal 2 176" xfId="2814"/>
    <cellStyle name="Normal 2 176 2" xfId="3758"/>
    <cellStyle name="Normal 2 176 2 2" xfId="5617"/>
    <cellStyle name="Normal 2 176 2 2 2" xfId="9341"/>
    <cellStyle name="Normal 2 176 2 3" xfId="7482"/>
    <cellStyle name="Normal 2 176 3" xfId="4689"/>
    <cellStyle name="Normal 2 176 3 2" xfId="8413"/>
    <cellStyle name="Normal 2 176 4" xfId="6554"/>
    <cellStyle name="Normal 2 177" xfId="2801"/>
    <cellStyle name="Normal 2 177 2" xfId="3745"/>
    <cellStyle name="Normal 2 177 2 2" xfId="5604"/>
    <cellStyle name="Normal 2 177 2 2 2" xfId="9328"/>
    <cellStyle name="Normal 2 177 2 3" xfId="7469"/>
    <cellStyle name="Normal 2 177 3" xfId="4676"/>
    <cellStyle name="Normal 2 177 3 2" xfId="8400"/>
    <cellStyle name="Normal 2 177 4" xfId="6541"/>
    <cellStyle name="Normal 2 178" xfId="2813"/>
    <cellStyle name="Normal 2 178 2" xfId="3757"/>
    <cellStyle name="Normal 2 178 2 2" xfId="5616"/>
    <cellStyle name="Normal 2 178 2 2 2" xfId="9340"/>
    <cellStyle name="Normal 2 178 2 3" xfId="7481"/>
    <cellStyle name="Normal 2 178 3" xfId="4688"/>
    <cellStyle name="Normal 2 178 3 2" xfId="8412"/>
    <cellStyle name="Normal 2 178 4" xfId="6553"/>
    <cellStyle name="Normal 2 179" xfId="2802"/>
    <cellStyle name="Normal 2 179 2" xfId="3746"/>
    <cellStyle name="Normal 2 179 2 2" xfId="5605"/>
    <cellStyle name="Normal 2 179 2 2 2" xfId="9329"/>
    <cellStyle name="Normal 2 179 2 3" xfId="7470"/>
    <cellStyle name="Normal 2 179 3" xfId="4677"/>
    <cellStyle name="Normal 2 179 3 2" xfId="8401"/>
    <cellStyle name="Normal 2 179 4" xfId="6542"/>
    <cellStyle name="Normal 2 18" xfId="965"/>
    <cellStyle name="Normal 2 180" xfId="2811"/>
    <cellStyle name="Normal 2 180 2" xfId="3755"/>
    <cellStyle name="Normal 2 180 2 2" xfId="5614"/>
    <cellStyle name="Normal 2 180 2 2 2" xfId="9338"/>
    <cellStyle name="Normal 2 180 2 3" xfId="7479"/>
    <cellStyle name="Normal 2 180 3" xfId="4686"/>
    <cellStyle name="Normal 2 180 3 2" xfId="8410"/>
    <cellStyle name="Normal 2 180 4" xfId="6551"/>
    <cellStyle name="Normal 2 181" xfId="2803"/>
    <cellStyle name="Normal 2 181 2" xfId="3747"/>
    <cellStyle name="Normal 2 181 2 2" xfId="5606"/>
    <cellStyle name="Normal 2 181 2 2 2" xfId="9330"/>
    <cellStyle name="Normal 2 181 2 3" xfId="7471"/>
    <cellStyle name="Normal 2 181 3" xfId="4678"/>
    <cellStyle name="Normal 2 181 3 2" xfId="8402"/>
    <cellStyle name="Normal 2 181 4" xfId="6543"/>
    <cellStyle name="Normal 2 182" xfId="2810"/>
    <cellStyle name="Normal 2 182 2" xfId="3754"/>
    <cellStyle name="Normal 2 182 2 2" xfId="5613"/>
    <cellStyle name="Normal 2 182 2 2 2" xfId="9337"/>
    <cellStyle name="Normal 2 182 2 3" xfId="7478"/>
    <cellStyle name="Normal 2 182 3" xfId="4685"/>
    <cellStyle name="Normal 2 182 3 2" xfId="8409"/>
    <cellStyle name="Normal 2 182 4" xfId="6550"/>
    <cellStyle name="Normal 2 183" xfId="2804"/>
    <cellStyle name="Normal 2 183 2" xfId="3748"/>
    <cellStyle name="Normal 2 183 2 2" xfId="5607"/>
    <cellStyle name="Normal 2 183 2 2 2" xfId="9331"/>
    <cellStyle name="Normal 2 183 2 3" xfId="7472"/>
    <cellStyle name="Normal 2 183 3" xfId="4679"/>
    <cellStyle name="Normal 2 183 3 2" xfId="8403"/>
    <cellStyle name="Normal 2 183 4" xfId="6544"/>
    <cellStyle name="Normal 2 184" xfId="2809"/>
    <cellStyle name="Normal 2 184 2" xfId="3753"/>
    <cellStyle name="Normal 2 184 2 2" xfId="5612"/>
    <cellStyle name="Normal 2 184 2 2 2" xfId="9336"/>
    <cellStyle name="Normal 2 184 2 3" xfId="7477"/>
    <cellStyle name="Normal 2 184 3" xfId="4684"/>
    <cellStyle name="Normal 2 184 3 2" xfId="8408"/>
    <cellStyle name="Normal 2 184 4" xfId="6549"/>
    <cellStyle name="Normal 2 185" xfId="2805"/>
    <cellStyle name="Normal 2 185 2" xfId="3749"/>
    <cellStyle name="Normal 2 185 2 2" xfId="5608"/>
    <cellStyle name="Normal 2 185 2 2 2" xfId="9332"/>
    <cellStyle name="Normal 2 185 2 3" xfId="7473"/>
    <cellStyle name="Normal 2 185 3" xfId="4680"/>
    <cellStyle name="Normal 2 185 3 2" xfId="8404"/>
    <cellStyle name="Normal 2 185 4" xfId="6545"/>
    <cellStyle name="Normal 2 186" xfId="3218"/>
    <cellStyle name="Normal 2 186 2" xfId="5079"/>
    <cellStyle name="Normal 2 186 2 2" xfId="8803"/>
    <cellStyle name="Normal 2 186 3" xfId="6944"/>
    <cellStyle name="Normal 2 187" xfId="4151"/>
    <cellStyle name="Normal 2 187 2" xfId="7875"/>
    <cellStyle name="Normal 2 188" xfId="6015"/>
    <cellStyle name="Normal 2 189" xfId="6123"/>
    <cellStyle name="Normal 2 19" xfId="966"/>
    <cellStyle name="Normal 2 2" xfId="20"/>
    <cellStyle name="Normal 2 2 10" xfId="967"/>
    <cellStyle name="Normal 2 2 100" xfId="968"/>
    <cellStyle name="Normal 2 2 101" xfId="969"/>
    <cellStyle name="Normal 2 2 11" xfId="970"/>
    <cellStyle name="Normal 2 2 12" xfId="971"/>
    <cellStyle name="Normal 2 2 13" xfId="972"/>
    <cellStyle name="Normal 2 2 14" xfId="973"/>
    <cellStyle name="Normal 2 2 15" xfId="974"/>
    <cellStyle name="Normal 2 2 16" xfId="975"/>
    <cellStyle name="Normal 2 2 17" xfId="976"/>
    <cellStyle name="Normal 2 2 18" xfId="977"/>
    <cellStyle name="Normal 2 2 19" xfId="978"/>
    <cellStyle name="Normal 2 2 2" xfId="979"/>
    <cellStyle name="Normal 2 2 2 2" xfId="980"/>
    <cellStyle name="Normal 2 2 2 3" xfId="2316"/>
    <cellStyle name="Normal 2 2 2 3 2" xfId="2852"/>
    <cellStyle name="Normal 2 2 2 4" xfId="2317"/>
    <cellStyle name="Normal 2 2 2 4 2" xfId="2853"/>
    <cellStyle name="Normal 2 2 20" xfId="981"/>
    <cellStyle name="Normal 2 2 21" xfId="982"/>
    <cellStyle name="Normal 2 2 22" xfId="983"/>
    <cellStyle name="Normal 2 2 23" xfId="984"/>
    <cellStyle name="Normal 2 2 24" xfId="985"/>
    <cellStyle name="Normal 2 2 25" xfId="986"/>
    <cellStyle name="Normal 2 2 26" xfId="987"/>
    <cellStyle name="Normal 2 2 27" xfId="988"/>
    <cellStyle name="Normal 2 2 28" xfId="989"/>
    <cellStyle name="Normal 2 2 29" xfId="990"/>
    <cellStyle name="Normal 2 2 3" xfId="991"/>
    <cellStyle name="Normal 2 2 30" xfId="992"/>
    <cellStyle name="Normal 2 2 31" xfId="993"/>
    <cellStyle name="Normal 2 2 32" xfId="994"/>
    <cellStyle name="Normal 2 2 33" xfId="995"/>
    <cellStyle name="Normal 2 2 34" xfId="996"/>
    <cellStyle name="Normal 2 2 35" xfId="997"/>
    <cellStyle name="Normal 2 2 36" xfId="998"/>
    <cellStyle name="Normal 2 2 37" xfId="999"/>
    <cellStyle name="Normal 2 2 38" xfId="1000"/>
    <cellStyle name="Normal 2 2 39" xfId="1001"/>
    <cellStyle name="Normal 2 2 4" xfId="1002"/>
    <cellStyle name="Normal 2 2 40" xfId="1003"/>
    <cellStyle name="Normal 2 2 41" xfId="1004"/>
    <cellStyle name="Normal 2 2 42" xfId="1005"/>
    <cellStyle name="Normal 2 2 43" xfId="1006"/>
    <cellStyle name="Normal 2 2 44" xfId="1007"/>
    <cellStyle name="Normal 2 2 45" xfId="1008"/>
    <cellStyle name="Normal 2 2 46" xfId="1009"/>
    <cellStyle name="Normal 2 2 47" xfId="1010"/>
    <cellStyle name="Normal 2 2 48" xfId="1011"/>
    <cellStyle name="Normal 2 2 49" xfId="1012"/>
    <cellStyle name="Normal 2 2 5" xfId="1013"/>
    <cellStyle name="Normal 2 2 50" xfId="1014"/>
    <cellStyle name="Normal 2 2 51" xfId="1015"/>
    <cellStyle name="Normal 2 2 52" xfId="1016"/>
    <cellStyle name="Normal 2 2 53" xfId="1017"/>
    <cellStyle name="Normal 2 2 54" xfId="1018"/>
    <cellStyle name="Normal 2 2 55" xfId="1019"/>
    <cellStyle name="Normal 2 2 56" xfId="1020"/>
    <cellStyle name="Normal 2 2 57" xfId="1021"/>
    <cellStyle name="Normal 2 2 58" xfId="1022"/>
    <cellStyle name="Normal 2 2 59" xfId="1023"/>
    <cellStyle name="Normal 2 2 6" xfId="1024"/>
    <cellStyle name="Normal 2 2 60" xfId="1025"/>
    <cellStyle name="Normal 2 2 61" xfId="1026"/>
    <cellStyle name="Normal 2 2 62" xfId="1027"/>
    <cellStyle name="Normal 2 2 63" xfId="1028"/>
    <cellStyle name="Normal 2 2 64" xfId="1029"/>
    <cellStyle name="Normal 2 2 65" xfId="1030"/>
    <cellStyle name="Normal 2 2 66" xfId="1031"/>
    <cellStyle name="Normal 2 2 67" xfId="1032"/>
    <cellStyle name="Normal 2 2 68" xfId="1033"/>
    <cellStyle name="Normal 2 2 69" xfId="1034"/>
    <cellStyle name="Normal 2 2 7" xfId="1035"/>
    <cellStyle name="Normal 2 2 70" xfId="1036"/>
    <cellStyle name="Normal 2 2 71" xfId="1037"/>
    <cellStyle name="Normal 2 2 72" xfId="1038"/>
    <cellStyle name="Normal 2 2 73" xfId="1039"/>
    <cellStyle name="Normal 2 2 74" xfId="1040"/>
    <cellStyle name="Normal 2 2 75" xfId="1041"/>
    <cellStyle name="Normal 2 2 76" xfId="1042"/>
    <cellStyle name="Normal 2 2 77" xfId="1043"/>
    <cellStyle name="Normal 2 2 78" xfId="1044"/>
    <cellStyle name="Normal 2 2 79" xfId="1045"/>
    <cellStyle name="Normal 2 2 8" xfId="1046"/>
    <cellStyle name="Normal 2 2 80" xfId="1047"/>
    <cellStyle name="Normal 2 2 81" xfId="1048"/>
    <cellStyle name="Normal 2 2 82" xfId="1049"/>
    <cellStyle name="Normal 2 2 83" xfId="1050"/>
    <cellStyle name="Normal 2 2 84" xfId="1051"/>
    <cellStyle name="Normal 2 2 85" xfId="1052"/>
    <cellStyle name="Normal 2 2 86" xfId="1053"/>
    <cellStyle name="Normal 2 2 87" xfId="1054"/>
    <cellStyle name="Normal 2 2 88" xfId="1055"/>
    <cellStyle name="Normal 2 2 89" xfId="1056"/>
    <cellStyle name="Normal 2 2 9" xfId="1057"/>
    <cellStyle name="Normal 2 2 90" xfId="1058"/>
    <cellStyle name="Normal 2 2 91" xfId="1059"/>
    <cellStyle name="Normal 2 2 92" xfId="1060"/>
    <cellStyle name="Normal 2 2 93" xfId="1061"/>
    <cellStyle name="Normal 2 2 94" xfId="1062"/>
    <cellStyle name="Normal 2 2 95" xfId="1063"/>
    <cellStyle name="Normal 2 2 96" xfId="1064"/>
    <cellStyle name="Normal 2 2 97" xfId="1065"/>
    <cellStyle name="Normal 2 2 98" xfId="1066"/>
    <cellStyle name="Normal 2 2 99" xfId="1067"/>
    <cellStyle name="Normal 2 2_Managers Dashboard Data" xfId="1068"/>
    <cellStyle name="Normal 2 20" xfId="1069"/>
    <cellStyle name="Normal 2 21" xfId="1070"/>
    <cellStyle name="Normal 2 22" xfId="1071"/>
    <cellStyle name="Normal 2 23" xfId="1072"/>
    <cellStyle name="Normal 2 24" xfId="1073"/>
    <cellStyle name="Normal 2 25" xfId="1074"/>
    <cellStyle name="Normal 2 26" xfId="1075"/>
    <cellStyle name="Normal 2 27" xfId="1076"/>
    <cellStyle name="Normal 2 28" xfId="1077"/>
    <cellStyle name="Normal 2 29" xfId="1078"/>
    <cellStyle name="Normal 2 3" xfId="26"/>
    <cellStyle name="Normal 2 3 10" xfId="1079"/>
    <cellStyle name="Normal 2 3 100" xfId="1080"/>
    <cellStyle name="Normal 2 3 101" xfId="1081"/>
    <cellStyle name="Normal 2 3 102" xfId="2359"/>
    <cellStyle name="Normal 2 3 102 2" xfId="2509"/>
    <cellStyle name="Normal 2 3 102 2 2" xfId="3017"/>
    <cellStyle name="Normal 2 3 102 2 2 2" xfId="3954"/>
    <cellStyle name="Normal 2 3 102 2 2 2 2" xfId="5813"/>
    <cellStyle name="Normal 2 3 102 2 2 2 2 2" xfId="9537"/>
    <cellStyle name="Normal 2 3 102 2 2 2 3" xfId="7678"/>
    <cellStyle name="Normal 2 3 102 2 2 3" xfId="4885"/>
    <cellStyle name="Normal 2 3 102 2 2 3 2" xfId="8609"/>
    <cellStyle name="Normal 2 3 102 2 2 4" xfId="6750"/>
    <cellStyle name="Normal 2 3 102 2 3" xfId="3486"/>
    <cellStyle name="Normal 2 3 102 2 3 2" xfId="5346"/>
    <cellStyle name="Normal 2 3 102 2 3 2 2" xfId="9070"/>
    <cellStyle name="Normal 2 3 102 2 3 3" xfId="7211"/>
    <cellStyle name="Normal 2 3 102 2 4" xfId="4418"/>
    <cellStyle name="Normal 2 3 102 2 4 2" xfId="8142"/>
    <cellStyle name="Normal 2 3 102 2 5" xfId="6283"/>
    <cellStyle name="Normal 2 3 102 3" xfId="2867"/>
    <cellStyle name="Normal 2 3 102 3 2" xfId="3804"/>
    <cellStyle name="Normal 2 3 102 3 2 2" xfId="5663"/>
    <cellStyle name="Normal 2 3 102 3 2 2 2" xfId="9387"/>
    <cellStyle name="Normal 2 3 102 3 2 3" xfId="7528"/>
    <cellStyle name="Normal 2 3 102 3 3" xfId="4735"/>
    <cellStyle name="Normal 2 3 102 3 3 2" xfId="8459"/>
    <cellStyle name="Normal 2 3 102 3 4" xfId="6600"/>
    <cellStyle name="Normal 2 3 102 4" xfId="3336"/>
    <cellStyle name="Normal 2 3 102 4 2" xfId="5196"/>
    <cellStyle name="Normal 2 3 102 4 2 2" xfId="8920"/>
    <cellStyle name="Normal 2 3 102 4 3" xfId="7061"/>
    <cellStyle name="Normal 2 3 102 5" xfId="4268"/>
    <cellStyle name="Normal 2 3 102 5 2" xfId="7992"/>
    <cellStyle name="Normal 2 3 102 6" xfId="6133"/>
    <cellStyle name="Normal 2 3 103" xfId="2508"/>
    <cellStyle name="Normal 2 3 103 2" xfId="3016"/>
    <cellStyle name="Normal 2 3 103 2 2" xfId="3953"/>
    <cellStyle name="Normal 2 3 103 2 2 2" xfId="5812"/>
    <cellStyle name="Normal 2 3 103 2 2 2 2" xfId="9536"/>
    <cellStyle name="Normal 2 3 103 2 2 3" xfId="7677"/>
    <cellStyle name="Normal 2 3 103 2 3" xfId="4884"/>
    <cellStyle name="Normal 2 3 103 2 3 2" xfId="8608"/>
    <cellStyle name="Normal 2 3 103 2 4" xfId="6749"/>
    <cellStyle name="Normal 2 3 103 3" xfId="3485"/>
    <cellStyle name="Normal 2 3 103 3 2" xfId="5345"/>
    <cellStyle name="Normal 2 3 103 3 2 2" xfId="9069"/>
    <cellStyle name="Normal 2 3 103 3 3" xfId="7210"/>
    <cellStyle name="Normal 2 3 103 4" xfId="4417"/>
    <cellStyle name="Normal 2 3 103 4 2" xfId="8141"/>
    <cellStyle name="Normal 2 3 103 5" xfId="6282"/>
    <cellStyle name="Normal 2 3 104" xfId="2686"/>
    <cellStyle name="Normal 2 3 105" xfId="2734"/>
    <cellStyle name="Normal 2 3 105 2" xfId="3685"/>
    <cellStyle name="Normal 2 3 105 2 2" xfId="5544"/>
    <cellStyle name="Normal 2 3 105 2 2 2" xfId="9268"/>
    <cellStyle name="Normal 2 3 105 2 3" xfId="7409"/>
    <cellStyle name="Normal 2 3 105 3" xfId="4616"/>
    <cellStyle name="Normal 2 3 105 3 2" xfId="8340"/>
    <cellStyle name="Normal 2 3 105 4" xfId="6481"/>
    <cellStyle name="Normal 2 3 106" xfId="3235"/>
    <cellStyle name="Normal 2 3 106 2" xfId="5096"/>
    <cellStyle name="Normal 2 3 106 2 2" xfId="8820"/>
    <cellStyle name="Normal 2 3 106 3" xfId="6961"/>
    <cellStyle name="Normal 2 3 107" xfId="4168"/>
    <cellStyle name="Normal 2 3 107 2" xfId="7892"/>
    <cellStyle name="Normal 2 3 108" xfId="6032"/>
    <cellStyle name="Normal 2 3 11" xfId="1082"/>
    <cellStyle name="Normal 2 3 12" xfId="1083"/>
    <cellStyle name="Normal 2 3 13" xfId="1084"/>
    <cellStyle name="Normal 2 3 14" xfId="1085"/>
    <cellStyle name="Normal 2 3 15" xfId="1086"/>
    <cellStyle name="Normal 2 3 16" xfId="1087"/>
    <cellStyle name="Normal 2 3 17" xfId="1088"/>
    <cellStyle name="Normal 2 3 18" xfId="1089"/>
    <cellStyle name="Normal 2 3 19" xfId="1090"/>
    <cellStyle name="Normal 2 3 2" xfId="1091"/>
    <cellStyle name="Normal 2 3 2 2" xfId="1092"/>
    <cellStyle name="Normal 2 3 2 3" xfId="2417"/>
    <cellStyle name="Normal 2 3 2 3 2" xfId="2511"/>
    <cellStyle name="Normal 2 3 2 3 2 2" xfId="3019"/>
    <cellStyle name="Normal 2 3 2 3 2 2 2" xfId="3956"/>
    <cellStyle name="Normal 2 3 2 3 2 2 2 2" xfId="5815"/>
    <cellStyle name="Normal 2 3 2 3 2 2 2 2 2" xfId="9539"/>
    <cellStyle name="Normal 2 3 2 3 2 2 2 3" xfId="7680"/>
    <cellStyle name="Normal 2 3 2 3 2 2 3" xfId="4887"/>
    <cellStyle name="Normal 2 3 2 3 2 2 3 2" xfId="8611"/>
    <cellStyle name="Normal 2 3 2 3 2 2 4" xfId="6752"/>
    <cellStyle name="Normal 2 3 2 3 2 3" xfId="3488"/>
    <cellStyle name="Normal 2 3 2 3 2 3 2" xfId="5348"/>
    <cellStyle name="Normal 2 3 2 3 2 3 2 2" xfId="9072"/>
    <cellStyle name="Normal 2 3 2 3 2 3 3" xfId="7213"/>
    <cellStyle name="Normal 2 3 2 3 2 4" xfId="4420"/>
    <cellStyle name="Normal 2 3 2 3 2 4 2" xfId="8144"/>
    <cellStyle name="Normal 2 3 2 3 2 5" xfId="6285"/>
    <cellStyle name="Normal 2 3 2 3 3" xfId="2925"/>
    <cellStyle name="Normal 2 3 2 3 3 2" xfId="3862"/>
    <cellStyle name="Normal 2 3 2 3 3 2 2" xfId="5721"/>
    <cellStyle name="Normal 2 3 2 3 3 2 2 2" xfId="9445"/>
    <cellStyle name="Normal 2 3 2 3 3 2 3" xfId="7586"/>
    <cellStyle name="Normal 2 3 2 3 3 3" xfId="4793"/>
    <cellStyle name="Normal 2 3 2 3 3 3 2" xfId="8517"/>
    <cellStyle name="Normal 2 3 2 3 3 4" xfId="6658"/>
    <cellStyle name="Normal 2 3 2 3 4" xfId="3394"/>
    <cellStyle name="Normal 2 3 2 3 4 2" xfId="5254"/>
    <cellStyle name="Normal 2 3 2 3 4 2 2" xfId="8978"/>
    <cellStyle name="Normal 2 3 2 3 4 3" xfId="7119"/>
    <cellStyle name="Normal 2 3 2 3 5" xfId="4326"/>
    <cellStyle name="Normal 2 3 2 3 5 2" xfId="8050"/>
    <cellStyle name="Normal 2 3 2 3 6" xfId="6191"/>
    <cellStyle name="Normal 2 3 2 4" xfId="2510"/>
    <cellStyle name="Normal 2 3 2 4 2" xfId="3018"/>
    <cellStyle name="Normal 2 3 2 4 2 2" xfId="3955"/>
    <cellStyle name="Normal 2 3 2 4 2 2 2" xfId="5814"/>
    <cellStyle name="Normal 2 3 2 4 2 2 2 2" xfId="9538"/>
    <cellStyle name="Normal 2 3 2 4 2 2 3" xfId="7679"/>
    <cellStyle name="Normal 2 3 2 4 2 3" xfId="4886"/>
    <cellStyle name="Normal 2 3 2 4 2 3 2" xfId="8610"/>
    <cellStyle name="Normal 2 3 2 4 2 4" xfId="6751"/>
    <cellStyle name="Normal 2 3 2 4 3" xfId="3487"/>
    <cellStyle name="Normal 2 3 2 4 3 2" xfId="5347"/>
    <cellStyle name="Normal 2 3 2 4 3 2 2" xfId="9071"/>
    <cellStyle name="Normal 2 3 2 4 3 3" xfId="7212"/>
    <cellStyle name="Normal 2 3 2 4 4" xfId="4419"/>
    <cellStyle name="Normal 2 3 2 4 4 2" xfId="8143"/>
    <cellStyle name="Normal 2 3 2 4 5" xfId="6284"/>
    <cellStyle name="Normal 2 3 2 5" xfId="2806"/>
    <cellStyle name="Normal 2 3 2 5 2" xfId="3750"/>
    <cellStyle name="Normal 2 3 2 5 2 2" xfId="5609"/>
    <cellStyle name="Normal 2 3 2 5 2 2 2" xfId="9333"/>
    <cellStyle name="Normal 2 3 2 5 2 3" xfId="7474"/>
    <cellStyle name="Normal 2 3 2 5 3" xfId="4681"/>
    <cellStyle name="Normal 2 3 2 5 3 2" xfId="8405"/>
    <cellStyle name="Normal 2 3 2 5 4" xfId="6546"/>
    <cellStyle name="Normal 2 3 2 6" xfId="3293"/>
    <cellStyle name="Normal 2 3 2 6 2" xfId="5154"/>
    <cellStyle name="Normal 2 3 2 6 2 2" xfId="8878"/>
    <cellStyle name="Normal 2 3 2 6 3" xfId="7019"/>
    <cellStyle name="Normal 2 3 2 7" xfId="4226"/>
    <cellStyle name="Normal 2 3 2 7 2" xfId="7950"/>
    <cellStyle name="Normal 2 3 2 8" xfId="6090"/>
    <cellStyle name="Normal 2 3 20" xfId="1093"/>
    <cellStyle name="Normal 2 3 21" xfId="1094"/>
    <cellStyle name="Normal 2 3 22" xfId="1095"/>
    <cellStyle name="Normal 2 3 23" xfId="1096"/>
    <cellStyle name="Normal 2 3 24" xfId="1097"/>
    <cellStyle name="Normal 2 3 25" xfId="1098"/>
    <cellStyle name="Normal 2 3 26" xfId="1099"/>
    <cellStyle name="Normal 2 3 27" xfId="1100"/>
    <cellStyle name="Normal 2 3 28" xfId="1101"/>
    <cellStyle name="Normal 2 3 29" xfId="1102"/>
    <cellStyle name="Normal 2 3 3" xfId="1103"/>
    <cellStyle name="Normal 2 3 3 2" xfId="2687"/>
    <cellStyle name="Normal 2 3 30" xfId="1104"/>
    <cellStyle name="Normal 2 3 31" xfId="1105"/>
    <cellStyle name="Normal 2 3 32" xfId="1106"/>
    <cellStyle name="Normal 2 3 33" xfId="1107"/>
    <cellStyle name="Normal 2 3 34" xfId="1108"/>
    <cellStyle name="Normal 2 3 35" xfId="1109"/>
    <cellStyle name="Normal 2 3 36" xfId="1110"/>
    <cellStyle name="Normal 2 3 37" xfId="1111"/>
    <cellStyle name="Normal 2 3 38" xfId="1112"/>
    <cellStyle name="Normal 2 3 39" xfId="1113"/>
    <cellStyle name="Normal 2 3 4" xfId="1114"/>
    <cellStyle name="Normal 2 3 4 2" xfId="2688"/>
    <cellStyle name="Normal 2 3 40" xfId="1115"/>
    <cellStyle name="Normal 2 3 41" xfId="1116"/>
    <cellStyle name="Normal 2 3 42" xfId="1117"/>
    <cellStyle name="Normal 2 3 43" xfId="1118"/>
    <cellStyle name="Normal 2 3 44" xfId="1119"/>
    <cellStyle name="Normal 2 3 45" xfId="1120"/>
    <cellStyle name="Normal 2 3 46" xfId="1121"/>
    <cellStyle name="Normal 2 3 47" xfId="1122"/>
    <cellStyle name="Normal 2 3 48" xfId="1123"/>
    <cellStyle name="Normal 2 3 49" xfId="1124"/>
    <cellStyle name="Normal 2 3 5" xfId="1125"/>
    <cellStyle name="Normal 2 3 50" xfId="1126"/>
    <cellStyle name="Normal 2 3 51" xfId="1127"/>
    <cellStyle name="Normal 2 3 52" xfId="1128"/>
    <cellStyle name="Normal 2 3 53" xfId="1129"/>
    <cellStyle name="Normal 2 3 54" xfId="1130"/>
    <cellStyle name="Normal 2 3 55" xfId="1131"/>
    <cellStyle name="Normal 2 3 56" xfId="1132"/>
    <cellStyle name="Normal 2 3 57" xfId="1133"/>
    <cellStyle name="Normal 2 3 58" xfId="1134"/>
    <cellStyle name="Normal 2 3 59" xfId="1135"/>
    <cellStyle name="Normal 2 3 6" xfId="1136"/>
    <cellStyle name="Normal 2 3 60" xfId="1137"/>
    <cellStyle name="Normal 2 3 61" xfId="1138"/>
    <cellStyle name="Normal 2 3 62" xfId="1139"/>
    <cellStyle name="Normal 2 3 63" xfId="1140"/>
    <cellStyle name="Normal 2 3 64" xfId="1141"/>
    <cellStyle name="Normal 2 3 65" xfId="1142"/>
    <cellStyle name="Normal 2 3 66" xfId="1143"/>
    <cellStyle name="Normal 2 3 67" xfId="1144"/>
    <cellStyle name="Normal 2 3 68" xfId="1145"/>
    <cellStyle name="Normal 2 3 69" xfId="1146"/>
    <cellStyle name="Normal 2 3 7" xfId="1147"/>
    <cellStyle name="Normal 2 3 70" xfId="1148"/>
    <cellStyle name="Normal 2 3 71" xfId="1149"/>
    <cellStyle name="Normal 2 3 72" xfId="1150"/>
    <cellStyle name="Normal 2 3 73" xfId="1151"/>
    <cellStyle name="Normal 2 3 74" xfId="1152"/>
    <cellStyle name="Normal 2 3 75" xfId="1153"/>
    <cellStyle name="Normal 2 3 76" xfId="1154"/>
    <cellStyle name="Normal 2 3 77" xfId="1155"/>
    <cellStyle name="Normal 2 3 78" xfId="1156"/>
    <cellStyle name="Normal 2 3 79" xfId="1157"/>
    <cellStyle name="Normal 2 3 8" xfId="1158"/>
    <cellStyle name="Normal 2 3 80" xfId="1159"/>
    <cellStyle name="Normal 2 3 81" xfId="1160"/>
    <cellStyle name="Normal 2 3 82" xfId="1161"/>
    <cellStyle name="Normal 2 3 83" xfId="1162"/>
    <cellStyle name="Normal 2 3 84" xfId="1163"/>
    <cellStyle name="Normal 2 3 85" xfId="1164"/>
    <cellStyle name="Normal 2 3 86" xfId="1165"/>
    <cellStyle name="Normal 2 3 87" xfId="1166"/>
    <cellStyle name="Normal 2 3 88" xfId="1167"/>
    <cellStyle name="Normal 2 3 89" xfId="1168"/>
    <cellStyle name="Normal 2 3 9" xfId="1169"/>
    <cellStyle name="Normal 2 3 90" xfId="1170"/>
    <cellStyle name="Normal 2 3 91" xfId="1171"/>
    <cellStyle name="Normal 2 3 92" xfId="1172"/>
    <cellStyle name="Normal 2 3 93" xfId="1173"/>
    <cellStyle name="Normal 2 3 94" xfId="1174"/>
    <cellStyle name="Normal 2 3 95" xfId="1175"/>
    <cellStyle name="Normal 2 3 96" xfId="1176"/>
    <cellStyle name="Normal 2 3 97" xfId="1177"/>
    <cellStyle name="Normal 2 3 98" xfId="1178"/>
    <cellStyle name="Normal 2 3 99" xfId="1179"/>
    <cellStyle name="Normal 2 3_Managers Dashboard Data" xfId="1180"/>
    <cellStyle name="Normal 2 30" xfId="1181"/>
    <cellStyle name="Normal 2 31" xfId="1182"/>
    <cellStyle name="Normal 2 32" xfId="1183"/>
    <cellStyle name="Normal 2 33" xfId="1184"/>
    <cellStyle name="Normal 2 34" xfId="1185"/>
    <cellStyle name="Normal 2 35" xfId="1186"/>
    <cellStyle name="Normal 2 36" xfId="1187"/>
    <cellStyle name="Normal 2 37" xfId="1188"/>
    <cellStyle name="Normal 2 38" xfId="1189"/>
    <cellStyle name="Normal 2 39" xfId="1190"/>
    <cellStyle name="Normal 2 4" xfId="42"/>
    <cellStyle name="Normal 2 4 10" xfId="1191"/>
    <cellStyle name="Normal 2 4 100" xfId="1192"/>
    <cellStyle name="Normal 2 4 101" xfId="1193"/>
    <cellStyle name="Normal 2 4 102" xfId="2373"/>
    <cellStyle name="Normal 2 4 102 2" xfId="2513"/>
    <cellStyle name="Normal 2 4 102 2 2" xfId="3021"/>
    <cellStyle name="Normal 2 4 102 2 2 2" xfId="3958"/>
    <cellStyle name="Normal 2 4 102 2 2 2 2" xfId="5817"/>
    <cellStyle name="Normal 2 4 102 2 2 2 2 2" xfId="9541"/>
    <cellStyle name="Normal 2 4 102 2 2 2 3" xfId="7682"/>
    <cellStyle name="Normal 2 4 102 2 2 3" xfId="4889"/>
    <cellStyle name="Normal 2 4 102 2 2 3 2" xfId="8613"/>
    <cellStyle name="Normal 2 4 102 2 2 4" xfId="6754"/>
    <cellStyle name="Normal 2 4 102 2 3" xfId="3490"/>
    <cellStyle name="Normal 2 4 102 2 3 2" xfId="5350"/>
    <cellStyle name="Normal 2 4 102 2 3 2 2" xfId="9074"/>
    <cellStyle name="Normal 2 4 102 2 3 3" xfId="7215"/>
    <cellStyle name="Normal 2 4 102 2 4" xfId="4422"/>
    <cellStyle name="Normal 2 4 102 2 4 2" xfId="8146"/>
    <cellStyle name="Normal 2 4 102 2 5" xfId="6287"/>
    <cellStyle name="Normal 2 4 102 3" xfId="2881"/>
    <cellStyle name="Normal 2 4 102 3 2" xfId="3818"/>
    <cellStyle name="Normal 2 4 102 3 2 2" xfId="5677"/>
    <cellStyle name="Normal 2 4 102 3 2 2 2" xfId="9401"/>
    <cellStyle name="Normal 2 4 102 3 2 3" xfId="7542"/>
    <cellStyle name="Normal 2 4 102 3 3" xfId="4749"/>
    <cellStyle name="Normal 2 4 102 3 3 2" xfId="8473"/>
    <cellStyle name="Normal 2 4 102 3 4" xfId="6614"/>
    <cellStyle name="Normal 2 4 102 4" xfId="3350"/>
    <cellStyle name="Normal 2 4 102 4 2" xfId="5210"/>
    <cellStyle name="Normal 2 4 102 4 2 2" xfId="8934"/>
    <cellStyle name="Normal 2 4 102 4 3" xfId="7075"/>
    <cellStyle name="Normal 2 4 102 5" xfId="4282"/>
    <cellStyle name="Normal 2 4 102 5 2" xfId="8006"/>
    <cellStyle name="Normal 2 4 102 6" xfId="6147"/>
    <cellStyle name="Normal 2 4 103" xfId="2512"/>
    <cellStyle name="Normal 2 4 103 2" xfId="3020"/>
    <cellStyle name="Normal 2 4 103 2 2" xfId="3957"/>
    <cellStyle name="Normal 2 4 103 2 2 2" xfId="5816"/>
    <cellStyle name="Normal 2 4 103 2 2 2 2" xfId="9540"/>
    <cellStyle name="Normal 2 4 103 2 2 3" xfId="7681"/>
    <cellStyle name="Normal 2 4 103 2 3" xfId="4888"/>
    <cellStyle name="Normal 2 4 103 2 3 2" xfId="8612"/>
    <cellStyle name="Normal 2 4 103 2 4" xfId="6753"/>
    <cellStyle name="Normal 2 4 103 3" xfId="3489"/>
    <cellStyle name="Normal 2 4 103 3 2" xfId="5349"/>
    <cellStyle name="Normal 2 4 103 3 2 2" xfId="9073"/>
    <cellStyle name="Normal 2 4 103 3 3" xfId="7214"/>
    <cellStyle name="Normal 2 4 103 4" xfId="4421"/>
    <cellStyle name="Normal 2 4 103 4 2" xfId="8145"/>
    <cellStyle name="Normal 2 4 103 5" xfId="6286"/>
    <cellStyle name="Normal 2 4 104" xfId="2689"/>
    <cellStyle name="Normal 2 4 104 2" xfId="3186"/>
    <cellStyle name="Normal 2 4 105" xfId="2748"/>
    <cellStyle name="Normal 2 4 105 2" xfId="3699"/>
    <cellStyle name="Normal 2 4 105 2 2" xfId="5558"/>
    <cellStyle name="Normal 2 4 105 2 2 2" xfId="9282"/>
    <cellStyle name="Normal 2 4 105 2 3" xfId="7423"/>
    <cellStyle name="Normal 2 4 105 3" xfId="4630"/>
    <cellStyle name="Normal 2 4 105 3 2" xfId="8354"/>
    <cellStyle name="Normal 2 4 105 4" xfId="6495"/>
    <cellStyle name="Normal 2 4 106" xfId="3249"/>
    <cellStyle name="Normal 2 4 106 2" xfId="5110"/>
    <cellStyle name="Normal 2 4 106 2 2" xfId="8834"/>
    <cellStyle name="Normal 2 4 106 3" xfId="6975"/>
    <cellStyle name="Normal 2 4 107" xfId="4182"/>
    <cellStyle name="Normal 2 4 107 2" xfId="7906"/>
    <cellStyle name="Normal 2 4 108" xfId="6046"/>
    <cellStyle name="Normal 2 4 11" xfId="1194"/>
    <cellStyle name="Normal 2 4 12" xfId="1195"/>
    <cellStyle name="Normal 2 4 13" xfId="1196"/>
    <cellStyle name="Normal 2 4 14" xfId="1197"/>
    <cellStyle name="Normal 2 4 15" xfId="1198"/>
    <cellStyle name="Normal 2 4 16" xfId="1199"/>
    <cellStyle name="Normal 2 4 17" xfId="1200"/>
    <cellStyle name="Normal 2 4 18" xfId="1201"/>
    <cellStyle name="Normal 2 4 19" xfId="1202"/>
    <cellStyle name="Normal 2 4 2" xfId="1203"/>
    <cellStyle name="Normal 2 4 2 2" xfId="1204"/>
    <cellStyle name="Normal 2 4 2 3" xfId="2418"/>
    <cellStyle name="Normal 2 4 2 3 2" xfId="2515"/>
    <cellStyle name="Normal 2 4 2 3 2 2" xfId="3023"/>
    <cellStyle name="Normal 2 4 2 3 2 2 2" xfId="3960"/>
    <cellStyle name="Normal 2 4 2 3 2 2 2 2" xfId="5819"/>
    <cellStyle name="Normal 2 4 2 3 2 2 2 2 2" xfId="9543"/>
    <cellStyle name="Normal 2 4 2 3 2 2 2 3" xfId="7684"/>
    <cellStyle name="Normal 2 4 2 3 2 2 3" xfId="4891"/>
    <cellStyle name="Normal 2 4 2 3 2 2 3 2" xfId="8615"/>
    <cellStyle name="Normal 2 4 2 3 2 2 4" xfId="6756"/>
    <cellStyle name="Normal 2 4 2 3 2 3" xfId="3492"/>
    <cellStyle name="Normal 2 4 2 3 2 3 2" xfId="5352"/>
    <cellStyle name="Normal 2 4 2 3 2 3 2 2" xfId="9076"/>
    <cellStyle name="Normal 2 4 2 3 2 3 3" xfId="7217"/>
    <cellStyle name="Normal 2 4 2 3 2 4" xfId="4424"/>
    <cellStyle name="Normal 2 4 2 3 2 4 2" xfId="8148"/>
    <cellStyle name="Normal 2 4 2 3 2 5" xfId="6289"/>
    <cellStyle name="Normal 2 4 2 3 3" xfId="2926"/>
    <cellStyle name="Normal 2 4 2 3 3 2" xfId="3863"/>
    <cellStyle name="Normal 2 4 2 3 3 2 2" xfId="5722"/>
    <cellStyle name="Normal 2 4 2 3 3 2 2 2" xfId="9446"/>
    <cellStyle name="Normal 2 4 2 3 3 2 3" xfId="7587"/>
    <cellStyle name="Normal 2 4 2 3 3 3" xfId="4794"/>
    <cellStyle name="Normal 2 4 2 3 3 3 2" xfId="8518"/>
    <cellStyle name="Normal 2 4 2 3 3 4" xfId="6659"/>
    <cellStyle name="Normal 2 4 2 3 4" xfId="3395"/>
    <cellStyle name="Normal 2 4 2 3 4 2" xfId="5255"/>
    <cellStyle name="Normal 2 4 2 3 4 2 2" xfId="8979"/>
    <cellStyle name="Normal 2 4 2 3 4 3" xfId="7120"/>
    <cellStyle name="Normal 2 4 2 3 5" xfId="4327"/>
    <cellStyle name="Normal 2 4 2 3 5 2" xfId="8051"/>
    <cellStyle name="Normal 2 4 2 3 6" xfId="6192"/>
    <cellStyle name="Normal 2 4 2 4" xfId="2514"/>
    <cellStyle name="Normal 2 4 2 4 2" xfId="3022"/>
    <cellStyle name="Normal 2 4 2 4 2 2" xfId="3959"/>
    <cellStyle name="Normal 2 4 2 4 2 2 2" xfId="5818"/>
    <cellStyle name="Normal 2 4 2 4 2 2 2 2" xfId="9542"/>
    <cellStyle name="Normal 2 4 2 4 2 2 3" xfId="7683"/>
    <cellStyle name="Normal 2 4 2 4 2 3" xfId="4890"/>
    <cellStyle name="Normal 2 4 2 4 2 3 2" xfId="8614"/>
    <cellStyle name="Normal 2 4 2 4 2 4" xfId="6755"/>
    <cellStyle name="Normal 2 4 2 4 3" xfId="3491"/>
    <cellStyle name="Normal 2 4 2 4 3 2" xfId="5351"/>
    <cellStyle name="Normal 2 4 2 4 3 2 2" xfId="9075"/>
    <cellStyle name="Normal 2 4 2 4 3 3" xfId="7216"/>
    <cellStyle name="Normal 2 4 2 4 4" xfId="4423"/>
    <cellStyle name="Normal 2 4 2 4 4 2" xfId="8147"/>
    <cellStyle name="Normal 2 4 2 4 5" xfId="6288"/>
    <cellStyle name="Normal 2 4 2 5" xfId="2807"/>
    <cellStyle name="Normal 2 4 2 5 2" xfId="3751"/>
    <cellStyle name="Normal 2 4 2 5 2 2" xfId="5610"/>
    <cellStyle name="Normal 2 4 2 5 2 2 2" xfId="9334"/>
    <cellStyle name="Normal 2 4 2 5 2 3" xfId="7475"/>
    <cellStyle name="Normal 2 4 2 5 3" xfId="4682"/>
    <cellStyle name="Normal 2 4 2 5 3 2" xfId="8406"/>
    <cellStyle name="Normal 2 4 2 5 4" xfId="6547"/>
    <cellStyle name="Normal 2 4 2 6" xfId="3294"/>
    <cellStyle name="Normal 2 4 2 6 2" xfId="5155"/>
    <cellStyle name="Normal 2 4 2 6 2 2" xfId="8879"/>
    <cellStyle name="Normal 2 4 2 6 3" xfId="7020"/>
    <cellStyle name="Normal 2 4 2 7" xfId="4227"/>
    <cellStyle name="Normal 2 4 2 7 2" xfId="7951"/>
    <cellStyle name="Normal 2 4 2 8" xfId="6091"/>
    <cellStyle name="Normal 2 4 20" xfId="1205"/>
    <cellStyle name="Normal 2 4 21" xfId="1206"/>
    <cellStyle name="Normal 2 4 22" xfId="1207"/>
    <cellStyle name="Normal 2 4 23" xfId="1208"/>
    <cellStyle name="Normal 2 4 24" xfId="1209"/>
    <cellStyle name="Normal 2 4 25" xfId="1210"/>
    <cellStyle name="Normal 2 4 26" xfId="1211"/>
    <cellStyle name="Normal 2 4 27" xfId="1212"/>
    <cellStyle name="Normal 2 4 28" xfId="1213"/>
    <cellStyle name="Normal 2 4 29" xfId="1214"/>
    <cellStyle name="Normal 2 4 3" xfId="1215"/>
    <cellStyle name="Normal 2 4 30" xfId="1216"/>
    <cellStyle name="Normal 2 4 31" xfId="1217"/>
    <cellStyle name="Normal 2 4 32" xfId="1218"/>
    <cellStyle name="Normal 2 4 33" xfId="1219"/>
    <cellStyle name="Normal 2 4 34" xfId="1220"/>
    <cellStyle name="Normal 2 4 35" xfId="1221"/>
    <cellStyle name="Normal 2 4 36" xfId="1222"/>
    <cellStyle name="Normal 2 4 37" xfId="1223"/>
    <cellStyle name="Normal 2 4 38" xfId="1224"/>
    <cellStyle name="Normal 2 4 39" xfId="1225"/>
    <cellStyle name="Normal 2 4 4" xfId="1226"/>
    <cellStyle name="Normal 2 4 40" xfId="1227"/>
    <cellStyle name="Normal 2 4 41" xfId="1228"/>
    <cellStyle name="Normal 2 4 42" xfId="1229"/>
    <cellStyle name="Normal 2 4 43" xfId="1230"/>
    <cellStyle name="Normal 2 4 44" xfId="1231"/>
    <cellStyle name="Normal 2 4 45" xfId="1232"/>
    <cellStyle name="Normal 2 4 46" xfId="1233"/>
    <cellStyle name="Normal 2 4 47" xfId="1234"/>
    <cellStyle name="Normal 2 4 48" xfId="1235"/>
    <cellStyle name="Normal 2 4 49" xfId="1236"/>
    <cellStyle name="Normal 2 4 5" xfId="1237"/>
    <cellStyle name="Normal 2 4 50" xfId="1238"/>
    <cellStyle name="Normal 2 4 51" xfId="1239"/>
    <cellStyle name="Normal 2 4 52" xfId="1240"/>
    <cellStyle name="Normal 2 4 53" xfId="1241"/>
    <cellStyle name="Normal 2 4 54" xfId="1242"/>
    <cellStyle name="Normal 2 4 55" xfId="1243"/>
    <cellStyle name="Normal 2 4 56" xfId="1244"/>
    <cellStyle name="Normal 2 4 57" xfId="1245"/>
    <cellStyle name="Normal 2 4 58" xfId="1246"/>
    <cellStyle name="Normal 2 4 59" xfId="1247"/>
    <cellStyle name="Normal 2 4 6" xfId="1248"/>
    <cellStyle name="Normal 2 4 60" xfId="1249"/>
    <cellStyle name="Normal 2 4 61" xfId="1250"/>
    <cellStyle name="Normal 2 4 62" xfId="1251"/>
    <cellStyle name="Normal 2 4 63" xfId="1252"/>
    <cellStyle name="Normal 2 4 64" xfId="1253"/>
    <cellStyle name="Normal 2 4 65" xfId="1254"/>
    <cellStyle name="Normal 2 4 66" xfId="1255"/>
    <cellStyle name="Normal 2 4 67" xfId="1256"/>
    <cellStyle name="Normal 2 4 68" xfId="1257"/>
    <cellStyle name="Normal 2 4 69" xfId="1258"/>
    <cellStyle name="Normal 2 4 7" xfId="1259"/>
    <cellStyle name="Normal 2 4 70" xfId="1260"/>
    <cellStyle name="Normal 2 4 71" xfId="1261"/>
    <cellStyle name="Normal 2 4 72" xfId="1262"/>
    <cellStyle name="Normal 2 4 73" xfId="1263"/>
    <cellStyle name="Normal 2 4 74" xfId="1264"/>
    <cellStyle name="Normal 2 4 75" xfId="1265"/>
    <cellStyle name="Normal 2 4 76" xfId="1266"/>
    <cellStyle name="Normal 2 4 77" xfId="1267"/>
    <cellStyle name="Normal 2 4 78" xfId="1268"/>
    <cellStyle name="Normal 2 4 79" xfId="1269"/>
    <cellStyle name="Normal 2 4 8" xfId="1270"/>
    <cellStyle name="Normal 2 4 80" xfId="1271"/>
    <cellStyle name="Normal 2 4 81" xfId="1272"/>
    <cellStyle name="Normal 2 4 82" xfId="1273"/>
    <cellStyle name="Normal 2 4 83" xfId="1274"/>
    <cellStyle name="Normal 2 4 84" xfId="1275"/>
    <cellStyle name="Normal 2 4 85" xfId="1276"/>
    <cellStyle name="Normal 2 4 86" xfId="1277"/>
    <cellStyle name="Normal 2 4 87" xfId="1278"/>
    <cellStyle name="Normal 2 4 88" xfId="1279"/>
    <cellStyle name="Normal 2 4 89" xfId="1280"/>
    <cellStyle name="Normal 2 4 9" xfId="1281"/>
    <cellStyle name="Normal 2 4 90" xfId="1282"/>
    <cellStyle name="Normal 2 4 91" xfId="1283"/>
    <cellStyle name="Normal 2 4 92" xfId="1284"/>
    <cellStyle name="Normal 2 4 93" xfId="1285"/>
    <cellStyle name="Normal 2 4 94" xfId="1286"/>
    <cellStyle name="Normal 2 4 95" xfId="1287"/>
    <cellStyle name="Normal 2 4 96" xfId="1288"/>
    <cellStyle name="Normal 2 4 97" xfId="1289"/>
    <cellStyle name="Normal 2 4 98" xfId="1290"/>
    <cellStyle name="Normal 2 4 99" xfId="1291"/>
    <cellStyle name="Normal 2 4_Managers Dashboard Data" xfId="1292"/>
    <cellStyle name="Normal 2 40" xfId="1293"/>
    <cellStyle name="Normal 2 41" xfId="1294"/>
    <cellStyle name="Normal 2 42" xfId="1295"/>
    <cellStyle name="Normal 2 43" xfId="1296"/>
    <cellStyle name="Normal 2 44" xfId="1297"/>
    <cellStyle name="Normal 2 45" xfId="1298"/>
    <cellStyle name="Normal 2 46" xfId="1299"/>
    <cellStyle name="Normal 2 47" xfId="1300"/>
    <cellStyle name="Normal 2 48" xfId="1301"/>
    <cellStyle name="Normal 2 49" xfId="1302"/>
    <cellStyle name="Normal 2 5" xfId="51"/>
    <cellStyle name="Normal 2 5 10" xfId="1303"/>
    <cellStyle name="Normal 2 5 100" xfId="1304"/>
    <cellStyle name="Normal 2 5 101" xfId="1305"/>
    <cellStyle name="Normal 2 5 102" xfId="2381"/>
    <cellStyle name="Normal 2 5 102 2" xfId="2517"/>
    <cellStyle name="Normal 2 5 102 2 2" xfId="3025"/>
    <cellStyle name="Normal 2 5 102 2 2 2" xfId="3962"/>
    <cellStyle name="Normal 2 5 102 2 2 2 2" xfId="5821"/>
    <cellStyle name="Normal 2 5 102 2 2 2 2 2" xfId="9545"/>
    <cellStyle name="Normal 2 5 102 2 2 2 3" xfId="7686"/>
    <cellStyle name="Normal 2 5 102 2 2 3" xfId="4893"/>
    <cellStyle name="Normal 2 5 102 2 2 3 2" xfId="8617"/>
    <cellStyle name="Normal 2 5 102 2 2 4" xfId="6758"/>
    <cellStyle name="Normal 2 5 102 2 3" xfId="3494"/>
    <cellStyle name="Normal 2 5 102 2 3 2" xfId="5354"/>
    <cellStyle name="Normal 2 5 102 2 3 2 2" xfId="9078"/>
    <cellStyle name="Normal 2 5 102 2 3 3" xfId="7219"/>
    <cellStyle name="Normal 2 5 102 2 4" xfId="4426"/>
    <cellStyle name="Normal 2 5 102 2 4 2" xfId="8150"/>
    <cellStyle name="Normal 2 5 102 2 5" xfId="6291"/>
    <cellStyle name="Normal 2 5 102 3" xfId="2889"/>
    <cellStyle name="Normal 2 5 102 3 2" xfId="3826"/>
    <cellStyle name="Normal 2 5 102 3 2 2" xfId="5685"/>
    <cellStyle name="Normal 2 5 102 3 2 2 2" xfId="9409"/>
    <cellStyle name="Normal 2 5 102 3 2 3" xfId="7550"/>
    <cellStyle name="Normal 2 5 102 3 3" xfId="4757"/>
    <cellStyle name="Normal 2 5 102 3 3 2" xfId="8481"/>
    <cellStyle name="Normal 2 5 102 3 4" xfId="6622"/>
    <cellStyle name="Normal 2 5 102 4" xfId="3358"/>
    <cellStyle name="Normal 2 5 102 4 2" xfId="5218"/>
    <cellStyle name="Normal 2 5 102 4 2 2" xfId="8942"/>
    <cellStyle name="Normal 2 5 102 4 3" xfId="7083"/>
    <cellStyle name="Normal 2 5 102 5" xfId="4290"/>
    <cellStyle name="Normal 2 5 102 5 2" xfId="8014"/>
    <cellStyle name="Normal 2 5 102 6" xfId="6155"/>
    <cellStyle name="Normal 2 5 103" xfId="2516"/>
    <cellStyle name="Normal 2 5 103 2" xfId="3024"/>
    <cellStyle name="Normal 2 5 103 2 2" xfId="3961"/>
    <cellStyle name="Normal 2 5 103 2 2 2" xfId="5820"/>
    <cellStyle name="Normal 2 5 103 2 2 2 2" xfId="9544"/>
    <cellStyle name="Normal 2 5 103 2 2 3" xfId="7685"/>
    <cellStyle name="Normal 2 5 103 2 3" xfId="4892"/>
    <cellStyle name="Normal 2 5 103 2 3 2" xfId="8616"/>
    <cellStyle name="Normal 2 5 103 2 4" xfId="6757"/>
    <cellStyle name="Normal 2 5 103 3" xfId="3493"/>
    <cellStyle name="Normal 2 5 103 3 2" xfId="5353"/>
    <cellStyle name="Normal 2 5 103 3 2 2" xfId="9077"/>
    <cellStyle name="Normal 2 5 103 3 3" xfId="7218"/>
    <cellStyle name="Normal 2 5 103 4" xfId="4425"/>
    <cellStyle name="Normal 2 5 103 4 2" xfId="8149"/>
    <cellStyle name="Normal 2 5 103 5" xfId="6290"/>
    <cellStyle name="Normal 2 5 104" xfId="2712"/>
    <cellStyle name="Normal 2 5 105" xfId="2756"/>
    <cellStyle name="Normal 2 5 105 2" xfId="3707"/>
    <cellStyle name="Normal 2 5 105 2 2" xfId="5566"/>
    <cellStyle name="Normal 2 5 105 2 2 2" xfId="9290"/>
    <cellStyle name="Normal 2 5 105 2 3" xfId="7431"/>
    <cellStyle name="Normal 2 5 105 3" xfId="4638"/>
    <cellStyle name="Normal 2 5 105 3 2" xfId="8362"/>
    <cellStyle name="Normal 2 5 105 4" xfId="6503"/>
    <cellStyle name="Normal 2 5 106" xfId="3257"/>
    <cellStyle name="Normal 2 5 106 2" xfId="5118"/>
    <cellStyle name="Normal 2 5 106 2 2" xfId="8842"/>
    <cellStyle name="Normal 2 5 106 3" xfId="6983"/>
    <cellStyle name="Normal 2 5 107" xfId="4190"/>
    <cellStyle name="Normal 2 5 107 2" xfId="7914"/>
    <cellStyle name="Normal 2 5 108" xfId="6054"/>
    <cellStyle name="Normal 2 5 11" xfId="1306"/>
    <cellStyle name="Normal 2 5 12" xfId="1307"/>
    <cellStyle name="Normal 2 5 13" xfId="1308"/>
    <cellStyle name="Normal 2 5 14" xfId="1309"/>
    <cellStyle name="Normal 2 5 15" xfId="1310"/>
    <cellStyle name="Normal 2 5 16" xfId="1311"/>
    <cellStyle name="Normal 2 5 17" xfId="1312"/>
    <cellStyle name="Normal 2 5 18" xfId="1313"/>
    <cellStyle name="Normal 2 5 19" xfId="1314"/>
    <cellStyle name="Normal 2 5 2" xfId="1315"/>
    <cellStyle name="Normal 2 5 2 2" xfId="1316"/>
    <cellStyle name="Normal 2 5 2 3" xfId="2419"/>
    <cellStyle name="Normal 2 5 2 3 2" xfId="2519"/>
    <cellStyle name="Normal 2 5 2 3 2 2" xfId="3027"/>
    <cellStyle name="Normal 2 5 2 3 2 2 2" xfId="3964"/>
    <cellStyle name="Normal 2 5 2 3 2 2 2 2" xfId="5823"/>
    <cellStyle name="Normal 2 5 2 3 2 2 2 2 2" xfId="9547"/>
    <cellStyle name="Normal 2 5 2 3 2 2 2 3" xfId="7688"/>
    <cellStyle name="Normal 2 5 2 3 2 2 3" xfId="4895"/>
    <cellStyle name="Normal 2 5 2 3 2 2 3 2" xfId="8619"/>
    <cellStyle name="Normal 2 5 2 3 2 2 4" xfId="6760"/>
    <cellStyle name="Normal 2 5 2 3 2 3" xfId="3496"/>
    <cellStyle name="Normal 2 5 2 3 2 3 2" xfId="5356"/>
    <cellStyle name="Normal 2 5 2 3 2 3 2 2" xfId="9080"/>
    <cellStyle name="Normal 2 5 2 3 2 3 3" xfId="7221"/>
    <cellStyle name="Normal 2 5 2 3 2 4" xfId="4428"/>
    <cellStyle name="Normal 2 5 2 3 2 4 2" xfId="8152"/>
    <cellStyle name="Normal 2 5 2 3 2 5" xfId="6293"/>
    <cellStyle name="Normal 2 5 2 3 3" xfId="2927"/>
    <cellStyle name="Normal 2 5 2 3 3 2" xfId="3864"/>
    <cellStyle name="Normal 2 5 2 3 3 2 2" xfId="5723"/>
    <cellStyle name="Normal 2 5 2 3 3 2 2 2" xfId="9447"/>
    <cellStyle name="Normal 2 5 2 3 3 2 3" xfId="7588"/>
    <cellStyle name="Normal 2 5 2 3 3 3" xfId="4795"/>
    <cellStyle name="Normal 2 5 2 3 3 3 2" xfId="8519"/>
    <cellStyle name="Normal 2 5 2 3 3 4" xfId="6660"/>
    <cellStyle name="Normal 2 5 2 3 4" xfId="3396"/>
    <cellStyle name="Normal 2 5 2 3 4 2" xfId="5256"/>
    <cellStyle name="Normal 2 5 2 3 4 2 2" xfId="8980"/>
    <cellStyle name="Normal 2 5 2 3 4 3" xfId="7121"/>
    <cellStyle name="Normal 2 5 2 3 5" xfId="4328"/>
    <cellStyle name="Normal 2 5 2 3 5 2" xfId="8052"/>
    <cellStyle name="Normal 2 5 2 3 6" xfId="6193"/>
    <cellStyle name="Normal 2 5 2 4" xfId="2518"/>
    <cellStyle name="Normal 2 5 2 4 2" xfId="3026"/>
    <cellStyle name="Normal 2 5 2 4 2 2" xfId="3963"/>
    <cellStyle name="Normal 2 5 2 4 2 2 2" xfId="5822"/>
    <cellStyle name="Normal 2 5 2 4 2 2 2 2" xfId="9546"/>
    <cellStyle name="Normal 2 5 2 4 2 2 3" xfId="7687"/>
    <cellStyle name="Normal 2 5 2 4 2 3" xfId="4894"/>
    <cellStyle name="Normal 2 5 2 4 2 3 2" xfId="8618"/>
    <cellStyle name="Normal 2 5 2 4 2 4" xfId="6759"/>
    <cellStyle name="Normal 2 5 2 4 3" xfId="3495"/>
    <cellStyle name="Normal 2 5 2 4 3 2" xfId="5355"/>
    <cellStyle name="Normal 2 5 2 4 3 2 2" xfId="9079"/>
    <cellStyle name="Normal 2 5 2 4 3 3" xfId="7220"/>
    <cellStyle name="Normal 2 5 2 4 4" xfId="4427"/>
    <cellStyle name="Normal 2 5 2 4 4 2" xfId="8151"/>
    <cellStyle name="Normal 2 5 2 4 5" xfId="6292"/>
    <cellStyle name="Normal 2 5 2 5" xfId="2808"/>
    <cellStyle name="Normal 2 5 2 5 2" xfId="3752"/>
    <cellStyle name="Normal 2 5 2 5 2 2" xfId="5611"/>
    <cellStyle name="Normal 2 5 2 5 2 2 2" xfId="9335"/>
    <cellStyle name="Normal 2 5 2 5 2 3" xfId="7476"/>
    <cellStyle name="Normal 2 5 2 5 3" xfId="4683"/>
    <cellStyle name="Normal 2 5 2 5 3 2" xfId="8407"/>
    <cellStyle name="Normal 2 5 2 5 4" xfId="6548"/>
    <cellStyle name="Normal 2 5 2 6" xfId="3295"/>
    <cellStyle name="Normal 2 5 2 6 2" xfId="5156"/>
    <cellStyle name="Normal 2 5 2 6 2 2" xfId="8880"/>
    <cellStyle name="Normal 2 5 2 6 3" xfId="7021"/>
    <cellStyle name="Normal 2 5 2 7" xfId="4228"/>
    <cellStyle name="Normal 2 5 2 7 2" xfId="7952"/>
    <cellStyle name="Normal 2 5 2 8" xfId="6092"/>
    <cellStyle name="Normal 2 5 20" xfId="1317"/>
    <cellStyle name="Normal 2 5 21" xfId="1318"/>
    <cellStyle name="Normal 2 5 22" xfId="1319"/>
    <cellStyle name="Normal 2 5 23" xfId="1320"/>
    <cellStyle name="Normal 2 5 24" xfId="1321"/>
    <cellStyle name="Normal 2 5 25" xfId="1322"/>
    <cellStyle name="Normal 2 5 26" xfId="1323"/>
    <cellStyle name="Normal 2 5 27" xfId="1324"/>
    <cellStyle name="Normal 2 5 28" xfId="1325"/>
    <cellStyle name="Normal 2 5 29" xfId="1326"/>
    <cellStyle name="Normal 2 5 3" xfId="1327"/>
    <cellStyle name="Normal 2 5 30" xfId="1328"/>
    <cellStyle name="Normal 2 5 31" xfId="1329"/>
    <cellStyle name="Normal 2 5 32" xfId="1330"/>
    <cellStyle name="Normal 2 5 33" xfId="1331"/>
    <cellStyle name="Normal 2 5 34" xfId="1332"/>
    <cellStyle name="Normal 2 5 35" xfId="1333"/>
    <cellStyle name="Normal 2 5 36" xfId="1334"/>
    <cellStyle name="Normal 2 5 37" xfId="1335"/>
    <cellStyle name="Normal 2 5 38" xfId="1336"/>
    <cellStyle name="Normal 2 5 39" xfId="1337"/>
    <cellStyle name="Normal 2 5 4" xfId="1338"/>
    <cellStyle name="Normal 2 5 40" xfId="1339"/>
    <cellStyle name="Normal 2 5 41" xfId="1340"/>
    <cellStyle name="Normal 2 5 42" xfId="1341"/>
    <cellStyle name="Normal 2 5 43" xfId="1342"/>
    <cellStyle name="Normal 2 5 44" xfId="1343"/>
    <cellStyle name="Normal 2 5 45" xfId="1344"/>
    <cellStyle name="Normal 2 5 46" xfId="1345"/>
    <cellStyle name="Normal 2 5 47" xfId="1346"/>
    <cellStyle name="Normal 2 5 48" xfId="1347"/>
    <cellStyle name="Normal 2 5 49" xfId="1348"/>
    <cellStyle name="Normal 2 5 5" xfId="1349"/>
    <cellStyle name="Normal 2 5 50" xfId="1350"/>
    <cellStyle name="Normal 2 5 51" xfId="1351"/>
    <cellStyle name="Normal 2 5 52" xfId="1352"/>
    <cellStyle name="Normal 2 5 53" xfId="1353"/>
    <cellStyle name="Normal 2 5 54" xfId="1354"/>
    <cellStyle name="Normal 2 5 55" xfId="1355"/>
    <cellStyle name="Normal 2 5 56" xfId="1356"/>
    <cellStyle name="Normal 2 5 57" xfId="1357"/>
    <cellStyle name="Normal 2 5 58" xfId="1358"/>
    <cellStyle name="Normal 2 5 59" xfId="1359"/>
    <cellStyle name="Normal 2 5 6" xfId="1360"/>
    <cellStyle name="Normal 2 5 60" xfId="1361"/>
    <cellStyle name="Normal 2 5 61" xfId="1362"/>
    <cellStyle name="Normal 2 5 62" xfId="1363"/>
    <cellStyle name="Normal 2 5 63" xfId="1364"/>
    <cellStyle name="Normal 2 5 64" xfId="1365"/>
    <cellStyle name="Normal 2 5 65" xfId="1366"/>
    <cellStyle name="Normal 2 5 66" xfId="1367"/>
    <cellStyle name="Normal 2 5 67" xfId="1368"/>
    <cellStyle name="Normal 2 5 68" xfId="1369"/>
    <cellStyle name="Normal 2 5 69" xfId="1370"/>
    <cellStyle name="Normal 2 5 7" xfId="1371"/>
    <cellStyle name="Normal 2 5 70" xfId="1372"/>
    <cellStyle name="Normal 2 5 71" xfId="1373"/>
    <cellStyle name="Normal 2 5 72" xfId="1374"/>
    <cellStyle name="Normal 2 5 73" xfId="1375"/>
    <cellStyle name="Normal 2 5 74" xfId="1376"/>
    <cellStyle name="Normal 2 5 75" xfId="1377"/>
    <cellStyle name="Normal 2 5 76" xfId="1378"/>
    <cellStyle name="Normal 2 5 77" xfId="1379"/>
    <cellStyle name="Normal 2 5 78" xfId="1380"/>
    <cellStyle name="Normal 2 5 79" xfId="1381"/>
    <cellStyle name="Normal 2 5 8" xfId="1382"/>
    <cellStyle name="Normal 2 5 80" xfId="1383"/>
    <cellStyle name="Normal 2 5 81" xfId="1384"/>
    <cellStyle name="Normal 2 5 82" xfId="1385"/>
    <cellStyle name="Normal 2 5 83" xfId="1386"/>
    <cellStyle name="Normal 2 5 84" xfId="1387"/>
    <cellStyle name="Normal 2 5 85" xfId="1388"/>
    <cellStyle name="Normal 2 5 86" xfId="1389"/>
    <cellStyle name="Normal 2 5 87" xfId="1390"/>
    <cellStyle name="Normal 2 5 88" xfId="1391"/>
    <cellStyle name="Normal 2 5 89" xfId="1392"/>
    <cellStyle name="Normal 2 5 9" xfId="1393"/>
    <cellStyle name="Normal 2 5 90" xfId="1394"/>
    <cellStyle name="Normal 2 5 91" xfId="1395"/>
    <cellStyle name="Normal 2 5 92" xfId="1396"/>
    <cellStyle name="Normal 2 5 93" xfId="1397"/>
    <cellStyle name="Normal 2 5 94" xfId="1398"/>
    <cellStyle name="Normal 2 5 95" xfId="1399"/>
    <cellStyle name="Normal 2 5 96" xfId="1400"/>
    <cellStyle name="Normal 2 5 97" xfId="1401"/>
    <cellStyle name="Normal 2 5 98" xfId="1402"/>
    <cellStyle name="Normal 2 5 99" xfId="1403"/>
    <cellStyle name="Normal 2 5_Managers Dashboard Data" xfId="1404"/>
    <cellStyle name="Normal 2 50" xfId="1405"/>
    <cellStyle name="Normal 2 51" xfId="1406"/>
    <cellStyle name="Normal 2 52" xfId="1407"/>
    <cellStyle name="Normal 2 53" xfId="1408"/>
    <cellStyle name="Normal 2 54" xfId="1409"/>
    <cellStyle name="Normal 2 55" xfId="1410"/>
    <cellStyle name="Normal 2 56" xfId="1411"/>
    <cellStyle name="Normal 2 57" xfId="1412"/>
    <cellStyle name="Normal 2 58" xfId="1413"/>
    <cellStyle name="Normal 2 59" xfId="1414"/>
    <cellStyle name="Normal 2 6" xfId="62"/>
    <cellStyle name="Normal 2 6 10" xfId="1415"/>
    <cellStyle name="Normal 2 6 100" xfId="1416"/>
    <cellStyle name="Normal 2 6 101" xfId="1417"/>
    <cellStyle name="Normal 2 6 102" xfId="2390"/>
    <cellStyle name="Normal 2 6 102 2" xfId="2521"/>
    <cellStyle name="Normal 2 6 102 2 2" xfId="3029"/>
    <cellStyle name="Normal 2 6 102 2 2 2" xfId="3966"/>
    <cellStyle name="Normal 2 6 102 2 2 2 2" xfId="5825"/>
    <cellStyle name="Normal 2 6 102 2 2 2 2 2" xfId="9549"/>
    <cellStyle name="Normal 2 6 102 2 2 2 3" xfId="7690"/>
    <cellStyle name="Normal 2 6 102 2 2 3" xfId="4897"/>
    <cellStyle name="Normal 2 6 102 2 2 3 2" xfId="8621"/>
    <cellStyle name="Normal 2 6 102 2 2 4" xfId="6762"/>
    <cellStyle name="Normal 2 6 102 2 3" xfId="3498"/>
    <cellStyle name="Normal 2 6 102 2 3 2" xfId="5358"/>
    <cellStyle name="Normal 2 6 102 2 3 2 2" xfId="9082"/>
    <cellStyle name="Normal 2 6 102 2 3 3" xfId="7223"/>
    <cellStyle name="Normal 2 6 102 2 4" xfId="4430"/>
    <cellStyle name="Normal 2 6 102 2 4 2" xfId="8154"/>
    <cellStyle name="Normal 2 6 102 2 5" xfId="6295"/>
    <cellStyle name="Normal 2 6 102 3" xfId="2898"/>
    <cellStyle name="Normal 2 6 102 3 2" xfId="3835"/>
    <cellStyle name="Normal 2 6 102 3 2 2" xfId="5694"/>
    <cellStyle name="Normal 2 6 102 3 2 2 2" xfId="9418"/>
    <cellStyle name="Normal 2 6 102 3 2 3" xfId="7559"/>
    <cellStyle name="Normal 2 6 102 3 3" xfId="4766"/>
    <cellStyle name="Normal 2 6 102 3 3 2" xfId="8490"/>
    <cellStyle name="Normal 2 6 102 3 4" xfId="6631"/>
    <cellStyle name="Normal 2 6 102 4" xfId="3367"/>
    <cellStyle name="Normal 2 6 102 4 2" xfId="5227"/>
    <cellStyle name="Normal 2 6 102 4 2 2" xfId="8951"/>
    <cellStyle name="Normal 2 6 102 4 3" xfId="7092"/>
    <cellStyle name="Normal 2 6 102 5" xfId="4299"/>
    <cellStyle name="Normal 2 6 102 5 2" xfId="8023"/>
    <cellStyle name="Normal 2 6 102 6" xfId="6164"/>
    <cellStyle name="Normal 2 6 103" xfId="2520"/>
    <cellStyle name="Normal 2 6 103 2" xfId="3028"/>
    <cellStyle name="Normal 2 6 103 2 2" xfId="3965"/>
    <cellStyle name="Normal 2 6 103 2 2 2" xfId="5824"/>
    <cellStyle name="Normal 2 6 103 2 2 2 2" xfId="9548"/>
    <cellStyle name="Normal 2 6 103 2 2 3" xfId="7689"/>
    <cellStyle name="Normal 2 6 103 2 3" xfId="4896"/>
    <cellStyle name="Normal 2 6 103 2 3 2" xfId="8620"/>
    <cellStyle name="Normal 2 6 103 2 4" xfId="6761"/>
    <cellStyle name="Normal 2 6 103 3" xfId="3497"/>
    <cellStyle name="Normal 2 6 103 3 2" xfId="5357"/>
    <cellStyle name="Normal 2 6 103 3 2 2" xfId="9081"/>
    <cellStyle name="Normal 2 6 103 3 3" xfId="7222"/>
    <cellStyle name="Normal 2 6 103 4" xfId="4429"/>
    <cellStyle name="Normal 2 6 103 4 2" xfId="8153"/>
    <cellStyle name="Normal 2 6 103 5" xfId="6294"/>
    <cellStyle name="Normal 2 6 104" xfId="2765"/>
    <cellStyle name="Normal 2 6 104 2" xfId="3716"/>
    <cellStyle name="Normal 2 6 104 2 2" xfId="5575"/>
    <cellStyle name="Normal 2 6 104 2 2 2" xfId="9299"/>
    <cellStyle name="Normal 2 6 104 2 3" xfId="7440"/>
    <cellStyle name="Normal 2 6 104 3" xfId="4647"/>
    <cellStyle name="Normal 2 6 104 3 2" xfId="8371"/>
    <cellStyle name="Normal 2 6 104 4" xfId="6512"/>
    <cellStyle name="Normal 2 6 105" xfId="3266"/>
    <cellStyle name="Normal 2 6 105 2" xfId="5127"/>
    <cellStyle name="Normal 2 6 105 2 2" xfId="8851"/>
    <cellStyle name="Normal 2 6 105 3" xfId="6992"/>
    <cellStyle name="Normal 2 6 106" xfId="4199"/>
    <cellStyle name="Normal 2 6 106 2" xfId="7923"/>
    <cellStyle name="Normal 2 6 107" xfId="6063"/>
    <cellStyle name="Normal 2 6 11" xfId="1418"/>
    <cellStyle name="Normal 2 6 12" xfId="1419"/>
    <cellStyle name="Normal 2 6 13" xfId="1420"/>
    <cellStyle name="Normal 2 6 14" xfId="1421"/>
    <cellStyle name="Normal 2 6 15" xfId="1422"/>
    <cellStyle name="Normal 2 6 16" xfId="1423"/>
    <cellStyle name="Normal 2 6 17" xfId="1424"/>
    <cellStyle name="Normal 2 6 18" xfId="1425"/>
    <cellStyle name="Normal 2 6 19" xfId="1426"/>
    <cellStyle name="Normal 2 6 2" xfId="1427"/>
    <cellStyle name="Normal 2 6 2 2" xfId="1428"/>
    <cellStyle name="Normal 2 6 2 3" xfId="2420"/>
    <cellStyle name="Normal 2 6 2 3 2" xfId="2523"/>
    <cellStyle name="Normal 2 6 2 3 2 2" xfId="3031"/>
    <cellStyle name="Normal 2 6 2 3 2 2 2" xfId="3968"/>
    <cellStyle name="Normal 2 6 2 3 2 2 2 2" xfId="5827"/>
    <cellStyle name="Normal 2 6 2 3 2 2 2 2 2" xfId="9551"/>
    <cellStyle name="Normal 2 6 2 3 2 2 2 3" xfId="7692"/>
    <cellStyle name="Normal 2 6 2 3 2 2 3" xfId="4899"/>
    <cellStyle name="Normal 2 6 2 3 2 2 3 2" xfId="8623"/>
    <cellStyle name="Normal 2 6 2 3 2 2 4" xfId="6764"/>
    <cellStyle name="Normal 2 6 2 3 2 3" xfId="3500"/>
    <cellStyle name="Normal 2 6 2 3 2 3 2" xfId="5360"/>
    <cellStyle name="Normal 2 6 2 3 2 3 2 2" xfId="9084"/>
    <cellStyle name="Normal 2 6 2 3 2 3 3" xfId="7225"/>
    <cellStyle name="Normal 2 6 2 3 2 4" xfId="4432"/>
    <cellStyle name="Normal 2 6 2 3 2 4 2" xfId="8156"/>
    <cellStyle name="Normal 2 6 2 3 2 5" xfId="6297"/>
    <cellStyle name="Normal 2 6 2 3 3" xfId="2928"/>
    <cellStyle name="Normal 2 6 2 3 3 2" xfId="3865"/>
    <cellStyle name="Normal 2 6 2 3 3 2 2" xfId="5724"/>
    <cellStyle name="Normal 2 6 2 3 3 2 2 2" xfId="9448"/>
    <cellStyle name="Normal 2 6 2 3 3 2 3" xfId="7589"/>
    <cellStyle name="Normal 2 6 2 3 3 3" xfId="4796"/>
    <cellStyle name="Normal 2 6 2 3 3 3 2" xfId="8520"/>
    <cellStyle name="Normal 2 6 2 3 3 4" xfId="6661"/>
    <cellStyle name="Normal 2 6 2 3 4" xfId="3397"/>
    <cellStyle name="Normal 2 6 2 3 4 2" xfId="5257"/>
    <cellStyle name="Normal 2 6 2 3 4 2 2" xfId="8981"/>
    <cellStyle name="Normal 2 6 2 3 4 3" xfId="7122"/>
    <cellStyle name="Normal 2 6 2 3 5" xfId="4329"/>
    <cellStyle name="Normal 2 6 2 3 5 2" xfId="8053"/>
    <cellStyle name="Normal 2 6 2 3 6" xfId="6194"/>
    <cellStyle name="Normal 2 6 2 4" xfId="2522"/>
    <cellStyle name="Normal 2 6 2 4 2" xfId="3030"/>
    <cellStyle name="Normal 2 6 2 4 2 2" xfId="3967"/>
    <cellStyle name="Normal 2 6 2 4 2 2 2" xfId="5826"/>
    <cellStyle name="Normal 2 6 2 4 2 2 2 2" xfId="9550"/>
    <cellStyle name="Normal 2 6 2 4 2 2 3" xfId="7691"/>
    <cellStyle name="Normal 2 6 2 4 2 3" xfId="4898"/>
    <cellStyle name="Normal 2 6 2 4 2 3 2" xfId="8622"/>
    <cellStyle name="Normal 2 6 2 4 2 4" xfId="6763"/>
    <cellStyle name="Normal 2 6 2 4 3" xfId="3499"/>
    <cellStyle name="Normal 2 6 2 4 3 2" xfId="5359"/>
    <cellStyle name="Normal 2 6 2 4 3 2 2" xfId="9083"/>
    <cellStyle name="Normal 2 6 2 4 3 3" xfId="7224"/>
    <cellStyle name="Normal 2 6 2 4 4" xfId="4431"/>
    <cellStyle name="Normal 2 6 2 4 4 2" xfId="8155"/>
    <cellStyle name="Normal 2 6 2 4 5" xfId="6296"/>
    <cellStyle name="Normal 2 6 2 5" xfId="2812"/>
    <cellStyle name="Normal 2 6 2 5 2" xfId="3756"/>
    <cellStyle name="Normal 2 6 2 5 2 2" xfId="5615"/>
    <cellStyle name="Normal 2 6 2 5 2 2 2" xfId="9339"/>
    <cellStyle name="Normal 2 6 2 5 2 3" xfId="7480"/>
    <cellStyle name="Normal 2 6 2 5 3" xfId="4687"/>
    <cellStyle name="Normal 2 6 2 5 3 2" xfId="8411"/>
    <cellStyle name="Normal 2 6 2 5 4" xfId="6552"/>
    <cellStyle name="Normal 2 6 2 6" xfId="3296"/>
    <cellStyle name="Normal 2 6 2 6 2" xfId="5157"/>
    <cellStyle name="Normal 2 6 2 6 2 2" xfId="8881"/>
    <cellStyle name="Normal 2 6 2 6 3" xfId="7022"/>
    <cellStyle name="Normal 2 6 2 7" xfId="4229"/>
    <cellStyle name="Normal 2 6 2 7 2" xfId="7953"/>
    <cellStyle name="Normal 2 6 2 8" xfId="6093"/>
    <cellStyle name="Normal 2 6 20" xfId="1429"/>
    <cellStyle name="Normal 2 6 21" xfId="1430"/>
    <cellStyle name="Normal 2 6 22" xfId="1431"/>
    <cellStyle name="Normal 2 6 23" xfId="1432"/>
    <cellStyle name="Normal 2 6 24" xfId="1433"/>
    <cellStyle name="Normal 2 6 25" xfId="1434"/>
    <cellStyle name="Normal 2 6 26" xfId="1435"/>
    <cellStyle name="Normal 2 6 27" xfId="1436"/>
    <cellStyle name="Normal 2 6 28" xfId="1437"/>
    <cellStyle name="Normal 2 6 29" xfId="1438"/>
    <cellStyle name="Normal 2 6 3" xfId="1439"/>
    <cellStyle name="Normal 2 6 30" xfId="1440"/>
    <cellStyle name="Normal 2 6 31" xfId="1441"/>
    <cellStyle name="Normal 2 6 32" xfId="1442"/>
    <cellStyle name="Normal 2 6 33" xfId="1443"/>
    <cellStyle name="Normal 2 6 34" xfId="1444"/>
    <cellStyle name="Normal 2 6 35" xfId="1445"/>
    <cellStyle name="Normal 2 6 36" xfId="1446"/>
    <cellStyle name="Normal 2 6 37" xfId="1447"/>
    <cellStyle name="Normal 2 6 38" xfId="1448"/>
    <cellStyle name="Normal 2 6 39" xfId="1449"/>
    <cellStyle name="Normal 2 6 4" xfId="1450"/>
    <cellStyle name="Normal 2 6 40" xfId="1451"/>
    <cellStyle name="Normal 2 6 41" xfId="1452"/>
    <cellStyle name="Normal 2 6 42" xfId="1453"/>
    <cellStyle name="Normal 2 6 43" xfId="1454"/>
    <cellStyle name="Normal 2 6 44" xfId="1455"/>
    <cellStyle name="Normal 2 6 45" xfId="1456"/>
    <cellStyle name="Normal 2 6 46" xfId="1457"/>
    <cellStyle name="Normal 2 6 47" xfId="1458"/>
    <cellStyle name="Normal 2 6 48" xfId="1459"/>
    <cellStyle name="Normal 2 6 49" xfId="1460"/>
    <cellStyle name="Normal 2 6 5" xfId="1461"/>
    <cellStyle name="Normal 2 6 50" xfId="1462"/>
    <cellStyle name="Normal 2 6 51" xfId="1463"/>
    <cellStyle name="Normal 2 6 52" xfId="1464"/>
    <cellStyle name="Normal 2 6 53" xfId="1465"/>
    <cellStyle name="Normal 2 6 54" xfId="1466"/>
    <cellStyle name="Normal 2 6 55" xfId="1467"/>
    <cellStyle name="Normal 2 6 56" xfId="1468"/>
    <cellStyle name="Normal 2 6 57" xfId="1469"/>
    <cellStyle name="Normal 2 6 58" xfId="1470"/>
    <cellStyle name="Normal 2 6 59" xfId="1471"/>
    <cellStyle name="Normal 2 6 6" xfId="1472"/>
    <cellStyle name="Normal 2 6 60" xfId="1473"/>
    <cellStyle name="Normal 2 6 61" xfId="1474"/>
    <cellStyle name="Normal 2 6 62" xfId="1475"/>
    <cellStyle name="Normal 2 6 63" xfId="1476"/>
    <cellStyle name="Normal 2 6 64" xfId="1477"/>
    <cellStyle name="Normal 2 6 65" xfId="1478"/>
    <cellStyle name="Normal 2 6 66" xfId="1479"/>
    <cellStyle name="Normal 2 6 67" xfId="1480"/>
    <cellStyle name="Normal 2 6 68" xfId="1481"/>
    <cellStyle name="Normal 2 6 69" xfId="1482"/>
    <cellStyle name="Normal 2 6 7" xfId="1483"/>
    <cellStyle name="Normal 2 6 70" xfId="1484"/>
    <cellStyle name="Normal 2 6 71" xfId="1485"/>
    <cellStyle name="Normal 2 6 72" xfId="1486"/>
    <cellStyle name="Normal 2 6 73" xfId="1487"/>
    <cellStyle name="Normal 2 6 74" xfId="1488"/>
    <cellStyle name="Normal 2 6 75" xfId="1489"/>
    <cellStyle name="Normal 2 6 76" xfId="1490"/>
    <cellStyle name="Normal 2 6 77" xfId="1491"/>
    <cellStyle name="Normal 2 6 78" xfId="1492"/>
    <cellStyle name="Normal 2 6 79" xfId="1493"/>
    <cellStyle name="Normal 2 6 8" xfId="1494"/>
    <cellStyle name="Normal 2 6 80" xfId="1495"/>
    <cellStyle name="Normal 2 6 81" xfId="1496"/>
    <cellStyle name="Normal 2 6 82" xfId="1497"/>
    <cellStyle name="Normal 2 6 83" xfId="1498"/>
    <cellStyle name="Normal 2 6 84" xfId="1499"/>
    <cellStyle name="Normal 2 6 85" xfId="1500"/>
    <cellStyle name="Normal 2 6 86" xfId="1501"/>
    <cellStyle name="Normal 2 6 87" xfId="1502"/>
    <cellStyle name="Normal 2 6 88" xfId="1503"/>
    <cellStyle name="Normal 2 6 89" xfId="1504"/>
    <cellStyle name="Normal 2 6 9" xfId="1505"/>
    <cellStyle name="Normal 2 6 90" xfId="1506"/>
    <cellStyle name="Normal 2 6 91" xfId="1507"/>
    <cellStyle name="Normal 2 6 92" xfId="1508"/>
    <cellStyle name="Normal 2 6 93" xfId="1509"/>
    <cellStyle name="Normal 2 6 94" xfId="1510"/>
    <cellStyle name="Normal 2 6 95" xfId="1511"/>
    <cellStyle name="Normal 2 6 96" xfId="1512"/>
    <cellStyle name="Normal 2 6 97" xfId="1513"/>
    <cellStyle name="Normal 2 6 98" xfId="1514"/>
    <cellStyle name="Normal 2 6 99" xfId="1515"/>
    <cellStyle name="Normal 2 6_Managers Dashboard Data" xfId="1516"/>
    <cellStyle name="Normal 2 60" xfId="1517"/>
    <cellStyle name="Normal 2 61" xfId="1518"/>
    <cellStyle name="Normal 2 62" xfId="1519"/>
    <cellStyle name="Normal 2 63" xfId="1520"/>
    <cellStyle name="Normal 2 64" xfId="1521"/>
    <cellStyle name="Normal 2 65" xfId="1522"/>
    <cellStyle name="Normal 2 66" xfId="1523"/>
    <cellStyle name="Normal 2 67" xfId="1524"/>
    <cellStyle name="Normal 2 68" xfId="1525"/>
    <cellStyle name="Normal 2 69" xfId="1526"/>
    <cellStyle name="Normal 2 7" xfId="1527"/>
    <cellStyle name="Normal 2 7 10" xfId="1528"/>
    <cellStyle name="Normal 2 7 100" xfId="1529"/>
    <cellStyle name="Normal 2 7 11" xfId="1530"/>
    <cellStyle name="Normal 2 7 12" xfId="1531"/>
    <cellStyle name="Normal 2 7 13" xfId="1532"/>
    <cellStyle name="Normal 2 7 14" xfId="1533"/>
    <cellStyle name="Normal 2 7 15" xfId="1534"/>
    <cellStyle name="Normal 2 7 16" xfId="1535"/>
    <cellStyle name="Normal 2 7 17" xfId="1536"/>
    <cellStyle name="Normal 2 7 18" xfId="1537"/>
    <cellStyle name="Normal 2 7 19" xfId="1538"/>
    <cellStyle name="Normal 2 7 2" xfId="1539"/>
    <cellStyle name="Normal 2 7 2 2" xfId="1540"/>
    <cellStyle name="Normal 2 7 2 3" xfId="2421"/>
    <cellStyle name="Normal 2 7 2 3 2" xfId="2525"/>
    <cellStyle name="Normal 2 7 2 3 2 2" xfId="3033"/>
    <cellStyle name="Normal 2 7 2 3 2 2 2" xfId="3970"/>
    <cellStyle name="Normal 2 7 2 3 2 2 2 2" xfId="5829"/>
    <cellStyle name="Normal 2 7 2 3 2 2 2 2 2" xfId="9553"/>
    <cellStyle name="Normal 2 7 2 3 2 2 2 3" xfId="7694"/>
    <cellStyle name="Normal 2 7 2 3 2 2 3" xfId="4901"/>
    <cellStyle name="Normal 2 7 2 3 2 2 3 2" xfId="8625"/>
    <cellStyle name="Normal 2 7 2 3 2 2 4" xfId="6766"/>
    <cellStyle name="Normal 2 7 2 3 2 3" xfId="3502"/>
    <cellStyle name="Normal 2 7 2 3 2 3 2" xfId="5362"/>
    <cellStyle name="Normal 2 7 2 3 2 3 2 2" xfId="9086"/>
    <cellStyle name="Normal 2 7 2 3 2 3 3" xfId="7227"/>
    <cellStyle name="Normal 2 7 2 3 2 4" xfId="4434"/>
    <cellStyle name="Normal 2 7 2 3 2 4 2" xfId="8158"/>
    <cellStyle name="Normal 2 7 2 3 2 5" xfId="6299"/>
    <cellStyle name="Normal 2 7 2 3 3" xfId="2929"/>
    <cellStyle name="Normal 2 7 2 3 3 2" xfId="3866"/>
    <cellStyle name="Normal 2 7 2 3 3 2 2" xfId="5725"/>
    <cellStyle name="Normal 2 7 2 3 3 2 2 2" xfId="9449"/>
    <cellStyle name="Normal 2 7 2 3 3 2 3" xfId="7590"/>
    <cellStyle name="Normal 2 7 2 3 3 3" xfId="4797"/>
    <cellStyle name="Normal 2 7 2 3 3 3 2" xfId="8521"/>
    <cellStyle name="Normal 2 7 2 3 3 4" xfId="6662"/>
    <cellStyle name="Normal 2 7 2 3 4" xfId="3398"/>
    <cellStyle name="Normal 2 7 2 3 4 2" xfId="5258"/>
    <cellStyle name="Normal 2 7 2 3 4 2 2" xfId="8982"/>
    <cellStyle name="Normal 2 7 2 3 4 3" xfId="7123"/>
    <cellStyle name="Normal 2 7 2 3 5" xfId="4330"/>
    <cellStyle name="Normal 2 7 2 3 5 2" xfId="8054"/>
    <cellStyle name="Normal 2 7 2 3 6" xfId="6195"/>
    <cellStyle name="Normal 2 7 2 4" xfId="2524"/>
    <cellStyle name="Normal 2 7 2 4 2" xfId="3032"/>
    <cellStyle name="Normal 2 7 2 4 2 2" xfId="3969"/>
    <cellStyle name="Normal 2 7 2 4 2 2 2" xfId="5828"/>
    <cellStyle name="Normal 2 7 2 4 2 2 2 2" xfId="9552"/>
    <cellStyle name="Normal 2 7 2 4 2 2 3" xfId="7693"/>
    <cellStyle name="Normal 2 7 2 4 2 3" xfId="4900"/>
    <cellStyle name="Normal 2 7 2 4 2 3 2" xfId="8624"/>
    <cellStyle name="Normal 2 7 2 4 2 4" xfId="6765"/>
    <cellStyle name="Normal 2 7 2 4 3" xfId="3501"/>
    <cellStyle name="Normal 2 7 2 4 3 2" xfId="5361"/>
    <cellStyle name="Normal 2 7 2 4 3 2 2" xfId="9085"/>
    <cellStyle name="Normal 2 7 2 4 3 3" xfId="7226"/>
    <cellStyle name="Normal 2 7 2 4 4" xfId="4433"/>
    <cellStyle name="Normal 2 7 2 4 4 2" xfId="8157"/>
    <cellStyle name="Normal 2 7 2 4 5" xfId="6298"/>
    <cellStyle name="Normal 2 7 2 5" xfId="2815"/>
    <cellStyle name="Normal 2 7 2 5 2" xfId="3759"/>
    <cellStyle name="Normal 2 7 2 5 2 2" xfId="5618"/>
    <cellStyle name="Normal 2 7 2 5 2 2 2" xfId="9342"/>
    <cellStyle name="Normal 2 7 2 5 2 3" xfId="7483"/>
    <cellStyle name="Normal 2 7 2 5 3" xfId="4690"/>
    <cellStyle name="Normal 2 7 2 5 3 2" xfId="8414"/>
    <cellStyle name="Normal 2 7 2 5 4" xfId="6555"/>
    <cellStyle name="Normal 2 7 2 6" xfId="3297"/>
    <cellStyle name="Normal 2 7 2 6 2" xfId="5158"/>
    <cellStyle name="Normal 2 7 2 6 2 2" xfId="8882"/>
    <cellStyle name="Normal 2 7 2 6 3" xfId="7023"/>
    <cellStyle name="Normal 2 7 2 7" xfId="4230"/>
    <cellStyle name="Normal 2 7 2 7 2" xfId="7954"/>
    <cellStyle name="Normal 2 7 2 8" xfId="6094"/>
    <cellStyle name="Normal 2 7 20" xfId="1541"/>
    <cellStyle name="Normal 2 7 21" xfId="1542"/>
    <cellStyle name="Normal 2 7 22" xfId="1543"/>
    <cellStyle name="Normal 2 7 23" xfId="1544"/>
    <cellStyle name="Normal 2 7 24" xfId="1545"/>
    <cellStyle name="Normal 2 7 25" xfId="1546"/>
    <cellStyle name="Normal 2 7 26" xfId="1547"/>
    <cellStyle name="Normal 2 7 27" xfId="1548"/>
    <cellStyle name="Normal 2 7 28" xfId="1549"/>
    <cellStyle name="Normal 2 7 29" xfId="1550"/>
    <cellStyle name="Normal 2 7 3" xfId="1551"/>
    <cellStyle name="Normal 2 7 30" xfId="1552"/>
    <cellStyle name="Normal 2 7 31" xfId="1553"/>
    <cellStyle name="Normal 2 7 32" xfId="1554"/>
    <cellStyle name="Normal 2 7 33" xfId="1555"/>
    <cellStyle name="Normal 2 7 34" xfId="1556"/>
    <cellStyle name="Normal 2 7 35" xfId="1557"/>
    <cellStyle name="Normal 2 7 36" xfId="1558"/>
    <cellStyle name="Normal 2 7 37" xfId="1559"/>
    <cellStyle name="Normal 2 7 38" xfId="1560"/>
    <cellStyle name="Normal 2 7 39" xfId="1561"/>
    <cellStyle name="Normal 2 7 4" xfId="1562"/>
    <cellStyle name="Normal 2 7 40" xfId="1563"/>
    <cellStyle name="Normal 2 7 41" xfId="1564"/>
    <cellStyle name="Normal 2 7 42" xfId="1565"/>
    <cellStyle name="Normal 2 7 43" xfId="1566"/>
    <cellStyle name="Normal 2 7 44" xfId="1567"/>
    <cellStyle name="Normal 2 7 45" xfId="1568"/>
    <cellStyle name="Normal 2 7 46" xfId="1569"/>
    <cellStyle name="Normal 2 7 47" xfId="1570"/>
    <cellStyle name="Normal 2 7 48" xfId="1571"/>
    <cellStyle name="Normal 2 7 49" xfId="1572"/>
    <cellStyle name="Normal 2 7 5" xfId="1573"/>
    <cellStyle name="Normal 2 7 50" xfId="1574"/>
    <cellStyle name="Normal 2 7 51" xfId="1575"/>
    <cellStyle name="Normal 2 7 52" xfId="1576"/>
    <cellStyle name="Normal 2 7 53" xfId="1577"/>
    <cellStyle name="Normal 2 7 54" xfId="1578"/>
    <cellStyle name="Normal 2 7 55" xfId="1579"/>
    <cellStyle name="Normal 2 7 56" xfId="1580"/>
    <cellStyle name="Normal 2 7 57" xfId="1581"/>
    <cellStyle name="Normal 2 7 58" xfId="1582"/>
    <cellStyle name="Normal 2 7 59" xfId="1583"/>
    <cellStyle name="Normal 2 7 6" xfId="1584"/>
    <cellStyle name="Normal 2 7 60" xfId="1585"/>
    <cellStyle name="Normal 2 7 61" xfId="1586"/>
    <cellStyle name="Normal 2 7 62" xfId="1587"/>
    <cellStyle name="Normal 2 7 63" xfId="1588"/>
    <cellStyle name="Normal 2 7 64" xfId="1589"/>
    <cellStyle name="Normal 2 7 65" xfId="1590"/>
    <cellStyle name="Normal 2 7 66" xfId="1591"/>
    <cellStyle name="Normal 2 7 67" xfId="1592"/>
    <cellStyle name="Normal 2 7 68" xfId="1593"/>
    <cellStyle name="Normal 2 7 69" xfId="1594"/>
    <cellStyle name="Normal 2 7 7" xfId="1595"/>
    <cellStyle name="Normal 2 7 70" xfId="1596"/>
    <cellStyle name="Normal 2 7 71" xfId="1597"/>
    <cellStyle name="Normal 2 7 72" xfId="1598"/>
    <cellStyle name="Normal 2 7 73" xfId="1599"/>
    <cellStyle name="Normal 2 7 74" xfId="1600"/>
    <cellStyle name="Normal 2 7 75" xfId="1601"/>
    <cellStyle name="Normal 2 7 76" xfId="1602"/>
    <cellStyle name="Normal 2 7 77" xfId="1603"/>
    <cellStyle name="Normal 2 7 78" xfId="1604"/>
    <cellStyle name="Normal 2 7 79" xfId="1605"/>
    <cellStyle name="Normal 2 7 8" xfId="1606"/>
    <cellStyle name="Normal 2 7 80" xfId="1607"/>
    <cellStyle name="Normal 2 7 81" xfId="1608"/>
    <cellStyle name="Normal 2 7 82" xfId="1609"/>
    <cellStyle name="Normal 2 7 83" xfId="1610"/>
    <cellStyle name="Normal 2 7 84" xfId="1611"/>
    <cellStyle name="Normal 2 7 85" xfId="1612"/>
    <cellStyle name="Normal 2 7 86" xfId="1613"/>
    <cellStyle name="Normal 2 7 87" xfId="1614"/>
    <cellStyle name="Normal 2 7 88" xfId="1615"/>
    <cellStyle name="Normal 2 7 89" xfId="1616"/>
    <cellStyle name="Normal 2 7 9" xfId="1617"/>
    <cellStyle name="Normal 2 7 90" xfId="1618"/>
    <cellStyle name="Normal 2 7 91" xfId="1619"/>
    <cellStyle name="Normal 2 7 92" xfId="1620"/>
    <cellStyle name="Normal 2 7 93" xfId="1621"/>
    <cellStyle name="Normal 2 7 94" xfId="1622"/>
    <cellStyle name="Normal 2 7 95" xfId="1623"/>
    <cellStyle name="Normal 2 7 96" xfId="1624"/>
    <cellStyle name="Normal 2 7 97" xfId="1625"/>
    <cellStyle name="Normal 2 7 98" xfId="1626"/>
    <cellStyle name="Normal 2 7 99" xfId="1627"/>
    <cellStyle name="Normal 2 7_Managers Dashboard Data" xfId="1628"/>
    <cellStyle name="Normal 2 70" xfId="1629"/>
    <cellStyle name="Normal 2 71" xfId="1630"/>
    <cellStyle name="Normal 2 72" xfId="1631"/>
    <cellStyle name="Normal 2 73" xfId="1632"/>
    <cellStyle name="Normal 2 74" xfId="1633"/>
    <cellStyle name="Normal 2 75" xfId="1634"/>
    <cellStyle name="Normal 2 76" xfId="1635"/>
    <cellStyle name="Normal 2 77" xfId="1636"/>
    <cellStyle name="Normal 2 78" xfId="1637"/>
    <cellStyle name="Normal 2 79" xfId="1638"/>
    <cellStyle name="Normal 2 8" xfId="1639"/>
    <cellStyle name="Normal 2 8 10" xfId="1640"/>
    <cellStyle name="Normal 2 8 100" xfId="1641"/>
    <cellStyle name="Normal 2 8 11" xfId="1642"/>
    <cellStyle name="Normal 2 8 12" xfId="1643"/>
    <cellStyle name="Normal 2 8 13" xfId="1644"/>
    <cellStyle name="Normal 2 8 14" xfId="1645"/>
    <cellStyle name="Normal 2 8 15" xfId="1646"/>
    <cellStyle name="Normal 2 8 16" xfId="1647"/>
    <cellStyle name="Normal 2 8 17" xfId="1648"/>
    <cellStyle name="Normal 2 8 18" xfId="1649"/>
    <cellStyle name="Normal 2 8 19" xfId="1650"/>
    <cellStyle name="Normal 2 8 2" xfId="1651"/>
    <cellStyle name="Normal 2 8 20" xfId="1652"/>
    <cellStyle name="Normal 2 8 21" xfId="1653"/>
    <cellStyle name="Normal 2 8 22" xfId="1654"/>
    <cellStyle name="Normal 2 8 23" xfId="1655"/>
    <cellStyle name="Normal 2 8 24" xfId="1656"/>
    <cellStyle name="Normal 2 8 25" xfId="1657"/>
    <cellStyle name="Normal 2 8 26" xfId="1658"/>
    <cellStyle name="Normal 2 8 27" xfId="1659"/>
    <cellStyle name="Normal 2 8 28" xfId="1660"/>
    <cellStyle name="Normal 2 8 29" xfId="1661"/>
    <cellStyle name="Normal 2 8 3" xfId="1662"/>
    <cellStyle name="Normal 2 8 30" xfId="1663"/>
    <cellStyle name="Normal 2 8 31" xfId="1664"/>
    <cellStyle name="Normal 2 8 32" xfId="1665"/>
    <cellStyle name="Normal 2 8 33" xfId="1666"/>
    <cellStyle name="Normal 2 8 34" xfId="1667"/>
    <cellStyle name="Normal 2 8 35" xfId="1668"/>
    <cellStyle name="Normal 2 8 36" xfId="1669"/>
    <cellStyle name="Normal 2 8 37" xfId="1670"/>
    <cellStyle name="Normal 2 8 38" xfId="1671"/>
    <cellStyle name="Normal 2 8 39" xfId="1672"/>
    <cellStyle name="Normal 2 8 4" xfId="1673"/>
    <cellStyle name="Normal 2 8 40" xfId="1674"/>
    <cellStyle name="Normal 2 8 41" xfId="1675"/>
    <cellStyle name="Normal 2 8 42" xfId="1676"/>
    <cellStyle name="Normal 2 8 43" xfId="1677"/>
    <cellStyle name="Normal 2 8 44" xfId="1678"/>
    <cellStyle name="Normal 2 8 45" xfId="1679"/>
    <cellStyle name="Normal 2 8 46" xfId="1680"/>
    <cellStyle name="Normal 2 8 47" xfId="1681"/>
    <cellStyle name="Normal 2 8 48" xfId="1682"/>
    <cellStyle name="Normal 2 8 49" xfId="1683"/>
    <cellStyle name="Normal 2 8 5" xfId="1684"/>
    <cellStyle name="Normal 2 8 50" xfId="1685"/>
    <cellStyle name="Normal 2 8 51" xfId="1686"/>
    <cellStyle name="Normal 2 8 52" xfId="1687"/>
    <cellStyle name="Normal 2 8 53" xfId="1688"/>
    <cellStyle name="Normal 2 8 54" xfId="1689"/>
    <cellStyle name="Normal 2 8 55" xfId="1690"/>
    <cellStyle name="Normal 2 8 56" xfId="1691"/>
    <cellStyle name="Normal 2 8 57" xfId="1692"/>
    <cellStyle name="Normal 2 8 58" xfId="1693"/>
    <cellStyle name="Normal 2 8 59" xfId="1694"/>
    <cellStyle name="Normal 2 8 6" xfId="1695"/>
    <cellStyle name="Normal 2 8 60" xfId="1696"/>
    <cellStyle name="Normal 2 8 61" xfId="1697"/>
    <cellStyle name="Normal 2 8 62" xfId="1698"/>
    <cellStyle name="Normal 2 8 63" xfId="1699"/>
    <cellStyle name="Normal 2 8 64" xfId="1700"/>
    <cellStyle name="Normal 2 8 65" xfId="1701"/>
    <cellStyle name="Normal 2 8 66" xfId="1702"/>
    <cellStyle name="Normal 2 8 67" xfId="1703"/>
    <cellStyle name="Normal 2 8 68" xfId="1704"/>
    <cellStyle name="Normal 2 8 69" xfId="1705"/>
    <cellStyle name="Normal 2 8 7" xfId="1706"/>
    <cellStyle name="Normal 2 8 70" xfId="1707"/>
    <cellStyle name="Normal 2 8 71" xfId="1708"/>
    <cellStyle name="Normal 2 8 72" xfId="1709"/>
    <cellStyle name="Normal 2 8 73" xfId="1710"/>
    <cellStyle name="Normal 2 8 74" xfId="1711"/>
    <cellStyle name="Normal 2 8 75" xfId="1712"/>
    <cellStyle name="Normal 2 8 76" xfId="1713"/>
    <cellStyle name="Normal 2 8 77" xfId="1714"/>
    <cellStyle name="Normal 2 8 78" xfId="1715"/>
    <cellStyle name="Normal 2 8 79" xfId="1716"/>
    <cellStyle name="Normal 2 8 8" xfId="1717"/>
    <cellStyle name="Normal 2 8 80" xfId="1718"/>
    <cellStyle name="Normal 2 8 81" xfId="1719"/>
    <cellStyle name="Normal 2 8 82" xfId="1720"/>
    <cellStyle name="Normal 2 8 83" xfId="1721"/>
    <cellStyle name="Normal 2 8 84" xfId="1722"/>
    <cellStyle name="Normal 2 8 85" xfId="1723"/>
    <cellStyle name="Normal 2 8 86" xfId="1724"/>
    <cellStyle name="Normal 2 8 87" xfId="1725"/>
    <cellStyle name="Normal 2 8 88" xfId="1726"/>
    <cellStyle name="Normal 2 8 89" xfId="1727"/>
    <cellStyle name="Normal 2 8 9" xfId="1728"/>
    <cellStyle name="Normal 2 8 90" xfId="1729"/>
    <cellStyle name="Normal 2 8 91" xfId="1730"/>
    <cellStyle name="Normal 2 8 92" xfId="1731"/>
    <cellStyle name="Normal 2 8 93" xfId="1732"/>
    <cellStyle name="Normal 2 8 94" xfId="1733"/>
    <cellStyle name="Normal 2 8 95" xfId="1734"/>
    <cellStyle name="Normal 2 8 96" xfId="1735"/>
    <cellStyle name="Normal 2 8 97" xfId="1736"/>
    <cellStyle name="Normal 2 8 98" xfId="1737"/>
    <cellStyle name="Normal 2 8 99" xfId="1738"/>
    <cellStyle name="Normal 2 8_Managers Dashboard Data" xfId="1739"/>
    <cellStyle name="Normal 2 80" xfId="1740"/>
    <cellStyle name="Normal 2 81" xfId="1741"/>
    <cellStyle name="Normal 2 82" xfId="1742"/>
    <cellStyle name="Normal 2 83" xfId="1743"/>
    <cellStyle name="Normal 2 84" xfId="1744"/>
    <cellStyle name="Normal 2 85" xfId="1745"/>
    <cellStyle name="Normal 2 86" xfId="1746"/>
    <cellStyle name="Normal 2 87" xfId="1747"/>
    <cellStyle name="Normal 2 88" xfId="1748"/>
    <cellStyle name="Normal 2 89" xfId="1749"/>
    <cellStyle name="Normal 2 9" xfId="1750"/>
    <cellStyle name="Normal 2 9 10" xfId="1751"/>
    <cellStyle name="Normal 2 9 100" xfId="1752"/>
    <cellStyle name="Normal 2 9 11" xfId="1753"/>
    <cellStyle name="Normal 2 9 12" xfId="1754"/>
    <cellStyle name="Normal 2 9 13" xfId="1755"/>
    <cellStyle name="Normal 2 9 14" xfId="1756"/>
    <cellStyle name="Normal 2 9 15" xfId="1757"/>
    <cellStyle name="Normal 2 9 16" xfId="1758"/>
    <cellStyle name="Normal 2 9 17" xfId="1759"/>
    <cellStyle name="Normal 2 9 18" xfId="1760"/>
    <cellStyle name="Normal 2 9 19" xfId="1761"/>
    <cellStyle name="Normal 2 9 2" xfId="1762"/>
    <cellStyle name="Normal 2 9 20" xfId="1763"/>
    <cellStyle name="Normal 2 9 21" xfId="1764"/>
    <cellStyle name="Normal 2 9 22" xfId="1765"/>
    <cellStyle name="Normal 2 9 23" xfId="1766"/>
    <cellStyle name="Normal 2 9 24" xfId="1767"/>
    <cellStyle name="Normal 2 9 25" xfId="1768"/>
    <cellStyle name="Normal 2 9 26" xfId="1769"/>
    <cellStyle name="Normal 2 9 27" xfId="1770"/>
    <cellStyle name="Normal 2 9 28" xfId="1771"/>
    <cellStyle name="Normal 2 9 29" xfId="1772"/>
    <cellStyle name="Normal 2 9 3" xfId="1773"/>
    <cellStyle name="Normal 2 9 30" xfId="1774"/>
    <cellStyle name="Normal 2 9 31" xfId="1775"/>
    <cellStyle name="Normal 2 9 32" xfId="1776"/>
    <cellStyle name="Normal 2 9 33" xfId="1777"/>
    <cellStyle name="Normal 2 9 34" xfId="1778"/>
    <cellStyle name="Normal 2 9 35" xfId="1779"/>
    <cellStyle name="Normal 2 9 36" xfId="1780"/>
    <cellStyle name="Normal 2 9 37" xfId="1781"/>
    <cellStyle name="Normal 2 9 38" xfId="1782"/>
    <cellStyle name="Normal 2 9 39" xfId="1783"/>
    <cellStyle name="Normal 2 9 4" xfId="1784"/>
    <cellStyle name="Normal 2 9 40" xfId="1785"/>
    <cellStyle name="Normal 2 9 41" xfId="1786"/>
    <cellStyle name="Normal 2 9 42" xfId="1787"/>
    <cellStyle name="Normal 2 9 43" xfId="1788"/>
    <cellStyle name="Normal 2 9 44" xfId="1789"/>
    <cellStyle name="Normal 2 9 45" xfId="1790"/>
    <cellStyle name="Normal 2 9 46" xfId="1791"/>
    <cellStyle name="Normal 2 9 47" xfId="1792"/>
    <cellStyle name="Normal 2 9 48" xfId="1793"/>
    <cellStyle name="Normal 2 9 49" xfId="1794"/>
    <cellStyle name="Normal 2 9 5" xfId="1795"/>
    <cellStyle name="Normal 2 9 50" xfId="1796"/>
    <cellStyle name="Normal 2 9 51" xfId="1797"/>
    <cellStyle name="Normal 2 9 52" xfId="1798"/>
    <cellStyle name="Normal 2 9 53" xfId="1799"/>
    <cellStyle name="Normal 2 9 54" xfId="1800"/>
    <cellStyle name="Normal 2 9 55" xfId="1801"/>
    <cellStyle name="Normal 2 9 56" xfId="1802"/>
    <cellStyle name="Normal 2 9 57" xfId="1803"/>
    <cellStyle name="Normal 2 9 58" xfId="1804"/>
    <cellStyle name="Normal 2 9 59" xfId="1805"/>
    <cellStyle name="Normal 2 9 6" xfId="1806"/>
    <cellStyle name="Normal 2 9 60" xfId="1807"/>
    <cellStyle name="Normal 2 9 61" xfId="1808"/>
    <cellStyle name="Normal 2 9 62" xfId="1809"/>
    <cellStyle name="Normal 2 9 63" xfId="1810"/>
    <cellStyle name="Normal 2 9 64" xfId="1811"/>
    <cellStyle name="Normal 2 9 65" xfId="1812"/>
    <cellStyle name="Normal 2 9 66" xfId="1813"/>
    <cellStyle name="Normal 2 9 67" xfId="1814"/>
    <cellStyle name="Normal 2 9 68" xfId="1815"/>
    <cellStyle name="Normal 2 9 69" xfId="1816"/>
    <cellStyle name="Normal 2 9 7" xfId="1817"/>
    <cellStyle name="Normal 2 9 70" xfId="1818"/>
    <cellStyle name="Normal 2 9 71" xfId="1819"/>
    <cellStyle name="Normal 2 9 72" xfId="1820"/>
    <cellStyle name="Normal 2 9 73" xfId="1821"/>
    <cellStyle name="Normal 2 9 74" xfId="1822"/>
    <cellStyle name="Normal 2 9 75" xfId="1823"/>
    <cellStyle name="Normal 2 9 76" xfId="1824"/>
    <cellStyle name="Normal 2 9 77" xfId="1825"/>
    <cellStyle name="Normal 2 9 78" xfId="1826"/>
    <cellStyle name="Normal 2 9 79" xfId="1827"/>
    <cellStyle name="Normal 2 9 8" xfId="1828"/>
    <cellStyle name="Normal 2 9 80" xfId="1829"/>
    <cellStyle name="Normal 2 9 81" xfId="1830"/>
    <cellStyle name="Normal 2 9 82" xfId="1831"/>
    <cellStyle name="Normal 2 9 83" xfId="1832"/>
    <cellStyle name="Normal 2 9 84" xfId="1833"/>
    <cellStyle name="Normal 2 9 85" xfId="1834"/>
    <cellStyle name="Normal 2 9 86" xfId="1835"/>
    <cellStyle name="Normal 2 9 87" xfId="1836"/>
    <cellStyle name="Normal 2 9 88" xfId="1837"/>
    <cellStyle name="Normal 2 9 89" xfId="1838"/>
    <cellStyle name="Normal 2 9 9" xfId="1839"/>
    <cellStyle name="Normal 2 9 90" xfId="1840"/>
    <cellStyle name="Normal 2 9 91" xfId="1841"/>
    <cellStyle name="Normal 2 9 92" xfId="1842"/>
    <cellStyle name="Normal 2 9 93" xfId="1843"/>
    <cellStyle name="Normal 2 9 94" xfId="1844"/>
    <cellStyle name="Normal 2 9 95" xfId="1845"/>
    <cellStyle name="Normal 2 9 96" xfId="1846"/>
    <cellStyle name="Normal 2 9 97" xfId="1847"/>
    <cellStyle name="Normal 2 9 98" xfId="1848"/>
    <cellStyle name="Normal 2 9 99" xfId="1849"/>
    <cellStyle name="Normal 2 9_Managers Dashboard Data" xfId="1850"/>
    <cellStyle name="Normal 2 90" xfId="1851"/>
    <cellStyle name="Normal 2 91" xfId="1852"/>
    <cellStyle name="Normal 2 92" xfId="1853"/>
    <cellStyle name="Normal 2 93" xfId="1854"/>
    <cellStyle name="Normal 2 94" xfId="1855"/>
    <cellStyle name="Normal 2 95" xfId="1856"/>
    <cellStyle name="Normal 2 96" xfId="1857"/>
    <cellStyle name="Normal 2 97" xfId="1858"/>
    <cellStyle name="Normal 2 98" xfId="1859"/>
    <cellStyle name="Normal 2 99" xfId="1860"/>
    <cellStyle name="Normal 2_Managers Dashboard Data" xfId="1861"/>
    <cellStyle name="Normal 20" xfId="1862"/>
    <cellStyle name="Normal 20 2" xfId="1863"/>
    <cellStyle name="Normal 20 3" xfId="2422"/>
    <cellStyle name="Normal 20 3 2" xfId="2527"/>
    <cellStyle name="Normal 20 3 2 2" xfId="3035"/>
    <cellStyle name="Normal 20 3 2 2 2" xfId="3972"/>
    <cellStyle name="Normal 20 3 2 2 2 2" xfId="5831"/>
    <cellStyle name="Normal 20 3 2 2 2 2 2" xfId="9555"/>
    <cellStyle name="Normal 20 3 2 2 2 3" xfId="7696"/>
    <cellStyle name="Normal 20 3 2 2 3" xfId="4903"/>
    <cellStyle name="Normal 20 3 2 2 3 2" xfId="8627"/>
    <cellStyle name="Normal 20 3 2 2 4" xfId="6768"/>
    <cellStyle name="Normal 20 3 2 3" xfId="3504"/>
    <cellStyle name="Normal 20 3 2 3 2" xfId="5364"/>
    <cellStyle name="Normal 20 3 2 3 2 2" xfId="9088"/>
    <cellStyle name="Normal 20 3 2 3 3" xfId="7229"/>
    <cellStyle name="Normal 20 3 2 4" xfId="4436"/>
    <cellStyle name="Normal 20 3 2 4 2" xfId="8160"/>
    <cellStyle name="Normal 20 3 2 5" xfId="6301"/>
    <cellStyle name="Normal 20 3 3" xfId="2930"/>
    <cellStyle name="Normal 20 3 3 2" xfId="3867"/>
    <cellStyle name="Normal 20 3 3 2 2" xfId="5726"/>
    <cellStyle name="Normal 20 3 3 2 2 2" xfId="9450"/>
    <cellStyle name="Normal 20 3 3 2 3" xfId="7591"/>
    <cellStyle name="Normal 20 3 3 3" xfId="4798"/>
    <cellStyle name="Normal 20 3 3 3 2" xfId="8522"/>
    <cellStyle name="Normal 20 3 3 4" xfId="6663"/>
    <cellStyle name="Normal 20 3 4" xfId="3399"/>
    <cellStyle name="Normal 20 3 4 2" xfId="5259"/>
    <cellStyle name="Normal 20 3 4 2 2" xfId="8983"/>
    <cellStyle name="Normal 20 3 4 3" xfId="7124"/>
    <cellStyle name="Normal 20 3 5" xfId="4331"/>
    <cellStyle name="Normal 20 3 5 2" xfId="8055"/>
    <cellStyle name="Normal 20 3 6" xfId="6196"/>
    <cellStyle name="Normal 20 4" xfId="2526"/>
    <cellStyle name="Normal 20 4 2" xfId="3034"/>
    <cellStyle name="Normal 20 4 2 2" xfId="3971"/>
    <cellStyle name="Normal 20 4 2 2 2" xfId="5830"/>
    <cellStyle name="Normal 20 4 2 2 2 2" xfId="9554"/>
    <cellStyle name="Normal 20 4 2 2 3" xfId="7695"/>
    <cellStyle name="Normal 20 4 2 3" xfId="4902"/>
    <cellStyle name="Normal 20 4 2 3 2" xfId="8626"/>
    <cellStyle name="Normal 20 4 2 4" xfId="6767"/>
    <cellStyle name="Normal 20 4 3" xfId="3503"/>
    <cellStyle name="Normal 20 4 3 2" xfId="5363"/>
    <cellStyle name="Normal 20 4 3 2 2" xfId="9087"/>
    <cellStyle name="Normal 20 4 3 3" xfId="7228"/>
    <cellStyle name="Normal 20 4 4" xfId="4435"/>
    <cellStyle name="Normal 20 4 4 2" xfId="8159"/>
    <cellStyle name="Normal 20 4 5" xfId="6300"/>
    <cellStyle name="Normal 20 5" xfId="2819"/>
    <cellStyle name="Normal 20 5 2" xfId="3763"/>
    <cellStyle name="Normal 20 5 2 2" xfId="5622"/>
    <cellStyle name="Normal 20 5 2 2 2" xfId="9346"/>
    <cellStyle name="Normal 20 5 2 3" xfId="7487"/>
    <cellStyle name="Normal 20 5 3" xfId="4694"/>
    <cellStyle name="Normal 20 5 3 2" xfId="8418"/>
    <cellStyle name="Normal 20 5 4" xfId="6559"/>
    <cellStyle name="Normal 20 6" xfId="3298"/>
    <cellStyle name="Normal 20 6 2" xfId="5159"/>
    <cellStyle name="Normal 20 6 2 2" xfId="8883"/>
    <cellStyle name="Normal 20 6 3" xfId="7024"/>
    <cellStyle name="Normal 20 7" xfId="4231"/>
    <cellStyle name="Normal 20 7 2" xfId="7955"/>
    <cellStyle name="Normal 20 8" xfId="6095"/>
    <cellStyle name="Normal 21" xfId="1864"/>
    <cellStyle name="Normal 21 2" xfId="1865"/>
    <cellStyle name="Normal 21 3" xfId="2423"/>
    <cellStyle name="Normal 21 3 2" xfId="2529"/>
    <cellStyle name="Normal 21 3 2 2" xfId="3037"/>
    <cellStyle name="Normal 21 3 2 2 2" xfId="3974"/>
    <cellStyle name="Normal 21 3 2 2 2 2" xfId="5833"/>
    <cellStyle name="Normal 21 3 2 2 2 2 2" xfId="9557"/>
    <cellStyle name="Normal 21 3 2 2 2 3" xfId="7698"/>
    <cellStyle name="Normal 21 3 2 2 3" xfId="4905"/>
    <cellStyle name="Normal 21 3 2 2 3 2" xfId="8629"/>
    <cellStyle name="Normal 21 3 2 2 4" xfId="6770"/>
    <cellStyle name="Normal 21 3 2 3" xfId="3506"/>
    <cellStyle name="Normal 21 3 2 3 2" xfId="5366"/>
    <cellStyle name="Normal 21 3 2 3 2 2" xfId="9090"/>
    <cellStyle name="Normal 21 3 2 3 3" xfId="7231"/>
    <cellStyle name="Normal 21 3 2 4" xfId="4438"/>
    <cellStyle name="Normal 21 3 2 4 2" xfId="8162"/>
    <cellStyle name="Normal 21 3 2 5" xfId="6303"/>
    <cellStyle name="Normal 21 3 3" xfId="2931"/>
    <cellStyle name="Normal 21 3 3 2" xfId="3868"/>
    <cellStyle name="Normal 21 3 3 2 2" xfId="5727"/>
    <cellStyle name="Normal 21 3 3 2 2 2" xfId="9451"/>
    <cellStyle name="Normal 21 3 3 2 3" xfId="7592"/>
    <cellStyle name="Normal 21 3 3 3" xfId="4799"/>
    <cellStyle name="Normal 21 3 3 3 2" xfId="8523"/>
    <cellStyle name="Normal 21 3 3 4" xfId="6664"/>
    <cellStyle name="Normal 21 3 4" xfId="3400"/>
    <cellStyle name="Normal 21 3 4 2" xfId="5260"/>
    <cellStyle name="Normal 21 3 4 2 2" xfId="8984"/>
    <cellStyle name="Normal 21 3 4 3" xfId="7125"/>
    <cellStyle name="Normal 21 3 5" xfId="4332"/>
    <cellStyle name="Normal 21 3 5 2" xfId="8056"/>
    <cellStyle name="Normal 21 3 6" xfId="6197"/>
    <cellStyle name="Normal 21 4" xfId="2528"/>
    <cellStyle name="Normal 21 4 2" xfId="3036"/>
    <cellStyle name="Normal 21 4 2 2" xfId="3973"/>
    <cellStyle name="Normal 21 4 2 2 2" xfId="5832"/>
    <cellStyle name="Normal 21 4 2 2 2 2" xfId="9556"/>
    <cellStyle name="Normal 21 4 2 2 3" xfId="7697"/>
    <cellStyle name="Normal 21 4 2 3" xfId="4904"/>
    <cellStyle name="Normal 21 4 2 3 2" xfId="8628"/>
    <cellStyle name="Normal 21 4 2 4" xfId="6769"/>
    <cellStyle name="Normal 21 4 3" xfId="3505"/>
    <cellStyle name="Normal 21 4 3 2" xfId="5365"/>
    <cellStyle name="Normal 21 4 3 2 2" xfId="9089"/>
    <cellStyle name="Normal 21 4 3 3" xfId="7230"/>
    <cellStyle name="Normal 21 4 4" xfId="4437"/>
    <cellStyle name="Normal 21 4 4 2" xfId="8161"/>
    <cellStyle name="Normal 21 4 5" xfId="6302"/>
    <cellStyle name="Normal 21 5" xfId="2820"/>
    <cellStyle name="Normal 21 5 2" xfId="3764"/>
    <cellStyle name="Normal 21 5 2 2" xfId="5623"/>
    <cellStyle name="Normal 21 5 2 2 2" xfId="9347"/>
    <cellStyle name="Normal 21 5 2 3" xfId="7488"/>
    <cellStyle name="Normal 21 5 3" xfId="4695"/>
    <cellStyle name="Normal 21 5 3 2" xfId="8419"/>
    <cellStyle name="Normal 21 5 4" xfId="6560"/>
    <cellStyle name="Normal 21 6" xfId="3299"/>
    <cellStyle name="Normal 21 6 2" xfId="5160"/>
    <cellStyle name="Normal 21 6 2 2" xfId="8884"/>
    <cellStyle name="Normal 21 6 3" xfId="7025"/>
    <cellStyle name="Normal 21 7" xfId="4232"/>
    <cellStyle name="Normal 21 7 2" xfId="7956"/>
    <cellStyle name="Normal 21 8" xfId="6096"/>
    <cellStyle name="Normal 22" xfId="1866"/>
    <cellStyle name="Normal 22 2" xfId="1867"/>
    <cellStyle name="Normal 22 3" xfId="2424"/>
    <cellStyle name="Normal 22 3 2" xfId="2531"/>
    <cellStyle name="Normal 22 3 2 2" xfId="3039"/>
    <cellStyle name="Normal 22 3 2 2 2" xfId="3976"/>
    <cellStyle name="Normal 22 3 2 2 2 2" xfId="5835"/>
    <cellStyle name="Normal 22 3 2 2 2 2 2" xfId="9559"/>
    <cellStyle name="Normal 22 3 2 2 2 3" xfId="7700"/>
    <cellStyle name="Normal 22 3 2 2 3" xfId="4907"/>
    <cellStyle name="Normal 22 3 2 2 3 2" xfId="8631"/>
    <cellStyle name="Normal 22 3 2 2 4" xfId="6772"/>
    <cellStyle name="Normal 22 3 2 3" xfId="3508"/>
    <cellStyle name="Normal 22 3 2 3 2" xfId="5368"/>
    <cellStyle name="Normal 22 3 2 3 2 2" xfId="9092"/>
    <cellStyle name="Normal 22 3 2 3 3" xfId="7233"/>
    <cellStyle name="Normal 22 3 2 4" xfId="4440"/>
    <cellStyle name="Normal 22 3 2 4 2" xfId="8164"/>
    <cellStyle name="Normal 22 3 2 5" xfId="6305"/>
    <cellStyle name="Normal 22 3 3" xfId="2932"/>
    <cellStyle name="Normal 22 3 3 2" xfId="3869"/>
    <cellStyle name="Normal 22 3 3 2 2" xfId="5728"/>
    <cellStyle name="Normal 22 3 3 2 2 2" xfId="9452"/>
    <cellStyle name="Normal 22 3 3 2 3" xfId="7593"/>
    <cellStyle name="Normal 22 3 3 3" xfId="4800"/>
    <cellStyle name="Normal 22 3 3 3 2" xfId="8524"/>
    <cellStyle name="Normal 22 3 3 4" xfId="6665"/>
    <cellStyle name="Normal 22 3 4" xfId="3401"/>
    <cellStyle name="Normal 22 3 4 2" xfId="5261"/>
    <cellStyle name="Normal 22 3 4 2 2" xfId="8985"/>
    <cellStyle name="Normal 22 3 4 3" xfId="7126"/>
    <cellStyle name="Normal 22 3 5" xfId="4333"/>
    <cellStyle name="Normal 22 3 5 2" xfId="8057"/>
    <cellStyle name="Normal 22 3 6" xfId="6198"/>
    <cellStyle name="Normal 22 4" xfId="2530"/>
    <cellStyle name="Normal 22 4 2" xfId="3038"/>
    <cellStyle name="Normal 22 4 2 2" xfId="3975"/>
    <cellStyle name="Normal 22 4 2 2 2" xfId="5834"/>
    <cellStyle name="Normal 22 4 2 2 2 2" xfId="9558"/>
    <cellStyle name="Normal 22 4 2 2 3" xfId="7699"/>
    <cellStyle name="Normal 22 4 2 3" xfId="4906"/>
    <cellStyle name="Normal 22 4 2 3 2" xfId="8630"/>
    <cellStyle name="Normal 22 4 2 4" xfId="6771"/>
    <cellStyle name="Normal 22 4 3" xfId="3507"/>
    <cellStyle name="Normal 22 4 3 2" xfId="5367"/>
    <cellStyle name="Normal 22 4 3 2 2" xfId="9091"/>
    <cellStyle name="Normal 22 4 3 3" xfId="7232"/>
    <cellStyle name="Normal 22 4 4" xfId="4439"/>
    <cellStyle name="Normal 22 4 4 2" xfId="8163"/>
    <cellStyle name="Normal 22 4 5" xfId="6304"/>
    <cellStyle name="Normal 22 5" xfId="2821"/>
    <cellStyle name="Normal 22 5 2" xfId="3765"/>
    <cellStyle name="Normal 22 5 2 2" xfId="5624"/>
    <cellStyle name="Normal 22 5 2 2 2" xfId="9348"/>
    <cellStyle name="Normal 22 5 2 3" xfId="7489"/>
    <cellStyle name="Normal 22 5 3" xfId="4696"/>
    <cellStyle name="Normal 22 5 3 2" xfId="8420"/>
    <cellStyle name="Normal 22 5 4" xfId="6561"/>
    <cellStyle name="Normal 22 6" xfId="3300"/>
    <cellStyle name="Normal 22 6 2" xfId="5161"/>
    <cellStyle name="Normal 22 6 2 2" xfId="8885"/>
    <cellStyle name="Normal 22 6 3" xfId="7026"/>
    <cellStyle name="Normal 22 7" xfId="4233"/>
    <cellStyle name="Normal 22 7 2" xfId="7957"/>
    <cellStyle name="Normal 22 8" xfId="6097"/>
    <cellStyle name="Normal 23" xfId="1868"/>
    <cellStyle name="Normal 23 2" xfId="1869"/>
    <cellStyle name="Normal 23 3" xfId="2425"/>
    <cellStyle name="Normal 23 3 2" xfId="2533"/>
    <cellStyle name="Normal 23 3 2 2" xfId="3041"/>
    <cellStyle name="Normal 23 3 2 2 2" xfId="3978"/>
    <cellStyle name="Normal 23 3 2 2 2 2" xfId="5837"/>
    <cellStyle name="Normal 23 3 2 2 2 2 2" xfId="9561"/>
    <cellStyle name="Normal 23 3 2 2 2 3" xfId="7702"/>
    <cellStyle name="Normal 23 3 2 2 3" xfId="4909"/>
    <cellStyle name="Normal 23 3 2 2 3 2" xfId="8633"/>
    <cellStyle name="Normal 23 3 2 2 4" xfId="6774"/>
    <cellStyle name="Normal 23 3 2 3" xfId="3510"/>
    <cellStyle name="Normal 23 3 2 3 2" xfId="5370"/>
    <cellStyle name="Normal 23 3 2 3 2 2" xfId="9094"/>
    <cellStyle name="Normal 23 3 2 3 3" xfId="7235"/>
    <cellStyle name="Normal 23 3 2 4" xfId="4442"/>
    <cellStyle name="Normal 23 3 2 4 2" xfId="8166"/>
    <cellStyle name="Normal 23 3 2 5" xfId="6307"/>
    <cellStyle name="Normal 23 3 3" xfId="2933"/>
    <cellStyle name="Normal 23 3 3 2" xfId="3870"/>
    <cellStyle name="Normal 23 3 3 2 2" xfId="5729"/>
    <cellStyle name="Normal 23 3 3 2 2 2" xfId="9453"/>
    <cellStyle name="Normal 23 3 3 2 3" xfId="7594"/>
    <cellStyle name="Normal 23 3 3 3" xfId="4801"/>
    <cellStyle name="Normal 23 3 3 3 2" xfId="8525"/>
    <cellStyle name="Normal 23 3 3 4" xfId="6666"/>
    <cellStyle name="Normal 23 3 4" xfId="3402"/>
    <cellStyle name="Normal 23 3 4 2" xfId="5262"/>
    <cellStyle name="Normal 23 3 4 2 2" xfId="8986"/>
    <cellStyle name="Normal 23 3 4 3" xfId="7127"/>
    <cellStyle name="Normal 23 3 5" xfId="4334"/>
    <cellStyle name="Normal 23 3 5 2" xfId="8058"/>
    <cellStyle name="Normal 23 3 6" xfId="6199"/>
    <cellStyle name="Normal 23 4" xfId="2532"/>
    <cellStyle name="Normal 23 4 2" xfId="3040"/>
    <cellStyle name="Normal 23 4 2 2" xfId="3977"/>
    <cellStyle name="Normal 23 4 2 2 2" xfId="5836"/>
    <cellStyle name="Normal 23 4 2 2 2 2" xfId="9560"/>
    <cellStyle name="Normal 23 4 2 2 3" xfId="7701"/>
    <cellStyle name="Normal 23 4 2 3" xfId="4908"/>
    <cellStyle name="Normal 23 4 2 3 2" xfId="8632"/>
    <cellStyle name="Normal 23 4 2 4" xfId="6773"/>
    <cellStyle name="Normal 23 4 3" xfId="3509"/>
    <cellStyle name="Normal 23 4 3 2" xfId="5369"/>
    <cellStyle name="Normal 23 4 3 2 2" xfId="9093"/>
    <cellStyle name="Normal 23 4 3 3" xfId="7234"/>
    <cellStyle name="Normal 23 4 4" xfId="4441"/>
    <cellStyle name="Normal 23 4 4 2" xfId="8165"/>
    <cellStyle name="Normal 23 4 5" xfId="6306"/>
    <cellStyle name="Normal 23 5" xfId="2822"/>
    <cellStyle name="Normal 23 5 2" xfId="3766"/>
    <cellStyle name="Normal 23 5 2 2" xfId="5625"/>
    <cellStyle name="Normal 23 5 2 2 2" xfId="9349"/>
    <cellStyle name="Normal 23 5 2 3" xfId="7490"/>
    <cellStyle name="Normal 23 5 3" xfId="4697"/>
    <cellStyle name="Normal 23 5 3 2" xfId="8421"/>
    <cellStyle name="Normal 23 5 4" xfId="6562"/>
    <cellStyle name="Normal 23 6" xfId="3301"/>
    <cellStyle name="Normal 23 6 2" xfId="5162"/>
    <cellStyle name="Normal 23 6 2 2" xfId="8886"/>
    <cellStyle name="Normal 23 6 3" xfId="7027"/>
    <cellStyle name="Normal 23 7" xfId="4234"/>
    <cellStyle name="Normal 23 7 2" xfId="7958"/>
    <cellStyle name="Normal 23 8" xfId="6098"/>
    <cellStyle name="Normal 24" xfId="1870"/>
    <cellStyle name="Normal 24 2" xfId="1871"/>
    <cellStyle name="Normal 25" xfId="1872"/>
    <cellStyle name="Normal 25 2" xfId="1873"/>
    <cellStyle name="Normal 25 3" xfId="2426"/>
    <cellStyle name="Normal 25 3 2" xfId="2535"/>
    <cellStyle name="Normal 25 3 2 2" xfId="3043"/>
    <cellStyle name="Normal 25 3 2 2 2" xfId="3980"/>
    <cellStyle name="Normal 25 3 2 2 2 2" xfId="5839"/>
    <cellStyle name="Normal 25 3 2 2 2 2 2" xfId="9563"/>
    <cellStyle name="Normal 25 3 2 2 2 3" xfId="7704"/>
    <cellStyle name="Normal 25 3 2 2 3" xfId="4911"/>
    <cellStyle name="Normal 25 3 2 2 3 2" xfId="8635"/>
    <cellStyle name="Normal 25 3 2 2 4" xfId="6776"/>
    <cellStyle name="Normal 25 3 2 3" xfId="3512"/>
    <cellStyle name="Normal 25 3 2 3 2" xfId="5372"/>
    <cellStyle name="Normal 25 3 2 3 2 2" xfId="9096"/>
    <cellStyle name="Normal 25 3 2 3 3" xfId="7237"/>
    <cellStyle name="Normal 25 3 2 4" xfId="4444"/>
    <cellStyle name="Normal 25 3 2 4 2" xfId="8168"/>
    <cellStyle name="Normal 25 3 2 5" xfId="6309"/>
    <cellStyle name="Normal 25 3 3" xfId="2934"/>
    <cellStyle name="Normal 25 3 3 2" xfId="3871"/>
    <cellStyle name="Normal 25 3 3 2 2" xfId="5730"/>
    <cellStyle name="Normal 25 3 3 2 2 2" xfId="9454"/>
    <cellStyle name="Normal 25 3 3 2 3" xfId="7595"/>
    <cellStyle name="Normal 25 3 3 3" xfId="4802"/>
    <cellStyle name="Normal 25 3 3 3 2" xfId="8526"/>
    <cellStyle name="Normal 25 3 3 4" xfId="6667"/>
    <cellStyle name="Normal 25 3 4" xfId="3403"/>
    <cellStyle name="Normal 25 3 4 2" xfId="5263"/>
    <cellStyle name="Normal 25 3 4 2 2" xfId="8987"/>
    <cellStyle name="Normal 25 3 4 3" xfId="7128"/>
    <cellStyle name="Normal 25 3 5" xfId="4335"/>
    <cellStyle name="Normal 25 3 5 2" xfId="8059"/>
    <cellStyle name="Normal 25 3 6" xfId="6200"/>
    <cellStyle name="Normal 25 4" xfId="2534"/>
    <cellStyle name="Normal 25 4 2" xfId="3042"/>
    <cellStyle name="Normal 25 4 2 2" xfId="3979"/>
    <cellStyle name="Normal 25 4 2 2 2" xfId="5838"/>
    <cellStyle name="Normal 25 4 2 2 2 2" xfId="9562"/>
    <cellStyle name="Normal 25 4 2 2 3" xfId="7703"/>
    <cellStyle name="Normal 25 4 2 3" xfId="4910"/>
    <cellStyle name="Normal 25 4 2 3 2" xfId="8634"/>
    <cellStyle name="Normal 25 4 2 4" xfId="6775"/>
    <cellStyle name="Normal 25 4 3" xfId="3511"/>
    <cellStyle name="Normal 25 4 3 2" xfId="5371"/>
    <cellStyle name="Normal 25 4 3 2 2" xfId="9095"/>
    <cellStyle name="Normal 25 4 3 3" xfId="7236"/>
    <cellStyle name="Normal 25 4 4" xfId="4443"/>
    <cellStyle name="Normal 25 4 4 2" xfId="8167"/>
    <cellStyle name="Normal 25 4 5" xfId="6308"/>
    <cellStyle name="Normal 25 5" xfId="2823"/>
    <cellStyle name="Normal 25 5 2" xfId="3767"/>
    <cellStyle name="Normal 25 5 2 2" xfId="5626"/>
    <cellStyle name="Normal 25 5 2 2 2" xfId="9350"/>
    <cellStyle name="Normal 25 5 2 3" xfId="7491"/>
    <cellStyle name="Normal 25 5 3" xfId="4698"/>
    <cellStyle name="Normal 25 5 3 2" xfId="8422"/>
    <cellStyle name="Normal 25 5 4" xfId="6563"/>
    <cellStyle name="Normal 25 6" xfId="3302"/>
    <cellStyle name="Normal 25 6 2" xfId="5163"/>
    <cellStyle name="Normal 25 6 2 2" xfId="8887"/>
    <cellStyle name="Normal 25 6 3" xfId="7028"/>
    <cellStyle name="Normal 25 7" xfId="4235"/>
    <cellStyle name="Normal 25 7 2" xfId="7959"/>
    <cellStyle name="Normal 25 8" xfId="6099"/>
    <cellStyle name="Normal 26" xfId="1874"/>
    <cellStyle name="Normal 26 2" xfId="1875"/>
    <cellStyle name="Normal 26 3" xfId="2427"/>
    <cellStyle name="Normal 26 3 2" xfId="2537"/>
    <cellStyle name="Normal 26 3 2 2" xfId="3045"/>
    <cellStyle name="Normal 26 3 2 2 2" xfId="3982"/>
    <cellStyle name="Normal 26 3 2 2 2 2" xfId="5841"/>
    <cellStyle name="Normal 26 3 2 2 2 2 2" xfId="9565"/>
    <cellStyle name="Normal 26 3 2 2 2 3" xfId="7706"/>
    <cellStyle name="Normal 26 3 2 2 3" xfId="4913"/>
    <cellStyle name="Normal 26 3 2 2 3 2" xfId="8637"/>
    <cellStyle name="Normal 26 3 2 2 4" xfId="6778"/>
    <cellStyle name="Normal 26 3 2 3" xfId="3514"/>
    <cellStyle name="Normal 26 3 2 3 2" xfId="5374"/>
    <cellStyle name="Normal 26 3 2 3 2 2" xfId="9098"/>
    <cellStyle name="Normal 26 3 2 3 3" xfId="7239"/>
    <cellStyle name="Normal 26 3 2 4" xfId="4446"/>
    <cellStyle name="Normal 26 3 2 4 2" xfId="8170"/>
    <cellStyle name="Normal 26 3 2 5" xfId="6311"/>
    <cellStyle name="Normal 26 3 3" xfId="2935"/>
    <cellStyle name="Normal 26 3 3 2" xfId="3872"/>
    <cellStyle name="Normal 26 3 3 2 2" xfId="5731"/>
    <cellStyle name="Normal 26 3 3 2 2 2" xfId="9455"/>
    <cellStyle name="Normal 26 3 3 2 3" xfId="7596"/>
    <cellStyle name="Normal 26 3 3 3" xfId="4803"/>
    <cellStyle name="Normal 26 3 3 3 2" xfId="8527"/>
    <cellStyle name="Normal 26 3 3 4" xfId="6668"/>
    <cellStyle name="Normal 26 3 4" xfId="3404"/>
    <cellStyle name="Normal 26 3 4 2" xfId="5264"/>
    <cellStyle name="Normal 26 3 4 2 2" xfId="8988"/>
    <cellStyle name="Normal 26 3 4 3" xfId="7129"/>
    <cellStyle name="Normal 26 3 5" xfId="4336"/>
    <cellStyle name="Normal 26 3 5 2" xfId="8060"/>
    <cellStyle name="Normal 26 3 6" xfId="6201"/>
    <cellStyle name="Normal 26 4" xfId="2536"/>
    <cellStyle name="Normal 26 4 2" xfId="3044"/>
    <cellStyle name="Normal 26 4 2 2" xfId="3981"/>
    <cellStyle name="Normal 26 4 2 2 2" xfId="5840"/>
    <cellStyle name="Normal 26 4 2 2 2 2" xfId="9564"/>
    <cellStyle name="Normal 26 4 2 2 3" xfId="7705"/>
    <cellStyle name="Normal 26 4 2 3" xfId="4912"/>
    <cellStyle name="Normal 26 4 2 3 2" xfId="8636"/>
    <cellStyle name="Normal 26 4 2 4" xfId="6777"/>
    <cellStyle name="Normal 26 4 3" xfId="3513"/>
    <cellStyle name="Normal 26 4 3 2" xfId="5373"/>
    <cellStyle name="Normal 26 4 3 2 2" xfId="9097"/>
    <cellStyle name="Normal 26 4 3 3" xfId="7238"/>
    <cellStyle name="Normal 26 4 4" xfId="4445"/>
    <cellStyle name="Normal 26 4 4 2" xfId="8169"/>
    <cellStyle name="Normal 26 4 5" xfId="6310"/>
    <cellStyle name="Normal 26 5" xfId="2824"/>
    <cellStyle name="Normal 26 5 2" xfId="3768"/>
    <cellStyle name="Normal 26 5 2 2" xfId="5627"/>
    <cellStyle name="Normal 26 5 2 2 2" xfId="9351"/>
    <cellStyle name="Normal 26 5 2 3" xfId="7492"/>
    <cellStyle name="Normal 26 5 3" xfId="4699"/>
    <cellStyle name="Normal 26 5 3 2" xfId="8423"/>
    <cellStyle name="Normal 26 5 4" xfId="6564"/>
    <cellStyle name="Normal 26 6" xfId="3303"/>
    <cellStyle name="Normal 26 6 2" xfId="5164"/>
    <cellStyle name="Normal 26 6 2 2" xfId="8888"/>
    <cellStyle name="Normal 26 6 3" xfId="7029"/>
    <cellStyle name="Normal 26 7" xfId="4236"/>
    <cellStyle name="Normal 26 7 2" xfId="7960"/>
    <cellStyle name="Normal 26 8" xfId="6100"/>
    <cellStyle name="Normal 27" xfId="1876"/>
    <cellStyle name="Normal 27 2" xfId="1877"/>
    <cellStyle name="Normal 27 3" xfId="2428"/>
    <cellStyle name="Normal 27 3 2" xfId="2539"/>
    <cellStyle name="Normal 27 3 2 2" xfId="3047"/>
    <cellStyle name="Normal 27 3 2 2 2" xfId="3984"/>
    <cellStyle name="Normal 27 3 2 2 2 2" xfId="5843"/>
    <cellStyle name="Normal 27 3 2 2 2 2 2" xfId="9567"/>
    <cellStyle name="Normal 27 3 2 2 2 3" xfId="7708"/>
    <cellStyle name="Normal 27 3 2 2 3" xfId="4915"/>
    <cellStyle name="Normal 27 3 2 2 3 2" xfId="8639"/>
    <cellStyle name="Normal 27 3 2 2 4" xfId="6780"/>
    <cellStyle name="Normal 27 3 2 3" xfId="3516"/>
    <cellStyle name="Normal 27 3 2 3 2" xfId="5376"/>
    <cellStyle name="Normal 27 3 2 3 2 2" xfId="9100"/>
    <cellStyle name="Normal 27 3 2 3 3" xfId="7241"/>
    <cellStyle name="Normal 27 3 2 4" xfId="4448"/>
    <cellStyle name="Normal 27 3 2 4 2" xfId="8172"/>
    <cellStyle name="Normal 27 3 2 5" xfId="6313"/>
    <cellStyle name="Normal 27 3 3" xfId="2936"/>
    <cellStyle name="Normal 27 3 3 2" xfId="3873"/>
    <cellStyle name="Normal 27 3 3 2 2" xfId="5732"/>
    <cellStyle name="Normal 27 3 3 2 2 2" xfId="9456"/>
    <cellStyle name="Normal 27 3 3 2 3" xfId="7597"/>
    <cellStyle name="Normal 27 3 3 3" xfId="4804"/>
    <cellStyle name="Normal 27 3 3 3 2" xfId="8528"/>
    <cellStyle name="Normal 27 3 3 4" xfId="6669"/>
    <cellStyle name="Normal 27 3 4" xfId="3405"/>
    <cellStyle name="Normal 27 3 4 2" xfId="5265"/>
    <cellStyle name="Normal 27 3 4 2 2" xfId="8989"/>
    <cellStyle name="Normal 27 3 4 3" xfId="7130"/>
    <cellStyle name="Normal 27 3 5" xfId="4337"/>
    <cellStyle name="Normal 27 3 5 2" xfId="8061"/>
    <cellStyle name="Normal 27 3 6" xfId="6202"/>
    <cellStyle name="Normal 27 4" xfId="2538"/>
    <cellStyle name="Normal 27 4 2" xfId="3046"/>
    <cellStyle name="Normal 27 4 2 2" xfId="3983"/>
    <cellStyle name="Normal 27 4 2 2 2" xfId="5842"/>
    <cellStyle name="Normal 27 4 2 2 2 2" xfId="9566"/>
    <cellStyle name="Normal 27 4 2 2 3" xfId="7707"/>
    <cellStyle name="Normal 27 4 2 3" xfId="4914"/>
    <cellStyle name="Normal 27 4 2 3 2" xfId="8638"/>
    <cellStyle name="Normal 27 4 2 4" xfId="6779"/>
    <cellStyle name="Normal 27 4 3" xfId="3515"/>
    <cellStyle name="Normal 27 4 3 2" xfId="5375"/>
    <cellStyle name="Normal 27 4 3 2 2" xfId="9099"/>
    <cellStyle name="Normal 27 4 3 3" xfId="7240"/>
    <cellStyle name="Normal 27 4 4" xfId="4447"/>
    <cellStyle name="Normal 27 4 4 2" xfId="8171"/>
    <cellStyle name="Normal 27 4 5" xfId="6312"/>
    <cellStyle name="Normal 27 5" xfId="2825"/>
    <cellStyle name="Normal 27 5 2" xfId="3769"/>
    <cellStyle name="Normal 27 5 2 2" xfId="5628"/>
    <cellStyle name="Normal 27 5 2 2 2" xfId="9352"/>
    <cellStyle name="Normal 27 5 2 3" xfId="7493"/>
    <cellStyle name="Normal 27 5 3" xfId="4700"/>
    <cellStyle name="Normal 27 5 3 2" xfId="8424"/>
    <cellStyle name="Normal 27 5 4" xfId="6565"/>
    <cellStyle name="Normal 27 6" xfId="3304"/>
    <cellStyle name="Normal 27 6 2" xfId="5165"/>
    <cellStyle name="Normal 27 6 2 2" xfId="8889"/>
    <cellStyle name="Normal 27 6 3" xfId="7030"/>
    <cellStyle name="Normal 27 7" xfId="4237"/>
    <cellStyle name="Normal 27 7 2" xfId="7961"/>
    <cellStyle name="Normal 27 8" xfId="6101"/>
    <cellStyle name="Normal 28" xfId="1878"/>
    <cellStyle name="Normal 29" xfId="1879"/>
    <cellStyle name="Normal 29 2" xfId="1880"/>
    <cellStyle name="Normal 29 3" xfId="2429"/>
    <cellStyle name="Normal 29 3 2" xfId="2541"/>
    <cellStyle name="Normal 29 3 2 2" xfId="3049"/>
    <cellStyle name="Normal 29 3 2 2 2" xfId="3986"/>
    <cellStyle name="Normal 29 3 2 2 2 2" xfId="5845"/>
    <cellStyle name="Normal 29 3 2 2 2 2 2" xfId="9569"/>
    <cellStyle name="Normal 29 3 2 2 2 3" xfId="7710"/>
    <cellStyle name="Normal 29 3 2 2 3" xfId="4917"/>
    <cellStyle name="Normal 29 3 2 2 3 2" xfId="8641"/>
    <cellStyle name="Normal 29 3 2 2 4" xfId="6782"/>
    <cellStyle name="Normal 29 3 2 3" xfId="3518"/>
    <cellStyle name="Normal 29 3 2 3 2" xfId="5378"/>
    <cellStyle name="Normal 29 3 2 3 2 2" xfId="9102"/>
    <cellStyle name="Normal 29 3 2 3 3" xfId="7243"/>
    <cellStyle name="Normal 29 3 2 4" xfId="4450"/>
    <cellStyle name="Normal 29 3 2 4 2" xfId="8174"/>
    <cellStyle name="Normal 29 3 2 5" xfId="6315"/>
    <cellStyle name="Normal 29 3 3" xfId="2937"/>
    <cellStyle name="Normal 29 3 3 2" xfId="3874"/>
    <cellStyle name="Normal 29 3 3 2 2" xfId="5733"/>
    <cellStyle name="Normal 29 3 3 2 2 2" xfId="9457"/>
    <cellStyle name="Normal 29 3 3 2 3" xfId="7598"/>
    <cellStyle name="Normal 29 3 3 3" xfId="4805"/>
    <cellStyle name="Normal 29 3 3 3 2" xfId="8529"/>
    <cellStyle name="Normal 29 3 3 4" xfId="6670"/>
    <cellStyle name="Normal 29 3 4" xfId="3406"/>
    <cellStyle name="Normal 29 3 4 2" xfId="5266"/>
    <cellStyle name="Normal 29 3 4 2 2" xfId="8990"/>
    <cellStyle name="Normal 29 3 4 3" xfId="7131"/>
    <cellStyle name="Normal 29 3 5" xfId="4338"/>
    <cellStyle name="Normal 29 3 5 2" xfId="8062"/>
    <cellStyle name="Normal 29 3 6" xfId="6203"/>
    <cellStyle name="Normal 29 4" xfId="2540"/>
    <cellStyle name="Normal 29 4 2" xfId="3048"/>
    <cellStyle name="Normal 29 4 2 2" xfId="3985"/>
    <cellStyle name="Normal 29 4 2 2 2" xfId="5844"/>
    <cellStyle name="Normal 29 4 2 2 2 2" xfId="9568"/>
    <cellStyle name="Normal 29 4 2 2 3" xfId="7709"/>
    <cellStyle name="Normal 29 4 2 3" xfId="4916"/>
    <cellStyle name="Normal 29 4 2 3 2" xfId="8640"/>
    <cellStyle name="Normal 29 4 2 4" xfId="6781"/>
    <cellStyle name="Normal 29 4 3" xfId="3517"/>
    <cellStyle name="Normal 29 4 3 2" xfId="5377"/>
    <cellStyle name="Normal 29 4 3 2 2" xfId="9101"/>
    <cellStyle name="Normal 29 4 3 3" xfId="7242"/>
    <cellStyle name="Normal 29 4 4" xfId="4449"/>
    <cellStyle name="Normal 29 4 4 2" xfId="8173"/>
    <cellStyle name="Normal 29 4 5" xfId="6314"/>
    <cellStyle name="Normal 29 5" xfId="2826"/>
    <cellStyle name="Normal 29 5 2" xfId="3770"/>
    <cellStyle name="Normal 29 5 2 2" xfId="5629"/>
    <cellStyle name="Normal 29 5 2 2 2" xfId="9353"/>
    <cellStyle name="Normal 29 5 2 3" xfId="7494"/>
    <cellStyle name="Normal 29 5 3" xfId="4701"/>
    <cellStyle name="Normal 29 5 3 2" xfId="8425"/>
    <cellStyle name="Normal 29 5 4" xfId="6566"/>
    <cellStyle name="Normal 29 6" xfId="3305"/>
    <cellStyle name="Normal 29 6 2" xfId="5166"/>
    <cellStyle name="Normal 29 6 2 2" xfId="8890"/>
    <cellStyle name="Normal 29 6 3" xfId="7031"/>
    <cellStyle name="Normal 29 7" xfId="4238"/>
    <cellStyle name="Normal 29 7 2" xfId="7962"/>
    <cellStyle name="Normal 29 8" xfId="6102"/>
    <cellStyle name="Normal 3" xfId="4"/>
    <cellStyle name="Normal 3 10" xfId="73"/>
    <cellStyle name="Normal 3 10 2" xfId="1881"/>
    <cellStyle name="Normal 3 10 2 2" xfId="2430"/>
    <cellStyle name="Normal 3 10 2 2 2" xfId="2545"/>
    <cellStyle name="Normal 3 10 2 2 2 2" xfId="3053"/>
    <cellStyle name="Normal 3 10 2 2 2 2 2" xfId="3990"/>
    <cellStyle name="Normal 3 10 2 2 2 2 2 2" xfId="5849"/>
    <cellStyle name="Normal 3 10 2 2 2 2 2 2 2" xfId="9573"/>
    <cellStyle name="Normal 3 10 2 2 2 2 2 3" xfId="7714"/>
    <cellStyle name="Normal 3 10 2 2 2 2 3" xfId="4921"/>
    <cellStyle name="Normal 3 10 2 2 2 2 3 2" xfId="8645"/>
    <cellStyle name="Normal 3 10 2 2 2 2 4" xfId="6786"/>
    <cellStyle name="Normal 3 10 2 2 2 3" xfId="3522"/>
    <cellStyle name="Normal 3 10 2 2 2 3 2" xfId="5382"/>
    <cellStyle name="Normal 3 10 2 2 2 3 2 2" xfId="9106"/>
    <cellStyle name="Normal 3 10 2 2 2 3 3" xfId="7247"/>
    <cellStyle name="Normal 3 10 2 2 2 4" xfId="4454"/>
    <cellStyle name="Normal 3 10 2 2 2 4 2" xfId="8178"/>
    <cellStyle name="Normal 3 10 2 2 2 5" xfId="6319"/>
    <cellStyle name="Normal 3 10 2 2 3" xfId="2938"/>
    <cellStyle name="Normal 3 10 2 2 3 2" xfId="3875"/>
    <cellStyle name="Normal 3 10 2 2 3 2 2" xfId="5734"/>
    <cellStyle name="Normal 3 10 2 2 3 2 2 2" xfId="9458"/>
    <cellStyle name="Normal 3 10 2 2 3 2 3" xfId="7599"/>
    <cellStyle name="Normal 3 10 2 2 3 3" xfId="4806"/>
    <cellStyle name="Normal 3 10 2 2 3 3 2" xfId="8530"/>
    <cellStyle name="Normal 3 10 2 2 3 4" xfId="6671"/>
    <cellStyle name="Normal 3 10 2 2 4" xfId="3407"/>
    <cellStyle name="Normal 3 10 2 2 4 2" xfId="5267"/>
    <cellStyle name="Normal 3 10 2 2 4 2 2" xfId="8991"/>
    <cellStyle name="Normal 3 10 2 2 4 3" xfId="7132"/>
    <cellStyle name="Normal 3 10 2 2 5" xfId="4339"/>
    <cellStyle name="Normal 3 10 2 2 5 2" xfId="8063"/>
    <cellStyle name="Normal 3 10 2 2 6" xfId="6204"/>
    <cellStyle name="Normal 3 10 2 3" xfId="2544"/>
    <cellStyle name="Normal 3 10 2 3 2" xfId="3052"/>
    <cellStyle name="Normal 3 10 2 3 2 2" xfId="3989"/>
    <cellStyle name="Normal 3 10 2 3 2 2 2" xfId="5848"/>
    <cellStyle name="Normal 3 10 2 3 2 2 2 2" xfId="9572"/>
    <cellStyle name="Normal 3 10 2 3 2 2 3" xfId="7713"/>
    <cellStyle name="Normal 3 10 2 3 2 3" xfId="4920"/>
    <cellStyle name="Normal 3 10 2 3 2 3 2" xfId="8644"/>
    <cellStyle name="Normal 3 10 2 3 2 4" xfId="6785"/>
    <cellStyle name="Normal 3 10 2 3 3" xfId="3521"/>
    <cellStyle name="Normal 3 10 2 3 3 2" xfId="5381"/>
    <cellStyle name="Normal 3 10 2 3 3 2 2" xfId="9105"/>
    <cellStyle name="Normal 3 10 2 3 3 3" xfId="7246"/>
    <cellStyle name="Normal 3 10 2 3 4" xfId="4453"/>
    <cellStyle name="Normal 3 10 2 3 4 2" xfId="8177"/>
    <cellStyle name="Normal 3 10 2 3 5" xfId="6318"/>
    <cellStyle name="Normal 3 10 2 4" xfId="2827"/>
    <cellStyle name="Normal 3 10 2 4 2" xfId="3771"/>
    <cellStyle name="Normal 3 10 2 4 2 2" xfId="5630"/>
    <cellStyle name="Normal 3 10 2 4 2 2 2" xfId="9354"/>
    <cellStyle name="Normal 3 10 2 4 2 3" xfId="7495"/>
    <cellStyle name="Normal 3 10 2 4 3" xfId="4702"/>
    <cellStyle name="Normal 3 10 2 4 3 2" xfId="8426"/>
    <cellStyle name="Normal 3 10 2 4 4" xfId="6567"/>
    <cellStyle name="Normal 3 10 2 5" xfId="3306"/>
    <cellStyle name="Normal 3 10 2 5 2" xfId="5167"/>
    <cellStyle name="Normal 3 10 2 5 2 2" xfId="8891"/>
    <cellStyle name="Normal 3 10 2 5 3" xfId="7032"/>
    <cellStyle name="Normal 3 10 2 6" xfId="4239"/>
    <cellStyle name="Normal 3 10 2 6 2" xfId="7963"/>
    <cellStyle name="Normal 3 10 2 7" xfId="6103"/>
    <cellStyle name="Normal 3 10 3" xfId="1882"/>
    <cellStyle name="Normal 3 10 4" xfId="2400"/>
    <cellStyle name="Normal 3 10 4 2" xfId="2546"/>
    <cellStyle name="Normal 3 10 4 2 2" xfId="3054"/>
    <cellStyle name="Normal 3 10 4 2 2 2" xfId="3991"/>
    <cellStyle name="Normal 3 10 4 2 2 2 2" xfId="5850"/>
    <cellStyle name="Normal 3 10 4 2 2 2 2 2" xfId="9574"/>
    <cellStyle name="Normal 3 10 4 2 2 2 3" xfId="7715"/>
    <cellStyle name="Normal 3 10 4 2 2 3" xfId="4922"/>
    <cellStyle name="Normal 3 10 4 2 2 3 2" xfId="8646"/>
    <cellStyle name="Normal 3 10 4 2 2 4" xfId="6787"/>
    <cellStyle name="Normal 3 10 4 2 3" xfId="3523"/>
    <cellStyle name="Normal 3 10 4 2 3 2" xfId="5383"/>
    <cellStyle name="Normal 3 10 4 2 3 2 2" xfId="9107"/>
    <cellStyle name="Normal 3 10 4 2 3 3" xfId="7248"/>
    <cellStyle name="Normal 3 10 4 2 4" xfId="4455"/>
    <cellStyle name="Normal 3 10 4 2 4 2" xfId="8179"/>
    <cellStyle name="Normal 3 10 4 2 5" xfId="6320"/>
    <cellStyle name="Normal 3 10 4 3" xfId="2908"/>
    <cellStyle name="Normal 3 10 4 3 2" xfId="3845"/>
    <cellStyle name="Normal 3 10 4 3 2 2" xfId="5704"/>
    <cellStyle name="Normal 3 10 4 3 2 2 2" xfId="9428"/>
    <cellStyle name="Normal 3 10 4 3 2 3" xfId="7569"/>
    <cellStyle name="Normal 3 10 4 3 3" xfId="4776"/>
    <cellStyle name="Normal 3 10 4 3 3 2" xfId="8500"/>
    <cellStyle name="Normal 3 10 4 3 4" xfId="6641"/>
    <cellStyle name="Normal 3 10 4 4" xfId="3377"/>
    <cellStyle name="Normal 3 10 4 4 2" xfId="5237"/>
    <cellStyle name="Normal 3 10 4 4 2 2" xfId="8961"/>
    <cellStyle name="Normal 3 10 4 4 3" xfId="7102"/>
    <cellStyle name="Normal 3 10 4 5" xfId="4309"/>
    <cellStyle name="Normal 3 10 4 5 2" xfId="8033"/>
    <cellStyle name="Normal 3 10 4 6" xfId="6174"/>
    <cellStyle name="Normal 3 10 5" xfId="2543"/>
    <cellStyle name="Normal 3 10 5 2" xfId="3051"/>
    <cellStyle name="Normal 3 10 5 2 2" xfId="3988"/>
    <cellStyle name="Normal 3 10 5 2 2 2" xfId="5847"/>
    <cellStyle name="Normal 3 10 5 2 2 2 2" xfId="9571"/>
    <cellStyle name="Normal 3 10 5 2 2 3" xfId="7712"/>
    <cellStyle name="Normal 3 10 5 2 3" xfId="4919"/>
    <cellStyle name="Normal 3 10 5 2 3 2" xfId="8643"/>
    <cellStyle name="Normal 3 10 5 2 4" xfId="6784"/>
    <cellStyle name="Normal 3 10 5 3" xfId="3520"/>
    <cellStyle name="Normal 3 10 5 3 2" xfId="5380"/>
    <cellStyle name="Normal 3 10 5 3 2 2" xfId="9104"/>
    <cellStyle name="Normal 3 10 5 3 3" xfId="7245"/>
    <cellStyle name="Normal 3 10 5 4" xfId="4452"/>
    <cellStyle name="Normal 3 10 5 4 2" xfId="8176"/>
    <cellStyle name="Normal 3 10 5 5" xfId="6317"/>
    <cellStyle name="Normal 3 10 6" xfId="2775"/>
    <cellStyle name="Normal 3 10 6 2" xfId="3726"/>
    <cellStyle name="Normal 3 10 6 2 2" xfId="5585"/>
    <cellStyle name="Normal 3 10 6 2 2 2" xfId="9309"/>
    <cellStyle name="Normal 3 10 6 2 3" xfId="7450"/>
    <cellStyle name="Normal 3 10 6 3" xfId="4657"/>
    <cellStyle name="Normal 3 10 6 3 2" xfId="8381"/>
    <cellStyle name="Normal 3 10 6 4" xfId="6522"/>
    <cellStyle name="Normal 3 10 7" xfId="3276"/>
    <cellStyle name="Normal 3 10 7 2" xfId="5137"/>
    <cellStyle name="Normal 3 10 7 2 2" xfId="8861"/>
    <cellStyle name="Normal 3 10 7 3" xfId="7002"/>
    <cellStyle name="Normal 3 10 8" xfId="4209"/>
    <cellStyle name="Normal 3 10 8 2" xfId="7933"/>
    <cellStyle name="Normal 3 10 9" xfId="6073"/>
    <cellStyle name="Normal 3 11" xfId="1883"/>
    <cellStyle name="Normal 3 11 2" xfId="1884"/>
    <cellStyle name="Normal 3 11 2 2" xfId="2431"/>
    <cellStyle name="Normal 3 11 2 2 2" xfId="2548"/>
    <cellStyle name="Normal 3 11 2 2 2 2" xfId="3056"/>
    <cellStyle name="Normal 3 11 2 2 2 2 2" xfId="3993"/>
    <cellStyle name="Normal 3 11 2 2 2 2 2 2" xfId="5852"/>
    <cellStyle name="Normal 3 11 2 2 2 2 2 2 2" xfId="9576"/>
    <cellStyle name="Normal 3 11 2 2 2 2 2 3" xfId="7717"/>
    <cellStyle name="Normal 3 11 2 2 2 2 3" xfId="4924"/>
    <cellStyle name="Normal 3 11 2 2 2 2 3 2" xfId="8648"/>
    <cellStyle name="Normal 3 11 2 2 2 2 4" xfId="6789"/>
    <cellStyle name="Normal 3 11 2 2 2 3" xfId="3525"/>
    <cellStyle name="Normal 3 11 2 2 2 3 2" xfId="5385"/>
    <cellStyle name="Normal 3 11 2 2 2 3 2 2" xfId="9109"/>
    <cellStyle name="Normal 3 11 2 2 2 3 3" xfId="7250"/>
    <cellStyle name="Normal 3 11 2 2 2 4" xfId="4457"/>
    <cellStyle name="Normal 3 11 2 2 2 4 2" xfId="8181"/>
    <cellStyle name="Normal 3 11 2 2 2 5" xfId="6322"/>
    <cellStyle name="Normal 3 11 2 2 3" xfId="2939"/>
    <cellStyle name="Normal 3 11 2 2 3 2" xfId="3876"/>
    <cellStyle name="Normal 3 11 2 2 3 2 2" xfId="5735"/>
    <cellStyle name="Normal 3 11 2 2 3 2 2 2" xfId="9459"/>
    <cellStyle name="Normal 3 11 2 2 3 2 3" xfId="7600"/>
    <cellStyle name="Normal 3 11 2 2 3 3" xfId="4807"/>
    <cellStyle name="Normal 3 11 2 2 3 3 2" xfId="8531"/>
    <cellStyle name="Normal 3 11 2 2 3 4" xfId="6672"/>
    <cellStyle name="Normal 3 11 2 2 4" xfId="3408"/>
    <cellStyle name="Normal 3 11 2 2 4 2" xfId="5268"/>
    <cellStyle name="Normal 3 11 2 2 4 2 2" xfId="8992"/>
    <cellStyle name="Normal 3 11 2 2 4 3" xfId="7133"/>
    <cellStyle name="Normal 3 11 2 2 5" xfId="4340"/>
    <cellStyle name="Normal 3 11 2 2 5 2" xfId="8064"/>
    <cellStyle name="Normal 3 11 2 2 6" xfId="6205"/>
    <cellStyle name="Normal 3 11 2 3" xfId="2547"/>
    <cellStyle name="Normal 3 11 2 3 2" xfId="3055"/>
    <cellStyle name="Normal 3 11 2 3 2 2" xfId="3992"/>
    <cellStyle name="Normal 3 11 2 3 2 2 2" xfId="5851"/>
    <cellStyle name="Normal 3 11 2 3 2 2 2 2" xfId="9575"/>
    <cellStyle name="Normal 3 11 2 3 2 2 3" xfId="7716"/>
    <cellStyle name="Normal 3 11 2 3 2 3" xfId="4923"/>
    <cellStyle name="Normal 3 11 2 3 2 3 2" xfId="8647"/>
    <cellStyle name="Normal 3 11 2 3 2 4" xfId="6788"/>
    <cellStyle name="Normal 3 11 2 3 3" xfId="3524"/>
    <cellStyle name="Normal 3 11 2 3 3 2" xfId="5384"/>
    <cellStyle name="Normal 3 11 2 3 3 2 2" xfId="9108"/>
    <cellStyle name="Normal 3 11 2 3 3 3" xfId="7249"/>
    <cellStyle name="Normal 3 11 2 3 4" xfId="4456"/>
    <cellStyle name="Normal 3 11 2 3 4 2" xfId="8180"/>
    <cellStyle name="Normal 3 11 2 3 5" xfId="6321"/>
    <cellStyle name="Normal 3 11 2 4" xfId="2828"/>
    <cellStyle name="Normal 3 11 2 4 2" xfId="3772"/>
    <cellStyle name="Normal 3 11 2 4 2 2" xfId="5631"/>
    <cellStyle name="Normal 3 11 2 4 2 2 2" xfId="9355"/>
    <cellStyle name="Normal 3 11 2 4 2 3" xfId="7496"/>
    <cellStyle name="Normal 3 11 2 4 3" xfId="4703"/>
    <cellStyle name="Normal 3 11 2 4 3 2" xfId="8427"/>
    <cellStyle name="Normal 3 11 2 4 4" xfId="6568"/>
    <cellStyle name="Normal 3 11 2 5" xfId="3307"/>
    <cellStyle name="Normal 3 11 2 5 2" xfId="5168"/>
    <cellStyle name="Normal 3 11 2 5 2 2" xfId="8892"/>
    <cellStyle name="Normal 3 11 2 5 3" xfId="7033"/>
    <cellStyle name="Normal 3 11 2 6" xfId="4240"/>
    <cellStyle name="Normal 3 11 2 6 2" xfId="7964"/>
    <cellStyle name="Normal 3 11 2 7" xfId="6104"/>
    <cellStyle name="Normal 3 12" xfId="1885"/>
    <cellStyle name="Normal 3 13" xfId="1886"/>
    <cellStyle name="Normal 3 14" xfId="1887"/>
    <cellStyle name="Normal 3 15" xfId="1888"/>
    <cellStyle name="Normal 3 16" xfId="1889"/>
    <cellStyle name="Normal 3 17" xfId="1890"/>
    <cellStyle name="Normal 3 18" xfId="1891"/>
    <cellStyle name="Normal 3 19" xfId="1892"/>
    <cellStyle name="Normal 3 2" xfId="8"/>
    <cellStyle name="Normal 3 2 10" xfId="4157"/>
    <cellStyle name="Normal 3 2 10 2" xfId="7881"/>
    <cellStyle name="Normal 3 2 11" xfId="6021"/>
    <cellStyle name="Normal 3 2 2" xfId="1893"/>
    <cellStyle name="Normal 3 2 2 2" xfId="2432"/>
    <cellStyle name="Normal 3 2 2 2 2" xfId="2551"/>
    <cellStyle name="Normal 3 2 2 2 2 2" xfId="3059"/>
    <cellStyle name="Normal 3 2 2 2 2 2 2" xfId="3996"/>
    <cellStyle name="Normal 3 2 2 2 2 2 2 2" xfId="5855"/>
    <cellStyle name="Normal 3 2 2 2 2 2 2 2 2" xfId="9579"/>
    <cellStyle name="Normal 3 2 2 2 2 2 2 3" xfId="7720"/>
    <cellStyle name="Normal 3 2 2 2 2 2 3" xfId="4927"/>
    <cellStyle name="Normal 3 2 2 2 2 2 3 2" xfId="8651"/>
    <cellStyle name="Normal 3 2 2 2 2 2 4" xfId="6792"/>
    <cellStyle name="Normal 3 2 2 2 2 3" xfId="3528"/>
    <cellStyle name="Normal 3 2 2 2 2 3 2" xfId="5388"/>
    <cellStyle name="Normal 3 2 2 2 2 3 2 2" xfId="9112"/>
    <cellStyle name="Normal 3 2 2 2 2 3 3" xfId="7253"/>
    <cellStyle name="Normal 3 2 2 2 2 4" xfId="4460"/>
    <cellStyle name="Normal 3 2 2 2 2 4 2" xfId="8184"/>
    <cellStyle name="Normal 3 2 2 2 2 5" xfId="6325"/>
    <cellStyle name="Normal 3 2 2 2 3" xfId="2940"/>
    <cellStyle name="Normal 3 2 2 2 3 2" xfId="3877"/>
    <cellStyle name="Normal 3 2 2 2 3 2 2" xfId="5736"/>
    <cellStyle name="Normal 3 2 2 2 3 2 2 2" xfId="9460"/>
    <cellStyle name="Normal 3 2 2 2 3 2 3" xfId="7601"/>
    <cellStyle name="Normal 3 2 2 2 3 3" xfId="4808"/>
    <cellStyle name="Normal 3 2 2 2 3 3 2" xfId="8532"/>
    <cellStyle name="Normal 3 2 2 2 3 4" xfId="6673"/>
    <cellStyle name="Normal 3 2 2 2 4" xfId="3409"/>
    <cellStyle name="Normal 3 2 2 2 4 2" xfId="5269"/>
    <cellStyle name="Normal 3 2 2 2 4 2 2" xfId="8993"/>
    <cellStyle name="Normal 3 2 2 2 4 3" xfId="7134"/>
    <cellStyle name="Normal 3 2 2 2 5" xfId="4341"/>
    <cellStyle name="Normal 3 2 2 2 5 2" xfId="8065"/>
    <cellStyle name="Normal 3 2 2 2 6" xfId="6206"/>
    <cellStyle name="Normal 3 2 2 3" xfId="2550"/>
    <cellStyle name="Normal 3 2 2 3 2" xfId="3058"/>
    <cellStyle name="Normal 3 2 2 3 2 2" xfId="3995"/>
    <cellStyle name="Normal 3 2 2 3 2 2 2" xfId="5854"/>
    <cellStyle name="Normal 3 2 2 3 2 2 2 2" xfId="9578"/>
    <cellStyle name="Normal 3 2 2 3 2 2 3" xfId="7719"/>
    <cellStyle name="Normal 3 2 2 3 2 3" xfId="4926"/>
    <cellStyle name="Normal 3 2 2 3 2 3 2" xfId="8650"/>
    <cellStyle name="Normal 3 2 2 3 2 4" xfId="6791"/>
    <cellStyle name="Normal 3 2 2 3 3" xfId="3527"/>
    <cellStyle name="Normal 3 2 2 3 3 2" xfId="5387"/>
    <cellStyle name="Normal 3 2 2 3 3 2 2" xfId="9111"/>
    <cellStyle name="Normal 3 2 2 3 3 3" xfId="7252"/>
    <cellStyle name="Normal 3 2 2 3 4" xfId="4459"/>
    <cellStyle name="Normal 3 2 2 3 4 2" xfId="8183"/>
    <cellStyle name="Normal 3 2 2 3 5" xfId="6324"/>
    <cellStyle name="Normal 3 2 2 4" xfId="2829"/>
    <cellStyle name="Normal 3 2 2 4 2" xfId="3773"/>
    <cellStyle name="Normal 3 2 2 4 2 2" xfId="5632"/>
    <cellStyle name="Normal 3 2 2 4 2 2 2" xfId="9356"/>
    <cellStyle name="Normal 3 2 2 4 2 3" xfId="7497"/>
    <cellStyle name="Normal 3 2 2 4 3" xfId="4704"/>
    <cellStyle name="Normal 3 2 2 4 3 2" xfId="8428"/>
    <cellStyle name="Normal 3 2 2 4 4" xfId="6569"/>
    <cellStyle name="Normal 3 2 2 5" xfId="3308"/>
    <cellStyle name="Normal 3 2 2 5 2" xfId="5169"/>
    <cellStyle name="Normal 3 2 2 5 2 2" xfId="8893"/>
    <cellStyle name="Normal 3 2 2 5 3" xfId="7034"/>
    <cellStyle name="Normal 3 2 2 6" xfId="4241"/>
    <cellStyle name="Normal 3 2 2 6 2" xfId="7965"/>
    <cellStyle name="Normal 3 2 2 7" xfId="6105"/>
    <cellStyle name="Normal 3 2 3" xfId="1894"/>
    <cellStyle name="Normal 3 2 4" xfId="2355"/>
    <cellStyle name="Normal 3 2 4 2" xfId="2552"/>
    <cellStyle name="Normal 3 2 4 2 2" xfId="3060"/>
    <cellStyle name="Normal 3 2 4 2 2 2" xfId="3997"/>
    <cellStyle name="Normal 3 2 4 2 2 2 2" xfId="5856"/>
    <cellStyle name="Normal 3 2 4 2 2 2 2 2" xfId="9580"/>
    <cellStyle name="Normal 3 2 4 2 2 2 3" xfId="7721"/>
    <cellStyle name="Normal 3 2 4 2 2 3" xfId="4928"/>
    <cellStyle name="Normal 3 2 4 2 2 3 2" xfId="8652"/>
    <cellStyle name="Normal 3 2 4 2 2 4" xfId="6793"/>
    <cellStyle name="Normal 3 2 4 2 3" xfId="3529"/>
    <cellStyle name="Normal 3 2 4 2 3 2" xfId="5389"/>
    <cellStyle name="Normal 3 2 4 2 3 2 2" xfId="9113"/>
    <cellStyle name="Normal 3 2 4 2 3 3" xfId="7254"/>
    <cellStyle name="Normal 3 2 4 2 4" xfId="4461"/>
    <cellStyle name="Normal 3 2 4 2 4 2" xfId="8185"/>
    <cellStyle name="Normal 3 2 4 2 5" xfId="6326"/>
    <cellStyle name="Normal 3 2 4 3" xfId="2863"/>
    <cellStyle name="Normal 3 2 4 3 2" xfId="3800"/>
    <cellStyle name="Normal 3 2 4 3 2 2" xfId="5659"/>
    <cellStyle name="Normal 3 2 4 3 2 2 2" xfId="9383"/>
    <cellStyle name="Normal 3 2 4 3 2 3" xfId="7524"/>
    <cellStyle name="Normal 3 2 4 3 3" xfId="4731"/>
    <cellStyle name="Normal 3 2 4 3 3 2" xfId="8455"/>
    <cellStyle name="Normal 3 2 4 3 4" xfId="6596"/>
    <cellStyle name="Normal 3 2 4 4" xfId="3332"/>
    <cellStyle name="Normal 3 2 4 4 2" xfId="5192"/>
    <cellStyle name="Normal 3 2 4 4 2 2" xfId="8916"/>
    <cellStyle name="Normal 3 2 4 4 3" xfId="7057"/>
    <cellStyle name="Normal 3 2 4 5" xfId="4264"/>
    <cellStyle name="Normal 3 2 4 5 2" xfId="7988"/>
    <cellStyle name="Normal 3 2 4 6" xfId="6129"/>
    <cellStyle name="Normal 3 2 5" xfId="2549"/>
    <cellStyle name="Normal 3 2 5 2" xfId="3057"/>
    <cellStyle name="Normal 3 2 5 2 2" xfId="3994"/>
    <cellStyle name="Normal 3 2 5 2 2 2" xfId="5853"/>
    <cellStyle name="Normal 3 2 5 2 2 2 2" xfId="9577"/>
    <cellStyle name="Normal 3 2 5 2 2 3" xfId="7718"/>
    <cellStyle name="Normal 3 2 5 2 3" xfId="4925"/>
    <cellStyle name="Normal 3 2 5 2 3 2" xfId="8649"/>
    <cellStyle name="Normal 3 2 5 2 4" xfId="6790"/>
    <cellStyle name="Normal 3 2 5 3" xfId="3526"/>
    <cellStyle name="Normal 3 2 5 3 2" xfId="5386"/>
    <cellStyle name="Normal 3 2 5 3 2 2" xfId="9110"/>
    <cellStyle name="Normal 3 2 5 3 3" xfId="7251"/>
    <cellStyle name="Normal 3 2 5 4" xfId="4458"/>
    <cellStyle name="Normal 3 2 5 4 2" xfId="8182"/>
    <cellStyle name="Normal 3 2 5 5" xfId="6323"/>
    <cellStyle name="Normal 3 2 6" xfId="2713"/>
    <cellStyle name="Normal 3 2 6 2" xfId="3203"/>
    <cellStyle name="Normal 3 2 6 2 2" xfId="4133"/>
    <cellStyle name="Normal 3 2 6 2 2 2" xfId="5992"/>
    <cellStyle name="Normal 3 2 6 2 2 2 2" xfId="9716"/>
    <cellStyle name="Normal 3 2 6 2 2 3" xfId="7857"/>
    <cellStyle name="Normal 3 2 6 2 3" xfId="5064"/>
    <cellStyle name="Normal 3 2 6 2 3 2" xfId="8788"/>
    <cellStyle name="Normal 3 2 6 2 4" xfId="6929"/>
    <cellStyle name="Normal 3 2 6 3" xfId="3666"/>
    <cellStyle name="Normal 3 2 6 3 2" xfId="5525"/>
    <cellStyle name="Normal 3 2 6 3 2 2" xfId="9249"/>
    <cellStyle name="Normal 3 2 6 3 3" xfId="7390"/>
    <cellStyle name="Normal 3 2 6 4" xfId="4597"/>
    <cellStyle name="Normal 3 2 6 4 2" xfId="8321"/>
    <cellStyle name="Normal 3 2 6 5" xfId="6462"/>
    <cellStyle name="Normal 3 2 7" xfId="21"/>
    <cellStyle name="Normal 3 2 7 2" xfId="3231"/>
    <cellStyle name="Normal 3 2 7 2 2" xfId="5092"/>
    <cellStyle name="Normal 3 2 7 2 2 2" xfId="8816"/>
    <cellStyle name="Normal 3 2 7 2 3" xfId="6957"/>
    <cellStyle name="Normal 3 2 7 3" xfId="4164"/>
    <cellStyle name="Normal 3 2 7 3 2" xfId="7888"/>
    <cellStyle name="Normal 3 2 7 4" xfId="6028"/>
    <cellStyle name="Normal 3 2 8" xfId="2730"/>
    <cellStyle name="Normal 3 2 8 2" xfId="3681"/>
    <cellStyle name="Normal 3 2 8 2 2" xfId="5540"/>
    <cellStyle name="Normal 3 2 8 2 2 2" xfId="9264"/>
    <cellStyle name="Normal 3 2 8 2 3" xfId="7405"/>
    <cellStyle name="Normal 3 2 8 3" xfId="4612"/>
    <cellStyle name="Normal 3 2 8 3 2" xfId="8336"/>
    <cellStyle name="Normal 3 2 8 4" xfId="6477"/>
    <cellStyle name="Normal 3 2 9" xfId="3224"/>
    <cellStyle name="Normal 3 2 9 2" xfId="5085"/>
    <cellStyle name="Normal 3 2 9 2 2" xfId="8809"/>
    <cellStyle name="Normal 3 2 9 3" xfId="6950"/>
    <cellStyle name="Normal 3 20" xfId="1895"/>
    <cellStyle name="Normal 3 21" xfId="1896"/>
    <cellStyle name="Normal 3 22" xfId="1897"/>
    <cellStyle name="Normal 3 23" xfId="1898"/>
    <cellStyle name="Normal 3 24" xfId="1899"/>
    <cellStyle name="Normal 3 24 2" xfId="1900"/>
    <cellStyle name="Normal 3 25" xfId="1901"/>
    <cellStyle name="Normal 3 26" xfId="1902"/>
    <cellStyle name="Normal 3 27" xfId="1903"/>
    <cellStyle name="Normal 3 28" xfId="1904"/>
    <cellStyle name="Normal 3 29" xfId="1905"/>
    <cellStyle name="Normal 3 3" xfId="27"/>
    <cellStyle name="Normal 3 3 2" xfId="1906"/>
    <cellStyle name="Normal 3 3 2 2" xfId="2433"/>
    <cellStyle name="Normal 3 3 2 2 2" xfId="2555"/>
    <cellStyle name="Normal 3 3 2 2 2 2" xfId="3063"/>
    <cellStyle name="Normal 3 3 2 2 2 2 2" xfId="4000"/>
    <cellStyle name="Normal 3 3 2 2 2 2 2 2" xfId="5859"/>
    <cellStyle name="Normal 3 3 2 2 2 2 2 2 2" xfId="9583"/>
    <cellStyle name="Normal 3 3 2 2 2 2 2 3" xfId="7724"/>
    <cellStyle name="Normal 3 3 2 2 2 2 3" xfId="4931"/>
    <cellStyle name="Normal 3 3 2 2 2 2 3 2" xfId="8655"/>
    <cellStyle name="Normal 3 3 2 2 2 2 4" xfId="6796"/>
    <cellStyle name="Normal 3 3 2 2 2 3" xfId="3532"/>
    <cellStyle name="Normal 3 3 2 2 2 3 2" xfId="5392"/>
    <cellStyle name="Normal 3 3 2 2 2 3 2 2" xfId="9116"/>
    <cellStyle name="Normal 3 3 2 2 2 3 3" xfId="7257"/>
    <cellStyle name="Normal 3 3 2 2 2 4" xfId="4464"/>
    <cellStyle name="Normal 3 3 2 2 2 4 2" xfId="8188"/>
    <cellStyle name="Normal 3 3 2 2 2 5" xfId="6329"/>
    <cellStyle name="Normal 3 3 2 2 3" xfId="2941"/>
    <cellStyle name="Normal 3 3 2 2 3 2" xfId="3878"/>
    <cellStyle name="Normal 3 3 2 2 3 2 2" xfId="5737"/>
    <cellStyle name="Normal 3 3 2 2 3 2 2 2" xfId="9461"/>
    <cellStyle name="Normal 3 3 2 2 3 2 3" xfId="7602"/>
    <cellStyle name="Normal 3 3 2 2 3 3" xfId="4809"/>
    <cellStyle name="Normal 3 3 2 2 3 3 2" xfId="8533"/>
    <cellStyle name="Normal 3 3 2 2 3 4" xfId="6674"/>
    <cellStyle name="Normal 3 3 2 2 4" xfId="3410"/>
    <cellStyle name="Normal 3 3 2 2 4 2" xfId="5270"/>
    <cellStyle name="Normal 3 3 2 2 4 2 2" xfId="8994"/>
    <cellStyle name="Normal 3 3 2 2 4 3" xfId="7135"/>
    <cellStyle name="Normal 3 3 2 2 5" xfId="4342"/>
    <cellStyle name="Normal 3 3 2 2 5 2" xfId="8066"/>
    <cellStyle name="Normal 3 3 2 2 6" xfId="6207"/>
    <cellStyle name="Normal 3 3 2 3" xfId="2554"/>
    <cellStyle name="Normal 3 3 2 3 2" xfId="3062"/>
    <cellStyle name="Normal 3 3 2 3 2 2" xfId="3999"/>
    <cellStyle name="Normal 3 3 2 3 2 2 2" xfId="5858"/>
    <cellStyle name="Normal 3 3 2 3 2 2 2 2" xfId="9582"/>
    <cellStyle name="Normal 3 3 2 3 2 2 3" xfId="7723"/>
    <cellStyle name="Normal 3 3 2 3 2 3" xfId="4930"/>
    <cellStyle name="Normal 3 3 2 3 2 3 2" xfId="8654"/>
    <cellStyle name="Normal 3 3 2 3 2 4" xfId="6795"/>
    <cellStyle name="Normal 3 3 2 3 3" xfId="3531"/>
    <cellStyle name="Normal 3 3 2 3 3 2" xfId="5391"/>
    <cellStyle name="Normal 3 3 2 3 3 2 2" xfId="9115"/>
    <cellStyle name="Normal 3 3 2 3 3 3" xfId="7256"/>
    <cellStyle name="Normal 3 3 2 3 4" xfId="4463"/>
    <cellStyle name="Normal 3 3 2 3 4 2" xfId="8187"/>
    <cellStyle name="Normal 3 3 2 3 5" xfId="6328"/>
    <cellStyle name="Normal 3 3 2 4" xfId="2830"/>
    <cellStyle name="Normal 3 3 2 4 2" xfId="3774"/>
    <cellStyle name="Normal 3 3 2 4 2 2" xfId="5633"/>
    <cellStyle name="Normal 3 3 2 4 2 2 2" xfId="9357"/>
    <cellStyle name="Normal 3 3 2 4 2 3" xfId="7498"/>
    <cellStyle name="Normal 3 3 2 4 3" xfId="4705"/>
    <cellStyle name="Normal 3 3 2 4 3 2" xfId="8429"/>
    <cellStyle name="Normal 3 3 2 4 4" xfId="6570"/>
    <cellStyle name="Normal 3 3 2 5" xfId="3309"/>
    <cellStyle name="Normal 3 3 2 5 2" xfId="5170"/>
    <cellStyle name="Normal 3 3 2 5 2 2" xfId="8894"/>
    <cellStyle name="Normal 3 3 2 5 3" xfId="7035"/>
    <cellStyle name="Normal 3 3 2 6" xfId="4242"/>
    <cellStyle name="Normal 3 3 2 6 2" xfId="7966"/>
    <cellStyle name="Normal 3 3 2 7" xfId="6106"/>
    <cellStyle name="Normal 3 3 3" xfId="1907"/>
    <cellStyle name="Normal 3 3 4" xfId="2360"/>
    <cellStyle name="Normal 3 3 4 2" xfId="2556"/>
    <cellStyle name="Normal 3 3 4 2 2" xfId="3064"/>
    <cellStyle name="Normal 3 3 4 2 2 2" xfId="4001"/>
    <cellStyle name="Normal 3 3 4 2 2 2 2" xfId="5860"/>
    <cellStyle name="Normal 3 3 4 2 2 2 2 2" xfId="9584"/>
    <cellStyle name="Normal 3 3 4 2 2 2 3" xfId="7725"/>
    <cellStyle name="Normal 3 3 4 2 2 3" xfId="4932"/>
    <cellStyle name="Normal 3 3 4 2 2 3 2" xfId="8656"/>
    <cellStyle name="Normal 3 3 4 2 2 4" xfId="6797"/>
    <cellStyle name="Normal 3 3 4 2 3" xfId="3533"/>
    <cellStyle name="Normal 3 3 4 2 3 2" xfId="5393"/>
    <cellStyle name="Normal 3 3 4 2 3 2 2" xfId="9117"/>
    <cellStyle name="Normal 3 3 4 2 3 3" xfId="7258"/>
    <cellStyle name="Normal 3 3 4 2 4" xfId="4465"/>
    <cellStyle name="Normal 3 3 4 2 4 2" xfId="8189"/>
    <cellStyle name="Normal 3 3 4 2 5" xfId="6330"/>
    <cellStyle name="Normal 3 3 4 3" xfId="2868"/>
    <cellStyle name="Normal 3 3 4 3 2" xfId="3805"/>
    <cellStyle name="Normal 3 3 4 3 2 2" xfId="5664"/>
    <cellStyle name="Normal 3 3 4 3 2 2 2" xfId="9388"/>
    <cellStyle name="Normal 3 3 4 3 2 3" xfId="7529"/>
    <cellStyle name="Normal 3 3 4 3 3" xfId="4736"/>
    <cellStyle name="Normal 3 3 4 3 3 2" xfId="8460"/>
    <cellStyle name="Normal 3 3 4 3 4" xfId="6601"/>
    <cellStyle name="Normal 3 3 4 4" xfId="3337"/>
    <cellStyle name="Normal 3 3 4 4 2" xfId="5197"/>
    <cellStyle name="Normal 3 3 4 4 2 2" xfId="8921"/>
    <cellStyle name="Normal 3 3 4 4 3" xfId="7062"/>
    <cellStyle name="Normal 3 3 4 5" xfId="4269"/>
    <cellStyle name="Normal 3 3 4 5 2" xfId="7993"/>
    <cellStyle name="Normal 3 3 4 6" xfId="6134"/>
    <cellStyle name="Normal 3 3 5" xfId="2553"/>
    <cellStyle name="Normal 3 3 5 2" xfId="3061"/>
    <cellStyle name="Normal 3 3 5 2 2" xfId="3998"/>
    <cellStyle name="Normal 3 3 5 2 2 2" xfId="5857"/>
    <cellStyle name="Normal 3 3 5 2 2 2 2" xfId="9581"/>
    <cellStyle name="Normal 3 3 5 2 2 3" xfId="7722"/>
    <cellStyle name="Normal 3 3 5 2 3" xfId="4929"/>
    <cellStyle name="Normal 3 3 5 2 3 2" xfId="8653"/>
    <cellStyle name="Normal 3 3 5 2 4" xfId="6794"/>
    <cellStyle name="Normal 3 3 5 3" xfId="3530"/>
    <cellStyle name="Normal 3 3 5 3 2" xfId="5390"/>
    <cellStyle name="Normal 3 3 5 3 2 2" xfId="9114"/>
    <cellStyle name="Normal 3 3 5 3 3" xfId="7255"/>
    <cellStyle name="Normal 3 3 5 4" xfId="4462"/>
    <cellStyle name="Normal 3 3 5 4 2" xfId="8186"/>
    <cellStyle name="Normal 3 3 5 5" xfId="6327"/>
    <cellStyle name="Normal 3 3 6" xfId="2735"/>
    <cellStyle name="Normal 3 3 6 2" xfId="3686"/>
    <cellStyle name="Normal 3 3 6 2 2" xfId="5545"/>
    <cellStyle name="Normal 3 3 6 2 2 2" xfId="9269"/>
    <cellStyle name="Normal 3 3 6 2 3" xfId="7410"/>
    <cellStyle name="Normal 3 3 6 3" xfId="4617"/>
    <cellStyle name="Normal 3 3 6 3 2" xfId="8341"/>
    <cellStyle name="Normal 3 3 6 4" xfId="6482"/>
    <cellStyle name="Normal 3 3 7" xfId="3236"/>
    <cellStyle name="Normal 3 3 7 2" xfId="5097"/>
    <cellStyle name="Normal 3 3 7 2 2" xfId="8821"/>
    <cellStyle name="Normal 3 3 7 3" xfId="6962"/>
    <cellStyle name="Normal 3 3 8" xfId="4169"/>
    <cellStyle name="Normal 3 3 8 2" xfId="7893"/>
    <cellStyle name="Normal 3 3 9" xfId="6033"/>
    <cellStyle name="Normal 3 30" xfId="1908"/>
    <cellStyle name="Normal 3 31" xfId="1909"/>
    <cellStyle name="Normal 3 32" xfId="1910"/>
    <cellStyle name="Normal 3 33" xfId="1911"/>
    <cellStyle name="Normal 3 34" xfId="1912"/>
    <cellStyle name="Normal 3 35" xfId="1913"/>
    <cellStyle name="Normal 3 36" xfId="1914"/>
    <cellStyle name="Normal 3 37" xfId="1915"/>
    <cellStyle name="Normal 3 38" xfId="1916"/>
    <cellStyle name="Normal 3 39" xfId="1917"/>
    <cellStyle name="Normal 3 4" xfId="35"/>
    <cellStyle name="Normal 3 4 2" xfId="1918"/>
    <cellStyle name="Normal 3 4 2 2" xfId="2434"/>
    <cellStyle name="Normal 3 4 2 2 2" xfId="2559"/>
    <cellStyle name="Normal 3 4 2 2 2 2" xfId="3067"/>
    <cellStyle name="Normal 3 4 2 2 2 2 2" xfId="4004"/>
    <cellStyle name="Normal 3 4 2 2 2 2 2 2" xfId="5863"/>
    <cellStyle name="Normal 3 4 2 2 2 2 2 2 2" xfId="9587"/>
    <cellStyle name="Normal 3 4 2 2 2 2 2 3" xfId="7728"/>
    <cellStyle name="Normal 3 4 2 2 2 2 3" xfId="4935"/>
    <cellStyle name="Normal 3 4 2 2 2 2 3 2" xfId="8659"/>
    <cellStyle name="Normal 3 4 2 2 2 2 4" xfId="6800"/>
    <cellStyle name="Normal 3 4 2 2 2 3" xfId="3536"/>
    <cellStyle name="Normal 3 4 2 2 2 3 2" xfId="5396"/>
    <cellStyle name="Normal 3 4 2 2 2 3 2 2" xfId="9120"/>
    <cellStyle name="Normal 3 4 2 2 2 3 3" xfId="7261"/>
    <cellStyle name="Normal 3 4 2 2 2 4" xfId="4468"/>
    <cellStyle name="Normal 3 4 2 2 2 4 2" xfId="8192"/>
    <cellStyle name="Normal 3 4 2 2 2 5" xfId="6333"/>
    <cellStyle name="Normal 3 4 2 2 3" xfId="2942"/>
    <cellStyle name="Normal 3 4 2 2 3 2" xfId="3879"/>
    <cellStyle name="Normal 3 4 2 2 3 2 2" xfId="5738"/>
    <cellStyle name="Normal 3 4 2 2 3 2 2 2" xfId="9462"/>
    <cellStyle name="Normal 3 4 2 2 3 2 3" xfId="7603"/>
    <cellStyle name="Normal 3 4 2 2 3 3" xfId="4810"/>
    <cellStyle name="Normal 3 4 2 2 3 3 2" xfId="8534"/>
    <cellStyle name="Normal 3 4 2 2 3 4" xfId="6675"/>
    <cellStyle name="Normal 3 4 2 2 4" xfId="3411"/>
    <cellStyle name="Normal 3 4 2 2 4 2" xfId="5271"/>
    <cellStyle name="Normal 3 4 2 2 4 2 2" xfId="8995"/>
    <cellStyle name="Normal 3 4 2 2 4 3" xfId="7136"/>
    <cellStyle name="Normal 3 4 2 2 5" xfId="4343"/>
    <cellStyle name="Normal 3 4 2 2 5 2" xfId="8067"/>
    <cellStyle name="Normal 3 4 2 2 6" xfId="6208"/>
    <cellStyle name="Normal 3 4 2 3" xfId="2558"/>
    <cellStyle name="Normal 3 4 2 3 2" xfId="3066"/>
    <cellStyle name="Normal 3 4 2 3 2 2" xfId="4003"/>
    <cellStyle name="Normal 3 4 2 3 2 2 2" xfId="5862"/>
    <cellStyle name="Normal 3 4 2 3 2 2 2 2" xfId="9586"/>
    <cellStyle name="Normal 3 4 2 3 2 2 3" xfId="7727"/>
    <cellStyle name="Normal 3 4 2 3 2 3" xfId="4934"/>
    <cellStyle name="Normal 3 4 2 3 2 3 2" xfId="8658"/>
    <cellStyle name="Normal 3 4 2 3 2 4" xfId="6799"/>
    <cellStyle name="Normal 3 4 2 3 3" xfId="3535"/>
    <cellStyle name="Normal 3 4 2 3 3 2" xfId="5395"/>
    <cellStyle name="Normal 3 4 2 3 3 2 2" xfId="9119"/>
    <cellStyle name="Normal 3 4 2 3 3 3" xfId="7260"/>
    <cellStyle name="Normal 3 4 2 3 4" xfId="4467"/>
    <cellStyle name="Normal 3 4 2 3 4 2" xfId="8191"/>
    <cellStyle name="Normal 3 4 2 3 5" xfId="6332"/>
    <cellStyle name="Normal 3 4 2 4" xfId="2831"/>
    <cellStyle name="Normal 3 4 2 4 2" xfId="3775"/>
    <cellStyle name="Normal 3 4 2 4 2 2" xfId="5634"/>
    <cellStyle name="Normal 3 4 2 4 2 2 2" xfId="9358"/>
    <cellStyle name="Normal 3 4 2 4 2 3" xfId="7499"/>
    <cellStyle name="Normal 3 4 2 4 3" xfId="4706"/>
    <cellStyle name="Normal 3 4 2 4 3 2" xfId="8430"/>
    <cellStyle name="Normal 3 4 2 4 4" xfId="6571"/>
    <cellStyle name="Normal 3 4 2 5" xfId="3310"/>
    <cellStyle name="Normal 3 4 2 5 2" xfId="5171"/>
    <cellStyle name="Normal 3 4 2 5 2 2" xfId="8895"/>
    <cellStyle name="Normal 3 4 2 5 3" xfId="7036"/>
    <cellStyle name="Normal 3 4 2 6" xfId="4243"/>
    <cellStyle name="Normal 3 4 2 6 2" xfId="7967"/>
    <cellStyle name="Normal 3 4 2 7" xfId="6107"/>
    <cellStyle name="Normal 3 4 3" xfId="1919"/>
    <cellStyle name="Normal 3 4 4" xfId="2367"/>
    <cellStyle name="Normal 3 4 4 2" xfId="2560"/>
    <cellStyle name="Normal 3 4 4 2 2" xfId="3068"/>
    <cellStyle name="Normal 3 4 4 2 2 2" xfId="4005"/>
    <cellStyle name="Normal 3 4 4 2 2 2 2" xfId="5864"/>
    <cellStyle name="Normal 3 4 4 2 2 2 2 2" xfId="9588"/>
    <cellStyle name="Normal 3 4 4 2 2 2 3" xfId="7729"/>
    <cellStyle name="Normal 3 4 4 2 2 3" xfId="4936"/>
    <cellStyle name="Normal 3 4 4 2 2 3 2" xfId="8660"/>
    <cellStyle name="Normal 3 4 4 2 2 4" xfId="6801"/>
    <cellStyle name="Normal 3 4 4 2 3" xfId="3537"/>
    <cellStyle name="Normal 3 4 4 2 3 2" xfId="5397"/>
    <cellStyle name="Normal 3 4 4 2 3 2 2" xfId="9121"/>
    <cellStyle name="Normal 3 4 4 2 3 3" xfId="7262"/>
    <cellStyle name="Normal 3 4 4 2 4" xfId="4469"/>
    <cellStyle name="Normal 3 4 4 2 4 2" xfId="8193"/>
    <cellStyle name="Normal 3 4 4 2 5" xfId="6334"/>
    <cellStyle name="Normal 3 4 4 3" xfId="2875"/>
    <cellStyle name="Normal 3 4 4 3 2" xfId="3812"/>
    <cellStyle name="Normal 3 4 4 3 2 2" xfId="5671"/>
    <cellStyle name="Normal 3 4 4 3 2 2 2" xfId="9395"/>
    <cellStyle name="Normal 3 4 4 3 2 3" xfId="7536"/>
    <cellStyle name="Normal 3 4 4 3 3" xfId="4743"/>
    <cellStyle name="Normal 3 4 4 3 3 2" xfId="8467"/>
    <cellStyle name="Normal 3 4 4 3 4" xfId="6608"/>
    <cellStyle name="Normal 3 4 4 4" xfId="3344"/>
    <cellStyle name="Normal 3 4 4 4 2" xfId="5204"/>
    <cellStyle name="Normal 3 4 4 4 2 2" xfId="8928"/>
    <cellStyle name="Normal 3 4 4 4 3" xfId="7069"/>
    <cellStyle name="Normal 3 4 4 5" xfId="4276"/>
    <cellStyle name="Normal 3 4 4 5 2" xfId="8000"/>
    <cellStyle name="Normal 3 4 4 6" xfId="6141"/>
    <cellStyle name="Normal 3 4 5" xfId="2557"/>
    <cellStyle name="Normal 3 4 5 2" xfId="3065"/>
    <cellStyle name="Normal 3 4 5 2 2" xfId="4002"/>
    <cellStyle name="Normal 3 4 5 2 2 2" xfId="5861"/>
    <cellStyle name="Normal 3 4 5 2 2 2 2" xfId="9585"/>
    <cellStyle name="Normal 3 4 5 2 2 3" xfId="7726"/>
    <cellStyle name="Normal 3 4 5 2 3" xfId="4933"/>
    <cellStyle name="Normal 3 4 5 2 3 2" xfId="8657"/>
    <cellStyle name="Normal 3 4 5 2 4" xfId="6798"/>
    <cellStyle name="Normal 3 4 5 3" xfId="3534"/>
    <cellStyle name="Normal 3 4 5 3 2" xfId="5394"/>
    <cellStyle name="Normal 3 4 5 3 2 2" xfId="9118"/>
    <cellStyle name="Normal 3 4 5 3 3" xfId="7259"/>
    <cellStyle name="Normal 3 4 5 4" xfId="4466"/>
    <cellStyle name="Normal 3 4 5 4 2" xfId="8190"/>
    <cellStyle name="Normal 3 4 5 5" xfId="6331"/>
    <cellStyle name="Normal 3 4 6" xfId="2742"/>
    <cellStyle name="Normal 3 4 6 2" xfId="3693"/>
    <cellStyle name="Normal 3 4 6 2 2" xfId="5552"/>
    <cellStyle name="Normal 3 4 6 2 2 2" xfId="9276"/>
    <cellStyle name="Normal 3 4 6 2 3" xfId="7417"/>
    <cellStyle name="Normal 3 4 6 3" xfId="4624"/>
    <cellStyle name="Normal 3 4 6 3 2" xfId="8348"/>
    <cellStyle name="Normal 3 4 6 4" xfId="6489"/>
    <cellStyle name="Normal 3 4 7" xfId="3243"/>
    <cellStyle name="Normal 3 4 7 2" xfId="5104"/>
    <cellStyle name="Normal 3 4 7 2 2" xfId="8828"/>
    <cellStyle name="Normal 3 4 7 3" xfId="6969"/>
    <cellStyle name="Normal 3 4 8" xfId="4176"/>
    <cellStyle name="Normal 3 4 8 2" xfId="7900"/>
    <cellStyle name="Normal 3 4 9" xfId="6040"/>
    <cellStyle name="Normal 3 40" xfId="1920"/>
    <cellStyle name="Normal 3 41" xfId="1921"/>
    <cellStyle name="Normal 3 42" xfId="1922"/>
    <cellStyle name="Normal 3 43" xfId="1923"/>
    <cellStyle name="Normal 3 44" xfId="1924"/>
    <cellStyle name="Normal 3 45" xfId="1925"/>
    <cellStyle name="Normal 3 46" xfId="1926"/>
    <cellStyle name="Normal 3 47" xfId="1927"/>
    <cellStyle name="Normal 3 48" xfId="1928"/>
    <cellStyle name="Normal 3 49" xfId="1929"/>
    <cellStyle name="Normal 3 5" xfId="37"/>
    <cellStyle name="Normal 3 5 2" xfId="1930"/>
    <cellStyle name="Normal 3 5 2 2" xfId="2435"/>
    <cellStyle name="Normal 3 5 2 2 2" xfId="2563"/>
    <cellStyle name="Normal 3 5 2 2 2 2" xfId="3071"/>
    <cellStyle name="Normal 3 5 2 2 2 2 2" xfId="4008"/>
    <cellStyle name="Normal 3 5 2 2 2 2 2 2" xfId="5867"/>
    <cellStyle name="Normal 3 5 2 2 2 2 2 2 2" xfId="9591"/>
    <cellStyle name="Normal 3 5 2 2 2 2 2 3" xfId="7732"/>
    <cellStyle name="Normal 3 5 2 2 2 2 3" xfId="4939"/>
    <cellStyle name="Normal 3 5 2 2 2 2 3 2" xfId="8663"/>
    <cellStyle name="Normal 3 5 2 2 2 2 4" xfId="6804"/>
    <cellStyle name="Normal 3 5 2 2 2 3" xfId="3540"/>
    <cellStyle name="Normal 3 5 2 2 2 3 2" xfId="5400"/>
    <cellStyle name="Normal 3 5 2 2 2 3 2 2" xfId="9124"/>
    <cellStyle name="Normal 3 5 2 2 2 3 3" xfId="7265"/>
    <cellStyle name="Normal 3 5 2 2 2 4" xfId="4472"/>
    <cellStyle name="Normal 3 5 2 2 2 4 2" xfId="8196"/>
    <cellStyle name="Normal 3 5 2 2 2 5" xfId="6337"/>
    <cellStyle name="Normal 3 5 2 2 3" xfId="2943"/>
    <cellStyle name="Normal 3 5 2 2 3 2" xfId="3880"/>
    <cellStyle name="Normal 3 5 2 2 3 2 2" xfId="5739"/>
    <cellStyle name="Normal 3 5 2 2 3 2 2 2" xfId="9463"/>
    <cellStyle name="Normal 3 5 2 2 3 2 3" xfId="7604"/>
    <cellStyle name="Normal 3 5 2 2 3 3" xfId="4811"/>
    <cellStyle name="Normal 3 5 2 2 3 3 2" xfId="8535"/>
    <cellStyle name="Normal 3 5 2 2 3 4" xfId="6676"/>
    <cellStyle name="Normal 3 5 2 2 4" xfId="3412"/>
    <cellStyle name="Normal 3 5 2 2 4 2" xfId="5272"/>
    <cellStyle name="Normal 3 5 2 2 4 2 2" xfId="8996"/>
    <cellStyle name="Normal 3 5 2 2 4 3" xfId="7137"/>
    <cellStyle name="Normal 3 5 2 2 5" xfId="4344"/>
    <cellStyle name="Normal 3 5 2 2 5 2" xfId="8068"/>
    <cellStyle name="Normal 3 5 2 2 6" xfId="6209"/>
    <cellStyle name="Normal 3 5 2 3" xfId="2562"/>
    <cellStyle name="Normal 3 5 2 3 2" xfId="3070"/>
    <cellStyle name="Normal 3 5 2 3 2 2" xfId="4007"/>
    <cellStyle name="Normal 3 5 2 3 2 2 2" xfId="5866"/>
    <cellStyle name="Normal 3 5 2 3 2 2 2 2" xfId="9590"/>
    <cellStyle name="Normal 3 5 2 3 2 2 3" xfId="7731"/>
    <cellStyle name="Normal 3 5 2 3 2 3" xfId="4938"/>
    <cellStyle name="Normal 3 5 2 3 2 3 2" xfId="8662"/>
    <cellStyle name="Normal 3 5 2 3 2 4" xfId="6803"/>
    <cellStyle name="Normal 3 5 2 3 3" xfId="3539"/>
    <cellStyle name="Normal 3 5 2 3 3 2" xfId="5399"/>
    <cellStyle name="Normal 3 5 2 3 3 2 2" xfId="9123"/>
    <cellStyle name="Normal 3 5 2 3 3 3" xfId="7264"/>
    <cellStyle name="Normal 3 5 2 3 4" xfId="4471"/>
    <cellStyle name="Normal 3 5 2 3 4 2" xfId="8195"/>
    <cellStyle name="Normal 3 5 2 3 5" xfId="6336"/>
    <cellStyle name="Normal 3 5 2 4" xfId="2832"/>
    <cellStyle name="Normal 3 5 2 4 2" xfId="3776"/>
    <cellStyle name="Normal 3 5 2 4 2 2" xfId="5635"/>
    <cellStyle name="Normal 3 5 2 4 2 2 2" xfId="9359"/>
    <cellStyle name="Normal 3 5 2 4 2 3" xfId="7500"/>
    <cellStyle name="Normal 3 5 2 4 3" xfId="4707"/>
    <cellStyle name="Normal 3 5 2 4 3 2" xfId="8431"/>
    <cellStyle name="Normal 3 5 2 4 4" xfId="6572"/>
    <cellStyle name="Normal 3 5 2 5" xfId="3311"/>
    <cellStyle name="Normal 3 5 2 5 2" xfId="5172"/>
    <cellStyle name="Normal 3 5 2 5 2 2" xfId="8896"/>
    <cellStyle name="Normal 3 5 2 5 3" xfId="7037"/>
    <cellStyle name="Normal 3 5 2 6" xfId="4244"/>
    <cellStyle name="Normal 3 5 2 6 2" xfId="7968"/>
    <cellStyle name="Normal 3 5 2 7" xfId="6108"/>
    <cellStyle name="Normal 3 5 3" xfId="1931"/>
    <cellStyle name="Normal 3 5 4" xfId="2369"/>
    <cellStyle name="Normal 3 5 4 2" xfId="2564"/>
    <cellStyle name="Normal 3 5 4 2 2" xfId="3072"/>
    <cellStyle name="Normal 3 5 4 2 2 2" xfId="4009"/>
    <cellStyle name="Normal 3 5 4 2 2 2 2" xfId="5868"/>
    <cellStyle name="Normal 3 5 4 2 2 2 2 2" xfId="9592"/>
    <cellStyle name="Normal 3 5 4 2 2 2 3" xfId="7733"/>
    <cellStyle name="Normal 3 5 4 2 2 3" xfId="4940"/>
    <cellStyle name="Normal 3 5 4 2 2 3 2" xfId="8664"/>
    <cellStyle name="Normal 3 5 4 2 2 4" xfId="6805"/>
    <cellStyle name="Normal 3 5 4 2 3" xfId="3541"/>
    <cellStyle name="Normal 3 5 4 2 3 2" xfId="5401"/>
    <cellStyle name="Normal 3 5 4 2 3 2 2" xfId="9125"/>
    <cellStyle name="Normal 3 5 4 2 3 3" xfId="7266"/>
    <cellStyle name="Normal 3 5 4 2 4" xfId="4473"/>
    <cellStyle name="Normal 3 5 4 2 4 2" xfId="8197"/>
    <cellStyle name="Normal 3 5 4 2 5" xfId="6338"/>
    <cellStyle name="Normal 3 5 4 3" xfId="2877"/>
    <cellStyle name="Normal 3 5 4 3 2" xfId="3814"/>
    <cellStyle name="Normal 3 5 4 3 2 2" xfId="5673"/>
    <cellStyle name="Normal 3 5 4 3 2 2 2" xfId="9397"/>
    <cellStyle name="Normal 3 5 4 3 2 3" xfId="7538"/>
    <cellStyle name="Normal 3 5 4 3 3" xfId="4745"/>
    <cellStyle name="Normal 3 5 4 3 3 2" xfId="8469"/>
    <cellStyle name="Normal 3 5 4 3 4" xfId="6610"/>
    <cellStyle name="Normal 3 5 4 4" xfId="3346"/>
    <cellStyle name="Normal 3 5 4 4 2" xfId="5206"/>
    <cellStyle name="Normal 3 5 4 4 2 2" xfId="8930"/>
    <cellStyle name="Normal 3 5 4 4 3" xfId="7071"/>
    <cellStyle name="Normal 3 5 4 5" xfId="4278"/>
    <cellStyle name="Normal 3 5 4 5 2" xfId="8002"/>
    <cellStyle name="Normal 3 5 4 6" xfId="6143"/>
    <cellStyle name="Normal 3 5 5" xfId="2561"/>
    <cellStyle name="Normal 3 5 5 2" xfId="3069"/>
    <cellStyle name="Normal 3 5 5 2 2" xfId="4006"/>
    <cellStyle name="Normal 3 5 5 2 2 2" xfId="5865"/>
    <cellStyle name="Normal 3 5 5 2 2 2 2" xfId="9589"/>
    <cellStyle name="Normal 3 5 5 2 2 3" xfId="7730"/>
    <cellStyle name="Normal 3 5 5 2 3" xfId="4937"/>
    <cellStyle name="Normal 3 5 5 2 3 2" xfId="8661"/>
    <cellStyle name="Normal 3 5 5 2 4" xfId="6802"/>
    <cellStyle name="Normal 3 5 5 3" xfId="3538"/>
    <cellStyle name="Normal 3 5 5 3 2" xfId="5398"/>
    <cellStyle name="Normal 3 5 5 3 2 2" xfId="9122"/>
    <cellStyle name="Normal 3 5 5 3 3" xfId="7263"/>
    <cellStyle name="Normal 3 5 5 4" xfId="4470"/>
    <cellStyle name="Normal 3 5 5 4 2" xfId="8194"/>
    <cellStyle name="Normal 3 5 5 5" xfId="6335"/>
    <cellStyle name="Normal 3 5 6" xfId="2744"/>
    <cellStyle name="Normal 3 5 6 2" xfId="3695"/>
    <cellStyle name="Normal 3 5 6 2 2" xfId="5554"/>
    <cellStyle name="Normal 3 5 6 2 2 2" xfId="9278"/>
    <cellStyle name="Normal 3 5 6 2 3" xfId="7419"/>
    <cellStyle name="Normal 3 5 6 3" xfId="4626"/>
    <cellStyle name="Normal 3 5 6 3 2" xfId="8350"/>
    <cellStyle name="Normal 3 5 6 4" xfId="6491"/>
    <cellStyle name="Normal 3 5 7" xfId="3245"/>
    <cellStyle name="Normal 3 5 7 2" xfId="5106"/>
    <cellStyle name="Normal 3 5 7 2 2" xfId="8830"/>
    <cellStyle name="Normal 3 5 7 3" xfId="6971"/>
    <cellStyle name="Normal 3 5 8" xfId="4178"/>
    <cellStyle name="Normal 3 5 8 2" xfId="7902"/>
    <cellStyle name="Normal 3 5 9" xfId="6042"/>
    <cellStyle name="Normal 3 50" xfId="1932"/>
    <cellStyle name="Normal 3 51" xfId="1933"/>
    <cellStyle name="Normal 3 52" xfId="1934"/>
    <cellStyle name="Normal 3 53" xfId="1935"/>
    <cellStyle name="Normal 3 54" xfId="1936"/>
    <cellStyle name="Normal 3 55" xfId="1937"/>
    <cellStyle name="Normal 3 56" xfId="1938"/>
    <cellStyle name="Normal 3 57" xfId="1939"/>
    <cellStyle name="Normal 3 58" xfId="1940"/>
    <cellStyle name="Normal 3 59" xfId="1941"/>
    <cellStyle name="Normal 3 6" xfId="43"/>
    <cellStyle name="Normal 3 6 2" xfId="1942"/>
    <cellStyle name="Normal 3 6 2 2" xfId="2436"/>
    <cellStyle name="Normal 3 6 2 2 2" xfId="2567"/>
    <cellStyle name="Normal 3 6 2 2 2 2" xfId="3075"/>
    <cellStyle name="Normal 3 6 2 2 2 2 2" xfId="4012"/>
    <cellStyle name="Normal 3 6 2 2 2 2 2 2" xfId="5871"/>
    <cellStyle name="Normal 3 6 2 2 2 2 2 2 2" xfId="9595"/>
    <cellStyle name="Normal 3 6 2 2 2 2 2 3" xfId="7736"/>
    <cellStyle name="Normal 3 6 2 2 2 2 3" xfId="4943"/>
    <cellStyle name="Normal 3 6 2 2 2 2 3 2" xfId="8667"/>
    <cellStyle name="Normal 3 6 2 2 2 2 4" xfId="6808"/>
    <cellStyle name="Normal 3 6 2 2 2 3" xfId="3544"/>
    <cellStyle name="Normal 3 6 2 2 2 3 2" xfId="5404"/>
    <cellStyle name="Normal 3 6 2 2 2 3 2 2" xfId="9128"/>
    <cellStyle name="Normal 3 6 2 2 2 3 3" xfId="7269"/>
    <cellStyle name="Normal 3 6 2 2 2 4" xfId="4476"/>
    <cellStyle name="Normal 3 6 2 2 2 4 2" xfId="8200"/>
    <cellStyle name="Normal 3 6 2 2 2 5" xfId="6341"/>
    <cellStyle name="Normal 3 6 2 2 3" xfId="2944"/>
    <cellStyle name="Normal 3 6 2 2 3 2" xfId="3881"/>
    <cellStyle name="Normal 3 6 2 2 3 2 2" xfId="5740"/>
    <cellStyle name="Normal 3 6 2 2 3 2 2 2" xfId="9464"/>
    <cellStyle name="Normal 3 6 2 2 3 2 3" xfId="7605"/>
    <cellStyle name="Normal 3 6 2 2 3 3" xfId="4812"/>
    <cellStyle name="Normal 3 6 2 2 3 3 2" xfId="8536"/>
    <cellStyle name="Normal 3 6 2 2 3 4" xfId="6677"/>
    <cellStyle name="Normal 3 6 2 2 4" xfId="3413"/>
    <cellStyle name="Normal 3 6 2 2 4 2" xfId="5273"/>
    <cellStyle name="Normal 3 6 2 2 4 2 2" xfId="8997"/>
    <cellStyle name="Normal 3 6 2 2 4 3" xfId="7138"/>
    <cellStyle name="Normal 3 6 2 2 5" xfId="4345"/>
    <cellStyle name="Normal 3 6 2 2 5 2" xfId="8069"/>
    <cellStyle name="Normal 3 6 2 2 6" xfId="6210"/>
    <cellStyle name="Normal 3 6 2 3" xfId="2566"/>
    <cellStyle name="Normal 3 6 2 3 2" xfId="3074"/>
    <cellStyle name="Normal 3 6 2 3 2 2" xfId="4011"/>
    <cellStyle name="Normal 3 6 2 3 2 2 2" xfId="5870"/>
    <cellStyle name="Normal 3 6 2 3 2 2 2 2" xfId="9594"/>
    <cellStyle name="Normal 3 6 2 3 2 2 3" xfId="7735"/>
    <cellStyle name="Normal 3 6 2 3 2 3" xfId="4942"/>
    <cellStyle name="Normal 3 6 2 3 2 3 2" xfId="8666"/>
    <cellStyle name="Normal 3 6 2 3 2 4" xfId="6807"/>
    <cellStyle name="Normal 3 6 2 3 3" xfId="3543"/>
    <cellStyle name="Normal 3 6 2 3 3 2" xfId="5403"/>
    <cellStyle name="Normal 3 6 2 3 3 2 2" xfId="9127"/>
    <cellStyle name="Normal 3 6 2 3 3 3" xfId="7268"/>
    <cellStyle name="Normal 3 6 2 3 4" xfId="4475"/>
    <cellStyle name="Normal 3 6 2 3 4 2" xfId="8199"/>
    <cellStyle name="Normal 3 6 2 3 5" xfId="6340"/>
    <cellStyle name="Normal 3 6 2 4" xfId="2834"/>
    <cellStyle name="Normal 3 6 2 4 2" xfId="3778"/>
    <cellStyle name="Normal 3 6 2 4 2 2" xfId="5637"/>
    <cellStyle name="Normal 3 6 2 4 2 2 2" xfId="9361"/>
    <cellStyle name="Normal 3 6 2 4 2 3" xfId="7502"/>
    <cellStyle name="Normal 3 6 2 4 3" xfId="4709"/>
    <cellStyle name="Normal 3 6 2 4 3 2" xfId="8433"/>
    <cellStyle name="Normal 3 6 2 4 4" xfId="6574"/>
    <cellStyle name="Normal 3 6 2 5" xfId="3312"/>
    <cellStyle name="Normal 3 6 2 5 2" xfId="5173"/>
    <cellStyle name="Normal 3 6 2 5 2 2" xfId="8897"/>
    <cellStyle name="Normal 3 6 2 5 3" xfId="7038"/>
    <cellStyle name="Normal 3 6 2 6" xfId="4245"/>
    <cellStyle name="Normal 3 6 2 6 2" xfId="7969"/>
    <cellStyle name="Normal 3 6 2 7" xfId="6109"/>
    <cellStyle name="Normal 3 6 3" xfId="1943"/>
    <cellStyle name="Normal 3 6 4" xfId="2374"/>
    <cellStyle name="Normal 3 6 4 2" xfId="2568"/>
    <cellStyle name="Normal 3 6 4 2 2" xfId="3076"/>
    <cellStyle name="Normal 3 6 4 2 2 2" xfId="4013"/>
    <cellStyle name="Normal 3 6 4 2 2 2 2" xfId="5872"/>
    <cellStyle name="Normal 3 6 4 2 2 2 2 2" xfId="9596"/>
    <cellStyle name="Normal 3 6 4 2 2 2 3" xfId="7737"/>
    <cellStyle name="Normal 3 6 4 2 2 3" xfId="4944"/>
    <cellStyle name="Normal 3 6 4 2 2 3 2" xfId="8668"/>
    <cellStyle name="Normal 3 6 4 2 2 4" xfId="6809"/>
    <cellStyle name="Normal 3 6 4 2 3" xfId="3545"/>
    <cellStyle name="Normal 3 6 4 2 3 2" xfId="5405"/>
    <cellStyle name="Normal 3 6 4 2 3 2 2" xfId="9129"/>
    <cellStyle name="Normal 3 6 4 2 3 3" xfId="7270"/>
    <cellStyle name="Normal 3 6 4 2 4" xfId="4477"/>
    <cellStyle name="Normal 3 6 4 2 4 2" xfId="8201"/>
    <cellStyle name="Normal 3 6 4 2 5" xfId="6342"/>
    <cellStyle name="Normal 3 6 4 3" xfId="2882"/>
    <cellStyle name="Normal 3 6 4 3 2" xfId="3819"/>
    <cellStyle name="Normal 3 6 4 3 2 2" xfId="5678"/>
    <cellStyle name="Normal 3 6 4 3 2 2 2" xfId="9402"/>
    <cellStyle name="Normal 3 6 4 3 2 3" xfId="7543"/>
    <cellStyle name="Normal 3 6 4 3 3" xfId="4750"/>
    <cellStyle name="Normal 3 6 4 3 3 2" xfId="8474"/>
    <cellStyle name="Normal 3 6 4 3 4" xfId="6615"/>
    <cellStyle name="Normal 3 6 4 4" xfId="3351"/>
    <cellStyle name="Normal 3 6 4 4 2" xfId="5211"/>
    <cellStyle name="Normal 3 6 4 4 2 2" xfId="8935"/>
    <cellStyle name="Normal 3 6 4 4 3" xfId="7076"/>
    <cellStyle name="Normal 3 6 4 5" xfId="4283"/>
    <cellStyle name="Normal 3 6 4 5 2" xfId="8007"/>
    <cellStyle name="Normal 3 6 4 6" xfId="6148"/>
    <cellStyle name="Normal 3 6 5" xfId="2565"/>
    <cellStyle name="Normal 3 6 5 2" xfId="3073"/>
    <cellStyle name="Normal 3 6 5 2 2" xfId="4010"/>
    <cellStyle name="Normal 3 6 5 2 2 2" xfId="5869"/>
    <cellStyle name="Normal 3 6 5 2 2 2 2" xfId="9593"/>
    <cellStyle name="Normal 3 6 5 2 2 3" xfId="7734"/>
    <cellStyle name="Normal 3 6 5 2 3" xfId="4941"/>
    <cellStyle name="Normal 3 6 5 2 3 2" xfId="8665"/>
    <cellStyle name="Normal 3 6 5 2 4" xfId="6806"/>
    <cellStyle name="Normal 3 6 5 3" xfId="3542"/>
    <cellStyle name="Normal 3 6 5 3 2" xfId="5402"/>
    <cellStyle name="Normal 3 6 5 3 2 2" xfId="9126"/>
    <cellStyle name="Normal 3 6 5 3 3" xfId="7267"/>
    <cellStyle name="Normal 3 6 5 4" xfId="4474"/>
    <cellStyle name="Normal 3 6 5 4 2" xfId="8198"/>
    <cellStyle name="Normal 3 6 5 5" xfId="6339"/>
    <cellStyle name="Normal 3 6 6" xfId="2749"/>
    <cellStyle name="Normal 3 6 6 2" xfId="3700"/>
    <cellStyle name="Normal 3 6 6 2 2" xfId="5559"/>
    <cellStyle name="Normal 3 6 6 2 2 2" xfId="9283"/>
    <cellStyle name="Normal 3 6 6 2 3" xfId="7424"/>
    <cellStyle name="Normal 3 6 6 3" xfId="4631"/>
    <cellStyle name="Normal 3 6 6 3 2" xfId="8355"/>
    <cellStyle name="Normal 3 6 6 4" xfId="6496"/>
    <cellStyle name="Normal 3 6 7" xfId="3250"/>
    <cellStyle name="Normal 3 6 7 2" xfId="5111"/>
    <cellStyle name="Normal 3 6 7 2 2" xfId="8835"/>
    <cellStyle name="Normal 3 6 7 3" xfId="6976"/>
    <cellStyle name="Normal 3 6 8" xfId="4183"/>
    <cellStyle name="Normal 3 6 8 2" xfId="7907"/>
    <cellStyle name="Normal 3 6 9" xfId="6047"/>
    <cellStyle name="Normal 3 60" xfId="1944"/>
    <cellStyle name="Normal 3 61" xfId="1945"/>
    <cellStyle name="Normal 3 62" xfId="1946"/>
    <cellStyle name="Normal 3 63" xfId="1947"/>
    <cellStyle name="Normal 3 64" xfId="2353"/>
    <cellStyle name="Normal 3 64 2" xfId="2569"/>
    <cellStyle name="Normal 3 64 2 2" xfId="3077"/>
    <cellStyle name="Normal 3 64 2 2 2" xfId="4014"/>
    <cellStyle name="Normal 3 64 2 2 2 2" xfId="5873"/>
    <cellStyle name="Normal 3 64 2 2 2 2 2" xfId="9597"/>
    <cellStyle name="Normal 3 64 2 2 2 3" xfId="7738"/>
    <cellStyle name="Normal 3 64 2 2 3" xfId="4945"/>
    <cellStyle name="Normal 3 64 2 2 3 2" xfId="8669"/>
    <cellStyle name="Normal 3 64 2 2 4" xfId="6810"/>
    <cellStyle name="Normal 3 64 2 3" xfId="3546"/>
    <cellStyle name="Normal 3 64 2 3 2" xfId="5406"/>
    <cellStyle name="Normal 3 64 2 3 2 2" xfId="9130"/>
    <cellStyle name="Normal 3 64 2 3 3" xfId="7271"/>
    <cellStyle name="Normal 3 64 2 4" xfId="4478"/>
    <cellStyle name="Normal 3 64 2 4 2" xfId="8202"/>
    <cellStyle name="Normal 3 64 2 5" xfId="6343"/>
    <cellStyle name="Normal 3 64 3" xfId="2861"/>
    <cellStyle name="Normal 3 64 3 2" xfId="3798"/>
    <cellStyle name="Normal 3 64 3 2 2" xfId="5657"/>
    <cellStyle name="Normal 3 64 3 2 2 2" xfId="9381"/>
    <cellStyle name="Normal 3 64 3 2 3" xfId="7522"/>
    <cellStyle name="Normal 3 64 3 3" xfId="4729"/>
    <cellStyle name="Normal 3 64 3 3 2" xfId="8453"/>
    <cellStyle name="Normal 3 64 3 4" xfId="6594"/>
    <cellStyle name="Normal 3 64 4" xfId="3330"/>
    <cellStyle name="Normal 3 64 4 2" xfId="5190"/>
    <cellStyle name="Normal 3 64 4 2 2" xfId="8914"/>
    <cellStyle name="Normal 3 64 4 3" xfId="7055"/>
    <cellStyle name="Normal 3 64 5" xfId="4262"/>
    <cellStyle name="Normal 3 64 5 2" xfId="7986"/>
    <cellStyle name="Normal 3 64 6" xfId="6127"/>
    <cellStyle name="Normal 3 65" xfId="2542"/>
    <cellStyle name="Normal 3 65 2" xfId="3050"/>
    <cellStyle name="Normal 3 65 2 2" xfId="3987"/>
    <cellStyle name="Normal 3 65 2 2 2" xfId="5846"/>
    <cellStyle name="Normal 3 65 2 2 2 2" xfId="9570"/>
    <cellStyle name="Normal 3 65 2 2 3" xfId="7711"/>
    <cellStyle name="Normal 3 65 2 3" xfId="4918"/>
    <cellStyle name="Normal 3 65 2 3 2" xfId="8642"/>
    <cellStyle name="Normal 3 65 2 4" xfId="6783"/>
    <cellStyle name="Normal 3 65 3" xfId="3519"/>
    <cellStyle name="Normal 3 65 3 2" xfId="5379"/>
    <cellStyle name="Normal 3 65 3 2 2" xfId="9103"/>
    <cellStyle name="Normal 3 65 3 3" xfId="7244"/>
    <cellStyle name="Normal 3 65 4" xfId="4451"/>
    <cellStyle name="Normal 3 65 4 2" xfId="8175"/>
    <cellStyle name="Normal 3 65 5" xfId="6316"/>
    <cellStyle name="Normal 3 66" xfId="2655"/>
    <cellStyle name="Normal 3 67" xfId="2690"/>
    <cellStyle name="Normal 3 68" xfId="16"/>
    <cellStyle name="Normal 3 68 2" xfId="3229"/>
    <cellStyle name="Normal 3 68 2 2" xfId="5090"/>
    <cellStyle name="Normal 3 68 2 2 2" xfId="8814"/>
    <cellStyle name="Normal 3 68 2 3" xfId="6955"/>
    <cellStyle name="Normal 3 68 3" xfId="4162"/>
    <cellStyle name="Normal 3 68 3 2" xfId="7886"/>
    <cellStyle name="Normal 3 68 4" xfId="6026"/>
    <cellStyle name="Normal 3 69" xfId="2728"/>
    <cellStyle name="Normal 3 69 2" xfId="3679"/>
    <cellStyle name="Normal 3 69 2 2" xfId="5538"/>
    <cellStyle name="Normal 3 69 2 2 2" xfId="9262"/>
    <cellStyle name="Normal 3 69 2 3" xfId="7403"/>
    <cellStyle name="Normal 3 69 3" xfId="4610"/>
    <cellStyle name="Normal 3 69 3 2" xfId="8334"/>
    <cellStyle name="Normal 3 69 4" xfId="6475"/>
    <cellStyle name="Normal 3 7" xfId="52"/>
    <cellStyle name="Normal 3 7 2" xfId="1948"/>
    <cellStyle name="Normal 3 7 2 2" xfId="2437"/>
    <cellStyle name="Normal 3 7 2 2 2" xfId="2572"/>
    <cellStyle name="Normal 3 7 2 2 2 2" xfId="3080"/>
    <cellStyle name="Normal 3 7 2 2 2 2 2" xfId="4017"/>
    <cellStyle name="Normal 3 7 2 2 2 2 2 2" xfId="5876"/>
    <cellStyle name="Normal 3 7 2 2 2 2 2 2 2" xfId="9600"/>
    <cellStyle name="Normal 3 7 2 2 2 2 2 3" xfId="7741"/>
    <cellStyle name="Normal 3 7 2 2 2 2 3" xfId="4948"/>
    <cellStyle name="Normal 3 7 2 2 2 2 3 2" xfId="8672"/>
    <cellStyle name="Normal 3 7 2 2 2 2 4" xfId="6813"/>
    <cellStyle name="Normal 3 7 2 2 2 3" xfId="3549"/>
    <cellStyle name="Normal 3 7 2 2 2 3 2" xfId="5409"/>
    <cellStyle name="Normal 3 7 2 2 2 3 2 2" xfId="9133"/>
    <cellStyle name="Normal 3 7 2 2 2 3 3" xfId="7274"/>
    <cellStyle name="Normal 3 7 2 2 2 4" xfId="4481"/>
    <cellStyle name="Normal 3 7 2 2 2 4 2" xfId="8205"/>
    <cellStyle name="Normal 3 7 2 2 2 5" xfId="6346"/>
    <cellStyle name="Normal 3 7 2 2 3" xfId="2945"/>
    <cellStyle name="Normal 3 7 2 2 3 2" xfId="3882"/>
    <cellStyle name="Normal 3 7 2 2 3 2 2" xfId="5741"/>
    <cellStyle name="Normal 3 7 2 2 3 2 2 2" xfId="9465"/>
    <cellStyle name="Normal 3 7 2 2 3 2 3" xfId="7606"/>
    <cellStyle name="Normal 3 7 2 2 3 3" xfId="4813"/>
    <cellStyle name="Normal 3 7 2 2 3 3 2" xfId="8537"/>
    <cellStyle name="Normal 3 7 2 2 3 4" xfId="6678"/>
    <cellStyle name="Normal 3 7 2 2 4" xfId="3414"/>
    <cellStyle name="Normal 3 7 2 2 4 2" xfId="5274"/>
    <cellStyle name="Normal 3 7 2 2 4 2 2" xfId="8998"/>
    <cellStyle name="Normal 3 7 2 2 4 3" xfId="7139"/>
    <cellStyle name="Normal 3 7 2 2 5" xfId="4346"/>
    <cellStyle name="Normal 3 7 2 2 5 2" xfId="8070"/>
    <cellStyle name="Normal 3 7 2 2 6" xfId="6211"/>
    <cellStyle name="Normal 3 7 2 3" xfId="2571"/>
    <cellStyle name="Normal 3 7 2 3 2" xfId="3079"/>
    <cellStyle name="Normal 3 7 2 3 2 2" xfId="4016"/>
    <cellStyle name="Normal 3 7 2 3 2 2 2" xfId="5875"/>
    <cellStyle name="Normal 3 7 2 3 2 2 2 2" xfId="9599"/>
    <cellStyle name="Normal 3 7 2 3 2 2 3" xfId="7740"/>
    <cellStyle name="Normal 3 7 2 3 2 3" xfId="4947"/>
    <cellStyle name="Normal 3 7 2 3 2 3 2" xfId="8671"/>
    <cellStyle name="Normal 3 7 2 3 2 4" xfId="6812"/>
    <cellStyle name="Normal 3 7 2 3 3" xfId="3548"/>
    <cellStyle name="Normal 3 7 2 3 3 2" xfId="5408"/>
    <cellStyle name="Normal 3 7 2 3 3 2 2" xfId="9132"/>
    <cellStyle name="Normal 3 7 2 3 3 3" xfId="7273"/>
    <cellStyle name="Normal 3 7 2 3 4" xfId="4480"/>
    <cellStyle name="Normal 3 7 2 3 4 2" xfId="8204"/>
    <cellStyle name="Normal 3 7 2 3 5" xfId="6345"/>
    <cellStyle name="Normal 3 7 2 4" xfId="2835"/>
    <cellStyle name="Normal 3 7 2 4 2" xfId="3779"/>
    <cellStyle name="Normal 3 7 2 4 2 2" xfId="5638"/>
    <cellStyle name="Normal 3 7 2 4 2 2 2" xfId="9362"/>
    <cellStyle name="Normal 3 7 2 4 2 3" xfId="7503"/>
    <cellStyle name="Normal 3 7 2 4 3" xfId="4710"/>
    <cellStyle name="Normal 3 7 2 4 3 2" xfId="8434"/>
    <cellStyle name="Normal 3 7 2 4 4" xfId="6575"/>
    <cellStyle name="Normal 3 7 2 5" xfId="3313"/>
    <cellStyle name="Normal 3 7 2 5 2" xfId="5174"/>
    <cellStyle name="Normal 3 7 2 5 2 2" xfId="8898"/>
    <cellStyle name="Normal 3 7 2 5 3" xfId="7039"/>
    <cellStyle name="Normal 3 7 2 6" xfId="4246"/>
    <cellStyle name="Normal 3 7 2 6 2" xfId="7970"/>
    <cellStyle name="Normal 3 7 2 7" xfId="6110"/>
    <cellStyle name="Normal 3 7 3" xfId="1949"/>
    <cellStyle name="Normal 3 7 4" xfId="2382"/>
    <cellStyle name="Normal 3 7 4 2" xfId="2573"/>
    <cellStyle name="Normal 3 7 4 2 2" xfId="3081"/>
    <cellStyle name="Normal 3 7 4 2 2 2" xfId="4018"/>
    <cellStyle name="Normal 3 7 4 2 2 2 2" xfId="5877"/>
    <cellStyle name="Normal 3 7 4 2 2 2 2 2" xfId="9601"/>
    <cellStyle name="Normal 3 7 4 2 2 2 3" xfId="7742"/>
    <cellStyle name="Normal 3 7 4 2 2 3" xfId="4949"/>
    <cellStyle name="Normal 3 7 4 2 2 3 2" xfId="8673"/>
    <cellStyle name="Normal 3 7 4 2 2 4" xfId="6814"/>
    <cellStyle name="Normal 3 7 4 2 3" xfId="3550"/>
    <cellStyle name="Normal 3 7 4 2 3 2" xfId="5410"/>
    <cellStyle name="Normal 3 7 4 2 3 2 2" xfId="9134"/>
    <cellStyle name="Normal 3 7 4 2 3 3" xfId="7275"/>
    <cellStyle name="Normal 3 7 4 2 4" xfId="4482"/>
    <cellStyle name="Normal 3 7 4 2 4 2" xfId="8206"/>
    <cellStyle name="Normal 3 7 4 2 5" xfId="6347"/>
    <cellStyle name="Normal 3 7 4 3" xfId="2890"/>
    <cellStyle name="Normal 3 7 4 3 2" xfId="3827"/>
    <cellStyle name="Normal 3 7 4 3 2 2" xfId="5686"/>
    <cellStyle name="Normal 3 7 4 3 2 2 2" xfId="9410"/>
    <cellStyle name="Normal 3 7 4 3 2 3" xfId="7551"/>
    <cellStyle name="Normal 3 7 4 3 3" xfId="4758"/>
    <cellStyle name="Normal 3 7 4 3 3 2" xfId="8482"/>
    <cellStyle name="Normal 3 7 4 3 4" xfId="6623"/>
    <cellStyle name="Normal 3 7 4 4" xfId="3359"/>
    <cellStyle name="Normal 3 7 4 4 2" xfId="5219"/>
    <cellStyle name="Normal 3 7 4 4 2 2" xfId="8943"/>
    <cellStyle name="Normal 3 7 4 4 3" xfId="7084"/>
    <cellStyle name="Normal 3 7 4 5" xfId="4291"/>
    <cellStyle name="Normal 3 7 4 5 2" xfId="8015"/>
    <cellStyle name="Normal 3 7 4 6" xfId="6156"/>
    <cellStyle name="Normal 3 7 5" xfId="2570"/>
    <cellStyle name="Normal 3 7 5 2" xfId="3078"/>
    <cellStyle name="Normal 3 7 5 2 2" xfId="4015"/>
    <cellStyle name="Normal 3 7 5 2 2 2" xfId="5874"/>
    <cellStyle name="Normal 3 7 5 2 2 2 2" xfId="9598"/>
    <cellStyle name="Normal 3 7 5 2 2 3" xfId="7739"/>
    <cellStyle name="Normal 3 7 5 2 3" xfId="4946"/>
    <cellStyle name="Normal 3 7 5 2 3 2" xfId="8670"/>
    <cellStyle name="Normal 3 7 5 2 4" xfId="6811"/>
    <cellStyle name="Normal 3 7 5 3" xfId="3547"/>
    <cellStyle name="Normal 3 7 5 3 2" xfId="5407"/>
    <cellStyle name="Normal 3 7 5 3 2 2" xfId="9131"/>
    <cellStyle name="Normal 3 7 5 3 3" xfId="7272"/>
    <cellStyle name="Normal 3 7 5 4" xfId="4479"/>
    <cellStyle name="Normal 3 7 5 4 2" xfId="8203"/>
    <cellStyle name="Normal 3 7 5 5" xfId="6344"/>
    <cellStyle name="Normal 3 7 6" xfId="2757"/>
    <cellStyle name="Normal 3 7 6 2" xfId="3708"/>
    <cellStyle name="Normal 3 7 6 2 2" xfId="5567"/>
    <cellStyle name="Normal 3 7 6 2 2 2" xfId="9291"/>
    <cellStyle name="Normal 3 7 6 2 3" xfId="7432"/>
    <cellStyle name="Normal 3 7 6 3" xfId="4639"/>
    <cellStyle name="Normal 3 7 6 3 2" xfId="8363"/>
    <cellStyle name="Normal 3 7 6 4" xfId="6504"/>
    <cellStyle name="Normal 3 7 7" xfId="3258"/>
    <cellStyle name="Normal 3 7 7 2" xfId="5119"/>
    <cellStyle name="Normal 3 7 7 2 2" xfId="8843"/>
    <cellStyle name="Normal 3 7 7 3" xfId="6984"/>
    <cellStyle name="Normal 3 7 8" xfId="4191"/>
    <cellStyle name="Normal 3 7 8 2" xfId="7915"/>
    <cellStyle name="Normal 3 7 9" xfId="6055"/>
    <cellStyle name="Normal 3 70" xfId="3220"/>
    <cellStyle name="Normal 3 70 2" xfId="5081"/>
    <cellStyle name="Normal 3 70 2 2" xfId="8805"/>
    <cellStyle name="Normal 3 70 3" xfId="6946"/>
    <cellStyle name="Normal 3 71" xfId="4153"/>
    <cellStyle name="Normal 3 71 2" xfId="7877"/>
    <cellStyle name="Normal 3 72" xfId="6017"/>
    <cellStyle name="Normal 3 8" xfId="57"/>
    <cellStyle name="Normal 3 8 2" xfId="1950"/>
    <cellStyle name="Normal 3 8 2 2" xfId="2438"/>
    <cellStyle name="Normal 3 8 2 2 2" xfId="2576"/>
    <cellStyle name="Normal 3 8 2 2 2 2" xfId="3084"/>
    <cellStyle name="Normal 3 8 2 2 2 2 2" xfId="4021"/>
    <cellStyle name="Normal 3 8 2 2 2 2 2 2" xfId="5880"/>
    <cellStyle name="Normal 3 8 2 2 2 2 2 2 2" xfId="9604"/>
    <cellStyle name="Normal 3 8 2 2 2 2 2 3" xfId="7745"/>
    <cellStyle name="Normal 3 8 2 2 2 2 3" xfId="4952"/>
    <cellStyle name="Normal 3 8 2 2 2 2 3 2" xfId="8676"/>
    <cellStyle name="Normal 3 8 2 2 2 2 4" xfId="6817"/>
    <cellStyle name="Normal 3 8 2 2 2 3" xfId="3553"/>
    <cellStyle name="Normal 3 8 2 2 2 3 2" xfId="5413"/>
    <cellStyle name="Normal 3 8 2 2 2 3 2 2" xfId="9137"/>
    <cellStyle name="Normal 3 8 2 2 2 3 3" xfId="7278"/>
    <cellStyle name="Normal 3 8 2 2 2 4" xfId="4485"/>
    <cellStyle name="Normal 3 8 2 2 2 4 2" xfId="8209"/>
    <cellStyle name="Normal 3 8 2 2 2 5" xfId="6350"/>
    <cellStyle name="Normal 3 8 2 2 3" xfId="2946"/>
    <cellStyle name="Normal 3 8 2 2 3 2" xfId="3883"/>
    <cellStyle name="Normal 3 8 2 2 3 2 2" xfId="5742"/>
    <cellStyle name="Normal 3 8 2 2 3 2 2 2" xfId="9466"/>
    <cellStyle name="Normal 3 8 2 2 3 2 3" xfId="7607"/>
    <cellStyle name="Normal 3 8 2 2 3 3" xfId="4814"/>
    <cellStyle name="Normal 3 8 2 2 3 3 2" xfId="8538"/>
    <cellStyle name="Normal 3 8 2 2 3 4" xfId="6679"/>
    <cellStyle name="Normal 3 8 2 2 4" xfId="3415"/>
    <cellStyle name="Normal 3 8 2 2 4 2" xfId="5275"/>
    <cellStyle name="Normal 3 8 2 2 4 2 2" xfId="8999"/>
    <cellStyle name="Normal 3 8 2 2 4 3" xfId="7140"/>
    <cellStyle name="Normal 3 8 2 2 5" xfId="4347"/>
    <cellStyle name="Normal 3 8 2 2 5 2" xfId="8071"/>
    <cellStyle name="Normal 3 8 2 2 6" xfId="6212"/>
    <cellStyle name="Normal 3 8 2 3" xfId="2575"/>
    <cellStyle name="Normal 3 8 2 3 2" xfId="3083"/>
    <cellStyle name="Normal 3 8 2 3 2 2" xfId="4020"/>
    <cellStyle name="Normal 3 8 2 3 2 2 2" xfId="5879"/>
    <cellStyle name="Normal 3 8 2 3 2 2 2 2" xfId="9603"/>
    <cellStyle name="Normal 3 8 2 3 2 2 3" xfId="7744"/>
    <cellStyle name="Normal 3 8 2 3 2 3" xfId="4951"/>
    <cellStyle name="Normal 3 8 2 3 2 3 2" xfId="8675"/>
    <cellStyle name="Normal 3 8 2 3 2 4" xfId="6816"/>
    <cellStyle name="Normal 3 8 2 3 3" xfId="3552"/>
    <cellStyle name="Normal 3 8 2 3 3 2" xfId="5412"/>
    <cellStyle name="Normal 3 8 2 3 3 2 2" xfId="9136"/>
    <cellStyle name="Normal 3 8 2 3 3 3" xfId="7277"/>
    <cellStyle name="Normal 3 8 2 3 4" xfId="4484"/>
    <cellStyle name="Normal 3 8 2 3 4 2" xfId="8208"/>
    <cellStyle name="Normal 3 8 2 3 5" xfId="6349"/>
    <cellStyle name="Normal 3 8 2 4" xfId="2836"/>
    <cellStyle name="Normal 3 8 2 4 2" xfId="3780"/>
    <cellStyle name="Normal 3 8 2 4 2 2" xfId="5639"/>
    <cellStyle name="Normal 3 8 2 4 2 2 2" xfId="9363"/>
    <cellStyle name="Normal 3 8 2 4 2 3" xfId="7504"/>
    <cellStyle name="Normal 3 8 2 4 3" xfId="4711"/>
    <cellStyle name="Normal 3 8 2 4 3 2" xfId="8435"/>
    <cellStyle name="Normal 3 8 2 4 4" xfId="6576"/>
    <cellStyle name="Normal 3 8 2 5" xfId="3314"/>
    <cellStyle name="Normal 3 8 2 5 2" xfId="5175"/>
    <cellStyle name="Normal 3 8 2 5 2 2" xfId="8899"/>
    <cellStyle name="Normal 3 8 2 5 3" xfId="7040"/>
    <cellStyle name="Normal 3 8 2 6" xfId="4247"/>
    <cellStyle name="Normal 3 8 2 6 2" xfId="7971"/>
    <cellStyle name="Normal 3 8 2 7" xfId="6111"/>
    <cellStyle name="Normal 3 8 3" xfId="1951"/>
    <cellStyle name="Normal 3 8 4" xfId="2386"/>
    <cellStyle name="Normal 3 8 4 2" xfId="2577"/>
    <cellStyle name="Normal 3 8 4 2 2" xfId="3085"/>
    <cellStyle name="Normal 3 8 4 2 2 2" xfId="4022"/>
    <cellStyle name="Normal 3 8 4 2 2 2 2" xfId="5881"/>
    <cellStyle name="Normal 3 8 4 2 2 2 2 2" xfId="9605"/>
    <cellStyle name="Normal 3 8 4 2 2 2 3" xfId="7746"/>
    <cellStyle name="Normal 3 8 4 2 2 3" xfId="4953"/>
    <cellStyle name="Normal 3 8 4 2 2 3 2" xfId="8677"/>
    <cellStyle name="Normal 3 8 4 2 2 4" xfId="6818"/>
    <cellStyle name="Normal 3 8 4 2 3" xfId="3554"/>
    <cellStyle name="Normal 3 8 4 2 3 2" xfId="5414"/>
    <cellStyle name="Normal 3 8 4 2 3 2 2" xfId="9138"/>
    <cellStyle name="Normal 3 8 4 2 3 3" xfId="7279"/>
    <cellStyle name="Normal 3 8 4 2 4" xfId="4486"/>
    <cellStyle name="Normal 3 8 4 2 4 2" xfId="8210"/>
    <cellStyle name="Normal 3 8 4 2 5" xfId="6351"/>
    <cellStyle name="Normal 3 8 4 3" xfId="2894"/>
    <cellStyle name="Normal 3 8 4 3 2" xfId="3831"/>
    <cellStyle name="Normal 3 8 4 3 2 2" xfId="5690"/>
    <cellStyle name="Normal 3 8 4 3 2 2 2" xfId="9414"/>
    <cellStyle name="Normal 3 8 4 3 2 3" xfId="7555"/>
    <cellStyle name="Normal 3 8 4 3 3" xfId="4762"/>
    <cellStyle name="Normal 3 8 4 3 3 2" xfId="8486"/>
    <cellStyle name="Normal 3 8 4 3 4" xfId="6627"/>
    <cellStyle name="Normal 3 8 4 4" xfId="3363"/>
    <cellStyle name="Normal 3 8 4 4 2" xfId="5223"/>
    <cellStyle name="Normal 3 8 4 4 2 2" xfId="8947"/>
    <cellStyle name="Normal 3 8 4 4 3" xfId="7088"/>
    <cellStyle name="Normal 3 8 4 5" xfId="4295"/>
    <cellStyle name="Normal 3 8 4 5 2" xfId="8019"/>
    <cellStyle name="Normal 3 8 4 6" xfId="6160"/>
    <cellStyle name="Normal 3 8 5" xfId="2574"/>
    <cellStyle name="Normal 3 8 5 2" xfId="3082"/>
    <cellStyle name="Normal 3 8 5 2 2" xfId="4019"/>
    <cellStyle name="Normal 3 8 5 2 2 2" xfId="5878"/>
    <cellStyle name="Normal 3 8 5 2 2 2 2" xfId="9602"/>
    <cellStyle name="Normal 3 8 5 2 2 3" xfId="7743"/>
    <cellStyle name="Normal 3 8 5 2 3" xfId="4950"/>
    <cellStyle name="Normal 3 8 5 2 3 2" xfId="8674"/>
    <cellStyle name="Normal 3 8 5 2 4" xfId="6815"/>
    <cellStyle name="Normal 3 8 5 3" xfId="3551"/>
    <cellStyle name="Normal 3 8 5 3 2" xfId="5411"/>
    <cellStyle name="Normal 3 8 5 3 2 2" xfId="9135"/>
    <cellStyle name="Normal 3 8 5 3 3" xfId="7276"/>
    <cellStyle name="Normal 3 8 5 4" xfId="4483"/>
    <cellStyle name="Normal 3 8 5 4 2" xfId="8207"/>
    <cellStyle name="Normal 3 8 5 5" xfId="6348"/>
    <cellStyle name="Normal 3 8 6" xfId="2761"/>
    <cellStyle name="Normal 3 8 6 2" xfId="3712"/>
    <cellStyle name="Normal 3 8 6 2 2" xfId="5571"/>
    <cellStyle name="Normal 3 8 6 2 2 2" xfId="9295"/>
    <cellStyle name="Normal 3 8 6 2 3" xfId="7436"/>
    <cellStyle name="Normal 3 8 6 3" xfId="4643"/>
    <cellStyle name="Normal 3 8 6 3 2" xfId="8367"/>
    <cellStyle name="Normal 3 8 6 4" xfId="6508"/>
    <cellStyle name="Normal 3 8 7" xfId="3262"/>
    <cellStyle name="Normal 3 8 7 2" xfId="5123"/>
    <cellStyle name="Normal 3 8 7 2 2" xfId="8847"/>
    <cellStyle name="Normal 3 8 7 3" xfId="6988"/>
    <cellStyle name="Normal 3 8 8" xfId="4195"/>
    <cellStyle name="Normal 3 8 8 2" xfId="7919"/>
    <cellStyle name="Normal 3 8 9" xfId="6059"/>
    <cellStyle name="Normal 3 9" xfId="63"/>
    <cellStyle name="Normal 3 9 2" xfId="1952"/>
    <cellStyle name="Normal 3 9 2 2" xfId="2439"/>
    <cellStyle name="Normal 3 9 2 2 2" xfId="2580"/>
    <cellStyle name="Normal 3 9 2 2 2 2" xfId="3088"/>
    <cellStyle name="Normal 3 9 2 2 2 2 2" xfId="4025"/>
    <cellStyle name="Normal 3 9 2 2 2 2 2 2" xfId="5884"/>
    <cellStyle name="Normal 3 9 2 2 2 2 2 2 2" xfId="9608"/>
    <cellStyle name="Normal 3 9 2 2 2 2 2 3" xfId="7749"/>
    <cellStyle name="Normal 3 9 2 2 2 2 3" xfId="4956"/>
    <cellStyle name="Normal 3 9 2 2 2 2 3 2" xfId="8680"/>
    <cellStyle name="Normal 3 9 2 2 2 2 4" xfId="6821"/>
    <cellStyle name="Normal 3 9 2 2 2 3" xfId="3557"/>
    <cellStyle name="Normal 3 9 2 2 2 3 2" xfId="5417"/>
    <cellStyle name="Normal 3 9 2 2 2 3 2 2" xfId="9141"/>
    <cellStyle name="Normal 3 9 2 2 2 3 3" xfId="7282"/>
    <cellStyle name="Normal 3 9 2 2 2 4" xfId="4489"/>
    <cellStyle name="Normal 3 9 2 2 2 4 2" xfId="8213"/>
    <cellStyle name="Normal 3 9 2 2 2 5" xfId="6354"/>
    <cellStyle name="Normal 3 9 2 2 3" xfId="2947"/>
    <cellStyle name="Normal 3 9 2 2 3 2" xfId="3884"/>
    <cellStyle name="Normal 3 9 2 2 3 2 2" xfId="5743"/>
    <cellStyle name="Normal 3 9 2 2 3 2 2 2" xfId="9467"/>
    <cellStyle name="Normal 3 9 2 2 3 2 3" xfId="7608"/>
    <cellStyle name="Normal 3 9 2 2 3 3" xfId="4815"/>
    <cellStyle name="Normal 3 9 2 2 3 3 2" xfId="8539"/>
    <cellStyle name="Normal 3 9 2 2 3 4" xfId="6680"/>
    <cellStyle name="Normal 3 9 2 2 4" xfId="3416"/>
    <cellStyle name="Normal 3 9 2 2 4 2" xfId="5276"/>
    <cellStyle name="Normal 3 9 2 2 4 2 2" xfId="9000"/>
    <cellStyle name="Normal 3 9 2 2 4 3" xfId="7141"/>
    <cellStyle name="Normal 3 9 2 2 5" xfId="4348"/>
    <cellStyle name="Normal 3 9 2 2 5 2" xfId="8072"/>
    <cellStyle name="Normal 3 9 2 2 6" xfId="6213"/>
    <cellStyle name="Normal 3 9 2 3" xfId="2579"/>
    <cellStyle name="Normal 3 9 2 3 2" xfId="3087"/>
    <cellStyle name="Normal 3 9 2 3 2 2" xfId="4024"/>
    <cellStyle name="Normal 3 9 2 3 2 2 2" xfId="5883"/>
    <cellStyle name="Normal 3 9 2 3 2 2 2 2" xfId="9607"/>
    <cellStyle name="Normal 3 9 2 3 2 2 3" xfId="7748"/>
    <cellStyle name="Normal 3 9 2 3 2 3" xfId="4955"/>
    <cellStyle name="Normal 3 9 2 3 2 3 2" xfId="8679"/>
    <cellStyle name="Normal 3 9 2 3 2 4" xfId="6820"/>
    <cellStyle name="Normal 3 9 2 3 3" xfId="3556"/>
    <cellStyle name="Normal 3 9 2 3 3 2" xfId="5416"/>
    <cellStyle name="Normal 3 9 2 3 3 2 2" xfId="9140"/>
    <cellStyle name="Normal 3 9 2 3 3 3" xfId="7281"/>
    <cellStyle name="Normal 3 9 2 3 4" xfId="4488"/>
    <cellStyle name="Normal 3 9 2 3 4 2" xfId="8212"/>
    <cellStyle name="Normal 3 9 2 3 5" xfId="6353"/>
    <cellStyle name="Normal 3 9 2 4" xfId="2837"/>
    <cellStyle name="Normal 3 9 2 4 2" xfId="3781"/>
    <cellStyle name="Normal 3 9 2 4 2 2" xfId="5640"/>
    <cellStyle name="Normal 3 9 2 4 2 2 2" xfId="9364"/>
    <cellStyle name="Normal 3 9 2 4 2 3" xfId="7505"/>
    <cellStyle name="Normal 3 9 2 4 3" xfId="4712"/>
    <cellStyle name="Normal 3 9 2 4 3 2" xfId="8436"/>
    <cellStyle name="Normal 3 9 2 4 4" xfId="6577"/>
    <cellStyle name="Normal 3 9 2 5" xfId="3315"/>
    <cellStyle name="Normal 3 9 2 5 2" xfId="5176"/>
    <cellStyle name="Normal 3 9 2 5 2 2" xfId="8900"/>
    <cellStyle name="Normal 3 9 2 5 3" xfId="7041"/>
    <cellStyle name="Normal 3 9 2 6" xfId="4248"/>
    <cellStyle name="Normal 3 9 2 6 2" xfId="7972"/>
    <cellStyle name="Normal 3 9 2 7" xfId="6112"/>
    <cellStyle name="Normal 3 9 3" xfId="1953"/>
    <cellStyle name="Normal 3 9 4" xfId="2391"/>
    <cellStyle name="Normal 3 9 4 2" xfId="2581"/>
    <cellStyle name="Normal 3 9 4 2 2" xfId="3089"/>
    <cellStyle name="Normal 3 9 4 2 2 2" xfId="4026"/>
    <cellStyle name="Normal 3 9 4 2 2 2 2" xfId="5885"/>
    <cellStyle name="Normal 3 9 4 2 2 2 2 2" xfId="9609"/>
    <cellStyle name="Normal 3 9 4 2 2 2 3" xfId="7750"/>
    <cellStyle name="Normal 3 9 4 2 2 3" xfId="4957"/>
    <cellStyle name="Normal 3 9 4 2 2 3 2" xfId="8681"/>
    <cellStyle name="Normal 3 9 4 2 2 4" xfId="6822"/>
    <cellStyle name="Normal 3 9 4 2 3" xfId="3558"/>
    <cellStyle name="Normal 3 9 4 2 3 2" xfId="5418"/>
    <cellStyle name="Normal 3 9 4 2 3 2 2" xfId="9142"/>
    <cellStyle name="Normal 3 9 4 2 3 3" xfId="7283"/>
    <cellStyle name="Normal 3 9 4 2 4" xfId="4490"/>
    <cellStyle name="Normal 3 9 4 2 4 2" xfId="8214"/>
    <cellStyle name="Normal 3 9 4 2 5" xfId="6355"/>
    <cellStyle name="Normal 3 9 4 3" xfId="2899"/>
    <cellStyle name="Normal 3 9 4 3 2" xfId="3836"/>
    <cellStyle name="Normal 3 9 4 3 2 2" xfId="5695"/>
    <cellStyle name="Normal 3 9 4 3 2 2 2" xfId="9419"/>
    <cellStyle name="Normal 3 9 4 3 2 3" xfId="7560"/>
    <cellStyle name="Normal 3 9 4 3 3" xfId="4767"/>
    <cellStyle name="Normal 3 9 4 3 3 2" xfId="8491"/>
    <cellStyle name="Normal 3 9 4 3 4" xfId="6632"/>
    <cellStyle name="Normal 3 9 4 4" xfId="3368"/>
    <cellStyle name="Normal 3 9 4 4 2" xfId="5228"/>
    <cellStyle name="Normal 3 9 4 4 2 2" xfId="8952"/>
    <cellStyle name="Normal 3 9 4 4 3" xfId="7093"/>
    <cellStyle name="Normal 3 9 4 5" xfId="4300"/>
    <cellStyle name="Normal 3 9 4 5 2" xfId="8024"/>
    <cellStyle name="Normal 3 9 4 6" xfId="6165"/>
    <cellStyle name="Normal 3 9 5" xfId="2578"/>
    <cellStyle name="Normal 3 9 5 2" xfId="3086"/>
    <cellStyle name="Normal 3 9 5 2 2" xfId="4023"/>
    <cellStyle name="Normal 3 9 5 2 2 2" xfId="5882"/>
    <cellStyle name="Normal 3 9 5 2 2 2 2" xfId="9606"/>
    <cellStyle name="Normal 3 9 5 2 2 3" xfId="7747"/>
    <cellStyle name="Normal 3 9 5 2 3" xfId="4954"/>
    <cellStyle name="Normal 3 9 5 2 3 2" xfId="8678"/>
    <cellStyle name="Normal 3 9 5 2 4" xfId="6819"/>
    <cellStyle name="Normal 3 9 5 3" xfId="3555"/>
    <cellStyle name="Normal 3 9 5 3 2" xfId="5415"/>
    <cellStyle name="Normal 3 9 5 3 2 2" xfId="9139"/>
    <cellStyle name="Normal 3 9 5 3 3" xfId="7280"/>
    <cellStyle name="Normal 3 9 5 4" xfId="4487"/>
    <cellStyle name="Normal 3 9 5 4 2" xfId="8211"/>
    <cellStyle name="Normal 3 9 5 5" xfId="6352"/>
    <cellStyle name="Normal 3 9 6" xfId="2766"/>
    <cellStyle name="Normal 3 9 6 2" xfId="3717"/>
    <cellStyle name="Normal 3 9 6 2 2" xfId="5576"/>
    <cellStyle name="Normal 3 9 6 2 2 2" xfId="9300"/>
    <cellStyle name="Normal 3 9 6 2 3" xfId="7441"/>
    <cellStyle name="Normal 3 9 6 3" xfId="4648"/>
    <cellStyle name="Normal 3 9 6 3 2" xfId="8372"/>
    <cellStyle name="Normal 3 9 6 4" xfId="6513"/>
    <cellStyle name="Normal 3 9 7" xfId="3267"/>
    <cellStyle name="Normal 3 9 7 2" xfId="5128"/>
    <cellStyle name="Normal 3 9 7 2 2" xfId="8852"/>
    <cellStyle name="Normal 3 9 7 3" xfId="6993"/>
    <cellStyle name="Normal 3 9 8" xfId="4200"/>
    <cellStyle name="Normal 3 9 8 2" xfId="7924"/>
    <cellStyle name="Normal 3 9 9" xfId="6064"/>
    <cellStyle name="Normal 30" xfId="1954"/>
    <cellStyle name="Normal 31" xfId="1955"/>
    <cellStyle name="Normal 32" xfId="1956"/>
    <cellStyle name="Normal 33" xfId="1957"/>
    <cellStyle name="Normal 34" xfId="1958"/>
    <cellStyle name="Normal 35" xfId="1959"/>
    <cellStyle name="Normal 36" xfId="1960"/>
    <cellStyle name="Normal 37" xfId="1961"/>
    <cellStyle name="Normal 38" xfId="1962"/>
    <cellStyle name="Normal 39" xfId="1963"/>
    <cellStyle name="Normal 4" xfId="7"/>
    <cellStyle name="Normal 4 10" xfId="74"/>
    <cellStyle name="Normal 4 10 2" xfId="1964"/>
    <cellStyle name="Normal 4 10 3" xfId="2401"/>
    <cellStyle name="Normal 4 10 3 2" xfId="2584"/>
    <cellStyle name="Normal 4 10 3 2 2" xfId="3092"/>
    <cellStyle name="Normal 4 10 3 2 2 2" xfId="4029"/>
    <cellStyle name="Normal 4 10 3 2 2 2 2" xfId="5888"/>
    <cellStyle name="Normal 4 10 3 2 2 2 2 2" xfId="9612"/>
    <cellStyle name="Normal 4 10 3 2 2 2 3" xfId="7753"/>
    <cellStyle name="Normal 4 10 3 2 2 3" xfId="4960"/>
    <cellStyle name="Normal 4 10 3 2 2 3 2" xfId="8684"/>
    <cellStyle name="Normal 4 10 3 2 2 4" xfId="6825"/>
    <cellStyle name="Normal 4 10 3 2 3" xfId="3561"/>
    <cellStyle name="Normal 4 10 3 2 3 2" xfId="5421"/>
    <cellStyle name="Normal 4 10 3 2 3 2 2" xfId="9145"/>
    <cellStyle name="Normal 4 10 3 2 3 3" xfId="7286"/>
    <cellStyle name="Normal 4 10 3 2 4" xfId="4493"/>
    <cellStyle name="Normal 4 10 3 2 4 2" xfId="8217"/>
    <cellStyle name="Normal 4 10 3 2 5" xfId="6358"/>
    <cellStyle name="Normal 4 10 3 3" xfId="2909"/>
    <cellStyle name="Normal 4 10 3 3 2" xfId="3846"/>
    <cellStyle name="Normal 4 10 3 3 2 2" xfId="5705"/>
    <cellStyle name="Normal 4 10 3 3 2 2 2" xfId="9429"/>
    <cellStyle name="Normal 4 10 3 3 2 3" xfId="7570"/>
    <cellStyle name="Normal 4 10 3 3 3" xfId="4777"/>
    <cellStyle name="Normal 4 10 3 3 3 2" xfId="8501"/>
    <cellStyle name="Normal 4 10 3 3 4" xfId="6642"/>
    <cellStyle name="Normal 4 10 3 4" xfId="3378"/>
    <cellStyle name="Normal 4 10 3 4 2" xfId="5238"/>
    <cellStyle name="Normal 4 10 3 4 2 2" xfId="8962"/>
    <cellStyle name="Normal 4 10 3 4 3" xfId="7103"/>
    <cellStyle name="Normal 4 10 3 5" xfId="4310"/>
    <cellStyle name="Normal 4 10 3 5 2" xfId="8034"/>
    <cellStyle name="Normal 4 10 3 6" xfId="6175"/>
    <cellStyle name="Normal 4 10 4" xfId="2583"/>
    <cellStyle name="Normal 4 10 4 2" xfId="3091"/>
    <cellStyle name="Normal 4 10 4 2 2" xfId="4028"/>
    <cellStyle name="Normal 4 10 4 2 2 2" xfId="5887"/>
    <cellStyle name="Normal 4 10 4 2 2 2 2" xfId="9611"/>
    <cellStyle name="Normal 4 10 4 2 2 3" xfId="7752"/>
    <cellStyle name="Normal 4 10 4 2 3" xfId="4959"/>
    <cellStyle name="Normal 4 10 4 2 3 2" xfId="8683"/>
    <cellStyle name="Normal 4 10 4 2 4" xfId="6824"/>
    <cellStyle name="Normal 4 10 4 3" xfId="3560"/>
    <cellStyle name="Normal 4 10 4 3 2" xfId="5420"/>
    <cellStyle name="Normal 4 10 4 3 2 2" xfId="9144"/>
    <cellStyle name="Normal 4 10 4 3 3" xfId="7285"/>
    <cellStyle name="Normal 4 10 4 4" xfId="4492"/>
    <cellStyle name="Normal 4 10 4 4 2" xfId="8216"/>
    <cellStyle name="Normal 4 10 4 5" xfId="6357"/>
    <cellStyle name="Normal 4 10 5" xfId="2776"/>
    <cellStyle name="Normal 4 10 5 2" xfId="3727"/>
    <cellStyle name="Normal 4 10 5 2 2" xfId="5586"/>
    <cellStyle name="Normal 4 10 5 2 2 2" xfId="9310"/>
    <cellStyle name="Normal 4 10 5 2 3" xfId="7451"/>
    <cellStyle name="Normal 4 10 5 3" xfId="4658"/>
    <cellStyle name="Normal 4 10 5 3 2" xfId="8382"/>
    <cellStyle name="Normal 4 10 5 4" xfId="6523"/>
    <cellStyle name="Normal 4 10 6" xfId="3277"/>
    <cellStyle name="Normal 4 10 6 2" xfId="5138"/>
    <cellStyle name="Normal 4 10 6 2 2" xfId="8862"/>
    <cellStyle name="Normal 4 10 6 3" xfId="7003"/>
    <cellStyle name="Normal 4 10 7" xfId="4210"/>
    <cellStyle name="Normal 4 10 7 2" xfId="7934"/>
    <cellStyle name="Normal 4 10 8" xfId="6074"/>
    <cellStyle name="Normal 4 11" xfId="1965"/>
    <cellStyle name="Normal 4 11 2" xfId="1966"/>
    <cellStyle name="Normal 4 11 3" xfId="2440"/>
    <cellStyle name="Normal 4 11 3 2" xfId="2586"/>
    <cellStyle name="Normal 4 11 3 2 2" xfId="3094"/>
    <cellStyle name="Normal 4 11 3 2 2 2" xfId="4031"/>
    <cellStyle name="Normal 4 11 3 2 2 2 2" xfId="5890"/>
    <cellStyle name="Normal 4 11 3 2 2 2 2 2" xfId="9614"/>
    <cellStyle name="Normal 4 11 3 2 2 2 3" xfId="7755"/>
    <cellStyle name="Normal 4 11 3 2 2 3" xfId="4962"/>
    <cellStyle name="Normal 4 11 3 2 2 3 2" xfId="8686"/>
    <cellStyle name="Normal 4 11 3 2 2 4" xfId="6827"/>
    <cellStyle name="Normal 4 11 3 2 3" xfId="3563"/>
    <cellStyle name="Normal 4 11 3 2 3 2" xfId="5423"/>
    <cellStyle name="Normal 4 11 3 2 3 2 2" xfId="9147"/>
    <cellStyle name="Normal 4 11 3 2 3 3" xfId="7288"/>
    <cellStyle name="Normal 4 11 3 2 4" xfId="4495"/>
    <cellStyle name="Normal 4 11 3 2 4 2" xfId="8219"/>
    <cellStyle name="Normal 4 11 3 2 5" xfId="6360"/>
    <cellStyle name="Normal 4 11 3 3" xfId="2948"/>
    <cellStyle name="Normal 4 11 3 3 2" xfId="3885"/>
    <cellStyle name="Normal 4 11 3 3 2 2" xfId="5744"/>
    <cellStyle name="Normal 4 11 3 3 2 2 2" xfId="9468"/>
    <cellStyle name="Normal 4 11 3 3 2 3" xfId="7609"/>
    <cellStyle name="Normal 4 11 3 3 3" xfId="4816"/>
    <cellStyle name="Normal 4 11 3 3 3 2" xfId="8540"/>
    <cellStyle name="Normal 4 11 3 3 4" xfId="6681"/>
    <cellStyle name="Normal 4 11 3 4" xfId="3417"/>
    <cellStyle name="Normal 4 11 3 4 2" xfId="5277"/>
    <cellStyle name="Normal 4 11 3 4 2 2" xfId="9001"/>
    <cellStyle name="Normal 4 11 3 4 3" xfId="7142"/>
    <cellStyle name="Normal 4 11 3 5" xfId="4349"/>
    <cellStyle name="Normal 4 11 3 5 2" xfId="8073"/>
    <cellStyle name="Normal 4 11 3 6" xfId="6214"/>
    <cellStyle name="Normal 4 11 4" xfId="2585"/>
    <cellStyle name="Normal 4 11 4 2" xfId="3093"/>
    <cellStyle name="Normal 4 11 4 2 2" xfId="4030"/>
    <cellStyle name="Normal 4 11 4 2 2 2" xfId="5889"/>
    <cellStyle name="Normal 4 11 4 2 2 2 2" xfId="9613"/>
    <cellStyle name="Normal 4 11 4 2 2 3" xfId="7754"/>
    <cellStyle name="Normal 4 11 4 2 3" xfId="4961"/>
    <cellStyle name="Normal 4 11 4 2 3 2" xfId="8685"/>
    <cellStyle name="Normal 4 11 4 2 4" xfId="6826"/>
    <cellStyle name="Normal 4 11 4 3" xfId="3562"/>
    <cellStyle name="Normal 4 11 4 3 2" xfId="5422"/>
    <cellStyle name="Normal 4 11 4 3 2 2" xfId="9146"/>
    <cellStyle name="Normal 4 11 4 3 3" xfId="7287"/>
    <cellStyle name="Normal 4 11 4 4" xfId="4494"/>
    <cellStyle name="Normal 4 11 4 4 2" xfId="8218"/>
    <cellStyle name="Normal 4 11 4 5" xfId="6359"/>
    <cellStyle name="Normal 4 11 5" xfId="2838"/>
    <cellStyle name="Normal 4 11 5 2" xfId="3782"/>
    <cellStyle name="Normal 4 11 5 2 2" xfId="5641"/>
    <cellStyle name="Normal 4 11 5 2 2 2" xfId="9365"/>
    <cellStyle name="Normal 4 11 5 2 3" xfId="7506"/>
    <cellStyle name="Normal 4 11 5 3" xfId="4713"/>
    <cellStyle name="Normal 4 11 5 3 2" xfId="8437"/>
    <cellStyle name="Normal 4 11 5 4" xfId="6578"/>
    <cellStyle name="Normal 4 11 6" xfId="3316"/>
    <cellStyle name="Normal 4 11 6 2" xfId="5177"/>
    <cellStyle name="Normal 4 11 6 2 2" xfId="8901"/>
    <cellStyle name="Normal 4 11 6 3" xfId="7042"/>
    <cellStyle name="Normal 4 11 7" xfId="4249"/>
    <cellStyle name="Normal 4 11 7 2" xfId="7973"/>
    <cellStyle name="Normal 4 11 8" xfId="6113"/>
    <cellStyle name="Normal 4 12" xfId="1967"/>
    <cellStyle name="Normal 4 13" xfId="1968"/>
    <cellStyle name="Normal 4 14" xfId="1969"/>
    <cellStyle name="Normal 4 15" xfId="1970"/>
    <cellStyle name="Normal 4 16" xfId="1971"/>
    <cellStyle name="Normal 4 17" xfId="1972"/>
    <cellStyle name="Normal 4 18" xfId="1973"/>
    <cellStyle name="Normal 4 19" xfId="1974"/>
    <cellStyle name="Normal 4 2" xfId="11"/>
    <cellStyle name="Normal 4 2 10" xfId="6024"/>
    <cellStyle name="Normal 4 2 2" xfId="1975"/>
    <cellStyle name="Normal 4 2 3" xfId="2356"/>
    <cellStyle name="Normal 4 2 3 2" xfId="2588"/>
    <cellStyle name="Normal 4 2 3 2 2" xfId="3096"/>
    <cellStyle name="Normal 4 2 3 2 2 2" xfId="4033"/>
    <cellStyle name="Normal 4 2 3 2 2 2 2" xfId="5892"/>
    <cellStyle name="Normal 4 2 3 2 2 2 2 2" xfId="9616"/>
    <cellStyle name="Normal 4 2 3 2 2 2 3" xfId="7757"/>
    <cellStyle name="Normal 4 2 3 2 2 3" xfId="4964"/>
    <cellStyle name="Normal 4 2 3 2 2 3 2" xfId="8688"/>
    <cellStyle name="Normal 4 2 3 2 2 4" xfId="6829"/>
    <cellStyle name="Normal 4 2 3 2 3" xfId="3565"/>
    <cellStyle name="Normal 4 2 3 2 3 2" xfId="5425"/>
    <cellStyle name="Normal 4 2 3 2 3 2 2" xfId="9149"/>
    <cellStyle name="Normal 4 2 3 2 3 3" xfId="7290"/>
    <cellStyle name="Normal 4 2 3 2 4" xfId="4497"/>
    <cellStyle name="Normal 4 2 3 2 4 2" xfId="8221"/>
    <cellStyle name="Normal 4 2 3 2 5" xfId="6362"/>
    <cellStyle name="Normal 4 2 3 3" xfId="2864"/>
    <cellStyle name="Normal 4 2 3 3 2" xfId="3801"/>
    <cellStyle name="Normal 4 2 3 3 2 2" xfId="5660"/>
    <cellStyle name="Normal 4 2 3 3 2 2 2" xfId="9384"/>
    <cellStyle name="Normal 4 2 3 3 2 3" xfId="7525"/>
    <cellStyle name="Normal 4 2 3 3 3" xfId="4732"/>
    <cellStyle name="Normal 4 2 3 3 3 2" xfId="8456"/>
    <cellStyle name="Normal 4 2 3 3 4" xfId="6597"/>
    <cellStyle name="Normal 4 2 3 4" xfId="3333"/>
    <cellStyle name="Normal 4 2 3 4 2" xfId="5193"/>
    <cellStyle name="Normal 4 2 3 4 2 2" xfId="8917"/>
    <cellStyle name="Normal 4 2 3 4 3" xfId="7058"/>
    <cellStyle name="Normal 4 2 3 5" xfId="4265"/>
    <cellStyle name="Normal 4 2 3 5 2" xfId="7989"/>
    <cellStyle name="Normal 4 2 3 6" xfId="6130"/>
    <cellStyle name="Normal 4 2 4" xfId="2587"/>
    <cellStyle name="Normal 4 2 4 2" xfId="3095"/>
    <cellStyle name="Normal 4 2 4 2 2" xfId="4032"/>
    <cellStyle name="Normal 4 2 4 2 2 2" xfId="5891"/>
    <cellStyle name="Normal 4 2 4 2 2 2 2" xfId="9615"/>
    <cellStyle name="Normal 4 2 4 2 2 3" xfId="7756"/>
    <cellStyle name="Normal 4 2 4 2 3" xfId="4963"/>
    <cellStyle name="Normal 4 2 4 2 3 2" xfId="8687"/>
    <cellStyle name="Normal 4 2 4 2 4" xfId="6828"/>
    <cellStyle name="Normal 4 2 4 3" xfId="3564"/>
    <cellStyle name="Normal 4 2 4 3 2" xfId="5424"/>
    <cellStyle name="Normal 4 2 4 3 2 2" xfId="9148"/>
    <cellStyle name="Normal 4 2 4 3 3" xfId="7289"/>
    <cellStyle name="Normal 4 2 4 4" xfId="4496"/>
    <cellStyle name="Normal 4 2 4 4 2" xfId="8220"/>
    <cellStyle name="Normal 4 2 4 5" xfId="6361"/>
    <cellStyle name="Normal 4 2 5" xfId="2691"/>
    <cellStyle name="Normal 4 2 5 2" xfId="3187"/>
    <cellStyle name="Normal 4 2 5 2 2" xfId="4119"/>
    <cellStyle name="Normal 4 2 5 2 2 2" xfId="5978"/>
    <cellStyle name="Normal 4 2 5 2 2 2 2" xfId="9702"/>
    <cellStyle name="Normal 4 2 5 2 2 3" xfId="7843"/>
    <cellStyle name="Normal 4 2 5 2 3" xfId="5050"/>
    <cellStyle name="Normal 4 2 5 2 3 2" xfId="8774"/>
    <cellStyle name="Normal 4 2 5 2 4" xfId="6915"/>
    <cellStyle name="Normal 4 2 5 3" xfId="3652"/>
    <cellStyle name="Normal 4 2 5 3 2" xfId="5511"/>
    <cellStyle name="Normal 4 2 5 3 2 2" xfId="9235"/>
    <cellStyle name="Normal 4 2 5 3 3" xfId="7376"/>
    <cellStyle name="Normal 4 2 5 4" xfId="4583"/>
    <cellStyle name="Normal 4 2 5 4 2" xfId="8307"/>
    <cellStyle name="Normal 4 2 5 5" xfId="6448"/>
    <cellStyle name="Normal 4 2 6" xfId="22"/>
    <cellStyle name="Normal 4 2 6 2" xfId="3232"/>
    <cellStyle name="Normal 4 2 6 2 2" xfId="5093"/>
    <cellStyle name="Normal 4 2 6 2 2 2" xfId="8817"/>
    <cellStyle name="Normal 4 2 6 2 3" xfId="6958"/>
    <cellStyle name="Normal 4 2 6 3" xfId="4165"/>
    <cellStyle name="Normal 4 2 6 3 2" xfId="7889"/>
    <cellStyle name="Normal 4 2 6 4" xfId="6029"/>
    <cellStyle name="Normal 4 2 7" xfId="2731"/>
    <cellStyle name="Normal 4 2 7 2" xfId="3682"/>
    <cellStyle name="Normal 4 2 7 2 2" xfId="5541"/>
    <cellStyle name="Normal 4 2 7 2 2 2" xfId="9265"/>
    <cellStyle name="Normal 4 2 7 2 3" xfId="7406"/>
    <cellStyle name="Normal 4 2 7 3" xfId="4613"/>
    <cellStyle name="Normal 4 2 7 3 2" xfId="8337"/>
    <cellStyle name="Normal 4 2 7 4" xfId="6478"/>
    <cellStyle name="Normal 4 2 8" xfId="3227"/>
    <cellStyle name="Normal 4 2 8 2" xfId="5088"/>
    <cellStyle name="Normal 4 2 8 2 2" xfId="8812"/>
    <cellStyle name="Normal 4 2 8 3" xfId="6953"/>
    <cellStyle name="Normal 4 2 9" xfId="4160"/>
    <cellStyle name="Normal 4 2 9 2" xfId="7884"/>
    <cellStyle name="Normal 4 20" xfId="1976"/>
    <cellStyle name="Normal 4 21" xfId="1977"/>
    <cellStyle name="Normal 4 22" xfId="1978"/>
    <cellStyle name="Normal 4 23" xfId="1979"/>
    <cellStyle name="Normal 4 24" xfId="1980"/>
    <cellStyle name="Normal 4 25" xfId="1981"/>
    <cellStyle name="Normal 4 26" xfId="2354"/>
    <cellStyle name="Normal 4 26 2" xfId="2589"/>
    <cellStyle name="Normal 4 26 2 2" xfId="3097"/>
    <cellStyle name="Normal 4 26 2 2 2" xfId="4034"/>
    <cellStyle name="Normal 4 26 2 2 2 2" xfId="5893"/>
    <cellStyle name="Normal 4 26 2 2 2 2 2" xfId="9617"/>
    <cellStyle name="Normal 4 26 2 2 2 3" xfId="7758"/>
    <cellStyle name="Normal 4 26 2 2 3" xfId="4965"/>
    <cellStyle name="Normal 4 26 2 2 3 2" xfId="8689"/>
    <cellStyle name="Normal 4 26 2 2 4" xfId="6830"/>
    <cellStyle name="Normal 4 26 2 3" xfId="3566"/>
    <cellStyle name="Normal 4 26 2 3 2" xfId="5426"/>
    <cellStyle name="Normal 4 26 2 3 2 2" xfId="9150"/>
    <cellStyle name="Normal 4 26 2 3 3" xfId="7291"/>
    <cellStyle name="Normal 4 26 2 4" xfId="4498"/>
    <cellStyle name="Normal 4 26 2 4 2" xfId="8222"/>
    <cellStyle name="Normal 4 26 2 5" xfId="6363"/>
    <cellStyle name="Normal 4 26 3" xfId="2862"/>
    <cellStyle name="Normal 4 26 3 2" xfId="3799"/>
    <cellStyle name="Normal 4 26 3 2 2" xfId="5658"/>
    <cellStyle name="Normal 4 26 3 2 2 2" xfId="9382"/>
    <cellStyle name="Normal 4 26 3 2 3" xfId="7523"/>
    <cellStyle name="Normal 4 26 3 3" xfId="4730"/>
    <cellStyle name="Normal 4 26 3 3 2" xfId="8454"/>
    <cellStyle name="Normal 4 26 3 4" xfId="6595"/>
    <cellStyle name="Normal 4 26 4" xfId="3331"/>
    <cellStyle name="Normal 4 26 4 2" xfId="5191"/>
    <cellStyle name="Normal 4 26 4 2 2" xfId="8915"/>
    <cellStyle name="Normal 4 26 4 3" xfId="7056"/>
    <cellStyle name="Normal 4 26 5" xfId="4263"/>
    <cellStyle name="Normal 4 26 5 2" xfId="7987"/>
    <cellStyle name="Normal 4 26 6" xfId="6128"/>
    <cellStyle name="Normal 4 27" xfId="2582"/>
    <cellStyle name="Normal 4 27 2" xfId="3090"/>
    <cellStyle name="Normal 4 27 2 2" xfId="4027"/>
    <cellStyle name="Normal 4 27 2 2 2" xfId="5886"/>
    <cellStyle name="Normal 4 27 2 2 2 2" xfId="9610"/>
    <cellStyle name="Normal 4 27 2 2 3" xfId="7751"/>
    <cellStyle name="Normal 4 27 2 3" xfId="4958"/>
    <cellStyle name="Normal 4 27 2 3 2" xfId="8682"/>
    <cellStyle name="Normal 4 27 2 4" xfId="6823"/>
    <cellStyle name="Normal 4 27 3" xfId="3559"/>
    <cellStyle name="Normal 4 27 3 2" xfId="5419"/>
    <cellStyle name="Normal 4 27 3 2 2" xfId="9143"/>
    <cellStyle name="Normal 4 27 3 3" xfId="7284"/>
    <cellStyle name="Normal 4 27 4" xfId="4491"/>
    <cellStyle name="Normal 4 27 4 2" xfId="8215"/>
    <cellStyle name="Normal 4 27 5" xfId="6356"/>
    <cellStyle name="Normal 4 28" xfId="2662"/>
    <cellStyle name="Normal 4 29" xfId="17"/>
    <cellStyle name="Normal 4 29 2" xfId="3230"/>
    <cellStyle name="Normal 4 29 2 2" xfId="5091"/>
    <cellStyle name="Normal 4 29 2 2 2" xfId="8815"/>
    <cellStyle name="Normal 4 29 2 3" xfId="6956"/>
    <cellStyle name="Normal 4 29 3" xfId="4163"/>
    <cellStyle name="Normal 4 29 3 2" xfId="7887"/>
    <cellStyle name="Normal 4 29 4" xfId="6027"/>
    <cellStyle name="Normal 4 3" xfId="28"/>
    <cellStyle name="Normal 4 3 2" xfId="1982"/>
    <cellStyle name="Normal 4 3 3" xfId="2361"/>
    <cellStyle name="Normal 4 3 3 2" xfId="2591"/>
    <cellStyle name="Normal 4 3 3 2 2" xfId="3099"/>
    <cellStyle name="Normal 4 3 3 2 2 2" xfId="4036"/>
    <cellStyle name="Normal 4 3 3 2 2 2 2" xfId="5895"/>
    <cellStyle name="Normal 4 3 3 2 2 2 2 2" xfId="9619"/>
    <cellStyle name="Normal 4 3 3 2 2 2 3" xfId="7760"/>
    <cellStyle name="Normal 4 3 3 2 2 3" xfId="4967"/>
    <cellStyle name="Normal 4 3 3 2 2 3 2" xfId="8691"/>
    <cellStyle name="Normal 4 3 3 2 2 4" xfId="6832"/>
    <cellStyle name="Normal 4 3 3 2 3" xfId="3568"/>
    <cellStyle name="Normal 4 3 3 2 3 2" xfId="5428"/>
    <cellStyle name="Normal 4 3 3 2 3 2 2" xfId="9152"/>
    <cellStyle name="Normal 4 3 3 2 3 3" xfId="7293"/>
    <cellStyle name="Normal 4 3 3 2 4" xfId="4500"/>
    <cellStyle name="Normal 4 3 3 2 4 2" xfId="8224"/>
    <cellStyle name="Normal 4 3 3 2 5" xfId="6365"/>
    <cellStyle name="Normal 4 3 3 3" xfId="2869"/>
    <cellStyle name="Normal 4 3 3 3 2" xfId="3806"/>
    <cellStyle name="Normal 4 3 3 3 2 2" xfId="5665"/>
    <cellStyle name="Normal 4 3 3 3 2 2 2" xfId="9389"/>
    <cellStyle name="Normal 4 3 3 3 2 3" xfId="7530"/>
    <cellStyle name="Normal 4 3 3 3 3" xfId="4737"/>
    <cellStyle name="Normal 4 3 3 3 3 2" xfId="8461"/>
    <cellStyle name="Normal 4 3 3 3 4" xfId="6602"/>
    <cellStyle name="Normal 4 3 3 4" xfId="3338"/>
    <cellStyle name="Normal 4 3 3 4 2" xfId="5198"/>
    <cellStyle name="Normal 4 3 3 4 2 2" xfId="8922"/>
    <cellStyle name="Normal 4 3 3 4 3" xfId="7063"/>
    <cellStyle name="Normal 4 3 3 5" xfId="4270"/>
    <cellStyle name="Normal 4 3 3 5 2" xfId="7994"/>
    <cellStyle name="Normal 4 3 3 6" xfId="6135"/>
    <cellStyle name="Normal 4 3 4" xfId="2590"/>
    <cellStyle name="Normal 4 3 4 2" xfId="3098"/>
    <cellStyle name="Normal 4 3 4 2 2" xfId="4035"/>
    <cellStyle name="Normal 4 3 4 2 2 2" xfId="5894"/>
    <cellStyle name="Normal 4 3 4 2 2 2 2" xfId="9618"/>
    <cellStyle name="Normal 4 3 4 2 2 3" xfId="7759"/>
    <cellStyle name="Normal 4 3 4 2 3" xfId="4966"/>
    <cellStyle name="Normal 4 3 4 2 3 2" xfId="8690"/>
    <cellStyle name="Normal 4 3 4 2 4" xfId="6831"/>
    <cellStyle name="Normal 4 3 4 3" xfId="3567"/>
    <cellStyle name="Normal 4 3 4 3 2" xfId="5427"/>
    <cellStyle name="Normal 4 3 4 3 2 2" xfId="9151"/>
    <cellStyle name="Normal 4 3 4 3 3" xfId="7292"/>
    <cellStyle name="Normal 4 3 4 4" xfId="4499"/>
    <cellStyle name="Normal 4 3 4 4 2" xfId="8223"/>
    <cellStyle name="Normal 4 3 4 5" xfId="6364"/>
    <cellStyle name="Normal 4 3 5" xfId="2736"/>
    <cellStyle name="Normal 4 3 5 2" xfId="3687"/>
    <cellStyle name="Normal 4 3 5 2 2" xfId="5546"/>
    <cellStyle name="Normal 4 3 5 2 2 2" xfId="9270"/>
    <cellStyle name="Normal 4 3 5 2 3" xfId="7411"/>
    <cellStyle name="Normal 4 3 5 3" xfId="4618"/>
    <cellStyle name="Normal 4 3 5 3 2" xfId="8342"/>
    <cellStyle name="Normal 4 3 5 4" xfId="6483"/>
    <cellStyle name="Normal 4 3 6" xfId="3237"/>
    <cellStyle name="Normal 4 3 6 2" xfId="5098"/>
    <cellStyle name="Normal 4 3 6 2 2" xfId="8822"/>
    <cellStyle name="Normal 4 3 6 3" xfId="6963"/>
    <cellStyle name="Normal 4 3 7" xfId="4170"/>
    <cellStyle name="Normal 4 3 7 2" xfId="7894"/>
    <cellStyle name="Normal 4 3 8" xfId="6034"/>
    <cellStyle name="Normal 4 30" xfId="2729"/>
    <cellStyle name="Normal 4 30 2" xfId="3680"/>
    <cellStyle name="Normal 4 30 2 2" xfId="5539"/>
    <cellStyle name="Normal 4 30 2 2 2" xfId="9263"/>
    <cellStyle name="Normal 4 30 2 3" xfId="7404"/>
    <cellStyle name="Normal 4 30 3" xfId="4611"/>
    <cellStyle name="Normal 4 30 3 2" xfId="8335"/>
    <cellStyle name="Normal 4 30 4" xfId="6476"/>
    <cellStyle name="Normal 4 31" xfId="3223"/>
    <cellStyle name="Normal 4 31 2" xfId="5084"/>
    <cellStyle name="Normal 4 31 2 2" xfId="8808"/>
    <cellStyle name="Normal 4 31 3" xfId="6949"/>
    <cellStyle name="Normal 4 32" xfId="4156"/>
    <cellStyle name="Normal 4 32 2" xfId="7880"/>
    <cellStyle name="Normal 4 33" xfId="6020"/>
    <cellStyle name="Normal 4 4" xfId="36"/>
    <cellStyle name="Normal 4 4 2" xfId="1983"/>
    <cellStyle name="Normal 4 4 3" xfId="2368"/>
    <cellStyle name="Normal 4 4 3 2" xfId="2593"/>
    <cellStyle name="Normal 4 4 3 2 2" xfId="3101"/>
    <cellStyle name="Normal 4 4 3 2 2 2" xfId="4038"/>
    <cellStyle name="Normal 4 4 3 2 2 2 2" xfId="5897"/>
    <cellStyle name="Normal 4 4 3 2 2 2 2 2" xfId="9621"/>
    <cellStyle name="Normal 4 4 3 2 2 2 3" xfId="7762"/>
    <cellStyle name="Normal 4 4 3 2 2 3" xfId="4969"/>
    <cellStyle name="Normal 4 4 3 2 2 3 2" xfId="8693"/>
    <cellStyle name="Normal 4 4 3 2 2 4" xfId="6834"/>
    <cellStyle name="Normal 4 4 3 2 3" xfId="3570"/>
    <cellStyle name="Normal 4 4 3 2 3 2" xfId="5430"/>
    <cellStyle name="Normal 4 4 3 2 3 2 2" xfId="9154"/>
    <cellStyle name="Normal 4 4 3 2 3 3" xfId="7295"/>
    <cellStyle name="Normal 4 4 3 2 4" xfId="4502"/>
    <cellStyle name="Normal 4 4 3 2 4 2" xfId="8226"/>
    <cellStyle name="Normal 4 4 3 2 5" xfId="6367"/>
    <cellStyle name="Normal 4 4 3 3" xfId="2876"/>
    <cellStyle name="Normal 4 4 3 3 2" xfId="3813"/>
    <cellStyle name="Normal 4 4 3 3 2 2" xfId="5672"/>
    <cellStyle name="Normal 4 4 3 3 2 2 2" xfId="9396"/>
    <cellStyle name="Normal 4 4 3 3 2 3" xfId="7537"/>
    <cellStyle name="Normal 4 4 3 3 3" xfId="4744"/>
    <cellStyle name="Normal 4 4 3 3 3 2" xfId="8468"/>
    <cellStyle name="Normal 4 4 3 3 4" xfId="6609"/>
    <cellStyle name="Normal 4 4 3 4" xfId="3345"/>
    <cellStyle name="Normal 4 4 3 4 2" xfId="5205"/>
    <cellStyle name="Normal 4 4 3 4 2 2" xfId="8929"/>
    <cellStyle name="Normal 4 4 3 4 3" xfId="7070"/>
    <cellStyle name="Normal 4 4 3 5" xfId="4277"/>
    <cellStyle name="Normal 4 4 3 5 2" xfId="8001"/>
    <cellStyle name="Normal 4 4 3 6" xfId="6142"/>
    <cellStyle name="Normal 4 4 4" xfId="2592"/>
    <cellStyle name="Normal 4 4 4 2" xfId="3100"/>
    <cellStyle name="Normal 4 4 4 2 2" xfId="4037"/>
    <cellStyle name="Normal 4 4 4 2 2 2" xfId="5896"/>
    <cellStyle name="Normal 4 4 4 2 2 2 2" xfId="9620"/>
    <cellStyle name="Normal 4 4 4 2 2 3" xfId="7761"/>
    <cellStyle name="Normal 4 4 4 2 3" xfId="4968"/>
    <cellStyle name="Normal 4 4 4 2 3 2" xfId="8692"/>
    <cellStyle name="Normal 4 4 4 2 4" xfId="6833"/>
    <cellStyle name="Normal 4 4 4 3" xfId="3569"/>
    <cellStyle name="Normal 4 4 4 3 2" xfId="5429"/>
    <cellStyle name="Normal 4 4 4 3 2 2" xfId="9153"/>
    <cellStyle name="Normal 4 4 4 3 3" xfId="7294"/>
    <cellStyle name="Normal 4 4 4 4" xfId="4501"/>
    <cellStyle name="Normal 4 4 4 4 2" xfId="8225"/>
    <cellStyle name="Normal 4 4 4 5" xfId="6366"/>
    <cellStyle name="Normal 4 4 5" xfId="2743"/>
    <cellStyle name="Normal 4 4 5 2" xfId="3694"/>
    <cellStyle name="Normal 4 4 5 2 2" xfId="5553"/>
    <cellStyle name="Normal 4 4 5 2 2 2" xfId="9277"/>
    <cellStyle name="Normal 4 4 5 2 3" xfId="7418"/>
    <cellStyle name="Normal 4 4 5 3" xfId="4625"/>
    <cellStyle name="Normal 4 4 5 3 2" xfId="8349"/>
    <cellStyle name="Normal 4 4 5 4" xfId="6490"/>
    <cellStyle name="Normal 4 4 6" xfId="3244"/>
    <cellStyle name="Normal 4 4 6 2" xfId="5105"/>
    <cellStyle name="Normal 4 4 6 2 2" xfId="8829"/>
    <cellStyle name="Normal 4 4 6 3" xfId="6970"/>
    <cellStyle name="Normal 4 4 7" xfId="4177"/>
    <cellStyle name="Normal 4 4 7 2" xfId="7901"/>
    <cellStyle name="Normal 4 4 8" xfId="6041"/>
    <cellStyle name="Normal 4 5" xfId="38"/>
    <cellStyle name="Normal 4 5 2" xfId="1984"/>
    <cellStyle name="Normal 4 5 3" xfId="2370"/>
    <cellStyle name="Normal 4 5 3 2" xfId="2595"/>
    <cellStyle name="Normal 4 5 3 2 2" xfId="3103"/>
    <cellStyle name="Normal 4 5 3 2 2 2" xfId="4040"/>
    <cellStyle name="Normal 4 5 3 2 2 2 2" xfId="5899"/>
    <cellStyle name="Normal 4 5 3 2 2 2 2 2" xfId="9623"/>
    <cellStyle name="Normal 4 5 3 2 2 2 3" xfId="7764"/>
    <cellStyle name="Normal 4 5 3 2 2 3" xfId="4971"/>
    <cellStyle name="Normal 4 5 3 2 2 3 2" xfId="8695"/>
    <cellStyle name="Normal 4 5 3 2 2 4" xfId="6836"/>
    <cellStyle name="Normal 4 5 3 2 3" xfId="3572"/>
    <cellStyle name="Normal 4 5 3 2 3 2" xfId="5432"/>
    <cellStyle name="Normal 4 5 3 2 3 2 2" xfId="9156"/>
    <cellStyle name="Normal 4 5 3 2 3 3" xfId="7297"/>
    <cellStyle name="Normal 4 5 3 2 4" xfId="4504"/>
    <cellStyle name="Normal 4 5 3 2 4 2" xfId="8228"/>
    <cellStyle name="Normal 4 5 3 2 5" xfId="6369"/>
    <cellStyle name="Normal 4 5 3 3" xfId="2878"/>
    <cellStyle name="Normal 4 5 3 3 2" xfId="3815"/>
    <cellStyle name="Normal 4 5 3 3 2 2" xfId="5674"/>
    <cellStyle name="Normal 4 5 3 3 2 2 2" xfId="9398"/>
    <cellStyle name="Normal 4 5 3 3 2 3" xfId="7539"/>
    <cellStyle name="Normal 4 5 3 3 3" xfId="4746"/>
    <cellStyle name="Normal 4 5 3 3 3 2" xfId="8470"/>
    <cellStyle name="Normal 4 5 3 3 4" xfId="6611"/>
    <cellStyle name="Normal 4 5 3 4" xfId="3347"/>
    <cellStyle name="Normal 4 5 3 4 2" xfId="5207"/>
    <cellStyle name="Normal 4 5 3 4 2 2" xfId="8931"/>
    <cellStyle name="Normal 4 5 3 4 3" xfId="7072"/>
    <cellStyle name="Normal 4 5 3 5" xfId="4279"/>
    <cellStyle name="Normal 4 5 3 5 2" xfId="8003"/>
    <cellStyle name="Normal 4 5 3 6" xfId="6144"/>
    <cellStyle name="Normal 4 5 4" xfId="2594"/>
    <cellStyle name="Normal 4 5 4 2" xfId="3102"/>
    <cellStyle name="Normal 4 5 4 2 2" xfId="4039"/>
    <cellStyle name="Normal 4 5 4 2 2 2" xfId="5898"/>
    <cellStyle name="Normal 4 5 4 2 2 2 2" xfId="9622"/>
    <cellStyle name="Normal 4 5 4 2 2 3" xfId="7763"/>
    <cellStyle name="Normal 4 5 4 2 3" xfId="4970"/>
    <cellStyle name="Normal 4 5 4 2 3 2" xfId="8694"/>
    <cellStyle name="Normal 4 5 4 2 4" xfId="6835"/>
    <cellStyle name="Normal 4 5 4 3" xfId="3571"/>
    <cellStyle name="Normal 4 5 4 3 2" xfId="5431"/>
    <cellStyle name="Normal 4 5 4 3 2 2" xfId="9155"/>
    <cellStyle name="Normal 4 5 4 3 3" xfId="7296"/>
    <cellStyle name="Normal 4 5 4 4" xfId="4503"/>
    <cellStyle name="Normal 4 5 4 4 2" xfId="8227"/>
    <cellStyle name="Normal 4 5 4 5" xfId="6368"/>
    <cellStyle name="Normal 4 5 5" xfId="2745"/>
    <cellStyle name="Normal 4 5 5 2" xfId="3696"/>
    <cellStyle name="Normal 4 5 5 2 2" xfId="5555"/>
    <cellStyle name="Normal 4 5 5 2 2 2" xfId="9279"/>
    <cellStyle name="Normal 4 5 5 2 3" xfId="7420"/>
    <cellStyle name="Normal 4 5 5 3" xfId="4627"/>
    <cellStyle name="Normal 4 5 5 3 2" xfId="8351"/>
    <cellStyle name="Normal 4 5 5 4" xfId="6492"/>
    <cellStyle name="Normal 4 5 6" xfId="3246"/>
    <cellStyle name="Normal 4 5 6 2" xfId="5107"/>
    <cellStyle name="Normal 4 5 6 2 2" xfId="8831"/>
    <cellStyle name="Normal 4 5 6 3" xfId="6972"/>
    <cellStyle name="Normal 4 5 7" xfId="4179"/>
    <cellStyle name="Normal 4 5 7 2" xfId="7903"/>
    <cellStyle name="Normal 4 5 8" xfId="6043"/>
    <cellStyle name="Normal 4 6" xfId="44"/>
    <cellStyle name="Normal 4 6 2" xfId="1985"/>
    <cellStyle name="Normal 4 6 3" xfId="2375"/>
    <cellStyle name="Normal 4 6 3 2" xfId="2597"/>
    <cellStyle name="Normal 4 6 3 2 2" xfId="3105"/>
    <cellStyle name="Normal 4 6 3 2 2 2" xfId="4042"/>
    <cellStyle name="Normal 4 6 3 2 2 2 2" xfId="5901"/>
    <cellStyle name="Normal 4 6 3 2 2 2 2 2" xfId="9625"/>
    <cellStyle name="Normal 4 6 3 2 2 2 3" xfId="7766"/>
    <cellStyle name="Normal 4 6 3 2 2 3" xfId="4973"/>
    <cellStyle name="Normal 4 6 3 2 2 3 2" xfId="8697"/>
    <cellStyle name="Normal 4 6 3 2 2 4" xfId="6838"/>
    <cellStyle name="Normal 4 6 3 2 3" xfId="3574"/>
    <cellStyle name="Normal 4 6 3 2 3 2" xfId="5434"/>
    <cellStyle name="Normal 4 6 3 2 3 2 2" xfId="9158"/>
    <cellStyle name="Normal 4 6 3 2 3 3" xfId="7299"/>
    <cellStyle name="Normal 4 6 3 2 4" xfId="4506"/>
    <cellStyle name="Normal 4 6 3 2 4 2" xfId="8230"/>
    <cellStyle name="Normal 4 6 3 2 5" xfId="6371"/>
    <cellStyle name="Normal 4 6 3 3" xfId="2883"/>
    <cellStyle name="Normal 4 6 3 3 2" xfId="3820"/>
    <cellStyle name="Normal 4 6 3 3 2 2" xfId="5679"/>
    <cellStyle name="Normal 4 6 3 3 2 2 2" xfId="9403"/>
    <cellStyle name="Normal 4 6 3 3 2 3" xfId="7544"/>
    <cellStyle name="Normal 4 6 3 3 3" xfId="4751"/>
    <cellStyle name="Normal 4 6 3 3 3 2" xfId="8475"/>
    <cellStyle name="Normal 4 6 3 3 4" xfId="6616"/>
    <cellStyle name="Normal 4 6 3 4" xfId="3352"/>
    <cellStyle name="Normal 4 6 3 4 2" xfId="5212"/>
    <cellStyle name="Normal 4 6 3 4 2 2" xfId="8936"/>
    <cellStyle name="Normal 4 6 3 4 3" xfId="7077"/>
    <cellStyle name="Normal 4 6 3 5" xfId="4284"/>
    <cellStyle name="Normal 4 6 3 5 2" xfId="8008"/>
    <cellStyle name="Normal 4 6 3 6" xfId="6149"/>
    <cellStyle name="Normal 4 6 4" xfId="2596"/>
    <cellStyle name="Normal 4 6 4 2" xfId="3104"/>
    <cellStyle name="Normal 4 6 4 2 2" xfId="4041"/>
    <cellStyle name="Normal 4 6 4 2 2 2" xfId="5900"/>
    <cellStyle name="Normal 4 6 4 2 2 2 2" xfId="9624"/>
    <cellStyle name="Normal 4 6 4 2 2 3" xfId="7765"/>
    <cellStyle name="Normal 4 6 4 2 3" xfId="4972"/>
    <cellStyle name="Normal 4 6 4 2 3 2" xfId="8696"/>
    <cellStyle name="Normal 4 6 4 2 4" xfId="6837"/>
    <cellStyle name="Normal 4 6 4 3" xfId="3573"/>
    <cellStyle name="Normal 4 6 4 3 2" xfId="5433"/>
    <cellStyle name="Normal 4 6 4 3 2 2" xfId="9157"/>
    <cellStyle name="Normal 4 6 4 3 3" xfId="7298"/>
    <cellStyle name="Normal 4 6 4 4" xfId="4505"/>
    <cellStyle name="Normal 4 6 4 4 2" xfId="8229"/>
    <cellStyle name="Normal 4 6 4 5" xfId="6370"/>
    <cellStyle name="Normal 4 6 5" xfId="2750"/>
    <cellStyle name="Normal 4 6 5 2" xfId="3701"/>
    <cellStyle name="Normal 4 6 5 2 2" xfId="5560"/>
    <cellStyle name="Normal 4 6 5 2 2 2" xfId="9284"/>
    <cellStyle name="Normal 4 6 5 2 3" xfId="7425"/>
    <cellStyle name="Normal 4 6 5 3" xfId="4632"/>
    <cellStyle name="Normal 4 6 5 3 2" xfId="8356"/>
    <cellStyle name="Normal 4 6 5 4" xfId="6497"/>
    <cellStyle name="Normal 4 6 6" xfId="3251"/>
    <cellStyle name="Normal 4 6 6 2" xfId="5112"/>
    <cellStyle name="Normal 4 6 6 2 2" xfId="8836"/>
    <cellStyle name="Normal 4 6 6 3" xfId="6977"/>
    <cellStyle name="Normal 4 6 7" xfId="4184"/>
    <cellStyle name="Normal 4 6 7 2" xfId="7908"/>
    <cellStyle name="Normal 4 6 8" xfId="6048"/>
    <cellStyle name="Normal 4 7" xfId="53"/>
    <cellStyle name="Normal 4 7 2" xfId="1986"/>
    <cellStyle name="Normal 4 7 3" xfId="2383"/>
    <cellStyle name="Normal 4 7 3 2" xfId="2599"/>
    <cellStyle name="Normal 4 7 3 2 2" xfId="3107"/>
    <cellStyle name="Normal 4 7 3 2 2 2" xfId="4044"/>
    <cellStyle name="Normal 4 7 3 2 2 2 2" xfId="5903"/>
    <cellStyle name="Normal 4 7 3 2 2 2 2 2" xfId="9627"/>
    <cellStyle name="Normal 4 7 3 2 2 2 3" xfId="7768"/>
    <cellStyle name="Normal 4 7 3 2 2 3" xfId="4975"/>
    <cellStyle name="Normal 4 7 3 2 2 3 2" xfId="8699"/>
    <cellStyle name="Normal 4 7 3 2 2 4" xfId="6840"/>
    <cellStyle name="Normal 4 7 3 2 3" xfId="3576"/>
    <cellStyle name="Normal 4 7 3 2 3 2" xfId="5436"/>
    <cellStyle name="Normal 4 7 3 2 3 2 2" xfId="9160"/>
    <cellStyle name="Normal 4 7 3 2 3 3" xfId="7301"/>
    <cellStyle name="Normal 4 7 3 2 4" xfId="4508"/>
    <cellStyle name="Normal 4 7 3 2 4 2" xfId="8232"/>
    <cellStyle name="Normal 4 7 3 2 5" xfId="6373"/>
    <cellStyle name="Normal 4 7 3 3" xfId="2891"/>
    <cellStyle name="Normal 4 7 3 3 2" xfId="3828"/>
    <cellStyle name="Normal 4 7 3 3 2 2" xfId="5687"/>
    <cellStyle name="Normal 4 7 3 3 2 2 2" xfId="9411"/>
    <cellStyle name="Normal 4 7 3 3 2 3" xfId="7552"/>
    <cellStyle name="Normal 4 7 3 3 3" xfId="4759"/>
    <cellStyle name="Normal 4 7 3 3 3 2" xfId="8483"/>
    <cellStyle name="Normal 4 7 3 3 4" xfId="6624"/>
    <cellStyle name="Normal 4 7 3 4" xfId="3360"/>
    <cellStyle name="Normal 4 7 3 4 2" xfId="5220"/>
    <cellStyle name="Normal 4 7 3 4 2 2" xfId="8944"/>
    <cellStyle name="Normal 4 7 3 4 3" xfId="7085"/>
    <cellStyle name="Normal 4 7 3 5" xfId="4292"/>
    <cellStyle name="Normal 4 7 3 5 2" xfId="8016"/>
    <cellStyle name="Normal 4 7 3 6" xfId="6157"/>
    <cellStyle name="Normal 4 7 4" xfId="2598"/>
    <cellStyle name="Normal 4 7 4 2" xfId="3106"/>
    <cellStyle name="Normal 4 7 4 2 2" xfId="4043"/>
    <cellStyle name="Normal 4 7 4 2 2 2" xfId="5902"/>
    <cellStyle name="Normal 4 7 4 2 2 2 2" xfId="9626"/>
    <cellStyle name="Normal 4 7 4 2 2 3" xfId="7767"/>
    <cellStyle name="Normal 4 7 4 2 3" xfId="4974"/>
    <cellStyle name="Normal 4 7 4 2 3 2" xfId="8698"/>
    <cellStyle name="Normal 4 7 4 2 4" xfId="6839"/>
    <cellStyle name="Normal 4 7 4 3" xfId="3575"/>
    <cellStyle name="Normal 4 7 4 3 2" xfId="5435"/>
    <cellStyle name="Normal 4 7 4 3 2 2" xfId="9159"/>
    <cellStyle name="Normal 4 7 4 3 3" xfId="7300"/>
    <cellStyle name="Normal 4 7 4 4" xfId="4507"/>
    <cellStyle name="Normal 4 7 4 4 2" xfId="8231"/>
    <cellStyle name="Normal 4 7 4 5" xfId="6372"/>
    <cellStyle name="Normal 4 7 5" xfId="2758"/>
    <cellStyle name="Normal 4 7 5 2" xfId="3709"/>
    <cellStyle name="Normal 4 7 5 2 2" xfId="5568"/>
    <cellStyle name="Normal 4 7 5 2 2 2" xfId="9292"/>
    <cellStyle name="Normal 4 7 5 2 3" xfId="7433"/>
    <cellStyle name="Normal 4 7 5 3" xfId="4640"/>
    <cellStyle name="Normal 4 7 5 3 2" xfId="8364"/>
    <cellStyle name="Normal 4 7 5 4" xfId="6505"/>
    <cellStyle name="Normal 4 7 6" xfId="3259"/>
    <cellStyle name="Normal 4 7 6 2" xfId="5120"/>
    <cellStyle name="Normal 4 7 6 2 2" xfId="8844"/>
    <cellStyle name="Normal 4 7 6 3" xfId="6985"/>
    <cellStyle name="Normal 4 7 7" xfId="4192"/>
    <cellStyle name="Normal 4 7 7 2" xfId="7916"/>
    <cellStyle name="Normal 4 7 8" xfId="6056"/>
    <cellStyle name="Normal 4 8" xfId="58"/>
    <cellStyle name="Normal 4 8 2" xfId="1987"/>
    <cellStyle name="Normal 4 8 3" xfId="2387"/>
    <cellStyle name="Normal 4 8 3 2" xfId="2601"/>
    <cellStyle name="Normal 4 8 3 2 2" xfId="3109"/>
    <cellStyle name="Normal 4 8 3 2 2 2" xfId="4046"/>
    <cellStyle name="Normal 4 8 3 2 2 2 2" xfId="5905"/>
    <cellStyle name="Normal 4 8 3 2 2 2 2 2" xfId="9629"/>
    <cellStyle name="Normal 4 8 3 2 2 2 3" xfId="7770"/>
    <cellStyle name="Normal 4 8 3 2 2 3" xfId="4977"/>
    <cellStyle name="Normal 4 8 3 2 2 3 2" xfId="8701"/>
    <cellStyle name="Normal 4 8 3 2 2 4" xfId="6842"/>
    <cellStyle name="Normal 4 8 3 2 3" xfId="3578"/>
    <cellStyle name="Normal 4 8 3 2 3 2" xfId="5438"/>
    <cellStyle name="Normal 4 8 3 2 3 2 2" xfId="9162"/>
    <cellStyle name="Normal 4 8 3 2 3 3" xfId="7303"/>
    <cellStyle name="Normal 4 8 3 2 4" xfId="4510"/>
    <cellStyle name="Normal 4 8 3 2 4 2" xfId="8234"/>
    <cellStyle name="Normal 4 8 3 2 5" xfId="6375"/>
    <cellStyle name="Normal 4 8 3 3" xfId="2895"/>
    <cellStyle name="Normal 4 8 3 3 2" xfId="3832"/>
    <cellStyle name="Normal 4 8 3 3 2 2" xfId="5691"/>
    <cellStyle name="Normal 4 8 3 3 2 2 2" xfId="9415"/>
    <cellStyle name="Normal 4 8 3 3 2 3" xfId="7556"/>
    <cellStyle name="Normal 4 8 3 3 3" xfId="4763"/>
    <cellStyle name="Normal 4 8 3 3 3 2" xfId="8487"/>
    <cellStyle name="Normal 4 8 3 3 4" xfId="6628"/>
    <cellStyle name="Normal 4 8 3 4" xfId="3364"/>
    <cellStyle name="Normal 4 8 3 4 2" xfId="5224"/>
    <cellStyle name="Normal 4 8 3 4 2 2" xfId="8948"/>
    <cellStyle name="Normal 4 8 3 4 3" xfId="7089"/>
    <cellStyle name="Normal 4 8 3 5" xfId="4296"/>
    <cellStyle name="Normal 4 8 3 5 2" xfId="8020"/>
    <cellStyle name="Normal 4 8 3 6" xfId="6161"/>
    <cellStyle name="Normal 4 8 4" xfId="2600"/>
    <cellStyle name="Normal 4 8 4 2" xfId="3108"/>
    <cellStyle name="Normal 4 8 4 2 2" xfId="4045"/>
    <cellStyle name="Normal 4 8 4 2 2 2" xfId="5904"/>
    <cellStyle name="Normal 4 8 4 2 2 2 2" xfId="9628"/>
    <cellStyle name="Normal 4 8 4 2 2 3" xfId="7769"/>
    <cellStyle name="Normal 4 8 4 2 3" xfId="4976"/>
    <cellStyle name="Normal 4 8 4 2 3 2" xfId="8700"/>
    <cellStyle name="Normal 4 8 4 2 4" xfId="6841"/>
    <cellStyle name="Normal 4 8 4 3" xfId="3577"/>
    <cellStyle name="Normal 4 8 4 3 2" xfId="5437"/>
    <cellStyle name="Normal 4 8 4 3 2 2" xfId="9161"/>
    <cellStyle name="Normal 4 8 4 3 3" xfId="7302"/>
    <cellStyle name="Normal 4 8 4 4" xfId="4509"/>
    <cellStyle name="Normal 4 8 4 4 2" xfId="8233"/>
    <cellStyle name="Normal 4 8 4 5" xfId="6374"/>
    <cellStyle name="Normal 4 8 5" xfId="2762"/>
    <cellStyle name="Normal 4 8 5 2" xfId="3713"/>
    <cellStyle name="Normal 4 8 5 2 2" xfId="5572"/>
    <cellStyle name="Normal 4 8 5 2 2 2" xfId="9296"/>
    <cellStyle name="Normal 4 8 5 2 3" xfId="7437"/>
    <cellStyle name="Normal 4 8 5 3" xfId="4644"/>
    <cellStyle name="Normal 4 8 5 3 2" xfId="8368"/>
    <cellStyle name="Normal 4 8 5 4" xfId="6509"/>
    <cellStyle name="Normal 4 8 6" xfId="3263"/>
    <cellStyle name="Normal 4 8 6 2" xfId="5124"/>
    <cellStyle name="Normal 4 8 6 2 2" xfId="8848"/>
    <cellStyle name="Normal 4 8 6 3" xfId="6989"/>
    <cellStyle name="Normal 4 8 7" xfId="4196"/>
    <cellStyle name="Normal 4 8 7 2" xfId="7920"/>
    <cellStyle name="Normal 4 8 8" xfId="6060"/>
    <cellStyle name="Normal 4 9" xfId="64"/>
    <cellStyle name="Normal 4 9 2" xfId="1988"/>
    <cellStyle name="Normal 4 9 3" xfId="2392"/>
    <cellStyle name="Normal 4 9 3 2" xfId="2603"/>
    <cellStyle name="Normal 4 9 3 2 2" xfId="3111"/>
    <cellStyle name="Normal 4 9 3 2 2 2" xfId="4048"/>
    <cellStyle name="Normal 4 9 3 2 2 2 2" xfId="5907"/>
    <cellStyle name="Normal 4 9 3 2 2 2 2 2" xfId="9631"/>
    <cellStyle name="Normal 4 9 3 2 2 2 3" xfId="7772"/>
    <cellStyle name="Normal 4 9 3 2 2 3" xfId="4979"/>
    <cellStyle name="Normal 4 9 3 2 2 3 2" xfId="8703"/>
    <cellStyle name="Normal 4 9 3 2 2 4" xfId="6844"/>
    <cellStyle name="Normal 4 9 3 2 3" xfId="3580"/>
    <cellStyle name="Normal 4 9 3 2 3 2" xfId="5440"/>
    <cellStyle name="Normal 4 9 3 2 3 2 2" xfId="9164"/>
    <cellStyle name="Normal 4 9 3 2 3 3" xfId="7305"/>
    <cellStyle name="Normal 4 9 3 2 4" xfId="4512"/>
    <cellStyle name="Normal 4 9 3 2 4 2" xfId="8236"/>
    <cellStyle name="Normal 4 9 3 2 5" xfId="6377"/>
    <cellStyle name="Normal 4 9 3 3" xfId="2900"/>
    <cellStyle name="Normal 4 9 3 3 2" xfId="3837"/>
    <cellStyle name="Normal 4 9 3 3 2 2" xfId="5696"/>
    <cellStyle name="Normal 4 9 3 3 2 2 2" xfId="9420"/>
    <cellStyle name="Normal 4 9 3 3 2 3" xfId="7561"/>
    <cellStyle name="Normal 4 9 3 3 3" xfId="4768"/>
    <cellStyle name="Normal 4 9 3 3 3 2" xfId="8492"/>
    <cellStyle name="Normal 4 9 3 3 4" xfId="6633"/>
    <cellStyle name="Normal 4 9 3 4" xfId="3369"/>
    <cellStyle name="Normal 4 9 3 4 2" xfId="5229"/>
    <cellStyle name="Normal 4 9 3 4 2 2" xfId="8953"/>
    <cellStyle name="Normal 4 9 3 4 3" xfId="7094"/>
    <cellStyle name="Normal 4 9 3 5" xfId="4301"/>
    <cellStyle name="Normal 4 9 3 5 2" xfId="8025"/>
    <cellStyle name="Normal 4 9 3 6" xfId="6166"/>
    <cellStyle name="Normal 4 9 4" xfId="2602"/>
    <cellStyle name="Normal 4 9 4 2" xfId="3110"/>
    <cellStyle name="Normal 4 9 4 2 2" xfId="4047"/>
    <cellStyle name="Normal 4 9 4 2 2 2" xfId="5906"/>
    <cellStyle name="Normal 4 9 4 2 2 2 2" xfId="9630"/>
    <cellStyle name="Normal 4 9 4 2 2 3" xfId="7771"/>
    <cellStyle name="Normal 4 9 4 2 3" xfId="4978"/>
    <cellStyle name="Normal 4 9 4 2 3 2" xfId="8702"/>
    <cellStyle name="Normal 4 9 4 2 4" xfId="6843"/>
    <cellStyle name="Normal 4 9 4 3" xfId="3579"/>
    <cellStyle name="Normal 4 9 4 3 2" xfId="5439"/>
    <cellStyle name="Normal 4 9 4 3 2 2" xfId="9163"/>
    <cellStyle name="Normal 4 9 4 3 3" xfId="7304"/>
    <cellStyle name="Normal 4 9 4 4" xfId="4511"/>
    <cellStyle name="Normal 4 9 4 4 2" xfId="8235"/>
    <cellStyle name="Normal 4 9 4 5" xfId="6376"/>
    <cellStyle name="Normal 4 9 5" xfId="2767"/>
    <cellStyle name="Normal 4 9 5 2" xfId="3718"/>
    <cellStyle name="Normal 4 9 5 2 2" xfId="5577"/>
    <cellStyle name="Normal 4 9 5 2 2 2" xfId="9301"/>
    <cellStyle name="Normal 4 9 5 2 3" xfId="7442"/>
    <cellStyle name="Normal 4 9 5 3" xfId="4649"/>
    <cellStyle name="Normal 4 9 5 3 2" xfId="8373"/>
    <cellStyle name="Normal 4 9 5 4" xfId="6514"/>
    <cellStyle name="Normal 4 9 6" xfId="3268"/>
    <cellStyle name="Normal 4 9 6 2" xfId="5129"/>
    <cellStyle name="Normal 4 9 6 2 2" xfId="8853"/>
    <cellStyle name="Normal 4 9 6 3" xfId="6994"/>
    <cellStyle name="Normal 4 9 7" xfId="4201"/>
    <cellStyle name="Normal 4 9 7 2" xfId="7925"/>
    <cellStyle name="Normal 4 9 8" xfId="6065"/>
    <cellStyle name="Normal 4_A&amp;G Volume" xfId="1989"/>
    <cellStyle name="Normal 40" xfId="1990"/>
    <cellStyle name="Normal 41" xfId="1991"/>
    <cellStyle name="Normal 42" xfId="1992"/>
    <cellStyle name="Normal 43" xfId="1993"/>
    <cellStyle name="Normal 44" xfId="1994"/>
    <cellStyle name="Normal 45" xfId="1995"/>
    <cellStyle name="Normal 46" xfId="1996"/>
    <cellStyle name="Normal 47" xfId="1997"/>
    <cellStyle name="Normal 48" xfId="1998"/>
    <cellStyle name="Normal 49" xfId="1999"/>
    <cellStyle name="Normal 5" xfId="13"/>
    <cellStyle name="Normal 5 10" xfId="2000"/>
    <cellStyle name="Normal 5 11" xfId="2001"/>
    <cellStyle name="Normal 5 12" xfId="2002"/>
    <cellStyle name="Normal 5 13" xfId="2003"/>
    <cellStyle name="Normal 5 14" xfId="2004"/>
    <cellStyle name="Normal 5 15" xfId="2005"/>
    <cellStyle name="Normal 5 16" xfId="2006"/>
    <cellStyle name="Normal 5 17" xfId="2007"/>
    <cellStyle name="Normal 5 18" xfId="2008"/>
    <cellStyle name="Normal 5 19" xfId="2009"/>
    <cellStyle name="Normal 5 2" xfId="23"/>
    <cellStyle name="Normal 5 2 10" xfId="6030"/>
    <cellStyle name="Normal 5 2 2" xfId="2010"/>
    <cellStyle name="Normal 5 2 2 2" xfId="2694"/>
    <cellStyle name="Normal 5 2 2 2 2" xfId="3190"/>
    <cellStyle name="Normal 5 2 2 2 2 2" xfId="4122"/>
    <cellStyle name="Normal 5 2 2 2 2 2 2" xfId="5981"/>
    <cellStyle name="Normal 5 2 2 2 2 2 2 2" xfId="9705"/>
    <cellStyle name="Normal 5 2 2 2 2 2 3" xfId="7846"/>
    <cellStyle name="Normal 5 2 2 2 2 3" xfId="5053"/>
    <cellStyle name="Normal 5 2 2 2 2 3 2" xfId="8777"/>
    <cellStyle name="Normal 5 2 2 2 2 4" xfId="6918"/>
    <cellStyle name="Normal 5 2 2 2 3" xfId="3655"/>
    <cellStyle name="Normal 5 2 2 2 3 2" xfId="5514"/>
    <cellStyle name="Normal 5 2 2 2 3 2 2" xfId="9238"/>
    <cellStyle name="Normal 5 2 2 2 3 3" xfId="7379"/>
    <cellStyle name="Normal 5 2 2 2 4" xfId="4586"/>
    <cellStyle name="Normal 5 2 2 2 4 2" xfId="8310"/>
    <cellStyle name="Normal 5 2 2 2 5" xfId="6451"/>
    <cellStyle name="Normal 5 2 3" xfId="2318"/>
    <cellStyle name="Normal 5 2 3 2" xfId="2448"/>
    <cellStyle name="Normal 5 2 3 2 2" xfId="2606"/>
    <cellStyle name="Normal 5 2 3 2 2 2" xfId="3114"/>
    <cellStyle name="Normal 5 2 3 2 2 2 2" xfId="4051"/>
    <cellStyle name="Normal 5 2 3 2 2 2 2 2" xfId="5910"/>
    <cellStyle name="Normal 5 2 3 2 2 2 2 2 2" xfId="9634"/>
    <cellStyle name="Normal 5 2 3 2 2 2 2 3" xfId="7775"/>
    <cellStyle name="Normal 5 2 3 2 2 2 3" xfId="4982"/>
    <cellStyle name="Normal 5 2 3 2 2 2 3 2" xfId="8706"/>
    <cellStyle name="Normal 5 2 3 2 2 2 4" xfId="6847"/>
    <cellStyle name="Normal 5 2 3 2 2 3" xfId="3583"/>
    <cellStyle name="Normal 5 2 3 2 2 3 2" xfId="5443"/>
    <cellStyle name="Normal 5 2 3 2 2 3 2 2" xfId="9167"/>
    <cellStyle name="Normal 5 2 3 2 2 3 3" xfId="7308"/>
    <cellStyle name="Normal 5 2 3 2 2 4" xfId="4515"/>
    <cellStyle name="Normal 5 2 3 2 2 4 2" xfId="8239"/>
    <cellStyle name="Normal 5 2 3 2 2 5" xfId="6380"/>
    <cellStyle name="Normal 5 2 3 2 3" xfId="2956"/>
    <cellStyle name="Normal 5 2 3 2 3 2" xfId="3893"/>
    <cellStyle name="Normal 5 2 3 2 3 2 2" xfId="5752"/>
    <cellStyle name="Normal 5 2 3 2 3 2 2 2" xfId="9476"/>
    <cellStyle name="Normal 5 2 3 2 3 2 3" xfId="7617"/>
    <cellStyle name="Normal 5 2 3 2 3 3" xfId="4824"/>
    <cellStyle name="Normal 5 2 3 2 3 3 2" xfId="8548"/>
    <cellStyle name="Normal 5 2 3 2 3 4" xfId="6689"/>
    <cellStyle name="Normal 5 2 3 2 4" xfId="3425"/>
    <cellStyle name="Normal 5 2 3 2 4 2" xfId="5285"/>
    <cellStyle name="Normal 5 2 3 2 4 2 2" xfId="9009"/>
    <cellStyle name="Normal 5 2 3 2 4 3" xfId="7150"/>
    <cellStyle name="Normal 5 2 3 2 5" xfId="4357"/>
    <cellStyle name="Normal 5 2 3 2 5 2" xfId="8081"/>
    <cellStyle name="Normal 5 2 3 2 6" xfId="6222"/>
    <cellStyle name="Normal 5 2 3 3" xfId="2605"/>
    <cellStyle name="Normal 5 2 3 3 2" xfId="3113"/>
    <cellStyle name="Normal 5 2 3 3 2 2" xfId="4050"/>
    <cellStyle name="Normal 5 2 3 3 2 2 2" xfId="5909"/>
    <cellStyle name="Normal 5 2 3 3 2 2 2 2" xfId="9633"/>
    <cellStyle name="Normal 5 2 3 3 2 2 3" xfId="7774"/>
    <cellStyle name="Normal 5 2 3 3 2 3" xfId="4981"/>
    <cellStyle name="Normal 5 2 3 3 2 3 2" xfId="8705"/>
    <cellStyle name="Normal 5 2 3 3 2 4" xfId="6846"/>
    <cellStyle name="Normal 5 2 3 3 3" xfId="3582"/>
    <cellStyle name="Normal 5 2 3 3 3 2" xfId="5442"/>
    <cellStyle name="Normal 5 2 3 3 3 2 2" xfId="9166"/>
    <cellStyle name="Normal 5 2 3 3 3 3" xfId="7307"/>
    <cellStyle name="Normal 5 2 3 3 4" xfId="4514"/>
    <cellStyle name="Normal 5 2 3 3 4 2" xfId="8238"/>
    <cellStyle name="Normal 5 2 3 3 5" xfId="6379"/>
    <cellStyle name="Normal 5 2 3 4" xfId="2854"/>
    <cellStyle name="Normal 5 2 3 4 2" xfId="3792"/>
    <cellStyle name="Normal 5 2 3 4 2 2" xfId="5651"/>
    <cellStyle name="Normal 5 2 3 4 2 2 2" xfId="9375"/>
    <cellStyle name="Normal 5 2 3 4 2 3" xfId="7516"/>
    <cellStyle name="Normal 5 2 3 4 3" xfId="4723"/>
    <cellStyle name="Normal 5 2 3 4 3 2" xfId="8447"/>
    <cellStyle name="Normal 5 2 3 4 4" xfId="6588"/>
    <cellStyle name="Normal 5 2 3 5" xfId="3325"/>
    <cellStyle name="Normal 5 2 3 5 2" xfId="5185"/>
    <cellStyle name="Normal 5 2 3 5 2 2" xfId="8909"/>
    <cellStyle name="Normal 5 2 3 5 3" xfId="7050"/>
    <cellStyle name="Normal 5 2 3 6" xfId="4257"/>
    <cellStyle name="Normal 5 2 3 6 2" xfId="7981"/>
    <cellStyle name="Normal 5 2 3 7" xfId="6121"/>
    <cellStyle name="Normal 5 2 4" xfId="2357"/>
    <cellStyle name="Normal 5 2 4 2" xfId="2607"/>
    <cellStyle name="Normal 5 2 4 2 2" xfId="3115"/>
    <cellStyle name="Normal 5 2 4 2 2 2" xfId="4052"/>
    <cellStyle name="Normal 5 2 4 2 2 2 2" xfId="5911"/>
    <cellStyle name="Normal 5 2 4 2 2 2 2 2" xfId="9635"/>
    <cellStyle name="Normal 5 2 4 2 2 2 3" xfId="7776"/>
    <cellStyle name="Normal 5 2 4 2 2 3" xfId="4983"/>
    <cellStyle name="Normal 5 2 4 2 2 3 2" xfId="8707"/>
    <cellStyle name="Normal 5 2 4 2 2 4" xfId="6848"/>
    <cellStyle name="Normal 5 2 4 2 3" xfId="3584"/>
    <cellStyle name="Normal 5 2 4 2 3 2" xfId="5444"/>
    <cellStyle name="Normal 5 2 4 2 3 2 2" xfId="9168"/>
    <cellStyle name="Normal 5 2 4 2 3 3" xfId="7309"/>
    <cellStyle name="Normal 5 2 4 2 4" xfId="4516"/>
    <cellStyle name="Normal 5 2 4 2 4 2" xfId="8240"/>
    <cellStyle name="Normal 5 2 4 2 5" xfId="6381"/>
    <cellStyle name="Normal 5 2 4 3" xfId="2865"/>
    <cellStyle name="Normal 5 2 4 3 2" xfId="3802"/>
    <cellStyle name="Normal 5 2 4 3 2 2" xfId="5661"/>
    <cellStyle name="Normal 5 2 4 3 2 2 2" xfId="9385"/>
    <cellStyle name="Normal 5 2 4 3 2 3" xfId="7526"/>
    <cellStyle name="Normal 5 2 4 3 3" xfId="4733"/>
    <cellStyle name="Normal 5 2 4 3 3 2" xfId="8457"/>
    <cellStyle name="Normal 5 2 4 3 4" xfId="6598"/>
    <cellStyle name="Normal 5 2 4 4" xfId="3334"/>
    <cellStyle name="Normal 5 2 4 4 2" xfId="5194"/>
    <cellStyle name="Normal 5 2 4 4 2 2" xfId="8918"/>
    <cellStyle name="Normal 5 2 4 4 3" xfId="7059"/>
    <cellStyle name="Normal 5 2 4 5" xfId="4266"/>
    <cellStyle name="Normal 5 2 4 5 2" xfId="7990"/>
    <cellStyle name="Normal 5 2 4 6" xfId="6131"/>
    <cellStyle name="Normal 5 2 5" xfId="2604"/>
    <cellStyle name="Normal 5 2 5 2" xfId="3112"/>
    <cellStyle name="Normal 5 2 5 2 2" xfId="4049"/>
    <cellStyle name="Normal 5 2 5 2 2 2" xfId="5908"/>
    <cellStyle name="Normal 5 2 5 2 2 2 2" xfId="9632"/>
    <cellStyle name="Normal 5 2 5 2 2 3" xfId="7773"/>
    <cellStyle name="Normal 5 2 5 2 3" xfId="4980"/>
    <cellStyle name="Normal 5 2 5 2 3 2" xfId="8704"/>
    <cellStyle name="Normal 5 2 5 2 4" xfId="6845"/>
    <cellStyle name="Normal 5 2 5 3" xfId="3581"/>
    <cellStyle name="Normal 5 2 5 3 2" xfId="5441"/>
    <cellStyle name="Normal 5 2 5 3 2 2" xfId="9165"/>
    <cellStyle name="Normal 5 2 5 3 3" xfId="7306"/>
    <cellStyle name="Normal 5 2 5 4" xfId="4513"/>
    <cellStyle name="Normal 5 2 5 4 2" xfId="8237"/>
    <cellStyle name="Normal 5 2 5 5" xfId="6378"/>
    <cellStyle name="Normal 5 2 6" xfId="2693"/>
    <cellStyle name="Normal 5 2 6 2" xfId="3189"/>
    <cellStyle name="Normal 5 2 6 2 2" xfId="4121"/>
    <cellStyle name="Normal 5 2 6 2 2 2" xfId="5980"/>
    <cellStyle name="Normal 5 2 6 2 2 2 2" xfId="9704"/>
    <cellStyle name="Normal 5 2 6 2 2 3" xfId="7845"/>
    <cellStyle name="Normal 5 2 6 2 3" xfId="5052"/>
    <cellStyle name="Normal 5 2 6 2 3 2" xfId="8776"/>
    <cellStyle name="Normal 5 2 6 2 4" xfId="6917"/>
    <cellStyle name="Normal 5 2 6 3" xfId="3654"/>
    <cellStyle name="Normal 5 2 6 3 2" xfId="5513"/>
    <cellStyle name="Normal 5 2 6 3 2 2" xfId="9237"/>
    <cellStyle name="Normal 5 2 6 3 3" xfId="7378"/>
    <cellStyle name="Normal 5 2 6 4" xfId="4585"/>
    <cellStyle name="Normal 5 2 6 4 2" xfId="8309"/>
    <cellStyle name="Normal 5 2 6 5" xfId="6450"/>
    <cellStyle name="Normal 5 2 7" xfId="2732"/>
    <cellStyle name="Normal 5 2 7 2" xfId="3683"/>
    <cellStyle name="Normal 5 2 7 2 2" xfId="5542"/>
    <cellStyle name="Normal 5 2 7 2 2 2" xfId="9266"/>
    <cellStyle name="Normal 5 2 7 2 3" xfId="7407"/>
    <cellStyle name="Normal 5 2 7 3" xfId="4614"/>
    <cellStyle name="Normal 5 2 7 3 2" xfId="8338"/>
    <cellStyle name="Normal 5 2 7 4" xfId="6479"/>
    <cellStyle name="Normal 5 2 8" xfId="3233"/>
    <cellStyle name="Normal 5 2 8 2" xfId="5094"/>
    <cellStyle name="Normal 5 2 8 2 2" xfId="8818"/>
    <cellStyle name="Normal 5 2 8 3" xfId="6959"/>
    <cellStyle name="Normal 5 2 9" xfId="4166"/>
    <cellStyle name="Normal 5 2 9 2" xfId="7890"/>
    <cellStyle name="Normal 5 20" xfId="2011"/>
    <cellStyle name="Normal 5 21" xfId="2012"/>
    <cellStyle name="Normal 5 22" xfId="2013"/>
    <cellStyle name="Normal 5 23" xfId="2014"/>
    <cellStyle name="Normal 5 24" xfId="2015"/>
    <cellStyle name="Normal 5 25" xfId="2016"/>
    <cellStyle name="Normal 5 26" xfId="2692"/>
    <cellStyle name="Normal 5 26 2" xfId="3188"/>
    <cellStyle name="Normal 5 26 2 2" xfId="4120"/>
    <cellStyle name="Normal 5 26 2 2 2" xfId="5979"/>
    <cellStyle name="Normal 5 26 2 2 2 2" xfId="9703"/>
    <cellStyle name="Normal 5 26 2 2 3" xfId="7844"/>
    <cellStyle name="Normal 5 26 2 3" xfId="5051"/>
    <cellStyle name="Normal 5 26 2 3 2" xfId="8775"/>
    <cellStyle name="Normal 5 26 2 4" xfId="6916"/>
    <cellStyle name="Normal 5 26 3" xfId="3653"/>
    <cellStyle name="Normal 5 26 3 2" xfId="5512"/>
    <cellStyle name="Normal 5 26 3 2 2" xfId="9236"/>
    <cellStyle name="Normal 5 26 3 3" xfId="7377"/>
    <cellStyle name="Normal 5 26 4" xfId="4584"/>
    <cellStyle name="Normal 5 26 4 2" xfId="8308"/>
    <cellStyle name="Normal 5 26 5" xfId="6449"/>
    <cellStyle name="Normal 5 3" xfId="29"/>
    <cellStyle name="Normal 5 3 2" xfId="2017"/>
    <cellStyle name="Normal 5 3 3" xfId="2362"/>
    <cellStyle name="Normal 5 3 3 2" xfId="2609"/>
    <cellStyle name="Normal 5 3 3 2 2" xfId="3117"/>
    <cellStyle name="Normal 5 3 3 2 2 2" xfId="4054"/>
    <cellStyle name="Normal 5 3 3 2 2 2 2" xfId="5913"/>
    <cellStyle name="Normal 5 3 3 2 2 2 2 2" xfId="9637"/>
    <cellStyle name="Normal 5 3 3 2 2 2 3" xfId="7778"/>
    <cellStyle name="Normal 5 3 3 2 2 3" xfId="4985"/>
    <cellStyle name="Normal 5 3 3 2 2 3 2" xfId="8709"/>
    <cellStyle name="Normal 5 3 3 2 2 4" xfId="6850"/>
    <cellStyle name="Normal 5 3 3 2 3" xfId="3586"/>
    <cellStyle name="Normal 5 3 3 2 3 2" xfId="5446"/>
    <cellStyle name="Normal 5 3 3 2 3 2 2" xfId="9170"/>
    <cellStyle name="Normal 5 3 3 2 3 3" xfId="7311"/>
    <cellStyle name="Normal 5 3 3 2 4" xfId="4518"/>
    <cellStyle name="Normal 5 3 3 2 4 2" xfId="8242"/>
    <cellStyle name="Normal 5 3 3 2 5" xfId="6383"/>
    <cellStyle name="Normal 5 3 3 3" xfId="2870"/>
    <cellStyle name="Normal 5 3 3 3 2" xfId="3807"/>
    <cellStyle name="Normal 5 3 3 3 2 2" xfId="5666"/>
    <cellStyle name="Normal 5 3 3 3 2 2 2" xfId="9390"/>
    <cellStyle name="Normal 5 3 3 3 2 3" xfId="7531"/>
    <cellStyle name="Normal 5 3 3 3 3" xfId="4738"/>
    <cellStyle name="Normal 5 3 3 3 3 2" xfId="8462"/>
    <cellStyle name="Normal 5 3 3 3 4" xfId="6603"/>
    <cellStyle name="Normal 5 3 3 4" xfId="3339"/>
    <cellStyle name="Normal 5 3 3 4 2" xfId="5199"/>
    <cellStyle name="Normal 5 3 3 4 2 2" xfId="8923"/>
    <cellStyle name="Normal 5 3 3 4 3" xfId="7064"/>
    <cellStyle name="Normal 5 3 3 5" xfId="4271"/>
    <cellStyle name="Normal 5 3 3 5 2" xfId="7995"/>
    <cellStyle name="Normal 5 3 3 6" xfId="6136"/>
    <cellStyle name="Normal 5 3 4" xfId="2608"/>
    <cellStyle name="Normal 5 3 4 2" xfId="3116"/>
    <cellStyle name="Normal 5 3 4 2 2" xfId="4053"/>
    <cellStyle name="Normal 5 3 4 2 2 2" xfId="5912"/>
    <cellStyle name="Normal 5 3 4 2 2 2 2" xfId="9636"/>
    <cellStyle name="Normal 5 3 4 2 2 3" xfId="7777"/>
    <cellStyle name="Normal 5 3 4 2 3" xfId="4984"/>
    <cellStyle name="Normal 5 3 4 2 3 2" xfId="8708"/>
    <cellStyle name="Normal 5 3 4 2 4" xfId="6849"/>
    <cellStyle name="Normal 5 3 4 3" xfId="3585"/>
    <cellStyle name="Normal 5 3 4 3 2" xfId="5445"/>
    <cellStyle name="Normal 5 3 4 3 2 2" xfId="9169"/>
    <cellStyle name="Normal 5 3 4 3 3" xfId="7310"/>
    <cellStyle name="Normal 5 3 4 4" xfId="4517"/>
    <cellStyle name="Normal 5 3 4 4 2" xfId="8241"/>
    <cellStyle name="Normal 5 3 4 5" xfId="6382"/>
    <cellStyle name="Normal 5 3 5" xfId="2695"/>
    <cellStyle name="Normal 5 3 5 2" xfId="3191"/>
    <cellStyle name="Normal 5 3 5 2 2" xfId="4123"/>
    <cellStyle name="Normal 5 3 5 2 2 2" xfId="5982"/>
    <cellStyle name="Normal 5 3 5 2 2 2 2" xfId="9706"/>
    <cellStyle name="Normal 5 3 5 2 2 3" xfId="7847"/>
    <cellStyle name="Normal 5 3 5 2 3" xfId="5054"/>
    <cellStyle name="Normal 5 3 5 2 3 2" xfId="8778"/>
    <cellStyle name="Normal 5 3 5 2 4" xfId="6919"/>
    <cellStyle name="Normal 5 3 5 3" xfId="3656"/>
    <cellStyle name="Normal 5 3 5 3 2" xfId="5515"/>
    <cellStyle name="Normal 5 3 5 3 2 2" xfId="9239"/>
    <cellStyle name="Normal 5 3 5 3 3" xfId="7380"/>
    <cellStyle name="Normal 5 3 5 4" xfId="4587"/>
    <cellStyle name="Normal 5 3 5 4 2" xfId="8311"/>
    <cellStyle name="Normal 5 3 5 5" xfId="6452"/>
    <cellStyle name="Normal 5 3 6" xfId="2737"/>
    <cellStyle name="Normal 5 3 6 2" xfId="3688"/>
    <cellStyle name="Normal 5 3 6 2 2" xfId="5547"/>
    <cellStyle name="Normal 5 3 6 2 2 2" xfId="9271"/>
    <cellStyle name="Normal 5 3 6 2 3" xfId="7412"/>
    <cellStyle name="Normal 5 3 6 3" xfId="4619"/>
    <cellStyle name="Normal 5 3 6 3 2" xfId="8343"/>
    <cellStyle name="Normal 5 3 6 4" xfId="6484"/>
    <cellStyle name="Normal 5 3 7" xfId="3238"/>
    <cellStyle name="Normal 5 3 7 2" xfId="5099"/>
    <cellStyle name="Normal 5 3 7 2 2" xfId="8823"/>
    <cellStyle name="Normal 5 3 7 3" xfId="6964"/>
    <cellStyle name="Normal 5 3 8" xfId="4171"/>
    <cellStyle name="Normal 5 3 8 2" xfId="7895"/>
    <cellStyle name="Normal 5 3 9" xfId="6035"/>
    <cellStyle name="Normal 5 4" xfId="39"/>
    <cellStyle name="Normal 5 4 2" xfId="2018"/>
    <cellStyle name="Normal 5 4 3" xfId="2371"/>
    <cellStyle name="Normal 5 4 3 2" xfId="2611"/>
    <cellStyle name="Normal 5 4 3 2 2" xfId="3119"/>
    <cellStyle name="Normal 5 4 3 2 2 2" xfId="4056"/>
    <cellStyle name="Normal 5 4 3 2 2 2 2" xfId="5915"/>
    <cellStyle name="Normal 5 4 3 2 2 2 2 2" xfId="9639"/>
    <cellStyle name="Normal 5 4 3 2 2 2 3" xfId="7780"/>
    <cellStyle name="Normal 5 4 3 2 2 3" xfId="4987"/>
    <cellStyle name="Normal 5 4 3 2 2 3 2" xfId="8711"/>
    <cellStyle name="Normal 5 4 3 2 2 4" xfId="6852"/>
    <cellStyle name="Normal 5 4 3 2 3" xfId="3588"/>
    <cellStyle name="Normal 5 4 3 2 3 2" xfId="5448"/>
    <cellStyle name="Normal 5 4 3 2 3 2 2" xfId="9172"/>
    <cellStyle name="Normal 5 4 3 2 3 3" xfId="7313"/>
    <cellStyle name="Normal 5 4 3 2 4" xfId="4520"/>
    <cellStyle name="Normal 5 4 3 2 4 2" xfId="8244"/>
    <cellStyle name="Normal 5 4 3 2 5" xfId="6385"/>
    <cellStyle name="Normal 5 4 3 3" xfId="2879"/>
    <cellStyle name="Normal 5 4 3 3 2" xfId="3816"/>
    <cellStyle name="Normal 5 4 3 3 2 2" xfId="5675"/>
    <cellStyle name="Normal 5 4 3 3 2 2 2" xfId="9399"/>
    <cellStyle name="Normal 5 4 3 3 2 3" xfId="7540"/>
    <cellStyle name="Normal 5 4 3 3 3" xfId="4747"/>
    <cellStyle name="Normal 5 4 3 3 3 2" xfId="8471"/>
    <cellStyle name="Normal 5 4 3 3 4" xfId="6612"/>
    <cellStyle name="Normal 5 4 3 4" xfId="3348"/>
    <cellStyle name="Normal 5 4 3 4 2" xfId="5208"/>
    <cellStyle name="Normal 5 4 3 4 2 2" xfId="8932"/>
    <cellStyle name="Normal 5 4 3 4 3" xfId="7073"/>
    <cellStyle name="Normal 5 4 3 5" xfId="4280"/>
    <cellStyle name="Normal 5 4 3 5 2" xfId="8004"/>
    <cellStyle name="Normal 5 4 3 6" xfId="6145"/>
    <cellStyle name="Normal 5 4 4" xfId="2610"/>
    <cellStyle name="Normal 5 4 4 2" xfId="3118"/>
    <cellStyle name="Normal 5 4 4 2 2" xfId="4055"/>
    <cellStyle name="Normal 5 4 4 2 2 2" xfId="5914"/>
    <cellStyle name="Normal 5 4 4 2 2 2 2" xfId="9638"/>
    <cellStyle name="Normal 5 4 4 2 2 3" xfId="7779"/>
    <cellStyle name="Normal 5 4 4 2 3" xfId="4986"/>
    <cellStyle name="Normal 5 4 4 2 3 2" xfId="8710"/>
    <cellStyle name="Normal 5 4 4 2 4" xfId="6851"/>
    <cellStyle name="Normal 5 4 4 3" xfId="3587"/>
    <cellStyle name="Normal 5 4 4 3 2" xfId="5447"/>
    <cellStyle name="Normal 5 4 4 3 2 2" xfId="9171"/>
    <cellStyle name="Normal 5 4 4 3 3" xfId="7312"/>
    <cellStyle name="Normal 5 4 4 4" xfId="4519"/>
    <cellStyle name="Normal 5 4 4 4 2" xfId="8243"/>
    <cellStyle name="Normal 5 4 4 5" xfId="6384"/>
    <cellStyle name="Normal 5 4 5" xfId="2746"/>
    <cellStyle name="Normal 5 4 5 2" xfId="3697"/>
    <cellStyle name="Normal 5 4 5 2 2" xfId="5556"/>
    <cellStyle name="Normal 5 4 5 2 2 2" xfId="9280"/>
    <cellStyle name="Normal 5 4 5 2 3" xfId="7421"/>
    <cellStyle name="Normal 5 4 5 3" xfId="4628"/>
    <cellStyle name="Normal 5 4 5 3 2" xfId="8352"/>
    <cellStyle name="Normal 5 4 5 4" xfId="6493"/>
    <cellStyle name="Normal 5 4 6" xfId="3247"/>
    <cellStyle name="Normal 5 4 6 2" xfId="5108"/>
    <cellStyle name="Normal 5 4 6 2 2" xfId="8832"/>
    <cellStyle name="Normal 5 4 6 3" xfId="6973"/>
    <cellStyle name="Normal 5 4 7" xfId="4180"/>
    <cellStyle name="Normal 5 4 7 2" xfId="7904"/>
    <cellStyle name="Normal 5 4 8" xfId="6044"/>
    <cellStyle name="Normal 5 5" xfId="45"/>
    <cellStyle name="Normal 5 5 2" xfId="2019"/>
    <cellStyle name="Normal 5 5 3" xfId="2376"/>
    <cellStyle name="Normal 5 5 3 2" xfId="2613"/>
    <cellStyle name="Normal 5 5 3 2 2" xfId="3121"/>
    <cellStyle name="Normal 5 5 3 2 2 2" xfId="4058"/>
    <cellStyle name="Normal 5 5 3 2 2 2 2" xfId="5917"/>
    <cellStyle name="Normal 5 5 3 2 2 2 2 2" xfId="9641"/>
    <cellStyle name="Normal 5 5 3 2 2 2 3" xfId="7782"/>
    <cellStyle name="Normal 5 5 3 2 2 3" xfId="4989"/>
    <cellStyle name="Normal 5 5 3 2 2 3 2" xfId="8713"/>
    <cellStyle name="Normal 5 5 3 2 2 4" xfId="6854"/>
    <cellStyle name="Normal 5 5 3 2 3" xfId="3590"/>
    <cellStyle name="Normal 5 5 3 2 3 2" xfId="5450"/>
    <cellStyle name="Normal 5 5 3 2 3 2 2" xfId="9174"/>
    <cellStyle name="Normal 5 5 3 2 3 3" xfId="7315"/>
    <cellStyle name="Normal 5 5 3 2 4" xfId="4522"/>
    <cellStyle name="Normal 5 5 3 2 4 2" xfId="8246"/>
    <cellStyle name="Normal 5 5 3 2 5" xfId="6387"/>
    <cellStyle name="Normal 5 5 3 3" xfId="2884"/>
    <cellStyle name="Normal 5 5 3 3 2" xfId="3821"/>
    <cellStyle name="Normal 5 5 3 3 2 2" xfId="5680"/>
    <cellStyle name="Normal 5 5 3 3 2 2 2" xfId="9404"/>
    <cellStyle name="Normal 5 5 3 3 2 3" xfId="7545"/>
    <cellStyle name="Normal 5 5 3 3 3" xfId="4752"/>
    <cellStyle name="Normal 5 5 3 3 3 2" xfId="8476"/>
    <cellStyle name="Normal 5 5 3 3 4" xfId="6617"/>
    <cellStyle name="Normal 5 5 3 4" xfId="3353"/>
    <cellStyle name="Normal 5 5 3 4 2" xfId="5213"/>
    <cellStyle name="Normal 5 5 3 4 2 2" xfId="8937"/>
    <cellStyle name="Normal 5 5 3 4 3" xfId="7078"/>
    <cellStyle name="Normal 5 5 3 5" xfId="4285"/>
    <cellStyle name="Normal 5 5 3 5 2" xfId="8009"/>
    <cellStyle name="Normal 5 5 3 6" xfId="6150"/>
    <cellStyle name="Normal 5 5 4" xfId="2612"/>
    <cellStyle name="Normal 5 5 4 2" xfId="3120"/>
    <cellStyle name="Normal 5 5 4 2 2" xfId="4057"/>
    <cellStyle name="Normal 5 5 4 2 2 2" xfId="5916"/>
    <cellStyle name="Normal 5 5 4 2 2 2 2" xfId="9640"/>
    <cellStyle name="Normal 5 5 4 2 2 3" xfId="7781"/>
    <cellStyle name="Normal 5 5 4 2 3" xfId="4988"/>
    <cellStyle name="Normal 5 5 4 2 3 2" xfId="8712"/>
    <cellStyle name="Normal 5 5 4 2 4" xfId="6853"/>
    <cellStyle name="Normal 5 5 4 3" xfId="3589"/>
    <cellStyle name="Normal 5 5 4 3 2" xfId="5449"/>
    <cellStyle name="Normal 5 5 4 3 2 2" xfId="9173"/>
    <cellStyle name="Normal 5 5 4 3 3" xfId="7314"/>
    <cellStyle name="Normal 5 5 4 4" xfId="4521"/>
    <cellStyle name="Normal 5 5 4 4 2" xfId="8245"/>
    <cellStyle name="Normal 5 5 4 5" xfId="6386"/>
    <cellStyle name="Normal 5 5 5" xfId="2751"/>
    <cellStyle name="Normal 5 5 5 2" xfId="3702"/>
    <cellStyle name="Normal 5 5 5 2 2" xfId="5561"/>
    <cellStyle name="Normal 5 5 5 2 2 2" xfId="9285"/>
    <cellStyle name="Normal 5 5 5 2 3" xfId="7426"/>
    <cellStyle name="Normal 5 5 5 3" xfId="4633"/>
    <cellStyle name="Normal 5 5 5 3 2" xfId="8357"/>
    <cellStyle name="Normal 5 5 5 4" xfId="6498"/>
    <cellStyle name="Normal 5 5 6" xfId="3252"/>
    <cellStyle name="Normal 5 5 6 2" xfId="5113"/>
    <cellStyle name="Normal 5 5 6 2 2" xfId="8837"/>
    <cellStyle name="Normal 5 5 6 3" xfId="6978"/>
    <cellStyle name="Normal 5 5 7" xfId="4185"/>
    <cellStyle name="Normal 5 5 7 2" xfId="7909"/>
    <cellStyle name="Normal 5 5 8" xfId="6049"/>
    <cellStyle name="Normal 5 6" xfId="54"/>
    <cellStyle name="Normal 5 6 2" xfId="2020"/>
    <cellStyle name="Normal 5 6 3" xfId="2384"/>
    <cellStyle name="Normal 5 6 3 2" xfId="2615"/>
    <cellStyle name="Normal 5 6 3 2 2" xfId="3123"/>
    <cellStyle name="Normal 5 6 3 2 2 2" xfId="4060"/>
    <cellStyle name="Normal 5 6 3 2 2 2 2" xfId="5919"/>
    <cellStyle name="Normal 5 6 3 2 2 2 2 2" xfId="9643"/>
    <cellStyle name="Normal 5 6 3 2 2 2 3" xfId="7784"/>
    <cellStyle name="Normal 5 6 3 2 2 3" xfId="4991"/>
    <cellStyle name="Normal 5 6 3 2 2 3 2" xfId="8715"/>
    <cellStyle name="Normal 5 6 3 2 2 4" xfId="6856"/>
    <cellStyle name="Normal 5 6 3 2 3" xfId="3592"/>
    <cellStyle name="Normal 5 6 3 2 3 2" xfId="5452"/>
    <cellStyle name="Normal 5 6 3 2 3 2 2" xfId="9176"/>
    <cellStyle name="Normal 5 6 3 2 3 3" xfId="7317"/>
    <cellStyle name="Normal 5 6 3 2 4" xfId="4524"/>
    <cellStyle name="Normal 5 6 3 2 4 2" xfId="8248"/>
    <cellStyle name="Normal 5 6 3 2 5" xfId="6389"/>
    <cellStyle name="Normal 5 6 3 3" xfId="2892"/>
    <cellStyle name="Normal 5 6 3 3 2" xfId="3829"/>
    <cellStyle name="Normal 5 6 3 3 2 2" xfId="5688"/>
    <cellStyle name="Normal 5 6 3 3 2 2 2" xfId="9412"/>
    <cellStyle name="Normal 5 6 3 3 2 3" xfId="7553"/>
    <cellStyle name="Normal 5 6 3 3 3" xfId="4760"/>
    <cellStyle name="Normal 5 6 3 3 3 2" xfId="8484"/>
    <cellStyle name="Normal 5 6 3 3 4" xfId="6625"/>
    <cellStyle name="Normal 5 6 3 4" xfId="3361"/>
    <cellStyle name="Normal 5 6 3 4 2" xfId="5221"/>
    <cellStyle name="Normal 5 6 3 4 2 2" xfId="8945"/>
    <cellStyle name="Normal 5 6 3 4 3" xfId="7086"/>
    <cellStyle name="Normal 5 6 3 5" xfId="4293"/>
    <cellStyle name="Normal 5 6 3 5 2" xfId="8017"/>
    <cellStyle name="Normal 5 6 3 6" xfId="6158"/>
    <cellStyle name="Normal 5 6 4" xfId="2614"/>
    <cellStyle name="Normal 5 6 4 2" xfId="3122"/>
    <cellStyle name="Normal 5 6 4 2 2" xfId="4059"/>
    <cellStyle name="Normal 5 6 4 2 2 2" xfId="5918"/>
    <cellStyle name="Normal 5 6 4 2 2 2 2" xfId="9642"/>
    <cellStyle name="Normal 5 6 4 2 2 3" xfId="7783"/>
    <cellStyle name="Normal 5 6 4 2 3" xfId="4990"/>
    <cellStyle name="Normal 5 6 4 2 3 2" xfId="8714"/>
    <cellStyle name="Normal 5 6 4 2 4" xfId="6855"/>
    <cellStyle name="Normal 5 6 4 3" xfId="3591"/>
    <cellStyle name="Normal 5 6 4 3 2" xfId="5451"/>
    <cellStyle name="Normal 5 6 4 3 2 2" xfId="9175"/>
    <cellStyle name="Normal 5 6 4 3 3" xfId="7316"/>
    <cellStyle name="Normal 5 6 4 4" xfId="4523"/>
    <cellStyle name="Normal 5 6 4 4 2" xfId="8247"/>
    <cellStyle name="Normal 5 6 4 5" xfId="6388"/>
    <cellStyle name="Normal 5 6 5" xfId="2759"/>
    <cellStyle name="Normal 5 6 5 2" xfId="3710"/>
    <cellStyle name="Normal 5 6 5 2 2" xfId="5569"/>
    <cellStyle name="Normal 5 6 5 2 2 2" xfId="9293"/>
    <cellStyle name="Normal 5 6 5 2 3" xfId="7434"/>
    <cellStyle name="Normal 5 6 5 3" xfId="4641"/>
    <cellStyle name="Normal 5 6 5 3 2" xfId="8365"/>
    <cellStyle name="Normal 5 6 5 4" xfId="6506"/>
    <cellStyle name="Normal 5 6 6" xfId="3260"/>
    <cellStyle name="Normal 5 6 6 2" xfId="5121"/>
    <cellStyle name="Normal 5 6 6 2 2" xfId="8845"/>
    <cellStyle name="Normal 5 6 6 3" xfId="6986"/>
    <cellStyle name="Normal 5 6 7" xfId="4193"/>
    <cellStyle name="Normal 5 6 7 2" xfId="7917"/>
    <cellStyle name="Normal 5 6 8" xfId="6057"/>
    <cellStyle name="Normal 5 7" xfId="59"/>
    <cellStyle name="Normal 5 7 2" xfId="2021"/>
    <cellStyle name="Normal 5 7 3" xfId="2388"/>
    <cellStyle name="Normal 5 7 3 2" xfId="2617"/>
    <cellStyle name="Normal 5 7 3 2 2" xfId="3125"/>
    <cellStyle name="Normal 5 7 3 2 2 2" xfId="4062"/>
    <cellStyle name="Normal 5 7 3 2 2 2 2" xfId="5921"/>
    <cellStyle name="Normal 5 7 3 2 2 2 2 2" xfId="9645"/>
    <cellStyle name="Normal 5 7 3 2 2 2 3" xfId="7786"/>
    <cellStyle name="Normal 5 7 3 2 2 3" xfId="4993"/>
    <cellStyle name="Normal 5 7 3 2 2 3 2" xfId="8717"/>
    <cellStyle name="Normal 5 7 3 2 2 4" xfId="6858"/>
    <cellStyle name="Normal 5 7 3 2 3" xfId="3594"/>
    <cellStyle name="Normal 5 7 3 2 3 2" xfId="5454"/>
    <cellStyle name="Normal 5 7 3 2 3 2 2" xfId="9178"/>
    <cellStyle name="Normal 5 7 3 2 3 3" xfId="7319"/>
    <cellStyle name="Normal 5 7 3 2 4" xfId="4526"/>
    <cellStyle name="Normal 5 7 3 2 4 2" xfId="8250"/>
    <cellStyle name="Normal 5 7 3 2 5" xfId="6391"/>
    <cellStyle name="Normal 5 7 3 3" xfId="2896"/>
    <cellStyle name="Normal 5 7 3 3 2" xfId="3833"/>
    <cellStyle name="Normal 5 7 3 3 2 2" xfId="5692"/>
    <cellStyle name="Normal 5 7 3 3 2 2 2" xfId="9416"/>
    <cellStyle name="Normal 5 7 3 3 2 3" xfId="7557"/>
    <cellStyle name="Normal 5 7 3 3 3" xfId="4764"/>
    <cellStyle name="Normal 5 7 3 3 3 2" xfId="8488"/>
    <cellStyle name="Normal 5 7 3 3 4" xfId="6629"/>
    <cellStyle name="Normal 5 7 3 4" xfId="3365"/>
    <cellStyle name="Normal 5 7 3 4 2" xfId="5225"/>
    <cellStyle name="Normal 5 7 3 4 2 2" xfId="8949"/>
    <cellStyle name="Normal 5 7 3 4 3" xfId="7090"/>
    <cellStyle name="Normal 5 7 3 5" xfId="4297"/>
    <cellStyle name="Normal 5 7 3 5 2" xfId="8021"/>
    <cellStyle name="Normal 5 7 3 6" xfId="6162"/>
    <cellStyle name="Normal 5 7 4" xfId="2616"/>
    <cellStyle name="Normal 5 7 4 2" xfId="3124"/>
    <cellStyle name="Normal 5 7 4 2 2" xfId="4061"/>
    <cellStyle name="Normal 5 7 4 2 2 2" xfId="5920"/>
    <cellStyle name="Normal 5 7 4 2 2 2 2" xfId="9644"/>
    <cellStyle name="Normal 5 7 4 2 2 3" xfId="7785"/>
    <cellStyle name="Normal 5 7 4 2 3" xfId="4992"/>
    <cellStyle name="Normal 5 7 4 2 3 2" xfId="8716"/>
    <cellStyle name="Normal 5 7 4 2 4" xfId="6857"/>
    <cellStyle name="Normal 5 7 4 3" xfId="3593"/>
    <cellStyle name="Normal 5 7 4 3 2" xfId="5453"/>
    <cellStyle name="Normal 5 7 4 3 2 2" xfId="9177"/>
    <cellStyle name="Normal 5 7 4 3 3" xfId="7318"/>
    <cellStyle name="Normal 5 7 4 4" xfId="4525"/>
    <cellStyle name="Normal 5 7 4 4 2" xfId="8249"/>
    <cellStyle name="Normal 5 7 4 5" xfId="6390"/>
    <cellStyle name="Normal 5 7 5" xfId="2763"/>
    <cellStyle name="Normal 5 7 5 2" xfId="3714"/>
    <cellStyle name="Normal 5 7 5 2 2" xfId="5573"/>
    <cellStyle name="Normal 5 7 5 2 2 2" xfId="9297"/>
    <cellStyle name="Normal 5 7 5 2 3" xfId="7438"/>
    <cellStyle name="Normal 5 7 5 3" xfId="4645"/>
    <cellStyle name="Normal 5 7 5 3 2" xfId="8369"/>
    <cellStyle name="Normal 5 7 5 4" xfId="6510"/>
    <cellStyle name="Normal 5 7 6" xfId="3264"/>
    <cellStyle name="Normal 5 7 6 2" xfId="5125"/>
    <cellStyle name="Normal 5 7 6 2 2" xfId="8849"/>
    <cellStyle name="Normal 5 7 6 3" xfId="6990"/>
    <cellStyle name="Normal 5 7 7" xfId="4197"/>
    <cellStyle name="Normal 5 7 7 2" xfId="7921"/>
    <cellStyle name="Normal 5 7 8" xfId="6061"/>
    <cellStyle name="Normal 5 8" xfId="65"/>
    <cellStyle name="Normal 5 8 2" xfId="2022"/>
    <cellStyle name="Normal 5 8 3" xfId="2393"/>
    <cellStyle name="Normal 5 8 3 2" xfId="2619"/>
    <cellStyle name="Normal 5 8 3 2 2" xfId="3127"/>
    <cellStyle name="Normal 5 8 3 2 2 2" xfId="4064"/>
    <cellStyle name="Normal 5 8 3 2 2 2 2" xfId="5923"/>
    <cellStyle name="Normal 5 8 3 2 2 2 2 2" xfId="9647"/>
    <cellStyle name="Normal 5 8 3 2 2 2 3" xfId="7788"/>
    <cellStyle name="Normal 5 8 3 2 2 3" xfId="4995"/>
    <cellStyle name="Normal 5 8 3 2 2 3 2" xfId="8719"/>
    <cellStyle name="Normal 5 8 3 2 2 4" xfId="6860"/>
    <cellStyle name="Normal 5 8 3 2 3" xfId="3596"/>
    <cellStyle name="Normal 5 8 3 2 3 2" xfId="5456"/>
    <cellStyle name="Normal 5 8 3 2 3 2 2" xfId="9180"/>
    <cellStyle name="Normal 5 8 3 2 3 3" xfId="7321"/>
    <cellStyle name="Normal 5 8 3 2 4" xfId="4528"/>
    <cellStyle name="Normal 5 8 3 2 4 2" xfId="8252"/>
    <cellStyle name="Normal 5 8 3 2 5" xfId="6393"/>
    <cellStyle name="Normal 5 8 3 3" xfId="2901"/>
    <cellStyle name="Normal 5 8 3 3 2" xfId="3838"/>
    <cellStyle name="Normal 5 8 3 3 2 2" xfId="5697"/>
    <cellStyle name="Normal 5 8 3 3 2 2 2" xfId="9421"/>
    <cellStyle name="Normal 5 8 3 3 2 3" xfId="7562"/>
    <cellStyle name="Normal 5 8 3 3 3" xfId="4769"/>
    <cellStyle name="Normal 5 8 3 3 3 2" xfId="8493"/>
    <cellStyle name="Normal 5 8 3 3 4" xfId="6634"/>
    <cellStyle name="Normal 5 8 3 4" xfId="3370"/>
    <cellStyle name="Normal 5 8 3 4 2" xfId="5230"/>
    <cellStyle name="Normal 5 8 3 4 2 2" xfId="8954"/>
    <cellStyle name="Normal 5 8 3 4 3" xfId="7095"/>
    <cellStyle name="Normal 5 8 3 5" xfId="4302"/>
    <cellStyle name="Normal 5 8 3 5 2" xfId="8026"/>
    <cellStyle name="Normal 5 8 3 6" xfId="6167"/>
    <cellStyle name="Normal 5 8 4" xfId="2618"/>
    <cellStyle name="Normal 5 8 4 2" xfId="3126"/>
    <cellStyle name="Normal 5 8 4 2 2" xfId="4063"/>
    <cellStyle name="Normal 5 8 4 2 2 2" xfId="5922"/>
    <cellStyle name="Normal 5 8 4 2 2 2 2" xfId="9646"/>
    <cellStyle name="Normal 5 8 4 2 2 3" xfId="7787"/>
    <cellStyle name="Normal 5 8 4 2 3" xfId="4994"/>
    <cellStyle name="Normal 5 8 4 2 3 2" xfId="8718"/>
    <cellStyle name="Normal 5 8 4 2 4" xfId="6859"/>
    <cellStyle name="Normal 5 8 4 3" xfId="3595"/>
    <cellStyle name="Normal 5 8 4 3 2" xfId="5455"/>
    <cellStyle name="Normal 5 8 4 3 2 2" xfId="9179"/>
    <cellStyle name="Normal 5 8 4 3 3" xfId="7320"/>
    <cellStyle name="Normal 5 8 4 4" xfId="4527"/>
    <cellStyle name="Normal 5 8 4 4 2" xfId="8251"/>
    <cellStyle name="Normal 5 8 4 5" xfId="6392"/>
    <cellStyle name="Normal 5 8 5" xfId="2768"/>
    <cellStyle name="Normal 5 8 5 2" xfId="3719"/>
    <cellStyle name="Normal 5 8 5 2 2" xfId="5578"/>
    <cellStyle name="Normal 5 8 5 2 2 2" xfId="9302"/>
    <cellStyle name="Normal 5 8 5 2 3" xfId="7443"/>
    <cellStyle name="Normal 5 8 5 3" xfId="4650"/>
    <cellStyle name="Normal 5 8 5 3 2" xfId="8374"/>
    <cellStyle name="Normal 5 8 5 4" xfId="6515"/>
    <cellStyle name="Normal 5 8 6" xfId="3269"/>
    <cellStyle name="Normal 5 8 6 2" xfId="5130"/>
    <cellStyle name="Normal 5 8 6 2 2" xfId="8854"/>
    <cellStyle name="Normal 5 8 6 3" xfId="6995"/>
    <cellStyle name="Normal 5 8 7" xfId="4202"/>
    <cellStyle name="Normal 5 8 7 2" xfId="7926"/>
    <cellStyle name="Normal 5 8 8" xfId="6066"/>
    <cellStyle name="Normal 5 9" xfId="75"/>
    <cellStyle name="Normal 5 9 2" xfId="2023"/>
    <cellStyle name="Normal 5 9 3" xfId="2402"/>
    <cellStyle name="Normal 5 9 3 2" xfId="2621"/>
    <cellStyle name="Normal 5 9 3 2 2" xfId="3129"/>
    <cellStyle name="Normal 5 9 3 2 2 2" xfId="4066"/>
    <cellStyle name="Normal 5 9 3 2 2 2 2" xfId="5925"/>
    <cellStyle name="Normal 5 9 3 2 2 2 2 2" xfId="9649"/>
    <cellStyle name="Normal 5 9 3 2 2 2 3" xfId="7790"/>
    <cellStyle name="Normal 5 9 3 2 2 3" xfId="4997"/>
    <cellStyle name="Normal 5 9 3 2 2 3 2" xfId="8721"/>
    <cellStyle name="Normal 5 9 3 2 2 4" xfId="6862"/>
    <cellStyle name="Normal 5 9 3 2 3" xfId="3598"/>
    <cellStyle name="Normal 5 9 3 2 3 2" xfId="5458"/>
    <cellStyle name="Normal 5 9 3 2 3 2 2" xfId="9182"/>
    <cellStyle name="Normal 5 9 3 2 3 3" xfId="7323"/>
    <cellStyle name="Normal 5 9 3 2 4" xfId="4530"/>
    <cellStyle name="Normal 5 9 3 2 4 2" xfId="8254"/>
    <cellStyle name="Normal 5 9 3 2 5" xfId="6395"/>
    <cellStyle name="Normal 5 9 3 3" xfId="2910"/>
    <cellStyle name="Normal 5 9 3 3 2" xfId="3847"/>
    <cellStyle name="Normal 5 9 3 3 2 2" xfId="5706"/>
    <cellStyle name="Normal 5 9 3 3 2 2 2" xfId="9430"/>
    <cellStyle name="Normal 5 9 3 3 2 3" xfId="7571"/>
    <cellStyle name="Normal 5 9 3 3 3" xfId="4778"/>
    <cellStyle name="Normal 5 9 3 3 3 2" xfId="8502"/>
    <cellStyle name="Normal 5 9 3 3 4" xfId="6643"/>
    <cellStyle name="Normal 5 9 3 4" xfId="3379"/>
    <cellStyle name="Normal 5 9 3 4 2" xfId="5239"/>
    <cellStyle name="Normal 5 9 3 4 2 2" xfId="8963"/>
    <cellStyle name="Normal 5 9 3 4 3" xfId="7104"/>
    <cellStyle name="Normal 5 9 3 5" xfId="4311"/>
    <cellStyle name="Normal 5 9 3 5 2" xfId="8035"/>
    <cellStyle name="Normal 5 9 3 6" xfId="6176"/>
    <cellStyle name="Normal 5 9 4" xfId="2620"/>
    <cellStyle name="Normal 5 9 4 2" xfId="3128"/>
    <cellStyle name="Normal 5 9 4 2 2" xfId="4065"/>
    <cellStyle name="Normal 5 9 4 2 2 2" xfId="5924"/>
    <cellStyle name="Normal 5 9 4 2 2 2 2" xfId="9648"/>
    <cellStyle name="Normal 5 9 4 2 2 3" xfId="7789"/>
    <cellStyle name="Normal 5 9 4 2 3" xfId="4996"/>
    <cellStyle name="Normal 5 9 4 2 3 2" xfId="8720"/>
    <cellStyle name="Normal 5 9 4 2 4" xfId="6861"/>
    <cellStyle name="Normal 5 9 4 3" xfId="3597"/>
    <cellStyle name="Normal 5 9 4 3 2" xfId="5457"/>
    <cellStyle name="Normal 5 9 4 3 2 2" xfId="9181"/>
    <cellStyle name="Normal 5 9 4 3 3" xfId="7322"/>
    <cellStyle name="Normal 5 9 4 4" xfId="4529"/>
    <cellStyle name="Normal 5 9 4 4 2" xfId="8253"/>
    <cellStyle name="Normal 5 9 4 5" xfId="6394"/>
    <cellStyle name="Normal 5 9 5" xfId="2777"/>
    <cellStyle name="Normal 5 9 5 2" xfId="3728"/>
    <cellStyle name="Normal 5 9 5 2 2" xfId="5587"/>
    <cellStyle name="Normal 5 9 5 2 2 2" xfId="9311"/>
    <cellStyle name="Normal 5 9 5 2 3" xfId="7452"/>
    <cellStyle name="Normal 5 9 5 3" xfId="4659"/>
    <cellStyle name="Normal 5 9 5 3 2" xfId="8383"/>
    <cellStyle name="Normal 5 9 5 4" xfId="6524"/>
    <cellStyle name="Normal 5 9 6" xfId="3278"/>
    <cellStyle name="Normal 5 9 6 2" xfId="5139"/>
    <cellStyle name="Normal 5 9 6 2 2" xfId="8863"/>
    <cellStyle name="Normal 5 9 6 3" xfId="7004"/>
    <cellStyle name="Normal 5 9 7" xfId="4211"/>
    <cellStyle name="Normal 5 9 7 2" xfId="7935"/>
    <cellStyle name="Normal 5 9 8" xfId="6075"/>
    <cellStyle name="Normal 5_A&amp;G Volume" xfId="2024"/>
    <cellStyle name="Normal 50" xfId="2025"/>
    <cellStyle name="Normal 51" xfId="2026"/>
    <cellStyle name="Normal 52" xfId="2027"/>
    <cellStyle name="Normal 53" xfId="2028"/>
    <cellStyle name="Normal 54" xfId="2222"/>
    <cellStyle name="Normal 54 2" xfId="5"/>
    <cellStyle name="Normal 54 2 2" xfId="10"/>
    <cellStyle name="Normal 54 2 2 2" xfId="2623"/>
    <cellStyle name="Normal 54 2 2 2 2" xfId="3131"/>
    <cellStyle name="Normal 54 2 2 2 2 2" xfId="4068"/>
    <cellStyle name="Normal 54 2 2 2 2 2 2" xfId="5927"/>
    <cellStyle name="Normal 54 2 2 2 2 2 2 2" xfId="9651"/>
    <cellStyle name="Normal 54 2 2 2 2 2 3" xfId="7792"/>
    <cellStyle name="Normal 54 2 2 2 2 3" xfId="4999"/>
    <cellStyle name="Normal 54 2 2 2 2 3 2" xfId="8723"/>
    <cellStyle name="Normal 54 2 2 2 2 4" xfId="6864"/>
    <cellStyle name="Normal 54 2 2 2 3" xfId="3600"/>
    <cellStyle name="Normal 54 2 2 2 3 2" xfId="5460"/>
    <cellStyle name="Normal 54 2 2 2 3 2 2" xfId="9184"/>
    <cellStyle name="Normal 54 2 2 2 3 3" xfId="7325"/>
    <cellStyle name="Normal 54 2 2 2 4" xfId="4532"/>
    <cellStyle name="Normal 54 2 2 2 4 2" xfId="8256"/>
    <cellStyle name="Normal 54 2 2 2 5" xfId="6397"/>
    <cellStyle name="Normal 54 2 2 3" xfId="2450"/>
    <cellStyle name="Normal 54 2 2 3 2" xfId="3427"/>
    <cellStyle name="Normal 54 2 2 3 2 2" xfId="5287"/>
    <cellStyle name="Normal 54 2 2 3 2 2 2" xfId="9011"/>
    <cellStyle name="Normal 54 2 2 3 2 3" xfId="7152"/>
    <cellStyle name="Normal 54 2 2 3 3" xfId="4359"/>
    <cellStyle name="Normal 54 2 2 3 3 2" xfId="8083"/>
    <cellStyle name="Normal 54 2 2 3 4" xfId="6224"/>
    <cellStyle name="Normal 54 2 2 4" xfId="2958"/>
    <cellStyle name="Normal 54 2 2 4 2" xfId="3895"/>
    <cellStyle name="Normal 54 2 2 4 2 2" xfId="5754"/>
    <cellStyle name="Normal 54 2 2 4 2 2 2" xfId="9478"/>
    <cellStyle name="Normal 54 2 2 4 2 3" xfId="7619"/>
    <cellStyle name="Normal 54 2 2 4 3" xfId="4826"/>
    <cellStyle name="Normal 54 2 2 4 3 2" xfId="8550"/>
    <cellStyle name="Normal 54 2 2 4 4" xfId="6691"/>
    <cellStyle name="Normal 54 2 2 5" xfId="3226"/>
    <cellStyle name="Normal 54 2 2 5 2" xfId="5087"/>
    <cellStyle name="Normal 54 2 2 5 2 2" xfId="8811"/>
    <cellStyle name="Normal 54 2 2 5 3" xfId="6952"/>
    <cellStyle name="Normal 54 2 2 6" xfId="4159"/>
    <cellStyle name="Normal 54 2 2 6 2" xfId="7883"/>
    <cellStyle name="Normal 54 2 2 7" xfId="6023"/>
    <cellStyle name="Normal 54 2 3" xfId="2453"/>
    <cellStyle name="Normal 54 2 3 2" xfId="2961"/>
    <cellStyle name="Normal 54 2 3 2 2" xfId="3898"/>
    <cellStyle name="Normal 54 2 3 2 2 2" xfId="5757"/>
    <cellStyle name="Normal 54 2 3 2 2 2 2" xfId="9481"/>
    <cellStyle name="Normal 54 2 3 2 2 3" xfId="7622"/>
    <cellStyle name="Normal 54 2 3 2 3" xfId="4829"/>
    <cellStyle name="Normal 54 2 3 2 3 2" xfId="8553"/>
    <cellStyle name="Normal 54 2 3 2 4" xfId="6694"/>
    <cellStyle name="Normal 54 2 3 3" xfId="3430"/>
    <cellStyle name="Normal 54 2 3 3 2" xfId="5290"/>
    <cellStyle name="Normal 54 2 3 3 2 2" xfId="9014"/>
    <cellStyle name="Normal 54 2 3 3 3" xfId="7155"/>
    <cellStyle name="Normal 54 2 3 4" xfId="4362"/>
    <cellStyle name="Normal 54 2 3 4 2" xfId="8086"/>
    <cellStyle name="Normal 54 2 3 5" xfId="6227"/>
    <cellStyle name="Normal 54 2 4" xfId="2722"/>
    <cellStyle name="Normal 54 2 4 2" xfId="3212"/>
    <cellStyle name="Normal 54 2 4 2 2" xfId="4142"/>
    <cellStyle name="Normal 54 2 4 2 2 2" xfId="6001"/>
    <cellStyle name="Normal 54 2 4 2 2 2 2" xfId="9725"/>
    <cellStyle name="Normal 54 2 4 2 2 3" xfId="7866"/>
    <cellStyle name="Normal 54 2 4 2 3" xfId="5073"/>
    <cellStyle name="Normal 54 2 4 2 3 2" xfId="8797"/>
    <cellStyle name="Normal 54 2 4 2 4" xfId="6938"/>
    <cellStyle name="Normal 54 2 4 3" xfId="3675"/>
    <cellStyle name="Normal 54 2 4 3 2" xfId="5534"/>
    <cellStyle name="Normal 54 2 4 3 2 2" xfId="9258"/>
    <cellStyle name="Normal 54 2 4 3 3" xfId="7399"/>
    <cellStyle name="Normal 54 2 4 4" xfId="4606"/>
    <cellStyle name="Normal 54 2 4 4 2" xfId="8330"/>
    <cellStyle name="Normal 54 2 4 5" xfId="6471"/>
    <cellStyle name="Normal 54 2 5" xfId="2350"/>
    <cellStyle name="Normal 54 2 5 2" xfId="3327"/>
    <cellStyle name="Normal 54 2 5 2 2" xfId="5187"/>
    <cellStyle name="Normal 54 2 5 2 2 2" xfId="8911"/>
    <cellStyle name="Normal 54 2 5 2 3" xfId="7052"/>
    <cellStyle name="Normal 54 2 5 3" xfId="4259"/>
    <cellStyle name="Normal 54 2 5 3 2" xfId="7983"/>
    <cellStyle name="Normal 54 2 5 4" xfId="6124"/>
    <cellStyle name="Normal 54 2 6" xfId="2858"/>
    <cellStyle name="Normal 54 2 6 2" xfId="3795"/>
    <cellStyle name="Normal 54 2 6 2 2" xfId="5654"/>
    <cellStyle name="Normal 54 2 6 2 2 2" xfId="9378"/>
    <cellStyle name="Normal 54 2 6 2 3" xfId="7519"/>
    <cellStyle name="Normal 54 2 6 3" xfId="4726"/>
    <cellStyle name="Normal 54 2 6 3 2" xfId="8450"/>
    <cellStyle name="Normal 54 2 6 4" xfId="6591"/>
    <cellStyle name="Normal 54 2 7" xfId="3221"/>
    <cellStyle name="Normal 54 2 7 2" xfId="5082"/>
    <cellStyle name="Normal 54 2 7 2 2" xfId="8806"/>
    <cellStyle name="Normal 54 2 7 3" xfId="6947"/>
    <cellStyle name="Normal 54 2 8" xfId="4154"/>
    <cellStyle name="Normal 54 2 8 2" xfId="7878"/>
    <cellStyle name="Normal 54 2 9" xfId="6018"/>
    <cellStyle name="Normal 54 3" xfId="2442"/>
    <cellStyle name="Normal 54 3 2" xfId="2624"/>
    <cellStyle name="Normal 54 3 2 2" xfId="3132"/>
    <cellStyle name="Normal 54 3 2 2 2" xfId="4069"/>
    <cellStyle name="Normal 54 3 2 2 2 2" xfId="5928"/>
    <cellStyle name="Normal 54 3 2 2 2 2 2" xfId="9652"/>
    <cellStyle name="Normal 54 3 2 2 2 3" xfId="7793"/>
    <cellStyle name="Normal 54 3 2 2 3" xfId="5000"/>
    <cellStyle name="Normal 54 3 2 2 3 2" xfId="8724"/>
    <cellStyle name="Normal 54 3 2 2 4" xfId="6865"/>
    <cellStyle name="Normal 54 3 2 3" xfId="3601"/>
    <cellStyle name="Normal 54 3 2 3 2" xfId="5461"/>
    <cellStyle name="Normal 54 3 2 3 2 2" xfId="9185"/>
    <cellStyle name="Normal 54 3 2 3 3" xfId="7326"/>
    <cellStyle name="Normal 54 3 2 4" xfId="4533"/>
    <cellStyle name="Normal 54 3 2 4 2" xfId="8257"/>
    <cellStyle name="Normal 54 3 2 5" xfId="6398"/>
    <cellStyle name="Normal 54 3 3" xfId="2950"/>
    <cellStyle name="Normal 54 3 3 2" xfId="3887"/>
    <cellStyle name="Normal 54 3 3 2 2" xfId="5746"/>
    <cellStyle name="Normal 54 3 3 2 2 2" xfId="9470"/>
    <cellStyle name="Normal 54 3 3 2 3" xfId="7611"/>
    <cellStyle name="Normal 54 3 3 3" xfId="4818"/>
    <cellStyle name="Normal 54 3 3 3 2" xfId="8542"/>
    <cellStyle name="Normal 54 3 3 4" xfId="6683"/>
    <cellStyle name="Normal 54 3 4" xfId="3419"/>
    <cellStyle name="Normal 54 3 4 2" xfId="5279"/>
    <cellStyle name="Normal 54 3 4 2 2" xfId="9003"/>
    <cellStyle name="Normal 54 3 4 3" xfId="7144"/>
    <cellStyle name="Normal 54 3 5" xfId="4351"/>
    <cellStyle name="Normal 54 3 5 2" xfId="8075"/>
    <cellStyle name="Normal 54 3 6" xfId="6216"/>
    <cellStyle name="Normal 54 4" xfId="2622"/>
    <cellStyle name="Normal 54 4 2" xfId="3130"/>
    <cellStyle name="Normal 54 4 2 2" xfId="4067"/>
    <cellStyle name="Normal 54 4 2 2 2" xfId="5926"/>
    <cellStyle name="Normal 54 4 2 2 2 2" xfId="9650"/>
    <cellStyle name="Normal 54 4 2 2 3" xfId="7791"/>
    <cellStyle name="Normal 54 4 2 3" xfId="4998"/>
    <cellStyle name="Normal 54 4 2 3 2" xfId="8722"/>
    <cellStyle name="Normal 54 4 2 4" xfId="6863"/>
    <cellStyle name="Normal 54 4 3" xfId="3599"/>
    <cellStyle name="Normal 54 4 3 2" xfId="5459"/>
    <cellStyle name="Normal 54 4 3 2 2" xfId="9183"/>
    <cellStyle name="Normal 54 4 3 3" xfId="7324"/>
    <cellStyle name="Normal 54 4 4" xfId="4531"/>
    <cellStyle name="Normal 54 4 4 2" xfId="8255"/>
    <cellStyle name="Normal 54 4 5" xfId="6396"/>
    <cellStyle name="Normal 54 5" xfId="2719"/>
    <cellStyle name="Normal 54 5 2" xfId="3209"/>
    <cellStyle name="Normal 54 5 2 2" xfId="4139"/>
    <cellStyle name="Normal 54 5 2 2 2" xfId="5998"/>
    <cellStyle name="Normal 54 5 2 2 2 2" xfId="9722"/>
    <cellStyle name="Normal 54 5 2 2 3" xfId="7863"/>
    <cellStyle name="Normal 54 5 2 3" xfId="5070"/>
    <cellStyle name="Normal 54 5 2 3 2" xfId="8794"/>
    <cellStyle name="Normal 54 5 2 4" xfId="6935"/>
    <cellStyle name="Normal 54 5 3" xfId="3672"/>
    <cellStyle name="Normal 54 5 3 2" xfId="5531"/>
    <cellStyle name="Normal 54 5 3 2 2" xfId="9255"/>
    <cellStyle name="Normal 54 5 3 3" xfId="7396"/>
    <cellStyle name="Normal 54 5 4" xfId="4603"/>
    <cellStyle name="Normal 54 5 4 2" xfId="8327"/>
    <cellStyle name="Normal 54 5 5" xfId="6468"/>
    <cellStyle name="Normal 54 6" xfId="2843"/>
    <cellStyle name="Normal 54 6 2" xfId="3784"/>
    <cellStyle name="Normal 54 6 2 2" xfId="5643"/>
    <cellStyle name="Normal 54 6 2 2 2" xfId="9367"/>
    <cellStyle name="Normal 54 6 2 3" xfId="7508"/>
    <cellStyle name="Normal 54 6 3" xfId="4715"/>
    <cellStyle name="Normal 54 6 3 2" xfId="8439"/>
    <cellStyle name="Normal 54 6 4" xfId="6580"/>
    <cellStyle name="Normal 54 7" xfId="3319"/>
    <cellStyle name="Normal 54 7 2" xfId="5179"/>
    <cellStyle name="Normal 54 7 2 2" xfId="8903"/>
    <cellStyle name="Normal 54 7 3" xfId="7044"/>
    <cellStyle name="Normal 54 8" xfId="4251"/>
    <cellStyle name="Normal 54 8 2" xfId="7975"/>
    <cellStyle name="Normal 54 9" xfId="6115"/>
    <cellStyle name="Normal 55" xfId="2452"/>
    <cellStyle name="Normal 55 2" xfId="2960"/>
    <cellStyle name="Normal 55 2 2" xfId="3897"/>
    <cellStyle name="Normal 55 2 2 2" xfId="5756"/>
    <cellStyle name="Normal 55 2 2 2 2" xfId="9480"/>
    <cellStyle name="Normal 55 2 2 3" xfId="7621"/>
    <cellStyle name="Normal 55 2 3" xfId="4828"/>
    <cellStyle name="Normal 55 2 3 2" xfId="8552"/>
    <cellStyle name="Normal 55 2 4" xfId="6693"/>
    <cellStyle name="Normal 55 3" xfId="3429"/>
    <cellStyle name="Normal 55 3 2" xfId="5289"/>
    <cellStyle name="Normal 55 3 2 2" xfId="9013"/>
    <cellStyle name="Normal 55 3 3" xfId="7154"/>
    <cellStyle name="Normal 55 4" xfId="4361"/>
    <cellStyle name="Normal 55 4 2" xfId="8085"/>
    <cellStyle name="Normal 55 5" xfId="6226"/>
    <cellStyle name="Normal 56" xfId="2659"/>
    <cellStyle name="Normal 56 2" xfId="3164"/>
    <cellStyle name="Normal 56 2 2" xfId="4100"/>
    <cellStyle name="Normal 56 2 2 2" xfId="5959"/>
    <cellStyle name="Normal 56 2 2 2 2" xfId="9683"/>
    <cellStyle name="Normal 56 2 2 3" xfId="7824"/>
    <cellStyle name="Normal 56 2 3" xfId="5031"/>
    <cellStyle name="Normal 56 2 3 2" xfId="8755"/>
    <cellStyle name="Normal 56 2 4" xfId="6896"/>
    <cellStyle name="Normal 56 3" xfId="3633"/>
    <cellStyle name="Normal 56 3 2" xfId="5492"/>
    <cellStyle name="Normal 56 3 2 2" xfId="9216"/>
    <cellStyle name="Normal 56 3 3" xfId="7357"/>
    <cellStyle name="Normal 56 4" xfId="4564"/>
    <cellStyle name="Normal 56 4 2" xfId="8288"/>
    <cellStyle name="Normal 56 5" xfId="6429"/>
    <cellStyle name="Normal 57" xfId="12"/>
    <cellStyle name="Normal 58" xfId="2726"/>
    <cellStyle name="Normal 59" xfId="3216"/>
    <cellStyle name="Normal 59 2" xfId="4146"/>
    <cellStyle name="Normal 59 2 2" xfId="6005"/>
    <cellStyle name="Normal 59 2 2 2" xfId="9729"/>
    <cellStyle name="Normal 59 2 3" xfId="7870"/>
    <cellStyle name="Normal 59 3" xfId="5077"/>
    <cellStyle name="Normal 59 3 2" xfId="8801"/>
    <cellStyle name="Normal 59 4" xfId="6942"/>
    <cellStyle name="Normal 6" xfId="18"/>
    <cellStyle name="Normal 6 10" xfId="2029"/>
    <cellStyle name="Normal 6 11" xfId="2030"/>
    <cellStyle name="Normal 6 12" xfId="2031"/>
    <cellStyle name="Normal 6 13" xfId="2032"/>
    <cellStyle name="Normal 6 14" xfId="2033"/>
    <cellStyle name="Normal 6 15" xfId="2034"/>
    <cellStyle name="Normal 6 16" xfId="2035"/>
    <cellStyle name="Normal 6 17" xfId="2036"/>
    <cellStyle name="Normal 6 18" xfId="2037"/>
    <cellStyle name="Normal 6 19" xfId="2038"/>
    <cellStyle name="Normal 6 2" xfId="30"/>
    <cellStyle name="Normal 6 2 2" xfId="2039"/>
    <cellStyle name="Normal 6 2 3" xfId="2363"/>
    <cellStyle name="Normal 6 2 3 2" xfId="2626"/>
    <cellStyle name="Normal 6 2 3 2 2" xfId="3134"/>
    <cellStyle name="Normal 6 2 3 2 2 2" xfId="4071"/>
    <cellStyle name="Normal 6 2 3 2 2 2 2" xfId="5930"/>
    <cellStyle name="Normal 6 2 3 2 2 2 2 2" xfId="9654"/>
    <cellStyle name="Normal 6 2 3 2 2 2 3" xfId="7795"/>
    <cellStyle name="Normal 6 2 3 2 2 3" xfId="5002"/>
    <cellStyle name="Normal 6 2 3 2 2 3 2" xfId="8726"/>
    <cellStyle name="Normal 6 2 3 2 2 4" xfId="6867"/>
    <cellStyle name="Normal 6 2 3 2 3" xfId="3603"/>
    <cellStyle name="Normal 6 2 3 2 3 2" xfId="5463"/>
    <cellStyle name="Normal 6 2 3 2 3 2 2" xfId="9187"/>
    <cellStyle name="Normal 6 2 3 2 3 3" xfId="7328"/>
    <cellStyle name="Normal 6 2 3 2 4" xfId="4535"/>
    <cellStyle name="Normal 6 2 3 2 4 2" xfId="8259"/>
    <cellStyle name="Normal 6 2 3 2 5" xfId="6400"/>
    <cellStyle name="Normal 6 2 3 3" xfId="2871"/>
    <cellStyle name="Normal 6 2 3 3 2" xfId="3808"/>
    <cellStyle name="Normal 6 2 3 3 2 2" xfId="5667"/>
    <cellStyle name="Normal 6 2 3 3 2 2 2" xfId="9391"/>
    <cellStyle name="Normal 6 2 3 3 2 3" xfId="7532"/>
    <cellStyle name="Normal 6 2 3 3 3" xfId="4739"/>
    <cellStyle name="Normal 6 2 3 3 3 2" xfId="8463"/>
    <cellStyle name="Normal 6 2 3 3 4" xfId="6604"/>
    <cellStyle name="Normal 6 2 3 4" xfId="3340"/>
    <cellStyle name="Normal 6 2 3 4 2" xfId="5200"/>
    <cellStyle name="Normal 6 2 3 4 2 2" xfId="8924"/>
    <cellStyle name="Normal 6 2 3 4 3" xfId="7065"/>
    <cellStyle name="Normal 6 2 3 5" xfId="4272"/>
    <cellStyle name="Normal 6 2 3 5 2" xfId="7996"/>
    <cellStyle name="Normal 6 2 3 6" xfId="6137"/>
    <cellStyle name="Normal 6 2 4" xfId="2625"/>
    <cellStyle name="Normal 6 2 4 2" xfId="3133"/>
    <cellStyle name="Normal 6 2 4 2 2" xfId="4070"/>
    <cellStyle name="Normal 6 2 4 2 2 2" xfId="5929"/>
    <cellStyle name="Normal 6 2 4 2 2 2 2" xfId="9653"/>
    <cellStyle name="Normal 6 2 4 2 2 3" xfId="7794"/>
    <cellStyle name="Normal 6 2 4 2 3" xfId="5001"/>
    <cellStyle name="Normal 6 2 4 2 3 2" xfId="8725"/>
    <cellStyle name="Normal 6 2 4 2 4" xfId="6866"/>
    <cellStyle name="Normal 6 2 4 3" xfId="3602"/>
    <cellStyle name="Normal 6 2 4 3 2" xfId="5462"/>
    <cellStyle name="Normal 6 2 4 3 2 2" xfId="9186"/>
    <cellStyle name="Normal 6 2 4 3 3" xfId="7327"/>
    <cellStyle name="Normal 6 2 4 4" xfId="4534"/>
    <cellStyle name="Normal 6 2 4 4 2" xfId="8258"/>
    <cellStyle name="Normal 6 2 4 5" xfId="6399"/>
    <cellStyle name="Normal 6 2 5" xfId="2714"/>
    <cellStyle name="Normal 6 2 5 2" xfId="3204"/>
    <cellStyle name="Normal 6 2 5 2 2" xfId="4134"/>
    <cellStyle name="Normal 6 2 5 2 2 2" xfId="5993"/>
    <cellStyle name="Normal 6 2 5 2 2 2 2" xfId="9717"/>
    <cellStyle name="Normal 6 2 5 2 2 3" xfId="7858"/>
    <cellStyle name="Normal 6 2 5 2 3" xfId="5065"/>
    <cellStyle name="Normal 6 2 5 2 3 2" xfId="8789"/>
    <cellStyle name="Normal 6 2 5 2 4" xfId="6930"/>
    <cellStyle name="Normal 6 2 5 3" xfId="3667"/>
    <cellStyle name="Normal 6 2 5 3 2" xfId="5526"/>
    <cellStyle name="Normal 6 2 5 3 2 2" xfId="9250"/>
    <cellStyle name="Normal 6 2 5 3 3" xfId="7391"/>
    <cellStyle name="Normal 6 2 5 4" xfId="4598"/>
    <cellStyle name="Normal 6 2 5 4 2" xfId="8322"/>
    <cellStyle name="Normal 6 2 5 5" xfId="6463"/>
    <cellStyle name="Normal 6 2 6" xfId="2738"/>
    <cellStyle name="Normal 6 2 6 2" xfId="3689"/>
    <cellStyle name="Normal 6 2 6 2 2" xfId="5548"/>
    <cellStyle name="Normal 6 2 6 2 2 2" xfId="9272"/>
    <cellStyle name="Normal 6 2 6 2 3" xfId="7413"/>
    <cellStyle name="Normal 6 2 6 3" xfId="4620"/>
    <cellStyle name="Normal 6 2 6 3 2" xfId="8344"/>
    <cellStyle name="Normal 6 2 6 4" xfId="6485"/>
    <cellStyle name="Normal 6 2 7" xfId="3239"/>
    <cellStyle name="Normal 6 2 7 2" xfId="5100"/>
    <cellStyle name="Normal 6 2 7 2 2" xfId="8824"/>
    <cellStyle name="Normal 6 2 7 3" xfId="6965"/>
    <cellStyle name="Normal 6 2 8" xfId="4172"/>
    <cellStyle name="Normal 6 2 8 2" xfId="7896"/>
    <cellStyle name="Normal 6 2 9" xfId="6036"/>
    <cellStyle name="Normal 6 20" xfId="2040"/>
    <cellStyle name="Normal 6 21" xfId="2041"/>
    <cellStyle name="Normal 6 22" xfId="2042"/>
    <cellStyle name="Normal 6 23" xfId="2043"/>
    <cellStyle name="Normal 6 24" xfId="2044"/>
    <cellStyle name="Normal 6 25" xfId="2045"/>
    <cellStyle name="Normal 6 26" xfId="2696"/>
    <cellStyle name="Normal 6 3" xfId="46"/>
    <cellStyle name="Normal 6 3 2" xfId="2046"/>
    <cellStyle name="Normal 6 3 3" xfId="2377"/>
    <cellStyle name="Normal 6 3 3 2" xfId="2628"/>
    <cellStyle name="Normal 6 3 3 2 2" xfId="3136"/>
    <cellStyle name="Normal 6 3 3 2 2 2" xfId="4073"/>
    <cellStyle name="Normal 6 3 3 2 2 2 2" xfId="5932"/>
    <cellStyle name="Normal 6 3 3 2 2 2 2 2" xfId="9656"/>
    <cellStyle name="Normal 6 3 3 2 2 2 3" xfId="7797"/>
    <cellStyle name="Normal 6 3 3 2 2 3" xfId="5004"/>
    <cellStyle name="Normal 6 3 3 2 2 3 2" xfId="8728"/>
    <cellStyle name="Normal 6 3 3 2 2 4" xfId="6869"/>
    <cellStyle name="Normal 6 3 3 2 3" xfId="3605"/>
    <cellStyle name="Normal 6 3 3 2 3 2" xfId="5465"/>
    <cellStyle name="Normal 6 3 3 2 3 2 2" xfId="9189"/>
    <cellStyle name="Normal 6 3 3 2 3 3" xfId="7330"/>
    <cellStyle name="Normal 6 3 3 2 4" xfId="4537"/>
    <cellStyle name="Normal 6 3 3 2 4 2" xfId="8261"/>
    <cellStyle name="Normal 6 3 3 2 5" xfId="6402"/>
    <cellStyle name="Normal 6 3 3 3" xfId="2885"/>
    <cellStyle name="Normal 6 3 3 3 2" xfId="3822"/>
    <cellStyle name="Normal 6 3 3 3 2 2" xfId="5681"/>
    <cellStyle name="Normal 6 3 3 3 2 2 2" xfId="9405"/>
    <cellStyle name="Normal 6 3 3 3 2 3" xfId="7546"/>
    <cellStyle name="Normal 6 3 3 3 3" xfId="4753"/>
    <cellStyle name="Normal 6 3 3 3 3 2" xfId="8477"/>
    <cellStyle name="Normal 6 3 3 3 4" xfId="6618"/>
    <cellStyle name="Normal 6 3 3 4" xfId="3354"/>
    <cellStyle name="Normal 6 3 3 4 2" xfId="5214"/>
    <cellStyle name="Normal 6 3 3 4 2 2" xfId="8938"/>
    <cellStyle name="Normal 6 3 3 4 3" xfId="7079"/>
    <cellStyle name="Normal 6 3 3 5" xfId="4286"/>
    <cellStyle name="Normal 6 3 3 5 2" xfId="8010"/>
    <cellStyle name="Normal 6 3 3 6" xfId="6151"/>
    <cellStyle name="Normal 6 3 4" xfId="2627"/>
    <cellStyle name="Normal 6 3 4 2" xfId="3135"/>
    <cellStyle name="Normal 6 3 4 2 2" xfId="4072"/>
    <cellStyle name="Normal 6 3 4 2 2 2" xfId="5931"/>
    <cellStyle name="Normal 6 3 4 2 2 2 2" xfId="9655"/>
    <cellStyle name="Normal 6 3 4 2 2 3" xfId="7796"/>
    <cellStyle name="Normal 6 3 4 2 3" xfId="5003"/>
    <cellStyle name="Normal 6 3 4 2 3 2" xfId="8727"/>
    <cellStyle name="Normal 6 3 4 2 4" xfId="6868"/>
    <cellStyle name="Normal 6 3 4 3" xfId="3604"/>
    <cellStyle name="Normal 6 3 4 3 2" xfId="5464"/>
    <cellStyle name="Normal 6 3 4 3 2 2" xfId="9188"/>
    <cellStyle name="Normal 6 3 4 3 3" xfId="7329"/>
    <cellStyle name="Normal 6 3 4 4" xfId="4536"/>
    <cellStyle name="Normal 6 3 4 4 2" xfId="8260"/>
    <cellStyle name="Normal 6 3 4 5" xfId="6401"/>
    <cellStyle name="Normal 6 3 5" xfId="2752"/>
    <cellStyle name="Normal 6 3 5 2" xfId="3703"/>
    <cellStyle name="Normal 6 3 5 2 2" xfId="5562"/>
    <cellStyle name="Normal 6 3 5 2 2 2" xfId="9286"/>
    <cellStyle name="Normal 6 3 5 2 3" xfId="7427"/>
    <cellStyle name="Normal 6 3 5 3" xfId="4634"/>
    <cellStyle name="Normal 6 3 5 3 2" xfId="8358"/>
    <cellStyle name="Normal 6 3 5 4" xfId="6499"/>
    <cellStyle name="Normal 6 3 6" xfId="3253"/>
    <cellStyle name="Normal 6 3 6 2" xfId="5114"/>
    <cellStyle name="Normal 6 3 6 2 2" xfId="8838"/>
    <cellStyle name="Normal 6 3 6 3" xfId="6979"/>
    <cellStyle name="Normal 6 3 7" xfId="4186"/>
    <cellStyle name="Normal 6 3 7 2" xfId="7910"/>
    <cellStyle name="Normal 6 3 8" xfId="6050"/>
    <cellStyle name="Normal 6 4" xfId="66"/>
    <cellStyle name="Normal 6 4 2" xfId="2047"/>
    <cellStyle name="Normal 6 4 3" xfId="2394"/>
    <cellStyle name="Normal 6 4 3 2" xfId="2630"/>
    <cellStyle name="Normal 6 4 3 2 2" xfId="3138"/>
    <cellStyle name="Normal 6 4 3 2 2 2" xfId="4075"/>
    <cellStyle name="Normal 6 4 3 2 2 2 2" xfId="5934"/>
    <cellStyle name="Normal 6 4 3 2 2 2 2 2" xfId="9658"/>
    <cellStyle name="Normal 6 4 3 2 2 2 3" xfId="7799"/>
    <cellStyle name="Normal 6 4 3 2 2 3" xfId="5006"/>
    <cellStyle name="Normal 6 4 3 2 2 3 2" xfId="8730"/>
    <cellStyle name="Normal 6 4 3 2 2 4" xfId="6871"/>
    <cellStyle name="Normal 6 4 3 2 3" xfId="3607"/>
    <cellStyle name="Normal 6 4 3 2 3 2" xfId="5467"/>
    <cellStyle name="Normal 6 4 3 2 3 2 2" xfId="9191"/>
    <cellStyle name="Normal 6 4 3 2 3 3" xfId="7332"/>
    <cellStyle name="Normal 6 4 3 2 4" xfId="4539"/>
    <cellStyle name="Normal 6 4 3 2 4 2" xfId="8263"/>
    <cellStyle name="Normal 6 4 3 2 5" xfId="6404"/>
    <cellStyle name="Normal 6 4 3 3" xfId="2902"/>
    <cellStyle name="Normal 6 4 3 3 2" xfId="3839"/>
    <cellStyle name="Normal 6 4 3 3 2 2" xfId="5698"/>
    <cellStyle name="Normal 6 4 3 3 2 2 2" xfId="9422"/>
    <cellStyle name="Normal 6 4 3 3 2 3" xfId="7563"/>
    <cellStyle name="Normal 6 4 3 3 3" xfId="4770"/>
    <cellStyle name="Normal 6 4 3 3 3 2" xfId="8494"/>
    <cellStyle name="Normal 6 4 3 3 4" xfId="6635"/>
    <cellStyle name="Normal 6 4 3 4" xfId="3371"/>
    <cellStyle name="Normal 6 4 3 4 2" xfId="5231"/>
    <cellStyle name="Normal 6 4 3 4 2 2" xfId="8955"/>
    <cellStyle name="Normal 6 4 3 4 3" xfId="7096"/>
    <cellStyle name="Normal 6 4 3 5" xfId="4303"/>
    <cellStyle name="Normal 6 4 3 5 2" xfId="8027"/>
    <cellStyle name="Normal 6 4 3 6" xfId="6168"/>
    <cellStyle name="Normal 6 4 4" xfId="2629"/>
    <cellStyle name="Normal 6 4 4 2" xfId="3137"/>
    <cellStyle name="Normal 6 4 4 2 2" xfId="4074"/>
    <cellStyle name="Normal 6 4 4 2 2 2" xfId="5933"/>
    <cellStyle name="Normal 6 4 4 2 2 2 2" xfId="9657"/>
    <cellStyle name="Normal 6 4 4 2 2 3" xfId="7798"/>
    <cellStyle name="Normal 6 4 4 2 3" xfId="5005"/>
    <cellStyle name="Normal 6 4 4 2 3 2" xfId="8729"/>
    <cellStyle name="Normal 6 4 4 2 4" xfId="6870"/>
    <cellStyle name="Normal 6 4 4 3" xfId="3606"/>
    <cellStyle name="Normal 6 4 4 3 2" xfId="5466"/>
    <cellStyle name="Normal 6 4 4 3 2 2" xfId="9190"/>
    <cellStyle name="Normal 6 4 4 3 3" xfId="7331"/>
    <cellStyle name="Normal 6 4 4 4" xfId="4538"/>
    <cellStyle name="Normal 6 4 4 4 2" xfId="8262"/>
    <cellStyle name="Normal 6 4 4 5" xfId="6403"/>
    <cellStyle name="Normal 6 4 5" xfId="2769"/>
    <cellStyle name="Normal 6 4 5 2" xfId="3720"/>
    <cellStyle name="Normal 6 4 5 2 2" xfId="5579"/>
    <cellStyle name="Normal 6 4 5 2 2 2" xfId="9303"/>
    <cellStyle name="Normal 6 4 5 2 3" xfId="7444"/>
    <cellStyle name="Normal 6 4 5 3" xfId="4651"/>
    <cellStyle name="Normal 6 4 5 3 2" xfId="8375"/>
    <cellStyle name="Normal 6 4 5 4" xfId="6516"/>
    <cellStyle name="Normal 6 4 6" xfId="3270"/>
    <cellStyle name="Normal 6 4 6 2" xfId="5131"/>
    <cellStyle name="Normal 6 4 6 2 2" xfId="8855"/>
    <cellStyle name="Normal 6 4 6 3" xfId="6996"/>
    <cellStyle name="Normal 6 4 7" xfId="4203"/>
    <cellStyle name="Normal 6 4 7 2" xfId="7927"/>
    <cellStyle name="Normal 6 4 8" xfId="6067"/>
    <cellStyle name="Normal 6 5" xfId="2048"/>
    <cellStyle name="Normal 6 6" xfId="2049"/>
    <cellStyle name="Normal 6 7" xfId="2050"/>
    <cellStyle name="Normal 6 8" xfId="2051"/>
    <cellStyle name="Normal 6 9" xfId="2052"/>
    <cellStyle name="Normal 6_A&amp;G Volume" xfId="2053"/>
    <cellStyle name="Normal 60" xfId="3217"/>
    <cellStyle name="Normal 60 2" xfId="4147"/>
    <cellStyle name="Normal 60 2 2" xfId="6006"/>
    <cellStyle name="Normal 60 2 2 2" xfId="9730"/>
    <cellStyle name="Normal 60 2 3" xfId="7871"/>
    <cellStyle name="Normal 60 3" xfId="5078"/>
    <cellStyle name="Normal 60 3 2" xfId="8802"/>
    <cellStyle name="Normal 60 4" xfId="6943"/>
    <cellStyle name="Normal 61" xfId="4148"/>
    <cellStyle name="Normal 61 2" xfId="6007"/>
    <cellStyle name="Normal 61 2 2" xfId="9731"/>
    <cellStyle name="Normal 61 3" xfId="7872"/>
    <cellStyle name="Normal 62" xfId="4150"/>
    <cellStyle name="Normal 62 2" xfId="6009"/>
    <cellStyle name="Normal 62 2 2" xfId="9733"/>
    <cellStyle name="Normal 62 3" xfId="7874"/>
    <cellStyle name="Normal 63" xfId="6010"/>
    <cellStyle name="Normal 63 2" xfId="9734"/>
    <cellStyle name="Normal 64" xfId="6012"/>
    <cellStyle name="Normal 64 2" xfId="9736"/>
    <cellStyle name="Normal 65" xfId="6014"/>
    <cellStyle name="Normal 65 2" xfId="9738"/>
    <cellStyle name="Normal 651" xfId="2054"/>
    <cellStyle name="Normal 7" xfId="31"/>
    <cellStyle name="Normal 7 10" xfId="2055"/>
    <cellStyle name="Normal 7 11" xfId="2056"/>
    <cellStyle name="Normal 7 12" xfId="2057"/>
    <cellStyle name="Normal 7 13" xfId="2058"/>
    <cellStyle name="Normal 7 14" xfId="2059"/>
    <cellStyle name="Normal 7 15" xfId="2060"/>
    <cellStyle name="Normal 7 16" xfId="2061"/>
    <cellStyle name="Normal 7 17" xfId="2062"/>
    <cellStyle name="Normal 7 18" xfId="2063"/>
    <cellStyle name="Normal 7 19" xfId="2064"/>
    <cellStyle name="Normal 7 2" xfId="47"/>
    <cellStyle name="Normal 7 2 2" xfId="2065"/>
    <cellStyle name="Normal 7 2 3" xfId="2378"/>
    <cellStyle name="Normal 7 2 3 2" xfId="2633"/>
    <cellStyle name="Normal 7 2 3 2 2" xfId="3141"/>
    <cellStyle name="Normal 7 2 3 2 2 2" xfId="4078"/>
    <cellStyle name="Normal 7 2 3 2 2 2 2" xfId="5937"/>
    <cellStyle name="Normal 7 2 3 2 2 2 2 2" xfId="9661"/>
    <cellStyle name="Normal 7 2 3 2 2 2 3" xfId="7802"/>
    <cellStyle name="Normal 7 2 3 2 2 3" xfId="5009"/>
    <cellStyle name="Normal 7 2 3 2 2 3 2" xfId="8733"/>
    <cellStyle name="Normal 7 2 3 2 2 4" xfId="6874"/>
    <cellStyle name="Normal 7 2 3 2 3" xfId="3610"/>
    <cellStyle name="Normal 7 2 3 2 3 2" xfId="5470"/>
    <cellStyle name="Normal 7 2 3 2 3 2 2" xfId="9194"/>
    <cellStyle name="Normal 7 2 3 2 3 3" xfId="7335"/>
    <cellStyle name="Normal 7 2 3 2 4" xfId="4542"/>
    <cellStyle name="Normal 7 2 3 2 4 2" xfId="8266"/>
    <cellStyle name="Normal 7 2 3 2 5" xfId="6407"/>
    <cellStyle name="Normal 7 2 3 3" xfId="2886"/>
    <cellStyle name="Normal 7 2 3 3 2" xfId="3823"/>
    <cellStyle name="Normal 7 2 3 3 2 2" xfId="5682"/>
    <cellStyle name="Normal 7 2 3 3 2 2 2" xfId="9406"/>
    <cellStyle name="Normal 7 2 3 3 2 3" xfId="7547"/>
    <cellStyle name="Normal 7 2 3 3 3" xfId="4754"/>
    <cellStyle name="Normal 7 2 3 3 3 2" xfId="8478"/>
    <cellStyle name="Normal 7 2 3 3 4" xfId="6619"/>
    <cellStyle name="Normal 7 2 3 4" xfId="3355"/>
    <cellStyle name="Normal 7 2 3 4 2" xfId="5215"/>
    <cellStyle name="Normal 7 2 3 4 2 2" xfId="8939"/>
    <cellStyle name="Normal 7 2 3 4 3" xfId="7080"/>
    <cellStyle name="Normal 7 2 3 5" xfId="4287"/>
    <cellStyle name="Normal 7 2 3 5 2" xfId="8011"/>
    <cellStyle name="Normal 7 2 3 6" xfId="6152"/>
    <cellStyle name="Normal 7 2 4" xfId="2632"/>
    <cellStyle name="Normal 7 2 4 2" xfId="3140"/>
    <cellStyle name="Normal 7 2 4 2 2" xfId="4077"/>
    <cellStyle name="Normal 7 2 4 2 2 2" xfId="5936"/>
    <cellStyle name="Normal 7 2 4 2 2 2 2" xfId="9660"/>
    <cellStyle name="Normal 7 2 4 2 2 3" xfId="7801"/>
    <cellStyle name="Normal 7 2 4 2 3" xfId="5008"/>
    <cellStyle name="Normal 7 2 4 2 3 2" xfId="8732"/>
    <cellStyle name="Normal 7 2 4 2 4" xfId="6873"/>
    <cellStyle name="Normal 7 2 4 3" xfId="3609"/>
    <cellStyle name="Normal 7 2 4 3 2" xfId="5469"/>
    <cellStyle name="Normal 7 2 4 3 2 2" xfId="9193"/>
    <cellStyle name="Normal 7 2 4 3 3" xfId="7334"/>
    <cellStyle name="Normal 7 2 4 4" xfId="4541"/>
    <cellStyle name="Normal 7 2 4 4 2" xfId="8265"/>
    <cellStyle name="Normal 7 2 4 5" xfId="6406"/>
    <cellStyle name="Normal 7 2 5" xfId="2698"/>
    <cellStyle name="Normal 7 2 6" xfId="2753"/>
    <cellStyle name="Normal 7 2 6 2" xfId="3704"/>
    <cellStyle name="Normal 7 2 6 2 2" xfId="5563"/>
    <cellStyle name="Normal 7 2 6 2 2 2" xfId="9287"/>
    <cellStyle name="Normal 7 2 6 2 3" xfId="7428"/>
    <cellStyle name="Normal 7 2 6 3" xfId="4635"/>
    <cellStyle name="Normal 7 2 6 3 2" xfId="8359"/>
    <cellStyle name="Normal 7 2 6 4" xfId="6500"/>
    <cellStyle name="Normal 7 2 7" xfId="3254"/>
    <cellStyle name="Normal 7 2 7 2" xfId="5115"/>
    <cellStyle name="Normal 7 2 7 2 2" xfId="8839"/>
    <cellStyle name="Normal 7 2 7 3" xfId="6980"/>
    <cellStyle name="Normal 7 2 8" xfId="4187"/>
    <cellStyle name="Normal 7 2 8 2" xfId="7911"/>
    <cellStyle name="Normal 7 2 9" xfId="6051"/>
    <cellStyle name="Normal 7 20" xfId="2066"/>
    <cellStyle name="Normal 7 21" xfId="2067"/>
    <cellStyle name="Normal 7 22" xfId="2068"/>
    <cellStyle name="Normal 7 23" xfId="2069"/>
    <cellStyle name="Normal 7 24" xfId="2070"/>
    <cellStyle name="Normal 7 25" xfId="2364"/>
    <cellStyle name="Normal 7 25 2" xfId="2634"/>
    <cellStyle name="Normal 7 25 2 2" xfId="3142"/>
    <cellStyle name="Normal 7 25 2 2 2" xfId="4079"/>
    <cellStyle name="Normal 7 25 2 2 2 2" xfId="5938"/>
    <cellStyle name="Normal 7 25 2 2 2 2 2" xfId="9662"/>
    <cellStyle name="Normal 7 25 2 2 2 3" xfId="7803"/>
    <cellStyle name="Normal 7 25 2 2 3" xfId="5010"/>
    <cellStyle name="Normal 7 25 2 2 3 2" xfId="8734"/>
    <cellStyle name="Normal 7 25 2 2 4" xfId="6875"/>
    <cellStyle name="Normal 7 25 2 3" xfId="3611"/>
    <cellStyle name="Normal 7 25 2 3 2" xfId="5471"/>
    <cellStyle name="Normal 7 25 2 3 2 2" xfId="9195"/>
    <cellStyle name="Normal 7 25 2 3 3" xfId="7336"/>
    <cellStyle name="Normal 7 25 2 4" xfId="4543"/>
    <cellStyle name="Normal 7 25 2 4 2" xfId="8267"/>
    <cellStyle name="Normal 7 25 2 5" xfId="6408"/>
    <cellStyle name="Normal 7 25 3" xfId="2872"/>
    <cellStyle name="Normal 7 25 3 2" xfId="3809"/>
    <cellStyle name="Normal 7 25 3 2 2" xfId="5668"/>
    <cellStyle name="Normal 7 25 3 2 2 2" xfId="9392"/>
    <cellStyle name="Normal 7 25 3 2 3" xfId="7533"/>
    <cellStyle name="Normal 7 25 3 3" xfId="4740"/>
    <cellStyle name="Normal 7 25 3 3 2" xfId="8464"/>
    <cellStyle name="Normal 7 25 3 4" xfId="6605"/>
    <cellStyle name="Normal 7 25 4" xfId="3341"/>
    <cellStyle name="Normal 7 25 4 2" xfId="5201"/>
    <cellStyle name="Normal 7 25 4 2 2" xfId="8925"/>
    <cellStyle name="Normal 7 25 4 3" xfId="7066"/>
    <cellStyle name="Normal 7 25 5" xfId="4273"/>
    <cellStyle name="Normal 7 25 5 2" xfId="7997"/>
    <cellStyle name="Normal 7 25 6" xfId="6138"/>
    <cellStyle name="Normal 7 26" xfId="2631"/>
    <cellStyle name="Normal 7 26 2" xfId="3139"/>
    <cellStyle name="Normal 7 26 2 2" xfId="4076"/>
    <cellStyle name="Normal 7 26 2 2 2" xfId="5935"/>
    <cellStyle name="Normal 7 26 2 2 2 2" xfId="9659"/>
    <cellStyle name="Normal 7 26 2 2 3" xfId="7800"/>
    <cellStyle name="Normal 7 26 2 3" xfId="5007"/>
    <cellStyle name="Normal 7 26 2 3 2" xfId="8731"/>
    <cellStyle name="Normal 7 26 2 4" xfId="6872"/>
    <cellStyle name="Normal 7 26 3" xfId="3608"/>
    <cellStyle name="Normal 7 26 3 2" xfId="5468"/>
    <cellStyle name="Normal 7 26 3 2 2" xfId="9192"/>
    <cellStyle name="Normal 7 26 3 3" xfId="7333"/>
    <cellStyle name="Normal 7 26 4" xfId="4540"/>
    <cellStyle name="Normal 7 26 4 2" xfId="8264"/>
    <cellStyle name="Normal 7 26 5" xfId="6405"/>
    <cellStyle name="Normal 7 27" xfId="2697"/>
    <cellStyle name="Normal 7 28" xfId="2739"/>
    <cellStyle name="Normal 7 28 2" xfId="3690"/>
    <cellStyle name="Normal 7 28 2 2" xfId="5549"/>
    <cellStyle name="Normal 7 28 2 2 2" xfId="9273"/>
    <cellStyle name="Normal 7 28 2 3" xfId="7414"/>
    <cellStyle name="Normal 7 28 3" xfId="4621"/>
    <cellStyle name="Normal 7 28 3 2" xfId="8345"/>
    <cellStyle name="Normal 7 28 4" xfId="6486"/>
    <cellStyle name="Normal 7 29" xfId="3240"/>
    <cellStyle name="Normal 7 29 2" xfId="5101"/>
    <cellStyle name="Normal 7 29 2 2" xfId="8825"/>
    <cellStyle name="Normal 7 29 3" xfId="6966"/>
    <cellStyle name="Normal 7 3" xfId="67"/>
    <cellStyle name="Normal 7 3 2" xfId="2071"/>
    <cellStyle name="Normal 7 3 3" xfId="2395"/>
    <cellStyle name="Normal 7 3 3 2" xfId="2636"/>
    <cellStyle name="Normal 7 3 3 2 2" xfId="3144"/>
    <cellStyle name="Normal 7 3 3 2 2 2" xfId="4081"/>
    <cellStyle name="Normal 7 3 3 2 2 2 2" xfId="5940"/>
    <cellStyle name="Normal 7 3 3 2 2 2 2 2" xfId="9664"/>
    <cellStyle name="Normal 7 3 3 2 2 2 3" xfId="7805"/>
    <cellStyle name="Normal 7 3 3 2 2 3" xfId="5012"/>
    <cellStyle name="Normal 7 3 3 2 2 3 2" xfId="8736"/>
    <cellStyle name="Normal 7 3 3 2 2 4" xfId="6877"/>
    <cellStyle name="Normal 7 3 3 2 3" xfId="3613"/>
    <cellStyle name="Normal 7 3 3 2 3 2" xfId="5473"/>
    <cellStyle name="Normal 7 3 3 2 3 2 2" xfId="9197"/>
    <cellStyle name="Normal 7 3 3 2 3 3" xfId="7338"/>
    <cellStyle name="Normal 7 3 3 2 4" xfId="4545"/>
    <cellStyle name="Normal 7 3 3 2 4 2" xfId="8269"/>
    <cellStyle name="Normal 7 3 3 2 5" xfId="6410"/>
    <cellStyle name="Normal 7 3 3 3" xfId="2903"/>
    <cellStyle name="Normal 7 3 3 3 2" xfId="3840"/>
    <cellStyle name="Normal 7 3 3 3 2 2" xfId="5699"/>
    <cellStyle name="Normal 7 3 3 3 2 2 2" xfId="9423"/>
    <cellStyle name="Normal 7 3 3 3 2 3" xfId="7564"/>
    <cellStyle name="Normal 7 3 3 3 3" xfId="4771"/>
    <cellStyle name="Normal 7 3 3 3 3 2" xfId="8495"/>
    <cellStyle name="Normal 7 3 3 3 4" xfId="6636"/>
    <cellStyle name="Normal 7 3 3 4" xfId="3372"/>
    <cellStyle name="Normal 7 3 3 4 2" xfId="5232"/>
    <cellStyle name="Normal 7 3 3 4 2 2" xfId="8956"/>
    <cellStyle name="Normal 7 3 3 4 3" xfId="7097"/>
    <cellStyle name="Normal 7 3 3 5" xfId="4304"/>
    <cellStyle name="Normal 7 3 3 5 2" xfId="8028"/>
    <cellStyle name="Normal 7 3 3 6" xfId="6169"/>
    <cellStyle name="Normal 7 3 4" xfId="2635"/>
    <cellStyle name="Normal 7 3 4 2" xfId="3143"/>
    <cellStyle name="Normal 7 3 4 2 2" xfId="4080"/>
    <cellStyle name="Normal 7 3 4 2 2 2" xfId="5939"/>
    <cellStyle name="Normal 7 3 4 2 2 2 2" xfId="9663"/>
    <cellStyle name="Normal 7 3 4 2 2 3" xfId="7804"/>
    <cellStyle name="Normal 7 3 4 2 3" xfId="5011"/>
    <cellStyle name="Normal 7 3 4 2 3 2" xfId="8735"/>
    <cellStyle name="Normal 7 3 4 2 4" xfId="6876"/>
    <cellStyle name="Normal 7 3 4 3" xfId="3612"/>
    <cellStyle name="Normal 7 3 4 3 2" xfId="5472"/>
    <cellStyle name="Normal 7 3 4 3 2 2" xfId="9196"/>
    <cellStyle name="Normal 7 3 4 3 3" xfId="7337"/>
    <cellStyle name="Normal 7 3 4 4" xfId="4544"/>
    <cellStyle name="Normal 7 3 4 4 2" xfId="8268"/>
    <cellStyle name="Normal 7 3 4 5" xfId="6409"/>
    <cellStyle name="Normal 7 3 5" xfId="2715"/>
    <cellStyle name="Normal 7 3 5 2" xfId="3205"/>
    <cellStyle name="Normal 7 3 5 2 2" xfId="4135"/>
    <cellStyle name="Normal 7 3 5 2 2 2" xfId="5994"/>
    <cellStyle name="Normal 7 3 5 2 2 2 2" xfId="9718"/>
    <cellStyle name="Normal 7 3 5 2 2 3" xfId="7859"/>
    <cellStyle name="Normal 7 3 5 2 3" xfId="5066"/>
    <cellStyle name="Normal 7 3 5 2 3 2" xfId="8790"/>
    <cellStyle name="Normal 7 3 5 2 4" xfId="6931"/>
    <cellStyle name="Normal 7 3 5 3" xfId="3668"/>
    <cellStyle name="Normal 7 3 5 3 2" xfId="5527"/>
    <cellStyle name="Normal 7 3 5 3 2 2" xfId="9251"/>
    <cellStyle name="Normal 7 3 5 3 3" xfId="7392"/>
    <cellStyle name="Normal 7 3 5 4" xfId="4599"/>
    <cellStyle name="Normal 7 3 5 4 2" xfId="8323"/>
    <cellStyle name="Normal 7 3 5 5" xfId="6464"/>
    <cellStyle name="Normal 7 3 6" xfId="2770"/>
    <cellStyle name="Normal 7 3 6 2" xfId="3721"/>
    <cellStyle name="Normal 7 3 6 2 2" xfId="5580"/>
    <cellStyle name="Normal 7 3 6 2 2 2" xfId="9304"/>
    <cellStyle name="Normal 7 3 6 2 3" xfId="7445"/>
    <cellStyle name="Normal 7 3 6 3" xfId="4652"/>
    <cellStyle name="Normal 7 3 6 3 2" xfId="8376"/>
    <cellStyle name="Normal 7 3 6 4" xfId="6517"/>
    <cellStyle name="Normal 7 3 7" xfId="3271"/>
    <cellStyle name="Normal 7 3 7 2" xfId="5132"/>
    <cellStyle name="Normal 7 3 7 2 2" xfId="8856"/>
    <cellStyle name="Normal 7 3 7 3" xfId="6997"/>
    <cellStyle name="Normal 7 3 8" xfId="4204"/>
    <cellStyle name="Normal 7 3 8 2" xfId="7928"/>
    <cellStyle name="Normal 7 3 9" xfId="6068"/>
    <cellStyle name="Normal 7 30" xfId="4173"/>
    <cellStyle name="Normal 7 30 2" xfId="7897"/>
    <cellStyle name="Normal 7 31" xfId="6037"/>
    <cellStyle name="Normal 7 4" xfId="2072"/>
    <cellStyle name="Normal 7 4 2" xfId="2073"/>
    <cellStyle name="Normal 7 4 3" xfId="2441"/>
    <cellStyle name="Normal 7 4 3 2" xfId="2638"/>
    <cellStyle name="Normal 7 4 3 2 2" xfId="3146"/>
    <cellStyle name="Normal 7 4 3 2 2 2" xfId="4083"/>
    <cellStyle name="Normal 7 4 3 2 2 2 2" xfId="5942"/>
    <cellStyle name="Normal 7 4 3 2 2 2 2 2" xfId="9666"/>
    <cellStyle name="Normal 7 4 3 2 2 2 3" xfId="7807"/>
    <cellStyle name="Normal 7 4 3 2 2 3" xfId="5014"/>
    <cellStyle name="Normal 7 4 3 2 2 3 2" xfId="8738"/>
    <cellStyle name="Normal 7 4 3 2 2 4" xfId="6879"/>
    <cellStyle name="Normal 7 4 3 2 3" xfId="3615"/>
    <cellStyle name="Normal 7 4 3 2 3 2" xfId="5475"/>
    <cellStyle name="Normal 7 4 3 2 3 2 2" xfId="9199"/>
    <cellStyle name="Normal 7 4 3 2 3 3" xfId="7340"/>
    <cellStyle name="Normal 7 4 3 2 4" xfId="4547"/>
    <cellStyle name="Normal 7 4 3 2 4 2" xfId="8271"/>
    <cellStyle name="Normal 7 4 3 2 5" xfId="6412"/>
    <cellStyle name="Normal 7 4 3 3" xfId="2949"/>
    <cellStyle name="Normal 7 4 3 3 2" xfId="3886"/>
    <cellStyle name="Normal 7 4 3 3 2 2" xfId="5745"/>
    <cellStyle name="Normal 7 4 3 3 2 2 2" xfId="9469"/>
    <cellStyle name="Normal 7 4 3 3 2 3" xfId="7610"/>
    <cellStyle name="Normal 7 4 3 3 3" xfId="4817"/>
    <cellStyle name="Normal 7 4 3 3 3 2" xfId="8541"/>
    <cellStyle name="Normal 7 4 3 3 4" xfId="6682"/>
    <cellStyle name="Normal 7 4 3 4" xfId="3418"/>
    <cellStyle name="Normal 7 4 3 4 2" xfId="5278"/>
    <cellStyle name="Normal 7 4 3 4 2 2" xfId="9002"/>
    <cellStyle name="Normal 7 4 3 4 3" xfId="7143"/>
    <cellStyle name="Normal 7 4 3 5" xfId="4350"/>
    <cellStyle name="Normal 7 4 3 5 2" xfId="8074"/>
    <cellStyle name="Normal 7 4 3 6" xfId="6215"/>
    <cellStyle name="Normal 7 4 4" xfId="2637"/>
    <cellStyle name="Normal 7 4 4 2" xfId="3145"/>
    <cellStyle name="Normal 7 4 4 2 2" xfId="4082"/>
    <cellStyle name="Normal 7 4 4 2 2 2" xfId="5941"/>
    <cellStyle name="Normal 7 4 4 2 2 2 2" xfId="9665"/>
    <cellStyle name="Normal 7 4 4 2 2 3" xfId="7806"/>
    <cellStyle name="Normal 7 4 4 2 3" xfId="5013"/>
    <cellStyle name="Normal 7 4 4 2 3 2" xfId="8737"/>
    <cellStyle name="Normal 7 4 4 2 4" xfId="6878"/>
    <cellStyle name="Normal 7 4 4 3" xfId="3614"/>
    <cellStyle name="Normal 7 4 4 3 2" xfId="5474"/>
    <cellStyle name="Normal 7 4 4 3 2 2" xfId="9198"/>
    <cellStyle name="Normal 7 4 4 3 3" xfId="7339"/>
    <cellStyle name="Normal 7 4 4 4" xfId="4546"/>
    <cellStyle name="Normal 7 4 4 4 2" xfId="8270"/>
    <cellStyle name="Normal 7 4 4 5" xfId="6411"/>
    <cellStyle name="Normal 7 4 5" xfId="2839"/>
    <cellStyle name="Normal 7 4 5 2" xfId="3783"/>
    <cellStyle name="Normal 7 4 5 2 2" xfId="5642"/>
    <cellStyle name="Normal 7 4 5 2 2 2" xfId="9366"/>
    <cellStyle name="Normal 7 4 5 2 3" xfId="7507"/>
    <cellStyle name="Normal 7 4 5 3" xfId="4714"/>
    <cellStyle name="Normal 7 4 5 3 2" xfId="8438"/>
    <cellStyle name="Normal 7 4 5 4" xfId="6579"/>
    <cellStyle name="Normal 7 4 6" xfId="3317"/>
    <cellStyle name="Normal 7 4 6 2" xfId="5178"/>
    <cellStyle name="Normal 7 4 6 2 2" xfId="8902"/>
    <cellStyle name="Normal 7 4 6 3" xfId="7043"/>
    <cellStyle name="Normal 7 4 7" xfId="4250"/>
    <cellStyle name="Normal 7 4 7 2" xfId="7974"/>
    <cellStyle name="Normal 7 4 8" xfId="6114"/>
    <cellStyle name="Normal 7 5" xfId="2074"/>
    <cellStyle name="Normal 7 6" xfId="2075"/>
    <cellStyle name="Normal 7 7" xfId="2076"/>
    <cellStyle name="Normal 7 8" xfId="2077"/>
    <cellStyle name="Normal 7 9" xfId="2078"/>
    <cellStyle name="Normal 8" xfId="32"/>
    <cellStyle name="Normal 8 10" xfId="2079"/>
    <cellStyle name="Normal 8 11" xfId="2080"/>
    <cellStyle name="Normal 8 12" xfId="2081"/>
    <cellStyle name="Normal 8 13" xfId="2082"/>
    <cellStyle name="Normal 8 14" xfId="2083"/>
    <cellStyle name="Normal 8 15" xfId="2084"/>
    <cellStyle name="Normal 8 16" xfId="2085"/>
    <cellStyle name="Normal 8 17" xfId="2086"/>
    <cellStyle name="Normal 8 18" xfId="2087"/>
    <cellStyle name="Normal 8 19" xfId="2088"/>
    <cellStyle name="Normal 8 2" xfId="48"/>
    <cellStyle name="Normal 8 2 2" xfId="2089"/>
    <cellStyle name="Normal 8 2 3" xfId="2379"/>
    <cellStyle name="Normal 8 2 3 2" xfId="2641"/>
    <cellStyle name="Normal 8 2 3 2 2" xfId="3149"/>
    <cellStyle name="Normal 8 2 3 2 2 2" xfId="4086"/>
    <cellStyle name="Normal 8 2 3 2 2 2 2" xfId="5945"/>
    <cellStyle name="Normal 8 2 3 2 2 2 2 2" xfId="9669"/>
    <cellStyle name="Normal 8 2 3 2 2 2 3" xfId="7810"/>
    <cellStyle name="Normal 8 2 3 2 2 3" xfId="5017"/>
    <cellStyle name="Normal 8 2 3 2 2 3 2" xfId="8741"/>
    <cellStyle name="Normal 8 2 3 2 2 4" xfId="6882"/>
    <cellStyle name="Normal 8 2 3 2 3" xfId="3618"/>
    <cellStyle name="Normal 8 2 3 2 3 2" xfId="5478"/>
    <cellStyle name="Normal 8 2 3 2 3 2 2" xfId="9202"/>
    <cellStyle name="Normal 8 2 3 2 3 3" xfId="7343"/>
    <cellStyle name="Normal 8 2 3 2 4" xfId="4550"/>
    <cellStyle name="Normal 8 2 3 2 4 2" xfId="8274"/>
    <cellStyle name="Normal 8 2 3 2 5" xfId="6415"/>
    <cellStyle name="Normal 8 2 3 3" xfId="2887"/>
    <cellStyle name="Normal 8 2 3 3 2" xfId="3824"/>
    <cellStyle name="Normal 8 2 3 3 2 2" xfId="5683"/>
    <cellStyle name="Normal 8 2 3 3 2 2 2" xfId="9407"/>
    <cellStyle name="Normal 8 2 3 3 2 3" xfId="7548"/>
    <cellStyle name="Normal 8 2 3 3 3" xfId="4755"/>
    <cellStyle name="Normal 8 2 3 3 3 2" xfId="8479"/>
    <cellStyle name="Normal 8 2 3 3 4" xfId="6620"/>
    <cellStyle name="Normal 8 2 3 4" xfId="3356"/>
    <cellStyle name="Normal 8 2 3 4 2" xfId="5216"/>
    <cellStyle name="Normal 8 2 3 4 2 2" xfId="8940"/>
    <cellStyle name="Normal 8 2 3 4 3" xfId="7081"/>
    <cellStyle name="Normal 8 2 3 5" xfId="4288"/>
    <cellStyle name="Normal 8 2 3 5 2" xfId="8012"/>
    <cellStyle name="Normal 8 2 3 6" xfId="6153"/>
    <cellStyle name="Normal 8 2 4" xfId="2640"/>
    <cellStyle name="Normal 8 2 4 2" xfId="3148"/>
    <cellStyle name="Normal 8 2 4 2 2" xfId="4085"/>
    <cellStyle name="Normal 8 2 4 2 2 2" xfId="5944"/>
    <cellStyle name="Normal 8 2 4 2 2 2 2" xfId="9668"/>
    <cellStyle name="Normal 8 2 4 2 2 3" xfId="7809"/>
    <cellStyle name="Normal 8 2 4 2 3" xfId="5016"/>
    <cellStyle name="Normal 8 2 4 2 3 2" xfId="8740"/>
    <cellStyle name="Normal 8 2 4 2 4" xfId="6881"/>
    <cellStyle name="Normal 8 2 4 3" xfId="3617"/>
    <cellStyle name="Normal 8 2 4 3 2" xfId="5477"/>
    <cellStyle name="Normal 8 2 4 3 2 2" xfId="9201"/>
    <cellStyle name="Normal 8 2 4 3 3" xfId="7342"/>
    <cellStyle name="Normal 8 2 4 4" xfId="4549"/>
    <cellStyle name="Normal 8 2 4 4 2" xfId="8273"/>
    <cellStyle name="Normal 8 2 4 5" xfId="6414"/>
    <cellStyle name="Normal 8 2 5" xfId="2700"/>
    <cellStyle name="Normal 8 2 5 2" xfId="3193"/>
    <cellStyle name="Normal 8 2 5 2 2" xfId="4125"/>
    <cellStyle name="Normal 8 2 5 2 2 2" xfId="5984"/>
    <cellStyle name="Normal 8 2 5 2 2 2 2" xfId="9708"/>
    <cellStyle name="Normal 8 2 5 2 2 3" xfId="7849"/>
    <cellStyle name="Normal 8 2 5 2 3" xfId="5056"/>
    <cellStyle name="Normal 8 2 5 2 3 2" xfId="8780"/>
    <cellStyle name="Normal 8 2 5 2 4" xfId="6921"/>
    <cellStyle name="Normal 8 2 5 3" xfId="3658"/>
    <cellStyle name="Normal 8 2 5 3 2" xfId="5517"/>
    <cellStyle name="Normal 8 2 5 3 2 2" xfId="9241"/>
    <cellStyle name="Normal 8 2 5 3 3" xfId="7382"/>
    <cellStyle name="Normal 8 2 5 4" xfId="4589"/>
    <cellStyle name="Normal 8 2 5 4 2" xfId="8313"/>
    <cellStyle name="Normal 8 2 5 5" xfId="6454"/>
    <cellStyle name="Normal 8 2 6" xfId="2754"/>
    <cellStyle name="Normal 8 2 6 2" xfId="3705"/>
    <cellStyle name="Normal 8 2 6 2 2" xfId="5564"/>
    <cellStyle name="Normal 8 2 6 2 2 2" xfId="9288"/>
    <cellStyle name="Normal 8 2 6 2 3" xfId="7429"/>
    <cellStyle name="Normal 8 2 6 3" xfId="4636"/>
    <cellStyle name="Normal 8 2 6 3 2" xfId="8360"/>
    <cellStyle name="Normal 8 2 6 4" xfId="6501"/>
    <cellStyle name="Normal 8 2 7" xfId="3255"/>
    <cellStyle name="Normal 8 2 7 2" xfId="5116"/>
    <cellStyle name="Normal 8 2 7 2 2" xfId="8840"/>
    <cellStyle name="Normal 8 2 7 3" xfId="6981"/>
    <cellStyle name="Normal 8 2 8" xfId="4188"/>
    <cellStyle name="Normal 8 2 8 2" xfId="7912"/>
    <cellStyle name="Normal 8 2 9" xfId="6052"/>
    <cellStyle name="Normal 8 20" xfId="2090"/>
    <cellStyle name="Normal 8 21" xfId="2091"/>
    <cellStyle name="Normal 8 22" xfId="2092"/>
    <cellStyle name="Normal 8 23" xfId="2093"/>
    <cellStyle name="Normal 8 24" xfId="2094"/>
    <cellStyle name="Normal 8 25" xfId="2365"/>
    <cellStyle name="Normal 8 25 2" xfId="2642"/>
    <cellStyle name="Normal 8 25 2 2" xfId="3150"/>
    <cellStyle name="Normal 8 25 2 2 2" xfId="4087"/>
    <cellStyle name="Normal 8 25 2 2 2 2" xfId="5946"/>
    <cellStyle name="Normal 8 25 2 2 2 2 2" xfId="9670"/>
    <cellStyle name="Normal 8 25 2 2 2 3" xfId="7811"/>
    <cellStyle name="Normal 8 25 2 2 3" xfId="5018"/>
    <cellStyle name="Normal 8 25 2 2 3 2" xfId="8742"/>
    <cellStyle name="Normal 8 25 2 2 4" xfId="6883"/>
    <cellStyle name="Normal 8 25 2 3" xfId="3619"/>
    <cellStyle name="Normal 8 25 2 3 2" xfId="5479"/>
    <cellStyle name="Normal 8 25 2 3 2 2" xfId="9203"/>
    <cellStyle name="Normal 8 25 2 3 3" xfId="7344"/>
    <cellStyle name="Normal 8 25 2 4" xfId="4551"/>
    <cellStyle name="Normal 8 25 2 4 2" xfId="8275"/>
    <cellStyle name="Normal 8 25 2 5" xfId="6416"/>
    <cellStyle name="Normal 8 25 3" xfId="2873"/>
    <cellStyle name="Normal 8 25 3 2" xfId="3810"/>
    <cellStyle name="Normal 8 25 3 2 2" xfId="5669"/>
    <cellStyle name="Normal 8 25 3 2 2 2" xfId="9393"/>
    <cellStyle name="Normal 8 25 3 2 3" xfId="7534"/>
    <cellStyle name="Normal 8 25 3 3" xfId="4741"/>
    <cellStyle name="Normal 8 25 3 3 2" xfId="8465"/>
    <cellStyle name="Normal 8 25 3 4" xfId="6606"/>
    <cellStyle name="Normal 8 25 4" xfId="3342"/>
    <cellStyle name="Normal 8 25 4 2" xfId="5202"/>
    <cellStyle name="Normal 8 25 4 2 2" xfId="8926"/>
    <cellStyle name="Normal 8 25 4 3" xfId="7067"/>
    <cellStyle name="Normal 8 25 5" xfId="4274"/>
    <cellStyle name="Normal 8 25 5 2" xfId="7998"/>
    <cellStyle name="Normal 8 25 6" xfId="6139"/>
    <cellStyle name="Normal 8 26" xfId="2639"/>
    <cellStyle name="Normal 8 26 2" xfId="3147"/>
    <cellStyle name="Normal 8 26 2 2" xfId="4084"/>
    <cellStyle name="Normal 8 26 2 2 2" xfId="5943"/>
    <cellStyle name="Normal 8 26 2 2 2 2" xfId="9667"/>
    <cellStyle name="Normal 8 26 2 2 3" xfId="7808"/>
    <cellStyle name="Normal 8 26 2 3" xfId="5015"/>
    <cellStyle name="Normal 8 26 2 3 2" xfId="8739"/>
    <cellStyle name="Normal 8 26 2 4" xfId="6880"/>
    <cellStyle name="Normal 8 26 3" xfId="3616"/>
    <cellStyle name="Normal 8 26 3 2" xfId="5476"/>
    <cellStyle name="Normal 8 26 3 2 2" xfId="9200"/>
    <cellStyle name="Normal 8 26 3 3" xfId="7341"/>
    <cellStyle name="Normal 8 26 4" xfId="4548"/>
    <cellStyle name="Normal 8 26 4 2" xfId="8272"/>
    <cellStyle name="Normal 8 26 5" xfId="6413"/>
    <cellStyle name="Normal 8 27" xfId="2699"/>
    <cellStyle name="Normal 8 27 2" xfId="3192"/>
    <cellStyle name="Normal 8 27 2 2" xfId="4124"/>
    <cellStyle name="Normal 8 27 2 2 2" xfId="5983"/>
    <cellStyle name="Normal 8 27 2 2 2 2" xfId="9707"/>
    <cellStyle name="Normal 8 27 2 2 3" xfId="7848"/>
    <cellStyle name="Normal 8 27 2 3" xfId="5055"/>
    <cellStyle name="Normal 8 27 2 3 2" xfId="8779"/>
    <cellStyle name="Normal 8 27 2 4" xfId="6920"/>
    <cellStyle name="Normal 8 27 3" xfId="3657"/>
    <cellStyle name="Normal 8 27 3 2" xfId="5516"/>
    <cellStyle name="Normal 8 27 3 2 2" xfId="9240"/>
    <cellStyle name="Normal 8 27 3 3" xfId="7381"/>
    <cellStyle name="Normal 8 27 4" xfId="4588"/>
    <cellStyle name="Normal 8 27 4 2" xfId="8312"/>
    <cellStyle name="Normal 8 27 5" xfId="6453"/>
    <cellStyle name="Normal 8 28" xfId="2740"/>
    <cellStyle name="Normal 8 28 2" xfId="3691"/>
    <cellStyle name="Normal 8 28 2 2" xfId="5550"/>
    <cellStyle name="Normal 8 28 2 2 2" xfId="9274"/>
    <cellStyle name="Normal 8 28 2 3" xfId="7415"/>
    <cellStyle name="Normal 8 28 3" xfId="4622"/>
    <cellStyle name="Normal 8 28 3 2" xfId="8346"/>
    <cellStyle name="Normal 8 28 4" xfId="6487"/>
    <cellStyle name="Normal 8 29" xfId="3241"/>
    <cellStyle name="Normal 8 29 2" xfId="5102"/>
    <cellStyle name="Normal 8 29 2 2" xfId="8826"/>
    <cellStyle name="Normal 8 29 3" xfId="6967"/>
    <cellStyle name="Normal 8 3" xfId="68"/>
    <cellStyle name="Normal 8 3 2" xfId="2095"/>
    <cellStyle name="Normal 8 3 3" xfId="2396"/>
    <cellStyle name="Normal 8 3 3 2" xfId="2644"/>
    <cellStyle name="Normal 8 3 3 2 2" xfId="3152"/>
    <cellStyle name="Normal 8 3 3 2 2 2" xfId="4089"/>
    <cellStyle name="Normal 8 3 3 2 2 2 2" xfId="5948"/>
    <cellStyle name="Normal 8 3 3 2 2 2 2 2" xfId="9672"/>
    <cellStyle name="Normal 8 3 3 2 2 2 3" xfId="7813"/>
    <cellStyle name="Normal 8 3 3 2 2 3" xfId="5020"/>
    <cellStyle name="Normal 8 3 3 2 2 3 2" xfId="8744"/>
    <cellStyle name="Normal 8 3 3 2 2 4" xfId="6885"/>
    <cellStyle name="Normal 8 3 3 2 3" xfId="3621"/>
    <cellStyle name="Normal 8 3 3 2 3 2" xfId="5481"/>
    <cellStyle name="Normal 8 3 3 2 3 2 2" xfId="9205"/>
    <cellStyle name="Normal 8 3 3 2 3 3" xfId="7346"/>
    <cellStyle name="Normal 8 3 3 2 4" xfId="4553"/>
    <cellStyle name="Normal 8 3 3 2 4 2" xfId="8277"/>
    <cellStyle name="Normal 8 3 3 2 5" xfId="6418"/>
    <cellStyle name="Normal 8 3 3 3" xfId="2904"/>
    <cellStyle name="Normal 8 3 3 3 2" xfId="3841"/>
    <cellStyle name="Normal 8 3 3 3 2 2" xfId="5700"/>
    <cellStyle name="Normal 8 3 3 3 2 2 2" xfId="9424"/>
    <cellStyle name="Normal 8 3 3 3 2 3" xfId="7565"/>
    <cellStyle name="Normal 8 3 3 3 3" xfId="4772"/>
    <cellStyle name="Normal 8 3 3 3 3 2" xfId="8496"/>
    <cellStyle name="Normal 8 3 3 3 4" xfId="6637"/>
    <cellStyle name="Normal 8 3 3 4" xfId="3373"/>
    <cellStyle name="Normal 8 3 3 4 2" xfId="5233"/>
    <cellStyle name="Normal 8 3 3 4 2 2" xfId="8957"/>
    <cellStyle name="Normal 8 3 3 4 3" xfId="7098"/>
    <cellStyle name="Normal 8 3 3 5" xfId="4305"/>
    <cellStyle name="Normal 8 3 3 5 2" xfId="8029"/>
    <cellStyle name="Normal 8 3 3 6" xfId="6170"/>
    <cellStyle name="Normal 8 3 4" xfId="2643"/>
    <cellStyle name="Normal 8 3 4 2" xfId="3151"/>
    <cellStyle name="Normal 8 3 4 2 2" xfId="4088"/>
    <cellStyle name="Normal 8 3 4 2 2 2" xfId="5947"/>
    <cellStyle name="Normal 8 3 4 2 2 2 2" xfId="9671"/>
    <cellStyle name="Normal 8 3 4 2 2 3" xfId="7812"/>
    <cellStyle name="Normal 8 3 4 2 3" xfId="5019"/>
    <cellStyle name="Normal 8 3 4 2 3 2" xfId="8743"/>
    <cellStyle name="Normal 8 3 4 2 4" xfId="6884"/>
    <cellStyle name="Normal 8 3 4 3" xfId="3620"/>
    <cellStyle name="Normal 8 3 4 3 2" xfId="5480"/>
    <cellStyle name="Normal 8 3 4 3 2 2" xfId="9204"/>
    <cellStyle name="Normal 8 3 4 3 3" xfId="7345"/>
    <cellStyle name="Normal 8 3 4 4" xfId="4552"/>
    <cellStyle name="Normal 8 3 4 4 2" xfId="8276"/>
    <cellStyle name="Normal 8 3 4 5" xfId="6417"/>
    <cellStyle name="Normal 8 3 5" xfId="2771"/>
    <cellStyle name="Normal 8 3 5 2" xfId="3722"/>
    <cellStyle name="Normal 8 3 5 2 2" xfId="5581"/>
    <cellStyle name="Normal 8 3 5 2 2 2" xfId="9305"/>
    <cellStyle name="Normal 8 3 5 2 3" xfId="7446"/>
    <cellStyle name="Normal 8 3 5 3" xfId="4653"/>
    <cellStyle name="Normal 8 3 5 3 2" xfId="8377"/>
    <cellStyle name="Normal 8 3 5 4" xfId="6518"/>
    <cellStyle name="Normal 8 3 6" xfId="3272"/>
    <cellStyle name="Normal 8 3 6 2" xfId="5133"/>
    <cellStyle name="Normal 8 3 6 2 2" xfId="8857"/>
    <cellStyle name="Normal 8 3 6 3" xfId="6998"/>
    <cellStyle name="Normal 8 3 7" xfId="4205"/>
    <cellStyle name="Normal 8 3 7 2" xfId="7929"/>
    <cellStyle name="Normal 8 3 8" xfId="6069"/>
    <cellStyle name="Normal 8 30" xfId="4174"/>
    <cellStyle name="Normal 8 30 2" xfId="7898"/>
    <cellStyle name="Normal 8 31" xfId="6038"/>
    <cellStyle name="Normal 8 4" xfId="2096"/>
    <cellStyle name="Normal 8 5" xfId="2097"/>
    <cellStyle name="Normal 8 6" xfId="2098"/>
    <cellStyle name="Normal 8 7" xfId="2099"/>
    <cellStyle name="Normal 8 8" xfId="2100"/>
    <cellStyle name="Normal 8 9" xfId="2101"/>
    <cellStyle name="Normal 9" xfId="33"/>
    <cellStyle name="Normal 9 10" xfId="2102"/>
    <cellStyle name="Normal 9 11" xfId="2103"/>
    <cellStyle name="Normal 9 12" xfId="2104"/>
    <cellStyle name="Normal 9 13" xfId="2105"/>
    <cellStyle name="Normal 9 14" xfId="2106"/>
    <cellStyle name="Normal 9 15" xfId="2107"/>
    <cellStyle name="Normal 9 16" xfId="2108"/>
    <cellStyle name="Normal 9 17" xfId="2109"/>
    <cellStyle name="Normal 9 18" xfId="2110"/>
    <cellStyle name="Normal 9 19" xfId="2111"/>
    <cellStyle name="Normal 9 2" xfId="49"/>
    <cellStyle name="Normal 9 2 2" xfId="2112"/>
    <cellStyle name="Normal 9 2 3" xfId="2380"/>
    <cellStyle name="Normal 9 2 3 2" xfId="2647"/>
    <cellStyle name="Normal 9 2 3 2 2" xfId="3155"/>
    <cellStyle name="Normal 9 2 3 2 2 2" xfId="4092"/>
    <cellStyle name="Normal 9 2 3 2 2 2 2" xfId="5951"/>
    <cellStyle name="Normal 9 2 3 2 2 2 2 2" xfId="9675"/>
    <cellStyle name="Normal 9 2 3 2 2 2 3" xfId="7816"/>
    <cellStyle name="Normal 9 2 3 2 2 3" xfId="5023"/>
    <cellStyle name="Normal 9 2 3 2 2 3 2" xfId="8747"/>
    <cellStyle name="Normal 9 2 3 2 2 4" xfId="6888"/>
    <cellStyle name="Normal 9 2 3 2 3" xfId="3624"/>
    <cellStyle name="Normal 9 2 3 2 3 2" xfId="5484"/>
    <cellStyle name="Normal 9 2 3 2 3 2 2" xfId="9208"/>
    <cellStyle name="Normal 9 2 3 2 3 3" xfId="7349"/>
    <cellStyle name="Normal 9 2 3 2 4" xfId="4556"/>
    <cellStyle name="Normal 9 2 3 2 4 2" xfId="8280"/>
    <cellStyle name="Normal 9 2 3 2 5" xfId="6421"/>
    <cellStyle name="Normal 9 2 3 3" xfId="2888"/>
    <cellStyle name="Normal 9 2 3 3 2" xfId="3825"/>
    <cellStyle name="Normal 9 2 3 3 2 2" xfId="5684"/>
    <cellStyle name="Normal 9 2 3 3 2 2 2" xfId="9408"/>
    <cellStyle name="Normal 9 2 3 3 2 3" xfId="7549"/>
    <cellStyle name="Normal 9 2 3 3 3" xfId="4756"/>
    <cellStyle name="Normal 9 2 3 3 3 2" xfId="8480"/>
    <cellStyle name="Normal 9 2 3 3 4" xfId="6621"/>
    <cellStyle name="Normal 9 2 3 4" xfId="3357"/>
    <cellStyle name="Normal 9 2 3 4 2" xfId="5217"/>
    <cellStyle name="Normal 9 2 3 4 2 2" xfId="8941"/>
    <cellStyle name="Normal 9 2 3 4 3" xfId="7082"/>
    <cellStyle name="Normal 9 2 3 5" xfId="4289"/>
    <cellStyle name="Normal 9 2 3 5 2" xfId="8013"/>
    <cellStyle name="Normal 9 2 3 6" xfId="6154"/>
    <cellStyle name="Normal 9 2 4" xfId="2646"/>
    <cellStyle name="Normal 9 2 4 2" xfId="3154"/>
    <cellStyle name="Normal 9 2 4 2 2" xfId="4091"/>
    <cellStyle name="Normal 9 2 4 2 2 2" xfId="5950"/>
    <cellStyle name="Normal 9 2 4 2 2 2 2" xfId="9674"/>
    <cellStyle name="Normal 9 2 4 2 2 3" xfId="7815"/>
    <cellStyle name="Normal 9 2 4 2 3" xfId="5022"/>
    <cellStyle name="Normal 9 2 4 2 3 2" xfId="8746"/>
    <cellStyle name="Normal 9 2 4 2 4" xfId="6887"/>
    <cellStyle name="Normal 9 2 4 3" xfId="3623"/>
    <cellStyle name="Normal 9 2 4 3 2" xfId="5483"/>
    <cellStyle name="Normal 9 2 4 3 2 2" xfId="9207"/>
    <cellStyle name="Normal 9 2 4 3 3" xfId="7348"/>
    <cellStyle name="Normal 9 2 4 4" xfId="4555"/>
    <cellStyle name="Normal 9 2 4 4 2" xfId="8279"/>
    <cellStyle name="Normal 9 2 4 5" xfId="6420"/>
    <cellStyle name="Normal 9 2 5" xfId="2716"/>
    <cellStyle name="Normal 9 2 5 2" xfId="3206"/>
    <cellStyle name="Normal 9 2 5 2 2" xfId="4136"/>
    <cellStyle name="Normal 9 2 5 2 2 2" xfId="5995"/>
    <cellStyle name="Normal 9 2 5 2 2 2 2" xfId="9719"/>
    <cellStyle name="Normal 9 2 5 2 2 3" xfId="7860"/>
    <cellStyle name="Normal 9 2 5 2 3" xfId="5067"/>
    <cellStyle name="Normal 9 2 5 2 3 2" xfId="8791"/>
    <cellStyle name="Normal 9 2 5 2 4" xfId="6932"/>
    <cellStyle name="Normal 9 2 5 3" xfId="3669"/>
    <cellStyle name="Normal 9 2 5 3 2" xfId="5528"/>
    <cellStyle name="Normal 9 2 5 3 2 2" xfId="9252"/>
    <cellStyle name="Normal 9 2 5 3 3" xfId="7393"/>
    <cellStyle name="Normal 9 2 5 4" xfId="4600"/>
    <cellStyle name="Normal 9 2 5 4 2" xfId="8324"/>
    <cellStyle name="Normal 9 2 5 5" xfId="6465"/>
    <cellStyle name="Normal 9 2 6" xfId="2755"/>
    <cellStyle name="Normal 9 2 6 2" xfId="3706"/>
    <cellStyle name="Normal 9 2 6 2 2" xfId="5565"/>
    <cellStyle name="Normal 9 2 6 2 2 2" xfId="9289"/>
    <cellStyle name="Normal 9 2 6 2 3" xfId="7430"/>
    <cellStyle name="Normal 9 2 6 3" xfId="4637"/>
    <cellStyle name="Normal 9 2 6 3 2" xfId="8361"/>
    <cellStyle name="Normal 9 2 6 4" xfId="6502"/>
    <cellStyle name="Normal 9 2 7" xfId="3256"/>
    <cellStyle name="Normal 9 2 7 2" xfId="5117"/>
    <cellStyle name="Normal 9 2 7 2 2" xfId="8841"/>
    <cellStyle name="Normal 9 2 7 3" xfId="6982"/>
    <cellStyle name="Normal 9 2 8" xfId="4189"/>
    <cellStyle name="Normal 9 2 8 2" xfId="7913"/>
    <cellStyle name="Normal 9 2 9" xfId="6053"/>
    <cellStyle name="Normal 9 20" xfId="2113"/>
    <cellStyle name="Normal 9 21" xfId="2114"/>
    <cellStyle name="Normal 9 22" xfId="2115"/>
    <cellStyle name="Normal 9 23" xfId="2116"/>
    <cellStyle name="Normal 9 24" xfId="2117"/>
    <cellStyle name="Normal 9 25" xfId="2366"/>
    <cellStyle name="Normal 9 25 2" xfId="2648"/>
    <cellStyle name="Normal 9 25 2 2" xfId="3156"/>
    <cellStyle name="Normal 9 25 2 2 2" xfId="4093"/>
    <cellStyle name="Normal 9 25 2 2 2 2" xfId="5952"/>
    <cellStyle name="Normal 9 25 2 2 2 2 2" xfId="9676"/>
    <cellStyle name="Normal 9 25 2 2 2 3" xfId="7817"/>
    <cellStyle name="Normal 9 25 2 2 3" xfId="5024"/>
    <cellStyle name="Normal 9 25 2 2 3 2" xfId="8748"/>
    <cellStyle name="Normal 9 25 2 2 4" xfId="6889"/>
    <cellStyle name="Normal 9 25 2 3" xfId="3625"/>
    <cellStyle name="Normal 9 25 2 3 2" xfId="5485"/>
    <cellStyle name="Normal 9 25 2 3 2 2" xfId="9209"/>
    <cellStyle name="Normal 9 25 2 3 3" xfId="7350"/>
    <cellStyle name="Normal 9 25 2 4" xfId="4557"/>
    <cellStyle name="Normal 9 25 2 4 2" xfId="8281"/>
    <cellStyle name="Normal 9 25 2 5" xfId="6422"/>
    <cellStyle name="Normal 9 25 3" xfId="2874"/>
    <cellStyle name="Normal 9 25 3 2" xfId="3811"/>
    <cellStyle name="Normal 9 25 3 2 2" xfId="5670"/>
    <cellStyle name="Normal 9 25 3 2 2 2" xfId="9394"/>
    <cellStyle name="Normal 9 25 3 2 3" xfId="7535"/>
    <cellStyle name="Normal 9 25 3 3" xfId="4742"/>
    <cellStyle name="Normal 9 25 3 3 2" xfId="8466"/>
    <cellStyle name="Normal 9 25 3 4" xfId="6607"/>
    <cellStyle name="Normal 9 25 4" xfId="3343"/>
    <cellStyle name="Normal 9 25 4 2" xfId="5203"/>
    <cellStyle name="Normal 9 25 4 2 2" xfId="8927"/>
    <cellStyle name="Normal 9 25 4 3" xfId="7068"/>
    <cellStyle name="Normal 9 25 5" xfId="4275"/>
    <cellStyle name="Normal 9 25 5 2" xfId="7999"/>
    <cellStyle name="Normal 9 25 6" xfId="6140"/>
    <cellStyle name="Normal 9 26" xfId="2645"/>
    <cellStyle name="Normal 9 26 2" xfId="3153"/>
    <cellStyle name="Normal 9 26 2 2" xfId="4090"/>
    <cellStyle name="Normal 9 26 2 2 2" xfId="5949"/>
    <cellStyle name="Normal 9 26 2 2 2 2" xfId="9673"/>
    <cellStyle name="Normal 9 26 2 2 3" xfId="7814"/>
    <cellStyle name="Normal 9 26 2 3" xfId="5021"/>
    <cellStyle name="Normal 9 26 2 3 2" xfId="8745"/>
    <cellStyle name="Normal 9 26 2 4" xfId="6886"/>
    <cellStyle name="Normal 9 26 3" xfId="3622"/>
    <cellStyle name="Normal 9 26 3 2" xfId="5482"/>
    <cellStyle name="Normal 9 26 3 2 2" xfId="9206"/>
    <cellStyle name="Normal 9 26 3 3" xfId="7347"/>
    <cellStyle name="Normal 9 26 4" xfId="4554"/>
    <cellStyle name="Normal 9 26 4 2" xfId="8278"/>
    <cellStyle name="Normal 9 26 5" xfId="6419"/>
    <cellStyle name="Normal 9 27" xfId="2701"/>
    <cellStyle name="Normal 9 28" xfId="2741"/>
    <cellStyle name="Normal 9 28 2" xfId="3692"/>
    <cellStyle name="Normal 9 28 2 2" xfId="5551"/>
    <cellStyle name="Normal 9 28 2 2 2" xfId="9275"/>
    <cellStyle name="Normal 9 28 2 3" xfId="7416"/>
    <cellStyle name="Normal 9 28 3" xfId="4623"/>
    <cellStyle name="Normal 9 28 3 2" xfId="8347"/>
    <cellStyle name="Normal 9 28 4" xfId="6488"/>
    <cellStyle name="Normal 9 29" xfId="3242"/>
    <cellStyle name="Normal 9 29 2" xfId="5103"/>
    <cellStyle name="Normal 9 29 2 2" xfId="8827"/>
    <cellStyle name="Normal 9 29 3" xfId="6968"/>
    <cellStyle name="Normal 9 3" xfId="69"/>
    <cellStyle name="Normal 9 3 2" xfId="2118"/>
    <cellStyle name="Normal 9 3 3" xfId="2397"/>
    <cellStyle name="Normal 9 3 3 2" xfId="2650"/>
    <cellStyle name="Normal 9 3 3 2 2" xfId="3158"/>
    <cellStyle name="Normal 9 3 3 2 2 2" xfId="4095"/>
    <cellStyle name="Normal 9 3 3 2 2 2 2" xfId="5954"/>
    <cellStyle name="Normal 9 3 3 2 2 2 2 2" xfId="9678"/>
    <cellStyle name="Normal 9 3 3 2 2 2 3" xfId="7819"/>
    <cellStyle name="Normal 9 3 3 2 2 3" xfId="5026"/>
    <cellStyle name="Normal 9 3 3 2 2 3 2" xfId="8750"/>
    <cellStyle name="Normal 9 3 3 2 2 4" xfId="6891"/>
    <cellStyle name="Normal 9 3 3 2 3" xfId="3627"/>
    <cellStyle name="Normal 9 3 3 2 3 2" xfId="5487"/>
    <cellStyle name="Normal 9 3 3 2 3 2 2" xfId="9211"/>
    <cellStyle name="Normal 9 3 3 2 3 3" xfId="7352"/>
    <cellStyle name="Normal 9 3 3 2 4" xfId="4559"/>
    <cellStyle name="Normal 9 3 3 2 4 2" xfId="8283"/>
    <cellStyle name="Normal 9 3 3 2 5" xfId="6424"/>
    <cellStyle name="Normal 9 3 3 3" xfId="2905"/>
    <cellStyle name="Normal 9 3 3 3 2" xfId="3842"/>
    <cellStyle name="Normal 9 3 3 3 2 2" xfId="5701"/>
    <cellStyle name="Normal 9 3 3 3 2 2 2" xfId="9425"/>
    <cellStyle name="Normal 9 3 3 3 2 3" xfId="7566"/>
    <cellStyle name="Normal 9 3 3 3 3" xfId="4773"/>
    <cellStyle name="Normal 9 3 3 3 3 2" xfId="8497"/>
    <cellStyle name="Normal 9 3 3 3 4" xfId="6638"/>
    <cellStyle name="Normal 9 3 3 4" xfId="3374"/>
    <cellStyle name="Normal 9 3 3 4 2" xfId="5234"/>
    <cellStyle name="Normal 9 3 3 4 2 2" xfId="8958"/>
    <cellStyle name="Normal 9 3 3 4 3" xfId="7099"/>
    <cellStyle name="Normal 9 3 3 5" xfId="4306"/>
    <cellStyle name="Normal 9 3 3 5 2" xfId="8030"/>
    <cellStyle name="Normal 9 3 3 6" xfId="6171"/>
    <cellStyle name="Normal 9 3 4" xfId="2649"/>
    <cellStyle name="Normal 9 3 4 2" xfId="3157"/>
    <cellStyle name="Normal 9 3 4 2 2" xfId="4094"/>
    <cellStyle name="Normal 9 3 4 2 2 2" xfId="5953"/>
    <cellStyle name="Normal 9 3 4 2 2 2 2" xfId="9677"/>
    <cellStyle name="Normal 9 3 4 2 2 3" xfId="7818"/>
    <cellStyle name="Normal 9 3 4 2 3" xfId="5025"/>
    <cellStyle name="Normal 9 3 4 2 3 2" xfId="8749"/>
    <cellStyle name="Normal 9 3 4 2 4" xfId="6890"/>
    <cellStyle name="Normal 9 3 4 3" xfId="3626"/>
    <cellStyle name="Normal 9 3 4 3 2" xfId="5486"/>
    <cellStyle name="Normal 9 3 4 3 2 2" xfId="9210"/>
    <cellStyle name="Normal 9 3 4 3 3" xfId="7351"/>
    <cellStyle name="Normal 9 3 4 4" xfId="4558"/>
    <cellStyle name="Normal 9 3 4 4 2" xfId="8282"/>
    <cellStyle name="Normal 9 3 4 5" xfId="6423"/>
    <cellStyle name="Normal 9 3 5" xfId="2772"/>
    <cellStyle name="Normal 9 3 5 2" xfId="3723"/>
    <cellStyle name="Normal 9 3 5 2 2" xfId="5582"/>
    <cellStyle name="Normal 9 3 5 2 2 2" xfId="9306"/>
    <cellStyle name="Normal 9 3 5 2 3" xfId="7447"/>
    <cellStyle name="Normal 9 3 5 3" xfId="4654"/>
    <cellStyle name="Normal 9 3 5 3 2" xfId="8378"/>
    <cellStyle name="Normal 9 3 5 4" xfId="6519"/>
    <cellStyle name="Normal 9 3 6" xfId="3273"/>
    <cellStyle name="Normal 9 3 6 2" xfId="5134"/>
    <cellStyle name="Normal 9 3 6 2 2" xfId="8858"/>
    <cellStyle name="Normal 9 3 6 3" xfId="6999"/>
    <cellStyle name="Normal 9 3 7" xfId="4206"/>
    <cellStyle name="Normal 9 3 7 2" xfId="7930"/>
    <cellStyle name="Normal 9 3 8" xfId="6070"/>
    <cellStyle name="Normal 9 30" xfId="4175"/>
    <cellStyle name="Normal 9 30 2" xfId="7899"/>
    <cellStyle name="Normal 9 31" xfId="6039"/>
    <cellStyle name="Normal 9 4" xfId="2119"/>
    <cellStyle name="Normal 9 5" xfId="2120"/>
    <cellStyle name="Normal 9 6" xfId="2121"/>
    <cellStyle name="Normal 9 7" xfId="2122"/>
    <cellStyle name="Normal 9 8" xfId="2123"/>
    <cellStyle name="Normal 9 9" xfId="2124"/>
    <cellStyle name="Note 2" xfId="2319"/>
    <cellStyle name="Note 3" xfId="2320"/>
    <cellStyle name="Output 2" xfId="2321"/>
    <cellStyle name="Output 3" xfId="2322"/>
    <cellStyle name="Output 3 2" xfId="2323"/>
    <cellStyle name="Percent" xfId="1" builtinId="5"/>
    <cellStyle name="Percent 10" xfId="4149"/>
    <cellStyle name="Percent 10 2" xfId="6008"/>
    <cellStyle name="Percent 10 2 2" xfId="9732"/>
    <cellStyle name="Percent 10 3" xfId="7873"/>
    <cellStyle name="Percent 11" xfId="6011"/>
    <cellStyle name="Percent 11 2" xfId="9735"/>
    <cellStyle name="Percent 12" xfId="6013"/>
    <cellStyle name="Percent 12 2" xfId="9737"/>
    <cellStyle name="Percent 14" xfId="2653"/>
    <cellStyle name="Percent 2" xfId="3"/>
    <cellStyle name="Percent 2 10" xfId="2126"/>
    <cellStyle name="Percent 2 11" xfId="2127"/>
    <cellStyle name="Percent 2 12" xfId="2128"/>
    <cellStyle name="Percent 2 13" xfId="2129"/>
    <cellStyle name="Percent 2 14" xfId="2130"/>
    <cellStyle name="Percent 2 15" xfId="2131"/>
    <cellStyle name="Percent 2 16" xfId="2132"/>
    <cellStyle name="Percent 2 17" xfId="2133"/>
    <cellStyle name="Percent 2 18" xfId="2134"/>
    <cellStyle name="Percent 2 19" xfId="2135"/>
    <cellStyle name="Percent 2 2" xfId="2136"/>
    <cellStyle name="Percent 2 2 10" xfId="2137"/>
    <cellStyle name="Percent 2 2 11" xfId="2138"/>
    <cellStyle name="Percent 2 2 12" xfId="2139"/>
    <cellStyle name="Percent 2 2 13" xfId="2702"/>
    <cellStyle name="Percent 2 2 13 2" xfId="3194"/>
    <cellStyle name="Percent 2 2 2" xfId="2140"/>
    <cellStyle name="Percent 2 2 3" xfId="2141"/>
    <cellStyle name="Percent 2 2 4" xfId="2142"/>
    <cellStyle name="Percent 2 2 5" xfId="2143"/>
    <cellStyle name="Percent 2 2 6" xfId="2144"/>
    <cellStyle name="Percent 2 2 7" xfId="2145"/>
    <cellStyle name="Percent 2 2 8" xfId="2146"/>
    <cellStyle name="Percent 2 2 9" xfId="2147"/>
    <cellStyle name="Percent 2 20" xfId="2148"/>
    <cellStyle name="Percent 2 21" xfId="2149"/>
    <cellStyle name="Percent 2 22" xfId="2150"/>
    <cellStyle name="Percent 2 23" xfId="2151"/>
    <cellStyle name="Percent 2 24" xfId="2152"/>
    <cellStyle name="Percent 2 25" xfId="2153"/>
    <cellStyle name="Percent 2 26" xfId="2154"/>
    <cellStyle name="Percent 2 27" xfId="2155"/>
    <cellStyle name="Percent 2 28" xfId="2156"/>
    <cellStyle name="Percent 2 29" xfId="2157"/>
    <cellStyle name="Percent 2 3" xfId="2158"/>
    <cellStyle name="Percent 2 30" xfId="2159"/>
    <cellStyle name="Percent 2 31" xfId="2160"/>
    <cellStyle name="Percent 2 32" xfId="2161"/>
    <cellStyle name="Percent 2 33" xfId="2162"/>
    <cellStyle name="Percent 2 34" xfId="2163"/>
    <cellStyle name="Percent 2 35" xfId="2164"/>
    <cellStyle name="Percent 2 36" xfId="2165"/>
    <cellStyle name="Percent 2 37" xfId="2166"/>
    <cellStyle name="Percent 2 38" xfId="2167"/>
    <cellStyle name="Percent 2 39" xfId="2168"/>
    <cellStyle name="Percent 2 4" xfId="2169"/>
    <cellStyle name="Percent 2 40" xfId="2170"/>
    <cellStyle name="Percent 2 41" xfId="2171"/>
    <cellStyle name="Percent 2 42" xfId="2172"/>
    <cellStyle name="Percent 2 43" xfId="2173"/>
    <cellStyle name="Percent 2 44" xfId="2174"/>
    <cellStyle name="Percent 2 45" xfId="2175"/>
    <cellStyle name="Percent 2 46" xfId="2176"/>
    <cellStyle name="Percent 2 47" xfId="2177"/>
    <cellStyle name="Percent 2 48" xfId="2178"/>
    <cellStyle name="Percent 2 49" xfId="2179"/>
    <cellStyle name="Percent 2 5" xfId="2180"/>
    <cellStyle name="Percent 2 50" xfId="2181"/>
    <cellStyle name="Percent 2 51" xfId="2182"/>
    <cellStyle name="Percent 2 52" xfId="2183"/>
    <cellStyle name="Percent 2 53" xfId="2184"/>
    <cellStyle name="Percent 2 54" xfId="2185"/>
    <cellStyle name="Percent 2 55" xfId="2186"/>
    <cellStyle name="Percent 2 56" xfId="2187"/>
    <cellStyle name="Percent 2 57" xfId="2188"/>
    <cellStyle name="Percent 2 58" xfId="2189"/>
    <cellStyle name="Percent 2 59" xfId="2190"/>
    <cellStyle name="Percent 2 6" xfId="2191"/>
    <cellStyle name="Percent 2 60" xfId="2192"/>
    <cellStyle name="Percent 2 61" xfId="2193"/>
    <cellStyle name="Percent 2 62" xfId="2194"/>
    <cellStyle name="Percent 2 63" xfId="2195"/>
    <cellStyle name="Percent 2 64" xfId="2196"/>
    <cellStyle name="Percent 2 65" xfId="2197"/>
    <cellStyle name="Percent 2 66" xfId="2198"/>
    <cellStyle name="Percent 2 67" xfId="2199"/>
    <cellStyle name="Percent 2 68" xfId="2200"/>
    <cellStyle name="Percent 2 69" xfId="2201"/>
    <cellStyle name="Percent 2 7" xfId="2202"/>
    <cellStyle name="Percent 2 70" xfId="2203"/>
    <cellStyle name="Percent 2 71" xfId="2204"/>
    <cellStyle name="Percent 2 72" xfId="2205"/>
    <cellStyle name="Percent 2 73" xfId="2125"/>
    <cellStyle name="Percent 2 73 2" xfId="3318"/>
    <cellStyle name="Percent 2 74" xfId="2840"/>
    <cellStyle name="Percent 2 75" xfId="3219"/>
    <cellStyle name="Percent 2 75 2" xfId="5080"/>
    <cellStyle name="Percent 2 75 2 2" xfId="8804"/>
    <cellStyle name="Percent 2 75 3" xfId="6945"/>
    <cellStyle name="Percent 2 76" xfId="4152"/>
    <cellStyle name="Percent 2 76 2" xfId="7876"/>
    <cellStyle name="Percent 2 77" xfId="6016"/>
    <cellStyle name="Percent 2 8" xfId="2206"/>
    <cellStyle name="Percent 2 9" xfId="2207"/>
    <cellStyle name="Percent 3" xfId="2208"/>
    <cellStyle name="Percent 3 2" xfId="2209"/>
    <cellStyle name="Percent 3 2 2" xfId="2704"/>
    <cellStyle name="Percent 3 2 2 2" xfId="3196"/>
    <cellStyle name="Percent 3 2 2 2 2" xfId="4127"/>
    <cellStyle name="Percent 3 2 2 2 2 2" xfId="5986"/>
    <cellStyle name="Percent 3 2 2 2 2 2 2" xfId="9710"/>
    <cellStyle name="Percent 3 2 2 2 2 3" xfId="7851"/>
    <cellStyle name="Percent 3 2 2 2 3" xfId="5058"/>
    <cellStyle name="Percent 3 2 2 2 3 2" xfId="8782"/>
    <cellStyle name="Percent 3 2 2 2 4" xfId="6923"/>
    <cellStyle name="Percent 3 2 2 3" xfId="3660"/>
    <cellStyle name="Percent 3 2 2 3 2" xfId="5519"/>
    <cellStyle name="Percent 3 2 2 3 2 2" xfId="9243"/>
    <cellStyle name="Percent 3 2 2 3 3" xfId="7384"/>
    <cellStyle name="Percent 3 2 2 4" xfId="4591"/>
    <cellStyle name="Percent 3 2 2 4 2" xfId="8315"/>
    <cellStyle name="Percent 3 2 2 5" xfId="6456"/>
    <cellStyle name="Percent 3 3" xfId="2210"/>
    <cellStyle name="Percent 3 4" xfId="2703"/>
    <cellStyle name="Percent 3 4 2" xfId="3195"/>
    <cellStyle name="Percent 3 4 2 2" xfId="4126"/>
    <cellStyle name="Percent 3 4 2 2 2" xfId="5985"/>
    <cellStyle name="Percent 3 4 2 2 2 2" xfId="9709"/>
    <cellStyle name="Percent 3 4 2 2 3" xfId="7850"/>
    <cellStyle name="Percent 3 4 2 3" xfId="5057"/>
    <cellStyle name="Percent 3 4 2 3 2" xfId="8781"/>
    <cellStyle name="Percent 3 4 2 4" xfId="6922"/>
    <cellStyle name="Percent 3 4 3" xfId="3659"/>
    <cellStyle name="Percent 3 4 3 2" xfId="5518"/>
    <cellStyle name="Percent 3 4 3 2 2" xfId="9242"/>
    <cellStyle name="Percent 3 4 3 3" xfId="7383"/>
    <cellStyle name="Percent 3 4 4" xfId="4590"/>
    <cellStyle name="Percent 3 4 4 2" xfId="8314"/>
    <cellStyle name="Percent 3 4 5" xfId="6455"/>
    <cellStyle name="Percent 4" xfId="2211"/>
    <cellStyle name="Percent 4 2" xfId="2212"/>
    <cellStyle name="Percent 4 2 2" xfId="2706"/>
    <cellStyle name="Percent 4 2 2 2" xfId="3198"/>
    <cellStyle name="Percent 4 2 2 2 2" xfId="4129"/>
    <cellStyle name="Percent 4 2 2 2 2 2" xfId="5988"/>
    <cellStyle name="Percent 4 2 2 2 2 2 2" xfId="9712"/>
    <cellStyle name="Percent 4 2 2 2 2 3" xfId="7853"/>
    <cellStyle name="Percent 4 2 2 2 3" xfId="5060"/>
    <cellStyle name="Percent 4 2 2 2 3 2" xfId="8784"/>
    <cellStyle name="Percent 4 2 2 2 4" xfId="6925"/>
    <cellStyle name="Percent 4 2 2 3" xfId="3662"/>
    <cellStyle name="Percent 4 2 2 3 2" xfId="5521"/>
    <cellStyle name="Percent 4 2 2 3 2 2" xfId="9245"/>
    <cellStyle name="Percent 4 2 2 3 3" xfId="7386"/>
    <cellStyle name="Percent 4 2 2 4" xfId="4593"/>
    <cellStyle name="Percent 4 2 2 4 2" xfId="8317"/>
    <cellStyle name="Percent 4 2 2 5" xfId="6458"/>
    <cellStyle name="Percent 4 2 3" xfId="2841"/>
    <cellStyle name="Percent 4 3" xfId="2213"/>
    <cellStyle name="Percent 4 3 2" xfId="2707"/>
    <cellStyle name="Percent 4 3 3" xfId="2842"/>
    <cellStyle name="Percent 4 4" xfId="2705"/>
    <cellStyle name="Percent 4 4 2" xfId="3197"/>
    <cellStyle name="Percent 4 4 2 2" xfId="4128"/>
    <cellStyle name="Percent 4 4 2 2 2" xfId="5987"/>
    <cellStyle name="Percent 4 4 2 2 2 2" xfId="9711"/>
    <cellStyle name="Percent 4 4 2 2 3" xfId="7852"/>
    <cellStyle name="Percent 4 4 2 3" xfId="5059"/>
    <cellStyle name="Percent 4 4 2 3 2" xfId="8783"/>
    <cellStyle name="Percent 4 4 2 4" xfId="6924"/>
    <cellStyle name="Percent 4 4 3" xfId="3661"/>
    <cellStyle name="Percent 4 4 3 2" xfId="5520"/>
    <cellStyle name="Percent 4 4 3 2 2" xfId="9244"/>
    <cellStyle name="Percent 4 4 3 3" xfId="7385"/>
    <cellStyle name="Percent 4 4 4" xfId="4592"/>
    <cellStyle name="Percent 4 4 4 2" xfId="8316"/>
    <cellStyle name="Percent 4 4 5" xfId="6457"/>
    <cellStyle name="Percent 5" xfId="2214"/>
    <cellStyle name="Percent 5 2" xfId="2215"/>
    <cellStyle name="Percent 5 2 2" xfId="2708"/>
    <cellStyle name="Percent 5 2 2 2" xfId="3199"/>
    <cellStyle name="Percent 5 3" xfId="2324"/>
    <cellStyle name="Percent 5 3 2" xfId="2855"/>
    <cellStyle name="Percent 5 4" xfId="2325"/>
    <cellStyle name="Percent 5 4 2" xfId="2449"/>
    <cellStyle name="Percent 5 4 2 2" xfId="2652"/>
    <cellStyle name="Percent 5 4 2 2 2" xfId="3160"/>
    <cellStyle name="Percent 5 4 2 2 2 2" xfId="4097"/>
    <cellStyle name="Percent 5 4 2 2 2 2 2" xfId="5956"/>
    <cellStyle name="Percent 5 4 2 2 2 2 2 2" xfId="9680"/>
    <cellStyle name="Percent 5 4 2 2 2 2 3" xfId="7821"/>
    <cellStyle name="Percent 5 4 2 2 2 3" xfId="5028"/>
    <cellStyle name="Percent 5 4 2 2 2 3 2" xfId="8752"/>
    <cellStyle name="Percent 5 4 2 2 2 4" xfId="6893"/>
    <cellStyle name="Percent 5 4 2 2 3" xfId="3629"/>
    <cellStyle name="Percent 5 4 2 2 3 2" xfId="5489"/>
    <cellStyle name="Percent 5 4 2 2 3 2 2" xfId="9213"/>
    <cellStyle name="Percent 5 4 2 2 3 3" xfId="7354"/>
    <cellStyle name="Percent 5 4 2 2 4" xfId="4561"/>
    <cellStyle name="Percent 5 4 2 2 4 2" xfId="8285"/>
    <cellStyle name="Percent 5 4 2 2 5" xfId="6426"/>
    <cellStyle name="Percent 5 4 2 3" xfId="2957"/>
    <cellStyle name="Percent 5 4 2 3 2" xfId="3894"/>
    <cellStyle name="Percent 5 4 2 3 2 2" xfId="5753"/>
    <cellStyle name="Percent 5 4 2 3 2 2 2" xfId="9477"/>
    <cellStyle name="Percent 5 4 2 3 2 3" xfId="7618"/>
    <cellStyle name="Percent 5 4 2 3 3" xfId="4825"/>
    <cellStyle name="Percent 5 4 2 3 3 2" xfId="8549"/>
    <cellStyle name="Percent 5 4 2 3 4" xfId="6690"/>
    <cellStyle name="Percent 5 4 2 4" xfId="3426"/>
    <cellStyle name="Percent 5 4 2 4 2" xfId="5286"/>
    <cellStyle name="Percent 5 4 2 4 2 2" xfId="9010"/>
    <cellStyle name="Percent 5 4 2 4 3" xfId="7151"/>
    <cellStyle name="Percent 5 4 2 5" xfId="4358"/>
    <cellStyle name="Percent 5 4 2 5 2" xfId="8082"/>
    <cellStyle name="Percent 5 4 2 6" xfId="6223"/>
    <cellStyle name="Percent 5 4 3" xfId="2651"/>
    <cellStyle name="Percent 5 4 3 2" xfId="3159"/>
    <cellStyle name="Percent 5 4 3 2 2" xfId="4096"/>
    <cellStyle name="Percent 5 4 3 2 2 2" xfId="5955"/>
    <cellStyle name="Percent 5 4 3 2 2 2 2" xfId="9679"/>
    <cellStyle name="Percent 5 4 3 2 2 3" xfId="7820"/>
    <cellStyle name="Percent 5 4 3 2 3" xfId="5027"/>
    <cellStyle name="Percent 5 4 3 2 3 2" xfId="8751"/>
    <cellStyle name="Percent 5 4 3 2 4" xfId="6892"/>
    <cellStyle name="Percent 5 4 3 3" xfId="3628"/>
    <cellStyle name="Percent 5 4 3 3 2" xfId="5488"/>
    <cellStyle name="Percent 5 4 3 3 2 2" xfId="9212"/>
    <cellStyle name="Percent 5 4 3 3 3" xfId="7353"/>
    <cellStyle name="Percent 5 4 3 4" xfId="4560"/>
    <cellStyle name="Percent 5 4 3 4 2" xfId="8284"/>
    <cellStyle name="Percent 5 4 3 5" xfId="6425"/>
    <cellStyle name="Percent 5 4 4" xfId="2709"/>
    <cellStyle name="Percent 5 4 4 2" xfId="3200"/>
    <cellStyle name="Percent 5 4 4 2 2" xfId="4130"/>
    <cellStyle name="Percent 5 4 4 2 2 2" xfId="5989"/>
    <cellStyle name="Percent 5 4 4 2 2 2 2" xfId="9713"/>
    <cellStyle name="Percent 5 4 4 2 2 3" xfId="7854"/>
    <cellStyle name="Percent 5 4 4 2 3" xfId="5061"/>
    <cellStyle name="Percent 5 4 4 2 3 2" xfId="8785"/>
    <cellStyle name="Percent 5 4 4 2 4" xfId="6926"/>
    <cellStyle name="Percent 5 4 4 3" xfId="3663"/>
    <cellStyle name="Percent 5 4 4 3 2" xfId="5522"/>
    <cellStyle name="Percent 5 4 4 3 2 2" xfId="9246"/>
    <cellStyle name="Percent 5 4 4 3 3" xfId="7387"/>
    <cellStyle name="Percent 5 4 4 4" xfId="4594"/>
    <cellStyle name="Percent 5 4 4 4 2" xfId="8318"/>
    <cellStyle name="Percent 5 4 4 5" xfId="6459"/>
    <cellStyle name="Percent 5 4 5" xfId="2856"/>
    <cellStyle name="Percent 5 4 5 2" xfId="3793"/>
    <cellStyle name="Percent 5 4 5 2 2" xfId="5652"/>
    <cellStyle name="Percent 5 4 5 2 2 2" xfId="9376"/>
    <cellStyle name="Percent 5 4 5 2 3" xfId="7517"/>
    <cellStyle name="Percent 5 4 5 3" xfId="4724"/>
    <cellStyle name="Percent 5 4 5 3 2" xfId="8448"/>
    <cellStyle name="Percent 5 4 5 4" xfId="6589"/>
    <cellStyle name="Percent 5 4 6" xfId="3326"/>
    <cellStyle name="Percent 5 4 6 2" xfId="5186"/>
    <cellStyle name="Percent 5 4 6 2 2" xfId="8910"/>
    <cellStyle name="Percent 5 4 6 3" xfId="7051"/>
    <cellStyle name="Percent 5 4 7" xfId="4258"/>
    <cellStyle name="Percent 5 4 7 2" xfId="7982"/>
    <cellStyle name="Percent 5 4 8" xfId="6122"/>
    <cellStyle name="Percent 6" xfId="2216"/>
    <cellStyle name="Percent 6 2" xfId="2217"/>
    <cellStyle name="Percent 6 3" xfId="2710"/>
    <cellStyle name="Percent 6 3 2" xfId="3201"/>
    <cellStyle name="Percent 6 3 2 2" xfId="4131"/>
    <cellStyle name="Percent 6 3 2 2 2" xfId="5990"/>
    <cellStyle name="Percent 6 3 2 2 2 2" xfId="9714"/>
    <cellStyle name="Percent 6 3 2 2 3" xfId="7855"/>
    <cellStyle name="Percent 6 3 2 3" xfId="5062"/>
    <cellStyle name="Percent 6 3 2 3 2" xfId="8786"/>
    <cellStyle name="Percent 6 3 2 4" xfId="6927"/>
    <cellStyle name="Percent 6 3 3" xfId="3664"/>
    <cellStyle name="Percent 6 3 3 2" xfId="5523"/>
    <cellStyle name="Percent 6 3 3 2 2" xfId="9247"/>
    <cellStyle name="Percent 6 3 3 3" xfId="7388"/>
    <cellStyle name="Percent 6 3 4" xfId="4595"/>
    <cellStyle name="Percent 6 3 4 2" xfId="8319"/>
    <cellStyle name="Percent 6 3 5" xfId="6460"/>
    <cellStyle name="Percent 7" xfId="2218"/>
    <cellStyle name="Percent 7 2" xfId="2711"/>
    <cellStyle name="Percent 7 2 2" xfId="3202"/>
    <cellStyle name="Percent 7 2 2 2" xfId="4132"/>
    <cellStyle name="Percent 7 2 2 2 2" xfId="5991"/>
    <cellStyle name="Percent 7 2 2 2 2 2" xfId="9715"/>
    <cellStyle name="Percent 7 2 2 2 3" xfId="7856"/>
    <cellStyle name="Percent 7 2 2 3" xfId="5063"/>
    <cellStyle name="Percent 7 2 2 3 2" xfId="8787"/>
    <cellStyle name="Percent 7 2 2 4" xfId="6928"/>
    <cellStyle name="Percent 7 2 3" xfId="3665"/>
    <cellStyle name="Percent 7 2 3 2" xfId="5524"/>
    <cellStyle name="Percent 7 2 3 2 2" xfId="9248"/>
    <cellStyle name="Percent 7 2 3 3" xfId="7389"/>
    <cellStyle name="Percent 7 2 4" xfId="4596"/>
    <cellStyle name="Percent 7 2 4 2" xfId="8320"/>
    <cellStyle name="Percent 7 2 5" xfId="6461"/>
    <cellStyle name="Percent 8" xfId="2657"/>
    <cellStyle name="Percent 8 2" xfId="3162"/>
    <cellStyle name="Percent 8 2 2" xfId="4099"/>
    <cellStyle name="Percent 8 2 2 2" xfId="5958"/>
    <cellStyle name="Percent 8 2 2 2 2" xfId="9682"/>
    <cellStyle name="Percent 8 2 2 3" xfId="7823"/>
    <cellStyle name="Percent 8 2 3" xfId="5030"/>
    <cellStyle name="Percent 8 2 3 2" xfId="8754"/>
    <cellStyle name="Percent 8 2 4" xfId="6895"/>
    <cellStyle name="Percent 8 3" xfId="3631"/>
    <cellStyle name="Percent 8 3 2" xfId="5491"/>
    <cellStyle name="Percent 8 3 2 2" xfId="9215"/>
    <cellStyle name="Percent 8 3 3" xfId="7356"/>
    <cellStyle name="Percent 8 4" xfId="4563"/>
    <cellStyle name="Percent 8 4 2" xfId="8287"/>
    <cellStyle name="Percent 8 5" xfId="6428"/>
    <cellStyle name="Percent 9" xfId="2660"/>
    <cellStyle name="Percent 9 2" xfId="3165"/>
    <cellStyle name="Percent 9 2 2" xfId="4101"/>
    <cellStyle name="Percent 9 2 2 2" xfId="5960"/>
    <cellStyle name="Percent 9 2 2 2 2" xfId="9684"/>
    <cellStyle name="Percent 9 2 2 3" xfId="7825"/>
    <cellStyle name="Percent 9 2 3" xfId="5032"/>
    <cellStyle name="Percent 9 2 3 2" xfId="8756"/>
    <cellStyle name="Percent 9 2 4" xfId="6897"/>
    <cellStyle name="Percent 9 3" xfId="3634"/>
    <cellStyle name="Percent 9 3 2" xfId="5493"/>
    <cellStyle name="Percent 9 3 2 2" xfId="9217"/>
    <cellStyle name="Percent 9 3 3" xfId="7358"/>
    <cellStyle name="Percent 9 4" xfId="4565"/>
    <cellStyle name="Percent 9 4 2" xfId="8289"/>
    <cellStyle name="Percent 9 5" xfId="6430"/>
    <cellStyle name="PSChar" xfId="2326"/>
    <cellStyle name="PSDate" xfId="2327"/>
    <cellStyle name="PSDec" xfId="2328"/>
    <cellStyle name="PSHeading" xfId="2329"/>
    <cellStyle name="PSInt" xfId="2330"/>
    <cellStyle name="PSSpacer" xfId="2331"/>
    <cellStyle name="R00A" xfId="2332"/>
    <cellStyle name="R00B" xfId="2333"/>
    <cellStyle name="R00L" xfId="2334"/>
    <cellStyle name="R01A" xfId="2335"/>
    <cellStyle name="R01A 2" xfId="2336"/>
    <cellStyle name="R01B" xfId="2337"/>
    <cellStyle name="R01B 2" xfId="2338"/>
    <cellStyle name="R01L" xfId="2339"/>
    <cellStyle name="R02A" xfId="2340"/>
    <cellStyle name="R02B" xfId="2341"/>
    <cellStyle name="R02B 2" xfId="2342"/>
    <cellStyle name="R02L" xfId="2343"/>
    <cellStyle name="STYLE1" xfId="2219"/>
    <cellStyle name="STYLE2" xfId="2220"/>
    <cellStyle name="STYLE4" xfId="2221"/>
    <cellStyle name="Title 2" xfId="2344"/>
    <cellStyle name="Title 3" xfId="2345"/>
    <cellStyle name="Total 2" xfId="2346"/>
    <cellStyle name="Total 2 2" xfId="2347"/>
    <cellStyle name="Warning Text 2" xfId="2348"/>
    <cellStyle name="Warning Text 3" xfId="234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0</xdr:row>
      <xdr:rowOff>0</xdr:rowOff>
    </xdr:from>
    <xdr:ext cx="65" cy="172227"/>
    <xdr:sp macro="" textlink="">
      <xdr:nvSpPr>
        <xdr:cNvPr id="2" name="TextBox 1"/>
        <xdr:cNvSpPr txBox="1"/>
      </xdr:nvSpPr>
      <xdr:spPr>
        <a:xfrm>
          <a:off x="4095750" y="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4</xdr:col>
      <xdr:colOff>457200</xdr:colOff>
      <xdr:row>44</xdr:row>
      <xdr:rowOff>0</xdr:rowOff>
    </xdr:from>
    <xdr:ext cx="65" cy="172227"/>
    <xdr:sp macro="" textlink="">
      <xdr:nvSpPr>
        <xdr:cNvPr id="3" name="TextBox 2"/>
        <xdr:cNvSpPr txBox="1"/>
      </xdr:nvSpPr>
      <xdr:spPr>
        <a:xfrm>
          <a:off x="3829050" y="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4</xdr:col>
      <xdr:colOff>457200</xdr:colOff>
      <xdr:row>88</xdr:row>
      <xdr:rowOff>0</xdr:rowOff>
    </xdr:from>
    <xdr:ext cx="65" cy="172227"/>
    <xdr:sp macro="" textlink="">
      <xdr:nvSpPr>
        <xdr:cNvPr id="4" name="TextBox 3"/>
        <xdr:cNvSpPr txBox="1"/>
      </xdr:nvSpPr>
      <xdr:spPr>
        <a:xfrm>
          <a:off x="4038600" y="8429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4</xdr:col>
      <xdr:colOff>457200</xdr:colOff>
      <xdr:row>132</xdr:row>
      <xdr:rowOff>0</xdr:rowOff>
    </xdr:from>
    <xdr:ext cx="65" cy="172227"/>
    <xdr:sp macro="" textlink="">
      <xdr:nvSpPr>
        <xdr:cNvPr id="5" name="TextBox 4"/>
        <xdr:cNvSpPr txBox="1"/>
      </xdr:nvSpPr>
      <xdr:spPr>
        <a:xfrm>
          <a:off x="5743575" y="168592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4</xdr:col>
      <xdr:colOff>457200</xdr:colOff>
      <xdr:row>176</xdr:row>
      <xdr:rowOff>0</xdr:rowOff>
    </xdr:from>
    <xdr:ext cx="65" cy="172227"/>
    <xdr:sp macro="" textlink="">
      <xdr:nvSpPr>
        <xdr:cNvPr id="6" name="TextBox 5"/>
        <xdr:cNvSpPr txBox="1"/>
      </xdr:nvSpPr>
      <xdr:spPr>
        <a:xfrm>
          <a:off x="5743575" y="252888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K20"/>
  <sheetViews>
    <sheetView showGridLines="0" workbookViewId="0"/>
  </sheetViews>
  <sheetFormatPr defaultRowHeight="11.25" x14ac:dyDescent="0.25"/>
  <cols>
    <col min="1" max="1" width="1.7109375" style="136" customWidth="1"/>
    <col min="2" max="2" width="23.5703125" style="136" bestFit="1" customWidth="1"/>
    <col min="3" max="10" width="10.7109375" style="136" customWidth="1"/>
    <col min="11" max="16384" width="9.140625" style="136"/>
  </cols>
  <sheetData>
    <row r="2" spans="2:11" x14ac:dyDescent="0.25">
      <c r="B2" s="42" t="s">
        <v>73</v>
      </c>
      <c r="C2" s="42" t="s">
        <v>74</v>
      </c>
      <c r="D2" s="42">
        <v>43270</v>
      </c>
      <c r="E2" s="42">
        <v>43300</v>
      </c>
      <c r="F2" s="42">
        <v>43331</v>
      </c>
      <c r="G2" s="42">
        <v>43362</v>
      </c>
      <c r="H2" s="42">
        <v>43392</v>
      </c>
      <c r="I2" s="42">
        <v>43423</v>
      </c>
      <c r="J2" s="42">
        <v>43453</v>
      </c>
      <c r="K2" s="42">
        <v>43454</v>
      </c>
    </row>
    <row r="3" spans="2:11" ht="11.25" customHeight="1" x14ac:dyDescent="0.25">
      <c r="B3" s="241" t="str">
        <f>'Clearstone&amp;Medgen '!B2</f>
        <v>Clearstone &amp; MEDgen</v>
      </c>
      <c r="C3" s="139" t="s">
        <v>75</v>
      </c>
      <c r="D3" s="140">
        <f ca="1">'Clearstone&amp;Medgen '!H7</f>
        <v>24.223602484472046</v>
      </c>
      <c r="E3" s="140">
        <f ca="1">'Clearstone&amp;Medgen '!I7</f>
        <v>29.66137123745818</v>
      </c>
      <c r="F3" s="140">
        <f ca="1">'Clearstone&amp;Medgen '!J7</f>
        <v>28.658026755852831</v>
      </c>
      <c r="G3" s="140">
        <f ca="1">'Clearstone&amp;Medgen '!K7</f>
        <v>29.285117056856176</v>
      </c>
      <c r="H3" s="140">
        <f ca="1">'Clearstone&amp;Medgen '!L7</f>
        <v>47.742474916387948</v>
      </c>
      <c r="I3" s="140">
        <f ca="1">'Clearstone&amp;Medgen '!M7</f>
        <v>52.7591973244147</v>
      </c>
      <c r="J3" s="140">
        <f ca="1">'Clearstone&amp;Medgen '!N7</f>
        <v>58.152173913043463</v>
      </c>
      <c r="K3" s="140">
        <f ca="1">'Clearstone&amp;Medgen '!O7</f>
        <v>50.752508361204001</v>
      </c>
    </row>
    <row r="4" spans="2:11" x14ac:dyDescent="0.25">
      <c r="B4" s="241"/>
      <c r="C4" s="139" t="s">
        <v>76</v>
      </c>
      <c r="D4" s="140">
        <f>'Clearstone&amp;Medgen '!H9</f>
        <v>25</v>
      </c>
      <c r="E4" s="140">
        <f>'Clearstone&amp;Medgen '!I9</f>
        <v>24.25</v>
      </c>
      <c r="F4" s="140">
        <f>'Clearstone&amp;Medgen '!J9</f>
        <v>23.522500000000001</v>
      </c>
      <c r="G4" s="140">
        <f>'Clearstone&amp;Medgen '!K9</f>
        <v>22.816825000000001</v>
      </c>
      <c r="H4" s="140">
        <f>'Clearstone&amp;Medgen '!L9</f>
        <v>42.132320250000006</v>
      </c>
      <c r="I4" s="140">
        <f>'Clearstone&amp;Medgen '!M9</f>
        <v>40.868350642500005</v>
      </c>
      <c r="J4" s="140">
        <f>'Clearstone&amp;Medgen '!N9</f>
        <v>59.642300123225006</v>
      </c>
      <c r="K4" s="140">
        <f>'Clearstone&amp;Medgen '!O9</f>
        <v>57.853031119528254</v>
      </c>
    </row>
    <row r="5" spans="2:11" x14ac:dyDescent="0.25">
      <c r="B5" s="241"/>
      <c r="C5" s="139" t="s">
        <v>77</v>
      </c>
      <c r="D5" s="140">
        <f t="shared" ref="D5:J5" ca="1" si="0">D4-D3</f>
        <v>0.77639751552795389</v>
      </c>
      <c r="E5" s="140">
        <f t="shared" ca="1" si="0"/>
        <v>-5.4113712374581802</v>
      </c>
      <c r="F5" s="140">
        <f t="shared" ca="1" si="0"/>
        <v>-5.1355267558528297</v>
      </c>
      <c r="G5" s="140">
        <f t="shared" ca="1" si="0"/>
        <v>-6.4682920568561748</v>
      </c>
      <c r="H5" s="140">
        <f t="shared" ca="1" si="0"/>
        <v>-5.6101546663879418</v>
      </c>
      <c r="I5" s="140">
        <f t="shared" ca="1" si="0"/>
        <v>-11.890846681914695</v>
      </c>
      <c r="J5" s="140">
        <f t="shared" ca="1" si="0"/>
        <v>1.4901262101815433</v>
      </c>
      <c r="K5" s="140">
        <f t="shared" ref="K5" ca="1" si="1">K4-K3</f>
        <v>7.1005227583242529</v>
      </c>
    </row>
    <row r="6" spans="2:11" ht="11.25" customHeight="1" x14ac:dyDescent="0.25">
      <c r="B6" s="242" t="str">
        <f>CareNCare!B2</f>
        <v>CareNCare</v>
      </c>
      <c r="C6" s="137" t="s">
        <v>75</v>
      </c>
      <c r="D6" s="138">
        <f ca="1">CareNCare!H$7</f>
        <v>19.655797101449277</v>
      </c>
      <c r="E6" s="138">
        <f ca="1">CareNCare!I$7</f>
        <v>11.938405797101444</v>
      </c>
      <c r="F6" s="138">
        <f ca="1">CareNCare!J$7</f>
        <v>11.938405797101444</v>
      </c>
      <c r="G6" s="138">
        <f ca="1">CareNCare!K$7</f>
        <v>11.938405797101444</v>
      </c>
      <c r="H6" s="138">
        <f ca="1">CareNCare!L$7</f>
        <v>13.405797101449268</v>
      </c>
      <c r="I6" s="138">
        <f ca="1">CareNCare!M$7</f>
        <v>13.442028985507241</v>
      </c>
      <c r="J6" s="138">
        <f ca="1">CareNCare!N$7</f>
        <v>13.442028985507241</v>
      </c>
      <c r="K6" s="138">
        <f ca="1">CareNCare!O$7</f>
        <v>13.369565217391298</v>
      </c>
    </row>
    <row r="7" spans="2:11" x14ac:dyDescent="0.25">
      <c r="B7" s="242"/>
      <c r="C7" s="137" t="s">
        <v>76</v>
      </c>
      <c r="D7" s="138">
        <f>CareNCare!H9</f>
        <v>11</v>
      </c>
      <c r="E7" s="138">
        <f>CareNCare!I9</f>
        <v>10.67</v>
      </c>
      <c r="F7" s="138">
        <f>CareNCare!J9</f>
        <v>10.3499</v>
      </c>
      <c r="G7" s="138">
        <f>CareNCare!K9</f>
        <v>10.039403</v>
      </c>
      <c r="H7" s="138">
        <f>CareNCare!L9</f>
        <v>17.738220910000003</v>
      </c>
      <c r="I7" s="138">
        <f>CareNCare!M9</f>
        <v>17.206074282700001</v>
      </c>
      <c r="J7" s="138">
        <f>CareNCare!N9</f>
        <v>16.689892054219001</v>
      </c>
      <c r="K7" s="138">
        <f>CareNCare!O9</f>
        <v>16.18919529259243</v>
      </c>
    </row>
    <row r="8" spans="2:11" x14ac:dyDescent="0.25">
      <c r="B8" s="242"/>
      <c r="C8" s="137" t="s">
        <v>77</v>
      </c>
      <c r="D8" s="138">
        <f t="shared" ref="D8" ca="1" si="2">D7-D6</f>
        <v>-8.6557971014492772</v>
      </c>
      <c r="E8" s="138">
        <f t="shared" ref="E8" ca="1" si="3">E7-E6</f>
        <v>-1.268405797101444</v>
      </c>
      <c r="F8" s="138">
        <f t="shared" ref="F8" ca="1" si="4">F7-F6</f>
        <v>-1.588505797101444</v>
      </c>
      <c r="G8" s="138">
        <f t="shared" ref="G8" ca="1" si="5">G7-G6</f>
        <v>-1.8990027971014438</v>
      </c>
      <c r="H8" s="138">
        <f t="shared" ref="H8" ca="1" si="6">H7-H6</f>
        <v>4.3324238085507343</v>
      </c>
      <c r="I8" s="138">
        <f t="shared" ref="I8" ca="1" si="7">I7-I6</f>
        <v>3.7640452971927605</v>
      </c>
      <c r="J8" s="138">
        <f t="shared" ref="J8:K8" ca="1" si="8">J7-J6</f>
        <v>3.2478630687117604</v>
      </c>
      <c r="K8" s="138">
        <f t="shared" ca="1" si="8"/>
        <v>2.8196300752011325</v>
      </c>
    </row>
    <row r="9" spans="2:11" x14ac:dyDescent="0.25">
      <c r="B9" s="241" t="str">
        <f>'ESI INDIV'!B2</f>
        <v>ESI INDIV</v>
      </c>
      <c r="C9" s="139" t="s">
        <v>75</v>
      </c>
      <c r="D9" s="140">
        <f ca="1">'ESI INDIV'!H7</f>
        <v>25.912692271060521</v>
      </c>
      <c r="E9" s="140">
        <f ca="1">'ESI INDIV'!I7</f>
        <v>35.670289855072461</v>
      </c>
      <c r="F9" s="140">
        <f ca="1">'ESI INDIV'!J7</f>
        <v>37.717391304347821</v>
      </c>
      <c r="G9" s="140">
        <f ca="1">'ESI INDIV'!K7</f>
        <v>35.996376811594196</v>
      </c>
      <c r="H9" s="140">
        <f ca="1">'ESI INDIV'!L7</f>
        <v>38.315217391304337</v>
      </c>
      <c r="I9" s="140">
        <f ca="1">'ESI INDIV'!M7</f>
        <v>41.630434782608695</v>
      </c>
      <c r="J9" s="140">
        <f ca="1">'ESI INDIV'!N7</f>
        <v>63.333333333333314</v>
      </c>
      <c r="K9" s="140">
        <f>'ESI INDIV'!O7</f>
        <v>55.247961956521721</v>
      </c>
    </row>
    <row r="10" spans="2:11" x14ac:dyDescent="0.25">
      <c r="B10" s="241"/>
      <c r="C10" s="139" t="s">
        <v>76</v>
      </c>
      <c r="D10" s="140">
        <f>'ESI INDIV'!H9</f>
        <v>49</v>
      </c>
      <c r="E10" s="140">
        <f>'ESI INDIV'!I9</f>
        <v>47.53</v>
      </c>
      <c r="F10" s="140">
        <f>'ESI INDIV'!J9</f>
        <v>46.104100000000003</v>
      </c>
      <c r="G10" s="140">
        <f>'ESI INDIV'!K9</f>
        <v>44.720977000000005</v>
      </c>
      <c r="H10" s="140">
        <f>'ESI INDIV'!L9</f>
        <v>43.379347690000003</v>
      </c>
      <c r="I10" s="140">
        <f>'ESI INDIV'!M9</f>
        <v>42.077967259300003</v>
      </c>
      <c r="J10" s="140">
        <f>'ESI INDIV'!N9</f>
        <v>56.815628241521004</v>
      </c>
      <c r="K10" s="140">
        <f>'ESI INDIV'!O9</f>
        <v>63.111159394275376</v>
      </c>
    </row>
    <row r="11" spans="2:11" x14ac:dyDescent="0.25">
      <c r="B11" s="241"/>
      <c r="C11" s="139" t="s">
        <v>77</v>
      </c>
      <c r="D11" s="140">
        <f t="shared" ref="D11" ca="1" si="9">D10-D9</f>
        <v>23.087307728939479</v>
      </c>
      <c r="E11" s="140">
        <f t="shared" ref="E11" ca="1" si="10">E10-E9</f>
        <v>11.85971014492754</v>
      </c>
      <c r="F11" s="140">
        <f t="shared" ref="F11" ca="1" si="11">F10-F9</f>
        <v>8.3867086956521817</v>
      </c>
      <c r="G11" s="140">
        <f t="shared" ref="G11" ca="1" si="12">G10-G9</f>
        <v>8.7246001884058089</v>
      </c>
      <c r="H11" s="140">
        <f t="shared" ref="H11" ca="1" si="13">H10-H9</f>
        <v>5.064130298695666</v>
      </c>
      <c r="I11" s="140">
        <f t="shared" ref="I11" ca="1" si="14">I10-I9</f>
        <v>0.44753247669130758</v>
      </c>
      <c r="J11" s="140">
        <f t="shared" ref="J11:K11" ca="1" si="15">J10-J9</f>
        <v>-6.5177050918123101</v>
      </c>
      <c r="K11" s="140">
        <f t="shared" si="15"/>
        <v>7.8631974377536551</v>
      </c>
    </row>
    <row r="12" spans="2:11" ht="11.25" customHeight="1" x14ac:dyDescent="0.25">
      <c r="B12" s="242" t="str">
        <f>'ESI EGWP'!B2</f>
        <v>ESI EGWP</v>
      </c>
      <c r="C12" s="137" t="s">
        <v>75</v>
      </c>
      <c r="D12" s="138">
        <f ca="1">'ESI EGWP'!H$7</f>
        <v>7.9058824229725211</v>
      </c>
      <c r="E12" s="138">
        <f ca="1">'ESI EGWP'!I$7</f>
        <v>7.9244844992618688</v>
      </c>
      <c r="F12" s="138">
        <f ca="1">'ESI EGWP'!J$7</f>
        <v>7.1804014476879852</v>
      </c>
      <c r="G12" s="138">
        <f ca="1">'ESI EGWP'!K$7</f>
        <v>7.0501869136625537</v>
      </c>
      <c r="H12" s="138">
        <f ca="1">'ESI EGWP'!L$7</f>
        <v>9.1708236106481262</v>
      </c>
      <c r="I12" s="138">
        <f ca="1">'ESI EGWP'!M$7</f>
        <v>7.8314741178151319</v>
      </c>
      <c r="J12" s="138">
        <f ca="1">'ESI EGWP'!N$7</f>
        <v>14.100373827325104</v>
      </c>
      <c r="K12" s="138">
        <f ca="1">'ESI EGWP'!O$7</f>
        <v>14.100373827325106</v>
      </c>
    </row>
    <row r="13" spans="2:11" x14ac:dyDescent="0.25">
      <c r="B13" s="242"/>
      <c r="C13" s="137" t="s">
        <v>76</v>
      </c>
      <c r="D13" s="138">
        <f>'ESI EGWP'!H9</f>
        <v>13</v>
      </c>
      <c r="E13" s="138">
        <f>'ESI EGWP'!I9</f>
        <v>12.61</v>
      </c>
      <c r="F13" s="138">
        <f>'ESI EGWP'!J9</f>
        <v>12.2317</v>
      </c>
      <c r="G13" s="138">
        <f>'ESI EGWP'!K9</f>
        <v>11.864749</v>
      </c>
      <c r="H13" s="138">
        <f>'ESI EGWP'!L9</f>
        <v>11.508806529999999</v>
      </c>
      <c r="I13" s="138">
        <f>'ESI EGWP'!M9</f>
        <v>11.163542334099999</v>
      </c>
      <c r="J13" s="138">
        <f>'ESI EGWP'!N9</f>
        <v>10.828636064076999</v>
      </c>
      <c r="K13" s="138">
        <f>'ESI EGWP'!O9</f>
        <v>18.50377698215469</v>
      </c>
    </row>
    <row r="14" spans="2:11" x14ac:dyDescent="0.25">
      <c r="B14" s="242"/>
      <c r="C14" s="137" t="s">
        <v>77</v>
      </c>
      <c r="D14" s="138">
        <f t="shared" ref="D14" ca="1" si="16">D13-D12</f>
        <v>5.0941175770274789</v>
      </c>
      <c r="E14" s="138">
        <f t="shared" ref="E14" ca="1" si="17">E13-E12</f>
        <v>4.6855155007381306</v>
      </c>
      <c r="F14" s="138">
        <f t="shared" ref="F14" ca="1" si="18">F13-F12</f>
        <v>5.0512985523120149</v>
      </c>
      <c r="G14" s="138">
        <f t="shared" ref="G14" ca="1" si="19">G13-G12</f>
        <v>4.8145620863374461</v>
      </c>
      <c r="H14" s="138">
        <f t="shared" ref="H14" ca="1" si="20">H13-H12</f>
        <v>2.3379829193518731</v>
      </c>
      <c r="I14" s="138">
        <f t="shared" ref="I14" ca="1" si="21">I13-I12</f>
        <v>3.3320682162848669</v>
      </c>
      <c r="J14" s="138">
        <f t="shared" ref="J14:K14" ca="1" si="22">J13-J12</f>
        <v>-3.2717377632481046</v>
      </c>
      <c r="K14" s="138">
        <f t="shared" ca="1" si="22"/>
        <v>4.4034031548295847</v>
      </c>
    </row>
    <row r="15" spans="2:11" x14ac:dyDescent="0.25">
      <c r="B15" s="241" t="s">
        <v>97</v>
      </c>
      <c r="C15" s="139" t="s">
        <v>75</v>
      </c>
      <c r="D15" s="140">
        <f ca="1">Blended!H7</f>
        <v>33.792701863354033</v>
      </c>
      <c r="E15" s="140">
        <f ca="1">Blended!I7</f>
        <v>35.083515881708657</v>
      </c>
      <c r="F15" s="140">
        <f ca="1">Blended!J7</f>
        <v>32.330408590885277</v>
      </c>
      <c r="G15" s="140">
        <f ca="1">Blended!K7</f>
        <v>32.702450116672217</v>
      </c>
      <c r="H15" s="140">
        <f ca="1">Blended!L7</f>
        <v>40.94316991285298</v>
      </c>
      <c r="I15" s="140">
        <f ca="1">Blended!M7</f>
        <v>37.799419019953326</v>
      </c>
      <c r="J15" s="140">
        <f ca="1">Blended!N7</f>
        <v>34.91609719510452</v>
      </c>
      <c r="K15" s="140">
        <f ca="1">Blended!O7</f>
        <v>44.92401423877326</v>
      </c>
    </row>
    <row r="16" spans="2:11" x14ac:dyDescent="0.25">
      <c r="B16" s="241"/>
      <c r="C16" s="139" t="s">
        <v>76</v>
      </c>
      <c r="D16" s="140">
        <f>Blended!H9</f>
        <v>32</v>
      </c>
      <c r="E16" s="140">
        <f>Blended!I9</f>
        <v>31.04</v>
      </c>
      <c r="F16" s="140">
        <f>Blended!J9</f>
        <v>30.108799999999999</v>
      </c>
      <c r="G16" s="140">
        <f>Blended!K9</f>
        <v>29.205535999999999</v>
      </c>
      <c r="H16" s="140">
        <f>Blended!L9</f>
        <v>44.329369919999998</v>
      </c>
      <c r="I16" s="140">
        <f>Blended!M9</f>
        <v>42.999488822399996</v>
      </c>
      <c r="J16" s="140">
        <f>Blended!N9</f>
        <v>41.709504157727999</v>
      </c>
      <c r="K16" s="140">
        <f>Blended!O9</f>
        <v>48.458219032996162</v>
      </c>
    </row>
    <row r="17" spans="2:11" x14ac:dyDescent="0.25">
      <c r="B17" s="241"/>
      <c r="C17" s="139" t="s">
        <v>77</v>
      </c>
      <c r="D17" s="140">
        <f t="shared" ref="D17" ca="1" si="23">D16-D15</f>
        <v>-1.7927018633540328</v>
      </c>
      <c r="E17" s="140">
        <f t="shared" ref="E17" ca="1" si="24">E16-E15</f>
        <v>-4.0435158817086574</v>
      </c>
      <c r="F17" s="140">
        <f t="shared" ref="F17" ca="1" si="25">F16-F15</f>
        <v>-2.2216085908852783</v>
      </c>
      <c r="G17" s="140">
        <f t="shared" ref="G17" ca="1" si="26">G16-G15</f>
        <v>-3.4969141166722189</v>
      </c>
      <c r="H17" s="140">
        <f t="shared" ref="H17" ca="1" si="27">H16-H15</f>
        <v>3.3862000071470177</v>
      </c>
      <c r="I17" s="140">
        <f t="shared" ref="I17" ca="1" si="28">I16-I15</f>
        <v>5.2000698024466701</v>
      </c>
      <c r="J17" s="140">
        <f t="shared" ref="J17:K17" ca="1" si="29">J16-J15</f>
        <v>6.7934069626234788</v>
      </c>
      <c r="K17" s="140">
        <f t="shared" ca="1" si="29"/>
        <v>3.5342047942229016</v>
      </c>
    </row>
    <row r="18" spans="2:11" x14ac:dyDescent="0.25">
      <c r="B18" s="240" t="s">
        <v>78</v>
      </c>
      <c r="C18" s="141" t="s">
        <v>75</v>
      </c>
      <c r="D18" s="142">
        <f t="shared" ref="D18:K19" ca="1" si="30">SUMIF($C$3:$C$17,$C18,D$3:D$17)</f>
        <v>111.49067614330841</v>
      </c>
      <c r="E18" s="142">
        <f t="shared" ca="1" si="30"/>
        <v>120.27806727060261</v>
      </c>
      <c r="F18" s="142">
        <f t="shared" ca="1" si="30"/>
        <v>117.82463389587537</v>
      </c>
      <c r="G18" s="142">
        <f t="shared" ca="1" si="30"/>
        <v>116.97253669588659</v>
      </c>
      <c r="H18" s="142">
        <f t="shared" ca="1" si="30"/>
        <v>149.57748293264265</v>
      </c>
      <c r="I18" s="142">
        <f t="shared" ca="1" si="30"/>
        <v>153.46255423029908</v>
      </c>
      <c r="J18" s="142">
        <f t="shared" ca="1" si="30"/>
        <v>183.94400725431365</v>
      </c>
      <c r="K18" s="142">
        <f t="shared" ca="1" si="30"/>
        <v>178.39442360121538</v>
      </c>
    </row>
    <row r="19" spans="2:11" x14ac:dyDescent="0.25">
      <c r="B19" s="240"/>
      <c r="C19" s="141" t="s">
        <v>76</v>
      </c>
      <c r="D19" s="142">
        <f t="shared" si="30"/>
        <v>130</v>
      </c>
      <c r="E19" s="142">
        <f t="shared" si="30"/>
        <v>126.1</v>
      </c>
      <c r="F19" s="142">
        <f t="shared" si="30"/>
        <v>122.31700000000001</v>
      </c>
      <c r="G19" s="142">
        <f t="shared" si="30"/>
        <v>118.64749</v>
      </c>
      <c r="H19" s="142">
        <f t="shared" si="30"/>
        <v>159.08806530000001</v>
      </c>
      <c r="I19" s="142">
        <f t="shared" si="30"/>
        <v>154.31542334099998</v>
      </c>
      <c r="J19" s="142">
        <f t="shared" si="30"/>
        <v>185.68596064076999</v>
      </c>
      <c r="K19" s="142">
        <f t="shared" si="30"/>
        <v>204.11538182154692</v>
      </c>
    </row>
    <row r="20" spans="2:11" x14ac:dyDescent="0.25">
      <c r="B20" s="240"/>
      <c r="C20" s="141" t="s">
        <v>77</v>
      </c>
      <c r="D20" s="142">
        <f t="shared" ref="D20:J20" ca="1" si="31">D19-D18</f>
        <v>18.509323856691594</v>
      </c>
      <c r="E20" s="142">
        <f t="shared" ca="1" si="31"/>
        <v>5.821932729397389</v>
      </c>
      <c r="F20" s="142">
        <f t="shared" ca="1" si="31"/>
        <v>4.4923661041246419</v>
      </c>
      <c r="G20" s="142">
        <f t="shared" ca="1" si="31"/>
        <v>1.6749533041134157</v>
      </c>
      <c r="H20" s="142">
        <f t="shared" ca="1" si="31"/>
        <v>9.5105823673573582</v>
      </c>
      <c r="I20" s="142">
        <f t="shared" ca="1" si="31"/>
        <v>0.8528691107009081</v>
      </c>
      <c r="J20" s="142">
        <f t="shared" ca="1" si="31"/>
        <v>1.7419533864563448</v>
      </c>
      <c r="K20" s="142">
        <f t="shared" ref="K20" ca="1" si="32">K19-K18</f>
        <v>25.720958220331539</v>
      </c>
    </row>
  </sheetData>
  <mergeCells count="6">
    <mergeCell ref="B18:B20"/>
    <mergeCell ref="B3:B5"/>
    <mergeCell ref="B6:B8"/>
    <mergeCell ref="B9:B11"/>
    <mergeCell ref="B12:B14"/>
    <mergeCell ref="B15:B17"/>
  </mergeCells>
  <pageMargins left="0.7" right="0.7" top="0.75" bottom="0.75" header="0.3" footer="0.3"/>
  <pageSetup orientation="portrait" horizontalDpi="90" verticalDpi="9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63"/>
  <sheetViews>
    <sheetView showGridLines="0" tabSelected="1" workbookViewId="0">
      <selection activeCell="M4" sqref="M4"/>
    </sheetView>
  </sheetViews>
  <sheetFormatPr defaultColWidth="12.28515625" defaultRowHeight="11.25" x14ac:dyDescent="0.25"/>
  <cols>
    <col min="1" max="1" width="21.5703125" style="76" customWidth="1"/>
    <col min="2" max="3" width="12.28515625" style="89"/>
    <col min="4" max="5" width="12.28515625" style="76"/>
    <col min="6" max="6" width="1.85546875" style="76" customWidth="1"/>
    <col min="7" max="8" width="12.28515625" style="89"/>
    <col min="9" max="10" width="12.28515625" style="76"/>
    <col min="11" max="11" width="1.5703125" style="76" customWidth="1"/>
    <col min="12" max="13" width="12.28515625" style="89"/>
    <col min="14" max="15" width="12.28515625" style="76"/>
    <col min="16" max="16" width="12.28515625" style="76" customWidth="1"/>
    <col min="17" max="17" width="2.28515625" style="76" customWidth="1"/>
    <col min="18" max="19" width="12.28515625" style="89"/>
    <col min="20" max="21" width="12.28515625" style="76"/>
    <col min="22" max="22" width="12.28515625" style="76" customWidth="1"/>
    <col min="23" max="16384" width="12.28515625" style="76"/>
  </cols>
  <sheetData>
    <row r="1" spans="1:22" ht="11.25" customHeight="1" x14ac:dyDescent="0.25">
      <c r="A1" s="243">
        <v>2017</v>
      </c>
      <c r="B1" s="243"/>
      <c r="C1" s="243"/>
      <c r="D1" s="243"/>
      <c r="E1" s="243"/>
      <c r="G1" s="243">
        <v>2018</v>
      </c>
      <c r="H1" s="243"/>
      <c r="I1" s="243"/>
      <c r="J1" s="243"/>
      <c r="L1" s="243">
        <v>2019</v>
      </c>
      <c r="M1" s="243"/>
      <c r="N1" s="243"/>
      <c r="O1" s="243"/>
      <c r="R1" s="243">
        <v>2020</v>
      </c>
      <c r="S1" s="243"/>
      <c r="T1" s="243"/>
      <c r="U1" s="243"/>
    </row>
    <row r="2" spans="1:22" ht="11.25" customHeight="1" x14ac:dyDescent="0.25">
      <c r="A2" s="77" t="s">
        <v>80</v>
      </c>
      <c r="B2" s="78" t="s">
        <v>46</v>
      </c>
      <c r="C2" s="79" t="s">
        <v>47</v>
      </c>
      <c r="D2" s="80" t="s">
        <v>48</v>
      </c>
      <c r="E2" s="80" t="s">
        <v>49</v>
      </c>
      <c r="G2" s="78" t="s">
        <v>46</v>
      </c>
      <c r="H2" s="79" t="s">
        <v>47</v>
      </c>
      <c r="I2" s="80" t="s">
        <v>48</v>
      </c>
      <c r="J2" s="80" t="s">
        <v>49</v>
      </c>
      <c r="K2"/>
      <c r="L2" s="78" t="s">
        <v>46</v>
      </c>
      <c r="M2" s="79" t="s">
        <v>47</v>
      </c>
      <c r="N2" s="80" t="s">
        <v>48</v>
      </c>
      <c r="O2" s="80" t="s">
        <v>49</v>
      </c>
      <c r="P2" s="80" t="s">
        <v>79</v>
      </c>
      <c r="R2" s="78" t="s">
        <v>46</v>
      </c>
      <c r="S2" s="79" t="s">
        <v>47</v>
      </c>
      <c r="T2" s="80" t="s">
        <v>48</v>
      </c>
      <c r="U2" s="80" t="s">
        <v>49</v>
      </c>
      <c r="V2" s="80" t="s">
        <v>79</v>
      </c>
    </row>
    <row r="3" spans="1:22" ht="11.25" customHeight="1" x14ac:dyDescent="0.25">
      <c r="A3" s="81" t="s">
        <v>28</v>
      </c>
      <c r="B3" s="82">
        <v>299872</v>
      </c>
      <c r="C3" s="171">
        <v>25922</v>
      </c>
      <c r="D3" s="83">
        <f>C3/B3</f>
        <v>8.6443549247679011E-2</v>
      </c>
      <c r="E3" s="84">
        <v>21</v>
      </c>
      <c r="F3"/>
      <c r="G3" s="82">
        <v>310538</v>
      </c>
      <c r="H3" s="173">
        <v>24449</v>
      </c>
      <c r="I3" s="83">
        <f>H3/G3</f>
        <v>7.8731105371967355E-2</v>
      </c>
      <c r="J3" s="84">
        <v>22</v>
      </c>
      <c r="K3">
        <v>25236</v>
      </c>
      <c r="L3" s="82">
        <v>315028</v>
      </c>
      <c r="M3" s="82">
        <v>34553</v>
      </c>
      <c r="N3" s="83">
        <f>M3/L3</f>
        <v>0.10968231395304544</v>
      </c>
      <c r="O3" s="84">
        <v>22</v>
      </c>
      <c r="P3" s="143"/>
      <c r="R3" s="173">
        <f>L14</f>
        <v>357817.04536360677</v>
      </c>
      <c r="S3" s="173">
        <f t="shared" ref="S3" si="0">(T3*R3)*V3</f>
        <v>29434.651130491664</v>
      </c>
      <c r="T3" s="83">
        <f>N3/O3*U3</f>
        <v>0.10968231395304544</v>
      </c>
      <c r="U3" s="84">
        <v>22</v>
      </c>
      <c r="V3" s="143">
        <v>0.75</v>
      </c>
    </row>
    <row r="4" spans="1:22" ht="11.25" customHeight="1" x14ac:dyDescent="0.25">
      <c r="A4" s="85" t="s">
        <v>29</v>
      </c>
      <c r="B4" s="86">
        <v>301725</v>
      </c>
      <c r="C4" s="172">
        <v>18319</v>
      </c>
      <c r="D4" s="87">
        <f t="shared" ref="D4:D14" si="1">C4/B4</f>
        <v>6.0714226530781339E-2</v>
      </c>
      <c r="E4" s="88">
        <v>20</v>
      </c>
      <c r="F4"/>
      <c r="G4" s="86">
        <v>311475</v>
      </c>
      <c r="H4" s="174">
        <v>16054</v>
      </c>
      <c r="I4" s="87">
        <f t="shared" ref="I4:I14" si="2">H4/G4</f>
        <v>5.1541857291917487E-2</v>
      </c>
      <c r="J4" s="88">
        <v>20</v>
      </c>
      <c r="K4">
        <v>16509</v>
      </c>
      <c r="L4" s="86">
        <v>319769</v>
      </c>
      <c r="M4" s="86">
        <v>21285</v>
      </c>
      <c r="N4" s="87">
        <f>I4</f>
        <v>5.1541857291917487E-2</v>
      </c>
      <c r="O4" s="88">
        <v>20</v>
      </c>
      <c r="P4" s="144"/>
      <c r="R4" s="174"/>
      <c r="S4" s="174"/>
      <c r="T4" s="87"/>
      <c r="U4" s="88"/>
      <c r="V4" s="144"/>
    </row>
    <row r="5" spans="1:22" ht="11.25" customHeight="1" x14ac:dyDescent="0.25">
      <c r="A5" s="81" t="s">
        <v>30</v>
      </c>
      <c r="B5" s="82">
        <v>302642</v>
      </c>
      <c r="C5" s="171">
        <v>17177</v>
      </c>
      <c r="D5" s="83">
        <f t="shared" si="1"/>
        <v>5.6756828199655038E-2</v>
      </c>
      <c r="E5" s="84">
        <v>23</v>
      </c>
      <c r="F5"/>
      <c r="G5" s="82">
        <v>312967</v>
      </c>
      <c r="H5" s="173">
        <v>15169</v>
      </c>
      <c r="I5" s="83">
        <f t="shared" si="2"/>
        <v>4.846836886956133E-2</v>
      </c>
      <c r="J5" s="84">
        <v>22</v>
      </c>
      <c r="K5">
        <v>15573</v>
      </c>
      <c r="L5" s="82">
        <v>323165</v>
      </c>
      <c r="M5" s="82">
        <v>19221</v>
      </c>
      <c r="N5" s="83">
        <f>I5/J5*O5</f>
        <v>4.6265261193672177E-2</v>
      </c>
      <c r="O5" s="84">
        <v>21</v>
      </c>
      <c r="P5" s="144">
        <v>1</v>
      </c>
      <c r="R5" s="173"/>
      <c r="S5" s="173"/>
      <c r="T5" s="83"/>
      <c r="U5" s="84"/>
      <c r="V5" s="144"/>
    </row>
    <row r="6" spans="1:22" ht="11.25" customHeight="1" x14ac:dyDescent="0.25">
      <c r="A6" s="85" t="s">
        <v>31</v>
      </c>
      <c r="B6" s="86">
        <v>303371</v>
      </c>
      <c r="C6" s="172">
        <v>12628</v>
      </c>
      <c r="D6" s="87">
        <f t="shared" si="1"/>
        <v>4.1625600337540501E-2</v>
      </c>
      <c r="E6" s="88">
        <v>20</v>
      </c>
      <c r="F6"/>
      <c r="G6" s="86">
        <v>314121</v>
      </c>
      <c r="H6" s="174">
        <v>13752</v>
      </c>
      <c r="I6" s="87">
        <f t="shared" si="2"/>
        <v>4.3779307973678933E-2</v>
      </c>
      <c r="J6" s="88">
        <v>21</v>
      </c>
      <c r="K6">
        <v>14089</v>
      </c>
      <c r="L6" s="86">
        <v>326545</v>
      </c>
      <c r="M6" s="86">
        <v>16986</v>
      </c>
      <c r="N6" s="87">
        <f t="shared" ref="N6:N14" si="3">I6/J6*O6</f>
        <v>4.5864036924806506E-2</v>
      </c>
      <c r="O6" s="88">
        <v>22</v>
      </c>
      <c r="P6" s="144">
        <v>1.2</v>
      </c>
      <c r="R6" s="174"/>
      <c r="S6" s="174"/>
      <c r="T6" s="87"/>
      <c r="U6" s="88"/>
      <c r="V6" s="144"/>
    </row>
    <row r="7" spans="1:22" ht="11.25" customHeight="1" x14ac:dyDescent="0.25">
      <c r="A7" s="81" t="s">
        <v>32</v>
      </c>
      <c r="B7" s="82">
        <v>303981</v>
      </c>
      <c r="C7" s="171">
        <v>13231</v>
      </c>
      <c r="D7" s="83">
        <f t="shared" si="1"/>
        <v>4.3525746674956657E-2</v>
      </c>
      <c r="E7" s="84">
        <v>22</v>
      </c>
      <c r="F7"/>
      <c r="G7" s="82">
        <v>315419</v>
      </c>
      <c r="H7" s="173">
        <v>13721</v>
      </c>
      <c r="I7" s="83">
        <f t="shared" si="2"/>
        <v>4.3500867100586836E-2</v>
      </c>
      <c r="J7" s="84">
        <v>22</v>
      </c>
      <c r="K7">
        <v>14032</v>
      </c>
      <c r="L7" s="82">
        <v>331254</v>
      </c>
      <c r="M7" s="82">
        <v>16386</v>
      </c>
      <c r="N7" s="83">
        <f t="shared" si="3"/>
        <v>4.3500867100586836E-2</v>
      </c>
      <c r="O7" s="84">
        <v>22</v>
      </c>
      <c r="P7" s="144">
        <v>1.2</v>
      </c>
      <c r="R7" s="173"/>
      <c r="S7" s="173"/>
      <c r="T7" s="83"/>
      <c r="U7" s="84"/>
      <c r="V7" s="144"/>
    </row>
    <row r="8" spans="1:22" ht="11.25" customHeight="1" x14ac:dyDescent="0.25">
      <c r="A8" s="85" t="s">
        <v>33</v>
      </c>
      <c r="B8" s="86">
        <v>304910</v>
      </c>
      <c r="C8" s="172">
        <v>12156</v>
      </c>
      <c r="D8" s="87">
        <f t="shared" si="1"/>
        <v>3.9867501885802369E-2</v>
      </c>
      <c r="E8" s="88">
        <v>22</v>
      </c>
      <c r="F8"/>
      <c r="G8" s="86">
        <v>316769</v>
      </c>
      <c r="H8" s="174">
        <v>12773</v>
      </c>
      <c r="I8" s="87">
        <f t="shared" si="2"/>
        <v>4.0322758855822378E-2</v>
      </c>
      <c r="J8" s="88">
        <v>21</v>
      </c>
      <c r="K8">
        <v>13152</v>
      </c>
      <c r="L8" s="86">
        <v>334471</v>
      </c>
      <c r="M8" s="86">
        <v>14242</v>
      </c>
      <c r="N8" s="87">
        <f t="shared" si="3"/>
        <v>3.8402627481735598E-2</v>
      </c>
      <c r="O8" s="88">
        <v>20</v>
      </c>
      <c r="P8" s="144">
        <v>1.2</v>
      </c>
      <c r="R8" s="174"/>
      <c r="S8" s="174"/>
      <c r="T8" s="87"/>
      <c r="U8" s="88"/>
      <c r="V8" s="144"/>
    </row>
    <row r="9" spans="1:22" ht="11.25" customHeight="1" x14ac:dyDescent="0.25">
      <c r="A9" s="81" t="s">
        <v>34</v>
      </c>
      <c r="B9" s="82">
        <v>306086</v>
      </c>
      <c r="C9" s="171">
        <v>11075</v>
      </c>
      <c r="D9" s="83">
        <f t="shared" si="1"/>
        <v>3.6182641479845533E-2</v>
      </c>
      <c r="E9" s="84">
        <v>20</v>
      </c>
      <c r="F9"/>
      <c r="G9" s="82">
        <v>318671</v>
      </c>
      <c r="H9" s="173">
        <v>12008</v>
      </c>
      <c r="I9" s="83">
        <f t="shared" si="2"/>
        <v>3.7681495962921009E-2</v>
      </c>
      <c r="J9" s="84">
        <v>21</v>
      </c>
      <c r="K9">
        <v>12520</v>
      </c>
      <c r="L9" s="82">
        <v>339357.28260650492</v>
      </c>
      <c r="M9" s="82">
        <f t="shared" ref="M5:M14" si="4">(N9*L9)*P9</f>
        <v>16075.701807974106</v>
      </c>
      <c r="N9" s="83">
        <f t="shared" si="3"/>
        <v>3.9475852913536294E-2</v>
      </c>
      <c r="O9" s="84">
        <v>22</v>
      </c>
      <c r="P9" s="143">
        <v>1.2</v>
      </c>
      <c r="R9" s="173"/>
      <c r="S9" s="173"/>
      <c r="T9" s="83"/>
      <c r="U9" s="84"/>
      <c r="V9" s="143"/>
    </row>
    <row r="10" spans="1:22" ht="11.25" customHeight="1" x14ac:dyDescent="0.25">
      <c r="A10" s="85" t="s">
        <v>35</v>
      </c>
      <c r="B10" s="86">
        <v>306937</v>
      </c>
      <c r="C10" s="172">
        <v>11780</v>
      </c>
      <c r="D10" s="87">
        <f t="shared" si="1"/>
        <v>3.8379211369108317E-2</v>
      </c>
      <c r="E10" s="88">
        <v>23</v>
      </c>
      <c r="F10"/>
      <c r="G10" s="86">
        <v>324821</v>
      </c>
      <c r="H10" s="174">
        <v>12677</v>
      </c>
      <c r="I10" s="87">
        <f t="shared" si="2"/>
        <v>3.9027649074413293E-2</v>
      </c>
      <c r="J10" s="88">
        <v>23</v>
      </c>
      <c r="K10">
        <v>13059</v>
      </c>
      <c r="L10" s="86">
        <v>343086.88092826109</v>
      </c>
      <c r="M10" s="86">
        <f t="shared" si="4"/>
        <v>15369.247126949751</v>
      </c>
      <c r="N10" s="87">
        <f t="shared" si="3"/>
        <v>3.7330794766830107E-2</v>
      </c>
      <c r="O10" s="88">
        <v>22</v>
      </c>
      <c r="P10" s="144">
        <v>1.2</v>
      </c>
      <c r="R10" s="174"/>
      <c r="S10" s="174"/>
      <c r="T10" s="87"/>
      <c r="U10" s="88"/>
      <c r="V10" s="144"/>
    </row>
    <row r="11" spans="1:22" ht="11.25" customHeight="1" x14ac:dyDescent="0.25">
      <c r="A11" s="81" t="s">
        <v>36</v>
      </c>
      <c r="B11" s="82">
        <v>307851</v>
      </c>
      <c r="C11" s="171">
        <v>11794</v>
      </c>
      <c r="D11" s="83">
        <f t="shared" si="1"/>
        <v>3.8310741235207939E-2</v>
      </c>
      <c r="E11" s="84">
        <v>20</v>
      </c>
      <c r="F11"/>
      <c r="G11" s="82">
        <v>326676</v>
      </c>
      <c r="H11" s="173">
        <v>11797</v>
      </c>
      <c r="I11" s="83">
        <f t="shared" si="2"/>
        <v>3.6112233528021648E-2</v>
      </c>
      <c r="J11" s="84">
        <v>19</v>
      </c>
      <c r="K11">
        <v>12139</v>
      </c>
      <c r="L11" s="82">
        <v>346771.79465679801</v>
      </c>
      <c r="M11" s="82">
        <f t="shared" si="4"/>
        <v>15818.152458413633</v>
      </c>
      <c r="N11" s="83">
        <f t="shared" si="3"/>
        <v>3.8012877397917526E-2</v>
      </c>
      <c r="O11" s="84">
        <v>20</v>
      </c>
      <c r="P11" s="143">
        <v>1.2</v>
      </c>
      <c r="R11" s="173"/>
      <c r="S11" s="173"/>
      <c r="T11" s="83"/>
      <c r="U11" s="84"/>
      <c r="V11" s="143"/>
    </row>
    <row r="12" spans="1:22" ht="11.25" customHeight="1" x14ac:dyDescent="0.25">
      <c r="A12" s="85" t="s">
        <v>37</v>
      </c>
      <c r="B12" s="86">
        <v>308612</v>
      </c>
      <c r="C12" s="172">
        <v>17330</v>
      </c>
      <c r="D12" s="87">
        <f t="shared" si="1"/>
        <v>5.6154653739971229E-2</v>
      </c>
      <c r="E12" s="88">
        <v>22</v>
      </c>
      <c r="F12"/>
      <c r="G12" s="86">
        <v>327762</v>
      </c>
      <c r="H12" s="174">
        <v>21936</v>
      </c>
      <c r="I12" s="87">
        <f t="shared" si="2"/>
        <v>6.6926611382649603E-2</v>
      </c>
      <c r="J12" s="88">
        <v>23</v>
      </c>
      <c r="K12">
        <v>22771</v>
      </c>
      <c r="L12" s="86">
        <v>350377.02348958515</v>
      </c>
      <c r="M12" s="86">
        <f t="shared" si="4"/>
        <v>28139.456266196346</v>
      </c>
      <c r="N12" s="87">
        <f t="shared" si="3"/>
        <v>6.6926611382649603E-2</v>
      </c>
      <c r="O12" s="88">
        <v>23</v>
      </c>
      <c r="P12" s="144">
        <v>1.2</v>
      </c>
      <c r="R12" s="174"/>
      <c r="S12" s="174"/>
      <c r="T12" s="87"/>
      <c r="U12" s="88"/>
      <c r="V12" s="144"/>
    </row>
    <row r="13" spans="1:22" ht="11.25" customHeight="1" x14ac:dyDescent="0.25">
      <c r="A13" s="81" t="s">
        <v>38</v>
      </c>
      <c r="B13" s="82">
        <v>308965</v>
      </c>
      <c r="C13" s="171">
        <v>19490</v>
      </c>
      <c r="D13" s="83">
        <f t="shared" si="1"/>
        <v>6.3081578819607395E-2</v>
      </c>
      <c r="E13" s="84">
        <v>21</v>
      </c>
      <c r="F13"/>
      <c r="G13" s="82">
        <v>341052</v>
      </c>
      <c r="H13" s="173">
        <v>27084</v>
      </c>
      <c r="I13" s="83">
        <f t="shared" si="2"/>
        <v>7.9413110024277825E-2</v>
      </c>
      <c r="J13" s="84">
        <v>20</v>
      </c>
      <c r="K13">
        <v>29037</v>
      </c>
      <c r="L13" s="82">
        <v>353949.56713000231</v>
      </c>
      <c r="M13" s="82">
        <f t="shared" si="4"/>
        <v>32043.388945996041</v>
      </c>
      <c r="N13" s="83">
        <f t="shared" si="3"/>
        <v>7.5442454523063945E-2</v>
      </c>
      <c r="O13" s="84">
        <v>19</v>
      </c>
      <c r="P13" s="143">
        <v>1.2</v>
      </c>
      <c r="R13" s="173"/>
      <c r="S13" s="173"/>
      <c r="T13" s="83"/>
      <c r="U13" s="84"/>
      <c r="V13" s="143"/>
    </row>
    <row r="14" spans="1:22" ht="11.25" customHeight="1" x14ac:dyDescent="0.25">
      <c r="A14" s="85" t="s">
        <v>39</v>
      </c>
      <c r="B14" s="86">
        <v>309817</v>
      </c>
      <c r="C14" s="172">
        <v>21872</v>
      </c>
      <c r="D14" s="87">
        <f t="shared" si="1"/>
        <v>7.0596513425667404E-2</v>
      </c>
      <c r="E14" s="88">
        <v>20</v>
      </c>
      <c r="F14"/>
      <c r="G14" s="86">
        <v>349920</v>
      </c>
      <c r="H14" s="174">
        <v>27942</v>
      </c>
      <c r="I14" s="87">
        <f t="shared" si="2"/>
        <v>7.9852537722908096E-2</v>
      </c>
      <c r="J14" s="88">
        <v>19</v>
      </c>
      <c r="K14">
        <v>29454</v>
      </c>
      <c r="L14" s="86">
        <v>357817.04536360677</v>
      </c>
      <c r="M14" s="86">
        <f t="shared" si="4"/>
        <v>36091.704142480325</v>
      </c>
      <c r="N14" s="87">
        <f t="shared" si="3"/>
        <v>8.4055302866219039E-2</v>
      </c>
      <c r="O14" s="88">
        <v>20</v>
      </c>
      <c r="P14" s="144">
        <v>1.2</v>
      </c>
      <c r="R14" s="174"/>
      <c r="S14" s="174"/>
      <c r="T14" s="87"/>
      <c r="U14" s="88"/>
      <c r="V14" s="144"/>
    </row>
    <row r="15" spans="1:22" ht="11.25" customHeight="1" x14ac:dyDescent="0.25">
      <c r="A15" s="80" t="s">
        <v>50</v>
      </c>
      <c r="B15" s="79">
        <f>SUM(B3:B14)</f>
        <v>3664769</v>
      </c>
      <c r="C15" s="79">
        <f>SUM(C3:C14)</f>
        <v>192774</v>
      </c>
      <c r="D15" s="80"/>
      <c r="E15" s="80"/>
      <c r="G15" s="79">
        <f t="shared" ref="G15:H15" si="5">SUM(G3:G14)</f>
        <v>3870191</v>
      </c>
      <c r="H15" s="79">
        <f t="shared" si="5"/>
        <v>209362</v>
      </c>
      <c r="I15" s="80"/>
      <c r="J15" s="80"/>
      <c r="K15"/>
      <c r="L15" s="79">
        <f t="shared" ref="L15:M15" si="6">SUM(L3:L14)</f>
        <v>4041591.5941747585</v>
      </c>
      <c r="M15" s="79">
        <f t="shared" si="6"/>
        <v>266210.6507480102</v>
      </c>
      <c r="N15" s="80"/>
      <c r="O15" s="80"/>
      <c r="P15" s="80"/>
      <c r="R15" s="79">
        <f t="shared" ref="R15:S15" si="7">SUM(R3:R14)</f>
        <v>357817.04536360677</v>
      </c>
      <c r="S15" s="79">
        <f t="shared" si="7"/>
        <v>29434.651130491664</v>
      </c>
      <c r="T15" s="80"/>
      <c r="U15" s="80"/>
      <c r="V15" s="80"/>
    </row>
    <row r="17" spans="1:22" ht="11.25" customHeight="1" x14ac:dyDescent="0.25">
      <c r="A17" s="244">
        <v>2017</v>
      </c>
      <c r="B17" s="244"/>
      <c r="C17" s="244"/>
      <c r="D17" s="244"/>
      <c r="E17" s="244"/>
      <c r="G17" s="244">
        <v>2018</v>
      </c>
      <c r="H17" s="244"/>
      <c r="I17" s="244"/>
      <c r="J17" s="244"/>
      <c r="L17" s="245">
        <v>2019</v>
      </c>
      <c r="M17" s="245"/>
      <c r="N17" s="245"/>
      <c r="O17" s="245"/>
      <c r="R17" s="243">
        <v>2020</v>
      </c>
      <c r="S17" s="243"/>
      <c r="T17" s="243"/>
      <c r="U17" s="243"/>
    </row>
    <row r="18" spans="1:22" ht="11.25" customHeight="1" x14ac:dyDescent="0.25">
      <c r="A18" s="77" t="s">
        <v>68</v>
      </c>
      <c r="B18" s="78" t="s">
        <v>46</v>
      </c>
      <c r="C18" s="79" t="s">
        <v>47</v>
      </c>
      <c r="D18" s="80" t="s">
        <v>48</v>
      </c>
      <c r="E18" s="80" t="s">
        <v>49</v>
      </c>
      <c r="G18" s="78" t="s">
        <v>46</v>
      </c>
      <c r="H18" s="79" t="s">
        <v>47</v>
      </c>
      <c r="I18" s="80" t="s">
        <v>48</v>
      </c>
      <c r="J18" s="80" t="s">
        <v>49</v>
      </c>
      <c r="L18" s="78" t="s">
        <v>46</v>
      </c>
      <c r="M18" s="79" t="s">
        <v>47</v>
      </c>
      <c r="N18" s="80" t="s">
        <v>48</v>
      </c>
      <c r="O18" s="80" t="s">
        <v>49</v>
      </c>
      <c r="P18" s="80" t="s">
        <v>79</v>
      </c>
      <c r="R18" s="78" t="s">
        <v>46</v>
      </c>
      <c r="S18" s="79" t="s">
        <v>47</v>
      </c>
      <c r="T18" s="80" t="s">
        <v>48</v>
      </c>
      <c r="U18" s="80" t="s">
        <v>49</v>
      </c>
      <c r="V18" s="80" t="s">
        <v>79</v>
      </c>
    </row>
    <row r="19" spans="1:22" ht="11.25" customHeight="1" x14ac:dyDescent="0.25">
      <c r="A19" s="81" t="s">
        <v>28</v>
      </c>
      <c r="B19" s="82">
        <v>553308</v>
      </c>
      <c r="C19" s="82">
        <v>32445</v>
      </c>
      <c r="D19" s="83">
        <f>C19/B19</f>
        <v>5.8638226810384088E-2</v>
      </c>
      <c r="E19" s="84">
        <v>22</v>
      </c>
      <c r="G19" s="82">
        <v>705719</v>
      </c>
      <c r="H19" s="82">
        <v>85669</v>
      </c>
      <c r="I19" s="83">
        <f>H19/G19</f>
        <v>0.12139250891643841</v>
      </c>
      <c r="J19" s="84">
        <v>22</v>
      </c>
      <c r="L19" s="82">
        <v>784143</v>
      </c>
      <c r="M19" s="82">
        <v>48752</v>
      </c>
      <c r="N19" s="83">
        <f>M19/L19</f>
        <v>6.2172333362664721E-2</v>
      </c>
      <c r="O19" s="84">
        <v>22</v>
      </c>
      <c r="P19" s="143"/>
      <c r="R19" s="173">
        <v>835361</v>
      </c>
      <c r="S19" s="173">
        <f t="shared" ref="S19:S21" si="8">(T19*R19)*V19</f>
        <v>51936.34257016897</v>
      </c>
      <c r="T19" s="83">
        <f>N19/O19*U19</f>
        <v>6.2172333362664728E-2</v>
      </c>
      <c r="U19" s="84">
        <v>22</v>
      </c>
      <c r="V19" s="143">
        <v>1</v>
      </c>
    </row>
    <row r="20" spans="1:22" ht="11.25" customHeight="1" x14ac:dyDescent="0.25">
      <c r="A20" s="85" t="s">
        <v>29</v>
      </c>
      <c r="B20" s="86">
        <v>554767</v>
      </c>
      <c r="C20" s="86">
        <v>19155</v>
      </c>
      <c r="D20" s="87">
        <f t="shared" ref="D20:D30" si="9">C20/B20</f>
        <v>3.4528009056054167E-2</v>
      </c>
      <c r="E20" s="88">
        <v>20</v>
      </c>
      <c r="G20" s="86">
        <v>714936</v>
      </c>
      <c r="H20" s="86">
        <v>36269</v>
      </c>
      <c r="I20" s="87">
        <f t="shared" ref="I20:I30" si="10">H20/G20</f>
        <v>5.0730415030156545E-2</v>
      </c>
      <c r="J20" s="88">
        <v>20</v>
      </c>
      <c r="L20" s="86">
        <v>783418</v>
      </c>
      <c r="M20" s="86">
        <v>30093</v>
      </c>
      <c r="N20" s="87">
        <f t="shared" ref="N20:N21" si="11">I20</f>
        <v>5.0730415030156545E-2</v>
      </c>
      <c r="O20" s="88">
        <v>20</v>
      </c>
      <c r="P20" s="144"/>
      <c r="R20" s="174">
        <v>840361</v>
      </c>
      <c r="S20" s="173">
        <f t="shared" si="8"/>
        <v>42631.862305157381</v>
      </c>
      <c r="T20" s="83">
        <f t="shared" ref="T20:T21" si="12">N20/O20*U20</f>
        <v>5.0730415030156545E-2</v>
      </c>
      <c r="U20" s="88">
        <v>20</v>
      </c>
      <c r="V20" s="144">
        <v>1</v>
      </c>
    </row>
    <row r="21" spans="1:22" ht="11.25" customHeight="1" x14ac:dyDescent="0.25">
      <c r="A21" s="81" t="s">
        <v>30</v>
      </c>
      <c r="B21" s="82">
        <v>555462</v>
      </c>
      <c r="C21" s="82">
        <v>18368</v>
      </c>
      <c r="D21" s="83">
        <f t="shared" si="9"/>
        <v>3.3067968645919973E-2</v>
      </c>
      <c r="E21" s="84">
        <v>23</v>
      </c>
      <c r="G21" s="82">
        <v>723304</v>
      </c>
      <c r="H21" s="82">
        <v>32029</v>
      </c>
      <c r="I21" s="83">
        <f t="shared" si="10"/>
        <v>4.4281519250550253E-2</v>
      </c>
      <c r="J21" s="84">
        <v>22</v>
      </c>
      <c r="L21" s="82">
        <v>786733</v>
      </c>
      <c r="M21" s="82">
        <v>31250</v>
      </c>
      <c r="N21" s="83">
        <f t="shared" si="11"/>
        <v>4.4281519250550253E-2</v>
      </c>
      <c r="O21" s="84">
        <v>21</v>
      </c>
      <c r="P21" s="144">
        <v>1</v>
      </c>
      <c r="R21" s="173">
        <v>844361</v>
      </c>
      <c r="S21" s="173">
        <f t="shared" si="8"/>
        <v>37389.587875913865</v>
      </c>
      <c r="T21" s="83">
        <f t="shared" si="12"/>
        <v>4.4281519250550253E-2</v>
      </c>
      <c r="U21" s="84">
        <v>21</v>
      </c>
      <c r="V21" s="144">
        <v>1</v>
      </c>
    </row>
    <row r="22" spans="1:22" ht="11.25" customHeight="1" x14ac:dyDescent="0.25">
      <c r="A22" s="85" t="s">
        <v>31</v>
      </c>
      <c r="B22" s="86">
        <v>555164</v>
      </c>
      <c r="C22" s="86">
        <v>12696</v>
      </c>
      <c r="D22" s="87">
        <f t="shared" si="9"/>
        <v>2.2868918013415857E-2</v>
      </c>
      <c r="E22" s="88">
        <v>20</v>
      </c>
      <c r="G22" s="86">
        <v>729499</v>
      </c>
      <c r="H22" s="86">
        <v>35141</v>
      </c>
      <c r="I22" s="87">
        <f t="shared" si="10"/>
        <v>4.8171416273360211E-2</v>
      </c>
      <c r="J22" s="88">
        <v>21</v>
      </c>
      <c r="L22" s="86">
        <v>789190</v>
      </c>
      <c r="M22" s="86">
        <v>26051</v>
      </c>
      <c r="N22" s="87">
        <f>I22/J22*O22</f>
        <v>5.046529323875832E-2</v>
      </c>
      <c r="O22" s="88">
        <v>22</v>
      </c>
      <c r="P22" s="144">
        <v>1</v>
      </c>
      <c r="R22" s="174"/>
      <c r="S22" s="174"/>
      <c r="T22" s="87"/>
      <c r="U22" s="88"/>
      <c r="V22" s="144"/>
    </row>
    <row r="23" spans="1:22" ht="11.25" customHeight="1" x14ac:dyDescent="0.25">
      <c r="A23" s="81" t="s">
        <v>32</v>
      </c>
      <c r="B23" s="82">
        <v>550675</v>
      </c>
      <c r="C23" s="82">
        <v>14039</v>
      </c>
      <c r="D23" s="83">
        <f t="shared" si="9"/>
        <v>2.5494166250510736E-2</v>
      </c>
      <c r="E23" s="84">
        <v>23</v>
      </c>
      <c r="G23" s="82">
        <v>734225</v>
      </c>
      <c r="H23" s="82">
        <v>27238</v>
      </c>
      <c r="I23" s="83">
        <f t="shared" si="10"/>
        <v>3.7097619939391875E-2</v>
      </c>
      <c r="J23" s="84">
        <v>22</v>
      </c>
      <c r="L23" s="82">
        <v>791267</v>
      </c>
      <c r="M23" s="82">
        <v>25608</v>
      </c>
      <c r="N23" s="83">
        <f t="shared" ref="N23:N30" si="13">I23/J23*O23</f>
        <v>3.7097619939391875E-2</v>
      </c>
      <c r="O23" s="84">
        <v>22</v>
      </c>
      <c r="P23" s="144">
        <v>1</v>
      </c>
      <c r="R23" s="173"/>
      <c r="S23" s="173"/>
      <c r="T23" s="83"/>
      <c r="U23" s="84"/>
      <c r="V23" s="144"/>
    </row>
    <row r="24" spans="1:22" ht="11.25" customHeight="1" x14ac:dyDescent="0.25">
      <c r="A24" s="85" t="s">
        <v>33</v>
      </c>
      <c r="B24" s="86">
        <v>552028</v>
      </c>
      <c r="C24" s="86">
        <v>13131</v>
      </c>
      <c r="D24" s="87">
        <f t="shared" si="9"/>
        <v>2.3786836899577557E-2</v>
      </c>
      <c r="E24" s="88">
        <v>22</v>
      </c>
      <c r="G24" s="86">
        <v>736157</v>
      </c>
      <c r="H24" s="86">
        <v>26014</v>
      </c>
      <c r="I24" s="87">
        <f t="shared" si="10"/>
        <v>3.533757065408602E-2</v>
      </c>
      <c r="J24" s="88">
        <v>21</v>
      </c>
      <c r="L24" s="86">
        <v>787251</v>
      </c>
      <c r="M24" s="86">
        <v>20567</v>
      </c>
      <c r="N24" s="87">
        <f t="shared" si="13"/>
        <v>3.3654829194367637E-2</v>
      </c>
      <c r="O24" s="88">
        <v>20</v>
      </c>
      <c r="P24" s="144">
        <v>1</v>
      </c>
      <c r="R24" s="174"/>
      <c r="S24" s="174"/>
      <c r="T24" s="87"/>
      <c r="U24" s="88"/>
      <c r="V24" s="144"/>
    </row>
    <row r="25" spans="1:22" ht="11.25" customHeight="1" x14ac:dyDescent="0.25">
      <c r="A25" s="81" t="s">
        <v>34</v>
      </c>
      <c r="B25" s="82">
        <v>552938</v>
      </c>
      <c r="C25" s="82">
        <v>13218</v>
      </c>
      <c r="D25" s="83">
        <f t="shared" si="9"/>
        <v>2.3905030943794783E-2</v>
      </c>
      <c r="E25" s="84">
        <v>21</v>
      </c>
      <c r="G25" s="82">
        <v>744503</v>
      </c>
      <c r="H25" s="82">
        <v>38810</v>
      </c>
      <c r="I25" s="83">
        <f t="shared" si="10"/>
        <v>5.212873554572648E-2</v>
      </c>
      <c r="J25" s="84">
        <v>21</v>
      </c>
      <c r="L25" s="82">
        <v>794360</v>
      </c>
      <c r="M25" s="82">
        <f t="shared" ref="M21:M30" si="14">(N25*L25)*P25</f>
        <v>31774.400000000001</v>
      </c>
      <c r="N25" s="83">
        <v>0.04</v>
      </c>
      <c r="O25" s="84">
        <v>22</v>
      </c>
      <c r="P25" s="143">
        <v>1</v>
      </c>
      <c r="R25" s="173"/>
      <c r="S25" s="173"/>
      <c r="T25" s="83"/>
      <c r="U25" s="84"/>
      <c r="V25" s="143"/>
    </row>
    <row r="26" spans="1:22" ht="11.25" customHeight="1" x14ac:dyDescent="0.25">
      <c r="A26" s="85" t="s">
        <v>35</v>
      </c>
      <c r="B26" s="86">
        <v>553865</v>
      </c>
      <c r="C26" s="86">
        <v>12226</v>
      </c>
      <c r="D26" s="87">
        <f t="shared" si="9"/>
        <v>2.207397109403916E-2</v>
      </c>
      <c r="E26" s="88">
        <v>23</v>
      </c>
      <c r="G26" s="86">
        <v>751920</v>
      </c>
      <c r="H26" s="86">
        <v>33237</v>
      </c>
      <c r="I26" s="87">
        <f t="shared" si="10"/>
        <v>4.4202840727736996E-2</v>
      </c>
      <c r="J26" s="88">
        <v>23</v>
      </c>
      <c r="L26" s="86">
        <v>798792.4</v>
      </c>
      <c r="M26" s="86">
        <f t="shared" si="14"/>
        <v>33773.723960782139</v>
      </c>
      <c r="N26" s="87">
        <f t="shared" si="13"/>
        <v>4.2280978087400604E-2</v>
      </c>
      <c r="O26" s="88">
        <v>22</v>
      </c>
      <c r="P26" s="144">
        <v>1</v>
      </c>
      <c r="R26" s="174"/>
      <c r="S26" s="174"/>
      <c r="T26" s="87"/>
      <c r="U26" s="88"/>
      <c r="V26" s="144"/>
    </row>
    <row r="27" spans="1:22" ht="11.25" customHeight="1" x14ac:dyDescent="0.25">
      <c r="A27" s="81" t="s">
        <v>36</v>
      </c>
      <c r="B27" s="82">
        <v>554109</v>
      </c>
      <c r="C27" s="82">
        <v>10905</v>
      </c>
      <c r="D27" s="83">
        <f t="shared" si="9"/>
        <v>1.9680243417811296E-2</v>
      </c>
      <c r="E27" s="84">
        <v>21</v>
      </c>
      <c r="G27" s="82">
        <v>759876</v>
      </c>
      <c r="H27" s="82">
        <v>28895</v>
      </c>
      <c r="I27" s="83">
        <f t="shared" si="10"/>
        <v>3.8025941074596378E-2</v>
      </c>
      <c r="J27" s="84">
        <v>19</v>
      </c>
      <c r="L27" s="82">
        <v>803029.8</v>
      </c>
      <c r="M27" s="82">
        <f t="shared" si="14"/>
        <v>32143.119848363069</v>
      </c>
      <c r="N27" s="83">
        <f t="shared" si="13"/>
        <v>4.0027306394311978E-2</v>
      </c>
      <c r="O27" s="84">
        <v>20</v>
      </c>
      <c r="P27" s="143">
        <v>1</v>
      </c>
      <c r="R27" s="173"/>
      <c r="S27" s="173"/>
      <c r="T27" s="83"/>
      <c r="U27" s="84"/>
      <c r="V27" s="143"/>
    </row>
    <row r="28" spans="1:22" ht="11.25" customHeight="1" x14ac:dyDescent="0.25">
      <c r="A28" s="85" t="s">
        <v>37</v>
      </c>
      <c r="B28" s="86">
        <v>553951</v>
      </c>
      <c r="C28" s="86">
        <v>24460</v>
      </c>
      <c r="D28" s="87">
        <f t="shared" si="9"/>
        <v>4.4155530001751056E-2</v>
      </c>
      <c r="E28" s="88">
        <v>22</v>
      </c>
      <c r="G28" s="86">
        <v>767376</v>
      </c>
      <c r="H28" s="86">
        <v>30865</v>
      </c>
      <c r="I28" s="87">
        <f t="shared" si="10"/>
        <v>4.0221482037488793E-2</v>
      </c>
      <c r="J28" s="88">
        <v>23</v>
      </c>
      <c r="L28" s="86">
        <v>806496.2</v>
      </c>
      <c r="M28" s="86">
        <f t="shared" si="14"/>
        <v>32438.472421602968</v>
      </c>
      <c r="N28" s="87">
        <f t="shared" si="13"/>
        <v>4.0221482037488793E-2</v>
      </c>
      <c r="O28" s="88">
        <v>23</v>
      </c>
      <c r="P28" s="144">
        <v>1</v>
      </c>
      <c r="R28" s="174"/>
      <c r="S28" s="174"/>
      <c r="T28" s="87"/>
      <c r="U28" s="88"/>
      <c r="V28" s="144"/>
    </row>
    <row r="29" spans="1:22" ht="11.25" customHeight="1" x14ac:dyDescent="0.25">
      <c r="A29" s="81" t="s">
        <v>38</v>
      </c>
      <c r="B29" s="82">
        <v>553132</v>
      </c>
      <c r="C29" s="82">
        <v>35191</v>
      </c>
      <c r="D29" s="83">
        <f t="shared" si="9"/>
        <v>6.3621341741211868E-2</v>
      </c>
      <c r="E29" s="84">
        <v>22</v>
      </c>
      <c r="G29" s="82">
        <v>774876</v>
      </c>
      <c r="H29" s="82">
        <v>33546</v>
      </c>
      <c r="I29" s="83">
        <f t="shared" si="10"/>
        <v>4.3292088024406483E-2</v>
      </c>
      <c r="J29" s="84">
        <v>20</v>
      </c>
      <c r="L29" s="82">
        <v>807975.6</v>
      </c>
      <c r="M29" s="82">
        <f t="shared" si="14"/>
        <v>33230.003256934004</v>
      </c>
      <c r="N29" s="83">
        <f t="shared" si="13"/>
        <v>4.1127483623186155E-2</v>
      </c>
      <c r="O29" s="84">
        <v>19</v>
      </c>
      <c r="P29" s="143">
        <v>1</v>
      </c>
      <c r="R29" s="173"/>
      <c r="S29" s="173"/>
      <c r="T29" s="83"/>
      <c r="U29" s="84"/>
      <c r="V29" s="143"/>
    </row>
    <row r="30" spans="1:22" ht="11.25" customHeight="1" x14ac:dyDescent="0.25">
      <c r="A30" s="85" t="s">
        <v>39</v>
      </c>
      <c r="B30" s="86">
        <v>556090</v>
      </c>
      <c r="C30" s="86">
        <v>71463</v>
      </c>
      <c r="D30" s="87">
        <f t="shared" si="9"/>
        <v>0.12850977359779892</v>
      </c>
      <c r="E30" s="88">
        <v>21</v>
      </c>
      <c r="G30" s="86">
        <v>782376</v>
      </c>
      <c r="H30" s="86">
        <v>50317</v>
      </c>
      <c r="I30" s="83">
        <f t="shared" si="10"/>
        <v>6.4313066862991708E-2</v>
      </c>
      <c r="J30" s="88">
        <v>19</v>
      </c>
      <c r="L30" s="86">
        <v>810361</v>
      </c>
      <c r="M30" s="86">
        <f t="shared" si="14"/>
        <v>54859.790711748232</v>
      </c>
      <c r="N30" s="87">
        <f t="shared" si="13"/>
        <v>6.7697965118938636E-2</v>
      </c>
      <c r="O30" s="88">
        <v>20</v>
      </c>
      <c r="P30" s="144">
        <v>1</v>
      </c>
      <c r="R30" s="174"/>
      <c r="S30" s="174"/>
      <c r="T30" s="87"/>
      <c r="U30" s="88"/>
      <c r="V30" s="144"/>
    </row>
    <row r="31" spans="1:22" ht="11.25" customHeight="1" x14ac:dyDescent="0.25">
      <c r="A31" s="80" t="s">
        <v>50</v>
      </c>
      <c r="B31" s="79">
        <f>SUM(B19:B30)</f>
        <v>6645489</v>
      </c>
      <c r="C31" s="79">
        <f>SUM(C19:C30)</f>
        <v>277297</v>
      </c>
      <c r="D31" s="80"/>
      <c r="E31" s="80"/>
      <c r="G31" s="79">
        <f t="shared" ref="G31" si="15">SUM(G19:G30)</f>
        <v>8924767</v>
      </c>
      <c r="H31" s="79">
        <f>SUM(H19:H30)</f>
        <v>458030</v>
      </c>
      <c r="I31" s="80"/>
      <c r="J31" s="80"/>
      <c r="L31" s="79">
        <f t="shared" ref="L31:M31" si="16">SUM(L19:L30)</f>
        <v>9543017</v>
      </c>
      <c r="M31" s="79">
        <f t="shared" si="16"/>
        <v>400540.5101994304</v>
      </c>
      <c r="N31" s="80"/>
      <c r="O31" s="80"/>
      <c r="P31" s="80"/>
      <c r="R31" s="79"/>
      <c r="S31" s="79"/>
      <c r="T31" s="80"/>
      <c r="U31" s="80"/>
      <c r="V31" s="80"/>
    </row>
    <row r="33" spans="1:22" ht="11.25" customHeight="1" x14ac:dyDescent="0.25">
      <c r="A33" s="244">
        <v>2017</v>
      </c>
      <c r="B33" s="244"/>
      <c r="C33" s="244"/>
      <c r="D33" s="244"/>
      <c r="E33" s="244"/>
      <c r="G33" s="244">
        <v>2018</v>
      </c>
      <c r="H33" s="244"/>
      <c r="I33" s="244"/>
      <c r="J33" s="244"/>
      <c r="L33" s="245">
        <v>2019</v>
      </c>
      <c r="M33" s="245"/>
      <c r="N33" s="245"/>
      <c r="O33" s="245"/>
      <c r="R33" s="243">
        <v>2020</v>
      </c>
      <c r="S33" s="243"/>
      <c r="T33" s="243"/>
      <c r="U33" s="243"/>
    </row>
    <row r="34" spans="1:22" ht="11.25" customHeight="1" x14ac:dyDescent="0.25">
      <c r="A34" s="77" t="s">
        <v>69</v>
      </c>
      <c r="B34" s="78" t="s">
        <v>46</v>
      </c>
      <c r="C34" s="79" t="s">
        <v>47</v>
      </c>
      <c r="D34" s="80" t="s">
        <v>48</v>
      </c>
      <c r="E34" s="80" t="s">
        <v>49</v>
      </c>
      <c r="G34" s="78" t="s">
        <v>46</v>
      </c>
      <c r="H34" s="79" t="s">
        <v>47</v>
      </c>
      <c r="I34" s="80" t="s">
        <v>48</v>
      </c>
      <c r="J34" s="80" t="s">
        <v>49</v>
      </c>
      <c r="L34" s="78" t="s">
        <v>46</v>
      </c>
      <c r="M34" s="79" t="s">
        <v>47</v>
      </c>
      <c r="N34" s="80" t="s">
        <v>48</v>
      </c>
      <c r="O34" s="80" t="s">
        <v>49</v>
      </c>
      <c r="P34" s="80" t="s">
        <v>79</v>
      </c>
      <c r="R34" s="78" t="s">
        <v>46</v>
      </c>
      <c r="S34" s="79" t="s">
        <v>47</v>
      </c>
      <c r="T34" s="80" t="s">
        <v>48</v>
      </c>
      <c r="U34" s="80" t="s">
        <v>49</v>
      </c>
      <c r="V34" s="80" t="s">
        <v>79</v>
      </c>
    </row>
    <row r="35" spans="1:22" ht="11.25" customHeight="1" x14ac:dyDescent="0.25">
      <c r="A35" s="81" t="s">
        <v>28</v>
      </c>
      <c r="B35" s="82">
        <v>2197053</v>
      </c>
      <c r="C35" s="82">
        <v>8711</v>
      </c>
      <c r="D35" s="110">
        <f>C35/B35</f>
        <v>3.9648565601284992E-3</v>
      </c>
      <c r="E35" s="84">
        <v>21</v>
      </c>
      <c r="G35" s="82">
        <v>1747844</v>
      </c>
      <c r="H35" s="82">
        <v>8257</v>
      </c>
      <c r="I35" s="110">
        <f>H35/G35</f>
        <v>4.7241058126468952E-3</v>
      </c>
      <c r="J35" s="84">
        <v>22</v>
      </c>
      <c r="L35" s="111">
        <v>1741356</v>
      </c>
      <c r="M35" s="82">
        <v>3607</v>
      </c>
      <c r="N35" s="110">
        <f>I35/J35*O35</f>
        <v>4.7241058126468952E-3</v>
      </c>
      <c r="O35" s="84">
        <v>22</v>
      </c>
      <c r="P35" s="143"/>
      <c r="R35" s="173">
        <f>L46</f>
        <v>1733000</v>
      </c>
      <c r="S35" s="173">
        <f t="shared" ref="S35" si="17">(T35*R35)*V35</f>
        <v>8186.8753733170697</v>
      </c>
      <c r="T35" s="83">
        <f>N35/O35*U35</f>
        <v>4.7241058126468952E-3</v>
      </c>
      <c r="U35" s="84">
        <v>22</v>
      </c>
      <c r="V35" s="143">
        <v>1</v>
      </c>
    </row>
    <row r="36" spans="1:22" ht="11.25" customHeight="1" x14ac:dyDescent="0.25">
      <c r="A36" s="85" t="s">
        <v>29</v>
      </c>
      <c r="B36" s="86">
        <v>2195762</v>
      </c>
      <c r="C36" s="86">
        <v>5233</v>
      </c>
      <c r="D36" s="112">
        <f t="shared" ref="D36:D46" si="18">C36/B36</f>
        <v>2.3832273260945402E-3</v>
      </c>
      <c r="E36" s="88">
        <v>20</v>
      </c>
      <c r="G36" s="86">
        <v>1756241</v>
      </c>
      <c r="H36" s="86">
        <v>4484</v>
      </c>
      <c r="I36" s="112">
        <f t="shared" ref="I36:I46" si="19">H36/G36</f>
        <v>2.553180343699982E-3</v>
      </c>
      <c r="J36" s="88">
        <v>20</v>
      </c>
      <c r="L36" s="111">
        <v>1754380</v>
      </c>
      <c r="M36" s="86">
        <v>2575</v>
      </c>
      <c r="N36" s="112">
        <f t="shared" ref="N36:N46" si="20">I36/J36*O36</f>
        <v>2.553180343699982E-3</v>
      </c>
      <c r="O36" s="88">
        <v>20</v>
      </c>
      <c r="P36" s="144"/>
      <c r="R36" s="111"/>
      <c r="S36" s="174"/>
      <c r="T36" s="112"/>
      <c r="U36" s="88"/>
      <c r="V36" s="144"/>
    </row>
    <row r="37" spans="1:22" ht="11.25" customHeight="1" x14ac:dyDescent="0.25">
      <c r="A37" s="81" t="s">
        <v>30</v>
      </c>
      <c r="B37" s="82">
        <v>2198646</v>
      </c>
      <c r="C37" s="82">
        <v>4237</v>
      </c>
      <c r="D37" s="110">
        <f t="shared" si="18"/>
        <v>1.9270951303665984E-3</v>
      </c>
      <c r="E37" s="84">
        <v>21</v>
      </c>
      <c r="G37" s="82">
        <v>1755283</v>
      </c>
      <c r="H37" s="82">
        <v>4465</v>
      </c>
      <c r="I37" s="110">
        <f t="shared" si="19"/>
        <v>2.5437493555170304E-3</v>
      </c>
      <c r="J37" s="84">
        <v>22</v>
      </c>
      <c r="L37" s="82">
        <v>1755418</v>
      </c>
      <c r="M37" s="82">
        <v>2917</v>
      </c>
      <c r="N37" s="110">
        <f t="shared" si="20"/>
        <v>2.428124384811711E-3</v>
      </c>
      <c r="O37" s="84">
        <v>21</v>
      </c>
      <c r="P37" s="144">
        <v>0.2</v>
      </c>
      <c r="R37" s="173"/>
      <c r="S37" s="173"/>
      <c r="T37" s="110"/>
      <c r="U37" s="84"/>
      <c r="V37" s="144"/>
    </row>
    <row r="38" spans="1:22" ht="11.25" customHeight="1" x14ac:dyDescent="0.25">
      <c r="A38" s="85" t="s">
        <v>31</v>
      </c>
      <c r="B38" s="86">
        <v>2199595</v>
      </c>
      <c r="C38" s="86">
        <v>3272</v>
      </c>
      <c r="D38" s="112">
        <f t="shared" si="18"/>
        <v>1.4875465710733112E-3</v>
      </c>
      <c r="E38" s="88">
        <v>22</v>
      </c>
      <c r="G38" s="86">
        <v>1753558</v>
      </c>
      <c r="H38" s="86">
        <v>3677</v>
      </c>
      <c r="I38" s="112">
        <f t="shared" si="19"/>
        <v>2.0968796013590653E-3</v>
      </c>
      <c r="J38" s="88">
        <v>21</v>
      </c>
      <c r="L38" s="86">
        <v>1752899</v>
      </c>
      <c r="M38" s="86">
        <v>2276</v>
      </c>
      <c r="N38" s="112">
        <f t="shared" si="20"/>
        <v>2.1967310109475922E-3</v>
      </c>
      <c r="O38" s="88">
        <v>22</v>
      </c>
      <c r="P38" s="144">
        <v>0.2</v>
      </c>
      <c r="R38" s="174"/>
      <c r="S38" s="174"/>
      <c r="T38" s="112"/>
      <c r="U38" s="88"/>
      <c r="V38" s="144"/>
    </row>
    <row r="39" spans="1:22" ht="11.25" customHeight="1" x14ac:dyDescent="0.25">
      <c r="A39" s="81" t="s">
        <v>32</v>
      </c>
      <c r="B39" s="82">
        <v>2200520</v>
      </c>
      <c r="C39" s="82">
        <v>3305</v>
      </c>
      <c r="D39" s="110">
        <f t="shared" si="18"/>
        <v>1.5019177285368914E-3</v>
      </c>
      <c r="E39" s="84">
        <v>23</v>
      </c>
      <c r="G39" s="82">
        <v>1753644</v>
      </c>
      <c r="H39" s="82">
        <v>3481</v>
      </c>
      <c r="I39" s="110">
        <f t="shared" si="19"/>
        <v>1.9850095002178323E-3</v>
      </c>
      <c r="J39" s="84">
        <v>22</v>
      </c>
      <c r="L39" s="82">
        <v>1752740</v>
      </c>
      <c r="M39" s="82">
        <v>2019</v>
      </c>
      <c r="N39" s="110">
        <f t="shared" si="20"/>
        <v>1.9850095002178323E-3</v>
      </c>
      <c r="O39" s="84">
        <v>22</v>
      </c>
      <c r="P39" s="144">
        <v>0.2</v>
      </c>
      <c r="R39" s="173"/>
      <c r="S39" s="173"/>
      <c r="T39" s="110"/>
      <c r="U39" s="84"/>
      <c r="V39" s="144"/>
    </row>
    <row r="40" spans="1:22" ht="11.25" customHeight="1" x14ac:dyDescent="0.25">
      <c r="A40" s="85" t="s">
        <v>33</v>
      </c>
      <c r="B40" s="86">
        <v>2202126</v>
      </c>
      <c r="C40" s="86">
        <v>3470</v>
      </c>
      <c r="D40" s="112">
        <f t="shared" si="18"/>
        <v>1.5757499797922553E-3</v>
      </c>
      <c r="E40" s="88">
        <v>20</v>
      </c>
      <c r="G40" s="86">
        <v>1754188</v>
      </c>
      <c r="H40" s="86">
        <v>3359</v>
      </c>
      <c r="I40" s="112">
        <f t="shared" si="19"/>
        <v>1.9148460712306776E-3</v>
      </c>
      <c r="J40" s="88">
        <v>21</v>
      </c>
      <c r="L40" s="86">
        <v>1727778</v>
      </c>
      <c r="M40" s="86">
        <v>2099</v>
      </c>
      <c r="N40" s="112">
        <f t="shared" si="20"/>
        <v>1.8236629249815978E-3</v>
      </c>
      <c r="O40" s="88">
        <v>20</v>
      </c>
      <c r="P40" s="144">
        <v>1</v>
      </c>
      <c r="R40" s="174"/>
      <c r="S40" s="174"/>
      <c r="T40" s="112"/>
      <c r="U40" s="88"/>
      <c r="V40" s="144"/>
    </row>
    <row r="41" spans="1:22" ht="11.25" customHeight="1" x14ac:dyDescent="0.25">
      <c r="A41" s="81" t="s">
        <v>34</v>
      </c>
      <c r="B41" s="82">
        <v>2208940</v>
      </c>
      <c r="C41" s="82">
        <v>3263</v>
      </c>
      <c r="D41" s="110">
        <f t="shared" si="18"/>
        <v>1.4771790994775776E-3</v>
      </c>
      <c r="E41" s="84">
        <v>23</v>
      </c>
      <c r="G41" s="82">
        <v>1750596</v>
      </c>
      <c r="H41" s="82">
        <v>3570</v>
      </c>
      <c r="I41" s="110">
        <f t="shared" si="19"/>
        <v>2.0393054708225085E-3</v>
      </c>
      <c r="J41" s="84">
        <v>21</v>
      </c>
      <c r="L41" s="82">
        <v>1728000</v>
      </c>
      <c r="M41" s="82">
        <f t="shared" ref="M37:M46" si="21">(N41*L41)*P41</f>
        <v>3691.7255608946903</v>
      </c>
      <c r="N41" s="110">
        <f t="shared" si="20"/>
        <v>2.1364152551473902E-3</v>
      </c>
      <c r="O41" s="84">
        <v>22</v>
      </c>
      <c r="P41" s="143">
        <v>1</v>
      </c>
      <c r="R41" s="173"/>
      <c r="S41" s="173"/>
      <c r="T41" s="110"/>
      <c r="U41" s="84"/>
      <c r="V41" s="143"/>
    </row>
    <row r="42" spans="1:22" ht="11.25" customHeight="1" x14ac:dyDescent="0.25">
      <c r="A42" s="85" t="s">
        <v>35</v>
      </c>
      <c r="B42" s="86">
        <v>2213347</v>
      </c>
      <c r="C42" s="86">
        <v>4336</v>
      </c>
      <c r="D42" s="112">
        <f t="shared" si="18"/>
        <v>1.9590240481948832E-3</v>
      </c>
      <c r="E42" s="88">
        <v>22</v>
      </c>
      <c r="G42" s="86">
        <v>1754219</v>
      </c>
      <c r="H42" s="86">
        <v>3259</v>
      </c>
      <c r="I42" s="112">
        <f t="shared" si="19"/>
        <v>1.8578068074738673E-3</v>
      </c>
      <c r="J42" s="88">
        <v>23</v>
      </c>
      <c r="L42" s="86">
        <v>1729000</v>
      </c>
      <c r="M42" s="86">
        <f t="shared" si="21"/>
        <v>3072.4893627256943</v>
      </c>
      <c r="N42" s="112">
        <f t="shared" si="20"/>
        <v>1.7770325984532646E-3</v>
      </c>
      <c r="O42" s="88">
        <v>22</v>
      </c>
      <c r="P42" s="144">
        <v>1</v>
      </c>
      <c r="R42" s="174"/>
      <c r="S42" s="174"/>
      <c r="T42" s="112"/>
      <c r="U42" s="88"/>
      <c r="V42" s="144"/>
    </row>
    <row r="43" spans="1:22" ht="11.25" customHeight="1" x14ac:dyDescent="0.25">
      <c r="A43" s="81" t="s">
        <v>36</v>
      </c>
      <c r="B43" s="82">
        <v>2217905</v>
      </c>
      <c r="C43" s="82">
        <v>4659</v>
      </c>
      <c r="D43" s="110">
        <f t="shared" si="18"/>
        <v>2.1006310008769538E-3</v>
      </c>
      <c r="E43" s="84">
        <v>21</v>
      </c>
      <c r="G43" s="82">
        <v>1755016</v>
      </c>
      <c r="H43" s="82">
        <v>2828</v>
      </c>
      <c r="I43" s="110">
        <f t="shared" si="19"/>
        <v>1.6113813207400958E-3</v>
      </c>
      <c r="J43" s="84">
        <v>19</v>
      </c>
      <c r="L43" s="82">
        <v>1730000</v>
      </c>
      <c r="M43" s="82">
        <f t="shared" si="21"/>
        <v>2934.4101946109108</v>
      </c>
      <c r="N43" s="110">
        <f t="shared" si="20"/>
        <v>1.6961908639369428E-3</v>
      </c>
      <c r="O43" s="84">
        <v>20</v>
      </c>
      <c r="P43" s="143">
        <v>1</v>
      </c>
      <c r="R43" s="173"/>
      <c r="S43" s="173"/>
      <c r="T43" s="110"/>
      <c r="U43" s="84"/>
      <c r="V43" s="143"/>
    </row>
    <row r="44" spans="1:22" ht="11.25" customHeight="1" x14ac:dyDescent="0.25">
      <c r="A44" s="85" t="s">
        <v>37</v>
      </c>
      <c r="B44" s="86">
        <v>2220366</v>
      </c>
      <c r="C44" s="86">
        <v>5490</v>
      </c>
      <c r="D44" s="112">
        <f t="shared" si="18"/>
        <v>2.4725653338233426E-3</v>
      </c>
      <c r="E44" s="88">
        <v>23</v>
      </c>
      <c r="G44" s="86">
        <v>1757016</v>
      </c>
      <c r="H44" s="86">
        <v>3587</v>
      </c>
      <c r="I44" s="112">
        <f t="shared" si="19"/>
        <v>2.0415295022925234E-3</v>
      </c>
      <c r="J44" s="88">
        <v>23</v>
      </c>
      <c r="L44" s="86">
        <v>1731000</v>
      </c>
      <c r="M44" s="86">
        <f t="shared" si="21"/>
        <v>3533.887568468358</v>
      </c>
      <c r="N44" s="112">
        <f t="shared" si="20"/>
        <v>2.0415295022925234E-3</v>
      </c>
      <c r="O44" s="88">
        <v>23</v>
      </c>
      <c r="P44" s="144">
        <v>1</v>
      </c>
      <c r="R44" s="174"/>
      <c r="S44" s="174"/>
      <c r="T44" s="112"/>
      <c r="U44" s="88"/>
      <c r="V44" s="144"/>
    </row>
    <row r="45" spans="1:22" ht="11.25" customHeight="1" x14ac:dyDescent="0.25">
      <c r="A45" s="81" t="s">
        <v>38</v>
      </c>
      <c r="B45" s="82">
        <v>2220007</v>
      </c>
      <c r="C45" s="82">
        <v>6069</v>
      </c>
      <c r="D45" s="110">
        <f t="shared" si="18"/>
        <v>2.7337751637720063E-3</v>
      </c>
      <c r="E45" s="84">
        <v>21</v>
      </c>
      <c r="G45" s="82">
        <v>1759516</v>
      </c>
      <c r="H45" s="82">
        <v>3073</v>
      </c>
      <c r="I45" s="110">
        <f t="shared" si="19"/>
        <v>1.7465030156020179E-3</v>
      </c>
      <c r="J45" s="84">
        <v>20</v>
      </c>
      <c r="L45" s="82">
        <v>1732000</v>
      </c>
      <c r="M45" s="82">
        <f t="shared" si="21"/>
        <v>2873.6960618715602</v>
      </c>
      <c r="N45" s="110">
        <f t="shared" si="20"/>
        <v>1.6591778648219169E-3</v>
      </c>
      <c r="O45" s="84">
        <v>19</v>
      </c>
      <c r="P45" s="143">
        <v>1</v>
      </c>
      <c r="R45" s="173"/>
      <c r="S45" s="173"/>
      <c r="T45" s="110"/>
      <c r="U45" s="84"/>
      <c r="V45" s="143"/>
    </row>
    <row r="46" spans="1:22" ht="11.25" customHeight="1" x14ac:dyDescent="0.25">
      <c r="A46" s="85" t="s">
        <v>39</v>
      </c>
      <c r="B46" s="86">
        <v>2222265</v>
      </c>
      <c r="C46" s="86">
        <v>7841</v>
      </c>
      <c r="D46" s="112">
        <f t="shared" si="18"/>
        <v>3.528382078644986E-3</v>
      </c>
      <c r="E46" s="88">
        <v>22</v>
      </c>
      <c r="G46" s="111">
        <v>1762016</v>
      </c>
      <c r="H46" s="86">
        <f>C46</f>
        <v>7841</v>
      </c>
      <c r="I46" s="112">
        <f t="shared" si="19"/>
        <v>4.4500163449140073E-3</v>
      </c>
      <c r="J46" s="88">
        <v>19</v>
      </c>
      <c r="L46" s="86">
        <v>1733000</v>
      </c>
      <c r="M46" s="86">
        <f t="shared" si="21"/>
        <v>8117.7666586694468</v>
      </c>
      <c r="N46" s="112">
        <f t="shared" si="20"/>
        <v>4.6842277314884289E-3</v>
      </c>
      <c r="O46" s="88">
        <v>20</v>
      </c>
      <c r="P46" s="144">
        <v>1</v>
      </c>
      <c r="R46" s="174"/>
      <c r="S46" s="174"/>
      <c r="T46" s="112"/>
      <c r="U46" s="88"/>
      <c r="V46" s="144"/>
    </row>
    <row r="47" spans="1:22" ht="11.25" customHeight="1" x14ac:dyDescent="0.25">
      <c r="A47" s="80" t="s">
        <v>50</v>
      </c>
      <c r="B47" s="79">
        <f>SUM(B35:B46)</f>
        <v>26496532</v>
      </c>
      <c r="C47" s="79">
        <f>SUM(C35:C46)</f>
        <v>59886</v>
      </c>
      <c r="D47" s="80"/>
      <c r="E47" s="80"/>
      <c r="G47" s="79">
        <f t="shared" ref="G47:H47" si="22">SUM(G35:G46)</f>
        <v>21059137</v>
      </c>
      <c r="H47" s="79">
        <f t="shared" si="22"/>
        <v>51881</v>
      </c>
      <c r="I47" s="80"/>
      <c r="J47" s="80"/>
      <c r="L47" s="79">
        <f t="shared" ref="L47:M47" si="23">SUM(L35:L46)</f>
        <v>20867571</v>
      </c>
      <c r="M47" s="79">
        <f t="shared" si="23"/>
        <v>39716.975407240665</v>
      </c>
      <c r="N47" s="80"/>
      <c r="O47" s="80"/>
      <c r="P47" s="80"/>
      <c r="R47" s="79">
        <f t="shared" ref="R47:S47" si="24">SUM(R35:R46)</f>
        <v>1733000</v>
      </c>
      <c r="S47" s="79">
        <f t="shared" si="24"/>
        <v>8186.8753733170697</v>
      </c>
      <c r="T47" s="80"/>
      <c r="U47" s="80"/>
      <c r="V47" s="80"/>
    </row>
    <row r="49" spans="1:22" ht="11.25" customHeight="1" x14ac:dyDescent="0.25">
      <c r="A49" s="243">
        <v>2017</v>
      </c>
      <c r="B49" s="243"/>
      <c r="C49" s="243"/>
      <c r="D49" s="243"/>
      <c r="E49" s="243"/>
      <c r="G49" s="243">
        <v>2018</v>
      </c>
      <c r="H49" s="243"/>
      <c r="I49" s="243"/>
      <c r="J49" s="243"/>
      <c r="L49" s="243">
        <v>2019</v>
      </c>
      <c r="M49" s="243"/>
      <c r="N49" s="243"/>
      <c r="O49" s="243"/>
      <c r="R49" s="243">
        <v>2020</v>
      </c>
      <c r="S49" s="243"/>
      <c r="T49" s="243"/>
      <c r="U49" s="243"/>
    </row>
    <row r="50" spans="1:22" ht="11.25" customHeight="1" x14ac:dyDescent="0.25">
      <c r="A50" s="77" t="s">
        <v>95</v>
      </c>
      <c r="B50" s="78" t="s">
        <v>46</v>
      </c>
      <c r="C50" s="79" t="s">
        <v>47</v>
      </c>
      <c r="D50" s="80" t="s">
        <v>48</v>
      </c>
      <c r="E50" s="80" t="s">
        <v>49</v>
      </c>
      <c r="G50" s="78" t="s">
        <v>46</v>
      </c>
      <c r="H50" s="79" t="s">
        <v>47</v>
      </c>
      <c r="I50" s="80" t="s">
        <v>48</v>
      </c>
      <c r="J50" s="80" t="s">
        <v>49</v>
      </c>
      <c r="L50" s="78" t="s">
        <v>46</v>
      </c>
      <c r="M50" s="79" t="s">
        <v>47</v>
      </c>
      <c r="N50" s="80" t="s">
        <v>48</v>
      </c>
      <c r="O50" s="80" t="s">
        <v>49</v>
      </c>
      <c r="P50" s="80" t="s">
        <v>79</v>
      </c>
      <c r="R50" s="78" t="s">
        <v>46</v>
      </c>
      <c r="S50" s="79" t="s">
        <v>47</v>
      </c>
      <c r="T50" s="80" t="s">
        <v>48</v>
      </c>
      <c r="U50" s="80" t="s">
        <v>49</v>
      </c>
      <c r="V50" s="80" t="s">
        <v>79</v>
      </c>
    </row>
    <row r="51" spans="1:22" ht="11.25" customHeight="1" x14ac:dyDescent="0.25">
      <c r="A51" s="81" t="s">
        <v>28</v>
      </c>
      <c r="B51" s="82">
        <v>7694</v>
      </c>
      <c r="C51" s="82">
        <v>9612</v>
      </c>
      <c r="D51" s="83">
        <f>C51/B51</f>
        <v>1.2492851572654016</v>
      </c>
      <c r="E51" s="84">
        <v>22</v>
      </c>
      <c r="G51" s="82">
        <v>11556</v>
      </c>
      <c r="H51" s="82">
        <v>12514</v>
      </c>
      <c r="I51" s="83">
        <f>H51/G51</f>
        <v>1.0829006576670128</v>
      </c>
      <c r="J51" s="84">
        <v>22</v>
      </c>
      <c r="L51" s="82">
        <v>18837</v>
      </c>
      <c r="M51" s="82">
        <v>20630</v>
      </c>
      <c r="N51" s="83">
        <f>I51/J51*O51</f>
        <v>1.0829006576670128</v>
      </c>
      <c r="O51" s="84">
        <v>22</v>
      </c>
      <c r="P51" s="143"/>
      <c r="R51" s="173">
        <f>L62</f>
        <v>19940</v>
      </c>
      <c r="S51" s="173">
        <f t="shared" ref="S51" si="25">(T51*R51)*V51</f>
        <v>21593.039113880237</v>
      </c>
      <c r="T51" s="83">
        <f>N51/O51*U51</f>
        <v>1.0829006576670128</v>
      </c>
      <c r="U51" s="84">
        <v>22</v>
      </c>
      <c r="V51" s="143">
        <v>1</v>
      </c>
    </row>
    <row r="52" spans="1:22" ht="11.25" customHeight="1" x14ac:dyDescent="0.25">
      <c r="A52" s="85" t="s">
        <v>29</v>
      </c>
      <c r="B52" s="86">
        <v>7724</v>
      </c>
      <c r="C52" s="86">
        <v>7355</v>
      </c>
      <c r="D52" s="87">
        <f t="shared" ref="D52:D62" si="26">C52/B52</f>
        <v>0.95222682547902637</v>
      </c>
      <c r="E52" s="88">
        <v>20</v>
      </c>
      <c r="G52" s="86">
        <v>11933</v>
      </c>
      <c r="H52" s="86">
        <v>9789</v>
      </c>
      <c r="I52" s="87">
        <f t="shared" ref="I52:I62" si="27">H52/G52</f>
        <v>0.82033017682058162</v>
      </c>
      <c r="J52" s="88">
        <v>20</v>
      </c>
      <c r="L52" s="86">
        <v>19067</v>
      </c>
      <c r="M52" s="86">
        <v>15187</v>
      </c>
      <c r="N52" s="87">
        <f t="shared" ref="N52:N62" si="28">I52/J52*O52</f>
        <v>0.82033017682058162</v>
      </c>
      <c r="O52" s="88">
        <v>20</v>
      </c>
      <c r="P52" s="144"/>
      <c r="R52" s="174"/>
      <c r="S52" s="174"/>
      <c r="T52" s="87"/>
      <c r="U52" s="88"/>
      <c r="V52" s="144"/>
    </row>
    <row r="53" spans="1:22" ht="11.25" customHeight="1" x14ac:dyDescent="0.25">
      <c r="A53" s="81" t="s">
        <v>30</v>
      </c>
      <c r="B53" s="82">
        <v>7757</v>
      </c>
      <c r="C53" s="82">
        <v>8229</v>
      </c>
      <c r="D53" s="83">
        <f t="shared" si="26"/>
        <v>1.0608482660822482</v>
      </c>
      <c r="E53" s="84">
        <v>23</v>
      </c>
      <c r="G53" s="82">
        <v>12038</v>
      </c>
      <c r="H53" s="82">
        <v>10013</v>
      </c>
      <c r="I53" s="83">
        <f t="shared" si="27"/>
        <v>0.83178268815417844</v>
      </c>
      <c r="J53" s="84">
        <v>22</v>
      </c>
      <c r="L53" s="82">
        <v>19192</v>
      </c>
      <c r="M53" s="82">
        <v>16838</v>
      </c>
      <c r="N53" s="83">
        <f t="shared" si="28"/>
        <v>0.79397438414717036</v>
      </c>
      <c r="O53" s="84">
        <v>21</v>
      </c>
      <c r="P53" s="144">
        <v>1</v>
      </c>
      <c r="R53" s="173"/>
      <c r="S53" s="173"/>
      <c r="T53" s="83"/>
      <c r="U53" s="84"/>
      <c r="V53" s="144"/>
    </row>
    <row r="54" spans="1:22" ht="11.25" customHeight="1" x14ac:dyDescent="0.25">
      <c r="A54" s="85" t="s">
        <v>31</v>
      </c>
      <c r="B54" s="86">
        <v>7851</v>
      </c>
      <c r="C54" s="86">
        <v>6566</v>
      </c>
      <c r="D54" s="87">
        <f t="shared" si="26"/>
        <v>0.8363265826009425</v>
      </c>
      <c r="E54" s="88">
        <v>20</v>
      </c>
      <c r="G54" s="86">
        <v>12119</v>
      </c>
      <c r="H54" s="86">
        <v>9556</v>
      </c>
      <c r="I54" s="87">
        <f t="shared" si="27"/>
        <v>0.78851390378744124</v>
      </c>
      <c r="J54" s="88">
        <v>21</v>
      </c>
      <c r="L54" s="86">
        <v>19350</v>
      </c>
      <c r="M54" s="86">
        <v>14444</v>
      </c>
      <c r="N54" s="87">
        <f t="shared" si="28"/>
        <v>0.82606218492017658</v>
      </c>
      <c r="O54" s="88">
        <v>22</v>
      </c>
      <c r="P54" s="144">
        <v>1</v>
      </c>
      <c r="R54" s="174"/>
      <c r="S54" s="174"/>
      <c r="T54" s="87"/>
      <c r="U54" s="88"/>
      <c r="V54" s="144"/>
    </row>
    <row r="55" spans="1:22" ht="11.25" customHeight="1" x14ac:dyDescent="0.25">
      <c r="A55" s="81" t="s">
        <v>32</v>
      </c>
      <c r="B55" s="82">
        <v>7917</v>
      </c>
      <c r="C55" s="82">
        <v>6813</v>
      </c>
      <c r="D55" s="83">
        <f t="shared" si="26"/>
        <v>0.86055323986358467</v>
      </c>
      <c r="E55" s="84">
        <v>23</v>
      </c>
      <c r="G55" s="82">
        <v>12177</v>
      </c>
      <c r="H55" s="82">
        <v>9293</v>
      </c>
      <c r="I55" s="83">
        <f t="shared" si="27"/>
        <v>0.76316005584298263</v>
      </c>
      <c r="J55" s="84">
        <v>22</v>
      </c>
      <c r="L55" s="82">
        <v>19317</v>
      </c>
      <c r="M55" s="82">
        <v>14026</v>
      </c>
      <c r="N55" s="83">
        <f t="shared" si="28"/>
        <v>0.76316005584298263</v>
      </c>
      <c r="O55" s="84">
        <v>22</v>
      </c>
      <c r="P55" s="144">
        <v>1</v>
      </c>
      <c r="R55" s="173"/>
      <c r="S55" s="173"/>
      <c r="T55" s="83"/>
      <c r="U55" s="84"/>
      <c r="V55" s="144"/>
    </row>
    <row r="56" spans="1:22" ht="11.25" customHeight="1" x14ac:dyDescent="0.25">
      <c r="A56" s="85" t="s">
        <v>33</v>
      </c>
      <c r="B56" s="86">
        <v>7965</v>
      </c>
      <c r="C56" s="86">
        <v>6829</v>
      </c>
      <c r="D56" s="87">
        <f t="shared" si="26"/>
        <v>0.85737602008788449</v>
      </c>
      <c r="E56" s="88">
        <v>22</v>
      </c>
      <c r="G56" s="86">
        <v>12268</v>
      </c>
      <c r="H56" s="86">
        <v>8841</v>
      </c>
      <c r="I56" s="87">
        <f t="shared" si="27"/>
        <v>0.72065536354744053</v>
      </c>
      <c r="J56" s="88">
        <v>21</v>
      </c>
      <c r="L56" s="86">
        <v>19430</v>
      </c>
      <c r="M56" s="86">
        <v>12895</v>
      </c>
      <c r="N56" s="87">
        <f t="shared" si="28"/>
        <v>0.68633844147375289</v>
      </c>
      <c r="O56" s="88">
        <v>20</v>
      </c>
      <c r="P56" s="144">
        <v>1</v>
      </c>
      <c r="R56" s="174"/>
      <c r="S56" s="174"/>
      <c r="T56" s="87"/>
      <c r="U56" s="88"/>
      <c r="V56" s="144"/>
    </row>
    <row r="57" spans="1:22" ht="11.25" customHeight="1" x14ac:dyDescent="0.25">
      <c r="A57" s="81" t="s">
        <v>34</v>
      </c>
      <c r="B57" s="82">
        <v>8049</v>
      </c>
      <c r="C57" s="82">
        <v>5816</v>
      </c>
      <c r="D57" s="83">
        <f t="shared" si="26"/>
        <v>0.72257423282395328</v>
      </c>
      <c r="E57" s="84">
        <v>21</v>
      </c>
      <c r="G57" s="82">
        <v>12379</v>
      </c>
      <c r="H57" s="82">
        <v>8565</v>
      </c>
      <c r="I57" s="83">
        <f t="shared" si="27"/>
        <v>0.6918975684627191</v>
      </c>
      <c r="J57" s="84">
        <v>21</v>
      </c>
      <c r="L57" s="82">
        <v>19515</v>
      </c>
      <c r="M57" s="82">
        <f t="shared" ref="M53:M62" si="29">(N57*L57)*P57</f>
        <v>14145.351574671391</v>
      </c>
      <c r="N57" s="83">
        <f t="shared" si="28"/>
        <v>0.72484507172284862</v>
      </c>
      <c r="O57" s="84">
        <v>22</v>
      </c>
      <c r="P57" s="143">
        <v>1</v>
      </c>
      <c r="R57" s="173"/>
      <c r="S57" s="173"/>
      <c r="T57" s="83"/>
      <c r="U57" s="84"/>
      <c r="V57" s="143"/>
    </row>
    <row r="58" spans="1:22" ht="11.25" customHeight="1" x14ac:dyDescent="0.25">
      <c r="A58" s="85" t="s">
        <v>35</v>
      </c>
      <c r="B58" s="86">
        <v>8109</v>
      </c>
      <c r="C58" s="86">
        <v>6607</v>
      </c>
      <c r="D58" s="87">
        <f t="shared" si="26"/>
        <v>0.81477370822542849</v>
      </c>
      <c r="E58" s="88">
        <v>23</v>
      </c>
      <c r="G58" s="86">
        <v>12554</v>
      </c>
      <c r="H58" s="86">
        <v>8972</v>
      </c>
      <c r="I58" s="87">
        <f t="shared" si="27"/>
        <v>0.71467261430619722</v>
      </c>
      <c r="J58" s="88">
        <v>23</v>
      </c>
      <c r="L58" s="86">
        <v>19600</v>
      </c>
      <c r="M58" s="86">
        <f t="shared" si="29"/>
        <v>13398.557882123141</v>
      </c>
      <c r="N58" s="87">
        <f t="shared" si="28"/>
        <v>0.68359989194505821</v>
      </c>
      <c r="O58" s="88">
        <v>22</v>
      </c>
      <c r="P58" s="144">
        <v>1</v>
      </c>
      <c r="R58" s="174"/>
      <c r="S58" s="174"/>
      <c r="T58" s="87"/>
      <c r="U58" s="88"/>
      <c r="V58" s="144"/>
    </row>
    <row r="59" spans="1:22" ht="11.25" customHeight="1" x14ac:dyDescent="0.25">
      <c r="A59" s="81" t="s">
        <v>36</v>
      </c>
      <c r="B59" s="82">
        <v>8152</v>
      </c>
      <c r="C59" s="82">
        <v>6429</v>
      </c>
      <c r="D59" s="83">
        <f t="shared" si="26"/>
        <v>0.78864082433758587</v>
      </c>
      <c r="E59" s="84">
        <v>21</v>
      </c>
      <c r="G59" s="82">
        <v>12645</v>
      </c>
      <c r="H59" s="82">
        <v>7523</v>
      </c>
      <c r="I59" s="83">
        <f t="shared" si="27"/>
        <v>0.59493871095294582</v>
      </c>
      <c r="J59" s="84">
        <v>19</v>
      </c>
      <c r="L59" s="82">
        <v>19685</v>
      </c>
      <c r="M59" s="82">
        <f t="shared" si="29"/>
        <v>12327.756342219725</v>
      </c>
      <c r="N59" s="83">
        <f t="shared" si="28"/>
        <v>0.62625127468731145</v>
      </c>
      <c r="O59" s="84">
        <v>20</v>
      </c>
      <c r="P59" s="143">
        <v>1</v>
      </c>
      <c r="R59" s="173"/>
      <c r="S59" s="173"/>
      <c r="T59" s="83"/>
      <c r="U59" s="84"/>
      <c r="V59" s="143"/>
    </row>
    <row r="60" spans="1:22" ht="11.25" customHeight="1" x14ac:dyDescent="0.25">
      <c r="A60" s="85" t="s">
        <v>37</v>
      </c>
      <c r="B60" s="86">
        <v>8194</v>
      </c>
      <c r="C60" s="86">
        <v>8372</v>
      </c>
      <c r="D60" s="87">
        <f t="shared" si="26"/>
        <v>1.0217232121064193</v>
      </c>
      <c r="E60" s="88">
        <v>22</v>
      </c>
      <c r="G60" s="86">
        <v>12774.641223761049</v>
      </c>
      <c r="H60" s="86">
        <v>11894</v>
      </c>
      <c r="I60" s="87">
        <f t="shared" si="27"/>
        <v>0.9310633302074236</v>
      </c>
      <c r="J60" s="88">
        <v>23</v>
      </c>
      <c r="L60" s="86">
        <v>19770</v>
      </c>
      <c r="M60" s="86">
        <f t="shared" si="29"/>
        <v>18407.122038200763</v>
      </c>
      <c r="N60" s="87">
        <f t="shared" si="28"/>
        <v>0.93106333020742349</v>
      </c>
      <c r="O60" s="88">
        <v>23</v>
      </c>
      <c r="P60" s="144">
        <v>1</v>
      </c>
      <c r="R60" s="174"/>
      <c r="S60" s="174"/>
      <c r="T60" s="87"/>
      <c r="U60" s="88"/>
      <c r="V60" s="144"/>
    </row>
    <row r="61" spans="1:22" ht="11.25" customHeight="1" x14ac:dyDescent="0.25">
      <c r="A61" s="81" t="s">
        <v>38</v>
      </c>
      <c r="B61" s="82">
        <v>8287</v>
      </c>
      <c r="C61" s="82">
        <v>8859</v>
      </c>
      <c r="D61" s="83">
        <f t="shared" si="26"/>
        <v>1.0690237721732834</v>
      </c>
      <c r="E61" s="84">
        <v>22</v>
      </c>
      <c r="G61" s="82">
        <v>12911.534668089535</v>
      </c>
      <c r="H61" s="82">
        <v>11824</v>
      </c>
      <c r="I61" s="83">
        <f t="shared" si="27"/>
        <v>0.91577030182342745</v>
      </c>
      <c r="J61" s="84">
        <v>20</v>
      </c>
      <c r="L61" s="82">
        <v>19855</v>
      </c>
      <c r="M61" s="82">
        <f t="shared" si="29"/>
        <v>17273.488375568944</v>
      </c>
      <c r="N61" s="83">
        <f t="shared" si="28"/>
        <v>0.86998178673225601</v>
      </c>
      <c r="O61" s="84">
        <v>19</v>
      </c>
      <c r="P61" s="143">
        <v>1</v>
      </c>
      <c r="R61" s="173"/>
      <c r="S61" s="173"/>
      <c r="T61" s="83"/>
      <c r="U61" s="84"/>
      <c r="V61" s="143"/>
    </row>
    <row r="62" spans="1:22" ht="11.25" customHeight="1" x14ac:dyDescent="0.25">
      <c r="A62" s="85" t="s">
        <v>39</v>
      </c>
      <c r="B62" s="86">
        <v>8332</v>
      </c>
      <c r="C62" s="86">
        <v>9299</v>
      </c>
      <c r="D62" s="87">
        <f t="shared" si="26"/>
        <v>1.1160585693710994</v>
      </c>
      <c r="E62" s="88">
        <v>21</v>
      </c>
      <c r="G62" s="86">
        <v>13055.901642951201</v>
      </c>
      <c r="H62" s="86">
        <f>C62</f>
        <v>9299</v>
      </c>
      <c r="I62" s="87">
        <f t="shared" si="27"/>
        <v>0.71224494901280688</v>
      </c>
      <c r="J62" s="88">
        <v>19</v>
      </c>
      <c r="L62" s="86">
        <v>19940</v>
      </c>
      <c r="M62" s="86">
        <f t="shared" si="29"/>
        <v>14949.646614016179</v>
      </c>
      <c r="N62" s="87">
        <f t="shared" si="28"/>
        <v>0.74973152527663889</v>
      </c>
      <c r="O62" s="88">
        <v>20</v>
      </c>
      <c r="P62" s="144">
        <v>1</v>
      </c>
      <c r="R62" s="174"/>
      <c r="S62" s="174"/>
      <c r="T62" s="87"/>
      <c r="U62" s="88"/>
      <c r="V62" s="144"/>
    </row>
    <row r="63" spans="1:22" ht="11.25" customHeight="1" x14ac:dyDescent="0.25">
      <c r="A63" s="80" t="s">
        <v>50</v>
      </c>
      <c r="B63" s="79">
        <f>SUM(B51:B62)</f>
        <v>96031</v>
      </c>
      <c r="C63" s="79">
        <f>SUM(C51:C62)</f>
        <v>90786</v>
      </c>
      <c r="D63" s="80"/>
      <c r="E63" s="80"/>
      <c r="G63" s="79">
        <f t="shared" ref="G63:H63" si="30">SUM(G51:G62)</f>
        <v>148411.07753480179</v>
      </c>
      <c r="H63" s="79">
        <f t="shared" si="30"/>
        <v>118083</v>
      </c>
      <c r="I63" s="80"/>
      <c r="J63" s="80"/>
      <c r="L63" s="79">
        <f t="shared" ref="L63:M63" si="31">SUM(L51:L62)</f>
        <v>233558</v>
      </c>
      <c r="M63" s="79">
        <f t="shared" si="31"/>
        <v>184521.92282680015</v>
      </c>
      <c r="N63" s="80"/>
      <c r="O63" s="80"/>
      <c r="P63" s="80"/>
      <c r="R63" s="79">
        <f t="shared" ref="R63:S63" si="32">SUM(R51:R62)</f>
        <v>19940</v>
      </c>
      <c r="S63" s="79">
        <f t="shared" si="32"/>
        <v>21593.039113880237</v>
      </c>
      <c r="T63" s="80"/>
      <c r="U63" s="80"/>
      <c r="V63" s="80"/>
    </row>
    <row r="64" spans="1:22" ht="11.25" customHeight="1" x14ac:dyDescent="0.25">
      <c r="F64" s="90"/>
    </row>
    <row r="65" spans="1:22" ht="11.25" customHeight="1" x14ac:dyDescent="0.25">
      <c r="A65" s="244">
        <v>2017</v>
      </c>
      <c r="B65" s="244"/>
      <c r="C65" s="244"/>
      <c r="D65" s="244"/>
      <c r="E65" s="244"/>
      <c r="G65" s="244">
        <v>2018</v>
      </c>
      <c r="H65" s="244"/>
      <c r="I65" s="244"/>
      <c r="J65" s="244"/>
      <c r="L65" s="245">
        <v>2019</v>
      </c>
      <c r="M65" s="245"/>
      <c r="N65" s="245"/>
      <c r="O65" s="245"/>
      <c r="R65" s="243">
        <v>2020</v>
      </c>
      <c r="S65" s="243"/>
      <c r="T65" s="243"/>
      <c r="U65" s="243"/>
    </row>
    <row r="66" spans="1:22" ht="11.25" customHeight="1" x14ac:dyDescent="0.25">
      <c r="A66" s="77" t="s">
        <v>70</v>
      </c>
      <c r="B66" s="78" t="s">
        <v>46</v>
      </c>
      <c r="C66" s="79" t="s">
        <v>47</v>
      </c>
      <c r="D66" s="80" t="s">
        <v>48</v>
      </c>
      <c r="E66" s="80" t="s">
        <v>49</v>
      </c>
      <c r="G66" s="78" t="s">
        <v>46</v>
      </c>
      <c r="H66" s="79" t="s">
        <v>47</v>
      </c>
      <c r="I66" s="80" t="s">
        <v>48</v>
      </c>
      <c r="J66" s="80" t="s">
        <v>49</v>
      </c>
      <c r="L66" s="78" t="s">
        <v>46</v>
      </c>
      <c r="M66" s="79" t="s">
        <v>47</v>
      </c>
      <c r="N66" s="80" t="s">
        <v>48</v>
      </c>
      <c r="O66" s="80" t="s">
        <v>49</v>
      </c>
      <c r="P66" s="80" t="s">
        <v>79</v>
      </c>
      <c r="R66" s="78" t="s">
        <v>46</v>
      </c>
      <c r="S66" s="79" t="s">
        <v>47</v>
      </c>
      <c r="T66" s="80" t="s">
        <v>48</v>
      </c>
      <c r="U66" s="80" t="s">
        <v>49</v>
      </c>
      <c r="V66" s="80" t="s">
        <v>79</v>
      </c>
    </row>
    <row r="67" spans="1:22" ht="11.25" customHeight="1" x14ac:dyDescent="0.25">
      <c r="A67" s="81" t="s">
        <v>28</v>
      </c>
      <c r="B67" s="82">
        <v>6076</v>
      </c>
      <c r="C67" s="82">
        <v>3382</v>
      </c>
      <c r="D67" s="83">
        <f>C67/B67</f>
        <v>0.55661619486504277</v>
      </c>
      <c r="E67" s="84">
        <v>22</v>
      </c>
      <c r="G67" s="82">
        <v>6713</v>
      </c>
      <c r="H67" s="82">
        <v>2508</v>
      </c>
      <c r="I67" s="83">
        <f>H67/G67</f>
        <v>0.37360345598093253</v>
      </c>
      <c r="J67" s="84">
        <v>22</v>
      </c>
      <c r="L67" s="82">
        <v>7673</v>
      </c>
      <c r="M67" s="82">
        <v>5673</v>
      </c>
      <c r="N67" s="83">
        <f>M67/L67</f>
        <v>0.73934575785220902</v>
      </c>
      <c r="O67" s="84">
        <v>22</v>
      </c>
      <c r="P67" s="143"/>
      <c r="R67" s="173">
        <f>L78</f>
        <v>7828.353252303802</v>
      </c>
      <c r="S67" s="173">
        <f t="shared" ref="S67" si="33">(T67*R67)*V67</f>
        <v>5787.8597680593593</v>
      </c>
      <c r="T67" s="83">
        <f>N67/O67*U67</f>
        <v>0.73934575785220902</v>
      </c>
      <c r="U67" s="84">
        <v>22</v>
      </c>
      <c r="V67" s="143">
        <v>1</v>
      </c>
    </row>
    <row r="68" spans="1:22" ht="11.25" customHeight="1" x14ac:dyDescent="0.25">
      <c r="A68" s="85" t="s">
        <v>29</v>
      </c>
      <c r="B68" s="86">
        <v>6086</v>
      </c>
      <c r="C68" s="86">
        <v>2472</v>
      </c>
      <c r="D68" s="87">
        <f t="shared" ref="D68:D78" si="34">C68/B68</f>
        <v>0.40617811370358198</v>
      </c>
      <c r="E68" s="88">
        <v>20</v>
      </c>
      <c r="G68" s="86">
        <v>6790</v>
      </c>
      <c r="H68" s="86">
        <v>1808</v>
      </c>
      <c r="I68" s="87">
        <f t="shared" ref="I68:I78" si="35">H68/G68</f>
        <v>0.26627393225331369</v>
      </c>
      <c r="J68" s="88">
        <v>20</v>
      </c>
      <c r="L68" s="86">
        <v>7718</v>
      </c>
      <c r="M68" s="86">
        <v>3785</v>
      </c>
      <c r="N68" s="87">
        <f>M68/L68</f>
        <v>0.49041202384037313</v>
      </c>
      <c r="O68" s="88">
        <v>20</v>
      </c>
      <c r="P68" s="144"/>
      <c r="R68" s="174"/>
      <c r="S68" s="174"/>
      <c r="T68" s="87"/>
      <c r="U68" s="88"/>
      <c r="V68" s="144"/>
    </row>
    <row r="69" spans="1:22" ht="11.25" customHeight="1" x14ac:dyDescent="0.25">
      <c r="A69" s="81" t="s">
        <v>30</v>
      </c>
      <c r="B69" s="82">
        <v>6080</v>
      </c>
      <c r="C69" s="82">
        <v>2696</v>
      </c>
      <c r="D69" s="83">
        <f t="shared" si="34"/>
        <v>0.44342105263157894</v>
      </c>
      <c r="E69" s="84">
        <v>23</v>
      </c>
      <c r="G69" s="82">
        <v>6785</v>
      </c>
      <c r="H69" s="82">
        <v>1907</v>
      </c>
      <c r="I69" s="83">
        <f t="shared" si="35"/>
        <v>0.2810611643330877</v>
      </c>
      <c r="J69" s="84">
        <v>22</v>
      </c>
      <c r="L69" s="82">
        <v>7746</v>
      </c>
      <c r="M69" s="82">
        <v>3936</v>
      </c>
      <c r="N69" s="83">
        <v>0.43</v>
      </c>
      <c r="O69" s="84">
        <v>21</v>
      </c>
      <c r="P69" s="144">
        <v>1.4</v>
      </c>
      <c r="R69" s="173"/>
      <c r="S69" s="173"/>
      <c r="T69" s="83"/>
      <c r="U69" s="84"/>
      <c r="V69" s="144"/>
    </row>
    <row r="70" spans="1:22" ht="11.25" customHeight="1" x14ac:dyDescent="0.25">
      <c r="A70" s="85" t="s">
        <v>31</v>
      </c>
      <c r="B70" s="86">
        <v>6078</v>
      </c>
      <c r="C70" s="86">
        <v>2234</v>
      </c>
      <c r="D70" s="87">
        <f t="shared" si="34"/>
        <v>0.36755511681474168</v>
      </c>
      <c r="E70" s="88">
        <v>20</v>
      </c>
      <c r="G70" s="86">
        <v>6817</v>
      </c>
      <c r="H70" s="86">
        <v>3705</v>
      </c>
      <c r="I70" s="87">
        <f t="shared" si="35"/>
        <v>0.54349420566231477</v>
      </c>
      <c r="J70" s="88">
        <v>21</v>
      </c>
      <c r="L70" s="86">
        <v>7793</v>
      </c>
      <c r="M70" s="86">
        <v>4167</v>
      </c>
      <c r="N70" s="87">
        <f t="shared" ref="N70:N78" si="36">I70/J70*O70</f>
        <v>0.56937488212242493</v>
      </c>
      <c r="O70" s="88">
        <v>22</v>
      </c>
      <c r="P70" s="144">
        <v>1.3</v>
      </c>
      <c r="R70" s="174"/>
      <c r="S70" s="174"/>
      <c r="T70" s="87"/>
      <c r="U70" s="88"/>
      <c r="V70" s="144"/>
    </row>
    <row r="71" spans="1:22" ht="11.25" customHeight="1" x14ac:dyDescent="0.25">
      <c r="A71" s="81" t="s">
        <v>32</v>
      </c>
      <c r="B71" s="82">
        <v>6076</v>
      </c>
      <c r="C71" s="82">
        <v>2473</v>
      </c>
      <c r="D71" s="83">
        <f t="shared" si="34"/>
        <v>0.40701119157340354</v>
      </c>
      <c r="E71" s="84">
        <v>23</v>
      </c>
      <c r="G71" s="82">
        <v>6817</v>
      </c>
      <c r="H71" s="82">
        <v>3705</v>
      </c>
      <c r="I71" s="83">
        <f t="shared" si="35"/>
        <v>0.54349420566231477</v>
      </c>
      <c r="J71" s="84">
        <v>22</v>
      </c>
      <c r="L71" s="82">
        <v>7780</v>
      </c>
      <c r="M71" s="82">
        <v>4059</v>
      </c>
      <c r="N71" s="83">
        <f t="shared" si="36"/>
        <v>0.54349420566231477</v>
      </c>
      <c r="O71" s="84">
        <v>22</v>
      </c>
      <c r="P71" s="144">
        <v>1.3</v>
      </c>
      <c r="R71" s="173"/>
      <c r="S71" s="173"/>
      <c r="T71" s="83"/>
      <c r="U71" s="84"/>
      <c r="V71" s="144"/>
    </row>
    <row r="72" spans="1:22" ht="11.25" customHeight="1" x14ac:dyDescent="0.25">
      <c r="A72" s="85" t="s">
        <v>33</v>
      </c>
      <c r="B72" s="86">
        <v>6110</v>
      </c>
      <c r="C72" s="86">
        <v>2599</v>
      </c>
      <c r="D72" s="87">
        <f t="shared" si="34"/>
        <v>0.42536824877250407</v>
      </c>
      <c r="E72" s="88">
        <v>22</v>
      </c>
      <c r="G72" s="86">
        <v>6817</v>
      </c>
      <c r="H72" s="86">
        <v>3705</v>
      </c>
      <c r="I72" s="87">
        <f t="shared" si="35"/>
        <v>0.54349420566231477</v>
      </c>
      <c r="J72" s="88">
        <v>21</v>
      </c>
      <c r="L72" s="86">
        <v>7780</v>
      </c>
      <c r="M72" s="86">
        <v>3481</v>
      </c>
      <c r="N72" s="87">
        <f t="shared" si="36"/>
        <v>0.51761352920220449</v>
      </c>
      <c r="O72" s="88">
        <v>20</v>
      </c>
      <c r="P72" s="144">
        <v>1.3</v>
      </c>
      <c r="R72" s="174"/>
      <c r="S72" s="174"/>
      <c r="T72" s="87"/>
      <c r="U72" s="88"/>
      <c r="V72" s="144"/>
    </row>
    <row r="73" spans="1:22" ht="11.25" customHeight="1" x14ac:dyDescent="0.25">
      <c r="A73" s="81" t="s">
        <v>34</v>
      </c>
      <c r="B73" s="82">
        <v>6167</v>
      </c>
      <c r="C73" s="82">
        <v>2629</v>
      </c>
      <c r="D73" s="83">
        <f t="shared" si="34"/>
        <v>0.42630128101183717</v>
      </c>
      <c r="E73" s="84">
        <v>21</v>
      </c>
      <c r="G73" s="82">
        <v>6817</v>
      </c>
      <c r="H73" s="82">
        <v>3705</v>
      </c>
      <c r="I73" s="83">
        <f t="shared" si="35"/>
        <v>0.54349420566231477</v>
      </c>
      <c r="J73" s="84">
        <v>21</v>
      </c>
      <c r="L73" s="82">
        <v>7811.353252303802</v>
      </c>
      <c r="M73" s="82">
        <f t="shared" ref="M69:M78" si="37">(N73*L73)*P73</f>
        <v>5781.8648384212274</v>
      </c>
      <c r="N73" s="83">
        <f t="shared" si="36"/>
        <v>0.56937488212242493</v>
      </c>
      <c r="O73" s="84">
        <v>22</v>
      </c>
      <c r="P73" s="143">
        <v>1.3</v>
      </c>
      <c r="R73" s="173"/>
      <c r="S73" s="173"/>
      <c r="T73" s="83"/>
      <c r="U73" s="84"/>
      <c r="V73" s="143"/>
    </row>
    <row r="74" spans="1:22" ht="11.25" customHeight="1" x14ac:dyDescent="0.25">
      <c r="A74" s="85" t="s">
        <v>35</v>
      </c>
      <c r="B74" s="86">
        <v>6183</v>
      </c>
      <c r="C74" s="86">
        <v>2700</v>
      </c>
      <c r="D74" s="87">
        <f t="shared" si="34"/>
        <v>0.4366812227074236</v>
      </c>
      <c r="E74" s="88">
        <v>23</v>
      </c>
      <c r="G74" s="86">
        <v>6817</v>
      </c>
      <c r="H74" s="86">
        <v>3705</v>
      </c>
      <c r="I74" s="87">
        <f t="shared" si="35"/>
        <v>0.54349420566231477</v>
      </c>
      <c r="J74" s="88">
        <v>23</v>
      </c>
      <c r="L74" s="86">
        <v>7814.353252303802</v>
      </c>
      <c r="M74" s="86">
        <f t="shared" si="37"/>
        <v>5281.1214525952873</v>
      </c>
      <c r="N74" s="87">
        <f t="shared" si="36"/>
        <v>0.51986402280743149</v>
      </c>
      <c r="O74" s="88">
        <v>22</v>
      </c>
      <c r="P74" s="144">
        <v>1.3</v>
      </c>
      <c r="R74" s="174"/>
      <c r="S74" s="174"/>
      <c r="T74" s="87"/>
      <c r="U74" s="88"/>
      <c r="V74" s="144"/>
    </row>
    <row r="75" spans="1:22" ht="11.25" customHeight="1" x14ac:dyDescent="0.25">
      <c r="A75" s="81" t="s">
        <v>36</v>
      </c>
      <c r="B75" s="82">
        <v>6194</v>
      </c>
      <c r="C75" s="82">
        <v>2266</v>
      </c>
      <c r="D75" s="83">
        <f t="shared" si="34"/>
        <v>0.36583790765256702</v>
      </c>
      <c r="E75" s="84">
        <v>21</v>
      </c>
      <c r="G75" s="82">
        <v>6817</v>
      </c>
      <c r="H75" s="82">
        <v>4220</v>
      </c>
      <c r="I75" s="83">
        <f t="shared" si="35"/>
        <v>0.61904063370984308</v>
      </c>
      <c r="J75" s="84">
        <v>19</v>
      </c>
      <c r="L75" s="82">
        <v>7817.353252303802</v>
      </c>
      <c r="M75" s="82">
        <f t="shared" si="37"/>
        <v>6622.1443206440035</v>
      </c>
      <c r="N75" s="83">
        <f t="shared" si="36"/>
        <v>0.65162171969457172</v>
      </c>
      <c r="O75" s="84">
        <v>20</v>
      </c>
      <c r="P75" s="143">
        <v>1.3</v>
      </c>
      <c r="R75" s="173"/>
      <c r="S75" s="173"/>
      <c r="T75" s="83"/>
      <c r="U75" s="84"/>
      <c r="V75" s="143"/>
    </row>
    <row r="76" spans="1:22" ht="11.25" customHeight="1" x14ac:dyDescent="0.25">
      <c r="A76" s="85" t="s">
        <v>37</v>
      </c>
      <c r="B76" s="86">
        <v>6215</v>
      </c>
      <c r="C76" s="86">
        <v>2910</v>
      </c>
      <c r="D76" s="87">
        <f t="shared" si="34"/>
        <v>0.46822204344328239</v>
      </c>
      <c r="E76" s="88">
        <v>22</v>
      </c>
      <c r="G76" s="86">
        <v>6872.3810562873796</v>
      </c>
      <c r="H76" s="86">
        <v>3407</v>
      </c>
      <c r="I76" s="87">
        <f t="shared" si="35"/>
        <v>0.49575248696127172</v>
      </c>
      <c r="J76" s="88">
        <v>23</v>
      </c>
      <c r="L76" s="86">
        <v>7821.353252303802</v>
      </c>
      <c r="M76" s="86">
        <f t="shared" si="37"/>
        <v>5040.6919241019132</v>
      </c>
      <c r="N76" s="87">
        <f t="shared" si="36"/>
        <v>0.49575248696127172</v>
      </c>
      <c r="O76" s="88">
        <v>23</v>
      </c>
      <c r="P76" s="144">
        <v>1.3</v>
      </c>
      <c r="R76" s="174"/>
      <c r="S76" s="174"/>
      <c r="T76" s="87"/>
      <c r="U76" s="88"/>
      <c r="V76" s="144"/>
    </row>
    <row r="77" spans="1:22" ht="11.25" customHeight="1" x14ac:dyDescent="0.25">
      <c r="A77" s="81" t="s">
        <v>38</v>
      </c>
      <c r="B77" s="82">
        <v>6422</v>
      </c>
      <c r="C77" s="82">
        <v>2883</v>
      </c>
      <c r="D77" s="83">
        <f t="shared" si="34"/>
        <v>0.44892556835876674</v>
      </c>
      <c r="E77" s="84">
        <v>22</v>
      </c>
      <c r="G77" s="82">
        <v>6930.9229430545329</v>
      </c>
      <c r="H77" s="82">
        <f>C77</f>
        <v>2883</v>
      </c>
      <c r="I77" s="83">
        <f t="shared" si="35"/>
        <v>0.41596191786969006</v>
      </c>
      <c r="J77" s="84">
        <v>20</v>
      </c>
      <c r="L77" s="82">
        <v>7824.353252303802</v>
      </c>
      <c r="M77" s="82">
        <f t="shared" si="37"/>
        <v>4019.4717363740224</v>
      </c>
      <c r="N77" s="83">
        <f t="shared" si="36"/>
        <v>0.39516382197620559</v>
      </c>
      <c r="O77" s="84">
        <v>19</v>
      </c>
      <c r="P77" s="143">
        <v>1.3</v>
      </c>
      <c r="R77" s="173"/>
      <c r="S77" s="173"/>
      <c r="T77" s="83"/>
      <c r="U77" s="84"/>
      <c r="V77" s="143"/>
    </row>
    <row r="78" spans="1:22" ht="11.25" customHeight="1" x14ac:dyDescent="0.25">
      <c r="A78" s="85" t="s">
        <v>39</v>
      </c>
      <c r="B78" s="86">
        <v>6478</v>
      </c>
      <c r="C78" s="86">
        <v>2772</v>
      </c>
      <c r="D78" s="87">
        <f t="shared" si="34"/>
        <v>0.42790984871874033</v>
      </c>
      <c r="E78" s="88">
        <v>21</v>
      </c>
      <c r="G78" s="86">
        <v>6975.6464873939003</v>
      </c>
      <c r="H78" s="86">
        <f>C78</f>
        <v>2772</v>
      </c>
      <c r="I78" s="87">
        <f t="shared" si="35"/>
        <v>0.39738252289726028</v>
      </c>
      <c r="J78" s="88">
        <v>19</v>
      </c>
      <c r="L78" s="86">
        <v>7828.353252303802</v>
      </c>
      <c r="M78" s="86">
        <f t="shared" si="37"/>
        <v>4256.9536791483106</v>
      </c>
      <c r="N78" s="87">
        <f t="shared" si="36"/>
        <v>0.41829739252343184</v>
      </c>
      <c r="O78" s="88">
        <v>20</v>
      </c>
      <c r="P78" s="144">
        <v>1.3</v>
      </c>
      <c r="R78" s="174"/>
      <c r="S78" s="174"/>
      <c r="T78" s="87"/>
      <c r="U78" s="88"/>
      <c r="V78" s="144"/>
    </row>
    <row r="79" spans="1:22" ht="11.25" customHeight="1" x14ac:dyDescent="0.25">
      <c r="A79" s="80" t="s">
        <v>50</v>
      </c>
      <c r="B79" s="79">
        <f>SUM(B67:B78)</f>
        <v>74165</v>
      </c>
      <c r="C79" s="79">
        <f>SUM(C67:C78)</f>
        <v>32016</v>
      </c>
      <c r="D79" s="80"/>
      <c r="E79" s="80"/>
      <c r="G79" s="79">
        <f t="shared" ref="G79:H79" si="38">SUM(G67:G78)</f>
        <v>81968.950486735819</v>
      </c>
      <c r="H79" s="79">
        <f t="shared" si="38"/>
        <v>38030</v>
      </c>
      <c r="I79" s="80"/>
      <c r="J79" s="80"/>
      <c r="L79" s="79">
        <f t="shared" ref="L79:M79" si="39">SUM(L67:L78)</f>
        <v>93407.119513822807</v>
      </c>
      <c r="M79" s="79">
        <f t="shared" si="39"/>
        <v>56103.247951284764</v>
      </c>
      <c r="N79" s="80"/>
      <c r="O79" s="80"/>
      <c r="P79" s="80"/>
      <c r="R79" s="79">
        <f t="shared" ref="R79:S79" si="40">SUM(R67:R78)</f>
        <v>7828.353252303802</v>
      </c>
      <c r="S79" s="79">
        <f t="shared" si="40"/>
        <v>5787.8597680593593</v>
      </c>
      <c r="T79" s="80"/>
      <c r="U79" s="80"/>
      <c r="V79" s="80"/>
    </row>
    <row r="81" spans="1:22" ht="11.25" customHeight="1" x14ac:dyDescent="0.25">
      <c r="A81" s="243">
        <v>2017</v>
      </c>
      <c r="B81" s="243"/>
      <c r="C81" s="243"/>
      <c r="D81" s="243"/>
      <c r="E81" s="243"/>
      <c r="G81" s="243">
        <v>2018</v>
      </c>
      <c r="H81" s="243"/>
      <c r="I81" s="243"/>
      <c r="J81" s="243"/>
      <c r="L81" s="243">
        <v>2019</v>
      </c>
      <c r="M81" s="243"/>
      <c r="N81" s="243"/>
      <c r="O81" s="243"/>
      <c r="R81" s="243">
        <v>2020</v>
      </c>
      <c r="S81" s="243"/>
      <c r="T81" s="243"/>
      <c r="U81" s="243"/>
    </row>
    <row r="82" spans="1:22" ht="11.25" customHeight="1" x14ac:dyDescent="0.25">
      <c r="A82" s="77" t="s">
        <v>71</v>
      </c>
      <c r="B82" s="78" t="s">
        <v>46</v>
      </c>
      <c r="C82" s="79" t="s">
        <v>47</v>
      </c>
      <c r="D82" s="80" t="s">
        <v>48</v>
      </c>
      <c r="E82" s="80" t="s">
        <v>49</v>
      </c>
      <c r="G82" s="78" t="s">
        <v>46</v>
      </c>
      <c r="H82" s="79" t="s">
        <v>47</v>
      </c>
      <c r="I82" s="80" t="s">
        <v>48</v>
      </c>
      <c r="J82" s="80" t="s">
        <v>49</v>
      </c>
      <c r="L82" s="78" t="s">
        <v>46</v>
      </c>
      <c r="M82" s="79" t="s">
        <v>47</v>
      </c>
      <c r="N82" s="80" t="s">
        <v>48</v>
      </c>
      <c r="O82" s="80" t="s">
        <v>49</v>
      </c>
      <c r="P82" s="80" t="s">
        <v>79</v>
      </c>
      <c r="R82" s="78" t="s">
        <v>46</v>
      </c>
      <c r="S82" s="79" t="s">
        <v>47</v>
      </c>
      <c r="T82" s="80" t="s">
        <v>48</v>
      </c>
      <c r="U82" s="80" t="s">
        <v>49</v>
      </c>
      <c r="V82" s="80" t="s">
        <v>79</v>
      </c>
    </row>
    <row r="83" spans="1:22" ht="11.25" customHeight="1" x14ac:dyDescent="0.25">
      <c r="A83" s="81" t="s">
        <v>28</v>
      </c>
      <c r="B83" s="82">
        <v>12798</v>
      </c>
      <c r="C83" s="82">
        <v>7240</v>
      </c>
      <c r="D83" s="83">
        <f>C83/B83</f>
        <v>0.56571339271761212</v>
      </c>
      <c r="E83" s="84">
        <v>22</v>
      </c>
      <c r="G83" s="82">
        <v>13235</v>
      </c>
      <c r="H83" s="82">
        <v>6929</v>
      </c>
      <c r="I83" s="83">
        <f>H83/G83</f>
        <v>0.523536078579524</v>
      </c>
      <c r="J83" s="84">
        <v>22</v>
      </c>
      <c r="L83" s="82">
        <v>13235</v>
      </c>
      <c r="M83" s="82">
        <v>5176</v>
      </c>
      <c r="N83" s="83">
        <f>I83/J83*O83</f>
        <v>0.523536078579524</v>
      </c>
      <c r="O83" s="84">
        <v>22</v>
      </c>
      <c r="P83" s="143"/>
      <c r="R83" s="173">
        <f>L94</f>
        <v>12475</v>
      </c>
      <c r="S83" s="173">
        <f t="shared" ref="S83" si="41">(T83*R83)*V83</f>
        <v>0</v>
      </c>
      <c r="T83" s="83">
        <f>N83/O83*U83</f>
        <v>0.523536078579524</v>
      </c>
      <c r="U83" s="84">
        <v>22</v>
      </c>
      <c r="V83" s="143">
        <v>0</v>
      </c>
    </row>
    <row r="84" spans="1:22" ht="11.25" customHeight="1" x14ac:dyDescent="0.25">
      <c r="A84" s="85" t="s">
        <v>29</v>
      </c>
      <c r="B84" s="86">
        <v>12918</v>
      </c>
      <c r="C84" s="86">
        <v>6411</v>
      </c>
      <c r="D84" s="87">
        <f t="shared" ref="D84:D94" si="42">C84/B84</f>
        <v>0.49628425452856478</v>
      </c>
      <c r="E84" s="88">
        <v>20</v>
      </c>
      <c r="G84" s="86">
        <v>13308</v>
      </c>
      <c r="H84" s="86">
        <v>6070</v>
      </c>
      <c r="I84" s="87">
        <f t="shared" ref="I84:I94" si="43">H84/G84</f>
        <v>0.45611662158100391</v>
      </c>
      <c r="J84" s="88">
        <v>20</v>
      </c>
      <c r="L84" s="86">
        <v>13308</v>
      </c>
      <c r="M84" s="86">
        <v>4034</v>
      </c>
      <c r="N84" s="87">
        <f t="shared" ref="N84:N94" si="44">I84/J84*O84</f>
        <v>0.45611662158100391</v>
      </c>
      <c r="O84" s="88">
        <v>20</v>
      </c>
      <c r="P84" s="144"/>
      <c r="R84" s="174"/>
      <c r="S84" s="174"/>
      <c r="T84" s="87"/>
      <c r="U84" s="88"/>
      <c r="V84" s="144"/>
    </row>
    <row r="85" spans="1:22" ht="11.25" customHeight="1" x14ac:dyDescent="0.25">
      <c r="A85" s="81" t="s">
        <v>30</v>
      </c>
      <c r="B85" s="82">
        <v>13237</v>
      </c>
      <c r="C85" s="82">
        <v>7745</v>
      </c>
      <c r="D85" s="83">
        <f t="shared" si="42"/>
        <v>0.58510236458412024</v>
      </c>
      <c r="E85" s="84">
        <v>23</v>
      </c>
      <c r="G85" s="82">
        <v>13360</v>
      </c>
      <c r="H85" s="82">
        <v>7018</v>
      </c>
      <c r="I85" s="83">
        <f t="shared" si="43"/>
        <v>0.52529940119760477</v>
      </c>
      <c r="J85" s="84">
        <v>22</v>
      </c>
      <c r="L85" s="82">
        <v>13360</v>
      </c>
      <c r="M85" s="82">
        <v>3204</v>
      </c>
      <c r="N85" s="83">
        <f t="shared" si="44"/>
        <v>0.50142215568862269</v>
      </c>
      <c r="O85" s="84">
        <v>21</v>
      </c>
      <c r="P85" s="144">
        <v>0.6</v>
      </c>
      <c r="R85" s="173"/>
      <c r="S85" s="173"/>
      <c r="T85" s="83"/>
      <c r="U85" s="84"/>
      <c r="V85" s="144"/>
    </row>
    <row r="86" spans="1:22" ht="11.25" customHeight="1" x14ac:dyDescent="0.25">
      <c r="A86" s="85" t="s">
        <v>31</v>
      </c>
      <c r="B86" s="86">
        <v>13515</v>
      </c>
      <c r="C86" s="86">
        <v>6885</v>
      </c>
      <c r="D86" s="87">
        <f t="shared" si="42"/>
        <v>0.50943396226415094</v>
      </c>
      <c r="E86" s="88">
        <v>20</v>
      </c>
      <c r="G86" s="86">
        <v>13408</v>
      </c>
      <c r="H86" s="86">
        <v>6677</v>
      </c>
      <c r="I86" s="87">
        <f t="shared" si="43"/>
        <v>0.49798627684964203</v>
      </c>
      <c r="J86" s="88">
        <v>21</v>
      </c>
      <c r="L86" s="86">
        <v>13408</v>
      </c>
      <c r="M86" s="86">
        <v>2706</v>
      </c>
      <c r="N86" s="87">
        <f t="shared" si="44"/>
        <v>0.5216999090805774</v>
      </c>
      <c r="O86" s="88">
        <v>22</v>
      </c>
      <c r="P86" s="144">
        <v>0.5</v>
      </c>
      <c r="R86" s="174"/>
      <c r="S86" s="174"/>
      <c r="T86" s="87"/>
      <c r="U86" s="88"/>
      <c r="V86" s="144"/>
    </row>
    <row r="87" spans="1:22" ht="11.25" customHeight="1" x14ac:dyDescent="0.25">
      <c r="A87" s="81" t="s">
        <v>32</v>
      </c>
      <c r="B87" s="82">
        <v>13628</v>
      </c>
      <c r="C87" s="82">
        <v>7690</v>
      </c>
      <c r="D87" s="83">
        <f t="shared" si="42"/>
        <v>0.56427942471382453</v>
      </c>
      <c r="E87" s="84">
        <v>23</v>
      </c>
      <c r="G87" s="82">
        <v>13538</v>
      </c>
      <c r="H87" s="82">
        <v>7602</v>
      </c>
      <c r="I87" s="83">
        <f t="shared" si="43"/>
        <v>0.56153050672182003</v>
      </c>
      <c r="J87" s="84">
        <v>22</v>
      </c>
      <c r="L87" s="82">
        <v>13538</v>
      </c>
      <c r="M87" s="82">
        <v>2647</v>
      </c>
      <c r="N87" s="83">
        <f t="shared" si="44"/>
        <v>0.56153050672182003</v>
      </c>
      <c r="O87" s="84">
        <v>22</v>
      </c>
      <c r="P87" s="144">
        <v>0.4</v>
      </c>
      <c r="R87" s="173"/>
      <c r="S87" s="173"/>
      <c r="T87" s="83"/>
      <c r="U87" s="84"/>
      <c r="V87" s="144"/>
    </row>
    <row r="88" spans="1:22" ht="11.25" customHeight="1" x14ac:dyDescent="0.25">
      <c r="A88" s="85" t="s">
        <v>33</v>
      </c>
      <c r="B88" s="86">
        <v>13800</v>
      </c>
      <c r="C88" s="86">
        <v>7917</v>
      </c>
      <c r="D88" s="87">
        <f t="shared" si="42"/>
        <v>0.57369565217391305</v>
      </c>
      <c r="E88" s="88">
        <v>22</v>
      </c>
      <c r="G88" s="86">
        <v>13554</v>
      </c>
      <c r="H88" s="86">
        <v>7322</v>
      </c>
      <c r="I88" s="87">
        <f t="shared" si="43"/>
        <v>0.54020953224140478</v>
      </c>
      <c r="J88" s="88">
        <v>21</v>
      </c>
      <c r="L88" s="86">
        <v>13554</v>
      </c>
      <c r="M88" s="86">
        <v>1885</v>
      </c>
      <c r="N88" s="87">
        <f t="shared" si="44"/>
        <v>0.51448526880133783</v>
      </c>
      <c r="O88" s="88">
        <v>20</v>
      </c>
      <c r="P88" s="144">
        <v>0.3</v>
      </c>
      <c r="R88" s="174"/>
      <c r="S88" s="174"/>
      <c r="T88" s="87"/>
      <c r="U88" s="88">
        <v>0</v>
      </c>
      <c r="V88" s="144"/>
    </row>
    <row r="89" spans="1:22" ht="11.25" customHeight="1" x14ac:dyDescent="0.25">
      <c r="A89" s="81" t="s">
        <v>34</v>
      </c>
      <c r="B89" s="82">
        <v>14135</v>
      </c>
      <c r="C89" s="82">
        <v>7463</v>
      </c>
      <c r="D89" s="83">
        <f t="shared" si="42"/>
        <v>0.52798019101521043</v>
      </c>
      <c r="E89" s="84">
        <v>21</v>
      </c>
      <c r="G89" s="82">
        <v>13619</v>
      </c>
      <c r="H89" s="82">
        <v>7138</v>
      </c>
      <c r="I89" s="83">
        <f t="shared" si="43"/>
        <v>0.52412071370878921</v>
      </c>
      <c r="J89" s="84">
        <v>21</v>
      </c>
      <c r="L89" s="82">
        <v>13619</v>
      </c>
      <c r="M89" s="82">
        <f t="shared" ref="M85:M94" si="45">(N89*L89)*P89</f>
        <v>1495.5809523809528</v>
      </c>
      <c r="N89" s="83">
        <f t="shared" si="44"/>
        <v>0.54907884293301734</v>
      </c>
      <c r="O89" s="84">
        <v>22</v>
      </c>
      <c r="P89" s="143">
        <v>0.2</v>
      </c>
      <c r="R89" s="173"/>
      <c r="S89" s="173"/>
      <c r="T89" s="83"/>
      <c r="U89" s="84"/>
      <c r="V89" s="143"/>
    </row>
    <row r="90" spans="1:22" ht="11.25" customHeight="1" x14ac:dyDescent="0.25">
      <c r="A90" s="85" t="s">
        <v>35</v>
      </c>
      <c r="B90" s="86">
        <v>14310</v>
      </c>
      <c r="C90" s="86">
        <v>8555</v>
      </c>
      <c r="D90" s="87">
        <f t="shared" si="42"/>
        <v>0.59783368273934312</v>
      </c>
      <c r="E90" s="88">
        <v>23</v>
      </c>
      <c r="G90" s="86">
        <v>13603</v>
      </c>
      <c r="H90" s="86">
        <v>7148</v>
      </c>
      <c r="I90" s="87">
        <f t="shared" si="43"/>
        <v>0.52547232228184959</v>
      </c>
      <c r="J90" s="88">
        <v>23</v>
      </c>
      <c r="L90" s="86">
        <v>13603</v>
      </c>
      <c r="M90" s="86">
        <f t="shared" si="45"/>
        <v>683.7217391304348</v>
      </c>
      <c r="N90" s="87">
        <f t="shared" si="44"/>
        <v>0.5026256995739431</v>
      </c>
      <c r="O90" s="88">
        <v>22</v>
      </c>
      <c r="P90" s="144">
        <v>0.1</v>
      </c>
      <c r="R90" s="174"/>
      <c r="S90" s="174"/>
      <c r="T90" s="87"/>
      <c r="U90" s="88"/>
      <c r="V90" s="144"/>
    </row>
    <row r="91" spans="1:22" ht="11.25" customHeight="1" x14ac:dyDescent="0.25">
      <c r="A91" s="81" t="s">
        <v>36</v>
      </c>
      <c r="B91" s="82">
        <v>14520</v>
      </c>
      <c r="C91" s="82">
        <v>7699</v>
      </c>
      <c r="D91" s="83">
        <f t="shared" si="42"/>
        <v>0.5302341597796143</v>
      </c>
      <c r="E91" s="84">
        <v>21</v>
      </c>
      <c r="G91" s="82">
        <v>13492</v>
      </c>
      <c r="H91" s="82">
        <v>6987</v>
      </c>
      <c r="I91" s="83">
        <f t="shared" si="43"/>
        <v>0.51786243699970358</v>
      </c>
      <c r="J91" s="84">
        <v>19</v>
      </c>
      <c r="L91" s="82">
        <v>13492</v>
      </c>
      <c r="M91" s="82">
        <f t="shared" si="45"/>
        <v>735.47368421052636</v>
      </c>
      <c r="N91" s="83">
        <f t="shared" si="44"/>
        <v>0.54511835473653003</v>
      </c>
      <c r="O91" s="84">
        <v>20</v>
      </c>
      <c r="P91" s="143">
        <v>0.1</v>
      </c>
      <c r="R91" s="173"/>
      <c r="S91" s="173"/>
      <c r="T91" s="83"/>
      <c r="U91" s="84"/>
      <c r="V91" s="143"/>
    </row>
    <row r="92" spans="1:22" ht="11.25" customHeight="1" x14ac:dyDescent="0.25">
      <c r="A92" s="85" t="s">
        <v>37</v>
      </c>
      <c r="B92" s="86">
        <v>14567</v>
      </c>
      <c r="C92" s="86">
        <v>7959</v>
      </c>
      <c r="D92" s="87">
        <f t="shared" si="42"/>
        <v>0.54637193656895722</v>
      </c>
      <c r="E92" s="88">
        <v>22</v>
      </c>
      <c r="G92" s="86">
        <v>13353</v>
      </c>
      <c r="H92" s="86">
        <v>8381</v>
      </c>
      <c r="I92" s="87">
        <f t="shared" si="43"/>
        <v>0.62764921740432866</v>
      </c>
      <c r="J92" s="88">
        <v>23</v>
      </c>
      <c r="L92" s="86">
        <v>13353</v>
      </c>
      <c r="M92" s="86">
        <f t="shared" si="45"/>
        <v>838.1</v>
      </c>
      <c r="N92" s="87">
        <f t="shared" si="44"/>
        <v>0.62764921740432866</v>
      </c>
      <c r="O92" s="88">
        <v>23</v>
      </c>
      <c r="P92" s="144">
        <v>0.1</v>
      </c>
      <c r="R92" s="174"/>
      <c r="S92" s="174"/>
      <c r="T92" s="87"/>
      <c r="U92" s="88"/>
      <c r="V92" s="144"/>
    </row>
    <row r="93" spans="1:22" ht="11.25" customHeight="1" x14ac:dyDescent="0.25">
      <c r="A93" s="81" t="s">
        <v>38</v>
      </c>
      <c r="B93" s="82">
        <v>14632</v>
      </c>
      <c r="C93" s="82">
        <v>7506</v>
      </c>
      <c r="D93" s="83">
        <f t="shared" si="42"/>
        <v>0.51298523783488248</v>
      </c>
      <c r="E93" s="84">
        <v>22</v>
      </c>
      <c r="G93" s="82">
        <v>13264</v>
      </c>
      <c r="H93" s="82">
        <v>7268</v>
      </c>
      <c r="I93" s="83">
        <f t="shared" si="43"/>
        <v>0.54794933655006028</v>
      </c>
      <c r="J93" s="84">
        <v>20</v>
      </c>
      <c r="L93" s="82">
        <v>12985</v>
      </c>
      <c r="M93" s="82">
        <f t="shared" si="45"/>
        <v>675.93660283474071</v>
      </c>
      <c r="N93" s="83">
        <f t="shared" si="44"/>
        <v>0.52055186972255729</v>
      </c>
      <c r="O93" s="84">
        <v>19</v>
      </c>
      <c r="P93" s="143">
        <v>0.1</v>
      </c>
      <c r="R93" s="173"/>
      <c r="S93" s="173"/>
      <c r="T93" s="83"/>
      <c r="U93" s="84"/>
      <c r="V93" s="143"/>
    </row>
    <row r="94" spans="1:22" ht="11.25" customHeight="1" x14ac:dyDescent="0.25">
      <c r="A94" s="85" t="s">
        <v>39</v>
      </c>
      <c r="B94" s="86">
        <v>14686</v>
      </c>
      <c r="C94" s="86">
        <v>6388</v>
      </c>
      <c r="D94" s="87">
        <f t="shared" si="42"/>
        <v>0.43497208225520906</v>
      </c>
      <c r="E94" s="88">
        <v>21</v>
      </c>
      <c r="G94" s="86">
        <v>13175</v>
      </c>
      <c r="H94" s="86">
        <f>C94</f>
        <v>6388</v>
      </c>
      <c r="I94" s="87">
        <f t="shared" si="43"/>
        <v>0.48485768500948767</v>
      </c>
      <c r="J94" s="88">
        <v>19</v>
      </c>
      <c r="L94" s="86">
        <v>12475</v>
      </c>
      <c r="M94" s="86">
        <f t="shared" si="45"/>
        <v>636.69469689403786</v>
      </c>
      <c r="N94" s="87">
        <f t="shared" si="44"/>
        <v>0.51037651053630284</v>
      </c>
      <c r="O94" s="88">
        <v>20</v>
      </c>
      <c r="P94" s="144">
        <v>0.1</v>
      </c>
      <c r="R94" s="174"/>
      <c r="S94" s="174"/>
      <c r="T94" s="87"/>
      <c r="U94" s="88"/>
      <c r="V94" s="144"/>
    </row>
    <row r="95" spans="1:22" ht="11.25" customHeight="1" x14ac:dyDescent="0.25">
      <c r="A95" s="80" t="s">
        <v>50</v>
      </c>
      <c r="B95" s="79">
        <f>SUM(B83:B94)</f>
        <v>166746</v>
      </c>
      <c r="C95" s="79">
        <f>SUM(C83:C94)</f>
        <v>89458</v>
      </c>
      <c r="D95" s="80"/>
      <c r="E95" s="80"/>
      <c r="G95" s="79">
        <f t="shared" ref="G95:H95" si="46">SUM(G83:G94)</f>
        <v>160909</v>
      </c>
      <c r="H95" s="79">
        <f t="shared" si="46"/>
        <v>84928</v>
      </c>
      <c r="I95" s="80"/>
      <c r="J95" s="80"/>
      <c r="L95" s="79">
        <f t="shared" ref="L95:M95" si="47">SUM(L83:L94)</f>
        <v>159930</v>
      </c>
      <c r="M95" s="79">
        <f t="shared" si="47"/>
        <v>24717.507675450692</v>
      </c>
      <c r="N95" s="80"/>
      <c r="O95" s="80"/>
      <c r="P95" s="80"/>
      <c r="R95" s="79">
        <f t="shared" ref="R95:S95" si="48">SUM(R83:R94)</f>
        <v>12475</v>
      </c>
      <c r="S95" s="79">
        <f t="shared" si="48"/>
        <v>0</v>
      </c>
      <c r="T95" s="80"/>
      <c r="U95" s="80"/>
      <c r="V95" s="80"/>
    </row>
    <row r="97" spans="1:22" ht="11.25" customHeight="1" x14ac:dyDescent="0.25">
      <c r="A97" s="243">
        <v>2017</v>
      </c>
      <c r="B97" s="243"/>
      <c r="C97" s="243"/>
      <c r="D97" s="243"/>
      <c r="E97" s="243"/>
      <c r="G97" s="243">
        <v>2018</v>
      </c>
      <c r="H97" s="243"/>
      <c r="I97" s="243"/>
      <c r="J97" s="243"/>
      <c r="L97" s="243">
        <v>2019</v>
      </c>
      <c r="M97" s="243"/>
      <c r="N97" s="243"/>
      <c r="O97" s="243"/>
      <c r="R97" s="243">
        <v>2020</v>
      </c>
      <c r="S97" s="243"/>
      <c r="T97" s="243"/>
      <c r="U97" s="243"/>
    </row>
    <row r="98" spans="1:22" ht="11.25" customHeight="1" x14ac:dyDescent="0.25">
      <c r="A98" s="77" t="s">
        <v>81</v>
      </c>
      <c r="B98" s="78" t="s">
        <v>46</v>
      </c>
      <c r="C98" s="79" t="s">
        <v>47</v>
      </c>
      <c r="D98" s="80" t="s">
        <v>48</v>
      </c>
      <c r="E98" s="80" t="s">
        <v>49</v>
      </c>
      <c r="G98" s="78" t="s">
        <v>46</v>
      </c>
      <c r="H98" s="79" t="s">
        <v>47</v>
      </c>
      <c r="I98" s="80" t="s">
        <v>48</v>
      </c>
      <c r="J98" s="80" t="s">
        <v>49</v>
      </c>
      <c r="L98" s="78" t="s">
        <v>46</v>
      </c>
      <c r="M98" s="79" t="s">
        <v>47</v>
      </c>
      <c r="N98" s="80" t="s">
        <v>48</v>
      </c>
      <c r="O98" s="80" t="s">
        <v>49</v>
      </c>
      <c r="P98" s="80" t="s">
        <v>79</v>
      </c>
      <c r="R98" s="78" t="s">
        <v>46</v>
      </c>
      <c r="S98" s="79" t="s">
        <v>47</v>
      </c>
      <c r="T98" s="80" t="s">
        <v>48</v>
      </c>
      <c r="U98" s="80" t="s">
        <v>49</v>
      </c>
      <c r="V98" s="80" t="s">
        <v>79</v>
      </c>
    </row>
    <row r="99" spans="1:22" ht="11.25" customHeight="1" x14ac:dyDescent="0.25">
      <c r="A99" s="81" t="s">
        <v>28</v>
      </c>
      <c r="B99" s="82">
        <v>64419</v>
      </c>
      <c r="C99" s="82"/>
      <c r="D99" s="83">
        <f>C99/B99</f>
        <v>0</v>
      </c>
      <c r="E99" s="84">
        <v>21</v>
      </c>
      <c r="G99" s="82">
        <v>63066</v>
      </c>
      <c r="H99" s="82"/>
      <c r="I99" s="83">
        <f>H99/G99</f>
        <v>0</v>
      </c>
      <c r="J99" s="84">
        <v>22</v>
      </c>
      <c r="L99" s="82">
        <v>54280</v>
      </c>
      <c r="M99" s="82">
        <v>2699</v>
      </c>
      <c r="N99" s="83">
        <f>M99/L99</f>
        <v>4.9723655121591749E-2</v>
      </c>
      <c r="O99" s="84">
        <v>22</v>
      </c>
      <c r="P99" s="143">
        <v>1</v>
      </c>
      <c r="R99" s="173">
        <f>L110</f>
        <v>55548</v>
      </c>
      <c r="S99" s="173">
        <f t="shared" ref="S99" si="49">(T99*R99)*V99</f>
        <v>2347.7421554900516</v>
      </c>
      <c r="T99" s="83">
        <f>N99/O99*U99</f>
        <v>4.9723655121591749E-2</v>
      </c>
      <c r="U99" s="84">
        <v>22</v>
      </c>
      <c r="V99" s="143">
        <v>0.85</v>
      </c>
    </row>
    <row r="100" spans="1:22" ht="11.25" customHeight="1" x14ac:dyDescent="0.25">
      <c r="A100" s="85" t="s">
        <v>29</v>
      </c>
      <c r="B100" s="86">
        <v>64250</v>
      </c>
      <c r="C100" s="86"/>
      <c r="D100" s="87">
        <f t="shared" ref="D100:D110" si="50">C100/B100</f>
        <v>0</v>
      </c>
      <c r="E100" s="88">
        <v>20</v>
      </c>
      <c r="G100" s="86">
        <v>64212</v>
      </c>
      <c r="H100" s="86"/>
      <c r="I100" s="87">
        <f t="shared" ref="I100:I110" si="51">H100/G100</f>
        <v>0</v>
      </c>
      <c r="J100" s="88">
        <v>20</v>
      </c>
      <c r="L100" s="86">
        <v>54096</v>
      </c>
      <c r="M100" s="86">
        <v>1075</v>
      </c>
      <c r="N100" s="87"/>
      <c r="O100" s="88"/>
      <c r="P100" s="144"/>
      <c r="R100" s="174"/>
      <c r="S100" s="174"/>
      <c r="T100" s="87"/>
      <c r="U100" s="88"/>
      <c r="V100" s="144"/>
    </row>
    <row r="101" spans="1:22" ht="11.25" customHeight="1" x14ac:dyDescent="0.25">
      <c r="A101" s="81" t="s">
        <v>30</v>
      </c>
      <c r="B101" s="82">
        <v>64355</v>
      </c>
      <c r="C101" s="82"/>
      <c r="D101" s="83">
        <f t="shared" si="50"/>
        <v>0</v>
      </c>
      <c r="E101" s="84">
        <v>23</v>
      </c>
      <c r="G101" s="82">
        <v>64369</v>
      </c>
      <c r="H101" s="82"/>
      <c r="I101" s="83">
        <f t="shared" si="51"/>
        <v>0</v>
      </c>
      <c r="J101" s="84">
        <v>22</v>
      </c>
      <c r="L101" s="82">
        <v>54016</v>
      </c>
      <c r="M101" s="82">
        <v>731</v>
      </c>
      <c r="N101" s="83">
        <v>2.1999999999999999E-2</v>
      </c>
      <c r="O101" s="84">
        <v>21</v>
      </c>
      <c r="P101" s="144">
        <v>1</v>
      </c>
      <c r="R101" s="173"/>
      <c r="S101" s="173"/>
      <c r="T101" s="83"/>
      <c r="U101" s="84"/>
      <c r="V101" s="144"/>
    </row>
    <row r="102" spans="1:22" ht="11.25" customHeight="1" x14ac:dyDescent="0.25">
      <c r="A102" s="85" t="s">
        <v>31</v>
      </c>
      <c r="B102" s="86">
        <v>64582</v>
      </c>
      <c r="C102" s="86"/>
      <c r="D102" s="87">
        <f t="shared" si="50"/>
        <v>0</v>
      </c>
      <c r="E102" s="88">
        <v>20</v>
      </c>
      <c r="G102" s="86">
        <v>64512</v>
      </c>
      <c r="H102" s="86"/>
      <c r="I102" s="87">
        <f t="shared" si="51"/>
        <v>0</v>
      </c>
      <c r="J102" s="88">
        <v>21</v>
      </c>
      <c r="L102" s="86">
        <v>54172</v>
      </c>
      <c r="M102" s="86">
        <v>466</v>
      </c>
      <c r="N102" s="87">
        <v>2.1999999999999999E-2</v>
      </c>
      <c r="O102" s="88">
        <v>22</v>
      </c>
      <c r="P102" s="144">
        <v>1</v>
      </c>
      <c r="R102" s="174"/>
      <c r="S102" s="174"/>
      <c r="T102" s="87"/>
      <c r="U102" s="88"/>
      <c r="V102" s="144"/>
    </row>
    <row r="103" spans="1:22" ht="11.25" customHeight="1" x14ac:dyDescent="0.25">
      <c r="A103" s="81" t="s">
        <v>32</v>
      </c>
      <c r="B103" s="82">
        <v>64727</v>
      </c>
      <c r="C103" s="82"/>
      <c r="D103" s="83">
        <f t="shared" si="50"/>
        <v>0</v>
      </c>
      <c r="E103" s="84">
        <v>22</v>
      </c>
      <c r="G103" s="82">
        <v>64476</v>
      </c>
      <c r="H103" s="82"/>
      <c r="I103" s="83">
        <f t="shared" si="51"/>
        <v>0</v>
      </c>
      <c r="J103" s="84">
        <v>22</v>
      </c>
      <c r="L103" s="82">
        <v>54195</v>
      </c>
      <c r="M103" s="82">
        <v>418</v>
      </c>
      <c r="N103" s="83">
        <v>2.1999999999999999E-2</v>
      </c>
      <c r="O103" s="84">
        <v>22</v>
      </c>
      <c r="P103" s="144">
        <v>1</v>
      </c>
      <c r="R103" s="173"/>
      <c r="S103" s="173"/>
      <c r="T103" s="83"/>
      <c r="U103" s="84"/>
      <c r="V103" s="144"/>
    </row>
    <row r="104" spans="1:22" ht="11.25" customHeight="1" x14ac:dyDescent="0.25">
      <c r="A104" s="85" t="s">
        <v>33</v>
      </c>
      <c r="B104" s="86">
        <v>64917</v>
      </c>
      <c r="C104" s="86"/>
      <c r="D104" s="87">
        <f t="shared" si="50"/>
        <v>0</v>
      </c>
      <c r="E104" s="88">
        <v>22</v>
      </c>
      <c r="G104" s="86">
        <v>64552</v>
      </c>
      <c r="H104" s="86"/>
      <c r="I104" s="87">
        <f t="shared" si="51"/>
        <v>0</v>
      </c>
      <c r="J104" s="88">
        <v>21</v>
      </c>
      <c r="L104" s="86">
        <v>54228</v>
      </c>
      <c r="M104" s="86">
        <v>364</v>
      </c>
      <c r="N104" s="87">
        <v>2.1999999999999999E-2</v>
      </c>
      <c r="O104" s="88">
        <v>20</v>
      </c>
      <c r="P104" s="144">
        <v>1</v>
      </c>
      <c r="R104" s="174"/>
      <c r="S104" s="174"/>
      <c r="T104" s="87"/>
      <c r="U104" s="88"/>
      <c r="V104" s="144"/>
    </row>
    <row r="105" spans="1:22" ht="11.25" customHeight="1" x14ac:dyDescent="0.25">
      <c r="A105" s="81" t="s">
        <v>34</v>
      </c>
      <c r="B105" s="82">
        <v>65341</v>
      </c>
      <c r="C105" s="82"/>
      <c r="D105" s="83">
        <f t="shared" si="50"/>
        <v>0</v>
      </c>
      <c r="E105" s="84">
        <v>20</v>
      </c>
      <c r="G105" s="82">
        <v>64635</v>
      </c>
      <c r="H105" s="82"/>
      <c r="I105" s="83">
        <f t="shared" si="51"/>
        <v>0</v>
      </c>
      <c r="J105" s="84">
        <v>21</v>
      </c>
      <c r="L105" s="82">
        <v>54448</v>
      </c>
      <c r="M105" s="82">
        <f t="shared" ref="M101:M110" si="52">(N105*L105)*P105</f>
        <v>1197.856</v>
      </c>
      <c r="N105" s="83">
        <v>2.1999999999999999E-2</v>
      </c>
      <c r="O105" s="84">
        <v>22</v>
      </c>
      <c r="P105" s="143">
        <v>1</v>
      </c>
      <c r="R105" s="173"/>
      <c r="S105" s="173"/>
      <c r="T105" s="83"/>
      <c r="U105" s="84"/>
      <c r="V105" s="143"/>
    </row>
    <row r="106" spans="1:22" ht="11.25" customHeight="1" x14ac:dyDescent="0.25">
      <c r="A106" s="85" t="s">
        <v>35</v>
      </c>
      <c r="B106" s="86">
        <v>65568</v>
      </c>
      <c r="C106" s="86"/>
      <c r="D106" s="87">
        <f t="shared" si="50"/>
        <v>0</v>
      </c>
      <c r="E106" s="88">
        <v>23</v>
      </c>
      <c r="G106" s="86">
        <v>64795</v>
      </c>
      <c r="H106" s="86"/>
      <c r="I106" s="87">
        <f t="shared" si="51"/>
        <v>0</v>
      </c>
      <c r="J106" s="88">
        <v>23</v>
      </c>
      <c r="L106" s="86">
        <v>54668</v>
      </c>
      <c r="M106" s="86">
        <f t="shared" si="52"/>
        <v>1202.6959999999999</v>
      </c>
      <c r="N106" s="87">
        <v>2.1999999999999999E-2</v>
      </c>
      <c r="O106" s="88">
        <v>22</v>
      </c>
      <c r="P106" s="144">
        <v>1</v>
      </c>
      <c r="R106" s="174"/>
      <c r="S106" s="174"/>
      <c r="T106" s="87"/>
      <c r="U106" s="88"/>
      <c r="V106" s="144"/>
    </row>
    <row r="107" spans="1:22" ht="11.25" customHeight="1" x14ac:dyDescent="0.25">
      <c r="A107" s="81" t="s">
        <v>36</v>
      </c>
      <c r="B107" s="82">
        <v>65718</v>
      </c>
      <c r="C107" s="82"/>
      <c r="D107" s="83">
        <f t="shared" si="50"/>
        <v>0</v>
      </c>
      <c r="E107" s="84">
        <v>20</v>
      </c>
      <c r="G107" s="82">
        <v>64919</v>
      </c>
      <c r="H107" s="82"/>
      <c r="I107" s="83">
        <f t="shared" si="51"/>
        <v>0</v>
      </c>
      <c r="J107" s="84">
        <v>19</v>
      </c>
      <c r="L107" s="82">
        <v>54888</v>
      </c>
      <c r="M107" s="82">
        <f t="shared" si="52"/>
        <v>1207.5359999999998</v>
      </c>
      <c r="N107" s="83">
        <v>2.1999999999999999E-2</v>
      </c>
      <c r="O107" s="84">
        <v>20</v>
      </c>
      <c r="P107" s="143">
        <v>1</v>
      </c>
      <c r="R107" s="173"/>
      <c r="S107" s="173"/>
      <c r="T107" s="83"/>
      <c r="U107" s="84"/>
      <c r="V107" s="143"/>
    </row>
    <row r="108" spans="1:22" ht="11.25" customHeight="1" x14ac:dyDescent="0.25">
      <c r="A108" s="85" t="s">
        <v>37</v>
      </c>
      <c r="B108" s="86">
        <v>65317</v>
      </c>
      <c r="C108" s="86"/>
      <c r="D108" s="87">
        <f t="shared" si="50"/>
        <v>0</v>
      </c>
      <c r="E108" s="88">
        <v>22</v>
      </c>
      <c r="G108" s="86">
        <v>65051</v>
      </c>
      <c r="H108" s="86"/>
      <c r="I108" s="87">
        <f t="shared" si="51"/>
        <v>0</v>
      </c>
      <c r="J108" s="88">
        <v>23</v>
      </c>
      <c r="L108" s="86">
        <v>55108</v>
      </c>
      <c r="M108" s="86">
        <f t="shared" si="52"/>
        <v>1212.376</v>
      </c>
      <c r="N108" s="87">
        <v>2.1999999999999999E-2</v>
      </c>
      <c r="O108" s="88">
        <v>23</v>
      </c>
      <c r="P108" s="144">
        <v>1</v>
      </c>
      <c r="R108" s="174"/>
      <c r="S108" s="174"/>
      <c r="T108" s="87"/>
      <c r="U108" s="88"/>
      <c r="V108" s="144"/>
    </row>
    <row r="109" spans="1:22" ht="11.25" customHeight="1" x14ac:dyDescent="0.25">
      <c r="A109" s="81" t="s">
        <v>38</v>
      </c>
      <c r="B109" s="82">
        <v>65371</v>
      </c>
      <c r="C109" s="82"/>
      <c r="D109" s="83">
        <f t="shared" si="50"/>
        <v>0</v>
      </c>
      <c r="E109" s="84">
        <v>21</v>
      </c>
      <c r="G109" s="82">
        <v>65306</v>
      </c>
      <c r="H109" s="82"/>
      <c r="I109" s="83">
        <f t="shared" si="51"/>
        <v>0</v>
      </c>
      <c r="J109" s="84">
        <v>20</v>
      </c>
      <c r="L109" s="82">
        <v>55328</v>
      </c>
      <c r="M109" s="82">
        <f t="shared" si="52"/>
        <v>1217.2159999999999</v>
      </c>
      <c r="N109" s="83">
        <v>2.1999999999999999E-2</v>
      </c>
      <c r="O109" s="84">
        <v>19</v>
      </c>
      <c r="P109" s="143">
        <v>1</v>
      </c>
      <c r="R109" s="173"/>
      <c r="S109" s="173"/>
      <c r="T109" s="83"/>
      <c r="U109" s="84"/>
      <c r="V109" s="143"/>
    </row>
    <row r="110" spans="1:22" ht="11.25" customHeight="1" x14ac:dyDescent="0.25">
      <c r="A110" s="85" t="s">
        <v>39</v>
      </c>
      <c r="B110" s="86">
        <v>65630</v>
      </c>
      <c r="C110" s="86"/>
      <c r="D110" s="87">
        <f t="shared" si="50"/>
        <v>0</v>
      </c>
      <c r="E110" s="88">
        <v>20</v>
      </c>
      <c r="G110" s="86">
        <v>65445</v>
      </c>
      <c r="H110" s="86"/>
      <c r="I110" s="87">
        <f t="shared" si="51"/>
        <v>0</v>
      </c>
      <c r="J110" s="88">
        <v>19</v>
      </c>
      <c r="L110" s="86">
        <v>55548</v>
      </c>
      <c r="M110" s="86">
        <f t="shared" si="52"/>
        <v>1222.056</v>
      </c>
      <c r="N110" s="87">
        <v>2.1999999999999999E-2</v>
      </c>
      <c r="O110" s="88">
        <v>20</v>
      </c>
      <c r="P110" s="144">
        <v>1</v>
      </c>
      <c r="R110" s="174"/>
      <c r="S110" s="174"/>
      <c r="T110" s="87"/>
      <c r="U110" s="88"/>
      <c r="V110" s="144"/>
    </row>
    <row r="111" spans="1:22" ht="11.25" customHeight="1" x14ac:dyDescent="0.25">
      <c r="A111" s="80" t="s">
        <v>50</v>
      </c>
      <c r="B111" s="79">
        <f>SUM(B99:B110)</f>
        <v>780195</v>
      </c>
      <c r="C111" s="79">
        <f>SUM(C99:C110)</f>
        <v>0</v>
      </c>
      <c r="D111" s="80"/>
      <c r="E111" s="80"/>
      <c r="G111" s="79">
        <f t="shared" ref="G111:H111" si="53">SUM(G99:G110)</f>
        <v>775338</v>
      </c>
      <c r="H111" s="79">
        <f t="shared" si="53"/>
        <v>0</v>
      </c>
      <c r="I111" s="80"/>
      <c r="J111" s="80"/>
      <c r="L111" s="79">
        <f t="shared" ref="L111" si="54">SUM(L99:L110)</f>
        <v>654975</v>
      </c>
      <c r="M111" s="79"/>
      <c r="N111" s="80"/>
      <c r="O111" s="80"/>
      <c r="P111" s="80"/>
      <c r="R111" s="79">
        <f t="shared" ref="R111:S111" si="55">SUM(R99:R110)</f>
        <v>55548</v>
      </c>
      <c r="S111" s="79">
        <f t="shared" si="55"/>
        <v>2347.7421554900516</v>
      </c>
      <c r="T111" s="80"/>
      <c r="U111" s="80"/>
      <c r="V111" s="80"/>
    </row>
    <row r="113" spans="1:22" ht="11.25" customHeight="1" x14ac:dyDescent="0.25">
      <c r="A113" s="243">
        <v>2017</v>
      </c>
      <c r="B113" s="243"/>
      <c r="C113" s="243"/>
      <c r="D113" s="243"/>
      <c r="E113" s="243"/>
      <c r="G113" s="243">
        <v>2018</v>
      </c>
      <c r="H113" s="243"/>
      <c r="I113" s="243"/>
      <c r="J113" s="243"/>
      <c r="L113" s="243">
        <v>2019</v>
      </c>
      <c r="M113" s="243"/>
      <c r="N113" s="243"/>
      <c r="O113" s="243"/>
      <c r="R113" s="243">
        <v>2020</v>
      </c>
      <c r="S113" s="243"/>
      <c r="T113" s="243"/>
      <c r="U113" s="243"/>
    </row>
    <row r="114" spans="1:22" ht="11.25" customHeight="1" x14ac:dyDescent="0.25">
      <c r="A114" s="77" t="s">
        <v>82</v>
      </c>
      <c r="B114" s="78" t="s">
        <v>46</v>
      </c>
      <c r="C114" s="79" t="s">
        <v>47</v>
      </c>
      <c r="D114" s="80" t="s">
        <v>48</v>
      </c>
      <c r="E114" s="80" t="s">
        <v>49</v>
      </c>
      <c r="G114" s="78" t="s">
        <v>46</v>
      </c>
      <c r="H114" s="79" t="s">
        <v>47</v>
      </c>
      <c r="I114" s="80" t="s">
        <v>48</v>
      </c>
      <c r="J114" s="80" t="s">
        <v>49</v>
      </c>
      <c r="L114" s="78" t="s">
        <v>46</v>
      </c>
      <c r="M114" s="79" t="s">
        <v>47</v>
      </c>
      <c r="N114" s="80" t="s">
        <v>48</v>
      </c>
      <c r="O114" s="80" t="s">
        <v>49</v>
      </c>
      <c r="P114" s="80" t="s">
        <v>79</v>
      </c>
      <c r="R114" s="78" t="s">
        <v>46</v>
      </c>
      <c r="S114" s="79" t="s">
        <v>47</v>
      </c>
      <c r="T114" s="80" t="s">
        <v>48</v>
      </c>
      <c r="U114" s="80" t="s">
        <v>49</v>
      </c>
      <c r="V114" s="80" t="s">
        <v>79</v>
      </c>
    </row>
    <row r="115" spans="1:22" ht="11.25" customHeight="1" x14ac:dyDescent="0.25">
      <c r="A115" s="81" t="s">
        <v>28</v>
      </c>
      <c r="B115" s="82"/>
      <c r="C115" s="82"/>
      <c r="D115" s="83" t="e">
        <f>C115/B115</f>
        <v>#DIV/0!</v>
      </c>
      <c r="E115" s="84">
        <v>21</v>
      </c>
      <c r="G115" s="82"/>
      <c r="H115" s="82"/>
      <c r="I115" s="83" t="e">
        <f>H115/G115</f>
        <v>#DIV/0!</v>
      </c>
      <c r="J115" s="84">
        <v>22</v>
      </c>
      <c r="L115" s="82"/>
      <c r="M115" s="82"/>
      <c r="N115" s="83"/>
      <c r="O115" s="84">
        <v>22</v>
      </c>
      <c r="P115" s="143"/>
      <c r="R115" s="173">
        <f>L126</f>
        <v>12900</v>
      </c>
      <c r="S115" s="173">
        <f t="shared" ref="S115" si="56">(T115*R115)*V115</f>
        <v>4128</v>
      </c>
      <c r="T115" s="83">
        <v>0.32</v>
      </c>
      <c r="U115" s="84">
        <v>22</v>
      </c>
      <c r="V115" s="143">
        <v>1</v>
      </c>
    </row>
    <row r="116" spans="1:22" ht="11.25" customHeight="1" x14ac:dyDescent="0.25">
      <c r="A116" s="85" t="s">
        <v>29</v>
      </c>
      <c r="B116" s="86"/>
      <c r="C116" s="86"/>
      <c r="D116" s="87" t="e">
        <f t="shared" ref="D116:D126" si="57">C116/B116</f>
        <v>#DIV/0!</v>
      </c>
      <c r="E116" s="88">
        <v>20</v>
      </c>
      <c r="G116" s="86"/>
      <c r="H116" s="86"/>
      <c r="I116" s="87" t="e">
        <f t="shared" ref="I116:I126" si="58">H116/G116</f>
        <v>#DIV/0!</v>
      </c>
      <c r="J116" s="88">
        <v>20</v>
      </c>
      <c r="L116" s="86"/>
      <c r="M116" s="86"/>
      <c r="N116" s="87"/>
      <c r="O116" s="88">
        <v>20</v>
      </c>
      <c r="P116" s="144"/>
      <c r="R116" s="174"/>
      <c r="S116" s="174"/>
      <c r="T116" s="87"/>
      <c r="U116" s="88"/>
      <c r="V116" s="144"/>
    </row>
    <row r="117" spans="1:22" ht="11.25" customHeight="1" x14ac:dyDescent="0.25">
      <c r="A117" s="81" t="s">
        <v>30</v>
      </c>
      <c r="B117" s="82"/>
      <c r="C117" s="82"/>
      <c r="D117" s="83" t="e">
        <f t="shared" si="57"/>
        <v>#DIV/0!</v>
      </c>
      <c r="E117" s="84">
        <v>23</v>
      </c>
      <c r="G117" s="82"/>
      <c r="H117" s="82"/>
      <c r="I117" s="83" t="e">
        <f t="shared" si="58"/>
        <v>#DIV/0!</v>
      </c>
      <c r="J117" s="84">
        <v>22</v>
      </c>
      <c r="L117" s="82"/>
      <c r="M117" s="82">
        <v>3</v>
      </c>
      <c r="N117" s="83"/>
      <c r="O117" s="84"/>
      <c r="P117" s="143"/>
      <c r="R117" s="173"/>
      <c r="S117" s="173"/>
      <c r="T117" s="83"/>
      <c r="U117" s="84"/>
      <c r="V117" s="143"/>
    </row>
    <row r="118" spans="1:22" ht="11.25" customHeight="1" x14ac:dyDescent="0.25">
      <c r="A118" s="85" t="s">
        <v>31</v>
      </c>
      <c r="B118" s="86"/>
      <c r="C118" s="86"/>
      <c r="D118" s="87" t="e">
        <f t="shared" si="57"/>
        <v>#DIV/0!</v>
      </c>
      <c r="E118" s="88">
        <v>20</v>
      </c>
      <c r="G118" s="86"/>
      <c r="H118" s="86"/>
      <c r="I118" s="87" t="e">
        <f t="shared" si="58"/>
        <v>#DIV/0!</v>
      </c>
      <c r="J118" s="88">
        <v>21</v>
      </c>
      <c r="L118" s="86">
        <v>13000</v>
      </c>
      <c r="M118" s="86">
        <v>15</v>
      </c>
      <c r="N118" s="87">
        <v>0.32</v>
      </c>
      <c r="O118" s="88">
        <v>22</v>
      </c>
      <c r="P118" s="144">
        <v>1</v>
      </c>
      <c r="R118" s="174"/>
      <c r="S118" s="174"/>
      <c r="T118" s="87"/>
      <c r="U118" s="88"/>
      <c r="V118" s="144"/>
    </row>
    <row r="119" spans="1:22" ht="11.25" customHeight="1" x14ac:dyDescent="0.25">
      <c r="A119" s="81" t="s">
        <v>32</v>
      </c>
      <c r="B119" s="82"/>
      <c r="C119" s="82"/>
      <c r="D119" s="83" t="e">
        <f t="shared" si="57"/>
        <v>#DIV/0!</v>
      </c>
      <c r="E119" s="84">
        <v>22</v>
      </c>
      <c r="G119" s="82"/>
      <c r="H119" s="82"/>
      <c r="I119" s="83" t="e">
        <f t="shared" si="58"/>
        <v>#DIV/0!</v>
      </c>
      <c r="J119" s="84">
        <v>22</v>
      </c>
      <c r="L119" s="82">
        <v>12809</v>
      </c>
      <c r="M119" s="82">
        <v>4004</v>
      </c>
      <c r="N119" s="83">
        <v>0.32</v>
      </c>
      <c r="O119" s="84">
        <v>22</v>
      </c>
      <c r="P119" s="143">
        <v>1</v>
      </c>
      <c r="R119" s="173"/>
      <c r="S119" s="173"/>
      <c r="T119" s="83"/>
      <c r="U119" s="84"/>
      <c r="V119" s="143"/>
    </row>
    <row r="120" spans="1:22" ht="11.25" customHeight="1" x14ac:dyDescent="0.25">
      <c r="A120" s="85" t="s">
        <v>33</v>
      </c>
      <c r="B120" s="86"/>
      <c r="C120" s="86"/>
      <c r="D120" s="87" t="e">
        <f t="shared" si="57"/>
        <v>#DIV/0!</v>
      </c>
      <c r="E120" s="88">
        <v>22</v>
      </c>
      <c r="G120" s="86"/>
      <c r="H120" s="86"/>
      <c r="I120" s="87" t="e">
        <f t="shared" si="58"/>
        <v>#DIV/0!</v>
      </c>
      <c r="J120" s="88">
        <v>21</v>
      </c>
      <c r="L120" s="86">
        <v>12822</v>
      </c>
      <c r="M120" s="86">
        <v>8277</v>
      </c>
      <c r="N120" s="87">
        <v>0.32</v>
      </c>
      <c r="O120" s="88">
        <v>20</v>
      </c>
      <c r="P120" s="144">
        <v>1</v>
      </c>
      <c r="R120" s="174"/>
      <c r="S120" s="174"/>
      <c r="T120" s="87"/>
      <c r="U120" s="88"/>
      <c r="V120" s="144"/>
    </row>
    <row r="121" spans="1:22" ht="11.25" customHeight="1" x14ac:dyDescent="0.25">
      <c r="A121" s="81" t="s">
        <v>34</v>
      </c>
      <c r="B121" s="82"/>
      <c r="C121" s="82"/>
      <c r="D121" s="83" t="e">
        <f t="shared" si="57"/>
        <v>#DIV/0!</v>
      </c>
      <c r="E121" s="84">
        <v>20</v>
      </c>
      <c r="G121" s="82"/>
      <c r="H121" s="82"/>
      <c r="I121" s="83" t="e">
        <f t="shared" si="58"/>
        <v>#DIV/0!</v>
      </c>
      <c r="J121" s="84">
        <v>21</v>
      </c>
      <c r="L121" s="82">
        <v>12835</v>
      </c>
      <c r="M121" s="82">
        <f t="shared" ref="M118:M126" si="59">(N121*L121)*P121</f>
        <v>4107.2</v>
      </c>
      <c r="N121" s="83">
        <v>0.32</v>
      </c>
      <c r="O121" s="84">
        <v>22</v>
      </c>
      <c r="P121" s="143">
        <v>1</v>
      </c>
      <c r="R121" s="173"/>
      <c r="S121" s="173"/>
      <c r="T121" s="83"/>
      <c r="U121" s="84"/>
      <c r="V121" s="143"/>
    </row>
    <row r="122" spans="1:22" ht="11.25" customHeight="1" x14ac:dyDescent="0.25">
      <c r="A122" s="85" t="s">
        <v>35</v>
      </c>
      <c r="B122" s="86"/>
      <c r="C122" s="86"/>
      <c r="D122" s="87" t="e">
        <f t="shared" si="57"/>
        <v>#DIV/0!</v>
      </c>
      <c r="E122" s="88">
        <v>23</v>
      </c>
      <c r="G122" s="86"/>
      <c r="H122" s="86"/>
      <c r="I122" s="87" t="e">
        <f t="shared" si="58"/>
        <v>#DIV/0!</v>
      </c>
      <c r="J122" s="88">
        <v>23</v>
      </c>
      <c r="L122" s="86">
        <v>12848</v>
      </c>
      <c r="M122" s="86">
        <f t="shared" si="59"/>
        <v>4111.3599999999997</v>
      </c>
      <c r="N122" s="87">
        <v>0.32</v>
      </c>
      <c r="O122" s="88">
        <v>22</v>
      </c>
      <c r="P122" s="144">
        <v>1</v>
      </c>
      <c r="R122" s="174"/>
      <c r="S122" s="174"/>
      <c r="T122" s="87"/>
      <c r="U122" s="88"/>
      <c r="V122" s="144"/>
    </row>
    <row r="123" spans="1:22" ht="11.25" customHeight="1" x14ac:dyDescent="0.25">
      <c r="A123" s="81" t="s">
        <v>36</v>
      </c>
      <c r="B123" s="82"/>
      <c r="C123" s="82"/>
      <c r="D123" s="83" t="e">
        <f t="shared" si="57"/>
        <v>#DIV/0!</v>
      </c>
      <c r="E123" s="84">
        <v>20</v>
      </c>
      <c r="G123" s="82"/>
      <c r="H123" s="82"/>
      <c r="I123" s="83" t="e">
        <f t="shared" si="58"/>
        <v>#DIV/0!</v>
      </c>
      <c r="J123" s="84">
        <v>19</v>
      </c>
      <c r="L123" s="82">
        <v>12861</v>
      </c>
      <c r="M123" s="82">
        <f t="shared" si="59"/>
        <v>4115.5200000000004</v>
      </c>
      <c r="N123" s="83">
        <v>0.32</v>
      </c>
      <c r="O123" s="84">
        <v>20</v>
      </c>
      <c r="P123" s="143">
        <v>1</v>
      </c>
      <c r="R123" s="173"/>
      <c r="S123" s="173"/>
      <c r="T123" s="83"/>
      <c r="U123" s="84"/>
      <c r="V123" s="143"/>
    </row>
    <row r="124" spans="1:22" ht="11.25" customHeight="1" x14ac:dyDescent="0.25">
      <c r="A124" s="85" t="s">
        <v>37</v>
      </c>
      <c r="B124" s="86"/>
      <c r="C124" s="86"/>
      <c r="D124" s="87" t="e">
        <f t="shared" si="57"/>
        <v>#DIV/0!</v>
      </c>
      <c r="E124" s="88">
        <v>22</v>
      </c>
      <c r="G124" s="86"/>
      <c r="H124" s="86"/>
      <c r="I124" s="87" t="e">
        <f t="shared" si="58"/>
        <v>#DIV/0!</v>
      </c>
      <c r="J124" s="88">
        <v>23</v>
      </c>
      <c r="L124" s="86">
        <v>12874</v>
      </c>
      <c r="M124" s="86">
        <f t="shared" si="59"/>
        <v>4119.68</v>
      </c>
      <c r="N124" s="87">
        <v>0.32</v>
      </c>
      <c r="O124" s="88">
        <v>23</v>
      </c>
      <c r="P124" s="144">
        <v>1</v>
      </c>
      <c r="R124" s="174"/>
      <c r="S124" s="174"/>
      <c r="T124" s="87"/>
      <c r="U124" s="88"/>
      <c r="V124" s="144"/>
    </row>
    <row r="125" spans="1:22" ht="11.25" customHeight="1" x14ac:dyDescent="0.25">
      <c r="A125" s="81" t="s">
        <v>38</v>
      </c>
      <c r="B125" s="82"/>
      <c r="C125" s="82"/>
      <c r="D125" s="83" t="e">
        <f t="shared" si="57"/>
        <v>#DIV/0!</v>
      </c>
      <c r="E125" s="84">
        <v>21</v>
      </c>
      <c r="G125" s="82"/>
      <c r="H125" s="82"/>
      <c r="I125" s="83" t="e">
        <f t="shared" si="58"/>
        <v>#DIV/0!</v>
      </c>
      <c r="J125" s="84">
        <v>20</v>
      </c>
      <c r="L125" s="82">
        <v>12887</v>
      </c>
      <c r="M125" s="82">
        <f t="shared" si="59"/>
        <v>4123.84</v>
      </c>
      <c r="N125" s="83">
        <v>0.32</v>
      </c>
      <c r="O125" s="84">
        <v>19</v>
      </c>
      <c r="P125" s="143">
        <v>1</v>
      </c>
      <c r="R125" s="173"/>
      <c r="S125" s="173"/>
      <c r="T125" s="83"/>
      <c r="U125" s="84"/>
      <c r="V125" s="143"/>
    </row>
    <row r="126" spans="1:22" ht="11.25" customHeight="1" x14ac:dyDescent="0.25">
      <c r="A126" s="85" t="s">
        <v>39</v>
      </c>
      <c r="B126" s="86"/>
      <c r="C126" s="86"/>
      <c r="D126" s="87" t="e">
        <f t="shared" si="57"/>
        <v>#DIV/0!</v>
      </c>
      <c r="E126" s="88">
        <v>20</v>
      </c>
      <c r="G126" s="86"/>
      <c r="H126" s="86"/>
      <c r="I126" s="87" t="e">
        <f t="shared" si="58"/>
        <v>#DIV/0!</v>
      </c>
      <c r="J126" s="88">
        <v>19</v>
      </c>
      <c r="L126" s="86">
        <v>12900</v>
      </c>
      <c r="M126" s="86">
        <f t="shared" si="59"/>
        <v>4128</v>
      </c>
      <c r="N126" s="87">
        <v>0.32</v>
      </c>
      <c r="O126" s="88">
        <v>20</v>
      </c>
      <c r="P126" s="144">
        <v>1</v>
      </c>
      <c r="R126" s="174"/>
      <c r="S126" s="174"/>
      <c r="T126" s="87"/>
      <c r="U126" s="88"/>
      <c r="V126" s="144"/>
    </row>
    <row r="127" spans="1:22" ht="11.25" customHeight="1" x14ac:dyDescent="0.25">
      <c r="A127" s="80" t="s">
        <v>50</v>
      </c>
      <c r="B127" s="79">
        <f>SUM(B115:B126)</f>
        <v>0</v>
      </c>
      <c r="C127" s="79">
        <f>SUM(C115:C126)</f>
        <v>0</v>
      </c>
      <c r="D127" s="80"/>
      <c r="E127" s="80"/>
      <c r="G127" s="79">
        <f t="shared" ref="G127:H127" si="60">SUM(G115:G126)</f>
        <v>0</v>
      </c>
      <c r="H127" s="79">
        <f t="shared" si="60"/>
        <v>0</v>
      </c>
      <c r="I127" s="80"/>
      <c r="J127" s="80"/>
      <c r="L127" s="79">
        <f t="shared" ref="L127:M127" si="61">SUM(L115:L126)</f>
        <v>115836</v>
      </c>
      <c r="M127" s="79">
        <f t="shared" si="61"/>
        <v>37004.600000000006</v>
      </c>
      <c r="N127" s="80"/>
      <c r="O127" s="80"/>
      <c r="P127" s="80"/>
      <c r="R127" s="79">
        <f t="shared" ref="R127:S127" si="62">SUM(R115:R126)</f>
        <v>12900</v>
      </c>
      <c r="S127" s="79">
        <f t="shared" si="62"/>
        <v>4128</v>
      </c>
      <c r="T127" s="80"/>
      <c r="U127" s="80"/>
      <c r="V127" s="80"/>
    </row>
    <row r="130" ht="11.25" customHeight="1" x14ac:dyDescent="0.25"/>
    <row r="131" ht="11.25" customHeight="1" x14ac:dyDescent="0.25"/>
    <row r="132" ht="11.25" customHeight="1" x14ac:dyDescent="0.25"/>
    <row r="133" ht="11.25" customHeight="1" x14ac:dyDescent="0.25"/>
    <row r="134" ht="11.25" customHeight="1" x14ac:dyDescent="0.25"/>
    <row r="135" ht="11.25" customHeight="1" x14ac:dyDescent="0.25"/>
    <row r="136" ht="11.25" customHeight="1" x14ac:dyDescent="0.25"/>
    <row r="137" ht="11.25" customHeight="1" x14ac:dyDescent="0.25"/>
    <row r="138" ht="11.25" customHeight="1" x14ac:dyDescent="0.25"/>
    <row r="139" ht="11.25" customHeight="1" x14ac:dyDescent="0.25"/>
    <row r="140" ht="11.25" customHeight="1" x14ac:dyDescent="0.25"/>
    <row r="141" ht="11.25" customHeight="1" x14ac:dyDescent="0.25"/>
    <row r="142" ht="11.25" customHeight="1" x14ac:dyDescent="0.25"/>
    <row r="143" ht="11.25" customHeight="1" x14ac:dyDescent="0.25"/>
    <row r="144" ht="11.25" customHeight="1" x14ac:dyDescent="0.25"/>
    <row r="149" ht="11.25" customHeight="1" x14ac:dyDescent="0.25"/>
    <row r="150" ht="11.25" customHeight="1" x14ac:dyDescent="0.25"/>
    <row r="151" ht="11.25" customHeight="1" x14ac:dyDescent="0.25"/>
    <row r="152" ht="11.25" customHeight="1" x14ac:dyDescent="0.25"/>
    <row r="153" ht="11.25" customHeight="1" x14ac:dyDescent="0.25"/>
    <row r="154" ht="11.25" customHeight="1" x14ac:dyDescent="0.25"/>
    <row r="155" ht="11.25" customHeight="1" x14ac:dyDescent="0.25"/>
    <row r="156" ht="11.25" customHeight="1" x14ac:dyDescent="0.25"/>
    <row r="157" ht="11.25" customHeight="1" x14ac:dyDescent="0.25"/>
    <row r="158" ht="11.25" customHeight="1" x14ac:dyDescent="0.25"/>
    <row r="159" ht="11.25" customHeight="1" x14ac:dyDescent="0.25"/>
    <row r="160" ht="11.25" customHeight="1" x14ac:dyDescent="0.25"/>
    <row r="161" ht="11.25" customHeight="1" x14ac:dyDescent="0.25"/>
    <row r="162" ht="11.25" customHeight="1" x14ac:dyDescent="0.25"/>
    <row r="163" ht="11.25" customHeight="1" x14ac:dyDescent="0.25"/>
  </sheetData>
  <mergeCells count="32">
    <mergeCell ref="R81:U81"/>
    <mergeCell ref="R97:U97"/>
    <mergeCell ref="R113:U113"/>
    <mergeCell ref="R1:U1"/>
    <mergeCell ref="R17:U17"/>
    <mergeCell ref="R33:U33"/>
    <mergeCell ref="R49:U49"/>
    <mergeCell ref="R65:U65"/>
    <mergeCell ref="A65:E65"/>
    <mergeCell ref="G65:J65"/>
    <mergeCell ref="L65:O65"/>
    <mergeCell ref="A81:E81"/>
    <mergeCell ref="G81:J81"/>
    <mergeCell ref="L81:O81"/>
    <mergeCell ref="A33:E33"/>
    <mergeCell ref="G33:J33"/>
    <mergeCell ref="L33:O33"/>
    <mergeCell ref="A49:E49"/>
    <mergeCell ref="G49:J49"/>
    <mergeCell ref="L49:O49"/>
    <mergeCell ref="A1:E1"/>
    <mergeCell ref="G1:J1"/>
    <mergeCell ref="L1:O1"/>
    <mergeCell ref="A17:E17"/>
    <mergeCell ref="G17:J17"/>
    <mergeCell ref="L17:O17"/>
    <mergeCell ref="A97:E97"/>
    <mergeCell ref="G97:J97"/>
    <mergeCell ref="L97:O97"/>
    <mergeCell ref="A113:E113"/>
    <mergeCell ref="G113:J113"/>
    <mergeCell ref="L113:O113"/>
  </mergeCells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10"/>
  <sheetViews>
    <sheetView showGridLines="0" workbookViewId="0">
      <selection activeCell="A9" sqref="A9"/>
    </sheetView>
  </sheetViews>
  <sheetFormatPr defaultRowHeight="15" x14ac:dyDescent="0.25"/>
  <cols>
    <col min="1" max="1" width="19.85546875" style="39" customWidth="1"/>
    <col min="2" max="16384" width="9.140625" style="39"/>
  </cols>
  <sheetData>
    <row r="1" spans="1:27" ht="16.5" thickTop="1" thickBot="1" x14ac:dyDescent="0.3">
      <c r="A1" s="249" t="s">
        <v>117</v>
      </c>
      <c r="B1" s="207" t="s">
        <v>28</v>
      </c>
      <c r="C1" s="207" t="s">
        <v>29</v>
      </c>
      <c r="D1" s="207" t="s">
        <v>30</v>
      </c>
      <c r="E1" s="207" t="s">
        <v>31</v>
      </c>
      <c r="F1" s="207" t="s">
        <v>32</v>
      </c>
      <c r="G1" s="239" t="s">
        <v>33</v>
      </c>
      <c r="H1" s="207" t="s">
        <v>28</v>
      </c>
      <c r="I1" s="207" t="s">
        <v>29</v>
      </c>
      <c r="J1" s="207" t="s">
        <v>30</v>
      </c>
      <c r="K1" s="207" t="s">
        <v>31</v>
      </c>
      <c r="L1" s="207" t="s">
        <v>32</v>
      </c>
      <c r="M1" s="239" t="s">
        <v>33</v>
      </c>
      <c r="N1" s="207" t="s">
        <v>28</v>
      </c>
      <c r="O1" s="207" t="s">
        <v>29</v>
      </c>
      <c r="P1" s="207" t="s">
        <v>30</v>
      </c>
      <c r="Q1" s="207" t="s">
        <v>31</v>
      </c>
      <c r="R1" s="207" t="s">
        <v>32</v>
      </c>
      <c r="S1" s="239" t="s">
        <v>33</v>
      </c>
      <c r="T1" s="207" t="s">
        <v>28</v>
      </c>
      <c r="U1" s="207" t="s">
        <v>29</v>
      </c>
      <c r="V1" s="207" t="s">
        <v>30</v>
      </c>
      <c r="W1" s="207" t="s">
        <v>31</v>
      </c>
      <c r="X1" s="207" t="s">
        <v>32</v>
      </c>
      <c r="Y1" s="239" t="s">
        <v>33</v>
      </c>
      <c r="Z1" s="249" t="s">
        <v>118</v>
      </c>
      <c r="AA1" s="249" t="s">
        <v>119</v>
      </c>
    </row>
    <row r="2" spans="1:27" ht="16.5" thickTop="1" thickBot="1" x14ac:dyDescent="0.3">
      <c r="A2" s="249"/>
      <c r="B2" s="250" t="s">
        <v>120</v>
      </c>
      <c r="C2" s="251"/>
      <c r="D2" s="251"/>
      <c r="E2" s="251"/>
      <c r="F2" s="251"/>
      <c r="G2" s="252"/>
      <c r="H2" s="246" t="s">
        <v>121</v>
      </c>
      <c r="I2" s="247"/>
      <c r="J2" s="247"/>
      <c r="K2" s="247"/>
      <c r="L2" s="247"/>
      <c r="M2" s="248"/>
      <c r="N2" s="253" t="s">
        <v>122</v>
      </c>
      <c r="O2" s="254"/>
      <c r="P2" s="254"/>
      <c r="Q2" s="254"/>
      <c r="R2" s="254"/>
      <c r="S2" s="255"/>
      <c r="T2" s="246" t="s">
        <v>123</v>
      </c>
      <c r="U2" s="247"/>
      <c r="V2" s="247"/>
      <c r="W2" s="247"/>
      <c r="X2" s="247"/>
      <c r="Y2" s="248"/>
      <c r="Z2" s="249"/>
      <c r="AA2" s="249"/>
    </row>
    <row r="3" spans="1:27" ht="16.5" thickTop="1" thickBot="1" x14ac:dyDescent="0.3">
      <c r="A3" s="207" t="s">
        <v>81</v>
      </c>
      <c r="B3" s="208">
        <v>1464</v>
      </c>
      <c r="C3" s="208">
        <v>984.08029086276974</v>
      </c>
      <c r="D3" s="208">
        <v>775.45000000000016</v>
      </c>
      <c r="E3" s="208">
        <v>1199.7919999999995</v>
      </c>
      <c r="F3" s="208">
        <v>460.99338867924519</v>
      </c>
      <c r="G3" s="208">
        <v>360.31405082352944</v>
      </c>
      <c r="H3" s="208">
        <v>2699</v>
      </c>
      <c r="I3" s="208">
        <v>1075</v>
      </c>
      <c r="J3" s="208">
        <v>731</v>
      </c>
      <c r="K3" s="208">
        <v>466</v>
      </c>
      <c r="L3" s="208">
        <v>418</v>
      </c>
      <c r="M3" s="208">
        <v>364</v>
      </c>
      <c r="N3" s="208">
        <f>H3-B3</f>
        <v>1235</v>
      </c>
      <c r="O3" s="208">
        <f>I3-C3</f>
        <v>90.919709137230257</v>
      </c>
      <c r="P3" s="208">
        <f>J3-D3</f>
        <v>-44.450000000000159</v>
      </c>
      <c r="Q3" s="208">
        <f>K3-E3</f>
        <v>-733.79199999999946</v>
      </c>
      <c r="R3" s="208">
        <f t="shared" ref="R3:R9" si="0">L3-F3</f>
        <v>-42.993388679245186</v>
      </c>
      <c r="S3" s="208">
        <f t="shared" ref="S3:S9" si="1">M3-G3</f>
        <v>3.6859491764705581</v>
      </c>
      <c r="T3" s="209">
        <f>H3/B3-1</f>
        <v>0.84357923497267762</v>
      </c>
      <c r="U3" s="209">
        <f>I3/C3-1</f>
        <v>9.2390539655578863E-2</v>
      </c>
      <c r="V3" s="209">
        <f>J3/D3-1</f>
        <v>-5.7321555225998022E-2</v>
      </c>
      <c r="W3" s="209">
        <f>K3/E3-1</f>
        <v>-0.61159934388627346</v>
      </c>
      <c r="X3" s="209">
        <f t="shared" ref="X3:X9" si="2">L3/F3-1</f>
        <v>-9.3262484311156912E-2</v>
      </c>
      <c r="Y3" s="209">
        <f t="shared" ref="Y3:Y9" si="3">M3/G3-1</f>
        <v>1.0229823588744358E-2</v>
      </c>
      <c r="Z3" s="209">
        <f>AVERAGE(T3:Y3)</f>
        <v>3.0669369132262075E-2</v>
      </c>
      <c r="AA3" s="209"/>
    </row>
    <row r="4" spans="1:27" ht="16.5" thickTop="1" thickBot="1" x14ac:dyDescent="0.3">
      <c r="A4" s="207" t="s">
        <v>80</v>
      </c>
      <c r="B4" s="210">
        <v>24402</v>
      </c>
      <c r="C4" s="210">
        <v>28893.876398073233</v>
      </c>
      <c r="D4" s="210">
        <v>18431.93</v>
      </c>
      <c r="E4" s="210">
        <v>15089.605697640382</v>
      </c>
      <c r="F4" s="210">
        <v>16724.397773837285</v>
      </c>
      <c r="G4" s="210">
        <v>13140</v>
      </c>
      <c r="H4" s="210">
        <v>28821</v>
      </c>
      <c r="I4" s="210">
        <v>21286</v>
      </c>
      <c r="J4" s="210">
        <v>19224</v>
      </c>
      <c r="K4" s="210">
        <v>16990</v>
      </c>
      <c r="L4" s="210">
        <v>16386</v>
      </c>
      <c r="M4" s="210">
        <v>13311</v>
      </c>
      <c r="N4" s="210">
        <f t="shared" ref="N4:N9" si="4">H4-B4</f>
        <v>4419</v>
      </c>
      <c r="O4" s="210">
        <f>I4-C4</f>
        <v>-7607.8763980732328</v>
      </c>
      <c r="P4" s="210">
        <f>J4-D4</f>
        <v>792.06999999999971</v>
      </c>
      <c r="Q4" s="210">
        <f>K4-E4</f>
        <v>1900.3943023596185</v>
      </c>
      <c r="R4" s="210">
        <f t="shared" si="0"/>
        <v>-338.39777383728506</v>
      </c>
      <c r="S4" s="210">
        <f t="shared" si="1"/>
        <v>171</v>
      </c>
      <c r="T4" s="211">
        <f>H4/B4-1</f>
        <v>0.18109171379395139</v>
      </c>
      <c r="U4" s="211">
        <f>I4/C4-1</f>
        <v>-0.26330410960644102</v>
      </c>
      <c r="V4" s="211">
        <f>J4/D4-1</f>
        <v>4.2972710942370096E-2</v>
      </c>
      <c r="W4" s="211">
        <f>K4/E4-1</f>
        <v>0.12594062034747466</v>
      </c>
      <c r="X4" s="211">
        <f t="shared" si="2"/>
        <v>-2.0233779321289225E-2</v>
      </c>
      <c r="Y4" s="211">
        <f t="shared" si="3"/>
        <v>1.3013698630137016E-2</v>
      </c>
      <c r="Z4" s="211">
        <f t="shared" ref="Z4:Z9" si="5">AVERAGE(T4:Y4)</f>
        <v>1.3246809131033821E-2</v>
      </c>
      <c r="AA4" s="211"/>
    </row>
    <row r="5" spans="1:27" ht="16.5" thickTop="1" thickBot="1" x14ac:dyDescent="0.3">
      <c r="A5" s="207" t="s">
        <v>92</v>
      </c>
      <c r="B5" s="208">
        <v>6435.7832974083913</v>
      </c>
      <c r="C5" s="208">
        <v>5928.5010167568071</v>
      </c>
      <c r="D5" s="208">
        <v>3536.7200000000003</v>
      </c>
      <c r="E5" s="208">
        <v>4196.9714285714272</v>
      </c>
      <c r="F5" s="208">
        <v>2740.886040999068</v>
      </c>
      <c r="G5" s="208">
        <v>1964.0010220014194</v>
      </c>
      <c r="H5" s="208">
        <v>5176</v>
      </c>
      <c r="I5" s="208">
        <v>4034</v>
      </c>
      <c r="J5" s="208">
        <v>3204</v>
      </c>
      <c r="K5" s="208">
        <v>2706</v>
      </c>
      <c r="L5" s="208">
        <v>2647</v>
      </c>
      <c r="M5" s="208">
        <v>1885</v>
      </c>
      <c r="N5" s="208">
        <f t="shared" si="4"/>
        <v>-1259.7832974083913</v>
      </c>
      <c r="O5" s="208">
        <f>I5-C5</f>
        <v>-1894.5010167568071</v>
      </c>
      <c r="P5" s="208">
        <f>J5-D5</f>
        <v>-332.72000000000025</v>
      </c>
      <c r="Q5" s="208">
        <f>K5-E5</f>
        <v>-1490.9714285714272</v>
      </c>
      <c r="R5" s="208">
        <f t="shared" si="0"/>
        <v>-93.886040999067973</v>
      </c>
      <c r="S5" s="208">
        <f t="shared" si="1"/>
        <v>-79.001022001419415</v>
      </c>
      <c r="T5" s="209">
        <f>H5/B5-1</f>
        <v>-0.1957466930118188</v>
      </c>
      <c r="U5" s="209">
        <f>I5/C5-1</f>
        <v>-0.31955818366262101</v>
      </c>
      <c r="V5" s="209">
        <f>J5/D5-1</f>
        <v>-9.4075866904928973E-2</v>
      </c>
      <c r="W5" s="209">
        <f>K5/E5-1</f>
        <v>-0.35524936348659553</v>
      </c>
      <c r="X5" s="209">
        <f t="shared" si="2"/>
        <v>-3.4253901692624211E-2</v>
      </c>
      <c r="Y5" s="209">
        <f t="shared" si="3"/>
        <v>-4.0224532022347548E-2</v>
      </c>
      <c r="Z5" s="209">
        <f t="shared" si="5"/>
        <v>-0.17318475679682269</v>
      </c>
      <c r="AA5" s="209"/>
    </row>
    <row r="6" spans="1:27" ht="16.5" thickTop="1" thickBot="1" x14ac:dyDescent="0.3">
      <c r="A6" s="207" t="s">
        <v>95</v>
      </c>
      <c r="B6" s="210">
        <v>19546.064120213014</v>
      </c>
      <c r="C6" s="210">
        <v>15629.647924385412</v>
      </c>
      <c r="D6" s="210">
        <v>15169</v>
      </c>
      <c r="E6" s="210">
        <v>17746.506299999997</v>
      </c>
      <c r="F6" s="210">
        <v>13913.901367906736</v>
      </c>
      <c r="G6" s="210">
        <v>13066.15169615109</v>
      </c>
      <c r="H6" s="210">
        <v>20630</v>
      </c>
      <c r="I6" s="210">
        <v>15187</v>
      </c>
      <c r="J6" s="210">
        <v>16838</v>
      </c>
      <c r="K6" s="210">
        <v>14444</v>
      </c>
      <c r="L6" s="210">
        <v>14026</v>
      </c>
      <c r="M6" s="210">
        <v>12895</v>
      </c>
      <c r="N6" s="210">
        <f t="shared" si="4"/>
        <v>1083.9358797869863</v>
      </c>
      <c r="O6" s="210">
        <f>I6-C6</f>
        <v>-442.6479243854119</v>
      </c>
      <c r="P6" s="210">
        <f>J6-D6</f>
        <v>1669</v>
      </c>
      <c r="Q6" s="210">
        <f>K6-E6</f>
        <v>-3302.5062999999973</v>
      </c>
      <c r="R6" s="210">
        <f t="shared" si="0"/>
        <v>112.09863209326431</v>
      </c>
      <c r="S6" s="210">
        <f t="shared" si="1"/>
        <v>-171.15169615108971</v>
      </c>
      <c r="T6" s="211">
        <f>H6/B6-1</f>
        <v>5.5455455027698664E-2</v>
      </c>
      <c r="U6" s="211">
        <f>I6/C6-1</f>
        <v>-2.8321042580542799E-2</v>
      </c>
      <c r="V6" s="211">
        <f>J6/D6-1</f>
        <v>0.11002702880875459</v>
      </c>
      <c r="W6" s="211">
        <f>K6/E6-1</f>
        <v>-0.18609332136545642</v>
      </c>
      <c r="X6" s="211">
        <f t="shared" si="2"/>
        <v>8.0565924056230642E-3</v>
      </c>
      <c r="Y6" s="211">
        <f t="shared" si="3"/>
        <v>-1.3098860332496076E-2</v>
      </c>
      <c r="Z6" s="211">
        <f t="shared" si="5"/>
        <v>-8.9956913394031637E-3</v>
      </c>
      <c r="AA6" s="211"/>
    </row>
    <row r="7" spans="1:27" ht="16.5" thickTop="1" thickBot="1" x14ac:dyDescent="0.3">
      <c r="A7" s="207" t="s">
        <v>93</v>
      </c>
      <c r="B7" s="208">
        <v>2637.9684750859219</v>
      </c>
      <c r="C7" s="208">
        <v>2920.4931645618653</v>
      </c>
      <c r="D7" s="208">
        <v>4308.4524000000001</v>
      </c>
      <c r="E7" s="208">
        <v>5754.2164337056511</v>
      </c>
      <c r="F7" s="208">
        <v>4177.7240895531422</v>
      </c>
      <c r="G7" s="208">
        <v>3622.6419572460331</v>
      </c>
      <c r="H7" s="208">
        <v>5673</v>
      </c>
      <c r="I7" s="208">
        <v>3785</v>
      </c>
      <c r="J7" s="208">
        <v>3936</v>
      </c>
      <c r="K7" s="208">
        <v>4167</v>
      </c>
      <c r="L7" s="208">
        <v>4059</v>
      </c>
      <c r="M7" s="208">
        <v>3481</v>
      </c>
      <c r="N7" s="208">
        <f t="shared" si="4"/>
        <v>3035.0315249140781</v>
      </c>
      <c r="O7" s="208">
        <f>I7-C7</f>
        <v>864.50683543813466</v>
      </c>
      <c r="P7" s="208">
        <f>J7-D7</f>
        <v>-372.45240000000013</v>
      </c>
      <c r="Q7" s="208">
        <f>K7-E7</f>
        <v>-1587.2164337056511</v>
      </c>
      <c r="R7" s="208">
        <f t="shared" si="0"/>
        <v>-118.72408955314222</v>
      </c>
      <c r="S7" s="208">
        <f t="shared" si="1"/>
        <v>-141.64195724603314</v>
      </c>
      <c r="T7" s="209">
        <f>H7/B7-1</f>
        <v>1.1505184969336009</v>
      </c>
      <c r="U7" s="209">
        <f>I7/C7-1</f>
        <v>0.29601399035214948</v>
      </c>
      <c r="V7" s="209">
        <f>J7/D7-1</f>
        <v>-8.644691072831634E-2</v>
      </c>
      <c r="W7" s="209">
        <f>K7/E7-1</f>
        <v>-0.27583537254671897</v>
      </c>
      <c r="X7" s="209">
        <f t="shared" si="2"/>
        <v>-2.8418365360705522E-2</v>
      </c>
      <c r="Y7" s="209">
        <f t="shared" si="3"/>
        <v>-3.9099077114899461E-2</v>
      </c>
      <c r="Z7" s="209">
        <f t="shared" si="5"/>
        <v>0.16945546025585165</v>
      </c>
      <c r="AA7" s="209"/>
    </row>
    <row r="8" spans="1:27" ht="16.5" thickTop="1" thickBot="1" x14ac:dyDescent="0.3">
      <c r="A8" s="207" t="s">
        <v>124</v>
      </c>
      <c r="B8" s="210">
        <v>85910.409343999781</v>
      </c>
      <c r="C8" s="210">
        <v>34403.577536337827</v>
      </c>
      <c r="D8" s="210">
        <v>31125</v>
      </c>
      <c r="E8" s="210">
        <v>36562.692355660402</v>
      </c>
      <c r="F8" s="210">
        <v>26173.973044064485</v>
      </c>
      <c r="G8" s="210">
        <v>22240.787849232853</v>
      </c>
      <c r="H8" s="210">
        <v>48502</v>
      </c>
      <c r="I8" s="210">
        <v>32005</v>
      </c>
      <c r="J8" s="210">
        <v>33200</v>
      </c>
      <c r="K8" s="210">
        <v>27599</v>
      </c>
      <c r="L8" s="210">
        <v>26981</v>
      </c>
      <c r="M8" s="210">
        <v>20567</v>
      </c>
      <c r="N8" s="210">
        <f t="shared" si="4"/>
        <v>-37408.409343999781</v>
      </c>
      <c r="O8" s="210">
        <f>I8-C8</f>
        <v>-2398.577536337827</v>
      </c>
      <c r="P8" s="210">
        <f>J8-D8</f>
        <v>2075</v>
      </c>
      <c r="Q8" s="210">
        <f>K8-E8</f>
        <v>-8963.6923556604015</v>
      </c>
      <c r="R8" s="210">
        <f t="shared" si="0"/>
        <v>807.02695593551471</v>
      </c>
      <c r="S8" s="210">
        <f t="shared" si="1"/>
        <v>-1673.7878492328527</v>
      </c>
      <c r="T8" s="211">
        <f>H8/B8-1</f>
        <v>-0.4354351193254149</v>
      </c>
      <c r="U8" s="211">
        <f>I8/C8-1</f>
        <v>-6.9718840542219662E-2</v>
      </c>
      <c r="V8" s="211">
        <f>J8/D8-1</f>
        <v>6.6666666666666652E-2</v>
      </c>
      <c r="W8" s="211">
        <f>K8/E8-1</f>
        <v>-0.24515952677846764</v>
      </c>
      <c r="X8" s="211">
        <f t="shared" si="2"/>
        <v>3.0833185110142214E-2</v>
      </c>
      <c r="Y8" s="211">
        <f t="shared" si="3"/>
        <v>-7.5257579029089361E-2</v>
      </c>
      <c r="Z8" s="211">
        <f t="shared" si="5"/>
        <v>-0.12134520231639712</v>
      </c>
      <c r="AA8" s="211"/>
    </row>
    <row r="9" spans="1:27" ht="16.5" thickTop="1" thickBot="1" x14ac:dyDescent="0.3">
      <c r="A9" s="207" t="s">
        <v>69</v>
      </c>
      <c r="B9" s="208">
        <v>7149.3921466325428</v>
      </c>
      <c r="C9" s="208">
        <v>3961.099799202243</v>
      </c>
      <c r="D9" s="208">
        <v>892.50000000000023</v>
      </c>
      <c r="E9" s="208">
        <v>771.6588826016266</v>
      </c>
      <c r="F9" s="208">
        <v>634.68203470415551</v>
      </c>
      <c r="G9" s="208">
        <v>2401.3089847715737</v>
      </c>
      <c r="H9" s="208">
        <v>1149</v>
      </c>
      <c r="I9" s="208">
        <v>663</v>
      </c>
      <c r="J9" s="208">
        <v>967</v>
      </c>
      <c r="K9" s="208">
        <v>728</v>
      </c>
      <c r="L9" s="208">
        <v>646</v>
      </c>
      <c r="M9" s="208">
        <v>2099</v>
      </c>
      <c r="N9" s="208">
        <f t="shared" si="4"/>
        <v>-6000.3921466325428</v>
      </c>
      <c r="O9" s="208">
        <f>I9-C9</f>
        <v>-3298.099799202243</v>
      </c>
      <c r="P9" s="208">
        <f>J9-D9</f>
        <v>74.499999999999773</v>
      </c>
      <c r="Q9" s="208">
        <f>K9-E9</f>
        <v>-43.658882601626601</v>
      </c>
      <c r="R9" s="208">
        <f t="shared" si="0"/>
        <v>11.317965295844488</v>
      </c>
      <c r="S9" s="208">
        <f t="shared" si="1"/>
        <v>-302.30898477157371</v>
      </c>
      <c r="T9" s="209">
        <f>H9/B9-1</f>
        <v>-0.83928703637536595</v>
      </c>
      <c r="U9" s="209">
        <f>I9/C9-1</f>
        <v>-0.83262224291003051</v>
      </c>
      <c r="V9" s="209">
        <f>J9/D9-1</f>
        <v>8.3473389355742E-2</v>
      </c>
      <c r="W9" s="209">
        <f>K9/E9-1</f>
        <v>-5.6577956382011574E-2</v>
      </c>
      <c r="X9" s="209">
        <f t="shared" si="2"/>
        <v>1.7832496710136425E-2</v>
      </c>
      <c r="Y9" s="209">
        <f t="shared" si="3"/>
        <v>-0.12589341342106841</v>
      </c>
      <c r="Z9" s="209">
        <f t="shared" si="5"/>
        <v>-0.29217912717043304</v>
      </c>
      <c r="AA9" s="209"/>
    </row>
    <row r="10" spans="1:27" ht="15.75" thickTop="1" x14ac:dyDescent="0.25">
      <c r="N10" s="212"/>
      <c r="O10" s="212"/>
    </row>
  </sheetData>
  <mergeCells count="7">
    <mergeCell ref="A1:A2"/>
    <mergeCell ref="Z1:Z2"/>
    <mergeCell ref="AA1:AA2"/>
    <mergeCell ref="B2:G2"/>
    <mergeCell ref="H2:M2"/>
    <mergeCell ref="T2:Y2"/>
    <mergeCell ref="N2:S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19"/>
  <sheetViews>
    <sheetView showGridLines="0" topLeftCell="B155" zoomScale="130" zoomScaleNormal="130" workbookViewId="0">
      <selection activeCell="H208" sqref="H208:I213"/>
    </sheetView>
  </sheetViews>
  <sheetFormatPr defaultRowHeight="15" x14ac:dyDescent="0.25"/>
  <cols>
    <col min="1" max="1" width="9.42578125" bestFit="1" customWidth="1"/>
    <col min="2" max="2" width="48" bestFit="1" customWidth="1"/>
    <col min="3" max="3" width="10.140625" bestFit="1" customWidth="1"/>
    <col min="4" max="4" width="11.7109375" bestFit="1" customWidth="1"/>
    <col min="5" max="5" width="12.5703125" bestFit="1" customWidth="1"/>
    <col min="6" max="6" width="14.7109375" bestFit="1" customWidth="1"/>
    <col min="7" max="7" width="14.7109375" style="212" customWidth="1"/>
    <col min="8" max="8" width="22.85546875" bestFit="1" customWidth="1"/>
    <col min="9" max="9" width="24.85546875" bestFit="1" customWidth="1"/>
  </cols>
  <sheetData>
    <row r="1" spans="1:9" ht="15.75" thickBot="1" x14ac:dyDescent="0.3">
      <c r="A1" s="257" t="s">
        <v>80</v>
      </c>
      <c r="B1" s="258"/>
      <c r="C1" s="258"/>
      <c r="D1" s="258"/>
      <c r="E1" s="258"/>
      <c r="F1" s="258"/>
      <c r="G1" s="258"/>
      <c r="H1" s="258"/>
      <c r="I1" s="259"/>
    </row>
    <row r="2" spans="1:9" x14ac:dyDescent="0.25">
      <c r="A2" s="260">
        <v>2017</v>
      </c>
      <c r="B2" s="261"/>
      <c r="C2" s="261"/>
      <c r="D2" s="261"/>
      <c r="E2" s="261"/>
      <c r="F2" s="261"/>
      <c r="G2" s="261"/>
      <c r="H2" s="261"/>
      <c r="I2" s="262"/>
    </row>
    <row r="3" spans="1:9" x14ac:dyDescent="0.25">
      <c r="A3" s="213" t="s">
        <v>125</v>
      </c>
      <c r="B3" s="214" t="s">
        <v>126</v>
      </c>
      <c r="C3" s="214" t="s">
        <v>85</v>
      </c>
      <c r="D3" s="214" t="s">
        <v>127</v>
      </c>
      <c r="E3" s="214" t="s">
        <v>128</v>
      </c>
      <c r="F3" s="214" t="s">
        <v>129</v>
      </c>
      <c r="G3" s="238" t="s">
        <v>147</v>
      </c>
      <c r="H3" s="214" t="s">
        <v>141</v>
      </c>
      <c r="I3" s="215" t="s">
        <v>142</v>
      </c>
    </row>
    <row r="4" spans="1:9" x14ac:dyDescent="0.25">
      <c r="A4" s="216" t="s">
        <v>130</v>
      </c>
      <c r="B4" s="217" t="s">
        <v>80</v>
      </c>
      <c r="C4" s="218">
        <v>23994</v>
      </c>
      <c r="D4" s="218">
        <v>23851</v>
      </c>
      <c r="E4" s="218">
        <v>143</v>
      </c>
      <c r="F4" s="219">
        <v>5.9598232891556226E-3</v>
      </c>
      <c r="G4" s="234">
        <v>452.45897995134641</v>
      </c>
      <c r="H4" s="218">
        <v>23001</v>
      </c>
      <c r="I4" s="220">
        <v>0.95861465366341581</v>
      </c>
    </row>
    <row r="5" spans="1:9" x14ac:dyDescent="0.25">
      <c r="A5" s="221" t="s">
        <v>131</v>
      </c>
      <c r="B5" s="222" t="s">
        <v>80</v>
      </c>
      <c r="C5" s="223">
        <v>17394</v>
      </c>
      <c r="D5" s="223">
        <v>17270</v>
      </c>
      <c r="E5" s="223">
        <v>124</v>
      </c>
      <c r="F5" s="224">
        <v>7.1288950212717028E-3</v>
      </c>
      <c r="G5" s="235">
        <v>475.01349160393744</v>
      </c>
      <c r="H5" s="223">
        <v>16770</v>
      </c>
      <c r="I5" s="225">
        <v>0.9641255605381166</v>
      </c>
    </row>
    <row r="6" spans="1:9" x14ac:dyDescent="0.25">
      <c r="A6" s="216" t="s">
        <v>132</v>
      </c>
      <c r="B6" s="217" t="s">
        <v>80</v>
      </c>
      <c r="C6" s="218">
        <v>16462</v>
      </c>
      <c r="D6" s="218">
        <v>16345</v>
      </c>
      <c r="E6" s="218">
        <v>117</v>
      </c>
      <c r="F6" s="219">
        <v>7.1072773660551571E-3</v>
      </c>
      <c r="G6" s="234">
        <v>461.71336800244723</v>
      </c>
      <c r="H6" s="218">
        <v>15892</v>
      </c>
      <c r="I6" s="220">
        <v>0.96537480257562869</v>
      </c>
    </row>
    <row r="7" spans="1:9" x14ac:dyDescent="0.25">
      <c r="A7" s="221" t="s">
        <v>133</v>
      </c>
      <c r="B7" s="222" t="s">
        <v>80</v>
      </c>
      <c r="C7" s="223">
        <v>12075</v>
      </c>
      <c r="D7" s="223">
        <v>12007</v>
      </c>
      <c r="E7" s="223">
        <v>68</v>
      </c>
      <c r="F7" s="224">
        <v>5.6314699792960662E-3</v>
      </c>
      <c r="G7" s="235">
        <v>452.67069209627721</v>
      </c>
      <c r="H7" s="223">
        <v>11806</v>
      </c>
      <c r="I7" s="225">
        <v>0.97772256728778473</v>
      </c>
    </row>
    <row r="8" spans="1:9" x14ac:dyDescent="0.25">
      <c r="A8" s="221" t="s">
        <v>32</v>
      </c>
      <c r="B8" s="222" t="s">
        <v>80</v>
      </c>
      <c r="C8" s="223">
        <v>12706</v>
      </c>
      <c r="D8" s="223">
        <v>12651</v>
      </c>
      <c r="E8" s="223">
        <v>55</v>
      </c>
      <c r="F8" s="224">
        <v>4.3286636234849676E-3</v>
      </c>
      <c r="G8" s="235">
        <v>512.47197849972349</v>
      </c>
      <c r="H8" s="223">
        <v>12454</v>
      </c>
      <c r="I8" s="225">
        <v>0.98016685030694162</v>
      </c>
    </row>
    <row r="9" spans="1:9" x14ac:dyDescent="0.25">
      <c r="A9" s="216" t="s">
        <v>134</v>
      </c>
      <c r="B9" s="217" t="s">
        <v>80</v>
      </c>
      <c r="C9" s="218">
        <v>11651</v>
      </c>
      <c r="D9" s="218">
        <v>11603</v>
      </c>
      <c r="E9" s="218">
        <v>48</v>
      </c>
      <c r="F9" s="219">
        <v>4.1198180413698398E-3</v>
      </c>
      <c r="G9" s="234">
        <v>459.23562871671123</v>
      </c>
      <c r="H9" s="218">
        <v>11497</v>
      </c>
      <c r="I9" s="220">
        <v>0.98678225045060508</v>
      </c>
    </row>
    <row r="10" spans="1:9" x14ac:dyDescent="0.25">
      <c r="A10" s="221" t="s">
        <v>135</v>
      </c>
      <c r="B10" s="222" t="s">
        <v>80</v>
      </c>
      <c r="C10" s="223">
        <v>10565</v>
      </c>
      <c r="D10" s="223">
        <v>10517</v>
      </c>
      <c r="E10" s="223">
        <v>48</v>
      </c>
      <c r="F10" s="224">
        <v>4.5433033601514437E-3</v>
      </c>
      <c r="G10" s="235">
        <v>456.42179328705902</v>
      </c>
      <c r="H10" s="223">
        <v>10282</v>
      </c>
      <c r="I10" s="225">
        <v>0.97321344060577375</v>
      </c>
    </row>
    <row r="11" spans="1:9" x14ac:dyDescent="0.25">
      <c r="A11" s="216" t="s">
        <v>136</v>
      </c>
      <c r="B11" s="217" t="s">
        <v>80</v>
      </c>
      <c r="C11" s="218">
        <v>11240</v>
      </c>
      <c r="D11" s="218">
        <v>11202</v>
      </c>
      <c r="E11" s="218">
        <v>38</v>
      </c>
      <c r="F11" s="219">
        <v>3.3807829181494663E-3</v>
      </c>
      <c r="G11" s="234">
        <v>495.56970617129582</v>
      </c>
      <c r="H11" s="218">
        <v>11041</v>
      </c>
      <c r="I11" s="220">
        <v>0.98229537366548048</v>
      </c>
    </row>
    <row r="12" spans="1:9" x14ac:dyDescent="0.25">
      <c r="A12" s="221" t="s">
        <v>137</v>
      </c>
      <c r="B12" s="222" t="s">
        <v>80</v>
      </c>
      <c r="C12" s="223">
        <v>11377</v>
      </c>
      <c r="D12" s="223">
        <v>11330</v>
      </c>
      <c r="E12" s="223">
        <v>47</v>
      </c>
      <c r="F12" s="224">
        <v>4.1311417772699303E-3</v>
      </c>
      <c r="G12" s="235">
        <v>498.54068843777583</v>
      </c>
      <c r="H12" s="223">
        <v>11144</v>
      </c>
      <c r="I12" s="225">
        <v>0.97952008438076821</v>
      </c>
    </row>
    <row r="13" spans="1:9" x14ac:dyDescent="0.25">
      <c r="A13" s="216" t="s">
        <v>138</v>
      </c>
      <c r="B13" s="217" t="s">
        <v>80</v>
      </c>
      <c r="C13" s="218">
        <v>16685</v>
      </c>
      <c r="D13" s="218">
        <v>16611</v>
      </c>
      <c r="E13" s="217">
        <v>74</v>
      </c>
      <c r="F13" s="219">
        <v>4.435121366496853E-3</v>
      </c>
      <c r="G13" s="234">
        <v>498.12323159352235</v>
      </c>
      <c r="H13" s="218">
        <v>16357</v>
      </c>
      <c r="I13" s="220">
        <v>0.98034162421336535</v>
      </c>
    </row>
    <row r="14" spans="1:9" x14ac:dyDescent="0.25">
      <c r="A14" s="221" t="s">
        <v>139</v>
      </c>
      <c r="B14" s="222" t="s">
        <v>80</v>
      </c>
      <c r="C14" s="223">
        <v>18509</v>
      </c>
      <c r="D14" s="223">
        <v>18415</v>
      </c>
      <c r="E14" s="223">
        <v>94</v>
      </c>
      <c r="F14" s="224">
        <v>5.0786104057485544E-3</v>
      </c>
      <c r="G14" s="235">
        <v>512.90067340067344</v>
      </c>
      <c r="H14" s="223">
        <v>18076</v>
      </c>
      <c r="I14" s="225">
        <v>0.97660597547139227</v>
      </c>
    </row>
    <row r="15" spans="1:9" ht="15.75" thickBot="1" x14ac:dyDescent="0.3">
      <c r="A15" s="226" t="s">
        <v>140</v>
      </c>
      <c r="B15" s="227" t="s">
        <v>80</v>
      </c>
      <c r="C15" s="228">
        <v>21109</v>
      </c>
      <c r="D15" s="228">
        <v>21004</v>
      </c>
      <c r="E15" s="227">
        <v>105</v>
      </c>
      <c r="F15" s="229">
        <v>4.9741816286891843E-3</v>
      </c>
      <c r="G15" s="236">
        <v>490.87721386402592</v>
      </c>
      <c r="H15" s="228">
        <v>20383</v>
      </c>
      <c r="I15" s="230">
        <v>0.96560708702449194</v>
      </c>
    </row>
    <row r="16" spans="1:9" x14ac:dyDescent="0.25">
      <c r="A16" s="256">
        <v>2018</v>
      </c>
      <c r="B16" s="256"/>
      <c r="C16" s="256"/>
      <c r="D16" s="256"/>
      <c r="E16" s="256"/>
      <c r="F16" s="256"/>
      <c r="G16" s="256"/>
      <c r="H16" s="256"/>
      <c r="I16" s="256"/>
    </row>
    <row r="17" spans="1:9" x14ac:dyDescent="0.25">
      <c r="A17" s="213" t="s">
        <v>125</v>
      </c>
      <c r="B17" s="214" t="s">
        <v>126</v>
      </c>
      <c r="C17" s="214" t="s">
        <v>85</v>
      </c>
      <c r="D17" s="214" t="s">
        <v>127</v>
      </c>
      <c r="E17" s="214" t="s">
        <v>128</v>
      </c>
      <c r="F17" s="214" t="s">
        <v>129</v>
      </c>
      <c r="G17" s="238" t="s">
        <v>147</v>
      </c>
      <c r="H17" s="214" t="s">
        <v>141</v>
      </c>
      <c r="I17" s="215" t="s">
        <v>142</v>
      </c>
    </row>
    <row r="18" spans="1:9" x14ac:dyDescent="0.25">
      <c r="A18" s="216" t="s">
        <v>130</v>
      </c>
      <c r="B18" s="217" t="s">
        <v>80</v>
      </c>
      <c r="C18" s="218">
        <v>24347</v>
      </c>
      <c r="D18" s="218">
        <v>24185</v>
      </c>
      <c r="E18" s="218">
        <v>162</v>
      </c>
      <c r="F18" s="219">
        <v>6.6537971824044027E-3</v>
      </c>
      <c r="G18" s="234">
        <v>490.16651505127356</v>
      </c>
      <c r="H18" s="218">
        <v>22777</v>
      </c>
      <c r="I18" s="220">
        <v>0.93551566928163632</v>
      </c>
    </row>
    <row r="19" spans="1:9" x14ac:dyDescent="0.25">
      <c r="A19" s="221" t="s">
        <v>131</v>
      </c>
      <c r="B19" s="222" t="s">
        <v>80</v>
      </c>
      <c r="C19" s="223">
        <v>15963</v>
      </c>
      <c r="D19" s="223">
        <v>15856</v>
      </c>
      <c r="E19" s="222">
        <v>107</v>
      </c>
      <c r="F19" s="224">
        <v>6.7030006890935285E-3</v>
      </c>
      <c r="G19" s="235">
        <v>483.28096619576178</v>
      </c>
      <c r="H19" s="223">
        <v>15011</v>
      </c>
      <c r="I19" s="225">
        <v>0.9403620873269436</v>
      </c>
    </row>
    <row r="20" spans="1:9" x14ac:dyDescent="0.25">
      <c r="A20" s="216" t="s">
        <v>132</v>
      </c>
      <c r="B20" s="217" t="s">
        <v>80</v>
      </c>
      <c r="C20" s="218">
        <v>15057</v>
      </c>
      <c r="D20" s="218">
        <v>14964</v>
      </c>
      <c r="E20" s="218">
        <v>93</v>
      </c>
      <c r="F20" s="219">
        <v>6.1765291890814901E-3</v>
      </c>
      <c r="G20" s="234">
        <v>484.872560812617</v>
      </c>
      <c r="H20" s="218">
        <v>14696</v>
      </c>
      <c r="I20" s="220">
        <v>0.97602444045958692</v>
      </c>
    </row>
    <row r="21" spans="1:9" x14ac:dyDescent="0.25">
      <c r="A21" s="221" t="s">
        <v>133</v>
      </c>
      <c r="B21" s="222" t="s">
        <v>80</v>
      </c>
      <c r="C21" s="223">
        <v>13691</v>
      </c>
      <c r="D21" s="223">
        <v>13500</v>
      </c>
      <c r="E21" s="223">
        <v>191</v>
      </c>
      <c r="F21" s="224">
        <v>1.3950770579212622E-2</v>
      </c>
      <c r="G21" s="235">
        <v>508.29199999999997</v>
      </c>
      <c r="H21" s="223">
        <v>11951</v>
      </c>
      <c r="I21" s="225">
        <v>0.87290921043020964</v>
      </c>
    </row>
    <row r="22" spans="1:9" x14ac:dyDescent="0.25">
      <c r="A22" s="221" t="s">
        <v>32</v>
      </c>
      <c r="B22" s="222" t="s">
        <v>80</v>
      </c>
      <c r="C22" s="223">
        <v>13656</v>
      </c>
      <c r="D22" s="223">
        <v>13529</v>
      </c>
      <c r="E22" s="223">
        <v>127</v>
      </c>
      <c r="F22" s="224">
        <v>9.2999414176918576E-3</v>
      </c>
      <c r="G22" s="235">
        <v>499.87152572442335</v>
      </c>
      <c r="H22" s="223">
        <v>12572</v>
      </c>
      <c r="I22" s="225">
        <v>0.92062097246631514</v>
      </c>
    </row>
    <row r="23" spans="1:9" x14ac:dyDescent="0.25">
      <c r="A23" s="216" t="s">
        <v>134</v>
      </c>
      <c r="B23" s="217" t="s">
        <v>80</v>
      </c>
      <c r="C23" s="218">
        <v>12764</v>
      </c>
      <c r="D23" s="218">
        <v>12693</v>
      </c>
      <c r="E23" s="217">
        <v>71</v>
      </c>
      <c r="F23" s="219">
        <v>5.5625195863365715E-3</v>
      </c>
      <c r="G23" s="234">
        <v>458.86524822695031</v>
      </c>
      <c r="H23" s="218">
        <v>12236</v>
      </c>
      <c r="I23" s="220">
        <v>0.95863365716076465</v>
      </c>
    </row>
    <row r="24" spans="1:9" x14ac:dyDescent="0.25">
      <c r="A24" s="221" t="s">
        <v>135</v>
      </c>
      <c r="B24" s="222" t="s">
        <v>80</v>
      </c>
      <c r="C24" s="223">
        <v>12007</v>
      </c>
      <c r="D24" s="223">
        <v>11907</v>
      </c>
      <c r="E24" s="222">
        <v>100</v>
      </c>
      <c r="F24" s="224">
        <v>8.3284750562172064E-3</v>
      </c>
      <c r="G24" s="235">
        <v>464.30312447505463</v>
      </c>
      <c r="H24" s="223">
        <v>11088</v>
      </c>
      <c r="I24" s="225">
        <v>0.92346131423336386</v>
      </c>
    </row>
    <row r="25" spans="1:9" x14ac:dyDescent="0.25">
      <c r="A25" s="216" t="s">
        <v>136</v>
      </c>
      <c r="B25" s="217" t="s">
        <v>80</v>
      </c>
      <c r="C25" s="218">
        <v>12675</v>
      </c>
      <c r="D25" s="218">
        <v>12529</v>
      </c>
      <c r="E25" s="218">
        <v>146</v>
      </c>
      <c r="F25" s="219">
        <v>1.1518737672583827E-2</v>
      </c>
      <c r="G25" s="234">
        <v>437.71186846516082</v>
      </c>
      <c r="H25" s="218">
        <v>11481</v>
      </c>
      <c r="I25" s="220">
        <v>0.90579881656804728</v>
      </c>
    </row>
    <row r="26" spans="1:9" x14ac:dyDescent="0.25">
      <c r="A26" s="221" t="s">
        <v>137</v>
      </c>
      <c r="B26" s="222" t="s">
        <v>80</v>
      </c>
      <c r="C26" s="223">
        <v>11796</v>
      </c>
      <c r="D26" s="223">
        <v>11490</v>
      </c>
      <c r="E26" s="223">
        <v>306</v>
      </c>
      <c r="F26" s="224">
        <v>2.5940996948118005E-2</v>
      </c>
      <c r="G26" s="235">
        <v>436.15820635611675</v>
      </c>
      <c r="H26" s="223">
        <v>9792</v>
      </c>
      <c r="I26" s="225">
        <v>0.83011190233977616</v>
      </c>
    </row>
    <row r="27" spans="1:9" x14ac:dyDescent="0.25">
      <c r="A27" s="216" t="s">
        <v>138</v>
      </c>
      <c r="B27" s="217" t="s">
        <v>80</v>
      </c>
      <c r="C27" s="218">
        <v>21935</v>
      </c>
      <c r="D27" s="218">
        <v>20239</v>
      </c>
      <c r="E27" s="218">
        <v>1696</v>
      </c>
      <c r="F27" s="219">
        <v>7.7319352632778671E-2</v>
      </c>
      <c r="G27" s="234">
        <v>421.71624159746938</v>
      </c>
      <c r="H27" s="218">
        <v>13344</v>
      </c>
      <c r="I27" s="220">
        <v>0.60834283109186227</v>
      </c>
    </row>
    <row r="28" spans="1:9" x14ac:dyDescent="0.25">
      <c r="A28" s="221" t="s">
        <v>139</v>
      </c>
      <c r="B28" s="222" t="s">
        <v>80</v>
      </c>
      <c r="C28" s="223">
        <v>27083</v>
      </c>
      <c r="D28" s="223">
        <v>20536</v>
      </c>
      <c r="E28" s="223">
        <v>6547</v>
      </c>
      <c r="F28" s="224">
        <v>0.2417383598567367</v>
      </c>
      <c r="G28" s="235">
        <v>447.83428293158028</v>
      </c>
      <c r="H28" s="223">
        <v>12410</v>
      </c>
      <c r="I28" s="225">
        <v>0.4582210242587601</v>
      </c>
    </row>
    <row r="29" spans="1:9" ht="15.75" thickBot="1" x14ac:dyDescent="0.3">
      <c r="A29" s="226" t="s">
        <v>140</v>
      </c>
      <c r="B29" s="227" t="s">
        <v>80</v>
      </c>
      <c r="C29" s="227">
        <v>27941</v>
      </c>
      <c r="D29" s="227">
        <v>24639</v>
      </c>
      <c r="E29" s="227">
        <v>3302</v>
      </c>
      <c r="F29" s="231">
        <v>0.11817758849003257</v>
      </c>
      <c r="G29" s="237">
        <v>446.70111210325513</v>
      </c>
      <c r="H29" s="227">
        <v>12781</v>
      </c>
      <c r="I29" s="232">
        <v>0.45742815217780325</v>
      </c>
    </row>
    <row r="30" spans="1:9" x14ac:dyDescent="0.25">
      <c r="A30" s="256">
        <v>2019</v>
      </c>
      <c r="B30" s="256"/>
      <c r="C30" s="256"/>
      <c r="D30" s="256"/>
      <c r="E30" s="256"/>
      <c r="F30" s="256"/>
      <c r="G30" s="256"/>
      <c r="H30" s="256"/>
      <c r="I30" s="256"/>
    </row>
    <row r="31" spans="1:9" x14ac:dyDescent="0.25">
      <c r="A31" s="213" t="s">
        <v>125</v>
      </c>
      <c r="B31" s="214" t="s">
        <v>126</v>
      </c>
      <c r="C31" s="214" t="s">
        <v>85</v>
      </c>
      <c r="D31" s="214" t="s">
        <v>127</v>
      </c>
      <c r="E31" s="214" t="s">
        <v>128</v>
      </c>
      <c r="F31" s="214" t="s">
        <v>129</v>
      </c>
      <c r="G31" s="238" t="s">
        <v>147</v>
      </c>
      <c r="H31" s="214" t="s">
        <v>141</v>
      </c>
      <c r="I31" s="215" t="s">
        <v>142</v>
      </c>
    </row>
    <row r="32" spans="1:9" x14ac:dyDescent="0.25">
      <c r="A32" s="216" t="s">
        <v>130</v>
      </c>
      <c r="B32" s="217" t="s">
        <v>80</v>
      </c>
      <c r="C32" s="218">
        <v>34553</v>
      </c>
      <c r="D32" s="218">
        <v>27887</v>
      </c>
      <c r="E32" s="218">
        <v>6666</v>
      </c>
      <c r="F32" s="219">
        <v>0.19292101988249935</v>
      </c>
      <c r="G32" s="234">
        <v>486.91145777299619</v>
      </c>
      <c r="H32" s="218">
        <v>11725</v>
      </c>
      <c r="I32" s="220">
        <v>0.33933377709605533</v>
      </c>
    </row>
    <row r="33" spans="1:9" x14ac:dyDescent="0.25">
      <c r="A33" s="221" t="s">
        <v>131</v>
      </c>
      <c r="B33" s="222" t="s">
        <v>80</v>
      </c>
      <c r="C33" s="223">
        <v>21285</v>
      </c>
      <c r="D33" s="223">
        <v>20569</v>
      </c>
      <c r="E33" s="222">
        <v>716</v>
      </c>
      <c r="F33" s="224">
        <v>3.3638712708480151E-2</v>
      </c>
      <c r="G33" s="235">
        <v>445.5162388175807</v>
      </c>
      <c r="H33" s="223">
        <v>17291</v>
      </c>
      <c r="I33" s="225">
        <v>0.81235611933286356</v>
      </c>
    </row>
    <row r="34" spans="1:9" x14ac:dyDescent="0.25">
      <c r="A34" s="216" t="s">
        <v>132</v>
      </c>
      <c r="B34" s="217" t="s">
        <v>80</v>
      </c>
      <c r="C34" s="218">
        <v>19221</v>
      </c>
      <c r="D34" s="218">
        <v>18801</v>
      </c>
      <c r="E34" s="218">
        <v>420</v>
      </c>
      <c r="F34" s="219">
        <v>2.1851100358982363E-2</v>
      </c>
      <c r="G34" s="234">
        <v>456.00728723404251</v>
      </c>
      <c r="H34" s="218">
        <v>16804</v>
      </c>
      <c r="I34" s="220">
        <v>0.87425212007699915</v>
      </c>
    </row>
    <row r="35" spans="1:9" x14ac:dyDescent="0.25">
      <c r="A35" s="221" t="s">
        <v>133</v>
      </c>
      <c r="B35" s="222" t="s">
        <v>80</v>
      </c>
      <c r="C35" s="223">
        <v>16986</v>
      </c>
      <c r="D35" s="223">
        <v>16799</v>
      </c>
      <c r="E35" s="223">
        <v>187</v>
      </c>
      <c r="F35" s="224">
        <v>1.1009066289885789E-2</v>
      </c>
      <c r="G35" s="235">
        <v>453.59229716054534</v>
      </c>
      <c r="H35" s="223">
        <v>15865</v>
      </c>
      <c r="I35" s="225">
        <v>0.93400447427293065</v>
      </c>
    </row>
    <row r="36" spans="1:9" x14ac:dyDescent="0.25">
      <c r="A36" s="221" t="s">
        <v>32</v>
      </c>
      <c r="B36" s="222" t="s">
        <v>80</v>
      </c>
      <c r="C36" s="223">
        <v>16386</v>
      </c>
      <c r="D36" s="223">
        <v>15903</v>
      </c>
      <c r="E36" s="223">
        <v>483</v>
      </c>
      <c r="F36" s="224">
        <v>2.947638227755401E-2</v>
      </c>
      <c r="G36" s="235">
        <v>446.70775422929376</v>
      </c>
      <c r="H36" s="223">
        <v>14091</v>
      </c>
      <c r="I36" s="225">
        <v>0.8599414134016844</v>
      </c>
    </row>
    <row r="37" spans="1:9" x14ac:dyDescent="0.25">
      <c r="A37" s="216" t="s">
        <v>134</v>
      </c>
      <c r="B37" s="217" t="s">
        <v>80</v>
      </c>
      <c r="C37" s="218">
        <v>14242</v>
      </c>
      <c r="D37" s="218">
        <v>13932</v>
      </c>
      <c r="E37" s="217">
        <v>310</v>
      </c>
      <c r="F37" s="219">
        <v>2.1766605813790196E-2</v>
      </c>
      <c r="G37" s="234">
        <v>426.14270332352305</v>
      </c>
      <c r="H37" s="218">
        <v>12497</v>
      </c>
      <c r="I37" s="220">
        <v>0.8774750737256003</v>
      </c>
    </row>
    <row r="38" spans="1:9" x14ac:dyDescent="0.25">
      <c r="A38" s="221" t="s">
        <v>135</v>
      </c>
      <c r="B38" s="222" t="s">
        <v>80</v>
      </c>
      <c r="C38" s="223"/>
      <c r="D38" s="223"/>
      <c r="E38" s="222"/>
      <c r="F38" s="224"/>
      <c r="G38" s="235"/>
      <c r="H38" s="223"/>
      <c r="I38" s="225"/>
    </row>
    <row r="39" spans="1:9" x14ac:dyDescent="0.25">
      <c r="A39" s="216" t="s">
        <v>136</v>
      </c>
      <c r="B39" s="217" t="s">
        <v>80</v>
      </c>
      <c r="C39" s="218"/>
      <c r="D39" s="218"/>
      <c r="E39" s="218"/>
      <c r="F39" s="219"/>
      <c r="G39" s="234"/>
      <c r="H39" s="218"/>
      <c r="I39" s="220"/>
    </row>
    <row r="40" spans="1:9" x14ac:dyDescent="0.25">
      <c r="A40" s="221" t="s">
        <v>137</v>
      </c>
      <c r="B40" s="222" t="s">
        <v>80</v>
      </c>
      <c r="C40" s="223"/>
      <c r="D40" s="223"/>
      <c r="E40" s="223"/>
      <c r="F40" s="224"/>
      <c r="G40" s="235"/>
      <c r="H40" s="223"/>
      <c r="I40" s="225"/>
    </row>
    <row r="41" spans="1:9" x14ac:dyDescent="0.25">
      <c r="A41" s="216" t="s">
        <v>138</v>
      </c>
      <c r="B41" s="217" t="s">
        <v>80</v>
      </c>
      <c r="C41" s="218"/>
      <c r="D41" s="218"/>
      <c r="E41" s="218"/>
      <c r="F41" s="219"/>
      <c r="G41" s="234"/>
      <c r="H41" s="218"/>
      <c r="I41" s="220"/>
    </row>
    <row r="42" spans="1:9" x14ac:dyDescent="0.25">
      <c r="A42" s="221" t="s">
        <v>139</v>
      </c>
      <c r="B42" s="222" t="s">
        <v>80</v>
      </c>
      <c r="C42" s="223"/>
      <c r="D42" s="223"/>
      <c r="E42" s="223"/>
      <c r="F42" s="224"/>
      <c r="G42" s="235"/>
      <c r="H42" s="223"/>
      <c r="I42" s="225"/>
    </row>
    <row r="43" spans="1:9" ht="15.75" thickBot="1" x14ac:dyDescent="0.3">
      <c r="A43" s="226" t="s">
        <v>140</v>
      </c>
      <c r="B43" s="227" t="s">
        <v>80</v>
      </c>
      <c r="C43" s="227"/>
      <c r="D43" s="227"/>
      <c r="E43" s="227"/>
      <c r="F43" s="227"/>
      <c r="G43" s="236"/>
      <c r="H43" s="227"/>
      <c r="I43" s="233"/>
    </row>
    <row r="44" spans="1:9" ht="15.75" thickBot="1" x14ac:dyDescent="0.3"/>
    <row r="45" spans="1:9" ht="15.75" thickBot="1" x14ac:dyDescent="0.3">
      <c r="A45" s="257" t="s">
        <v>81</v>
      </c>
      <c r="B45" s="258"/>
      <c r="C45" s="258"/>
      <c r="D45" s="258"/>
      <c r="E45" s="258"/>
      <c r="F45" s="258"/>
      <c r="G45" s="258"/>
      <c r="H45" s="258"/>
      <c r="I45" s="259"/>
    </row>
    <row r="46" spans="1:9" x14ac:dyDescent="0.25">
      <c r="A46" s="260">
        <v>2017</v>
      </c>
      <c r="B46" s="261"/>
      <c r="C46" s="261"/>
      <c r="D46" s="261"/>
      <c r="E46" s="261"/>
      <c r="F46" s="261"/>
      <c r="G46" s="261"/>
      <c r="H46" s="261"/>
      <c r="I46" s="262"/>
    </row>
    <row r="47" spans="1:9" x14ac:dyDescent="0.25">
      <c r="A47" s="213" t="s">
        <v>125</v>
      </c>
      <c r="B47" s="214" t="s">
        <v>126</v>
      </c>
      <c r="C47" s="214" t="s">
        <v>85</v>
      </c>
      <c r="D47" s="214" t="s">
        <v>127</v>
      </c>
      <c r="E47" s="214" t="s">
        <v>128</v>
      </c>
      <c r="F47" s="214" t="s">
        <v>129</v>
      </c>
      <c r="G47" s="238" t="s">
        <v>147</v>
      </c>
      <c r="H47" s="214" t="s">
        <v>141</v>
      </c>
      <c r="I47" s="215" t="s">
        <v>142</v>
      </c>
    </row>
    <row r="48" spans="1:9" x14ac:dyDescent="0.25">
      <c r="A48" s="216" t="s">
        <v>130</v>
      </c>
      <c r="B48" s="217" t="s">
        <v>143</v>
      </c>
      <c r="C48" s="218">
        <v>0</v>
      </c>
      <c r="D48" s="218">
        <v>0</v>
      </c>
      <c r="E48" s="218">
        <v>0</v>
      </c>
      <c r="F48" s="219">
        <v>0</v>
      </c>
      <c r="G48" s="234">
        <v>0</v>
      </c>
      <c r="H48" s="218">
        <v>0</v>
      </c>
      <c r="I48" s="220">
        <v>0</v>
      </c>
    </row>
    <row r="49" spans="1:9" x14ac:dyDescent="0.25">
      <c r="A49" s="221" t="s">
        <v>131</v>
      </c>
      <c r="B49" s="222" t="s">
        <v>143</v>
      </c>
      <c r="C49" s="223">
        <v>0</v>
      </c>
      <c r="D49" s="223">
        <v>0</v>
      </c>
      <c r="E49" s="223">
        <v>0</v>
      </c>
      <c r="F49" s="224">
        <v>0</v>
      </c>
      <c r="G49" s="235">
        <v>0</v>
      </c>
      <c r="H49" s="223">
        <v>0</v>
      </c>
      <c r="I49" s="225">
        <v>0</v>
      </c>
    </row>
    <row r="50" spans="1:9" x14ac:dyDescent="0.25">
      <c r="A50" s="216" t="s">
        <v>132</v>
      </c>
      <c r="B50" s="217" t="s">
        <v>143</v>
      </c>
      <c r="C50" s="218">
        <v>0</v>
      </c>
      <c r="D50" s="218">
        <v>0</v>
      </c>
      <c r="E50" s="218">
        <v>0</v>
      </c>
      <c r="F50" s="219">
        <v>0</v>
      </c>
      <c r="G50" s="234">
        <v>0</v>
      </c>
      <c r="H50" s="218">
        <v>0</v>
      </c>
      <c r="I50" s="220">
        <v>0</v>
      </c>
    </row>
    <row r="51" spans="1:9" x14ac:dyDescent="0.25">
      <c r="A51" s="221" t="s">
        <v>133</v>
      </c>
      <c r="B51" s="222" t="s">
        <v>143</v>
      </c>
      <c r="C51" s="223">
        <v>0</v>
      </c>
      <c r="D51" s="223">
        <v>0</v>
      </c>
      <c r="E51" s="223">
        <v>0</v>
      </c>
      <c r="F51" s="224">
        <v>0</v>
      </c>
      <c r="G51" s="235">
        <v>0</v>
      </c>
      <c r="H51" s="223">
        <v>0</v>
      </c>
      <c r="I51" s="225">
        <v>0</v>
      </c>
    </row>
    <row r="52" spans="1:9" x14ac:dyDescent="0.25">
      <c r="A52" s="221" t="s">
        <v>32</v>
      </c>
      <c r="B52" s="222" t="s">
        <v>143</v>
      </c>
      <c r="C52" s="223">
        <v>0</v>
      </c>
      <c r="D52" s="223">
        <v>0</v>
      </c>
      <c r="E52" s="223">
        <v>0</v>
      </c>
      <c r="F52" s="224">
        <v>0</v>
      </c>
      <c r="G52" s="235">
        <v>0</v>
      </c>
      <c r="H52" s="223">
        <v>0</v>
      </c>
      <c r="I52" s="225">
        <v>0</v>
      </c>
    </row>
    <row r="53" spans="1:9" x14ac:dyDescent="0.25">
      <c r="A53" s="216" t="s">
        <v>134</v>
      </c>
      <c r="B53" s="217" t="s">
        <v>143</v>
      </c>
      <c r="C53" s="218">
        <v>0</v>
      </c>
      <c r="D53" s="218">
        <v>0</v>
      </c>
      <c r="E53" s="218">
        <v>0</v>
      </c>
      <c r="F53" s="219">
        <v>0</v>
      </c>
      <c r="G53" s="234">
        <v>0</v>
      </c>
      <c r="H53" s="218">
        <v>0</v>
      </c>
      <c r="I53" s="220">
        <v>0</v>
      </c>
    </row>
    <row r="54" spans="1:9" x14ac:dyDescent="0.25">
      <c r="A54" s="221" t="s">
        <v>135</v>
      </c>
      <c r="B54" s="222" t="s">
        <v>143</v>
      </c>
      <c r="C54" s="223">
        <v>0</v>
      </c>
      <c r="D54" s="223">
        <v>0</v>
      </c>
      <c r="E54" s="223">
        <v>0</v>
      </c>
      <c r="F54" s="224">
        <v>0</v>
      </c>
      <c r="G54" s="235">
        <v>0</v>
      </c>
      <c r="H54" s="223">
        <v>0</v>
      </c>
      <c r="I54" s="225">
        <v>0</v>
      </c>
    </row>
    <row r="55" spans="1:9" x14ac:dyDescent="0.25">
      <c r="A55" s="216" t="s">
        <v>136</v>
      </c>
      <c r="B55" s="217" t="s">
        <v>143</v>
      </c>
      <c r="C55" s="218">
        <v>0</v>
      </c>
      <c r="D55" s="218">
        <v>0</v>
      </c>
      <c r="E55" s="218">
        <v>0</v>
      </c>
      <c r="F55" s="219">
        <v>0</v>
      </c>
      <c r="G55" s="234">
        <v>0</v>
      </c>
      <c r="H55" s="218">
        <v>0</v>
      </c>
      <c r="I55" s="220">
        <v>0</v>
      </c>
    </row>
    <row r="56" spans="1:9" x14ac:dyDescent="0.25">
      <c r="A56" s="221" t="s">
        <v>137</v>
      </c>
      <c r="B56" s="222" t="s">
        <v>143</v>
      </c>
      <c r="C56" s="223">
        <v>0</v>
      </c>
      <c r="D56" s="223">
        <v>0</v>
      </c>
      <c r="E56" s="223">
        <v>0</v>
      </c>
      <c r="F56" s="224">
        <v>0</v>
      </c>
      <c r="G56" s="235">
        <v>0</v>
      </c>
      <c r="H56" s="223">
        <v>0</v>
      </c>
      <c r="I56" s="225">
        <v>0</v>
      </c>
    </row>
    <row r="57" spans="1:9" x14ac:dyDescent="0.25">
      <c r="A57" s="216" t="s">
        <v>138</v>
      </c>
      <c r="B57" s="217" t="s">
        <v>143</v>
      </c>
      <c r="C57" s="218">
        <v>0</v>
      </c>
      <c r="D57" s="218">
        <v>0</v>
      </c>
      <c r="E57" s="217">
        <v>0</v>
      </c>
      <c r="F57" s="219">
        <v>0</v>
      </c>
      <c r="G57" s="234">
        <v>0</v>
      </c>
      <c r="H57" s="218">
        <v>0</v>
      </c>
      <c r="I57" s="220">
        <v>0</v>
      </c>
    </row>
    <row r="58" spans="1:9" x14ac:dyDescent="0.25">
      <c r="A58" s="221" t="s">
        <v>139</v>
      </c>
      <c r="B58" s="222" t="s">
        <v>143</v>
      </c>
      <c r="C58" s="223">
        <v>0</v>
      </c>
      <c r="D58" s="223">
        <v>0</v>
      </c>
      <c r="E58" s="223">
        <v>0</v>
      </c>
      <c r="F58" s="224">
        <v>0</v>
      </c>
      <c r="G58" s="235">
        <v>0</v>
      </c>
      <c r="H58" s="223">
        <v>0</v>
      </c>
      <c r="I58" s="225">
        <v>0</v>
      </c>
    </row>
    <row r="59" spans="1:9" ht="15.75" thickBot="1" x14ac:dyDescent="0.3">
      <c r="A59" s="226" t="s">
        <v>140</v>
      </c>
      <c r="B59" s="227" t="s">
        <v>143</v>
      </c>
      <c r="C59" s="228">
        <v>0</v>
      </c>
      <c r="D59" s="228">
        <v>0</v>
      </c>
      <c r="E59" s="227">
        <v>0</v>
      </c>
      <c r="F59" s="229">
        <v>0</v>
      </c>
      <c r="G59" s="236">
        <v>0</v>
      </c>
      <c r="H59" s="228">
        <v>0</v>
      </c>
      <c r="I59" s="230">
        <v>0</v>
      </c>
    </row>
    <row r="60" spans="1:9" x14ac:dyDescent="0.25">
      <c r="A60" s="256">
        <v>2018</v>
      </c>
      <c r="B60" s="256"/>
      <c r="C60" s="256"/>
      <c r="D60" s="256"/>
      <c r="E60" s="256"/>
      <c r="F60" s="256"/>
      <c r="G60" s="256"/>
      <c r="H60" s="256"/>
      <c r="I60" s="256"/>
    </row>
    <row r="61" spans="1:9" x14ac:dyDescent="0.25">
      <c r="A61" s="213" t="s">
        <v>125</v>
      </c>
      <c r="B61" s="214" t="s">
        <v>126</v>
      </c>
      <c r="C61" s="214" t="s">
        <v>85</v>
      </c>
      <c r="D61" s="214" t="s">
        <v>127</v>
      </c>
      <c r="E61" s="214" t="s">
        <v>128</v>
      </c>
      <c r="F61" s="214" t="s">
        <v>129</v>
      </c>
      <c r="G61" s="238" t="s">
        <v>147</v>
      </c>
      <c r="H61" s="214" t="s">
        <v>141</v>
      </c>
      <c r="I61" s="215" t="s">
        <v>142</v>
      </c>
    </row>
    <row r="62" spans="1:9" x14ac:dyDescent="0.25">
      <c r="A62" s="216" t="s">
        <v>130</v>
      </c>
      <c r="B62" s="217" t="s">
        <v>143</v>
      </c>
      <c r="C62" s="218">
        <v>0</v>
      </c>
      <c r="D62" s="218">
        <v>0</v>
      </c>
      <c r="E62" s="218">
        <v>0</v>
      </c>
      <c r="F62" s="219">
        <v>0</v>
      </c>
      <c r="G62" s="234">
        <v>0</v>
      </c>
      <c r="H62" s="218">
        <v>0</v>
      </c>
      <c r="I62" s="220">
        <v>0</v>
      </c>
    </row>
    <row r="63" spans="1:9" x14ac:dyDescent="0.25">
      <c r="A63" s="221" t="s">
        <v>131</v>
      </c>
      <c r="B63" s="222" t="s">
        <v>143</v>
      </c>
      <c r="C63" s="223">
        <v>0</v>
      </c>
      <c r="D63" s="223">
        <v>0</v>
      </c>
      <c r="E63" s="222">
        <v>0</v>
      </c>
      <c r="F63" s="224">
        <v>0</v>
      </c>
      <c r="G63" s="235">
        <v>0</v>
      </c>
      <c r="H63" s="223">
        <v>0</v>
      </c>
      <c r="I63" s="225">
        <v>0</v>
      </c>
    </row>
    <row r="64" spans="1:9" x14ac:dyDescent="0.25">
      <c r="A64" s="216" t="s">
        <v>132</v>
      </c>
      <c r="B64" s="217" t="s">
        <v>143</v>
      </c>
      <c r="C64" s="218">
        <v>0</v>
      </c>
      <c r="D64" s="218">
        <v>0</v>
      </c>
      <c r="E64" s="218">
        <v>0</v>
      </c>
      <c r="F64" s="219">
        <v>0</v>
      </c>
      <c r="G64" s="234">
        <v>0</v>
      </c>
      <c r="H64" s="218">
        <v>0</v>
      </c>
      <c r="I64" s="220">
        <v>0</v>
      </c>
    </row>
    <row r="65" spans="1:9" x14ac:dyDescent="0.25">
      <c r="A65" s="221" t="s">
        <v>133</v>
      </c>
      <c r="B65" s="222" t="s">
        <v>143</v>
      </c>
      <c r="C65" s="223">
        <v>0</v>
      </c>
      <c r="D65" s="223">
        <v>0</v>
      </c>
      <c r="E65" s="223">
        <v>0</v>
      </c>
      <c r="F65" s="224">
        <v>0</v>
      </c>
      <c r="G65" s="235">
        <v>0</v>
      </c>
      <c r="H65" s="223">
        <v>0</v>
      </c>
      <c r="I65" s="225">
        <v>0</v>
      </c>
    </row>
    <row r="66" spans="1:9" x14ac:dyDescent="0.25">
      <c r="A66" s="221" t="s">
        <v>32</v>
      </c>
      <c r="B66" s="222" t="s">
        <v>143</v>
      </c>
      <c r="C66" s="223">
        <v>0</v>
      </c>
      <c r="D66" s="223">
        <v>0</v>
      </c>
      <c r="E66" s="223">
        <v>0</v>
      </c>
      <c r="F66" s="224">
        <v>0</v>
      </c>
      <c r="G66" s="235">
        <v>0</v>
      </c>
      <c r="H66" s="223">
        <v>0</v>
      </c>
      <c r="I66" s="225">
        <v>0</v>
      </c>
    </row>
    <row r="67" spans="1:9" x14ac:dyDescent="0.25">
      <c r="A67" s="216" t="s">
        <v>134</v>
      </c>
      <c r="B67" s="217" t="s">
        <v>143</v>
      </c>
      <c r="C67" s="218">
        <v>0</v>
      </c>
      <c r="D67" s="218">
        <v>0</v>
      </c>
      <c r="E67" s="217">
        <v>0</v>
      </c>
      <c r="F67" s="219">
        <v>0</v>
      </c>
      <c r="G67" s="234">
        <v>0</v>
      </c>
      <c r="H67" s="218">
        <v>0</v>
      </c>
      <c r="I67" s="220">
        <v>0</v>
      </c>
    </row>
    <row r="68" spans="1:9" x14ac:dyDescent="0.25">
      <c r="A68" s="221" t="s">
        <v>135</v>
      </c>
      <c r="B68" s="222" t="s">
        <v>143</v>
      </c>
      <c r="C68" s="223">
        <v>0</v>
      </c>
      <c r="D68" s="223">
        <v>0</v>
      </c>
      <c r="E68" s="222">
        <v>0</v>
      </c>
      <c r="F68" s="224">
        <v>0</v>
      </c>
      <c r="G68" s="235">
        <v>0</v>
      </c>
      <c r="H68" s="223">
        <v>0</v>
      </c>
      <c r="I68" s="225">
        <v>0</v>
      </c>
    </row>
    <row r="69" spans="1:9" x14ac:dyDescent="0.25">
      <c r="A69" s="216" t="s">
        <v>136</v>
      </c>
      <c r="B69" s="217" t="s">
        <v>143</v>
      </c>
      <c r="C69" s="218">
        <v>0</v>
      </c>
      <c r="D69" s="218">
        <v>0</v>
      </c>
      <c r="E69" s="218">
        <v>0</v>
      </c>
      <c r="F69" s="219">
        <v>0</v>
      </c>
      <c r="G69" s="234">
        <v>0</v>
      </c>
      <c r="H69" s="218">
        <v>0</v>
      </c>
      <c r="I69" s="220">
        <v>0</v>
      </c>
    </row>
    <row r="70" spans="1:9" x14ac:dyDescent="0.25">
      <c r="A70" s="221" t="s">
        <v>137</v>
      </c>
      <c r="B70" s="222" t="s">
        <v>143</v>
      </c>
      <c r="C70" s="223">
        <v>7</v>
      </c>
      <c r="D70" s="223">
        <v>0</v>
      </c>
      <c r="E70" s="223">
        <v>7</v>
      </c>
      <c r="F70" s="224">
        <v>1</v>
      </c>
      <c r="G70" s="235">
        <v>0</v>
      </c>
      <c r="H70" s="223">
        <v>0</v>
      </c>
      <c r="I70" s="225">
        <v>0</v>
      </c>
    </row>
    <row r="71" spans="1:9" x14ac:dyDescent="0.25">
      <c r="A71" s="216" t="s">
        <v>138</v>
      </c>
      <c r="B71" s="217" t="s">
        <v>143</v>
      </c>
      <c r="C71" s="218">
        <v>4</v>
      </c>
      <c r="D71" s="218">
        <v>4</v>
      </c>
      <c r="E71" s="218">
        <v>0</v>
      </c>
      <c r="F71" s="219">
        <v>0</v>
      </c>
      <c r="G71" s="234">
        <v>46</v>
      </c>
      <c r="H71" s="218">
        <v>4</v>
      </c>
      <c r="I71" s="220">
        <v>1</v>
      </c>
    </row>
    <row r="72" spans="1:9" x14ac:dyDescent="0.25">
      <c r="A72" s="221" t="s">
        <v>139</v>
      </c>
      <c r="B72" s="222" t="s">
        <v>143</v>
      </c>
      <c r="C72" s="223">
        <v>133</v>
      </c>
      <c r="D72" s="223">
        <v>127</v>
      </c>
      <c r="E72" s="223">
        <v>6</v>
      </c>
      <c r="F72" s="224">
        <v>4.5112781954887216E-2</v>
      </c>
      <c r="G72" s="235">
        <v>445.70866141732284</v>
      </c>
      <c r="H72" s="223">
        <v>79</v>
      </c>
      <c r="I72" s="225">
        <v>0.59398496240601506</v>
      </c>
    </row>
    <row r="73" spans="1:9" ht="15.75" thickBot="1" x14ac:dyDescent="0.3">
      <c r="A73" s="226" t="s">
        <v>140</v>
      </c>
      <c r="B73" s="227" t="s">
        <v>143</v>
      </c>
      <c r="C73" s="227">
        <v>393</v>
      </c>
      <c r="D73" s="227">
        <v>369</v>
      </c>
      <c r="E73" s="227">
        <v>24</v>
      </c>
      <c r="F73" s="231">
        <v>6.1068702290076333E-2</v>
      </c>
      <c r="G73" s="237">
        <v>426.32791327913282</v>
      </c>
      <c r="H73" s="227">
        <v>229</v>
      </c>
      <c r="I73" s="232">
        <v>0.58269720101781175</v>
      </c>
    </row>
    <row r="74" spans="1:9" x14ac:dyDescent="0.25">
      <c r="A74" s="256">
        <v>2019</v>
      </c>
      <c r="B74" s="256"/>
      <c r="C74" s="256"/>
      <c r="D74" s="256"/>
      <c r="E74" s="256"/>
      <c r="F74" s="256"/>
      <c r="G74" s="256"/>
      <c r="H74" s="256"/>
      <c r="I74" s="256"/>
    </row>
    <row r="75" spans="1:9" x14ac:dyDescent="0.25">
      <c r="A75" s="213" t="s">
        <v>125</v>
      </c>
      <c r="B75" s="214" t="s">
        <v>126</v>
      </c>
      <c r="C75" s="214" t="s">
        <v>85</v>
      </c>
      <c r="D75" s="214" t="s">
        <v>127</v>
      </c>
      <c r="E75" s="214" t="s">
        <v>128</v>
      </c>
      <c r="F75" s="214" t="s">
        <v>129</v>
      </c>
      <c r="G75" s="238" t="s">
        <v>147</v>
      </c>
      <c r="H75" s="214" t="s">
        <v>141</v>
      </c>
      <c r="I75" s="215" t="s">
        <v>142</v>
      </c>
    </row>
    <row r="76" spans="1:9" x14ac:dyDescent="0.25">
      <c r="A76" s="216" t="s">
        <v>130</v>
      </c>
      <c r="B76" s="217" t="s">
        <v>143</v>
      </c>
      <c r="C76" s="218">
        <v>2699</v>
      </c>
      <c r="D76" s="218">
        <v>2244</v>
      </c>
      <c r="E76" s="218">
        <v>455</v>
      </c>
      <c r="F76" s="219">
        <v>0.16858095590959615</v>
      </c>
      <c r="G76" s="234">
        <v>457.94162210338686</v>
      </c>
      <c r="H76" s="218">
        <v>1147</v>
      </c>
      <c r="I76" s="220">
        <v>0.42497221193034457</v>
      </c>
    </row>
    <row r="77" spans="1:9" x14ac:dyDescent="0.25">
      <c r="A77" s="221" t="s">
        <v>131</v>
      </c>
      <c r="B77" s="222" t="s">
        <v>143</v>
      </c>
      <c r="C77" s="223">
        <v>1075</v>
      </c>
      <c r="D77" s="223">
        <v>1027</v>
      </c>
      <c r="E77" s="222">
        <v>48</v>
      </c>
      <c r="F77" s="224">
        <v>4.4651162790697675E-2</v>
      </c>
      <c r="G77" s="235">
        <v>409.95813047711783</v>
      </c>
      <c r="H77" s="223">
        <v>898</v>
      </c>
      <c r="I77" s="225">
        <v>0.83534883720930231</v>
      </c>
    </row>
    <row r="78" spans="1:9" x14ac:dyDescent="0.25">
      <c r="A78" s="216" t="s">
        <v>132</v>
      </c>
      <c r="B78" s="217" t="s">
        <v>143</v>
      </c>
      <c r="C78" s="218">
        <v>731</v>
      </c>
      <c r="D78" s="218">
        <v>721</v>
      </c>
      <c r="E78" s="218">
        <v>10</v>
      </c>
      <c r="F78" s="219">
        <v>1.3679890560875513E-2</v>
      </c>
      <c r="G78" s="234">
        <v>370.38557558945911</v>
      </c>
      <c r="H78" s="218">
        <v>660</v>
      </c>
      <c r="I78" s="220">
        <v>0.9028727770177839</v>
      </c>
    </row>
    <row r="79" spans="1:9" x14ac:dyDescent="0.25">
      <c r="A79" s="221" t="s">
        <v>133</v>
      </c>
      <c r="B79" s="222" t="s">
        <v>143</v>
      </c>
      <c r="C79" s="223">
        <v>466</v>
      </c>
      <c r="D79" s="223">
        <v>461</v>
      </c>
      <c r="E79" s="223">
        <v>5</v>
      </c>
      <c r="F79" s="224">
        <v>1.0729613733905579E-2</v>
      </c>
      <c r="G79" s="235">
        <v>391.24945770065068</v>
      </c>
      <c r="H79" s="223">
        <v>440</v>
      </c>
      <c r="I79" s="225">
        <v>0.94420600858369097</v>
      </c>
    </row>
    <row r="80" spans="1:9" x14ac:dyDescent="0.25">
      <c r="A80" s="221" t="s">
        <v>32</v>
      </c>
      <c r="B80" s="222" t="s">
        <v>143</v>
      </c>
      <c r="C80" s="223">
        <v>418</v>
      </c>
      <c r="D80" s="223">
        <v>412</v>
      </c>
      <c r="E80" s="223">
        <v>6</v>
      </c>
      <c r="F80" s="224">
        <v>1.4354066985645933E-2</v>
      </c>
      <c r="G80" s="235">
        <v>359.61893203883494</v>
      </c>
      <c r="H80" s="223">
        <v>386</v>
      </c>
      <c r="I80" s="225">
        <v>0.92344497607655507</v>
      </c>
    </row>
    <row r="81" spans="1:9" x14ac:dyDescent="0.25">
      <c r="A81" s="216" t="s">
        <v>134</v>
      </c>
      <c r="B81" s="217" t="s">
        <v>143</v>
      </c>
      <c r="C81" s="218">
        <v>364</v>
      </c>
      <c r="D81" s="218">
        <v>356</v>
      </c>
      <c r="E81" s="217">
        <v>8</v>
      </c>
      <c r="F81" s="219">
        <v>2.197802197802198E-2</v>
      </c>
      <c r="G81" s="234">
        <v>360.17696629213481</v>
      </c>
      <c r="H81" s="218">
        <v>321</v>
      </c>
      <c r="I81" s="220">
        <v>0.88186813186813184</v>
      </c>
    </row>
    <row r="82" spans="1:9" x14ac:dyDescent="0.25">
      <c r="A82" s="221" t="s">
        <v>135</v>
      </c>
      <c r="B82" s="222" t="s">
        <v>143</v>
      </c>
      <c r="C82" s="223"/>
      <c r="D82" s="223"/>
      <c r="E82" s="222"/>
      <c r="F82" s="224"/>
      <c r="G82" s="235"/>
      <c r="H82" s="223"/>
      <c r="I82" s="225"/>
    </row>
    <row r="83" spans="1:9" x14ac:dyDescent="0.25">
      <c r="A83" s="216" t="s">
        <v>136</v>
      </c>
      <c r="B83" s="217" t="s">
        <v>143</v>
      </c>
      <c r="C83" s="218"/>
      <c r="D83" s="218"/>
      <c r="E83" s="218"/>
      <c r="F83" s="219"/>
      <c r="G83" s="234"/>
      <c r="H83" s="218"/>
      <c r="I83" s="220"/>
    </row>
    <row r="84" spans="1:9" x14ac:dyDescent="0.25">
      <c r="A84" s="221" t="s">
        <v>137</v>
      </c>
      <c r="B84" s="222" t="s">
        <v>143</v>
      </c>
      <c r="C84" s="223"/>
      <c r="D84" s="223"/>
      <c r="E84" s="223"/>
      <c r="F84" s="224"/>
      <c r="G84" s="235"/>
      <c r="H84" s="223"/>
      <c r="I84" s="225"/>
    </row>
    <row r="85" spans="1:9" x14ac:dyDescent="0.25">
      <c r="A85" s="216" t="s">
        <v>138</v>
      </c>
      <c r="B85" s="217" t="s">
        <v>143</v>
      </c>
      <c r="C85" s="218"/>
      <c r="D85" s="218"/>
      <c r="E85" s="218"/>
      <c r="F85" s="219"/>
      <c r="G85" s="234"/>
      <c r="H85" s="218"/>
      <c r="I85" s="220"/>
    </row>
    <row r="86" spans="1:9" x14ac:dyDescent="0.25">
      <c r="A86" s="221" t="s">
        <v>139</v>
      </c>
      <c r="B86" s="222" t="s">
        <v>143</v>
      </c>
      <c r="C86" s="223"/>
      <c r="D86" s="223"/>
      <c r="E86" s="223"/>
      <c r="F86" s="224"/>
      <c r="G86" s="235"/>
      <c r="H86" s="223"/>
      <c r="I86" s="225"/>
    </row>
    <row r="87" spans="1:9" ht="15.75" thickBot="1" x14ac:dyDescent="0.3">
      <c r="A87" s="226" t="s">
        <v>140</v>
      </c>
      <c r="B87" s="227" t="s">
        <v>143</v>
      </c>
      <c r="C87" s="227"/>
      <c r="D87" s="227"/>
      <c r="E87" s="227"/>
      <c r="F87" s="227"/>
      <c r="G87" s="236"/>
      <c r="H87" s="227"/>
      <c r="I87" s="233"/>
    </row>
    <row r="88" spans="1:9" ht="15.75" thickBot="1" x14ac:dyDescent="0.3"/>
    <row r="89" spans="1:9" ht="15.75" thickBot="1" x14ac:dyDescent="0.3">
      <c r="A89" s="257" t="s">
        <v>97</v>
      </c>
      <c r="B89" s="258"/>
      <c r="C89" s="258"/>
      <c r="D89" s="258"/>
      <c r="E89" s="258"/>
      <c r="F89" s="258"/>
      <c r="G89" s="258"/>
      <c r="H89" s="258"/>
      <c r="I89" s="259"/>
    </row>
    <row r="90" spans="1:9" x14ac:dyDescent="0.25">
      <c r="A90" s="260">
        <v>2017</v>
      </c>
      <c r="B90" s="261"/>
      <c r="C90" s="261"/>
      <c r="D90" s="261"/>
      <c r="E90" s="261"/>
      <c r="F90" s="261"/>
      <c r="G90" s="261"/>
      <c r="H90" s="261"/>
      <c r="I90" s="262"/>
    </row>
    <row r="91" spans="1:9" x14ac:dyDescent="0.25">
      <c r="A91" s="213" t="s">
        <v>125</v>
      </c>
      <c r="B91" s="214" t="s">
        <v>126</v>
      </c>
      <c r="C91" s="214" t="s">
        <v>85</v>
      </c>
      <c r="D91" s="214" t="s">
        <v>127</v>
      </c>
      <c r="E91" s="214" t="s">
        <v>128</v>
      </c>
      <c r="F91" s="214" t="s">
        <v>129</v>
      </c>
      <c r="G91" s="238" t="s">
        <v>147</v>
      </c>
      <c r="H91" s="214" t="s">
        <v>141</v>
      </c>
      <c r="I91" s="215" t="s">
        <v>142</v>
      </c>
    </row>
    <row r="92" spans="1:9" x14ac:dyDescent="0.25">
      <c r="A92" s="216" t="s">
        <v>130</v>
      </c>
      <c r="B92" s="217" t="s">
        <v>144</v>
      </c>
      <c r="C92" s="218">
        <v>40958</v>
      </c>
      <c r="D92" s="218">
        <v>40427</v>
      </c>
      <c r="E92" s="218">
        <v>531</v>
      </c>
      <c r="F92" s="219">
        <v>1.2964500219737291E-2</v>
      </c>
      <c r="G92" s="234">
        <v>547.21701936064835</v>
      </c>
      <c r="H92" s="218">
        <v>36041</v>
      </c>
      <c r="I92" s="220">
        <v>0.87995019288051179</v>
      </c>
    </row>
    <row r="93" spans="1:9" x14ac:dyDescent="0.25">
      <c r="A93" s="221" t="s">
        <v>131</v>
      </c>
      <c r="B93" s="222" t="s">
        <v>144</v>
      </c>
      <c r="C93" s="223">
        <v>33446</v>
      </c>
      <c r="D93" s="223">
        <v>32852</v>
      </c>
      <c r="E93" s="223">
        <v>594</v>
      </c>
      <c r="F93" s="224">
        <v>1.7759971297016085E-2</v>
      </c>
      <c r="G93" s="235">
        <v>529.63375516852523</v>
      </c>
      <c r="H93" s="223">
        <v>28205</v>
      </c>
      <c r="I93" s="225">
        <v>0.8432996471924894</v>
      </c>
    </row>
    <row r="94" spans="1:9" x14ac:dyDescent="0.25">
      <c r="A94" s="216" t="s">
        <v>132</v>
      </c>
      <c r="B94" s="217" t="s">
        <v>144</v>
      </c>
      <c r="C94" s="218">
        <v>38373</v>
      </c>
      <c r="D94" s="218">
        <v>37021</v>
      </c>
      <c r="E94" s="218">
        <v>1352</v>
      </c>
      <c r="F94" s="219">
        <v>3.5233106611419485E-2</v>
      </c>
      <c r="G94" s="234">
        <v>547.68117876007773</v>
      </c>
      <c r="H94" s="218">
        <v>34090</v>
      </c>
      <c r="I94" s="220">
        <v>0.88838506241367632</v>
      </c>
    </row>
    <row r="95" spans="1:9" x14ac:dyDescent="0.25">
      <c r="A95" s="221" t="s">
        <v>133</v>
      </c>
      <c r="B95" s="222" t="s">
        <v>144</v>
      </c>
      <c r="C95" s="223">
        <v>31932</v>
      </c>
      <c r="D95" s="223">
        <v>31617</v>
      </c>
      <c r="E95" s="223">
        <v>315</v>
      </c>
      <c r="F95" s="224">
        <v>9.8647125140924469E-3</v>
      </c>
      <c r="G95" s="235">
        <v>546.18070197994348</v>
      </c>
      <c r="H95" s="223">
        <v>30208</v>
      </c>
      <c r="I95" s="225">
        <v>0.94601027182763375</v>
      </c>
    </row>
    <row r="96" spans="1:9" x14ac:dyDescent="0.25">
      <c r="A96" s="221" t="s">
        <v>32</v>
      </c>
      <c r="B96" s="222" t="s">
        <v>144</v>
      </c>
      <c r="C96" s="223">
        <v>28611</v>
      </c>
      <c r="D96" s="223">
        <v>28413</v>
      </c>
      <c r="E96" s="223">
        <v>198</v>
      </c>
      <c r="F96" s="224">
        <v>6.920415224913495E-3</v>
      </c>
      <c r="G96" s="235">
        <v>564.56009715064272</v>
      </c>
      <c r="H96" s="223">
        <v>27874</v>
      </c>
      <c r="I96" s="225">
        <v>0.97424067666282199</v>
      </c>
    </row>
    <row r="97" spans="1:9" x14ac:dyDescent="0.25">
      <c r="A97" s="216" t="s">
        <v>134</v>
      </c>
      <c r="B97" s="217" t="s">
        <v>144</v>
      </c>
      <c r="C97" s="218">
        <v>20668</v>
      </c>
      <c r="D97" s="218">
        <v>20513</v>
      </c>
      <c r="E97" s="218">
        <v>155</v>
      </c>
      <c r="F97" s="219">
        <v>7.499516160247726E-3</v>
      </c>
      <c r="G97" s="234">
        <v>521.87092091510863</v>
      </c>
      <c r="H97" s="218">
        <v>20404</v>
      </c>
      <c r="I97" s="220">
        <v>0.98722663053996518</v>
      </c>
    </row>
    <row r="98" spans="1:9" x14ac:dyDescent="0.25">
      <c r="A98" s="221" t="s">
        <v>135</v>
      </c>
      <c r="B98" s="222" t="s">
        <v>144</v>
      </c>
      <c r="C98" s="223">
        <v>15914</v>
      </c>
      <c r="D98" s="223">
        <v>15807</v>
      </c>
      <c r="E98" s="223">
        <v>107</v>
      </c>
      <c r="F98" s="224">
        <v>6.7236395626492397E-3</v>
      </c>
      <c r="G98" s="235">
        <v>539.8938041896082</v>
      </c>
      <c r="H98" s="223">
        <v>15780</v>
      </c>
      <c r="I98" s="225">
        <v>0.99157974110845792</v>
      </c>
    </row>
    <row r="99" spans="1:9" x14ac:dyDescent="0.25">
      <c r="A99" s="216" t="s">
        <v>136</v>
      </c>
      <c r="B99" s="217" t="s">
        <v>144</v>
      </c>
      <c r="C99" s="218">
        <v>17865</v>
      </c>
      <c r="D99" s="218">
        <v>17749</v>
      </c>
      <c r="E99" s="218">
        <v>116</v>
      </c>
      <c r="F99" s="219">
        <v>6.4931430170724882E-3</v>
      </c>
      <c r="G99" s="234">
        <v>533.95917446712531</v>
      </c>
      <c r="H99" s="218">
        <v>17680</v>
      </c>
      <c r="I99" s="220">
        <v>0.98964455639518611</v>
      </c>
    </row>
    <row r="100" spans="1:9" x14ac:dyDescent="0.25">
      <c r="A100" s="221" t="s">
        <v>137</v>
      </c>
      <c r="B100" s="222" t="s">
        <v>144</v>
      </c>
      <c r="C100" s="223">
        <v>16394</v>
      </c>
      <c r="D100" s="223">
        <v>16269</v>
      </c>
      <c r="E100" s="223">
        <v>125</v>
      </c>
      <c r="F100" s="224">
        <v>7.6247407588142004E-3</v>
      </c>
      <c r="G100" s="235">
        <v>524.31034482758605</v>
      </c>
      <c r="H100" s="223">
        <v>16009</v>
      </c>
      <c r="I100" s="225">
        <v>0.9765157984628523</v>
      </c>
    </row>
    <row r="101" spans="1:9" x14ac:dyDescent="0.25">
      <c r="A101" s="216" t="s">
        <v>138</v>
      </c>
      <c r="B101" s="217" t="s">
        <v>144</v>
      </c>
      <c r="C101" s="218">
        <v>19370</v>
      </c>
      <c r="D101" s="218">
        <v>19228</v>
      </c>
      <c r="E101" s="217">
        <v>142</v>
      </c>
      <c r="F101" s="219">
        <v>7.3309241094475994E-3</v>
      </c>
      <c r="G101" s="234">
        <v>526.15513089005231</v>
      </c>
      <c r="H101" s="218">
        <v>18888</v>
      </c>
      <c r="I101" s="220">
        <v>0.97511615900877646</v>
      </c>
    </row>
    <row r="102" spans="1:9" x14ac:dyDescent="0.25">
      <c r="A102" s="221" t="s">
        <v>139</v>
      </c>
      <c r="B102" s="222" t="s">
        <v>144</v>
      </c>
      <c r="C102" s="223">
        <v>19316</v>
      </c>
      <c r="D102" s="223">
        <v>19090</v>
      </c>
      <c r="E102" s="223">
        <v>226</v>
      </c>
      <c r="F102" s="224">
        <v>1.1700144957548146E-2</v>
      </c>
      <c r="G102" s="235">
        <v>527.6299684542588</v>
      </c>
      <c r="H102" s="223">
        <v>18105</v>
      </c>
      <c r="I102" s="225">
        <v>0.93730586042658937</v>
      </c>
    </row>
    <row r="103" spans="1:9" ht="15.75" thickBot="1" x14ac:dyDescent="0.3">
      <c r="A103" s="226" t="s">
        <v>140</v>
      </c>
      <c r="B103" s="227" t="s">
        <v>144</v>
      </c>
      <c r="C103" s="228">
        <v>18476</v>
      </c>
      <c r="D103" s="228">
        <v>18295</v>
      </c>
      <c r="E103" s="227">
        <v>181</v>
      </c>
      <c r="F103" s="229">
        <v>9.7964927473479114E-3</v>
      </c>
      <c r="G103" s="236">
        <v>558.78945064565551</v>
      </c>
      <c r="H103" s="228">
        <v>17384</v>
      </c>
      <c r="I103" s="230">
        <v>0.94089629789997831</v>
      </c>
    </row>
    <row r="104" spans="1:9" x14ac:dyDescent="0.25">
      <c r="A104" s="256">
        <v>2018</v>
      </c>
      <c r="B104" s="256"/>
      <c r="C104" s="256"/>
      <c r="D104" s="256"/>
      <c r="E104" s="256"/>
      <c r="F104" s="256"/>
      <c r="G104" s="256"/>
      <c r="H104" s="256"/>
      <c r="I104" s="256"/>
    </row>
    <row r="105" spans="1:9" x14ac:dyDescent="0.25">
      <c r="A105" s="213" t="s">
        <v>125</v>
      </c>
      <c r="B105" s="214" t="s">
        <v>126</v>
      </c>
      <c r="C105" s="214" t="s">
        <v>85</v>
      </c>
      <c r="D105" s="214" t="s">
        <v>127</v>
      </c>
      <c r="E105" s="214" t="s">
        <v>128</v>
      </c>
      <c r="F105" s="214" t="s">
        <v>129</v>
      </c>
      <c r="G105" s="238" t="s">
        <v>147</v>
      </c>
      <c r="H105" s="214" t="s">
        <v>141</v>
      </c>
      <c r="I105" s="215" t="s">
        <v>142</v>
      </c>
    </row>
    <row r="106" spans="1:9" x14ac:dyDescent="0.25">
      <c r="A106" s="216" t="s">
        <v>130</v>
      </c>
      <c r="B106" s="217" t="s">
        <v>144</v>
      </c>
      <c r="C106" s="218">
        <v>21960</v>
      </c>
      <c r="D106" s="218">
        <v>21569</v>
      </c>
      <c r="E106" s="218">
        <v>391</v>
      </c>
      <c r="F106" s="219">
        <v>1.7805100182149362E-2</v>
      </c>
      <c r="G106" s="234">
        <v>548.68944560426814</v>
      </c>
      <c r="H106" s="218">
        <v>19733</v>
      </c>
      <c r="I106" s="220">
        <v>0.89858834244080144</v>
      </c>
    </row>
    <row r="107" spans="1:9" x14ac:dyDescent="0.25">
      <c r="A107" s="221" t="s">
        <v>131</v>
      </c>
      <c r="B107" s="222" t="s">
        <v>144</v>
      </c>
      <c r="C107" s="223">
        <v>17668</v>
      </c>
      <c r="D107" s="223">
        <v>17510</v>
      </c>
      <c r="E107" s="222">
        <v>158</v>
      </c>
      <c r="F107" s="224">
        <v>8.9427213040525252E-3</v>
      </c>
      <c r="G107" s="235">
        <v>542.41512451450762</v>
      </c>
      <c r="H107" s="223">
        <v>17021</v>
      </c>
      <c r="I107" s="225">
        <v>0.9633801222549242</v>
      </c>
    </row>
    <row r="108" spans="1:9" x14ac:dyDescent="0.25">
      <c r="A108" s="216" t="s">
        <v>132</v>
      </c>
      <c r="B108" s="217" t="s">
        <v>144</v>
      </c>
      <c r="C108" s="218">
        <v>18939</v>
      </c>
      <c r="D108" s="218">
        <v>18722</v>
      </c>
      <c r="E108" s="218">
        <v>217</v>
      </c>
      <c r="F108" s="219">
        <v>1.1457838323037119E-2</v>
      </c>
      <c r="G108" s="234">
        <v>547.84439102564102</v>
      </c>
      <c r="H108" s="218">
        <v>17608</v>
      </c>
      <c r="I108" s="220">
        <v>0.92972173821215476</v>
      </c>
    </row>
    <row r="109" spans="1:9" x14ac:dyDescent="0.25">
      <c r="A109" s="221" t="s">
        <v>133</v>
      </c>
      <c r="B109" s="222" t="s">
        <v>144</v>
      </c>
      <c r="C109" s="223">
        <v>16242</v>
      </c>
      <c r="D109" s="223">
        <v>16108</v>
      </c>
      <c r="E109" s="223">
        <v>134</v>
      </c>
      <c r="F109" s="224">
        <v>8.2502154907031153E-3</v>
      </c>
      <c r="G109" s="235">
        <v>544.20296783807282</v>
      </c>
      <c r="H109" s="223">
        <v>15662</v>
      </c>
      <c r="I109" s="225">
        <v>0.96429011205516557</v>
      </c>
    </row>
    <row r="110" spans="1:9" x14ac:dyDescent="0.25">
      <c r="A110" s="221" t="s">
        <v>32</v>
      </c>
      <c r="B110" s="222" t="s">
        <v>144</v>
      </c>
      <c r="C110" s="223">
        <v>16896</v>
      </c>
      <c r="D110" s="223">
        <v>16702</v>
      </c>
      <c r="E110" s="223">
        <v>194</v>
      </c>
      <c r="F110" s="224">
        <v>1.1482007575757576E-2</v>
      </c>
      <c r="G110" s="235">
        <v>535.38056171028211</v>
      </c>
      <c r="H110" s="223">
        <v>15801</v>
      </c>
      <c r="I110" s="225">
        <v>0.93519176136363635</v>
      </c>
    </row>
    <row r="111" spans="1:9" x14ac:dyDescent="0.25">
      <c r="A111" s="216" t="s">
        <v>134</v>
      </c>
      <c r="B111" s="217" t="s">
        <v>144</v>
      </c>
      <c r="C111" s="218">
        <v>16164</v>
      </c>
      <c r="D111" s="218">
        <v>15932</v>
      </c>
      <c r="E111" s="217">
        <v>232</v>
      </c>
      <c r="F111" s="219">
        <v>1.435288294976491E-2</v>
      </c>
      <c r="G111" s="234">
        <v>532.82950408035151</v>
      </c>
      <c r="H111" s="218">
        <v>14786</v>
      </c>
      <c r="I111" s="220">
        <v>0.91474882454837914</v>
      </c>
    </row>
    <row r="112" spans="1:9" x14ac:dyDescent="0.25">
      <c r="A112" s="221" t="s">
        <v>135</v>
      </c>
      <c r="B112" s="222" t="s">
        <v>144</v>
      </c>
      <c r="C112" s="223">
        <v>15706</v>
      </c>
      <c r="D112" s="223">
        <v>15397</v>
      </c>
      <c r="E112" s="222">
        <v>309</v>
      </c>
      <c r="F112" s="224">
        <v>1.9674009932509867E-2</v>
      </c>
      <c r="G112" s="235">
        <v>511.10666493438998</v>
      </c>
      <c r="H112" s="223">
        <v>13579</v>
      </c>
      <c r="I112" s="225">
        <v>0.86457404813447092</v>
      </c>
    </row>
    <row r="113" spans="1:9" x14ac:dyDescent="0.25">
      <c r="A113" s="216" t="s">
        <v>136</v>
      </c>
      <c r="B113" s="217" t="s">
        <v>144</v>
      </c>
      <c r="C113" s="218">
        <v>16134</v>
      </c>
      <c r="D113" s="218">
        <v>15789</v>
      </c>
      <c r="E113" s="218">
        <v>345</v>
      </c>
      <c r="F113" s="219">
        <v>2.1383413908516176E-2</v>
      </c>
      <c r="G113" s="234">
        <v>489.73872275722243</v>
      </c>
      <c r="H113" s="218">
        <v>13404</v>
      </c>
      <c r="I113" s="220">
        <v>0.83079211602826331</v>
      </c>
    </row>
    <row r="114" spans="1:9" x14ac:dyDescent="0.25">
      <c r="A114" s="221" t="s">
        <v>137</v>
      </c>
      <c r="B114" s="222" t="s">
        <v>144</v>
      </c>
      <c r="C114" s="223">
        <v>18239</v>
      </c>
      <c r="D114" s="223">
        <v>15276</v>
      </c>
      <c r="E114" s="223">
        <v>2963</v>
      </c>
      <c r="F114" s="224">
        <v>0.16245408191238556</v>
      </c>
      <c r="G114" s="235">
        <v>526.52469338230469</v>
      </c>
      <c r="H114" s="223">
        <v>10665</v>
      </c>
      <c r="I114" s="225">
        <v>0.58473600526344649</v>
      </c>
    </row>
    <row r="115" spans="1:9" x14ac:dyDescent="0.25">
      <c r="A115" s="216" t="s">
        <v>138</v>
      </c>
      <c r="B115" s="217" t="s">
        <v>144</v>
      </c>
      <c r="C115" s="218">
        <v>24507</v>
      </c>
      <c r="D115" s="218">
        <v>19401</v>
      </c>
      <c r="E115" s="218">
        <v>5106</v>
      </c>
      <c r="F115" s="219">
        <v>0.20834863508385359</v>
      </c>
      <c r="G115" s="234">
        <v>489.00113478103884</v>
      </c>
      <c r="H115" s="218">
        <v>14305</v>
      </c>
      <c r="I115" s="220">
        <v>0.5837107765128331</v>
      </c>
    </row>
    <row r="116" spans="1:9" x14ac:dyDescent="0.25">
      <c r="A116" s="221" t="s">
        <v>139</v>
      </c>
      <c r="B116" s="222" t="s">
        <v>144</v>
      </c>
      <c r="C116" s="223">
        <v>22515</v>
      </c>
      <c r="D116" s="223">
        <v>20530</v>
      </c>
      <c r="E116" s="223">
        <v>1985</v>
      </c>
      <c r="F116" s="224">
        <v>8.8163446591161446E-2</v>
      </c>
      <c r="G116" s="235">
        <v>403.68727148637441</v>
      </c>
      <c r="H116" s="223">
        <v>14082</v>
      </c>
      <c r="I116" s="225">
        <v>0.62544970019986679</v>
      </c>
    </row>
    <row r="117" spans="1:9" ht="15.75" thickBot="1" x14ac:dyDescent="0.3">
      <c r="A117" s="226" t="s">
        <v>140</v>
      </c>
      <c r="B117" s="227" t="s">
        <v>144</v>
      </c>
      <c r="C117" s="227">
        <v>22038</v>
      </c>
      <c r="D117" s="227">
        <v>19598</v>
      </c>
      <c r="E117" s="227">
        <v>2440</v>
      </c>
      <c r="F117" s="231">
        <v>0.11071785098466286</v>
      </c>
      <c r="G117" s="237">
        <v>425.15288770872695</v>
      </c>
      <c r="H117" s="227">
        <v>12687</v>
      </c>
      <c r="I117" s="232">
        <v>0.57568744895181045</v>
      </c>
    </row>
    <row r="118" spans="1:9" x14ac:dyDescent="0.25">
      <c r="A118" s="256">
        <v>2019</v>
      </c>
      <c r="B118" s="256"/>
      <c r="C118" s="256"/>
      <c r="D118" s="256"/>
      <c r="E118" s="256"/>
      <c r="F118" s="256"/>
      <c r="G118" s="256"/>
      <c r="H118" s="256"/>
      <c r="I118" s="256"/>
    </row>
    <row r="119" spans="1:9" x14ac:dyDescent="0.25">
      <c r="A119" s="213" t="s">
        <v>125</v>
      </c>
      <c r="B119" s="214" t="s">
        <v>126</v>
      </c>
      <c r="C119" s="214" t="s">
        <v>85</v>
      </c>
      <c r="D119" s="214" t="s">
        <v>127</v>
      </c>
      <c r="E119" s="214" t="s">
        <v>128</v>
      </c>
      <c r="F119" s="214" t="s">
        <v>129</v>
      </c>
      <c r="G119" s="238" t="s">
        <v>147</v>
      </c>
      <c r="H119" s="214" t="s">
        <v>141</v>
      </c>
      <c r="I119" s="215" t="s">
        <v>142</v>
      </c>
    </row>
    <row r="120" spans="1:9" x14ac:dyDescent="0.25">
      <c r="A120" s="216" t="s">
        <v>130</v>
      </c>
      <c r="B120" s="217" t="s">
        <v>144</v>
      </c>
      <c r="C120" s="218">
        <v>31479</v>
      </c>
      <c r="D120" s="218">
        <v>23860</v>
      </c>
      <c r="E120" s="218">
        <v>7619</v>
      </c>
      <c r="F120" s="219">
        <v>0.2420343721210966</v>
      </c>
      <c r="G120" s="234">
        <v>501.54956616506684</v>
      </c>
      <c r="H120" s="218">
        <v>6412</v>
      </c>
      <c r="I120" s="220">
        <v>0.20369134978874806</v>
      </c>
    </row>
    <row r="121" spans="1:9" x14ac:dyDescent="0.25">
      <c r="A121" s="221" t="s">
        <v>131</v>
      </c>
      <c r="B121" s="222" t="s">
        <v>144</v>
      </c>
      <c r="C121" s="223">
        <v>23006</v>
      </c>
      <c r="D121" s="223">
        <v>21646</v>
      </c>
      <c r="E121" s="222">
        <v>1360</v>
      </c>
      <c r="F121" s="224">
        <v>5.9115013474745716E-2</v>
      </c>
      <c r="G121" s="235">
        <v>554.02975282975285</v>
      </c>
      <c r="H121" s="223">
        <v>15138</v>
      </c>
      <c r="I121" s="225">
        <v>0.65800226027992692</v>
      </c>
    </row>
    <row r="122" spans="1:9" x14ac:dyDescent="0.25">
      <c r="A122" s="216" t="s">
        <v>132</v>
      </c>
      <c r="B122" s="217" t="s">
        <v>144</v>
      </c>
      <c r="C122" s="218">
        <v>23978</v>
      </c>
      <c r="D122" s="218">
        <v>23730</v>
      </c>
      <c r="E122" s="218">
        <v>248</v>
      </c>
      <c r="F122" s="219">
        <v>1.0342814246392527E-2</v>
      </c>
      <c r="G122" s="234">
        <v>562.33758954909399</v>
      </c>
      <c r="H122" s="218">
        <v>22391</v>
      </c>
      <c r="I122" s="220">
        <v>0.93381432980231882</v>
      </c>
    </row>
    <row r="123" spans="1:9" x14ac:dyDescent="0.25">
      <c r="A123" s="221" t="s">
        <v>133</v>
      </c>
      <c r="B123" s="222" t="s">
        <v>144</v>
      </c>
      <c r="C123" s="223">
        <v>21317</v>
      </c>
      <c r="D123" s="223">
        <v>21136</v>
      </c>
      <c r="E123" s="223">
        <v>181</v>
      </c>
      <c r="F123" s="224">
        <v>8.4908758268048973E-3</v>
      </c>
      <c r="G123" s="235">
        <v>545.55623373550986</v>
      </c>
      <c r="H123" s="223">
        <v>20810</v>
      </c>
      <c r="I123" s="225">
        <v>0.9762161655017122</v>
      </c>
    </row>
    <row r="124" spans="1:9" x14ac:dyDescent="0.25">
      <c r="A124" s="221" t="s">
        <v>32</v>
      </c>
      <c r="B124" s="222" t="s">
        <v>144</v>
      </c>
      <c r="C124" s="223">
        <v>20732</v>
      </c>
      <c r="D124" s="223">
        <v>20210</v>
      </c>
      <c r="E124" s="223">
        <v>522</v>
      </c>
      <c r="F124" s="224">
        <v>2.5178468068686091E-2</v>
      </c>
      <c r="G124" s="235">
        <v>509.5945076694706</v>
      </c>
      <c r="H124" s="223">
        <v>19462</v>
      </c>
      <c r="I124" s="225">
        <v>0.93874204128882888</v>
      </c>
    </row>
    <row r="125" spans="1:9" x14ac:dyDescent="0.25">
      <c r="A125" s="216" t="s">
        <v>134</v>
      </c>
      <c r="B125" s="217" t="s">
        <v>144</v>
      </c>
      <c r="C125" s="218">
        <v>18261</v>
      </c>
      <c r="D125" s="218">
        <v>17953</v>
      </c>
      <c r="E125" s="217">
        <v>308</v>
      </c>
      <c r="F125" s="219">
        <v>1.6866546191336727E-2</v>
      </c>
      <c r="G125" s="234">
        <v>493.57466718654263</v>
      </c>
      <c r="H125" s="218">
        <v>16465</v>
      </c>
      <c r="I125" s="220">
        <v>0.90164832155960795</v>
      </c>
    </row>
    <row r="126" spans="1:9" x14ac:dyDescent="0.25">
      <c r="A126" s="221" t="s">
        <v>135</v>
      </c>
      <c r="B126" s="222" t="s">
        <v>144</v>
      </c>
      <c r="C126" s="223"/>
      <c r="D126" s="223"/>
      <c r="E126" s="222"/>
      <c r="F126" s="224"/>
      <c r="G126" s="235"/>
      <c r="H126" s="223"/>
      <c r="I126" s="225"/>
    </row>
    <row r="127" spans="1:9" x14ac:dyDescent="0.25">
      <c r="A127" s="216" t="s">
        <v>136</v>
      </c>
      <c r="B127" s="217" t="s">
        <v>144</v>
      </c>
      <c r="C127" s="218"/>
      <c r="D127" s="218"/>
      <c r="E127" s="218"/>
      <c r="F127" s="219"/>
      <c r="G127" s="234"/>
      <c r="H127" s="218"/>
      <c r="I127" s="220"/>
    </row>
    <row r="128" spans="1:9" x14ac:dyDescent="0.25">
      <c r="A128" s="221" t="s">
        <v>137</v>
      </c>
      <c r="B128" s="222" t="s">
        <v>144</v>
      </c>
      <c r="C128" s="223"/>
      <c r="D128" s="223"/>
      <c r="E128" s="223"/>
      <c r="F128" s="224"/>
      <c r="G128" s="235"/>
      <c r="H128" s="223"/>
      <c r="I128" s="225"/>
    </row>
    <row r="129" spans="1:9" x14ac:dyDescent="0.25">
      <c r="A129" s="216" t="s">
        <v>138</v>
      </c>
      <c r="B129" s="217" t="s">
        <v>144</v>
      </c>
      <c r="C129" s="218"/>
      <c r="D129" s="218"/>
      <c r="E129" s="218"/>
      <c r="F129" s="219"/>
      <c r="G129" s="234"/>
      <c r="H129" s="218"/>
      <c r="I129" s="220"/>
    </row>
    <row r="130" spans="1:9" x14ac:dyDescent="0.25">
      <c r="A130" s="221" t="s">
        <v>139</v>
      </c>
      <c r="B130" s="222" t="s">
        <v>144</v>
      </c>
      <c r="C130" s="223"/>
      <c r="D130" s="223"/>
      <c r="E130" s="223"/>
      <c r="F130" s="224"/>
      <c r="G130" s="235"/>
      <c r="H130" s="223"/>
      <c r="I130" s="225"/>
    </row>
    <row r="131" spans="1:9" ht="15.75" thickBot="1" x14ac:dyDescent="0.3">
      <c r="A131" s="226" t="s">
        <v>140</v>
      </c>
      <c r="B131" s="227" t="s">
        <v>144</v>
      </c>
      <c r="C131" s="227"/>
      <c r="D131" s="227"/>
      <c r="E131" s="227"/>
      <c r="F131" s="227"/>
      <c r="G131" s="236"/>
      <c r="H131" s="227"/>
      <c r="I131" s="233"/>
    </row>
    <row r="132" spans="1:9" ht="15.75" thickBot="1" x14ac:dyDescent="0.3"/>
    <row r="133" spans="1:9" ht="15.75" thickBot="1" x14ac:dyDescent="0.3">
      <c r="A133" s="257" t="s">
        <v>124</v>
      </c>
      <c r="B133" s="258"/>
      <c r="C133" s="258"/>
      <c r="D133" s="258"/>
      <c r="E133" s="258"/>
      <c r="F133" s="258"/>
      <c r="G133" s="258"/>
      <c r="H133" s="258"/>
      <c r="I133" s="259"/>
    </row>
    <row r="134" spans="1:9" x14ac:dyDescent="0.25">
      <c r="A134" s="260">
        <v>2017</v>
      </c>
      <c r="B134" s="261"/>
      <c r="C134" s="261"/>
      <c r="D134" s="261"/>
      <c r="E134" s="261"/>
      <c r="F134" s="261"/>
      <c r="G134" s="261"/>
      <c r="H134" s="261"/>
      <c r="I134" s="262"/>
    </row>
    <row r="135" spans="1:9" x14ac:dyDescent="0.25">
      <c r="A135" s="213" t="s">
        <v>125</v>
      </c>
      <c r="B135" s="214" t="s">
        <v>126</v>
      </c>
      <c r="C135" s="214" t="s">
        <v>85</v>
      </c>
      <c r="D135" s="214" t="s">
        <v>127</v>
      </c>
      <c r="E135" s="214" t="s">
        <v>128</v>
      </c>
      <c r="F135" s="214" t="s">
        <v>129</v>
      </c>
      <c r="G135" s="238" t="s">
        <v>147</v>
      </c>
      <c r="H135" s="214" t="s">
        <v>141</v>
      </c>
      <c r="I135" s="215" t="s">
        <v>142</v>
      </c>
    </row>
    <row r="136" spans="1:9" x14ac:dyDescent="0.25">
      <c r="A136" s="216" t="s">
        <v>130</v>
      </c>
      <c r="B136" s="217" t="s">
        <v>145</v>
      </c>
      <c r="C136" s="218">
        <v>38812</v>
      </c>
      <c r="D136" s="218">
        <v>37982</v>
      </c>
      <c r="E136" s="218">
        <v>830</v>
      </c>
      <c r="F136" s="219">
        <v>2.1385138616922601E-2</v>
      </c>
      <c r="G136" s="234">
        <v>438.84762603564769</v>
      </c>
      <c r="H136" s="218">
        <v>31939</v>
      </c>
      <c r="I136" s="220">
        <v>0.82291559311553131</v>
      </c>
    </row>
    <row r="137" spans="1:9" x14ac:dyDescent="0.25">
      <c r="A137" s="221" t="s">
        <v>131</v>
      </c>
      <c r="B137" s="222" t="s">
        <v>145</v>
      </c>
      <c r="C137" s="223">
        <v>22776</v>
      </c>
      <c r="D137" s="223">
        <v>22498</v>
      </c>
      <c r="E137" s="223">
        <v>278</v>
      </c>
      <c r="F137" s="224">
        <v>1.2205830698981384E-2</v>
      </c>
      <c r="G137" s="235">
        <v>424.46037832310839</v>
      </c>
      <c r="H137" s="223">
        <v>20948</v>
      </c>
      <c r="I137" s="225">
        <v>0.91974007727432383</v>
      </c>
    </row>
    <row r="138" spans="1:9" x14ac:dyDescent="0.25">
      <c r="A138" s="216" t="s">
        <v>132</v>
      </c>
      <c r="B138" s="217" t="s">
        <v>145</v>
      </c>
      <c r="C138" s="218">
        <v>21309</v>
      </c>
      <c r="D138" s="218">
        <v>21072</v>
      </c>
      <c r="E138" s="218">
        <v>237</v>
      </c>
      <c r="F138" s="219">
        <v>1.1122061100943263E-2</v>
      </c>
      <c r="G138" s="234">
        <v>430.28848419925015</v>
      </c>
      <c r="H138" s="218">
        <v>19449</v>
      </c>
      <c r="I138" s="220">
        <v>0.91271293819512878</v>
      </c>
    </row>
    <row r="139" spans="1:9" x14ac:dyDescent="0.25">
      <c r="A139" s="221" t="s">
        <v>133</v>
      </c>
      <c r="B139" s="222" t="s">
        <v>145</v>
      </c>
      <c r="C139" s="223">
        <v>14999</v>
      </c>
      <c r="D139" s="223">
        <v>14778</v>
      </c>
      <c r="E139" s="223">
        <v>221</v>
      </c>
      <c r="F139" s="224">
        <v>1.4734315621041402E-2</v>
      </c>
      <c r="G139" s="235">
        <v>449.61177110024073</v>
      </c>
      <c r="H139" s="223">
        <v>13173</v>
      </c>
      <c r="I139" s="225">
        <v>0.87825855057003799</v>
      </c>
    </row>
    <row r="140" spans="1:9" x14ac:dyDescent="0.25">
      <c r="A140" s="221" t="s">
        <v>32</v>
      </c>
      <c r="B140" s="222" t="s">
        <v>145</v>
      </c>
      <c r="C140" s="223">
        <v>16409</v>
      </c>
      <c r="D140" s="223">
        <v>16153</v>
      </c>
      <c r="E140" s="223">
        <v>256</v>
      </c>
      <c r="F140" s="224">
        <v>1.5601194466451338E-2</v>
      </c>
      <c r="G140" s="235">
        <v>489.6436458260074</v>
      </c>
      <c r="H140" s="223">
        <v>14226</v>
      </c>
      <c r="I140" s="225">
        <v>0.86696325187397161</v>
      </c>
    </row>
    <row r="141" spans="1:9" x14ac:dyDescent="0.25">
      <c r="A141" s="216" t="s">
        <v>134</v>
      </c>
      <c r="B141" s="217" t="s">
        <v>145</v>
      </c>
      <c r="C141" s="218">
        <v>15273</v>
      </c>
      <c r="D141" s="218">
        <v>14993</v>
      </c>
      <c r="E141" s="218">
        <v>280</v>
      </c>
      <c r="F141" s="219">
        <v>1.8333005958226935E-2</v>
      </c>
      <c r="G141" s="234">
        <v>471.55589055551366</v>
      </c>
      <c r="H141" s="218">
        <v>13400</v>
      </c>
      <c r="I141" s="220">
        <v>0.8773652851437177</v>
      </c>
    </row>
    <row r="142" spans="1:9" x14ac:dyDescent="0.25">
      <c r="A142" s="221" t="s">
        <v>135</v>
      </c>
      <c r="B142" s="222" t="s">
        <v>145</v>
      </c>
      <c r="C142" s="223">
        <v>15400</v>
      </c>
      <c r="D142" s="223">
        <v>15217</v>
      </c>
      <c r="E142" s="223">
        <v>183</v>
      </c>
      <c r="F142" s="224">
        <v>1.1883116883116883E-2</v>
      </c>
      <c r="G142" s="235">
        <v>488.59070911937965</v>
      </c>
      <c r="H142" s="223">
        <v>13756</v>
      </c>
      <c r="I142" s="225">
        <v>0.89324675324675329</v>
      </c>
    </row>
    <row r="143" spans="1:9" x14ac:dyDescent="0.25">
      <c r="A143" s="216" t="s">
        <v>136</v>
      </c>
      <c r="B143" s="217" t="s">
        <v>145</v>
      </c>
      <c r="C143" s="218">
        <v>15483</v>
      </c>
      <c r="D143" s="218">
        <v>15346</v>
      </c>
      <c r="E143" s="218">
        <v>137</v>
      </c>
      <c r="F143" s="219">
        <v>8.8484143899761024E-3</v>
      </c>
      <c r="G143" s="234">
        <v>465.27971912432878</v>
      </c>
      <c r="H143" s="218">
        <v>14477</v>
      </c>
      <c r="I143" s="220">
        <v>0.93502551185170835</v>
      </c>
    </row>
    <row r="144" spans="1:9" x14ac:dyDescent="0.25">
      <c r="A144" s="221" t="s">
        <v>137</v>
      </c>
      <c r="B144" s="222" t="s">
        <v>145</v>
      </c>
      <c r="C144" s="223">
        <v>14543</v>
      </c>
      <c r="D144" s="223">
        <v>14410</v>
      </c>
      <c r="E144" s="223">
        <v>133</v>
      </c>
      <c r="F144" s="224">
        <v>9.1452932682390149E-3</v>
      </c>
      <c r="G144" s="235">
        <v>492.36930955993927</v>
      </c>
      <c r="H144" s="223">
        <v>13831</v>
      </c>
      <c r="I144" s="225">
        <v>0.95104173829333705</v>
      </c>
    </row>
    <row r="145" spans="1:9" x14ac:dyDescent="0.25">
      <c r="A145" s="216" t="s">
        <v>138</v>
      </c>
      <c r="B145" s="217" t="s">
        <v>145</v>
      </c>
      <c r="C145" s="218">
        <v>28742</v>
      </c>
      <c r="D145" s="218">
        <v>28381</v>
      </c>
      <c r="E145" s="217">
        <v>361</v>
      </c>
      <c r="F145" s="219">
        <v>1.2560016700299213E-2</v>
      </c>
      <c r="G145" s="234">
        <v>444.32444145243403</v>
      </c>
      <c r="H145" s="218">
        <v>26068</v>
      </c>
      <c r="I145" s="220">
        <v>0.90696541646371165</v>
      </c>
    </row>
    <row r="146" spans="1:9" x14ac:dyDescent="0.25">
      <c r="A146" s="221" t="s">
        <v>139</v>
      </c>
      <c r="B146" s="222" t="s">
        <v>145</v>
      </c>
      <c r="C146" s="223">
        <v>40015</v>
      </c>
      <c r="D146" s="223">
        <v>38945</v>
      </c>
      <c r="E146" s="223">
        <v>1070</v>
      </c>
      <c r="F146" s="224">
        <v>2.6739972510308633E-2</v>
      </c>
      <c r="G146" s="235">
        <v>445.78966307786067</v>
      </c>
      <c r="H146" s="223">
        <v>33510</v>
      </c>
      <c r="I146" s="225">
        <v>0.83743596151443211</v>
      </c>
    </row>
    <row r="147" spans="1:9" ht="15.75" thickBot="1" x14ac:dyDescent="0.3">
      <c r="A147" s="226" t="s">
        <v>140</v>
      </c>
      <c r="B147" s="227" t="s">
        <v>145</v>
      </c>
      <c r="C147" s="228">
        <v>77270</v>
      </c>
      <c r="D147" s="228">
        <v>59873</v>
      </c>
      <c r="E147" s="227">
        <v>17397</v>
      </c>
      <c r="F147" s="229">
        <v>0.22514559337388379</v>
      </c>
      <c r="G147" s="236">
        <v>441.46977879043396</v>
      </c>
      <c r="H147" s="228">
        <v>35235</v>
      </c>
      <c r="I147" s="230">
        <v>0.45599844700401193</v>
      </c>
    </row>
    <row r="148" spans="1:9" x14ac:dyDescent="0.25">
      <c r="A148" s="256">
        <v>2018</v>
      </c>
      <c r="B148" s="256"/>
      <c r="C148" s="256"/>
      <c r="D148" s="256"/>
      <c r="E148" s="256"/>
      <c r="F148" s="256"/>
      <c r="G148" s="256"/>
      <c r="H148" s="256"/>
      <c r="I148" s="256"/>
    </row>
    <row r="149" spans="1:9" x14ac:dyDescent="0.25">
      <c r="A149" s="213" t="s">
        <v>125</v>
      </c>
      <c r="B149" s="214" t="s">
        <v>126</v>
      </c>
      <c r="C149" s="214" t="s">
        <v>85</v>
      </c>
      <c r="D149" s="214" t="s">
        <v>127</v>
      </c>
      <c r="E149" s="214" t="s">
        <v>128</v>
      </c>
      <c r="F149" s="214" t="s">
        <v>129</v>
      </c>
      <c r="G149" s="238" t="s">
        <v>147</v>
      </c>
      <c r="H149" s="214" t="s">
        <v>141</v>
      </c>
      <c r="I149" s="215" t="s">
        <v>142</v>
      </c>
    </row>
    <row r="150" spans="1:9" x14ac:dyDescent="0.25">
      <c r="A150" s="216" t="s">
        <v>130</v>
      </c>
      <c r="B150" s="217" t="s">
        <v>145</v>
      </c>
      <c r="C150" s="218">
        <v>85669</v>
      </c>
      <c r="D150" s="218">
        <v>60619</v>
      </c>
      <c r="E150" s="218">
        <v>25050</v>
      </c>
      <c r="F150" s="219">
        <v>0.29240448703731803</v>
      </c>
      <c r="G150" s="234">
        <v>439.1910804549284</v>
      </c>
      <c r="H150" s="218">
        <v>22464</v>
      </c>
      <c r="I150" s="220">
        <v>0.26221853879466317</v>
      </c>
    </row>
    <row r="151" spans="1:9" x14ac:dyDescent="0.25">
      <c r="A151" s="221" t="s">
        <v>131</v>
      </c>
      <c r="B151" s="222" t="s">
        <v>145</v>
      </c>
      <c r="C151" s="223">
        <v>36269</v>
      </c>
      <c r="D151" s="223">
        <v>35660</v>
      </c>
      <c r="E151" s="222">
        <v>609</v>
      </c>
      <c r="F151" s="224">
        <v>1.6791199095646421E-2</v>
      </c>
      <c r="G151" s="235">
        <v>437.91762640881939</v>
      </c>
      <c r="H151" s="223">
        <v>32810</v>
      </c>
      <c r="I151" s="225">
        <v>0.90462929774738754</v>
      </c>
    </row>
    <row r="152" spans="1:9" x14ac:dyDescent="0.25">
      <c r="A152" s="216" t="s">
        <v>132</v>
      </c>
      <c r="B152" s="217" t="s">
        <v>145</v>
      </c>
      <c r="C152" s="218">
        <v>32029</v>
      </c>
      <c r="D152" s="218">
        <v>31467</v>
      </c>
      <c r="E152" s="218">
        <v>562</v>
      </c>
      <c r="F152" s="219">
        <v>1.7546598395204345E-2</v>
      </c>
      <c r="G152" s="234">
        <v>459.24928196147113</v>
      </c>
      <c r="H152" s="218">
        <v>29759</v>
      </c>
      <c r="I152" s="220">
        <v>0.9291267289019326</v>
      </c>
    </row>
    <row r="153" spans="1:9" x14ac:dyDescent="0.25">
      <c r="A153" s="221" t="s">
        <v>133</v>
      </c>
      <c r="B153" s="222" t="s">
        <v>145</v>
      </c>
      <c r="C153" s="223">
        <v>35141</v>
      </c>
      <c r="D153" s="223">
        <v>34289</v>
      </c>
      <c r="E153" s="223">
        <v>852</v>
      </c>
      <c r="F153" s="224">
        <v>2.4245183688568907E-2</v>
      </c>
      <c r="G153" s="235">
        <v>501.49167058823537</v>
      </c>
      <c r="H153" s="223">
        <v>29535</v>
      </c>
      <c r="I153" s="225">
        <v>0.84047124441535526</v>
      </c>
    </row>
    <row r="154" spans="1:9" x14ac:dyDescent="0.25">
      <c r="A154" s="221" t="s">
        <v>32</v>
      </c>
      <c r="B154" s="222" t="s">
        <v>145</v>
      </c>
      <c r="C154" s="223">
        <v>27238</v>
      </c>
      <c r="D154" s="223">
        <v>26936</v>
      </c>
      <c r="E154" s="223">
        <v>302</v>
      </c>
      <c r="F154" s="224">
        <v>1.1087451354725017E-2</v>
      </c>
      <c r="G154" s="235">
        <v>496.30502978964853</v>
      </c>
      <c r="H154" s="223">
        <v>25276</v>
      </c>
      <c r="I154" s="225">
        <v>0.92796827960936923</v>
      </c>
    </row>
    <row r="155" spans="1:9" x14ac:dyDescent="0.25">
      <c r="A155" s="216" t="s">
        <v>134</v>
      </c>
      <c r="B155" s="217" t="s">
        <v>145</v>
      </c>
      <c r="C155" s="218">
        <v>26014</v>
      </c>
      <c r="D155" s="218">
        <v>25667</v>
      </c>
      <c r="E155" s="217">
        <v>347</v>
      </c>
      <c r="F155" s="219">
        <v>1.3338971323133697E-2</v>
      </c>
      <c r="G155" s="234">
        <v>468.16300754429085</v>
      </c>
      <c r="H155" s="218">
        <v>23864</v>
      </c>
      <c r="I155" s="220">
        <v>0.91735219497193821</v>
      </c>
    </row>
    <row r="156" spans="1:9" x14ac:dyDescent="0.25">
      <c r="A156" s="221" t="s">
        <v>135</v>
      </c>
      <c r="B156" s="222" t="s">
        <v>145</v>
      </c>
      <c r="C156" s="223">
        <v>38810</v>
      </c>
      <c r="D156" s="223">
        <v>37718</v>
      </c>
      <c r="E156" s="222">
        <v>1092</v>
      </c>
      <c r="F156" s="224">
        <v>2.8137078072661685E-2</v>
      </c>
      <c r="G156" s="235">
        <v>419.33858951377994</v>
      </c>
      <c r="H156" s="223">
        <v>33028</v>
      </c>
      <c r="I156" s="225">
        <v>0.85101777892295805</v>
      </c>
    </row>
    <row r="157" spans="1:9" x14ac:dyDescent="0.25">
      <c r="A157" s="216" t="s">
        <v>136</v>
      </c>
      <c r="B157" s="217" t="s">
        <v>145</v>
      </c>
      <c r="C157" s="218">
        <v>33237</v>
      </c>
      <c r="D157" s="218">
        <v>32768</v>
      </c>
      <c r="E157" s="218">
        <v>469</v>
      </c>
      <c r="F157" s="219">
        <v>1.4110780154646929E-2</v>
      </c>
      <c r="G157" s="234">
        <v>416.69911705511919</v>
      </c>
      <c r="H157" s="218">
        <v>30900</v>
      </c>
      <c r="I157" s="220">
        <v>0.92968679483707917</v>
      </c>
    </row>
    <row r="158" spans="1:9" x14ac:dyDescent="0.25">
      <c r="A158" s="221" t="s">
        <v>137</v>
      </c>
      <c r="B158" s="222" t="s">
        <v>145</v>
      </c>
      <c r="C158" s="223">
        <v>28895</v>
      </c>
      <c r="D158" s="223">
        <v>28304</v>
      </c>
      <c r="E158" s="223">
        <v>591</v>
      </c>
      <c r="F158" s="224">
        <v>2.0453365634192765E-2</v>
      </c>
      <c r="G158" s="235">
        <v>400.39824007220216</v>
      </c>
      <c r="H158" s="223">
        <v>25499</v>
      </c>
      <c r="I158" s="225">
        <v>0.88247101574666897</v>
      </c>
    </row>
    <row r="159" spans="1:9" x14ac:dyDescent="0.25">
      <c r="A159" s="216" t="s">
        <v>138</v>
      </c>
      <c r="B159" s="217" t="s">
        <v>145</v>
      </c>
      <c r="C159" s="218">
        <v>30865</v>
      </c>
      <c r="D159" s="218">
        <v>30326</v>
      </c>
      <c r="E159" s="218">
        <v>539</v>
      </c>
      <c r="F159" s="219">
        <v>1.7463145958205088E-2</v>
      </c>
      <c r="G159" s="234">
        <v>437.46858949031997</v>
      </c>
      <c r="H159" s="218">
        <v>27097</v>
      </c>
      <c r="I159" s="220">
        <v>0.8779199740806739</v>
      </c>
    </row>
    <row r="160" spans="1:9" x14ac:dyDescent="0.25">
      <c r="A160" s="221" t="s">
        <v>139</v>
      </c>
      <c r="B160" s="222" t="s">
        <v>145</v>
      </c>
      <c r="C160" s="223">
        <v>33546</v>
      </c>
      <c r="D160" s="223">
        <v>31968</v>
      </c>
      <c r="E160" s="223">
        <v>1578</v>
      </c>
      <c r="F160" s="224">
        <v>4.7039885530316579E-2</v>
      </c>
      <c r="G160" s="235">
        <v>434.11509541155641</v>
      </c>
      <c r="H160" s="223">
        <v>25121</v>
      </c>
      <c r="I160" s="225">
        <v>0.74885232218446307</v>
      </c>
    </row>
    <row r="161" spans="1:9" ht="15.75" thickBot="1" x14ac:dyDescent="0.3">
      <c r="A161" s="226" t="s">
        <v>140</v>
      </c>
      <c r="B161" s="227" t="s">
        <v>145</v>
      </c>
      <c r="C161" s="227">
        <v>50317</v>
      </c>
      <c r="D161" s="227">
        <v>40887</v>
      </c>
      <c r="E161" s="227">
        <v>9430</v>
      </c>
      <c r="F161" s="231">
        <v>0.18741180913011507</v>
      </c>
      <c r="G161" s="237">
        <v>395.40394342933831</v>
      </c>
      <c r="H161" s="227">
        <v>19133</v>
      </c>
      <c r="I161" s="232">
        <v>0.38024921994554522</v>
      </c>
    </row>
    <row r="162" spans="1:9" x14ac:dyDescent="0.25">
      <c r="A162" s="256">
        <v>2019</v>
      </c>
      <c r="B162" s="256"/>
      <c r="C162" s="256"/>
      <c r="D162" s="256"/>
      <c r="E162" s="256"/>
      <c r="F162" s="256"/>
      <c r="G162" s="256"/>
      <c r="H162" s="256"/>
      <c r="I162" s="256"/>
    </row>
    <row r="163" spans="1:9" x14ac:dyDescent="0.25">
      <c r="A163" s="213" t="s">
        <v>125</v>
      </c>
      <c r="B163" s="214" t="s">
        <v>126</v>
      </c>
      <c r="C163" s="214" t="s">
        <v>85</v>
      </c>
      <c r="D163" s="214" t="s">
        <v>127</v>
      </c>
      <c r="E163" s="214" t="s">
        <v>128</v>
      </c>
      <c r="F163" s="214" t="s">
        <v>129</v>
      </c>
      <c r="G163" s="238" t="s">
        <v>147</v>
      </c>
      <c r="H163" s="214" t="s">
        <v>141</v>
      </c>
      <c r="I163" s="215" t="s">
        <v>142</v>
      </c>
    </row>
    <row r="164" spans="1:9" x14ac:dyDescent="0.25">
      <c r="A164" s="216" t="s">
        <v>130</v>
      </c>
      <c r="B164" s="217" t="s">
        <v>145</v>
      </c>
      <c r="C164" s="218">
        <v>48752</v>
      </c>
      <c r="D164" s="218">
        <v>46832</v>
      </c>
      <c r="E164" s="218">
        <v>1920</v>
      </c>
      <c r="F164" s="219">
        <v>3.9382999671808333E-2</v>
      </c>
      <c r="G164" s="234">
        <v>366.73903017103322</v>
      </c>
      <c r="H164" s="218">
        <v>39830</v>
      </c>
      <c r="I164" s="220">
        <v>0.81699212340006566</v>
      </c>
    </row>
    <row r="165" spans="1:9" x14ac:dyDescent="0.25">
      <c r="A165" s="221" t="s">
        <v>131</v>
      </c>
      <c r="B165" s="222" t="s">
        <v>145</v>
      </c>
      <c r="C165" s="223">
        <v>30093</v>
      </c>
      <c r="D165" s="223">
        <v>29532</v>
      </c>
      <c r="E165" s="222">
        <v>561</v>
      </c>
      <c r="F165" s="224">
        <v>1.8642209151629948E-2</v>
      </c>
      <c r="G165" s="235">
        <v>355.35683326561019</v>
      </c>
      <c r="H165" s="223">
        <v>27740</v>
      </c>
      <c r="I165" s="225">
        <v>0.92180905858505302</v>
      </c>
    </row>
    <row r="166" spans="1:9" x14ac:dyDescent="0.25">
      <c r="A166" s="216" t="s">
        <v>132</v>
      </c>
      <c r="B166" s="217" t="s">
        <v>145</v>
      </c>
      <c r="C166" s="218">
        <v>31250</v>
      </c>
      <c r="D166" s="218">
        <v>30760</v>
      </c>
      <c r="E166" s="218">
        <v>490</v>
      </c>
      <c r="F166" s="219">
        <v>1.5679999999999999E-2</v>
      </c>
      <c r="G166" s="234">
        <v>386.00243823146951</v>
      </c>
      <c r="H166" s="218">
        <v>29233</v>
      </c>
      <c r="I166" s="220">
        <v>0.93545599999999995</v>
      </c>
    </row>
    <row r="167" spans="1:9" x14ac:dyDescent="0.25">
      <c r="A167" s="221" t="s">
        <v>133</v>
      </c>
      <c r="B167" s="222" t="s">
        <v>145</v>
      </c>
      <c r="C167" s="223">
        <v>26051</v>
      </c>
      <c r="D167" s="223">
        <v>25774</v>
      </c>
      <c r="E167" s="223">
        <v>277</v>
      </c>
      <c r="F167" s="224">
        <v>1.0632989136693409E-2</v>
      </c>
      <c r="G167" s="235">
        <v>348.96954295025995</v>
      </c>
      <c r="H167" s="223">
        <v>25380</v>
      </c>
      <c r="I167" s="225">
        <v>0.97424283136923728</v>
      </c>
    </row>
    <row r="168" spans="1:9" x14ac:dyDescent="0.25">
      <c r="A168" s="221" t="s">
        <v>32</v>
      </c>
      <c r="B168" s="222" t="s">
        <v>145</v>
      </c>
      <c r="C168" s="223">
        <v>25608</v>
      </c>
      <c r="D168" s="223">
        <v>25109</v>
      </c>
      <c r="E168" s="223">
        <v>499</v>
      </c>
      <c r="F168" s="224">
        <v>1.9486098094345518E-2</v>
      </c>
      <c r="G168" s="235">
        <v>373.49723206818271</v>
      </c>
      <c r="H168" s="223">
        <v>23274</v>
      </c>
      <c r="I168" s="225">
        <v>0.90885660731021556</v>
      </c>
    </row>
    <row r="169" spans="1:9" x14ac:dyDescent="0.25">
      <c r="A169" s="216" t="s">
        <v>134</v>
      </c>
      <c r="B169" s="217" t="s">
        <v>145</v>
      </c>
      <c r="C169" s="218">
        <v>20567</v>
      </c>
      <c r="D169" s="218">
        <v>20331</v>
      </c>
      <c r="E169" s="217">
        <v>236</v>
      </c>
      <c r="F169" s="219">
        <v>1.1474692468517528E-2</v>
      </c>
      <c r="G169" s="234">
        <v>352.59303526634204</v>
      </c>
      <c r="H169" s="218">
        <v>19771</v>
      </c>
      <c r="I169" s="220">
        <v>0.96129722370788151</v>
      </c>
    </row>
    <row r="170" spans="1:9" x14ac:dyDescent="0.25">
      <c r="A170" s="221" t="s">
        <v>135</v>
      </c>
      <c r="B170" s="222" t="s">
        <v>145</v>
      </c>
      <c r="C170" s="223"/>
      <c r="D170" s="223"/>
      <c r="E170" s="222"/>
      <c r="F170" s="224"/>
      <c r="G170" s="235"/>
      <c r="H170" s="223"/>
      <c r="I170" s="225"/>
    </row>
    <row r="171" spans="1:9" x14ac:dyDescent="0.25">
      <c r="A171" s="216" t="s">
        <v>136</v>
      </c>
      <c r="B171" s="217" t="s">
        <v>145</v>
      </c>
      <c r="C171" s="218"/>
      <c r="D171" s="218"/>
      <c r="E171" s="218"/>
      <c r="F171" s="219"/>
      <c r="G171" s="234"/>
      <c r="H171" s="218"/>
      <c r="I171" s="220"/>
    </row>
    <row r="172" spans="1:9" x14ac:dyDescent="0.25">
      <c r="A172" s="221" t="s">
        <v>137</v>
      </c>
      <c r="B172" s="222" t="s">
        <v>145</v>
      </c>
      <c r="C172" s="223"/>
      <c r="D172" s="223"/>
      <c r="E172" s="223"/>
      <c r="F172" s="224"/>
      <c r="G172" s="235"/>
      <c r="H172" s="223"/>
      <c r="I172" s="225"/>
    </row>
    <row r="173" spans="1:9" x14ac:dyDescent="0.25">
      <c r="A173" s="216" t="s">
        <v>138</v>
      </c>
      <c r="B173" s="217" t="s">
        <v>145</v>
      </c>
      <c r="C173" s="218"/>
      <c r="D173" s="218"/>
      <c r="E173" s="218"/>
      <c r="F173" s="219"/>
      <c r="G173" s="234"/>
      <c r="H173" s="218"/>
      <c r="I173" s="220"/>
    </row>
    <row r="174" spans="1:9" x14ac:dyDescent="0.25">
      <c r="A174" s="221" t="s">
        <v>139</v>
      </c>
      <c r="B174" s="222" t="s">
        <v>145</v>
      </c>
      <c r="C174" s="223"/>
      <c r="D174" s="223"/>
      <c r="E174" s="223"/>
      <c r="F174" s="224"/>
      <c r="G174" s="235"/>
      <c r="H174" s="223"/>
      <c r="I174" s="225"/>
    </row>
    <row r="175" spans="1:9" ht="15.75" thickBot="1" x14ac:dyDescent="0.3">
      <c r="A175" s="226" t="s">
        <v>140</v>
      </c>
      <c r="B175" s="227" t="s">
        <v>145</v>
      </c>
      <c r="C175" s="227"/>
      <c r="D175" s="227"/>
      <c r="E175" s="227"/>
      <c r="F175" s="227"/>
      <c r="G175" s="236"/>
      <c r="H175" s="227"/>
      <c r="I175" s="233"/>
    </row>
    <row r="176" spans="1:9" ht="15.75" thickBot="1" x14ac:dyDescent="0.3"/>
    <row r="177" spans="1:9" ht="15.75" thickBot="1" x14ac:dyDescent="0.3">
      <c r="A177" s="257" t="s">
        <v>69</v>
      </c>
      <c r="B177" s="258"/>
      <c r="C177" s="258"/>
      <c r="D177" s="258"/>
      <c r="E177" s="258"/>
      <c r="F177" s="258"/>
      <c r="G177" s="258"/>
      <c r="H177" s="258"/>
      <c r="I177" s="259"/>
    </row>
    <row r="178" spans="1:9" x14ac:dyDescent="0.25">
      <c r="A178" s="260">
        <v>2017</v>
      </c>
      <c r="B178" s="261"/>
      <c r="C178" s="261"/>
      <c r="D178" s="261"/>
      <c r="E178" s="261"/>
      <c r="F178" s="261"/>
      <c r="G178" s="261"/>
      <c r="H178" s="261"/>
      <c r="I178" s="262"/>
    </row>
    <row r="179" spans="1:9" x14ac:dyDescent="0.25">
      <c r="A179" s="213" t="s">
        <v>125</v>
      </c>
      <c r="B179" s="214" t="s">
        <v>126</v>
      </c>
      <c r="C179" s="214" t="s">
        <v>85</v>
      </c>
      <c r="D179" s="214" t="s">
        <v>127</v>
      </c>
      <c r="E179" s="214" t="s">
        <v>128</v>
      </c>
      <c r="F179" s="214" t="s">
        <v>129</v>
      </c>
      <c r="G179" s="238" t="s">
        <v>147</v>
      </c>
      <c r="H179" s="214" t="s">
        <v>141</v>
      </c>
      <c r="I179" s="215" t="s">
        <v>142</v>
      </c>
    </row>
    <row r="180" spans="1:9" x14ac:dyDescent="0.25">
      <c r="A180" s="216" t="s">
        <v>130</v>
      </c>
      <c r="B180" s="217" t="s">
        <v>146</v>
      </c>
      <c r="C180" s="218">
        <v>12985</v>
      </c>
      <c r="D180" s="218">
        <v>12682</v>
      </c>
      <c r="E180" s="218">
        <v>303</v>
      </c>
      <c r="F180" s="219">
        <v>2.333461686561417E-2</v>
      </c>
      <c r="G180" s="234">
        <v>434.97988483079592</v>
      </c>
      <c r="H180" s="218">
        <v>10875</v>
      </c>
      <c r="I180" s="220">
        <v>0.83750481324605319</v>
      </c>
    </row>
    <row r="181" spans="1:9" x14ac:dyDescent="0.25">
      <c r="A181" s="221" t="s">
        <v>131</v>
      </c>
      <c r="B181" s="222" t="s">
        <v>146</v>
      </c>
      <c r="C181" s="223">
        <v>7963</v>
      </c>
      <c r="D181" s="223">
        <v>7848</v>
      </c>
      <c r="E181" s="223">
        <v>115</v>
      </c>
      <c r="F181" s="224">
        <v>1.444179329398468E-2</v>
      </c>
      <c r="G181" s="235">
        <v>414.71406727828747</v>
      </c>
      <c r="H181" s="223">
        <v>7436</v>
      </c>
      <c r="I181" s="225">
        <v>0.93381891247017457</v>
      </c>
    </row>
    <row r="182" spans="1:9" x14ac:dyDescent="0.25">
      <c r="A182" s="216" t="s">
        <v>132</v>
      </c>
      <c r="B182" s="217" t="s">
        <v>146</v>
      </c>
      <c r="C182" s="218">
        <v>6558</v>
      </c>
      <c r="D182" s="218">
        <v>6454</v>
      </c>
      <c r="E182" s="218">
        <v>104</v>
      </c>
      <c r="F182" s="219">
        <v>1.5858493443122904E-2</v>
      </c>
      <c r="G182" s="234">
        <v>415.17709947319497</v>
      </c>
      <c r="H182" s="218">
        <v>6048</v>
      </c>
      <c r="I182" s="220">
        <v>0.92223238792314732</v>
      </c>
    </row>
    <row r="183" spans="1:9" x14ac:dyDescent="0.25">
      <c r="A183" s="221" t="s">
        <v>133</v>
      </c>
      <c r="B183" s="222" t="s">
        <v>146</v>
      </c>
      <c r="C183" s="223">
        <v>5038</v>
      </c>
      <c r="D183" s="223">
        <v>4937</v>
      </c>
      <c r="E183" s="223">
        <v>101</v>
      </c>
      <c r="F183" s="224">
        <v>2.0047637951568081E-2</v>
      </c>
      <c r="G183" s="235">
        <v>407.66835494327393</v>
      </c>
      <c r="H183" s="223">
        <v>4494</v>
      </c>
      <c r="I183" s="225">
        <v>0.89202064311234619</v>
      </c>
    </row>
    <row r="184" spans="1:9" x14ac:dyDescent="0.25">
      <c r="A184" s="221" t="s">
        <v>32</v>
      </c>
      <c r="B184" s="222" t="s">
        <v>146</v>
      </c>
      <c r="C184" s="223">
        <v>5525</v>
      </c>
      <c r="D184" s="223">
        <v>5420</v>
      </c>
      <c r="E184" s="223">
        <v>105</v>
      </c>
      <c r="F184" s="224">
        <v>1.9004524886877826E-2</v>
      </c>
      <c r="G184" s="235">
        <v>437.89206642066421</v>
      </c>
      <c r="H184" s="223">
        <v>4807</v>
      </c>
      <c r="I184" s="225">
        <v>0.87004524886877832</v>
      </c>
    </row>
    <row r="185" spans="1:9" x14ac:dyDescent="0.25">
      <c r="A185" s="216" t="s">
        <v>134</v>
      </c>
      <c r="B185" s="217" t="s">
        <v>146</v>
      </c>
      <c r="C185" s="218">
        <v>5865</v>
      </c>
      <c r="D185" s="218">
        <v>5734</v>
      </c>
      <c r="E185" s="218">
        <v>131</v>
      </c>
      <c r="F185" s="219">
        <v>2.2335890878090365E-2</v>
      </c>
      <c r="G185" s="234">
        <v>440.34862225322638</v>
      </c>
      <c r="H185" s="218">
        <v>5164</v>
      </c>
      <c r="I185" s="220">
        <v>0.88047740835464616</v>
      </c>
    </row>
    <row r="186" spans="1:9" x14ac:dyDescent="0.25">
      <c r="A186" s="221" t="s">
        <v>135</v>
      </c>
      <c r="B186" s="222" t="s">
        <v>146</v>
      </c>
      <c r="C186" s="223">
        <v>5444</v>
      </c>
      <c r="D186" s="223">
        <v>5342</v>
      </c>
      <c r="E186" s="223">
        <v>102</v>
      </c>
      <c r="F186" s="224">
        <v>1.8736223365172666E-2</v>
      </c>
      <c r="G186" s="235">
        <v>469.14339198801946</v>
      </c>
      <c r="H186" s="223">
        <v>4891</v>
      </c>
      <c r="I186" s="225">
        <v>0.89842027920646583</v>
      </c>
    </row>
    <row r="187" spans="1:9" x14ac:dyDescent="0.25">
      <c r="A187" s="216" t="s">
        <v>136</v>
      </c>
      <c r="B187" s="217" t="s">
        <v>146</v>
      </c>
      <c r="C187" s="218">
        <v>6564</v>
      </c>
      <c r="D187" s="218">
        <v>6481</v>
      </c>
      <c r="E187" s="218">
        <v>83</v>
      </c>
      <c r="F187" s="219">
        <v>1.2644728823887874E-2</v>
      </c>
      <c r="G187" s="234">
        <v>415.32015444015451</v>
      </c>
      <c r="H187" s="218">
        <v>6110</v>
      </c>
      <c r="I187" s="220">
        <v>0.9308348567946374</v>
      </c>
    </row>
    <row r="188" spans="1:9" x14ac:dyDescent="0.25">
      <c r="A188" s="221" t="s">
        <v>137</v>
      </c>
      <c r="B188" s="222" t="s">
        <v>146</v>
      </c>
      <c r="C188" s="223">
        <v>6872</v>
      </c>
      <c r="D188" s="223">
        <v>6788</v>
      </c>
      <c r="E188" s="223">
        <v>84</v>
      </c>
      <c r="F188" s="224">
        <v>1.2223515715948778E-2</v>
      </c>
      <c r="G188" s="235">
        <v>418.48320565704188</v>
      </c>
      <c r="H188" s="223">
        <v>6545</v>
      </c>
      <c r="I188" s="225">
        <v>0.95241559953434229</v>
      </c>
    </row>
    <row r="189" spans="1:9" x14ac:dyDescent="0.25">
      <c r="A189" s="216" t="s">
        <v>138</v>
      </c>
      <c r="B189" s="217" t="s">
        <v>146</v>
      </c>
      <c r="C189" s="218">
        <v>10613</v>
      </c>
      <c r="D189" s="218">
        <v>10451</v>
      </c>
      <c r="E189" s="217">
        <v>162</v>
      </c>
      <c r="F189" s="219">
        <v>1.5264298501837369E-2</v>
      </c>
      <c r="G189" s="234">
        <v>389.05635824323031</v>
      </c>
      <c r="H189" s="218">
        <v>9718</v>
      </c>
      <c r="I189" s="220">
        <v>0.91566946198058985</v>
      </c>
    </row>
    <row r="190" spans="1:9" x14ac:dyDescent="0.25">
      <c r="A190" s="221" t="s">
        <v>139</v>
      </c>
      <c r="B190" s="222" t="s">
        <v>146</v>
      </c>
      <c r="C190" s="223">
        <v>15660</v>
      </c>
      <c r="D190" s="223">
        <v>15209</v>
      </c>
      <c r="E190" s="223">
        <v>451</v>
      </c>
      <c r="F190" s="224">
        <v>2.879948914431673E-2</v>
      </c>
      <c r="G190" s="235">
        <v>410.7432103636483</v>
      </c>
      <c r="H190" s="223">
        <v>12928</v>
      </c>
      <c r="I190" s="225">
        <v>0.82554278416347382</v>
      </c>
    </row>
    <row r="191" spans="1:9" ht="15.75" thickBot="1" x14ac:dyDescent="0.3">
      <c r="A191" s="226" t="s">
        <v>140</v>
      </c>
      <c r="B191" s="227" t="s">
        <v>146</v>
      </c>
      <c r="C191" s="228">
        <v>23250</v>
      </c>
      <c r="D191" s="228">
        <v>20189</v>
      </c>
      <c r="E191" s="227">
        <v>3061</v>
      </c>
      <c r="F191" s="229">
        <v>0.13165591397849463</v>
      </c>
      <c r="G191" s="236">
        <v>462.0383396076877</v>
      </c>
      <c r="H191" s="228">
        <v>12697</v>
      </c>
      <c r="I191" s="230">
        <v>0.54610752688172048</v>
      </c>
    </row>
    <row r="192" spans="1:9" x14ac:dyDescent="0.25">
      <c r="A192" s="256">
        <v>2018</v>
      </c>
      <c r="B192" s="256"/>
      <c r="C192" s="256"/>
      <c r="D192" s="256"/>
      <c r="E192" s="256"/>
      <c r="F192" s="256"/>
      <c r="G192" s="256"/>
      <c r="H192" s="256"/>
      <c r="I192" s="256"/>
    </row>
    <row r="193" spans="1:9" x14ac:dyDescent="0.25">
      <c r="A193" s="213" t="s">
        <v>125</v>
      </c>
      <c r="B193" s="214" t="s">
        <v>126</v>
      </c>
      <c r="C193" s="214" t="s">
        <v>85</v>
      </c>
      <c r="D193" s="214" t="s">
        <v>127</v>
      </c>
      <c r="E193" s="214" t="s">
        <v>128</v>
      </c>
      <c r="F193" s="214" t="s">
        <v>129</v>
      </c>
      <c r="G193" s="238" t="s">
        <v>147</v>
      </c>
      <c r="H193" s="214" t="s">
        <v>141</v>
      </c>
      <c r="I193" s="215" t="s">
        <v>142</v>
      </c>
    </row>
    <row r="194" spans="1:9" x14ac:dyDescent="0.25">
      <c r="A194" s="216" t="s">
        <v>130</v>
      </c>
      <c r="B194" s="217" t="s">
        <v>146</v>
      </c>
      <c r="C194" s="218">
        <v>21970</v>
      </c>
      <c r="D194" s="218">
        <v>16131</v>
      </c>
      <c r="E194" s="218">
        <v>5839</v>
      </c>
      <c r="F194" s="219">
        <v>0.26577150659990895</v>
      </c>
      <c r="G194" s="234">
        <v>503.44664227692687</v>
      </c>
      <c r="H194" s="218">
        <v>6160</v>
      </c>
      <c r="I194" s="220">
        <v>0.28038233955393721</v>
      </c>
    </row>
    <row r="195" spans="1:9" x14ac:dyDescent="0.25">
      <c r="A195" s="221" t="s">
        <v>131</v>
      </c>
      <c r="B195" s="222" t="s">
        <v>146</v>
      </c>
      <c r="C195" s="223">
        <v>12024</v>
      </c>
      <c r="D195" s="223">
        <v>11810</v>
      </c>
      <c r="E195" s="222">
        <v>214</v>
      </c>
      <c r="F195" s="224">
        <v>1.7797737857618096E-2</v>
      </c>
      <c r="G195" s="235">
        <v>445.44456678241721</v>
      </c>
      <c r="H195" s="223">
        <v>10987</v>
      </c>
      <c r="I195" s="225">
        <v>0.9137558216899534</v>
      </c>
    </row>
    <row r="196" spans="1:9" x14ac:dyDescent="0.25">
      <c r="A196" s="216" t="s">
        <v>132</v>
      </c>
      <c r="B196" s="217" t="s">
        <v>146</v>
      </c>
      <c r="C196" s="218">
        <v>10371</v>
      </c>
      <c r="D196" s="218">
        <v>10178</v>
      </c>
      <c r="E196" s="218">
        <v>193</v>
      </c>
      <c r="F196" s="219">
        <v>1.8609584418088902E-2</v>
      </c>
      <c r="G196" s="234">
        <v>454.3347415995284</v>
      </c>
      <c r="H196" s="218">
        <v>9655</v>
      </c>
      <c r="I196" s="220">
        <v>0.93096133449040597</v>
      </c>
    </row>
    <row r="197" spans="1:9" x14ac:dyDescent="0.25">
      <c r="A197" s="221" t="s">
        <v>133</v>
      </c>
      <c r="B197" s="222" t="s">
        <v>146</v>
      </c>
      <c r="C197" s="223">
        <v>8910</v>
      </c>
      <c r="D197" s="223">
        <v>8656</v>
      </c>
      <c r="E197" s="223">
        <v>254</v>
      </c>
      <c r="F197" s="224">
        <v>2.850729517396184E-2</v>
      </c>
      <c r="G197" s="235">
        <v>502.79336646249845</v>
      </c>
      <c r="H197" s="223">
        <v>7482</v>
      </c>
      <c r="I197" s="225">
        <v>0.83973063973063977</v>
      </c>
    </row>
    <row r="198" spans="1:9" x14ac:dyDescent="0.25">
      <c r="A198" s="221" t="s">
        <v>32</v>
      </c>
      <c r="B198" s="222" t="s">
        <v>146</v>
      </c>
      <c r="C198" s="223">
        <v>9296</v>
      </c>
      <c r="D198" s="223">
        <v>9143</v>
      </c>
      <c r="E198" s="223">
        <v>153</v>
      </c>
      <c r="F198" s="224">
        <v>1.6458691910499139E-2</v>
      </c>
      <c r="G198" s="235">
        <v>494.99923430321587</v>
      </c>
      <c r="H198" s="223">
        <v>8409</v>
      </c>
      <c r="I198" s="225">
        <v>0.90458261617900171</v>
      </c>
    </row>
    <row r="199" spans="1:9" x14ac:dyDescent="0.25">
      <c r="A199" s="216" t="s">
        <v>134</v>
      </c>
      <c r="B199" s="217" t="s">
        <v>146</v>
      </c>
      <c r="C199" s="218">
        <v>9510</v>
      </c>
      <c r="D199" s="218">
        <v>9318</v>
      </c>
      <c r="E199" s="217">
        <v>192</v>
      </c>
      <c r="F199" s="219">
        <v>2.0189274447949528E-2</v>
      </c>
      <c r="G199" s="234">
        <v>479.27033698218509</v>
      </c>
      <c r="H199" s="218">
        <v>8463</v>
      </c>
      <c r="I199" s="220">
        <v>0.88990536277602528</v>
      </c>
    </row>
    <row r="200" spans="1:9" x14ac:dyDescent="0.25">
      <c r="A200" s="221" t="s">
        <v>135</v>
      </c>
      <c r="B200" s="222" t="s">
        <v>146</v>
      </c>
      <c r="C200" s="223">
        <v>10544</v>
      </c>
      <c r="D200" s="223">
        <v>10145</v>
      </c>
      <c r="E200" s="222">
        <v>399</v>
      </c>
      <c r="F200" s="224">
        <v>3.7841426403641881E-2</v>
      </c>
      <c r="G200" s="235">
        <v>447.14954652996846</v>
      </c>
      <c r="H200" s="223">
        <v>8461</v>
      </c>
      <c r="I200" s="225">
        <v>0.80244688922610019</v>
      </c>
    </row>
    <row r="201" spans="1:9" x14ac:dyDescent="0.25">
      <c r="A201" s="216" t="s">
        <v>136</v>
      </c>
      <c r="B201" s="217" t="s">
        <v>146</v>
      </c>
      <c r="C201" s="218">
        <v>9971</v>
      </c>
      <c r="D201" s="218">
        <v>9789</v>
      </c>
      <c r="E201" s="218">
        <v>182</v>
      </c>
      <c r="F201" s="219">
        <v>1.8252933507170794E-2</v>
      </c>
      <c r="G201" s="234">
        <v>435.83982020635409</v>
      </c>
      <c r="H201" s="218">
        <v>8826</v>
      </c>
      <c r="I201" s="220">
        <v>0.8851669842543376</v>
      </c>
    </row>
    <row r="202" spans="1:9" x14ac:dyDescent="0.25">
      <c r="A202" s="221" t="s">
        <v>137</v>
      </c>
      <c r="B202" s="222" t="s">
        <v>146</v>
      </c>
      <c r="C202" s="223">
        <v>8276</v>
      </c>
      <c r="D202" s="223">
        <v>8033</v>
      </c>
      <c r="E202" s="223">
        <v>243</v>
      </c>
      <c r="F202" s="224">
        <v>2.9362010633156115E-2</v>
      </c>
      <c r="G202" s="235">
        <v>411.00174367916304</v>
      </c>
      <c r="H202" s="223">
        <v>6774</v>
      </c>
      <c r="I202" s="225">
        <v>0.81851135814403098</v>
      </c>
    </row>
    <row r="203" spans="1:9" x14ac:dyDescent="0.25">
      <c r="A203" s="216" t="s">
        <v>138</v>
      </c>
      <c r="B203" s="217" t="s">
        <v>146</v>
      </c>
      <c r="C203" s="218">
        <v>11282</v>
      </c>
      <c r="D203" s="218">
        <v>11070</v>
      </c>
      <c r="E203" s="218">
        <v>212</v>
      </c>
      <c r="F203" s="219">
        <v>1.8790994504520476E-2</v>
      </c>
      <c r="G203" s="234">
        <v>440.3846223346585</v>
      </c>
      <c r="H203" s="218">
        <v>9987</v>
      </c>
      <c r="I203" s="220">
        <v>0.88521538734266969</v>
      </c>
    </row>
    <row r="204" spans="1:9" x14ac:dyDescent="0.25">
      <c r="A204" s="221" t="s">
        <v>139</v>
      </c>
      <c r="B204" s="222" t="s">
        <v>146</v>
      </c>
      <c r="C204" s="223">
        <v>14040</v>
      </c>
      <c r="D204" s="223">
        <v>13425</v>
      </c>
      <c r="E204" s="223">
        <v>615</v>
      </c>
      <c r="F204" s="224">
        <v>4.38034188034188E-2</v>
      </c>
      <c r="G204" s="235">
        <v>441.63210428305399</v>
      </c>
      <c r="H204" s="223">
        <v>10580</v>
      </c>
      <c r="I204" s="225">
        <v>0.75356125356125359</v>
      </c>
    </row>
    <row r="205" spans="1:9" ht="15.75" thickBot="1" x14ac:dyDescent="0.3">
      <c r="A205" s="226" t="s">
        <v>140</v>
      </c>
      <c r="B205" s="227" t="s">
        <v>146</v>
      </c>
      <c r="C205" s="227">
        <v>18794</v>
      </c>
      <c r="D205" s="227">
        <v>16438</v>
      </c>
      <c r="E205" s="227">
        <v>2356</v>
      </c>
      <c r="F205" s="231">
        <v>0.1253591571778227</v>
      </c>
      <c r="G205" s="237">
        <v>422.73664679401389</v>
      </c>
      <c r="H205" s="227">
        <v>8899</v>
      </c>
      <c r="I205" s="232">
        <v>0.47350218154730234</v>
      </c>
    </row>
    <row r="206" spans="1:9" x14ac:dyDescent="0.25">
      <c r="A206" s="256">
        <v>2019</v>
      </c>
      <c r="B206" s="256"/>
      <c r="C206" s="256"/>
      <c r="D206" s="256"/>
      <c r="E206" s="256"/>
      <c r="F206" s="256"/>
      <c r="G206" s="256"/>
      <c r="H206" s="256"/>
      <c r="I206" s="256"/>
    </row>
    <row r="207" spans="1:9" x14ac:dyDescent="0.25">
      <c r="A207" s="213" t="s">
        <v>125</v>
      </c>
      <c r="B207" s="214" t="s">
        <v>126</v>
      </c>
      <c r="C207" s="214" t="s">
        <v>85</v>
      </c>
      <c r="D207" s="214" t="s">
        <v>127</v>
      </c>
      <c r="E207" s="214" t="s">
        <v>128</v>
      </c>
      <c r="F207" s="214" t="s">
        <v>129</v>
      </c>
      <c r="G207" s="238" t="s">
        <v>147</v>
      </c>
      <c r="H207" s="214" t="s">
        <v>141</v>
      </c>
      <c r="I207" s="215" t="s">
        <v>142</v>
      </c>
    </row>
    <row r="208" spans="1:9" x14ac:dyDescent="0.25">
      <c r="A208" s="216" t="s">
        <v>130</v>
      </c>
      <c r="B208" s="217" t="s">
        <v>146</v>
      </c>
      <c r="C208" s="218">
        <v>3607</v>
      </c>
      <c r="D208" s="218">
        <v>3275</v>
      </c>
      <c r="E208" s="218">
        <v>332</v>
      </c>
      <c r="F208" s="219">
        <v>9.2043249237593563E-2</v>
      </c>
      <c r="G208" s="234">
        <v>398.04091603053428</v>
      </c>
      <c r="H208" s="218">
        <v>2285</v>
      </c>
      <c r="I208" s="220">
        <v>0.63349043526476301</v>
      </c>
    </row>
    <row r="209" spans="1:9" x14ac:dyDescent="0.25">
      <c r="A209" s="221" t="s">
        <v>131</v>
      </c>
      <c r="B209" s="222" t="s">
        <v>146</v>
      </c>
      <c r="C209" s="223">
        <v>2575</v>
      </c>
      <c r="D209" s="223">
        <v>2508</v>
      </c>
      <c r="E209" s="222">
        <v>67</v>
      </c>
      <c r="F209" s="224">
        <v>2.6019417475728154E-2</v>
      </c>
      <c r="G209" s="235">
        <v>352.8281499202551</v>
      </c>
      <c r="H209" s="223">
        <v>2310</v>
      </c>
      <c r="I209" s="225">
        <v>0.8970873786407767</v>
      </c>
    </row>
    <row r="210" spans="1:9" x14ac:dyDescent="0.25">
      <c r="A210" s="216" t="s">
        <v>132</v>
      </c>
      <c r="B210" s="217" t="s">
        <v>146</v>
      </c>
      <c r="C210" s="218">
        <v>2917</v>
      </c>
      <c r="D210" s="218">
        <v>2833</v>
      </c>
      <c r="E210" s="218">
        <v>84</v>
      </c>
      <c r="F210" s="219">
        <v>2.8796708947548853E-2</v>
      </c>
      <c r="G210" s="234">
        <v>362.16731380162372</v>
      </c>
      <c r="H210" s="218">
        <v>2595</v>
      </c>
      <c r="I210" s="220">
        <v>0.88961261570106276</v>
      </c>
    </row>
    <row r="211" spans="1:9" x14ac:dyDescent="0.25">
      <c r="A211" s="221" t="s">
        <v>133</v>
      </c>
      <c r="B211" s="222" t="s">
        <v>146</v>
      </c>
      <c r="C211" s="223">
        <v>2276</v>
      </c>
      <c r="D211" s="223">
        <v>2206</v>
      </c>
      <c r="E211" s="223">
        <v>70</v>
      </c>
      <c r="F211" s="224">
        <v>3.0755711775043937E-2</v>
      </c>
      <c r="G211" s="235">
        <v>320.388939256573</v>
      </c>
      <c r="H211" s="223">
        <v>2018</v>
      </c>
      <c r="I211" s="225">
        <v>0.88664323374340948</v>
      </c>
    </row>
    <row r="212" spans="1:9" x14ac:dyDescent="0.25">
      <c r="A212" s="221" t="s">
        <v>32</v>
      </c>
      <c r="B212" s="222" t="s">
        <v>146</v>
      </c>
      <c r="C212" s="223">
        <v>2019</v>
      </c>
      <c r="D212" s="223">
        <v>1961</v>
      </c>
      <c r="E212" s="223">
        <v>58</v>
      </c>
      <c r="F212" s="224">
        <v>2.8727092620108963E-2</v>
      </c>
      <c r="G212" s="235">
        <v>301.68638449770526</v>
      </c>
      <c r="H212" s="223">
        <v>1774</v>
      </c>
      <c r="I212" s="225">
        <v>0.87865279841505695</v>
      </c>
    </row>
    <row r="213" spans="1:9" x14ac:dyDescent="0.25">
      <c r="A213" s="216" t="s">
        <v>134</v>
      </c>
      <c r="B213" s="217" t="s">
        <v>146</v>
      </c>
      <c r="C213" s="218">
        <v>2099</v>
      </c>
      <c r="D213" s="218">
        <v>2051</v>
      </c>
      <c r="E213" s="217">
        <v>48</v>
      </c>
      <c r="F213" s="219">
        <v>2.2868032396379228E-2</v>
      </c>
      <c r="G213" s="234">
        <v>323.81326182350074</v>
      </c>
      <c r="H213" s="218">
        <v>1905</v>
      </c>
      <c r="I213" s="220">
        <v>0.90757503573130061</v>
      </c>
    </row>
    <row r="214" spans="1:9" x14ac:dyDescent="0.25">
      <c r="A214" s="221" t="s">
        <v>135</v>
      </c>
      <c r="B214" s="222" t="s">
        <v>146</v>
      </c>
      <c r="C214" s="223"/>
      <c r="D214" s="223"/>
      <c r="E214" s="222"/>
      <c r="F214" s="224"/>
      <c r="G214" s="235"/>
      <c r="H214" s="223"/>
      <c r="I214" s="225"/>
    </row>
    <row r="215" spans="1:9" x14ac:dyDescent="0.25">
      <c r="A215" s="216" t="s">
        <v>136</v>
      </c>
      <c r="B215" s="217" t="s">
        <v>146</v>
      </c>
      <c r="C215" s="218"/>
      <c r="D215" s="218"/>
      <c r="E215" s="218"/>
      <c r="F215" s="219"/>
      <c r="G215" s="234"/>
      <c r="H215" s="218"/>
      <c r="I215" s="220"/>
    </row>
    <row r="216" spans="1:9" x14ac:dyDescent="0.25">
      <c r="A216" s="221" t="s">
        <v>137</v>
      </c>
      <c r="B216" s="222" t="s">
        <v>146</v>
      </c>
      <c r="C216" s="223"/>
      <c r="D216" s="223"/>
      <c r="E216" s="223"/>
      <c r="F216" s="224"/>
      <c r="G216" s="235"/>
      <c r="H216" s="223"/>
      <c r="I216" s="225"/>
    </row>
    <row r="217" spans="1:9" x14ac:dyDescent="0.25">
      <c r="A217" s="216" t="s">
        <v>138</v>
      </c>
      <c r="B217" s="217" t="s">
        <v>146</v>
      </c>
      <c r="C217" s="218"/>
      <c r="D217" s="218"/>
      <c r="E217" s="218"/>
      <c r="F217" s="219"/>
      <c r="G217" s="234"/>
      <c r="H217" s="218"/>
      <c r="I217" s="220"/>
    </row>
    <row r="218" spans="1:9" x14ac:dyDescent="0.25">
      <c r="A218" s="221" t="s">
        <v>139</v>
      </c>
      <c r="B218" s="222" t="s">
        <v>146</v>
      </c>
      <c r="C218" s="223"/>
      <c r="D218" s="223"/>
      <c r="E218" s="223"/>
      <c r="F218" s="224"/>
      <c r="G218" s="235"/>
      <c r="H218" s="223"/>
      <c r="I218" s="225"/>
    </row>
    <row r="219" spans="1:9" ht="15.75" thickBot="1" x14ac:dyDescent="0.3">
      <c r="A219" s="226" t="s">
        <v>140</v>
      </c>
      <c r="B219" s="227" t="s">
        <v>146</v>
      </c>
      <c r="C219" s="227"/>
      <c r="D219" s="227"/>
      <c r="E219" s="227"/>
      <c r="F219" s="227"/>
      <c r="G219" s="236"/>
      <c r="H219" s="227"/>
      <c r="I219" s="233"/>
    </row>
  </sheetData>
  <mergeCells count="20">
    <mergeCell ref="A118:I118"/>
    <mergeCell ref="A1:I1"/>
    <mergeCell ref="A2:I2"/>
    <mergeCell ref="A16:I16"/>
    <mergeCell ref="A30:I30"/>
    <mergeCell ref="A45:I45"/>
    <mergeCell ref="A46:I46"/>
    <mergeCell ref="A60:I60"/>
    <mergeCell ref="A74:I74"/>
    <mergeCell ref="A89:I89"/>
    <mergeCell ref="A90:I90"/>
    <mergeCell ref="A104:I104"/>
    <mergeCell ref="A192:I192"/>
    <mergeCell ref="A206:I206"/>
    <mergeCell ref="A133:I133"/>
    <mergeCell ref="A134:I134"/>
    <mergeCell ref="A148:I148"/>
    <mergeCell ref="A162:I162"/>
    <mergeCell ref="A177:I177"/>
    <mergeCell ref="A178:I178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workbookViewId="0">
      <selection activeCell="D4" sqref="D4"/>
    </sheetView>
  </sheetViews>
  <sheetFormatPr defaultRowHeight="15" x14ac:dyDescent="0.25"/>
  <cols>
    <col min="1" max="1" width="22.42578125" bestFit="1" customWidth="1"/>
    <col min="2" max="2" width="51.5703125" bestFit="1" customWidth="1"/>
    <col min="3" max="3" width="39" style="39" bestFit="1" customWidth="1"/>
    <col min="4" max="4" width="58.42578125" bestFit="1" customWidth="1"/>
  </cols>
  <sheetData>
    <row r="1" spans="1:4" s="39" customFormat="1" x14ac:dyDescent="0.25">
      <c r="A1" s="93" t="s">
        <v>52</v>
      </c>
      <c r="B1" s="94" t="s">
        <v>55</v>
      </c>
      <c r="C1" s="94" t="s">
        <v>56</v>
      </c>
      <c r="D1" s="105" t="s">
        <v>53</v>
      </c>
    </row>
    <row r="2" spans="1:4" x14ac:dyDescent="0.25">
      <c r="A2" s="98" t="s">
        <v>45</v>
      </c>
      <c r="B2" s="96" t="s">
        <v>54</v>
      </c>
      <c r="C2" s="96" t="s">
        <v>57</v>
      </c>
      <c r="D2" s="99" t="s">
        <v>59</v>
      </c>
    </row>
    <row r="3" spans="1:4" ht="24" x14ac:dyDescent="0.25">
      <c r="A3" s="109" t="s">
        <v>67</v>
      </c>
      <c r="B3" s="95" t="s">
        <v>64</v>
      </c>
      <c r="C3" s="95" t="s">
        <v>58</v>
      </c>
      <c r="D3" s="101" t="s">
        <v>60</v>
      </c>
    </row>
    <row r="4" spans="1:4" ht="24" x14ac:dyDescent="0.25">
      <c r="A4" s="108" t="s">
        <v>65</v>
      </c>
      <c r="B4" s="96" t="s">
        <v>64</v>
      </c>
      <c r="C4" s="106" t="s">
        <v>63</v>
      </c>
      <c r="D4" s="99" t="s">
        <v>61</v>
      </c>
    </row>
    <row r="5" spans="1:4" ht="24" x14ac:dyDescent="0.25">
      <c r="A5" s="109" t="s">
        <v>66</v>
      </c>
      <c r="B5" s="95" t="s">
        <v>64</v>
      </c>
      <c r="C5" s="97" t="s">
        <v>63</v>
      </c>
      <c r="D5" s="102" t="s">
        <v>61</v>
      </c>
    </row>
    <row r="6" spans="1:4" x14ac:dyDescent="0.25">
      <c r="A6" s="98" t="s">
        <v>43</v>
      </c>
      <c r="B6" s="96" t="s">
        <v>64</v>
      </c>
      <c r="C6" s="96" t="s">
        <v>58</v>
      </c>
      <c r="D6" s="92" t="s">
        <v>61</v>
      </c>
    </row>
    <row r="7" spans="1:4" x14ac:dyDescent="0.25">
      <c r="A7" s="100" t="s">
        <v>51</v>
      </c>
      <c r="B7" s="95" t="s">
        <v>64</v>
      </c>
      <c r="C7" s="95" t="s">
        <v>58</v>
      </c>
      <c r="D7" s="102" t="s">
        <v>61</v>
      </c>
    </row>
    <row r="8" spans="1:4" ht="24.75" thickBot="1" x14ac:dyDescent="0.3">
      <c r="A8" s="103" t="s">
        <v>44</v>
      </c>
      <c r="B8" s="104" t="s">
        <v>64</v>
      </c>
      <c r="C8" s="104" t="s">
        <v>58</v>
      </c>
      <c r="D8" s="107" t="s">
        <v>62</v>
      </c>
    </row>
  </sheetData>
  <pageMargins left="0.7" right="0.7" top="0.75" bottom="0.75" header="0.3" footer="0.3"/>
  <pageSetup orientation="portrait" horizontalDpi="90" verticalDpi="9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4"/>
  <sheetViews>
    <sheetView workbookViewId="0">
      <selection activeCell="B3" sqref="B3"/>
    </sheetView>
  </sheetViews>
  <sheetFormatPr defaultColWidth="47.140625" defaultRowHeight="15" x14ac:dyDescent="0.25"/>
  <cols>
    <col min="1" max="1" width="32.28515625" style="186" bestFit="1" customWidth="1"/>
    <col min="2" max="2" width="20.5703125" style="186" customWidth="1"/>
    <col min="3" max="3" width="20.5703125" style="186" bestFit="1" customWidth="1"/>
    <col min="4" max="4" width="11.5703125" style="186" customWidth="1"/>
    <col min="5" max="5" width="13.5703125" style="186" customWidth="1"/>
    <col min="6" max="6" width="12" style="186" customWidth="1"/>
    <col min="7" max="8" width="8.7109375" style="186" customWidth="1"/>
    <col min="9" max="16384" width="47.140625" style="186"/>
  </cols>
  <sheetData>
    <row r="1" spans="1:9" x14ac:dyDescent="0.25">
      <c r="A1" s="263" t="s">
        <v>111</v>
      </c>
      <c r="B1" s="264"/>
      <c r="C1" s="265"/>
      <c r="D1" s="265"/>
      <c r="E1" s="265"/>
      <c r="F1" s="265"/>
    </row>
    <row r="2" spans="1:9" x14ac:dyDescent="0.25">
      <c r="A2" s="187" t="s">
        <v>73</v>
      </c>
      <c r="B2" s="188" t="s">
        <v>112</v>
      </c>
      <c r="C2" s="189" t="s">
        <v>108</v>
      </c>
      <c r="D2" s="189" t="s">
        <v>83</v>
      </c>
      <c r="E2" s="189" t="s">
        <v>109</v>
      </c>
      <c r="F2" s="189" t="s">
        <v>110</v>
      </c>
    </row>
    <row r="3" spans="1:9" x14ac:dyDescent="0.25">
      <c r="A3" s="193" t="s">
        <v>113</v>
      </c>
      <c r="B3" s="194">
        <v>25</v>
      </c>
      <c r="C3" s="202">
        <f t="shared" ref="C3:C7" si="0">B3*85%</f>
        <v>21.25</v>
      </c>
      <c r="D3" s="196">
        <v>43668</v>
      </c>
      <c r="E3" s="197" t="s">
        <v>105</v>
      </c>
      <c r="F3" s="196">
        <f t="shared" ref="F3:F12" si="1">D3+(7*11)</f>
        <v>43745</v>
      </c>
      <c r="G3" s="198"/>
      <c r="I3" s="199"/>
    </row>
    <row r="4" spans="1:9" x14ac:dyDescent="0.25">
      <c r="A4" s="200" t="s">
        <v>113</v>
      </c>
      <c r="B4" s="201">
        <v>25</v>
      </c>
      <c r="C4" s="202">
        <f t="shared" si="0"/>
        <v>21.25</v>
      </c>
      <c r="D4" s="203">
        <v>43716</v>
      </c>
      <c r="E4" s="204" t="s">
        <v>105</v>
      </c>
      <c r="F4" s="203">
        <f t="shared" si="1"/>
        <v>43793</v>
      </c>
      <c r="G4" s="205"/>
    </row>
    <row r="5" spans="1:9" x14ac:dyDescent="0.25">
      <c r="A5" s="193" t="s">
        <v>113</v>
      </c>
      <c r="B5" s="194">
        <v>15</v>
      </c>
      <c r="C5" s="202">
        <f t="shared" si="0"/>
        <v>12.75</v>
      </c>
      <c r="D5" s="196">
        <v>43745</v>
      </c>
      <c r="E5" s="197" t="s">
        <v>105</v>
      </c>
      <c r="F5" s="196">
        <f t="shared" si="1"/>
        <v>43822</v>
      </c>
      <c r="G5" s="205"/>
    </row>
    <row r="6" spans="1:9" x14ac:dyDescent="0.25">
      <c r="A6" s="200" t="s">
        <v>82</v>
      </c>
      <c r="B6" s="201">
        <v>10</v>
      </c>
      <c r="C6" s="202">
        <f t="shared" si="0"/>
        <v>8.5</v>
      </c>
      <c r="D6" s="203">
        <v>43648</v>
      </c>
      <c r="E6" s="204" t="s">
        <v>104</v>
      </c>
      <c r="F6" s="203">
        <f t="shared" si="1"/>
        <v>43725</v>
      </c>
    </row>
    <row r="7" spans="1:9" x14ac:dyDescent="0.25">
      <c r="A7" s="193" t="s">
        <v>114</v>
      </c>
      <c r="B7" s="194">
        <v>23</v>
      </c>
      <c r="C7" s="202">
        <f t="shared" si="0"/>
        <v>19.55</v>
      </c>
      <c r="D7" s="196">
        <v>43682</v>
      </c>
      <c r="E7" s="197" t="s">
        <v>115</v>
      </c>
      <c r="F7" s="196">
        <f t="shared" si="1"/>
        <v>43759</v>
      </c>
    </row>
    <row r="8" spans="1:9" x14ac:dyDescent="0.25">
      <c r="A8" s="200" t="s">
        <v>114</v>
      </c>
      <c r="B8" s="201">
        <v>12</v>
      </c>
      <c r="C8" s="202">
        <f>B8*85%</f>
        <v>10.199999999999999</v>
      </c>
      <c r="D8" s="203">
        <v>43716</v>
      </c>
      <c r="E8" s="204" t="s">
        <v>115</v>
      </c>
      <c r="F8" s="203">
        <f t="shared" si="1"/>
        <v>43793</v>
      </c>
    </row>
    <row r="9" spans="1:9" x14ac:dyDescent="0.25">
      <c r="A9" s="193" t="s">
        <v>69</v>
      </c>
      <c r="B9" s="194">
        <v>20</v>
      </c>
      <c r="C9" s="202">
        <f t="shared" ref="C9:C12" si="2">B9*85%</f>
        <v>17</v>
      </c>
      <c r="D9" s="196">
        <v>43745</v>
      </c>
      <c r="E9" s="197" t="s">
        <v>116</v>
      </c>
      <c r="F9" s="196">
        <f t="shared" si="1"/>
        <v>43822</v>
      </c>
    </row>
    <row r="10" spans="1:9" x14ac:dyDescent="0.25">
      <c r="A10" s="200" t="s">
        <v>97</v>
      </c>
      <c r="B10" s="201">
        <v>15</v>
      </c>
      <c r="C10" s="202">
        <f t="shared" si="2"/>
        <v>12.75</v>
      </c>
      <c r="D10" s="203">
        <v>43682</v>
      </c>
      <c r="E10" s="204" t="s">
        <v>116</v>
      </c>
      <c r="F10" s="203">
        <f t="shared" si="1"/>
        <v>43759</v>
      </c>
    </row>
    <row r="11" spans="1:9" x14ac:dyDescent="0.25">
      <c r="A11" s="193" t="s">
        <v>97</v>
      </c>
      <c r="B11" s="194">
        <v>20</v>
      </c>
      <c r="C11" s="202">
        <f t="shared" si="2"/>
        <v>17</v>
      </c>
      <c r="D11" s="196">
        <v>43716</v>
      </c>
      <c r="E11" s="197" t="s">
        <v>116</v>
      </c>
      <c r="F11" s="196">
        <f t="shared" si="1"/>
        <v>43793</v>
      </c>
    </row>
    <row r="12" spans="1:9" x14ac:dyDescent="0.25">
      <c r="A12" s="200" t="s">
        <v>97</v>
      </c>
      <c r="B12" s="201">
        <v>25</v>
      </c>
      <c r="C12" s="202">
        <f t="shared" si="2"/>
        <v>21.25</v>
      </c>
      <c r="D12" s="203">
        <v>43745</v>
      </c>
      <c r="E12" s="204" t="s">
        <v>116</v>
      </c>
      <c r="F12" s="203">
        <f t="shared" si="1"/>
        <v>43822</v>
      </c>
    </row>
    <row r="13" spans="1:9" x14ac:dyDescent="0.25">
      <c r="A13" s="193"/>
      <c r="B13" s="194"/>
      <c r="C13" s="195">
        <f t="shared" ref="C13" si="3">B13*70%</f>
        <v>0</v>
      </c>
      <c r="D13" s="196"/>
      <c r="E13" s="197"/>
      <c r="F13" s="196"/>
    </row>
    <row r="14" spans="1:9" ht="15.75" thickBot="1" x14ac:dyDescent="0.3">
      <c r="A14" s="190" t="s">
        <v>50</v>
      </c>
      <c r="B14" s="191">
        <f>SUM(B3:B13)</f>
        <v>190</v>
      </c>
      <c r="C14" s="206">
        <f>SUM(C3:C13)</f>
        <v>161.5</v>
      </c>
      <c r="D14" s="192"/>
      <c r="E14" s="192"/>
      <c r="F14" s="192"/>
    </row>
  </sheetData>
  <mergeCells count="1">
    <mergeCell ref="A1:F1"/>
  </mergeCells>
  <pageMargins left="0.7" right="0.7" top="0.75" bottom="0.75" header="0.3" footer="0.3"/>
  <pageSetup orientation="portrait" horizontalDpi="90" verticalDpi="9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O33"/>
  <sheetViews>
    <sheetView showGridLines="0" workbookViewId="0">
      <pane xSplit="2" ySplit="2" topLeftCell="H3" activePane="bottomRight" state="frozen"/>
      <selection activeCell="J28" sqref="J28"/>
      <selection pane="topRight" activeCell="J28" sqref="J28"/>
      <selection pane="bottomLeft" activeCell="J28" sqref="J28"/>
      <selection pane="bottomRight" activeCell="K21" sqref="K21"/>
    </sheetView>
  </sheetViews>
  <sheetFormatPr defaultRowHeight="11.25" x14ac:dyDescent="0.25"/>
  <cols>
    <col min="1" max="1" width="1.42578125" style="44" customWidth="1"/>
    <col min="2" max="2" width="16" style="44" bestFit="1" customWidth="1"/>
    <col min="3" max="3" width="14" style="44" hidden="1" customWidth="1"/>
    <col min="4" max="7" width="9.140625" style="44" hidden="1" customWidth="1"/>
    <col min="8" max="11" width="9.140625" style="44"/>
    <col min="12" max="12" width="5.7109375" style="44" bestFit="1" customWidth="1"/>
    <col min="13" max="14" width="9.140625" style="44"/>
    <col min="15" max="15" width="5.7109375" style="44" bestFit="1" customWidth="1"/>
    <col min="16" max="16384" width="9.140625" style="44"/>
  </cols>
  <sheetData>
    <row r="1" spans="2:15" ht="11.25" customHeight="1" x14ac:dyDescent="0.25"/>
    <row r="2" spans="2:15" ht="11.25" customHeight="1" x14ac:dyDescent="0.25">
      <c r="B2" s="42" t="s">
        <v>98</v>
      </c>
      <c r="C2" s="42">
        <v>43119</v>
      </c>
      <c r="D2" s="42">
        <v>43150</v>
      </c>
      <c r="E2" s="43">
        <v>43178</v>
      </c>
      <c r="F2" s="43">
        <v>43209</v>
      </c>
      <c r="G2" s="43">
        <v>43239</v>
      </c>
      <c r="H2" s="43">
        <v>43270</v>
      </c>
      <c r="I2" s="43">
        <v>43300</v>
      </c>
      <c r="J2" s="43">
        <v>43331</v>
      </c>
      <c r="K2" s="43">
        <v>43362</v>
      </c>
      <c r="L2" s="43">
        <v>43392</v>
      </c>
      <c r="M2" s="43">
        <v>43423</v>
      </c>
      <c r="N2" s="43">
        <v>43453</v>
      </c>
      <c r="O2" s="43">
        <v>43101</v>
      </c>
    </row>
    <row r="3" spans="2:15" ht="11.25" customHeight="1" x14ac:dyDescent="0.25">
      <c r="B3" s="47" t="s">
        <v>18</v>
      </c>
      <c r="C3" s="48">
        <f ca="1">OFFSET(Membership!$M$2,COLUMN()-2,0)</f>
        <v>34553</v>
      </c>
      <c r="D3" s="48">
        <f ca="1">OFFSET(Membership!$M$2,COLUMN()-2,0)</f>
        <v>21285</v>
      </c>
      <c r="E3" s="48">
        <f ca="1">OFFSET(Membership!$M$2,COLUMN()-2,0)</f>
        <v>19221</v>
      </c>
      <c r="F3" s="48">
        <f ca="1">OFFSET(Membership!$M$2,COLUMN()-2,0)</f>
        <v>16986</v>
      </c>
      <c r="G3" s="48">
        <f ca="1">OFFSET(Membership!$M$2,COLUMN()-2,0)</f>
        <v>16386</v>
      </c>
      <c r="H3" s="48">
        <f ca="1">OFFSET(Membership!$M$2,COLUMN()-2,0)+OFFSET(Membership!$M$98,COLUMN()-2,0)</f>
        <v>14606</v>
      </c>
      <c r="I3" s="48">
        <f ca="1">OFFSET(Membership!$M$2,COLUMN()-2,0)+OFFSET(Membership!$M$98,COLUMN()-2,0)</f>
        <v>17273.557807974106</v>
      </c>
      <c r="J3" s="48">
        <f ca="1">OFFSET(Membership!$M$2,COLUMN()-2,0)+OFFSET(Membership!$M$98,COLUMN()-2,0)</f>
        <v>16571.943126949751</v>
      </c>
      <c r="K3" s="48">
        <f ca="1">OFFSET(Membership!$M$2,COLUMN()-2,0)+OFFSET(Membership!$M$98,COLUMN()-2,0)</f>
        <v>17025.688458413631</v>
      </c>
      <c r="L3" s="48">
        <f ca="1">OFFSET(Membership!$M$2,COLUMN()-2,0)+OFFSET(Membership!$M$98,COLUMN()-2,0)</f>
        <v>29351.832266196347</v>
      </c>
      <c r="M3" s="48">
        <f ca="1">OFFSET(Membership!$M$2,COLUMN()-2,0)+OFFSET(Membership!$M$98,COLUMN()-2,0)</f>
        <v>33260.604945996041</v>
      </c>
      <c r="N3" s="48">
        <f ca="1">OFFSET(Membership!$M$2,COLUMN()-2,0)+OFFSET(Membership!$M$98,COLUMN()-2,0)</f>
        <v>37313.760142480322</v>
      </c>
      <c r="O3" s="48">
        <f ca="1">OFFSET(Membership!$S$2,COLUMN()-2,0)+OFFSET(Membership!$S$98,COLUMN()-2,0)</f>
        <v>31782.393285981714</v>
      </c>
    </row>
    <row r="4" spans="2:15" ht="11.25" customHeight="1" x14ac:dyDescent="0.25">
      <c r="B4" s="45" t="s">
        <v>19</v>
      </c>
      <c r="C4" s="49">
        <v>475</v>
      </c>
      <c r="D4" s="49">
        <v>475</v>
      </c>
      <c r="E4" s="49">
        <v>475</v>
      </c>
      <c r="F4" s="49">
        <v>455</v>
      </c>
      <c r="G4" s="49">
        <v>455</v>
      </c>
      <c r="H4" s="49">
        <v>435</v>
      </c>
      <c r="I4" s="49">
        <v>435</v>
      </c>
      <c r="J4" s="49">
        <v>435</v>
      </c>
      <c r="K4" s="49">
        <v>435</v>
      </c>
      <c r="L4" s="49">
        <v>435</v>
      </c>
      <c r="M4" s="49">
        <v>435</v>
      </c>
      <c r="N4" s="49">
        <v>435</v>
      </c>
      <c r="O4" s="49">
        <v>435</v>
      </c>
    </row>
    <row r="5" spans="2:15" ht="11.25" customHeight="1" x14ac:dyDescent="0.25">
      <c r="B5" s="47" t="s">
        <v>20</v>
      </c>
      <c r="C5" s="50">
        <v>0.27</v>
      </c>
      <c r="D5" s="50">
        <v>0.26960000000000001</v>
      </c>
      <c r="E5" s="50">
        <v>0.3</v>
      </c>
      <c r="F5" s="50">
        <v>0.3</v>
      </c>
      <c r="G5" s="50">
        <v>0.26960000000000001</v>
      </c>
      <c r="H5" s="50">
        <v>0.3</v>
      </c>
      <c r="I5" s="50">
        <v>0.35</v>
      </c>
      <c r="J5" s="50">
        <v>0.35</v>
      </c>
      <c r="K5" s="50">
        <v>0.35</v>
      </c>
      <c r="L5" s="50">
        <v>0.35</v>
      </c>
      <c r="M5" s="50">
        <v>0.35</v>
      </c>
      <c r="N5" s="50">
        <v>0.35</v>
      </c>
      <c r="O5" s="50">
        <v>0.35</v>
      </c>
    </row>
    <row r="6" spans="2:15" ht="11.25" customHeight="1" x14ac:dyDescent="0.25">
      <c r="B6" s="45" t="s">
        <v>41</v>
      </c>
      <c r="C6" s="49">
        <f ca="1">Clearston!$R$43</f>
        <v>32.989130434782602</v>
      </c>
      <c r="D6" s="49">
        <f ca="1">Clearston!$R$78</f>
        <v>25.7336956521739</v>
      </c>
      <c r="E6" s="49">
        <f ca="1">Clearston!$R$113</f>
        <v>23.722826086956516</v>
      </c>
      <c r="F6" s="49">
        <f ca="1">Clearston!$R$148</f>
        <v>19.619565217391298</v>
      </c>
      <c r="G6" s="49">
        <f ca="1">Clearston!$R$183</f>
        <v>19.184782608695645</v>
      </c>
      <c r="H6" s="49">
        <f ca="1">Clearston!$R$218</f>
        <v>16.95652173913043</v>
      </c>
      <c r="I6" s="49">
        <f ca="1">Clearston!$R$253</f>
        <v>19.279891304347817</v>
      </c>
      <c r="J6" s="49">
        <f ca="1">Clearston!$R$288</f>
        <v>18.627717391304341</v>
      </c>
      <c r="K6" s="49">
        <f ca="1">Clearston!$R$323</f>
        <v>19.035326086956516</v>
      </c>
      <c r="L6" s="49">
        <f ca="1">Clearston!$R$358</f>
        <v>31.032608695652169</v>
      </c>
      <c r="M6" s="49">
        <f ca="1">Clearston!$R$393</f>
        <v>34.293478260869556</v>
      </c>
      <c r="N6" s="49">
        <f ca="1">Clearston!$R$428</f>
        <v>37.798913043478251</v>
      </c>
      <c r="O6" s="49">
        <f ca="1">Clearston!$R$43</f>
        <v>32.989130434782602</v>
      </c>
    </row>
    <row r="7" spans="2:15" ht="11.25" customHeight="1" x14ac:dyDescent="0.25">
      <c r="B7" s="45" t="s">
        <v>42</v>
      </c>
      <c r="C7" s="49">
        <f t="shared" ref="C7:N7" ca="1" si="0">C6/(1-C5)</f>
        <v>45.1905896366885</v>
      </c>
      <c r="D7" s="49">
        <f t="shared" ca="1" si="0"/>
        <v>35.232332492023417</v>
      </c>
      <c r="E7" s="49">
        <f t="shared" ca="1" si="0"/>
        <v>33.889751552795026</v>
      </c>
      <c r="F7" s="49">
        <f t="shared" ca="1" si="0"/>
        <v>28.027950310559</v>
      </c>
      <c r="G7" s="49">
        <f t="shared" ca="1" si="0"/>
        <v>26.266131720558114</v>
      </c>
      <c r="H7" s="49">
        <f t="shared" ca="1" si="0"/>
        <v>24.223602484472046</v>
      </c>
      <c r="I7" s="49">
        <f t="shared" ca="1" si="0"/>
        <v>29.66137123745818</v>
      </c>
      <c r="J7" s="49">
        <f t="shared" ca="1" si="0"/>
        <v>28.658026755852831</v>
      </c>
      <c r="K7" s="49">
        <f t="shared" ca="1" si="0"/>
        <v>29.285117056856176</v>
      </c>
      <c r="L7" s="49">
        <f t="shared" ca="1" si="0"/>
        <v>47.742474916387948</v>
      </c>
      <c r="M7" s="49">
        <f t="shared" ca="1" si="0"/>
        <v>52.7591973244147</v>
      </c>
      <c r="N7" s="49">
        <f t="shared" ca="1" si="0"/>
        <v>58.152173913043463</v>
      </c>
      <c r="O7" s="49">
        <f t="shared" ref="O7" ca="1" si="1">O6/(1-O5)</f>
        <v>50.752508361204001</v>
      </c>
    </row>
    <row r="8" spans="2:15" ht="11.25" customHeight="1" x14ac:dyDescent="0.25">
      <c r="B8" s="47" t="s">
        <v>21</v>
      </c>
      <c r="C8" s="51" t="e">
        <f>SUM(#REF!)</f>
        <v>#REF!</v>
      </c>
      <c r="D8" s="51" t="e">
        <f>SUM(#REF!)</f>
        <v>#REF!</v>
      </c>
      <c r="E8" s="51" t="e">
        <f>SUM(#REF!)</f>
        <v>#REF!</v>
      </c>
      <c r="F8" s="51" t="e">
        <f>SUM(#REF!)</f>
        <v>#REF!</v>
      </c>
      <c r="G8" s="51" t="e">
        <f>SUM(#REF!)</f>
        <v>#REF!</v>
      </c>
      <c r="H8" s="51">
        <f t="shared" ref="H8:O8" si="2">SUM(H23:H23)</f>
        <v>0</v>
      </c>
      <c r="I8" s="51">
        <f t="shared" si="2"/>
        <v>0</v>
      </c>
      <c r="J8" s="51">
        <f t="shared" si="2"/>
        <v>17.5</v>
      </c>
      <c r="K8" s="51">
        <f t="shared" si="2"/>
        <v>42.5</v>
      </c>
      <c r="L8" s="51">
        <f t="shared" si="2"/>
        <v>17.5</v>
      </c>
      <c r="M8" s="51">
        <f t="shared" si="2"/>
        <v>17.5</v>
      </c>
      <c r="N8" s="51">
        <f t="shared" si="2"/>
        <v>0</v>
      </c>
      <c r="O8" s="51">
        <f t="shared" si="2"/>
        <v>0</v>
      </c>
    </row>
    <row r="9" spans="2:15" ht="11.25" customHeight="1" x14ac:dyDescent="0.25">
      <c r="B9" s="45" t="s">
        <v>22</v>
      </c>
      <c r="C9" s="49">
        <f>SUM(C19:C19)</f>
        <v>24</v>
      </c>
      <c r="D9" s="49" t="e">
        <f>SUM(D19:D19)</f>
        <v>#REF!</v>
      </c>
      <c r="E9" s="49" t="e">
        <f>SUM(E19:E19)</f>
        <v>#REF!</v>
      </c>
      <c r="F9" s="49" t="e">
        <f>SUM(F19:F19)</f>
        <v>#REF!</v>
      </c>
      <c r="G9" s="49" t="e">
        <f>SUM(G19:G19)</f>
        <v>#REF!</v>
      </c>
      <c r="H9" s="49">
        <f>SUM(H19)</f>
        <v>25</v>
      </c>
      <c r="I9" s="49">
        <f t="shared" ref="I9:O9" si="3">SUM(I19)</f>
        <v>24.25</v>
      </c>
      <c r="J9" s="49">
        <f t="shared" si="3"/>
        <v>23.522500000000001</v>
      </c>
      <c r="K9" s="49">
        <f t="shared" si="3"/>
        <v>22.816825000000001</v>
      </c>
      <c r="L9" s="49">
        <f t="shared" si="3"/>
        <v>42.132320250000006</v>
      </c>
      <c r="M9" s="49">
        <f t="shared" si="3"/>
        <v>40.868350642500005</v>
      </c>
      <c r="N9" s="49">
        <f t="shared" si="3"/>
        <v>59.642300123225006</v>
      </c>
      <c r="O9" s="49">
        <f t="shared" si="3"/>
        <v>57.853031119528254</v>
      </c>
    </row>
    <row r="10" spans="2:15" ht="11.25" customHeight="1" x14ac:dyDescent="0.25">
      <c r="B10" s="47" t="s">
        <v>23</v>
      </c>
      <c r="C10" s="51" t="e">
        <f>SUM(C29:C29)</f>
        <v>#REF!</v>
      </c>
      <c r="D10" s="51" t="e">
        <f>SUM(D29:D29)</f>
        <v>#REF!</v>
      </c>
      <c r="E10" s="51" t="e">
        <f>SUM(E29:E29)</f>
        <v>#REF!</v>
      </c>
      <c r="F10" s="51" t="e">
        <f>SUM(F29:F29)</f>
        <v>#REF!</v>
      </c>
      <c r="G10" s="51" t="e">
        <f>SUM(G29:G29)</f>
        <v>#REF!</v>
      </c>
      <c r="H10" s="51">
        <f t="shared" ref="H10:O10" si="4">SUM(H29:H29)</f>
        <v>24.25</v>
      </c>
      <c r="I10" s="51">
        <f t="shared" si="4"/>
        <v>23.522500000000001</v>
      </c>
      <c r="J10" s="51">
        <f t="shared" si="4"/>
        <v>40.316825000000001</v>
      </c>
      <c r="K10" s="51">
        <f t="shared" si="4"/>
        <v>64.632320249999992</v>
      </c>
      <c r="L10" s="51">
        <f t="shared" si="4"/>
        <v>58.368350642500005</v>
      </c>
      <c r="M10" s="51">
        <f t="shared" si="4"/>
        <v>57.142300123225006</v>
      </c>
      <c r="N10" s="51">
        <f t="shared" si="4"/>
        <v>57.853031119528254</v>
      </c>
      <c r="O10" s="51">
        <f t="shared" si="4"/>
        <v>56.117440185942407</v>
      </c>
    </row>
    <row r="11" spans="2:15" ht="11.25" customHeight="1" x14ac:dyDescent="0.25">
      <c r="B11" s="45" t="s">
        <v>24</v>
      </c>
      <c r="C11" s="49" t="e">
        <f t="shared" ref="C11:O11" si="5">SUM(C27:C27)</f>
        <v>#REF!</v>
      </c>
      <c r="D11" s="49" t="e">
        <f t="shared" si="5"/>
        <v>#REF!</v>
      </c>
      <c r="E11" s="49" t="e">
        <f t="shared" si="5"/>
        <v>#REF!</v>
      </c>
      <c r="F11" s="49" t="e">
        <f t="shared" si="5"/>
        <v>#REF!</v>
      </c>
      <c r="G11" s="49">
        <f t="shared" si="5"/>
        <v>1</v>
      </c>
      <c r="H11" s="49">
        <f t="shared" si="5"/>
        <v>0.75</v>
      </c>
      <c r="I11" s="49">
        <f t="shared" si="5"/>
        <v>0.72749999999999992</v>
      </c>
      <c r="J11" s="49">
        <f t="shared" si="5"/>
        <v>0.70567500000000005</v>
      </c>
      <c r="K11" s="49">
        <f t="shared" si="5"/>
        <v>0.68450475</v>
      </c>
      <c r="L11" s="49">
        <f t="shared" si="5"/>
        <v>1.2639696075000002</v>
      </c>
      <c r="M11" s="49">
        <f t="shared" si="5"/>
        <v>1.2260505192750002</v>
      </c>
      <c r="N11" s="49">
        <f t="shared" si="5"/>
        <v>1.78926900369675</v>
      </c>
      <c r="O11" s="49">
        <f t="shared" si="5"/>
        <v>1.7355909335858475</v>
      </c>
    </row>
    <row r="12" spans="2:15" ht="11.25" customHeight="1" x14ac:dyDescent="0.25">
      <c r="B12" s="47" t="s">
        <v>25</v>
      </c>
      <c r="C12" s="52">
        <v>0.03</v>
      </c>
      <c r="D12" s="52">
        <v>0.03</v>
      </c>
      <c r="E12" s="52">
        <v>0.03</v>
      </c>
      <c r="F12" s="52">
        <v>0.03</v>
      </c>
      <c r="G12" s="52">
        <v>0.03</v>
      </c>
      <c r="H12" s="52">
        <v>0.03</v>
      </c>
      <c r="I12" s="52">
        <v>0.03</v>
      </c>
      <c r="J12" s="52">
        <v>0.03</v>
      </c>
      <c r="K12" s="52">
        <v>0.03</v>
      </c>
      <c r="L12" s="52">
        <v>0.03</v>
      </c>
      <c r="M12" s="52">
        <v>0.03</v>
      </c>
      <c r="N12" s="52">
        <v>0.03</v>
      </c>
      <c r="O12" s="52">
        <v>0.03</v>
      </c>
    </row>
    <row r="13" spans="2:15" ht="11.25" customHeight="1" x14ac:dyDescent="0.25">
      <c r="B13" s="45" t="s">
        <v>26</v>
      </c>
      <c r="C13" s="49" t="e">
        <f ca="1">C10-C7</f>
        <v>#REF!</v>
      </c>
      <c r="D13" s="49" t="e">
        <f t="shared" ref="D13:N13" ca="1" si="6">D10-D7</f>
        <v>#REF!</v>
      </c>
      <c r="E13" s="49" t="e">
        <f t="shared" ca="1" si="6"/>
        <v>#REF!</v>
      </c>
      <c r="F13" s="49" t="e">
        <f t="shared" ca="1" si="6"/>
        <v>#REF!</v>
      </c>
      <c r="G13" s="49" t="e">
        <f t="shared" ca="1" si="6"/>
        <v>#REF!</v>
      </c>
      <c r="H13" s="49">
        <f t="shared" ca="1" si="6"/>
        <v>2.6397515527953885E-2</v>
      </c>
      <c r="I13" s="49">
        <f t="shared" ca="1" si="6"/>
        <v>-6.1388712374581793</v>
      </c>
      <c r="J13" s="49">
        <f t="shared" ca="1" si="6"/>
        <v>11.658798244147171</v>
      </c>
      <c r="K13" s="49">
        <f t="shared" ca="1" si="6"/>
        <v>35.347203193143812</v>
      </c>
      <c r="L13" s="49">
        <f t="shared" ca="1" si="6"/>
        <v>10.625875726112056</v>
      </c>
      <c r="M13" s="49">
        <f t="shared" ca="1" si="6"/>
        <v>4.383102798810306</v>
      </c>
      <c r="N13" s="49">
        <f t="shared" ca="1" si="6"/>
        <v>-0.29914279351520889</v>
      </c>
      <c r="O13" s="49">
        <f t="shared" ref="O13" ca="1" si="7">O10-O7</f>
        <v>5.3649318247384059</v>
      </c>
    </row>
    <row r="15" spans="2:15" s="176" customFormat="1" x14ac:dyDescent="0.25">
      <c r="B15" s="177" t="s">
        <v>99</v>
      </c>
      <c r="I15" s="178"/>
    </row>
    <row r="16" spans="2:15" s="176" customFormat="1" x14ac:dyDescent="0.25">
      <c r="B16" s="179" t="s">
        <v>105</v>
      </c>
      <c r="C16" s="180"/>
      <c r="D16" s="180"/>
      <c r="E16" s="180"/>
      <c r="F16" s="180"/>
      <c r="G16" s="180"/>
      <c r="H16" s="180">
        <v>26</v>
      </c>
      <c r="I16" s="180">
        <f t="shared" ref="I16:O16" si="8">I10</f>
        <v>23.522500000000001</v>
      </c>
      <c r="J16" s="180">
        <f t="shared" si="8"/>
        <v>40.316825000000001</v>
      </c>
      <c r="K16" s="180">
        <f t="shared" si="8"/>
        <v>64.632320249999992</v>
      </c>
      <c r="L16" s="180">
        <f t="shared" si="8"/>
        <v>58.368350642500005</v>
      </c>
      <c r="M16" s="180">
        <f t="shared" si="8"/>
        <v>57.142300123225006</v>
      </c>
      <c r="N16" s="180">
        <f t="shared" si="8"/>
        <v>57.853031119528254</v>
      </c>
      <c r="O16" s="180">
        <f t="shared" si="8"/>
        <v>56.117440185942407</v>
      </c>
    </row>
    <row r="17" spans="2:15" s="176" customFormat="1" x14ac:dyDescent="0.25">
      <c r="B17" s="179"/>
      <c r="C17" s="181"/>
      <c r="D17" s="181"/>
      <c r="E17" s="181"/>
      <c r="F17" s="181"/>
      <c r="G17" s="181"/>
      <c r="H17" s="181"/>
      <c r="I17" s="181"/>
      <c r="J17" s="181"/>
      <c r="K17" s="181"/>
      <c r="L17" s="181"/>
      <c r="M17" s="181"/>
      <c r="N17" s="181"/>
      <c r="O17" s="181"/>
    </row>
    <row r="18" spans="2:15" ht="11.25" customHeight="1" x14ac:dyDescent="0.25">
      <c r="B18" s="177" t="s">
        <v>100</v>
      </c>
    </row>
    <row r="19" spans="2:15" ht="11.25" customHeight="1" x14ac:dyDescent="0.25">
      <c r="B19" s="45" t="s">
        <v>105</v>
      </c>
      <c r="C19" s="54">
        <v>24</v>
      </c>
      <c r="D19" s="54" t="e">
        <f>C29-C27</f>
        <v>#REF!</v>
      </c>
      <c r="E19" s="54" t="e">
        <f>D29-D27</f>
        <v>#REF!</v>
      </c>
      <c r="F19" s="54" t="e">
        <f>E29-E27</f>
        <v>#REF!</v>
      </c>
      <c r="G19" s="54" t="e">
        <f>F29-F27</f>
        <v>#REF!</v>
      </c>
      <c r="H19" s="180">
        <v>25</v>
      </c>
      <c r="I19" s="180">
        <f>H19-H25-H27</f>
        <v>24.25</v>
      </c>
      <c r="J19" s="180">
        <f t="shared" ref="J19:K19" si="9">I19-I25-I27</f>
        <v>23.522500000000001</v>
      </c>
      <c r="K19" s="180">
        <f t="shared" si="9"/>
        <v>22.816825000000001</v>
      </c>
      <c r="L19" s="180">
        <f>K19-K25-K27+SUM(I21*0.8)</f>
        <v>42.132320250000006</v>
      </c>
      <c r="M19" s="180">
        <f t="shared" ref="M19:O19" si="10">L19-L25-L27+SUM(J21*0.8)</f>
        <v>40.868350642500005</v>
      </c>
      <c r="N19" s="180">
        <f t="shared" si="10"/>
        <v>59.642300123225006</v>
      </c>
      <c r="O19" s="180">
        <f t="shared" si="10"/>
        <v>57.853031119528254</v>
      </c>
    </row>
    <row r="20" spans="2:15" s="176" customFormat="1" ht="11.25" customHeight="1" x14ac:dyDescent="0.25">
      <c r="B20" s="182" t="s">
        <v>101</v>
      </c>
    </row>
    <row r="21" spans="2:15" s="176" customFormat="1" ht="11.25" customHeight="1" x14ac:dyDescent="0.25">
      <c r="B21" s="45" t="s">
        <v>105</v>
      </c>
      <c r="C21" s="180"/>
      <c r="D21" s="180">
        <v>0</v>
      </c>
      <c r="E21" s="180">
        <v>0</v>
      </c>
      <c r="F21" s="180">
        <v>0</v>
      </c>
      <c r="G21" s="180">
        <v>0</v>
      </c>
      <c r="H21" s="180">
        <v>0</v>
      </c>
      <c r="I21" s="180">
        <v>25</v>
      </c>
      <c r="J21" s="180">
        <v>0</v>
      </c>
      <c r="K21" s="180">
        <v>25</v>
      </c>
      <c r="L21" s="180">
        <v>0</v>
      </c>
      <c r="M21" s="180">
        <v>0</v>
      </c>
      <c r="N21" s="180">
        <v>0</v>
      </c>
      <c r="O21" s="180">
        <v>0</v>
      </c>
    </row>
    <row r="22" spans="2:15" s="176" customFormat="1" ht="11.25" customHeight="1" x14ac:dyDescent="0.25">
      <c r="B22" s="182" t="s">
        <v>102</v>
      </c>
    </row>
    <row r="23" spans="2:15" s="176" customFormat="1" ht="11.25" customHeight="1" x14ac:dyDescent="0.25">
      <c r="B23" s="45" t="s">
        <v>105</v>
      </c>
      <c r="C23" s="180"/>
      <c r="D23" s="180">
        <v>0</v>
      </c>
      <c r="E23" s="180">
        <v>0</v>
      </c>
      <c r="F23" s="180">
        <v>0</v>
      </c>
      <c r="G23" s="180">
        <v>0</v>
      </c>
      <c r="H23" s="180"/>
      <c r="I23" s="180">
        <v>0</v>
      </c>
      <c r="J23" s="180">
        <f>(H21*0.7)+(I21*0.7)+J21</f>
        <v>17.5</v>
      </c>
      <c r="K23" s="180">
        <f>(I21*0.7)+(J21*0.7)+K21</f>
        <v>42.5</v>
      </c>
      <c r="L23" s="180">
        <f t="shared" ref="L23:O23" si="11">(J21*0.7)+(K21*0.7)+L21</f>
        <v>17.5</v>
      </c>
      <c r="M23" s="180">
        <f t="shared" si="11"/>
        <v>17.5</v>
      </c>
      <c r="N23" s="180">
        <f t="shared" si="11"/>
        <v>0</v>
      </c>
      <c r="O23" s="180">
        <f t="shared" si="11"/>
        <v>0</v>
      </c>
    </row>
    <row r="24" spans="2:15" s="176" customFormat="1" ht="11.25" customHeight="1" x14ac:dyDescent="0.25">
      <c r="B24" s="182" t="s">
        <v>103</v>
      </c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</row>
    <row r="25" spans="2:15" s="176" customFormat="1" ht="11.25" customHeight="1" x14ac:dyDescent="0.25">
      <c r="B25" s="45" t="s">
        <v>105</v>
      </c>
      <c r="C25" s="180"/>
      <c r="D25" s="180"/>
      <c r="E25" s="180"/>
      <c r="F25" s="180"/>
      <c r="G25" s="180"/>
      <c r="H25" s="180"/>
      <c r="I25" s="180"/>
      <c r="J25" s="180"/>
      <c r="K25" s="180"/>
      <c r="L25" s="180"/>
      <c r="M25" s="180"/>
      <c r="N25" s="180"/>
      <c r="O25" s="180"/>
    </row>
    <row r="26" spans="2:15" ht="11.25" customHeight="1" x14ac:dyDescent="0.25">
      <c r="B26" s="56" t="s">
        <v>24</v>
      </c>
    </row>
    <row r="27" spans="2:15" ht="11.25" customHeight="1" x14ac:dyDescent="0.25">
      <c r="B27" s="45" t="s">
        <v>105</v>
      </c>
      <c r="C27" s="54" t="e">
        <f>C$12*(C19+#REF!)</f>
        <v>#REF!</v>
      </c>
      <c r="D27" s="54" t="e">
        <f>D$12*(D19+#REF!)</f>
        <v>#REF!</v>
      </c>
      <c r="E27" s="54" t="e">
        <f>E$12*(E19+#REF!)</f>
        <v>#REF!</v>
      </c>
      <c r="F27" s="54" t="e">
        <f>F$12*(F19+#REF!)</f>
        <v>#REF!</v>
      </c>
      <c r="G27" s="54">
        <v>1</v>
      </c>
      <c r="H27" s="180">
        <f t="shared" ref="H27:O27" si="12">H19*H12</f>
        <v>0.75</v>
      </c>
      <c r="I27" s="180">
        <f t="shared" si="12"/>
        <v>0.72749999999999992</v>
      </c>
      <c r="J27" s="180">
        <f t="shared" si="12"/>
        <v>0.70567500000000005</v>
      </c>
      <c r="K27" s="180">
        <f t="shared" si="12"/>
        <v>0.68450475</v>
      </c>
      <c r="L27" s="180">
        <f t="shared" si="12"/>
        <v>1.2639696075000002</v>
      </c>
      <c r="M27" s="180">
        <f t="shared" si="12"/>
        <v>1.2260505192750002</v>
      </c>
      <c r="N27" s="180">
        <f t="shared" si="12"/>
        <v>1.78926900369675</v>
      </c>
      <c r="O27" s="180">
        <f t="shared" si="12"/>
        <v>1.7355909335858475</v>
      </c>
    </row>
    <row r="28" spans="2:15" ht="11.25" customHeight="1" x14ac:dyDescent="0.25">
      <c r="B28" s="57" t="s">
        <v>23</v>
      </c>
    </row>
    <row r="29" spans="2:15" ht="11.25" customHeight="1" x14ac:dyDescent="0.25">
      <c r="B29" s="45" t="s">
        <v>105</v>
      </c>
      <c r="C29" s="54" t="e">
        <f>C19+#REF!</f>
        <v>#REF!</v>
      </c>
      <c r="D29" s="54" t="e">
        <f>D19+#REF!</f>
        <v>#REF!</v>
      </c>
      <c r="E29" s="54" t="e">
        <f>E19+#REF!</f>
        <v>#REF!</v>
      </c>
      <c r="F29" s="54" t="e">
        <f>F19+#REF!</f>
        <v>#REF!</v>
      </c>
      <c r="G29" s="54" t="e">
        <f>G19+#REF!</f>
        <v>#REF!</v>
      </c>
      <c r="H29" s="54">
        <f t="shared" ref="H29" si="13">H19+H21-H27-H25</f>
        <v>24.25</v>
      </c>
      <c r="I29" s="54">
        <f>I19+I23-I27-I25</f>
        <v>23.522500000000001</v>
      </c>
      <c r="J29" s="54">
        <f t="shared" ref="J29:O29" si="14">J19+J23-J27-J25</f>
        <v>40.316825000000001</v>
      </c>
      <c r="K29" s="54">
        <f t="shared" si="14"/>
        <v>64.632320249999992</v>
      </c>
      <c r="L29" s="54">
        <f t="shared" si="14"/>
        <v>58.368350642500005</v>
      </c>
      <c r="M29" s="54">
        <f t="shared" si="14"/>
        <v>57.142300123225006</v>
      </c>
      <c r="N29" s="54">
        <f t="shared" si="14"/>
        <v>57.853031119528254</v>
      </c>
      <c r="O29" s="54">
        <f t="shared" si="14"/>
        <v>56.117440185942407</v>
      </c>
    </row>
    <row r="32" spans="2:15" x14ac:dyDescent="0.25"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</row>
    <row r="33" spans="3:15" x14ac:dyDescent="0.25"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1"/>
    </row>
  </sheetData>
  <pageMargins left="0.7" right="0.7" top="0.75" bottom="0.75" header="0.3" footer="0.3"/>
  <pageSetup orientation="portrait" horizontalDpi="90" verticalDpi="9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4" tint="0.39997558519241921"/>
  </sheetPr>
  <dimension ref="A1:Z428"/>
  <sheetViews>
    <sheetView showGridLines="0" zoomScale="80" zoomScaleNormal="80" workbookViewId="0">
      <selection activeCell="P1" sqref="O1:P1"/>
    </sheetView>
  </sheetViews>
  <sheetFormatPr defaultRowHeight="15" x14ac:dyDescent="0.25"/>
  <cols>
    <col min="1" max="1" width="18.140625" style="39" bestFit="1" customWidth="1"/>
    <col min="2" max="2" width="5" style="39" bestFit="1" customWidth="1"/>
    <col min="3" max="9" width="7.7109375" style="39" bestFit="1" customWidth="1"/>
    <col min="10" max="10" width="19.28515625" style="39" bestFit="1" customWidth="1"/>
    <col min="11" max="12" width="7.7109375" style="39" bestFit="1" customWidth="1"/>
    <col min="13" max="13" width="8" style="39" bestFit="1" customWidth="1"/>
    <col min="14" max="17" width="7.7109375" style="39" bestFit="1" customWidth="1"/>
    <col min="18" max="18" width="12.85546875" style="39" bestFit="1" customWidth="1"/>
    <col min="19" max="20" width="7.7109375" style="39" bestFit="1" customWidth="1"/>
    <col min="21" max="21" width="5.28515625" style="39" bestFit="1" customWidth="1"/>
    <col min="22" max="22" width="5.5703125" style="39" bestFit="1" customWidth="1"/>
    <col min="23" max="23" width="3.5703125" style="39" bestFit="1" customWidth="1"/>
    <col min="24" max="24" width="4.140625" style="39" bestFit="1" customWidth="1"/>
    <col min="25" max="16384" width="9.140625" style="39"/>
  </cols>
  <sheetData>
    <row r="1" spans="1:26" x14ac:dyDescent="0.25">
      <c r="A1" s="1" t="s">
        <v>72</v>
      </c>
      <c r="B1" s="2"/>
      <c r="C1" s="34">
        <v>43101</v>
      </c>
      <c r="D1" s="34">
        <v>43132</v>
      </c>
      <c r="E1" s="34">
        <v>43160</v>
      </c>
      <c r="F1" s="34">
        <v>43191</v>
      </c>
      <c r="G1" s="34">
        <v>43221</v>
      </c>
      <c r="H1" s="34">
        <v>43252</v>
      </c>
      <c r="I1" s="34">
        <v>43282</v>
      </c>
      <c r="J1" s="34">
        <v>43313</v>
      </c>
      <c r="K1" s="34">
        <v>43344</v>
      </c>
      <c r="L1" s="34">
        <v>43374</v>
      </c>
      <c r="M1" s="34">
        <v>43405</v>
      </c>
      <c r="N1" s="34">
        <v>43435</v>
      </c>
      <c r="O1" s="175">
        <v>0.08</v>
      </c>
      <c r="P1" s="175">
        <v>0.08</v>
      </c>
    </row>
    <row r="2" spans="1:26" x14ac:dyDescent="0.25">
      <c r="A2" s="3" t="s">
        <v>0</v>
      </c>
      <c r="B2" s="4"/>
      <c r="C2" s="35">
        <f ca="1">'Clearstone&amp;Medgen '!O3*12/52</f>
        <v>7334.3984506111647</v>
      </c>
      <c r="D2" s="35">
        <f ca="1">'Clearstone&amp;Medgen '!D3*12/52</f>
        <v>4911.9230769230771</v>
      </c>
      <c r="E2" s="35">
        <f ca="1">'Clearstone&amp;Medgen '!E3*12/52</f>
        <v>4435.6153846153848</v>
      </c>
      <c r="F2" s="35">
        <f ca="1">'Clearstone&amp;Medgen '!F3*12/52</f>
        <v>3919.8461538461538</v>
      </c>
      <c r="G2" s="35">
        <f ca="1">'Clearstone&amp;Medgen '!G3*12/52</f>
        <v>3781.3846153846152</v>
      </c>
      <c r="H2" s="35">
        <f ca="1">'Clearstone&amp;Medgen '!H3*12/52</f>
        <v>3370.6153846153848</v>
      </c>
      <c r="I2" s="35">
        <f ca="1">'Clearstone&amp;Medgen '!I3*12/52</f>
        <v>3986.2056479940243</v>
      </c>
      <c r="J2" s="35">
        <f ca="1">'Clearstone&amp;Medgen '!J3*12/52</f>
        <v>3824.2945677576349</v>
      </c>
      <c r="K2" s="35">
        <f ca="1">'Clearstone&amp;Medgen '!K3*12/52</f>
        <v>3929.0050288646844</v>
      </c>
      <c r="L2" s="35">
        <f ca="1">'Clearstone&amp;Medgen '!L3*12/52</f>
        <v>6773.4997537376184</v>
      </c>
      <c r="M2" s="35">
        <f ca="1">'Clearstone&amp;Medgen '!M3*12/52</f>
        <v>7675.5242183067785</v>
      </c>
      <c r="N2" s="35">
        <f ca="1">'Clearstone&amp;Medgen '!N3*12/52</f>
        <v>8610.8677251877671</v>
      </c>
    </row>
    <row r="3" spans="1:26" x14ac:dyDescent="0.25">
      <c r="A3" s="3" t="s">
        <v>4</v>
      </c>
      <c r="B3" s="4"/>
      <c r="C3" s="35">
        <f>'Clearstone&amp;Medgen '!O4</f>
        <v>435</v>
      </c>
      <c r="D3" s="35">
        <f>'Clearstone&amp;Medgen '!D4</f>
        <v>475</v>
      </c>
      <c r="E3" s="35">
        <f>'Clearstone&amp;Medgen '!E4</f>
        <v>475</v>
      </c>
      <c r="F3" s="35">
        <f>'Clearstone&amp;Medgen '!F4</f>
        <v>455</v>
      </c>
      <c r="G3" s="35">
        <f>'Clearstone&amp;Medgen '!G4</f>
        <v>455</v>
      </c>
      <c r="H3" s="35">
        <f>'Clearstone&amp;Medgen '!H4</f>
        <v>435</v>
      </c>
      <c r="I3" s="35">
        <f>'Clearstone&amp;Medgen '!I4</f>
        <v>435</v>
      </c>
      <c r="J3" s="35">
        <f>'Clearstone&amp;Medgen '!J4</f>
        <v>435</v>
      </c>
      <c r="K3" s="35">
        <f>'Clearstone&amp;Medgen '!K4</f>
        <v>435</v>
      </c>
      <c r="L3" s="35">
        <f>'Clearstone&amp;Medgen '!L4</f>
        <v>435</v>
      </c>
      <c r="M3" s="35">
        <f>'Clearstone&amp;Medgen '!M4</f>
        <v>435</v>
      </c>
      <c r="N3" s="35">
        <f>'Clearstone&amp;Medgen '!N4</f>
        <v>435</v>
      </c>
    </row>
    <row r="4" spans="1:26" x14ac:dyDescent="0.25">
      <c r="A4" s="3" t="s">
        <v>1</v>
      </c>
      <c r="B4" s="4"/>
      <c r="C4" s="36">
        <v>0.8</v>
      </c>
      <c r="D4" s="36">
        <v>0.8</v>
      </c>
      <c r="E4" s="36">
        <v>0.8</v>
      </c>
      <c r="F4" s="36">
        <v>0.8</v>
      </c>
      <c r="G4" s="36">
        <v>0.8</v>
      </c>
      <c r="H4" s="36">
        <v>0.8</v>
      </c>
      <c r="I4" s="36">
        <v>0.8</v>
      </c>
      <c r="J4" s="36">
        <v>0.8</v>
      </c>
      <c r="K4" s="36">
        <v>0.8</v>
      </c>
      <c r="L4" s="36">
        <v>0.8</v>
      </c>
      <c r="M4" s="36">
        <v>0.8</v>
      </c>
      <c r="N4" s="36">
        <v>0.8</v>
      </c>
    </row>
    <row r="5" spans="1:26" x14ac:dyDescent="0.25">
      <c r="A5" s="3" t="s">
        <v>2</v>
      </c>
      <c r="B5" s="4"/>
      <c r="C5" s="40">
        <v>30</v>
      </c>
      <c r="D5" s="40">
        <v>30</v>
      </c>
      <c r="E5" s="40">
        <v>30</v>
      </c>
      <c r="F5" s="40">
        <v>30</v>
      </c>
      <c r="G5" s="40">
        <v>30</v>
      </c>
      <c r="H5" s="40">
        <v>30</v>
      </c>
      <c r="I5" s="40">
        <v>30</v>
      </c>
      <c r="J5" s="40">
        <v>30</v>
      </c>
      <c r="K5" s="40">
        <v>30</v>
      </c>
      <c r="L5" s="40">
        <v>30</v>
      </c>
      <c r="M5" s="40">
        <v>30</v>
      </c>
      <c r="N5" s="40">
        <v>30</v>
      </c>
    </row>
    <row r="6" spans="1:26" x14ac:dyDescent="0.25">
      <c r="A6" s="3" t="s">
        <v>5</v>
      </c>
      <c r="B6" s="4"/>
      <c r="C6" s="37">
        <v>8</v>
      </c>
      <c r="D6" s="37">
        <v>8</v>
      </c>
      <c r="E6" s="37">
        <v>8</v>
      </c>
      <c r="F6" s="37">
        <v>8</v>
      </c>
      <c r="G6" s="37">
        <v>8</v>
      </c>
      <c r="H6" s="37">
        <v>8</v>
      </c>
      <c r="I6" s="37">
        <v>8</v>
      </c>
      <c r="J6" s="37">
        <v>8</v>
      </c>
      <c r="K6" s="37">
        <v>8</v>
      </c>
      <c r="L6" s="37">
        <v>8</v>
      </c>
      <c r="M6" s="37">
        <v>8</v>
      </c>
      <c r="N6" s="37">
        <v>8</v>
      </c>
    </row>
    <row r="7" spans="1:26" x14ac:dyDescent="0.25">
      <c r="A7" s="3"/>
      <c r="B7" s="4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</row>
    <row r="10" spans="1:26" x14ac:dyDescent="0.25">
      <c r="J10" s="6" t="s">
        <v>14</v>
      </c>
      <c r="K10" s="20"/>
      <c r="L10" s="20"/>
      <c r="M10" s="33">
        <v>43101</v>
      </c>
      <c r="N10" s="20"/>
      <c r="O10" s="20"/>
      <c r="P10" s="21"/>
      <c r="R10" s="6" t="s">
        <v>15</v>
      </c>
      <c r="S10" s="20"/>
      <c r="T10" s="20"/>
      <c r="U10" s="20"/>
      <c r="V10" s="20"/>
      <c r="W10" s="20"/>
      <c r="X10" s="21"/>
    </row>
    <row r="11" spans="1:26" x14ac:dyDescent="0.25">
      <c r="A11" s="113" t="s">
        <v>6</v>
      </c>
      <c r="B11" s="114" t="s">
        <v>13</v>
      </c>
      <c r="C11" s="115" t="s">
        <v>7</v>
      </c>
      <c r="D11" s="115" t="s">
        <v>8</v>
      </c>
      <c r="E11" s="115" t="s">
        <v>9</v>
      </c>
      <c r="F11" s="115" t="s">
        <v>10</v>
      </c>
      <c r="G11" s="115" t="s">
        <v>11</v>
      </c>
      <c r="H11" s="116" t="s">
        <v>12</v>
      </c>
      <c r="J11" s="22" t="s">
        <v>13</v>
      </c>
      <c r="K11" s="20" t="s">
        <v>7</v>
      </c>
      <c r="L11" s="20" t="s">
        <v>8</v>
      </c>
      <c r="M11" s="20" t="s">
        <v>9</v>
      </c>
      <c r="N11" s="20" t="s">
        <v>10</v>
      </c>
      <c r="O11" s="20" t="s">
        <v>11</v>
      </c>
      <c r="P11" s="21" t="s">
        <v>12</v>
      </c>
      <c r="R11" s="22" t="s">
        <v>13</v>
      </c>
      <c r="S11" s="20" t="s">
        <v>7</v>
      </c>
      <c r="T11" s="20" t="s">
        <v>8</v>
      </c>
      <c r="U11" s="20" t="s">
        <v>9</v>
      </c>
      <c r="V11" s="20" t="s">
        <v>10</v>
      </c>
      <c r="W11" s="20" t="s">
        <v>11</v>
      </c>
      <c r="X11" s="21" t="s">
        <v>12</v>
      </c>
    </row>
    <row r="12" spans="1:26" x14ac:dyDescent="0.25">
      <c r="A12" s="117">
        <v>0.33333333333333331</v>
      </c>
      <c r="B12" s="118">
        <v>2.8985507246376812E-2</v>
      </c>
      <c r="C12" s="119">
        <v>2.1746634449430445E-2</v>
      </c>
      <c r="D12" s="119">
        <v>2.4287856071964018E-2</v>
      </c>
      <c r="E12" s="119">
        <v>2.5190586675505468E-2</v>
      </c>
      <c r="F12" s="119">
        <v>2.1327829377364983E-2</v>
      </c>
      <c r="G12" s="119">
        <v>2.3901581722319858E-2</v>
      </c>
      <c r="H12" s="120">
        <v>3.1609195402298854E-2</v>
      </c>
      <c r="J12" s="23">
        <f t="shared" ref="J12:J37" ca="1" si="0">B12*J$42</f>
        <v>2.7670014275444537</v>
      </c>
      <c r="K12" s="23">
        <f t="shared" ref="K12:K37" ca="1" si="1">C12*K$42</f>
        <v>29.053514989216762</v>
      </c>
      <c r="L12" s="23">
        <f t="shared" ref="L12:L37" ca="1" si="2">D12*L$42</f>
        <v>37.354519271850123</v>
      </c>
      <c r="M12" s="23">
        <f t="shared" ref="M12:M37" ca="1" si="3">E12*M$42</f>
        <v>35.048684748896413</v>
      </c>
      <c r="N12" s="23">
        <f t="shared" ref="N12:N37" ca="1" si="4">F12*N$42</f>
        <v>28.592348084626025</v>
      </c>
      <c r="O12" s="23">
        <f t="shared" ref="O12:O37" ca="1" si="5">G12*O$42</f>
        <v>31.359349512170471</v>
      </c>
      <c r="P12" s="23">
        <f t="shared" ref="P12:P37" ca="1" si="6">H12*P$42</f>
        <v>10.145671900996332</v>
      </c>
      <c r="R12" s="24">
        <f ca="1">IF(J12=0,0,Agents($C$4,$C$5,J12,$C$3)/(1-$O$1))</f>
        <v>2.1739130434782608</v>
      </c>
      <c r="S12" s="24">
        <f ca="1">IF(K12=0,0,Agents($C$4,$C$5,K12,$C$3)/(1-$O$1))</f>
        <v>10.869565217391305</v>
      </c>
      <c r="T12" s="24">
        <f ca="1">IF(L12=0,0,Agents($C$4,$C$5,L12,$C$3)/(1-$O$1))</f>
        <v>14.130434782608695</v>
      </c>
      <c r="U12" s="24">
        <f ca="1">IF(M12=0,0,Agents($C$4,$C$5,M12,$C$3)/(1-$O$1))</f>
        <v>13.043478260869565</v>
      </c>
      <c r="V12" s="24">
        <f ca="1">IF(N12=0,0,Agents($C$4,$C$5,N12,$C$3)/(1-$O$1))</f>
        <v>10.869565217391305</v>
      </c>
      <c r="W12" s="24">
        <f ca="1">IF(O12=0,0,Agents($C$4,$C$5,O12,$C$3)/(1-$O$1))</f>
        <v>11.956521739130434</v>
      </c>
      <c r="X12" s="24">
        <f ca="1">IF(P12=0,0,Agents($C$4,$C$5,P12,$C$3)/(1-$O$1))</f>
        <v>5.4347826086956523</v>
      </c>
      <c r="Z12" s="41"/>
    </row>
    <row r="13" spans="1:26" x14ac:dyDescent="0.25">
      <c r="A13" s="121">
        <v>0.35416666666666669</v>
      </c>
      <c r="B13" s="122">
        <v>2.4154589371980676E-2</v>
      </c>
      <c r="C13" s="123">
        <v>3.1411805315843977E-2</v>
      </c>
      <c r="D13" s="123">
        <v>3.2083958020989505E-2</v>
      </c>
      <c r="E13" s="123">
        <v>3.1819688432217434E-2</v>
      </c>
      <c r="F13" s="123">
        <v>2.4079807361541108E-2</v>
      </c>
      <c r="G13" s="123">
        <v>2.3198594024604568E-2</v>
      </c>
      <c r="H13" s="124">
        <v>2.2988505747126436E-2</v>
      </c>
      <c r="J13" s="23">
        <f t="shared" ca="1" si="0"/>
        <v>2.3058345229537114</v>
      </c>
      <c r="K13" s="23">
        <f t="shared" ca="1" si="1"/>
        <v>41.966188317757542</v>
      </c>
      <c r="L13" s="23">
        <f t="shared" ca="1" si="2"/>
        <v>49.344858791209418</v>
      </c>
      <c r="M13" s="23">
        <f t="shared" ca="1" si="3"/>
        <v>44.272022840711259</v>
      </c>
      <c r="N13" s="23">
        <f t="shared" ca="1" si="4"/>
        <v>32.281683321351956</v>
      </c>
      <c r="O13" s="23">
        <f t="shared" ca="1" si="5"/>
        <v>30.437015702988987</v>
      </c>
      <c r="P13" s="23">
        <f t="shared" ca="1" si="6"/>
        <v>7.3786704734518764</v>
      </c>
      <c r="R13" s="24">
        <f ca="1">IF(J13=0,0,Agents($C$4,$C$5,J13,$C$3)/(1-$O$1))</f>
        <v>2.1739130434782608</v>
      </c>
      <c r="S13" s="24">
        <f ca="1">IF(K13=0,0,Agents($C$4,$C$5,K13,$C$3)/(1-$O$1))</f>
        <v>15.217391304347826</v>
      </c>
      <c r="T13" s="24">
        <f ca="1">IF(L13=0,0,Agents($C$4,$C$5,L13,$C$3)/(1-$O$1))</f>
        <v>17.391304347826086</v>
      </c>
      <c r="U13" s="24">
        <f ca="1">IF(M13=0,0,Agents($C$4,$C$5,M13,$C$3)/(1-$O$1))</f>
        <v>16.304347826086957</v>
      </c>
      <c r="V13" s="24">
        <f ca="1">IF(N13=0,0,Agents($C$4,$C$5,N13,$C$3)/(1-$O$1))</f>
        <v>11.956521739130434</v>
      </c>
      <c r="W13" s="24">
        <f ca="1">IF(O13=0,0,Agents($C$4,$C$5,O13,$C$3)/(1-$O$1))</f>
        <v>11.956521739130434</v>
      </c>
      <c r="X13" s="24">
        <f ca="1">IF(P13=0,0,Agents($C$4,$C$5,P13,$C$3)/(1-$O$1))</f>
        <v>4.3478260869565215</v>
      </c>
    </row>
    <row r="14" spans="1:26" x14ac:dyDescent="0.25">
      <c r="A14" s="125">
        <v>0.375</v>
      </c>
      <c r="B14" s="118">
        <v>3.3816425120772944E-2</v>
      </c>
      <c r="C14" s="119">
        <v>3.589920607525026E-2</v>
      </c>
      <c r="D14" s="119">
        <v>3.9880059970014994E-2</v>
      </c>
      <c r="E14" s="119">
        <v>4.2094796155120982E-2</v>
      </c>
      <c r="F14" s="119">
        <v>3.8871689026487785E-2</v>
      </c>
      <c r="G14" s="119">
        <v>4.0421792618629174E-2</v>
      </c>
      <c r="H14" s="120">
        <v>3.8793103448275863E-2</v>
      </c>
      <c r="J14" s="23">
        <f t="shared" ca="1" si="0"/>
        <v>3.2281683321351959</v>
      </c>
      <c r="K14" s="23">
        <f t="shared" ca="1" si="1"/>
        <v>47.961358077437197</v>
      </c>
      <c r="L14" s="23">
        <f t="shared" ca="1" si="2"/>
        <v>61.335198310568721</v>
      </c>
      <c r="M14" s="23">
        <f t="shared" ca="1" si="3"/>
        <v>58.568196883024271</v>
      </c>
      <c r="N14" s="23">
        <f t="shared" ca="1" si="4"/>
        <v>52.111860218753876</v>
      </c>
      <c r="O14" s="23">
        <f t="shared" ca="1" si="5"/>
        <v>53.034194027935357</v>
      </c>
      <c r="P14" s="23">
        <f t="shared" ca="1" si="6"/>
        <v>12.451506423950043</v>
      </c>
      <c r="R14" s="24">
        <f ca="1">IF(J14=0,0,Agents($C$4,$C$5,J14,$C$3)/(1-$O$1))</f>
        <v>3.2608695652173911</v>
      </c>
      <c r="S14" s="24">
        <f ca="1">IF(K14=0,0,Agents($C$4,$C$5,K14,$C$3)/(1-$O$1))</f>
        <v>17.391304347826086</v>
      </c>
      <c r="T14" s="24">
        <f ca="1">IF(L14=0,0,Agents($C$4,$C$5,L14,$C$3)/(1-$O$1))</f>
        <v>20.652173913043477</v>
      </c>
      <c r="U14" s="24">
        <f ca="1">IF(M14=0,0,Agents($C$4,$C$5,M14,$C$3)/(1-$O$1))</f>
        <v>19.565217391304348</v>
      </c>
      <c r="V14" s="24">
        <f ca="1">IF(N14=0,0,Agents($C$4,$C$5,N14,$C$3)/(1-$O$1))</f>
        <v>18.478260869565215</v>
      </c>
      <c r="W14" s="24">
        <f ca="1">IF(O14=0,0,Agents($C$4,$C$5,O14,$C$3)/(1-$O$1))</f>
        <v>18.478260869565215</v>
      </c>
      <c r="X14" s="24">
        <f ca="1">IF(P14=0,0,Agents($C$4,$C$5,P14,$C$3)/(1-$O$1))</f>
        <v>6.5217391304347823</v>
      </c>
    </row>
    <row r="15" spans="1:26" x14ac:dyDescent="0.25">
      <c r="A15" s="121">
        <v>0.39583333333333331</v>
      </c>
      <c r="B15" s="122">
        <v>5.7971014492753624E-2</v>
      </c>
      <c r="C15" s="123">
        <v>4.9016223679668625E-2</v>
      </c>
      <c r="D15" s="123">
        <v>5.0674662668665667E-2</v>
      </c>
      <c r="E15" s="123">
        <v>5.2038448790188929E-2</v>
      </c>
      <c r="F15" s="123">
        <v>4.3687650498796013E-2</v>
      </c>
      <c r="G15" s="123">
        <v>4.8506151142355007E-2</v>
      </c>
      <c r="H15" s="124">
        <v>5.0287356321839081E-2</v>
      </c>
      <c r="J15" s="23">
        <f t="shared" ca="1" si="0"/>
        <v>5.5340028550889073</v>
      </c>
      <c r="K15" s="23">
        <f t="shared" ca="1" si="1"/>
        <v>65.485700451885393</v>
      </c>
      <c r="L15" s="23">
        <f t="shared" ca="1" si="2"/>
        <v>77.937206875835443</v>
      </c>
      <c r="M15" s="23">
        <f t="shared" ca="1" si="3"/>
        <v>72.403204020746543</v>
      </c>
      <c r="N15" s="23">
        <f t="shared" ca="1" si="4"/>
        <v>58.568196883024271</v>
      </c>
      <c r="O15" s="23">
        <f t="shared" ca="1" si="5"/>
        <v>63.641032833522431</v>
      </c>
      <c r="P15" s="23">
        <f t="shared" ca="1" si="6"/>
        <v>16.140841660675981</v>
      </c>
      <c r="R15" s="24">
        <f ca="1">IF(J15=0,0,Agents($C$4,$C$5,J15,$C$3)/(1-$O$1))</f>
        <v>3.2608695652173911</v>
      </c>
      <c r="S15" s="24">
        <f ca="1">IF(K15=0,0,Agents($C$4,$C$5,K15,$C$3)/(1-$O$1))</f>
        <v>21.739130434782609</v>
      </c>
      <c r="T15" s="24">
        <f ca="1">IF(L15=0,0,Agents($C$4,$C$5,L15,$C$3)/(1-$O$1))</f>
        <v>26.086956521739129</v>
      </c>
      <c r="U15" s="24">
        <f ca="1">IF(M15=0,0,Agents($C$4,$C$5,M15,$C$3)/(1-$O$1))</f>
        <v>23.913043478260867</v>
      </c>
      <c r="V15" s="24">
        <f ca="1">IF(N15=0,0,Agents($C$4,$C$5,N15,$C$3)/(1-$O$1))</f>
        <v>19.565217391304348</v>
      </c>
      <c r="W15" s="24">
        <f ca="1">IF(O15=0,0,Agents($C$4,$C$5,O15,$C$3)/(1-$O$1))</f>
        <v>21.739130434782609</v>
      </c>
      <c r="X15" s="24">
        <f ca="1">IF(P15=0,0,Agents($C$4,$C$5,P15,$C$3)/(1-$O$1))</f>
        <v>7.6086956521739131</v>
      </c>
    </row>
    <row r="16" spans="1:26" x14ac:dyDescent="0.25">
      <c r="A16" s="125">
        <v>0.41666666666666669</v>
      </c>
      <c r="B16" s="118">
        <v>2.8985507246376812E-2</v>
      </c>
      <c r="C16" s="119">
        <v>5.6689944504925503E-2</v>
      </c>
      <c r="D16" s="119">
        <v>5.3073463268365817E-2</v>
      </c>
      <c r="E16" s="119">
        <v>5.4027179317202516E-2</v>
      </c>
      <c r="F16" s="119">
        <v>4.9879600963192293E-2</v>
      </c>
      <c r="G16" s="119">
        <v>5.4481546572934976E-2</v>
      </c>
      <c r="H16" s="120">
        <v>5.459770114942529E-2</v>
      </c>
      <c r="J16" s="23">
        <f t="shared" ca="1" si="0"/>
        <v>2.7670014275444537</v>
      </c>
      <c r="K16" s="23">
        <f t="shared" ca="1" si="1"/>
        <v>75.737795484710333</v>
      </c>
      <c r="L16" s="23">
        <f t="shared" ca="1" si="2"/>
        <v>81.626542112561381</v>
      </c>
      <c r="M16" s="23">
        <f t="shared" ca="1" si="3"/>
        <v>75.170205448290986</v>
      </c>
      <c r="N16" s="23">
        <f t="shared" ca="1" si="4"/>
        <v>66.869201165657628</v>
      </c>
      <c r="O16" s="23">
        <f t="shared" ca="1" si="5"/>
        <v>71.480870211565048</v>
      </c>
      <c r="P16" s="23">
        <f t="shared" ca="1" si="6"/>
        <v>17.524342374448207</v>
      </c>
      <c r="R16" s="24">
        <f ca="1">IF(J16=0,0,Agents($C$4,$C$5,J16,$C$3)/(1-$O$1))</f>
        <v>2.1739130434782608</v>
      </c>
      <c r="S16" s="24">
        <f ca="1">IF(K16=0,0,Agents($C$4,$C$5,K16,$C$3)/(1-$O$1))</f>
        <v>25</v>
      </c>
      <c r="T16" s="24">
        <f ca="1">IF(L16=0,0,Agents($C$4,$C$5,L16,$C$3)/(1-$O$1))</f>
        <v>26.086956521739129</v>
      </c>
      <c r="U16" s="24">
        <f ca="1">IF(M16=0,0,Agents($C$4,$C$5,M16,$C$3)/(1-$O$1))</f>
        <v>25</v>
      </c>
      <c r="V16" s="24">
        <f ca="1">IF(N16=0,0,Agents($C$4,$C$5,N16,$C$3)/(1-$O$1))</f>
        <v>22.826086956521738</v>
      </c>
      <c r="W16" s="24">
        <f ca="1">IF(O16=0,0,Agents($C$4,$C$5,O16,$C$3)/(1-$O$1))</f>
        <v>23.913043478260867</v>
      </c>
      <c r="X16" s="24">
        <f ca="1">IF(P16=0,0,Agents($C$4,$C$5,P16,$C$3)/(1-$O$1))</f>
        <v>7.6086956521739131</v>
      </c>
    </row>
    <row r="17" spans="1:24" x14ac:dyDescent="0.25">
      <c r="A17" s="121">
        <v>0.4375</v>
      </c>
      <c r="B17" s="122">
        <v>4.3478260869565216E-2</v>
      </c>
      <c r="C17" s="123">
        <v>6.1177345264331787E-2</v>
      </c>
      <c r="D17" s="123">
        <v>6.0385192019374909E-2</v>
      </c>
      <c r="E17" s="123">
        <v>5.6347364932051704E-2</v>
      </c>
      <c r="F17" s="123">
        <v>5.2128813738720886E-2</v>
      </c>
      <c r="G17" s="123">
        <v>6.1862917398945519E-2</v>
      </c>
      <c r="H17" s="124">
        <v>5.5702917771883305E-2</v>
      </c>
      <c r="J17" s="23">
        <f t="shared" ca="1" si="0"/>
        <v>4.1505021413166805</v>
      </c>
      <c r="K17" s="23">
        <f t="shared" ca="1" si="1"/>
        <v>81.732965244389987</v>
      </c>
      <c r="L17" s="23">
        <f t="shared" ca="1" si="2"/>
        <v>92.87191970912022</v>
      </c>
      <c r="M17" s="23">
        <f t="shared" ca="1" si="3"/>
        <v>78.398373780426184</v>
      </c>
      <c r="N17" s="23">
        <f t="shared" ca="1" si="4"/>
        <v>69.8845232341356</v>
      </c>
      <c r="O17" s="23">
        <f t="shared" ca="1" si="5"/>
        <v>81.165375207970641</v>
      </c>
      <c r="P17" s="23">
        <f t="shared" ca="1" si="6"/>
        <v>17.879086147210323</v>
      </c>
      <c r="R17" s="24">
        <f ca="1">IF(J17=0,0,Agents($C$4,$C$5,J17,$C$3)/(1-$O$1))</f>
        <v>3.2608695652173911</v>
      </c>
      <c r="S17" s="24">
        <f ca="1">IF(K17=0,0,Agents($C$4,$C$5,K17,$C$3)/(1-$O$1))</f>
        <v>27.173913043478258</v>
      </c>
      <c r="T17" s="24">
        <f ca="1">IF(L17=0,0,Agents($C$4,$C$5,L17,$C$3)/(1-$O$1))</f>
        <v>29.34782608695652</v>
      </c>
      <c r="U17" s="24">
        <f ca="1">IF(M17=0,0,Agents($C$4,$C$5,M17,$C$3)/(1-$O$1))</f>
        <v>26.086956521739129</v>
      </c>
      <c r="V17" s="24">
        <f ca="1">IF(N17=0,0,Agents($C$4,$C$5,N17,$C$3)/(1-$O$1))</f>
        <v>22.826086956521738</v>
      </c>
      <c r="W17" s="24">
        <f ca="1">IF(O17=0,0,Agents($C$4,$C$5,O17,$C$3)/(1-$O$1))</f>
        <v>26.086956521739129</v>
      </c>
      <c r="X17" s="24">
        <f ca="1">IF(P17=0,0,Agents($C$4,$C$5,P17,$C$3)/(1-$O$1))</f>
        <v>7.6086956521739131</v>
      </c>
    </row>
    <row r="18" spans="1:24" x14ac:dyDescent="0.25">
      <c r="A18" s="125">
        <v>0.45833333333333331</v>
      </c>
      <c r="B18" s="118">
        <v>5.3140096618357488E-2</v>
      </c>
      <c r="C18" s="119">
        <v>5.9106237221528891E-2</v>
      </c>
      <c r="D18" s="119">
        <v>5.9485641794487357E-2</v>
      </c>
      <c r="E18" s="119">
        <v>5.9661915810407688E-2</v>
      </c>
      <c r="F18" s="119">
        <v>5.384879997883097E-2</v>
      </c>
      <c r="G18" s="119">
        <v>6.2214411247803164E-2</v>
      </c>
      <c r="H18" s="120">
        <v>6.2886825817860328E-2</v>
      </c>
      <c r="J18" s="23">
        <f t="shared" ca="1" si="0"/>
        <v>5.072835950498165</v>
      </c>
      <c r="K18" s="23">
        <f t="shared" ca="1" si="1"/>
        <v>78.965963816845544</v>
      </c>
      <c r="L18" s="23">
        <f t="shared" ca="1" si="2"/>
        <v>91.488418995347999</v>
      </c>
      <c r="M18" s="23">
        <f t="shared" ca="1" si="3"/>
        <v>83.010042826333603</v>
      </c>
      <c r="N18" s="23">
        <f t="shared" ca="1" si="4"/>
        <v>72.190357757089316</v>
      </c>
      <c r="O18" s="23">
        <f t="shared" ca="1" si="5"/>
        <v>81.626542112561381</v>
      </c>
      <c r="P18" s="23">
        <f t="shared" ca="1" si="6"/>
        <v>20.184920670164036</v>
      </c>
      <c r="R18" s="24">
        <f ca="1">IF(J18=0,0,Agents($C$4,$C$5,J18,$C$3)/(1-$O$1))</f>
        <v>3.2608695652173911</v>
      </c>
      <c r="S18" s="24">
        <f ca="1">IF(K18=0,0,Agents($C$4,$C$5,K18,$C$3)/(1-$O$1))</f>
        <v>26.086956521739129</v>
      </c>
      <c r="T18" s="24">
        <f ca="1">IF(L18=0,0,Agents($C$4,$C$5,L18,$C$3)/(1-$O$1))</f>
        <v>29.34782608695652</v>
      </c>
      <c r="U18" s="24">
        <f ca="1">IF(M18=0,0,Agents($C$4,$C$5,M18,$C$3)/(1-$O$1))</f>
        <v>27.173913043478258</v>
      </c>
      <c r="V18" s="24">
        <f ca="1">IF(N18=0,0,Agents($C$4,$C$5,N18,$C$3)/(1-$O$1))</f>
        <v>23.913043478260867</v>
      </c>
      <c r="W18" s="24">
        <f ca="1">IF(O18=0,0,Agents($C$4,$C$5,O18,$C$3)/(1-$O$1))</f>
        <v>26.086956521739129</v>
      </c>
      <c r="X18" s="24">
        <f ca="1">IF(P18=0,0,Agents($C$4,$C$5,P18,$C$3)/(1-$O$1))</f>
        <v>8.695652173913043</v>
      </c>
    </row>
    <row r="19" spans="1:24" x14ac:dyDescent="0.25">
      <c r="A19" s="121">
        <v>0.47916666666666669</v>
      </c>
      <c r="B19" s="122">
        <v>4.3478260869565216E-2</v>
      </c>
      <c r="C19" s="123">
        <v>6.2212899285733245E-2</v>
      </c>
      <c r="D19" s="123">
        <v>6.1284742244262468E-2</v>
      </c>
      <c r="E19" s="123">
        <v>5.6678820019887298E-2</v>
      </c>
      <c r="F19" s="123">
        <v>5.7976766955095155E-2</v>
      </c>
      <c r="G19" s="123">
        <v>5.9753954305799648E-2</v>
      </c>
      <c r="H19" s="124">
        <v>5.1392572944297096E-2</v>
      </c>
      <c r="J19" s="23">
        <f t="shared" ca="1" si="0"/>
        <v>4.1505021413166805</v>
      </c>
      <c r="K19" s="23">
        <f t="shared" ca="1" si="1"/>
        <v>83.116465958162223</v>
      </c>
      <c r="L19" s="23">
        <f t="shared" ca="1" si="2"/>
        <v>94.255420422892442</v>
      </c>
      <c r="M19" s="23">
        <f t="shared" ca="1" si="3"/>
        <v>78.859540685016924</v>
      </c>
      <c r="N19" s="23">
        <f t="shared" ca="1" si="4"/>
        <v>77.724360612178216</v>
      </c>
      <c r="O19" s="23">
        <f t="shared" ca="1" si="5"/>
        <v>78.398373780426184</v>
      </c>
      <c r="P19" s="23">
        <f t="shared" ca="1" si="6"/>
        <v>16.495585433438094</v>
      </c>
      <c r="R19" s="24">
        <f ca="1">IF(J19=0,0,Agents($C$4,$C$5,J19,$C$3)/(1-$O$1))</f>
        <v>3.2608695652173911</v>
      </c>
      <c r="S19" s="24">
        <f ca="1">IF(K19=0,0,Agents($C$4,$C$5,K19,$C$3)/(1-$O$1))</f>
        <v>27.173913043478258</v>
      </c>
      <c r="T19" s="24">
        <f ca="1">IF(L19=0,0,Agents($C$4,$C$5,L19,$C$3)/(1-$O$1))</f>
        <v>30.434782608695652</v>
      </c>
      <c r="U19" s="24">
        <f ca="1">IF(M19=0,0,Agents($C$4,$C$5,M19,$C$3)/(1-$O$1))</f>
        <v>26.086956521739129</v>
      </c>
      <c r="V19" s="24">
        <f ca="1">IF(N19=0,0,Agents($C$4,$C$5,N19,$C$3)/(1-$O$1))</f>
        <v>25</v>
      </c>
      <c r="W19" s="24">
        <f ca="1">IF(O19=0,0,Agents($C$4,$C$5,O19,$C$3)/(1-$O$1))</f>
        <v>26.086956521739129</v>
      </c>
      <c r="X19" s="24">
        <f ca="1">IF(P19=0,0,Agents($C$4,$C$5,P19,$C$3)/(1-$O$1))</f>
        <v>7.6086956521739131</v>
      </c>
    </row>
    <row r="20" spans="1:24" x14ac:dyDescent="0.25">
      <c r="A20" s="125">
        <v>0.5</v>
      </c>
      <c r="B20" s="118">
        <v>4.8309178743961345E-2</v>
      </c>
      <c r="C20" s="119">
        <v>5.6689944504925503E-2</v>
      </c>
      <c r="D20" s="119">
        <v>5.3788490370199497E-2</v>
      </c>
      <c r="E20" s="119">
        <v>5.4027179317202516E-2</v>
      </c>
      <c r="F20" s="119">
        <v>5.4192797226852982E-2</v>
      </c>
      <c r="G20" s="119">
        <v>5.342706502636204E-2</v>
      </c>
      <c r="H20" s="120">
        <v>6.0013262599469513E-2</v>
      </c>
      <c r="J20" s="23">
        <f t="shared" ca="1" si="0"/>
        <v>4.6116690459074219</v>
      </c>
      <c r="K20" s="23">
        <f t="shared" ca="1" si="1"/>
        <v>75.737795484710333</v>
      </c>
      <c r="L20" s="23">
        <f t="shared" ca="1" si="2"/>
        <v>82.726247808123887</v>
      </c>
      <c r="M20" s="23">
        <f t="shared" ca="1" si="3"/>
        <v>75.170205448290986</v>
      </c>
      <c r="N20" s="23">
        <f t="shared" ca="1" si="4"/>
        <v>72.651524661680057</v>
      </c>
      <c r="O20" s="23">
        <f t="shared" ca="1" si="5"/>
        <v>70.097369497792826</v>
      </c>
      <c r="P20" s="23">
        <f t="shared" ca="1" si="6"/>
        <v>19.262586860982548</v>
      </c>
      <c r="R20" s="24">
        <f ca="1">IF(J20=0,0,Agents($C$4,$C$5,J20,$C$3)/(1-$O$1))</f>
        <v>3.2608695652173911</v>
      </c>
      <c r="S20" s="24">
        <f ca="1">IF(K20=0,0,Agents($C$4,$C$5,K20,$C$3)/(1-$O$1))</f>
        <v>25</v>
      </c>
      <c r="T20" s="24">
        <f ca="1">IF(L20=0,0,Agents($C$4,$C$5,L20,$C$3)/(1-$O$1))</f>
        <v>27.173913043478258</v>
      </c>
      <c r="U20" s="24">
        <f ca="1">IF(M20=0,0,Agents($C$4,$C$5,M20,$C$3)/(1-$O$1))</f>
        <v>25</v>
      </c>
      <c r="V20" s="24">
        <f ca="1">IF(N20=0,0,Agents($C$4,$C$5,N20,$C$3)/(1-$O$1))</f>
        <v>23.913043478260867</v>
      </c>
      <c r="W20" s="24">
        <f ca="1">IF(O20=0,0,Agents($C$4,$C$5,O20,$C$3)/(1-$O$1))</f>
        <v>22.826086956521738</v>
      </c>
      <c r="X20" s="24">
        <f ca="1">IF(P20=0,0,Agents($C$4,$C$5,P20,$C$3)/(1-$O$1))</f>
        <v>8.695652173913043</v>
      </c>
    </row>
    <row r="21" spans="1:24" x14ac:dyDescent="0.25">
      <c r="A21" s="121">
        <v>0.52083333333333337</v>
      </c>
      <c r="B21" s="122">
        <v>5.7971014492753617E-2</v>
      </c>
      <c r="C21" s="123">
        <v>5.1857359071718741E-2</v>
      </c>
      <c r="D21" s="123">
        <v>5.3788490370199497E-2</v>
      </c>
      <c r="E21" s="123">
        <v>4.938680808750414E-2</v>
      </c>
      <c r="F21" s="123">
        <v>5.2128813738720886E-2</v>
      </c>
      <c r="G21" s="123">
        <v>5.518453427065026E-2</v>
      </c>
      <c r="H21" s="124">
        <v>6.1450044208664921E-2</v>
      </c>
      <c r="J21" s="23">
        <f t="shared" ca="1" si="0"/>
        <v>5.5340028550889064</v>
      </c>
      <c r="K21" s="23">
        <f t="shared" ca="1" si="1"/>
        <v>69.281458820439951</v>
      </c>
      <c r="L21" s="23">
        <f t="shared" ca="1" si="2"/>
        <v>82.726247808123887</v>
      </c>
      <c r="M21" s="23">
        <f t="shared" ca="1" si="3"/>
        <v>68.71386878402059</v>
      </c>
      <c r="N21" s="23">
        <f t="shared" ca="1" si="4"/>
        <v>69.8845232341356</v>
      </c>
      <c r="O21" s="23">
        <f t="shared" ca="1" si="5"/>
        <v>72.403204020746529</v>
      </c>
      <c r="P21" s="23">
        <f t="shared" ca="1" si="6"/>
        <v>19.723753765573292</v>
      </c>
      <c r="R21" s="24">
        <f ca="1">IF(J21=0,0,Agents($C$4,$C$5,J21,$C$3)/(1-$O$1))</f>
        <v>3.2608695652173911</v>
      </c>
      <c r="S21" s="24">
        <f ca="1">IF(K21=0,0,Agents($C$4,$C$5,K21,$C$3)/(1-$O$1))</f>
        <v>22.826086956521738</v>
      </c>
      <c r="T21" s="24">
        <f ca="1">IF(L21=0,0,Agents($C$4,$C$5,L21,$C$3)/(1-$O$1))</f>
        <v>27.173913043478258</v>
      </c>
      <c r="U21" s="24">
        <f ca="1">IF(M21=0,0,Agents($C$4,$C$5,M21,$C$3)/(1-$O$1))</f>
        <v>22.826086956521738</v>
      </c>
      <c r="V21" s="24">
        <f ca="1">IF(N21=0,0,Agents($C$4,$C$5,N21,$C$3)/(1-$O$1))</f>
        <v>22.826086956521738</v>
      </c>
      <c r="W21" s="24">
        <f ca="1">IF(O21=0,0,Agents($C$4,$C$5,O21,$C$3)/(1-$O$1))</f>
        <v>23.913043478260867</v>
      </c>
      <c r="X21" s="24">
        <f ca="1">IF(P21=0,0,Agents($C$4,$C$5,P21,$C$3)/(1-$O$1))</f>
        <v>8.695652173913043</v>
      </c>
    </row>
    <row r="22" spans="1:24" x14ac:dyDescent="0.25">
      <c r="A22" s="125">
        <v>0.54166666666666663</v>
      </c>
      <c r="B22" s="118">
        <v>5.3140096618357488E-2</v>
      </c>
      <c r="C22" s="119">
        <v>5.3928467114521643E-2</v>
      </c>
      <c r="D22" s="119">
        <v>5.2589090070349426E-2</v>
      </c>
      <c r="E22" s="119">
        <v>5.1375538614517727E-2</v>
      </c>
      <c r="F22" s="119">
        <v>5.4192797226852982E-2</v>
      </c>
      <c r="G22" s="119">
        <v>5.3778558875219686E-2</v>
      </c>
      <c r="H22" s="120">
        <v>5.2829354553492504E-2</v>
      </c>
      <c r="J22" s="23">
        <f t="shared" ca="1" si="0"/>
        <v>5.072835950498165</v>
      </c>
      <c r="K22" s="23">
        <f t="shared" ca="1" si="1"/>
        <v>72.048460247984409</v>
      </c>
      <c r="L22" s="23">
        <f t="shared" ca="1" si="2"/>
        <v>80.881580189760925</v>
      </c>
      <c r="M22" s="23">
        <f t="shared" ca="1" si="3"/>
        <v>71.480870211565048</v>
      </c>
      <c r="N22" s="23">
        <f t="shared" ca="1" si="4"/>
        <v>72.651524661680057</v>
      </c>
      <c r="O22" s="23">
        <f t="shared" ca="1" si="5"/>
        <v>70.558536402383567</v>
      </c>
      <c r="P22" s="23">
        <f t="shared" ca="1" si="6"/>
        <v>16.956752338028839</v>
      </c>
      <c r="R22" s="24">
        <f ca="1">IF(J22=0,0,Agents($C$4,$C$5,J22,$C$3)/(1-$O$1))</f>
        <v>3.2608695652173911</v>
      </c>
      <c r="S22" s="24">
        <f ca="1">IF(K22=0,0,Agents($C$4,$C$5,K22,$C$3)/(1-$O$1))</f>
        <v>23.913043478260867</v>
      </c>
      <c r="T22" s="24">
        <f ca="1">IF(L22=0,0,Agents($C$4,$C$5,L22,$C$3)/(1-$O$1))</f>
        <v>26.086956521739129</v>
      </c>
      <c r="U22" s="24">
        <f ca="1">IF(M22=0,0,Agents($C$4,$C$5,M22,$C$3)/(1-$O$1))</f>
        <v>23.913043478260867</v>
      </c>
      <c r="V22" s="24">
        <f ca="1">IF(N22=0,0,Agents($C$4,$C$5,N22,$C$3)/(1-$O$1))</f>
        <v>23.913043478260867</v>
      </c>
      <c r="W22" s="24">
        <f ca="1">IF(O22=0,0,Agents($C$4,$C$5,O22,$C$3)/(1-$O$1))</f>
        <v>23.913043478260867</v>
      </c>
      <c r="X22" s="24">
        <f ca="1">IF(P22=0,0,Agents($C$4,$C$5,P22,$C$3)/(1-$O$1))</f>
        <v>7.6086956521739131</v>
      </c>
    </row>
    <row r="23" spans="1:24" x14ac:dyDescent="0.25">
      <c r="A23" s="121">
        <v>0.5625</v>
      </c>
      <c r="B23" s="122">
        <v>4.8309178743961345E-2</v>
      </c>
      <c r="C23" s="123">
        <v>5.3928467114521643E-2</v>
      </c>
      <c r="D23" s="123">
        <v>5.5887440894937128E-2</v>
      </c>
      <c r="E23" s="123">
        <v>5.1706993702353328E-2</v>
      </c>
      <c r="F23" s="123">
        <v>5.6944775211029107E-2</v>
      </c>
      <c r="G23" s="123">
        <v>5.6942003514938486E-2</v>
      </c>
      <c r="H23" s="124">
        <v>5.8576480990274113E-2</v>
      </c>
      <c r="J23" s="23">
        <f t="shared" ca="1" si="0"/>
        <v>4.6116690459074219</v>
      </c>
      <c r="K23" s="23">
        <f t="shared" ca="1" si="1"/>
        <v>72.048460247984409</v>
      </c>
      <c r="L23" s="23">
        <f t="shared" ca="1" si="2"/>
        <v>85.954416140259085</v>
      </c>
      <c r="M23" s="23">
        <f t="shared" ca="1" si="3"/>
        <v>71.942037116155788</v>
      </c>
      <c r="N23" s="23">
        <f t="shared" ca="1" si="4"/>
        <v>76.340859898405981</v>
      </c>
      <c r="O23" s="23">
        <f t="shared" ca="1" si="5"/>
        <v>74.709038543700245</v>
      </c>
      <c r="P23" s="23">
        <f t="shared" ca="1" si="6"/>
        <v>18.801419956391808</v>
      </c>
      <c r="R23" s="24">
        <f ca="1">IF(J23=0,0,Agents($C$4,$C$5,J23,$C$3)/(1-$O$1))</f>
        <v>3.2608695652173911</v>
      </c>
      <c r="S23" s="24">
        <f ca="1">IF(K23=0,0,Agents($C$4,$C$5,K23,$C$3)/(1-$O$1))</f>
        <v>23.913043478260867</v>
      </c>
      <c r="T23" s="24">
        <f ca="1">IF(L23=0,0,Agents($C$4,$C$5,L23,$C$3)/(1-$O$1))</f>
        <v>28.260869565217391</v>
      </c>
      <c r="U23" s="24">
        <f ca="1">IF(M23=0,0,Agents($C$4,$C$5,M23,$C$3)/(1-$O$1))</f>
        <v>23.913043478260867</v>
      </c>
      <c r="V23" s="24">
        <f ca="1">IF(N23=0,0,Agents($C$4,$C$5,N23,$C$3)/(1-$O$1))</f>
        <v>25</v>
      </c>
      <c r="W23" s="24">
        <f ca="1">IF(O23=0,0,Agents($C$4,$C$5,O23,$C$3)/(1-$O$1))</f>
        <v>25</v>
      </c>
      <c r="X23" s="24">
        <f ca="1">IF(P23=0,0,Agents($C$4,$C$5,P23,$C$3)/(1-$O$1))</f>
        <v>7.6086956521739131</v>
      </c>
    </row>
    <row r="24" spans="1:24" x14ac:dyDescent="0.25">
      <c r="A24" s="125">
        <v>0.58333333333333337</v>
      </c>
      <c r="B24" s="118">
        <v>3.8647342995169073E-2</v>
      </c>
      <c r="C24" s="119">
        <v>5.4964021135923087E-2</v>
      </c>
      <c r="D24" s="119">
        <v>5.7386691269749726E-2</v>
      </c>
      <c r="E24" s="119">
        <v>5.8667550546900891E-2</v>
      </c>
      <c r="F24" s="119">
        <v>5.8664761451139191E-2</v>
      </c>
      <c r="G24" s="119">
        <v>5.9050966608084357E-2</v>
      </c>
      <c r="H24" s="120">
        <v>5.4266136162687904E-2</v>
      </c>
      <c r="J24" s="23">
        <f t="shared" ca="1" si="0"/>
        <v>3.6893352367259373</v>
      </c>
      <c r="K24" s="23">
        <f t="shared" ca="1" si="1"/>
        <v>73.43196096175663</v>
      </c>
      <c r="L24" s="23">
        <f t="shared" ca="1" si="2"/>
        <v>88.260250663212801</v>
      </c>
      <c r="M24" s="23">
        <f t="shared" ca="1" si="3"/>
        <v>81.626542112561381</v>
      </c>
      <c r="N24" s="23">
        <f t="shared" ca="1" si="4"/>
        <v>78.646694421359712</v>
      </c>
      <c r="O24" s="23">
        <f t="shared" ca="1" si="5"/>
        <v>77.476039971244688</v>
      </c>
      <c r="P24" s="23">
        <f t="shared" ca="1" si="6"/>
        <v>17.417919242619579</v>
      </c>
      <c r="R24" s="24">
        <f ca="1">IF(J24=0,0,Agents($C$4,$C$5,J24,$C$3)/(1-$O$1))</f>
        <v>3.2608695652173911</v>
      </c>
      <c r="S24" s="24">
        <f ca="1">IF(K24=0,0,Agents($C$4,$C$5,K24,$C$3)/(1-$O$1))</f>
        <v>23.913043478260867</v>
      </c>
      <c r="T24" s="24">
        <f ca="1">IF(L24=0,0,Agents($C$4,$C$5,L24,$C$3)/(1-$O$1))</f>
        <v>28.260869565217391</v>
      </c>
      <c r="U24" s="24">
        <f ca="1">IF(M24=0,0,Agents($C$4,$C$5,M24,$C$3)/(1-$O$1))</f>
        <v>26.086956521739129</v>
      </c>
      <c r="V24" s="24">
        <f ca="1">IF(N24=0,0,Agents($C$4,$C$5,N24,$C$3)/(1-$O$1))</f>
        <v>26.086956521739129</v>
      </c>
      <c r="W24" s="24">
        <f ca="1">IF(O24=0,0,Agents($C$4,$C$5,O24,$C$3)/(1-$O$1))</f>
        <v>25</v>
      </c>
      <c r="X24" s="24">
        <f ca="1">IF(P24=0,0,Agents($C$4,$C$5,P24,$C$3)/(1-$O$1))</f>
        <v>7.6086956521739131</v>
      </c>
    </row>
    <row r="25" spans="1:24" x14ac:dyDescent="0.25">
      <c r="A25" s="121">
        <v>0.60416666666666663</v>
      </c>
      <c r="B25" s="122">
        <v>4.3478260869565216E-2</v>
      </c>
      <c r="C25" s="123">
        <v>5.4618836462122608E-2</v>
      </c>
      <c r="D25" s="123">
        <v>5.9485641794487357E-2</v>
      </c>
      <c r="E25" s="123">
        <v>6.1982101425256876E-2</v>
      </c>
      <c r="F25" s="123">
        <v>6.1760736683337335E-2</v>
      </c>
      <c r="G25" s="123">
        <v>5.8347978910369067E-2</v>
      </c>
      <c r="H25" s="124">
        <v>5.4266136162687904E-2</v>
      </c>
      <c r="J25" s="23">
        <f t="shared" ca="1" si="0"/>
        <v>4.1505021413166805</v>
      </c>
      <c r="K25" s="23">
        <f t="shared" ca="1" si="1"/>
        <v>72.97079405716589</v>
      </c>
      <c r="L25" s="23">
        <f t="shared" ca="1" si="2"/>
        <v>91.488418995347999</v>
      </c>
      <c r="M25" s="23">
        <f t="shared" ca="1" si="3"/>
        <v>86.2382111584688</v>
      </c>
      <c r="N25" s="23">
        <f t="shared" ca="1" si="4"/>
        <v>82.79719656267639</v>
      </c>
      <c r="O25" s="23">
        <f t="shared" ca="1" si="5"/>
        <v>76.553706162063207</v>
      </c>
      <c r="P25" s="23">
        <f t="shared" ca="1" si="6"/>
        <v>17.417919242619579</v>
      </c>
      <c r="R25" s="24">
        <f ca="1">IF(J25=0,0,Agents($C$4,$C$5,J25,$C$3)/(1-$O$1))</f>
        <v>3.2608695652173911</v>
      </c>
      <c r="S25" s="24">
        <f ca="1">IF(K25=0,0,Agents($C$4,$C$5,K25,$C$3)/(1-$O$1))</f>
        <v>23.913043478260867</v>
      </c>
      <c r="T25" s="24">
        <f ca="1">IF(L25=0,0,Agents($C$4,$C$5,L25,$C$3)/(1-$O$1))</f>
        <v>29.34782608695652</v>
      </c>
      <c r="U25" s="24">
        <f ca="1">IF(M25=0,0,Agents($C$4,$C$5,M25,$C$3)/(1-$O$1))</f>
        <v>28.260869565217391</v>
      </c>
      <c r="V25" s="24">
        <f ca="1">IF(N25=0,0,Agents($C$4,$C$5,N25,$C$3)/(1-$O$1))</f>
        <v>27.173913043478258</v>
      </c>
      <c r="W25" s="24">
        <f ca="1">IF(O25=0,0,Agents($C$4,$C$5,O25,$C$3)/(1-$O$1))</f>
        <v>25</v>
      </c>
      <c r="X25" s="24">
        <f ca="1">IF(P25=0,0,Agents($C$4,$C$5,P25,$C$3)/(1-$O$1))</f>
        <v>7.6086956521739131</v>
      </c>
    </row>
    <row r="26" spans="1:24" x14ac:dyDescent="0.25">
      <c r="A26" s="125">
        <v>0.625</v>
      </c>
      <c r="B26" s="118">
        <v>4.8309178743961345E-2</v>
      </c>
      <c r="C26" s="119">
        <v>5.3238097766920671E-2</v>
      </c>
      <c r="D26" s="119">
        <v>5.1689539845461867E-2</v>
      </c>
      <c r="E26" s="119">
        <v>5.5021544580709306E-2</v>
      </c>
      <c r="F26" s="119">
        <v>5.7632769707073143E-2</v>
      </c>
      <c r="G26" s="119">
        <v>5.7293497363796131E-2</v>
      </c>
      <c r="H26" s="120">
        <v>4.7082228116710895E-2</v>
      </c>
      <c r="J26" s="23">
        <f t="shared" ca="1" si="0"/>
        <v>4.6116690459074219</v>
      </c>
      <c r="K26" s="23">
        <f t="shared" ca="1" si="1"/>
        <v>71.126126438802913</v>
      </c>
      <c r="L26" s="23">
        <f t="shared" ca="1" si="2"/>
        <v>79.498079475988689</v>
      </c>
      <c r="M26" s="23">
        <f t="shared" ca="1" si="3"/>
        <v>76.553706162063207</v>
      </c>
      <c r="N26" s="23">
        <f t="shared" ca="1" si="4"/>
        <v>77.263193707587476</v>
      </c>
      <c r="O26" s="23">
        <f t="shared" ca="1" si="5"/>
        <v>75.170205448290986</v>
      </c>
      <c r="P26" s="23">
        <f t="shared" ca="1" si="6"/>
        <v>15.112084719665869</v>
      </c>
      <c r="R26" s="24">
        <f ca="1">IF(J26=0,0,Agents($C$4,$C$5,J26,$C$3)/(1-$O$1))</f>
        <v>3.2608695652173911</v>
      </c>
      <c r="S26" s="24">
        <f ca="1">IF(K26=0,0,Agents($C$4,$C$5,K26,$C$3)/(1-$O$1))</f>
        <v>23.913043478260867</v>
      </c>
      <c r="T26" s="24">
        <f ca="1">IF(L26=0,0,Agents($C$4,$C$5,L26,$C$3)/(1-$O$1))</f>
        <v>26.086956521739129</v>
      </c>
      <c r="U26" s="24">
        <f ca="1">IF(M26=0,0,Agents($C$4,$C$5,M26,$C$3)/(1-$O$1))</f>
        <v>25</v>
      </c>
      <c r="V26" s="24">
        <f ca="1">IF(N26=0,0,Agents($C$4,$C$5,N26,$C$3)/(1-$O$1))</f>
        <v>25</v>
      </c>
      <c r="W26" s="24">
        <f ca="1">IF(O26=0,0,Agents($C$4,$C$5,O26,$C$3)/(1-$O$1))</f>
        <v>25</v>
      </c>
      <c r="X26" s="24">
        <f ca="1">IF(P26=0,0,Agents($C$4,$C$5,P26,$C$3)/(1-$O$1))</f>
        <v>6.5217391304347823</v>
      </c>
    </row>
    <row r="27" spans="1:24" x14ac:dyDescent="0.25">
      <c r="A27" s="121">
        <v>0.64583333333333337</v>
      </c>
      <c r="B27" s="122">
        <v>5.3140096618357488E-2</v>
      </c>
      <c r="C27" s="123">
        <v>5.2547728419319706E-2</v>
      </c>
      <c r="D27" s="123">
        <v>5.2888940145311945E-2</v>
      </c>
      <c r="E27" s="123">
        <v>4.938680808750414E-2</v>
      </c>
      <c r="F27" s="123">
        <v>5.5912783466963066E-2</v>
      </c>
      <c r="G27" s="123">
        <v>5.3075571177504395E-2</v>
      </c>
      <c r="H27" s="124">
        <v>4.1335101679929286E-2</v>
      </c>
      <c r="J27" s="23">
        <f t="shared" ca="1" si="0"/>
        <v>5.072835950498165</v>
      </c>
      <c r="K27" s="23">
        <f t="shared" ca="1" si="1"/>
        <v>70.203792629621432</v>
      </c>
      <c r="L27" s="23">
        <f t="shared" ca="1" si="2"/>
        <v>81.342747094351665</v>
      </c>
      <c r="M27" s="23">
        <f t="shared" ca="1" si="3"/>
        <v>68.71386878402059</v>
      </c>
      <c r="N27" s="23">
        <f t="shared" ca="1" si="4"/>
        <v>74.957359184633773</v>
      </c>
      <c r="O27" s="23">
        <f t="shared" ca="1" si="5"/>
        <v>69.636202593202086</v>
      </c>
      <c r="P27" s="23">
        <f t="shared" ca="1" si="6"/>
        <v>13.2674171013029</v>
      </c>
      <c r="R27" s="24">
        <f ca="1">IF(J27=0,0,Agents($C$4,$C$5,J27,$C$3)/(1-$O$1))</f>
        <v>3.2608695652173911</v>
      </c>
      <c r="S27" s="24">
        <f ca="1">IF(K27=0,0,Agents($C$4,$C$5,K27,$C$3)/(1-$O$1))</f>
        <v>22.826086956521738</v>
      </c>
      <c r="T27" s="24">
        <f ca="1">IF(L27=0,0,Agents($C$4,$C$5,L27,$C$3)/(1-$O$1))</f>
        <v>26.086956521739129</v>
      </c>
      <c r="U27" s="24">
        <f ca="1">IF(M27=0,0,Agents($C$4,$C$5,M27,$C$3)/(1-$O$1))</f>
        <v>22.826086956521738</v>
      </c>
      <c r="V27" s="24">
        <f ca="1">IF(N27=0,0,Agents($C$4,$C$5,N27,$C$3)/(1-$O$1))</f>
        <v>25</v>
      </c>
      <c r="W27" s="24">
        <f ca="1">IF(O27=0,0,Agents($C$4,$C$5,O27,$C$3)/(1-$O$1))</f>
        <v>22.826086956521738</v>
      </c>
      <c r="X27" s="24">
        <f ca="1">IF(P27=0,0,Agents($C$4,$C$5,P27,$C$3)/(1-$O$1))</f>
        <v>6.5217391304347823</v>
      </c>
    </row>
    <row r="28" spans="1:24" x14ac:dyDescent="0.25">
      <c r="A28" s="125">
        <v>0.66666666666666663</v>
      </c>
      <c r="B28" s="118">
        <v>4.3478260869565216E-2</v>
      </c>
      <c r="C28" s="119">
        <v>4.322774222670666E-2</v>
      </c>
      <c r="D28" s="119">
        <v>4.4792988121323936E-2</v>
      </c>
      <c r="E28" s="119">
        <v>4.9718263175339734E-2</v>
      </c>
      <c r="F28" s="119">
        <v>4.7312852266412665E-2</v>
      </c>
      <c r="G28" s="119">
        <v>4.9209138840070298E-2</v>
      </c>
      <c r="H28" s="120">
        <v>3.8461538461538478E-2</v>
      </c>
      <c r="J28" s="23">
        <f t="shared" ca="1" si="0"/>
        <v>4.1505021413166805</v>
      </c>
      <c r="K28" s="23">
        <f t="shared" ca="1" si="1"/>
        <v>57.752286205671396</v>
      </c>
      <c r="L28" s="23">
        <f t="shared" ca="1" si="2"/>
        <v>68.891240670401615</v>
      </c>
      <c r="M28" s="23">
        <f t="shared" ca="1" si="3"/>
        <v>69.175035688611331</v>
      </c>
      <c r="N28" s="23">
        <f t="shared" ca="1" si="4"/>
        <v>63.428186569865204</v>
      </c>
      <c r="O28" s="23">
        <f t="shared" ca="1" si="5"/>
        <v>64.563366642703912</v>
      </c>
      <c r="P28" s="23">
        <f t="shared" ca="1" si="6"/>
        <v>12.345083292121414</v>
      </c>
      <c r="R28" s="24">
        <f ca="1">IF(J28=0,0,Agents($C$4,$C$5,J28,$C$3)/(1-$O$1))</f>
        <v>3.2608695652173911</v>
      </c>
      <c r="S28" s="24">
        <f ca="1">IF(K28=0,0,Agents($C$4,$C$5,K28,$C$3)/(1-$O$1))</f>
        <v>19.565217391304348</v>
      </c>
      <c r="T28" s="24">
        <f ca="1">IF(L28=0,0,Agents($C$4,$C$5,L28,$C$3)/(1-$O$1))</f>
        <v>22.826086956521738</v>
      </c>
      <c r="U28" s="24">
        <f ca="1">IF(M28=0,0,Agents($C$4,$C$5,M28,$C$3)/(1-$O$1))</f>
        <v>22.826086956521738</v>
      </c>
      <c r="V28" s="24">
        <f ca="1">IF(N28=0,0,Agents($C$4,$C$5,N28,$C$3)/(1-$O$1))</f>
        <v>21.739130434782609</v>
      </c>
      <c r="W28" s="24">
        <f ca="1">IF(O28=0,0,Agents($C$4,$C$5,O28,$C$3)/(1-$O$1))</f>
        <v>21.739130434782609</v>
      </c>
      <c r="X28" s="24">
        <f ca="1">IF(P28=0,0,Agents($C$4,$C$5,P28,$C$3)/(1-$O$1))</f>
        <v>6.5217391304347823</v>
      </c>
    </row>
    <row r="29" spans="1:24" x14ac:dyDescent="0.25">
      <c r="A29" s="121">
        <v>0.6875</v>
      </c>
      <c r="B29" s="122">
        <v>3.3816425120772944E-2</v>
      </c>
      <c r="C29" s="123">
        <v>4.0386606834656544E-2</v>
      </c>
      <c r="D29" s="123">
        <v>3.8795986622073564E-2</v>
      </c>
      <c r="E29" s="123">
        <v>3.5465694398409013E-2</v>
      </c>
      <c r="F29" s="123">
        <v>4.1808896298060415E-2</v>
      </c>
      <c r="G29" s="123">
        <v>3.5852372583479786E-2</v>
      </c>
      <c r="H29" s="124">
        <v>3.2714412024756868E-2</v>
      </c>
      <c r="J29" s="23">
        <f t="shared" ca="1" si="0"/>
        <v>3.2281683321351959</v>
      </c>
      <c r="K29" s="23">
        <f t="shared" ca="1" si="1"/>
        <v>53.956527837116845</v>
      </c>
      <c r="L29" s="23">
        <f t="shared" ca="1" si="2"/>
        <v>59.667902578586784</v>
      </c>
      <c r="M29" s="23">
        <f t="shared" ca="1" si="3"/>
        <v>49.344858791209418</v>
      </c>
      <c r="N29" s="23">
        <f t="shared" ca="1" si="4"/>
        <v>56.049516096413335</v>
      </c>
      <c r="O29" s="23">
        <f t="shared" ca="1" si="5"/>
        <v>47.039024268255702</v>
      </c>
      <c r="P29" s="23">
        <f t="shared" ca="1" si="6"/>
        <v>10.500415673758445</v>
      </c>
      <c r="R29" s="24">
        <f ca="1">IF(J29=0,0,Agents($C$4,$C$5,J29,$C$3)/(1-$O$1))</f>
        <v>3.2608695652173911</v>
      </c>
      <c r="S29" s="24">
        <f ca="1">IF(K29=0,0,Agents($C$4,$C$5,K29,$C$3)/(1-$O$1))</f>
        <v>18.478260869565215</v>
      </c>
      <c r="T29" s="24">
        <f ca="1">IF(L29=0,0,Agents($C$4,$C$5,L29,$C$3)/(1-$O$1))</f>
        <v>20.652173913043477</v>
      </c>
      <c r="U29" s="24">
        <f ca="1">IF(M29=0,0,Agents($C$4,$C$5,M29,$C$3)/(1-$O$1))</f>
        <v>17.391304347826086</v>
      </c>
      <c r="V29" s="24">
        <f ca="1">IF(N29=0,0,Agents($C$4,$C$5,N29,$C$3)/(1-$O$1))</f>
        <v>19.565217391304348</v>
      </c>
      <c r="W29" s="24">
        <f ca="1">IF(O29=0,0,Agents($C$4,$C$5,O29,$C$3)/(1-$O$1))</f>
        <v>16.304347826086957</v>
      </c>
      <c r="X29" s="24">
        <f ca="1">IF(P29=0,0,Agents($C$4,$C$5,P29,$C$3)/(1-$O$1))</f>
        <v>5.4347826086956523</v>
      </c>
    </row>
    <row r="30" spans="1:24" x14ac:dyDescent="0.25">
      <c r="A30" s="125">
        <v>0.70833333333333337</v>
      </c>
      <c r="B30" s="118">
        <v>3.3816425120772944E-2</v>
      </c>
      <c r="C30" s="119">
        <v>2.6579219882637211E-2</v>
      </c>
      <c r="D30" s="119">
        <v>2.8185907046476763E-2</v>
      </c>
      <c r="E30" s="119">
        <v>2.7179317202519059E-2</v>
      </c>
      <c r="F30" s="119">
        <v>3.0959752321981424E-2</v>
      </c>
      <c r="G30" s="119">
        <v>2.7065026362038665E-2</v>
      </c>
      <c r="H30" s="120">
        <v>2.7298850574712645E-2</v>
      </c>
      <c r="J30" s="23">
        <f t="shared" ca="1" si="0"/>
        <v>3.2281683321351959</v>
      </c>
      <c r="K30" s="23">
        <f t="shared" ca="1" si="1"/>
        <v>35.509851653487154</v>
      </c>
      <c r="L30" s="23">
        <f t="shared" ca="1" si="2"/>
        <v>43.34968903152977</v>
      </c>
      <c r="M30" s="23">
        <f t="shared" ca="1" si="3"/>
        <v>37.815686176440863</v>
      </c>
      <c r="N30" s="23">
        <f t="shared" ca="1" si="4"/>
        <v>41.505021413166801</v>
      </c>
      <c r="O30" s="23">
        <f t="shared" ca="1" si="5"/>
        <v>35.509851653487154</v>
      </c>
      <c r="P30" s="23">
        <f t="shared" ca="1" si="6"/>
        <v>8.7621711872241033</v>
      </c>
      <c r="R30" s="24">
        <f ca="1">IF(J30=0,0,Agents($C$4,$C$5,J30,$C$3)/(1-$O$1))</f>
        <v>3.2608695652173911</v>
      </c>
      <c r="S30" s="24">
        <f ca="1">IF(K30=0,0,Agents($C$4,$C$5,K30,$C$3)/(1-$O$1))</f>
        <v>13.043478260869565</v>
      </c>
      <c r="T30" s="24">
        <f ca="1">IF(L30=0,0,Agents($C$4,$C$5,L30,$C$3)/(1-$O$1))</f>
        <v>15.217391304347826</v>
      </c>
      <c r="U30" s="24">
        <f ca="1">IF(M30=0,0,Agents($C$4,$C$5,M30,$C$3)/(1-$O$1))</f>
        <v>14.130434782608695</v>
      </c>
      <c r="V30" s="24">
        <f ca="1">IF(N30=0,0,Agents($C$4,$C$5,N30,$C$3)/(1-$O$1))</f>
        <v>15.217391304347826</v>
      </c>
      <c r="W30" s="24">
        <f ca="1">IF(O30=0,0,Agents($C$4,$C$5,O30,$C$3)/(1-$O$1))</f>
        <v>13.043478260869565</v>
      </c>
      <c r="X30" s="24">
        <f ca="1">IF(P30=0,0,Agents($C$4,$C$5,P30,$C$3)/(1-$O$1))</f>
        <v>4.3478260869565215</v>
      </c>
    </row>
    <row r="31" spans="1:24" x14ac:dyDescent="0.25">
      <c r="A31" s="121">
        <v>0.72916666666666663</v>
      </c>
      <c r="B31" s="122">
        <v>1.4492753623188406E-2</v>
      </c>
      <c r="C31" s="123">
        <v>1.9675526406627546E-2</v>
      </c>
      <c r="D31" s="123">
        <v>1.6791604197901048E-2</v>
      </c>
      <c r="E31" s="123">
        <v>2.0881670533642691E-2</v>
      </c>
      <c r="F31" s="123">
        <v>2.1327829377364983E-2</v>
      </c>
      <c r="G31" s="123">
        <v>1.8629173989455183E-2</v>
      </c>
      <c r="H31" s="124">
        <v>2.8735632183908046E-2</v>
      </c>
      <c r="J31" s="23">
        <f t="shared" ca="1" si="0"/>
        <v>1.3835007137722268</v>
      </c>
      <c r="K31" s="23">
        <f t="shared" ca="1" si="1"/>
        <v>26.286513561672308</v>
      </c>
      <c r="L31" s="23">
        <f t="shared" ca="1" si="2"/>
        <v>25.825346657081564</v>
      </c>
      <c r="M31" s="23">
        <f t="shared" ca="1" si="3"/>
        <v>29.053514989216762</v>
      </c>
      <c r="N31" s="23">
        <f t="shared" ca="1" si="4"/>
        <v>28.592348084626025</v>
      </c>
      <c r="O31" s="23">
        <f t="shared" ca="1" si="5"/>
        <v>24.441845943309339</v>
      </c>
      <c r="P31" s="23">
        <f t="shared" ca="1" si="6"/>
        <v>9.2233380918148455</v>
      </c>
      <c r="R31" s="24">
        <f ca="1">IF(J31=0,0,Agents($C$4,$C$5,J31,$C$3)/(1-$O$1))</f>
        <v>2.1739130434782608</v>
      </c>
      <c r="S31" s="24">
        <f ca="1">IF(K31=0,0,Agents($C$4,$C$5,K31,$C$3)/(1-$O$1))</f>
        <v>10.869565217391305</v>
      </c>
      <c r="T31" s="24">
        <f ca="1">IF(L31=0,0,Agents($C$4,$C$5,L31,$C$3)/(1-$O$1))</f>
        <v>9.7826086956521738</v>
      </c>
      <c r="U31" s="24">
        <f ca="1">IF(M31=0,0,Agents($C$4,$C$5,M31,$C$3)/(1-$O$1))</f>
        <v>10.869565217391305</v>
      </c>
      <c r="V31" s="24">
        <f ca="1">IF(N31=0,0,Agents($C$4,$C$5,N31,$C$3)/(1-$O$1))</f>
        <v>10.869565217391305</v>
      </c>
      <c r="W31" s="24">
        <f ca="1">IF(O31=0,0,Agents($C$4,$C$5,O31,$C$3)/(1-$O$1))</f>
        <v>9.7826086956521738</v>
      </c>
      <c r="X31" s="24">
        <f ca="1">IF(P31=0,0,Agents($C$4,$C$5,P31,$C$3)/(1-$O$1))</f>
        <v>5.4347826086956523</v>
      </c>
    </row>
    <row r="32" spans="1:24" x14ac:dyDescent="0.25">
      <c r="A32" s="125">
        <v>0.75</v>
      </c>
      <c r="B32" s="118">
        <v>2.4154589371980676E-2</v>
      </c>
      <c r="C32" s="119">
        <v>1.5533310321021747E-2</v>
      </c>
      <c r="D32" s="119">
        <v>1.4992503748125937E-2</v>
      </c>
      <c r="E32" s="119">
        <v>1.4252568776930727E-2</v>
      </c>
      <c r="F32" s="119">
        <v>1.5823873409012729E-2</v>
      </c>
      <c r="G32" s="119">
        <v>1.1950790861159929E-2</v>
      </c>
      <c r="H32" s="120">
        <v>1.4367816091954023E-2</v>
      </c>
      <c r="J32" s="23">
        <f t="shared" ca="1" si="0"/>
        <v>2.3058345229537114</v>
      </c>
      <c r="K32" s="23">
        <f t="shared" ca="1" si="1"/>
        <v>20.752510706583401</v>
      </c>
      <c r="L32" s="23">
        <f t="shared" ca="1" si="2"/>
        <v>23.05834522953711</v>
      </c>
      <c r="M32" s="23">
        <f t="shared" ca="1" si="3"/>
        <v>19.83017689740192</v>
      </c>
      <c r="N32" s="23">
        <f t="shared" ca="1" si="4"/>
        <v>21.213677611174145</v>
      </c>
      <c r="O32" s="23">
        <f t="shared" ca="1" si="5"/>
        <v>15.679674756085236</v>
      </c>
      <c r="P32" s="23">
        <f t="shared" ca="1" si="6"/>
        <v>4.6116690459074228</v>
      </c>
      <c r="R32" s="24">
        <f ca="1">IF(J32=0,0,Agents($C$4,$C$5,J32,$C$3)/(1-$O$1))</f>
        <v>2.1739130434782608</v>
      </c>
      <c r="S32" s="24">
        <f ca="1">IF(K32=0,0,Agents($C$4,$C$5,K32,$C$3)/(1-$O$1))</f>
        <v>8.695652173913043</v>
      </c>
      <c r="T32" s="24">
        <f ca="1">IF(L32=0,0,Agents($C$4,$C$5,L32,$C$3)/(1-$O$1))</f>
        <v>9.7826086956521738</v>
      </c>
      <c r="U32" s="24">
        <f ca="1">IF(M32=0,0,Agents($C$4,$C$5,M32,$C$3)/(1-$O$1))</f>
        <v>8.695652173913043</v>
      </c>
      <c r="V32" s="24">
        <f ca="1">IF(N32=0,0,Agents($C$4,$C$5,N32,$C$3)/(1-$O$1))</f>
        <v>8.695652173913043</v>
      </c>
      <c r="W32" s="24">
        <f ca="1">IF(O32=0,0,Agents($C$4,$C$5,O32,$C$3)/(1-$O$1))</f>
        <v>7.6086956521739131</v>
      </c>
      <c r="X32" s="24">
        <f ca="1">IF(P32=0,0,Agents($C$4,$C$5,P32,$C$3)/(1-$O$1))</f>
        <v>3.2608695652173911</v>
      </c>
    </row>
    <row r="33" spans="1:24" x14ac:dyDescent="0.25">
      <c r="A33" s="121">
        <v>0.77083333333333337</v>
      </c>
      <c r="B33" s="122">
        <v>1.932367149758454E-2</v>
      </c>
      <c r="C33" s="123">
        <v>1.1736278909216431E-2</v>
      </c>
      <c r="D33" s="123">
        <v>9.595202398800599E-3</v>
      </c>
      <c r="E33" s="123">
        <v>8.6178322837255558E-3</v>
      </c>
      <c r="F33" s="123">
        <v>9.6319229446164435E-3</v>
      </c>
      <c r="G33" s="123">
        <v>8.4358523725834803E-3</v>
      </c>
      <c r="H33" s="124">
        <v>1.4367816091954023E-2</v>
      </c>
      <c r="J33" s="23">
        <f t="shared" ca="1" si="0"/>
        <v>1.8446676183629691</v>
      </c>
      <c r="K33" s="23">
        <f t="shared" ca="1" si="1"/>
        <v>15.679674756085236</v>
      </c>
      <c r="L33" s="23">
        <f t="shared" ca="1" si="2"/>
        <v>14.757340946903751</v>
      </c>
      <c r="M33" s="23">
        <f t="shared" ca="1" si="3"/>
        <v>11.990339519359299</v>
      </c>
      <c r="N33" s="23">
        <f t="shared" ca="1" si="4"/>
        <v>12.912673328540784</v>
      </c>
      <c r="O33" s="23">
        <f t="shared" ca="1" si="5"/>
        <v>11.068005710177815</v>
      </c>
      <c r="P33" s="23">
        <f t="shared" ca="1" si="6"/>
        <v>4.6116690459074228</v>
      </c>
      <c r="R33" s="24">
        <f ca="1">IF(J33=0,0,Agents($C$4,$C$5,J33,$C$3)/(1-$O$1))</f>
        <v>2.1739130434782608</v>
      </c>
      <c r="S33" s="24">
        <f ca="1">IF(K33=0,0,Agents($C$4,$C$5,K33,$C$3)/(1-$O$1))</f>
        <v>7.6086956521739131</v>
      </c>
      <c r="T33" s="24">
        <f ca="1">IF(L33=0,0,Agents($C$4,$C$5,L33,$C$3)/(1-$O$1))</f>
        <v>6.5217391304347823</v>
      </c>
      <c r="U33" s="24">
        <f ca="1">IF(M33=0,0,Agents($C$4,$C$5,M33,$C$3)/(1-$O$1))</f>
        <v>5.4347826086956523</v>
      </c>
      <c r="V33" s="24">
        <f ca="1">IF(N33=0,0,Agents($C$4,$C$5,N33,$C$3)/(1-$O$1))</f>
        <v>6.5217391304347823</v>
      </c>
      <c r="W33" s="24">
        <f ca="1">IF(O33=0,0,Agents($C$4,$C$5,O33,$C$3)/(1-$O$1))</f>
        <v>5.4347826086956523</v>
      </c>
      <c r="X33" s="24">
        <f ca="1">IF(P33=0,0,Agents($C$4,$C$5,P33,$C$3)/(1-$O$1))</f>
        <v>3.2608695652173911</v>
      </c>
    </row>
    <row r="34" spans="1:24" x14ac:dyDescent="0.25">
      <c r="A34" s="125">
        <v>0.79166666666666663</v>
      </c>
      <c r="B34" s="118">
        <v>1.4492753623188406E-2</v>
      </c>
      <c r="C34" s="119">
        <v>7.9392474974111157E-3</v>
      </c>
      <c r="D34" s="119">
        <v>5.6971514242878558E-3</v>
      </c>
      <c r="E34" s="119">
        <v>7.9549221080543586E-3</v>
      </c>
      <c r="F34" s="119">
        <v>8.2559339525283791E-3</v>
      </c>
      <c r="G34" s="119">
        <v>6.3268892794376098E-3</v>
      </c>
      <c r="H34" s="120">
        <v>8.6206896551724137E-3</v>
      </c>
      <c r="J34" s="23">
        <f t="shared" ca="1" si="0"/>
        <v>1.3835007137722268</v>
      </c>
      <c r="K34" s="23">
        <f t="shared" ca="1" si="1"/>
        <v>10.606838805587072</v>
      </c>
      <c r="L34" s="23">
        <f t="shared" ca="1" si="2"/>
        <v>8.7621711872241015</v>
      </c>
      <c r="M34" s="23">
        <f t="shared" ca="1" si="3"/>
        <v>11.068005710177815</v>
      </c>
      <c r="N34" s="23">
        <f t="shared" ca="1" si="4"/>
        <v>11.068005710177813</v>
      </c>
      <c r="O34" s="23">
        <f t="shared" ca="1" si="5"/>
        <v>8.301004282633361</v>
      </c>
      <c r="P34" s="23">
        <f t="shared" ca="1" si="6"/>
        <v>2.7670014275444537</v>
      </c>
      <c r="R34" s="24">
        <f ca="1">IF(J34=0,0,Agents($C$4,$C$5,J34,$C$3)/(1-$O$1))</f>
        <v>2.1739130434782608</v>
      </c>
      <c r="S34" s="24">
        <f ca="1">IF(K34=0,0,Agents($C$4,$C$5,K34,$C$3)/(1-$O$1))</f>
        <v>5.4347826086956523</v>
      </c>
      <c r="T34" s="24">
        <f ca="1">IF(L34=0,0,Agents($C$4,$C$5,L34,$C$3)/(1-$O$1))</f>
        <v>4.3478260869565215</v>
      </c>
      <c r="U34" s="24">
        <f ca="1">IF(M34=0,0,Agents($C$4,$C$5,M34,$C$3)/(1-$O$1))</f>
        <v>5.4347826086956523</v>
      </c>
      <c r="V34" s="24">
        <f ca="1">IF(N34=0,0,Agents($C$4,$C$5,N34,$C$3)/(1-$O$1))</f>
        <v>5.4347826086956523</v>
      </c>
      <c r="W34" s="24">
        <f ca="1">IF(O34=0,0,Agents($C$4,$C$5,O34,$C$3)/(1-$O$1))</f>
        <v>4.3478260869565215</v>
      </c>
      <c r="X34" s="24">
        <f ca="1">IF(P34=0,0,Agents($C$4,$C$5,P34,$C$3)/(1-$O$1))</f>
        <v>2.1739130434782608</v>
      </c>
    </row>
    <row r="35" spans="1:24" x14ac:dyDescent="0.25">
      <c r="A35" s="126">
        <v>0.8125</v>
      </c>
      <c r="B35" s="122">
        <v>2.4154589371980676E-2</v>
      </c>
      <c r="C35" s="123">
        <v>5.5229547808077319E-3</v>
      </c>
      <c r="D35" s="123">
        <v>5.0974512743628183E-3</v>
      </c>
      <c r="E35" s="123">
        <v>5.3032814053695721E-3</v>
      </c>
      <c r="F35" s="123">
        <v>7.2239422084623322E-3</v>
      </c>
      <c r="G35" s="123">
        <v>4.2179261862917402E-3</v>
      </c>
      <c r="H35" s="124">
        <v>8.6206896551724137E-3</v>
      </c>
      <c r="J35" s="23">
        <f t="shared" ca="1" si="0"/>
        <v>2.3058345229537114</v>
      </c>
      <c r="K35" s="23">
        <f t="shared" ca="1" si="1"/>
        <v>7.3786704734518755</v>
      </c>
      <c r="L35" s="23">
        <f t="shared" ca="1" si="2"/>
        <v>7.8398373780426178</v>
      </c>
      <c r="M35" s="23">
        <f t="shared" ca="1" si="3"/>
        <v>7.3786704734518755</v>
      </c>
      <c r="N35" s="23">
        <f t="shared" ca="1" si="4"/>
        <v>9.6845049964055878</v>
      </c>
      <c r="O35" s="23">
        <f t="shared" ca="1" si="5"/>
        <v>5.5340028550889073</v>
      </c>
      <c r="P35" s="23">
        <f t="shared" ca="1" si="6"/>
        <v>2.7670014275444537</v>
      </c>
      <c r="R35" s="24">
        <f ca="1">IF(J35=0,0,Agents($C$4,$C$5,J35,$C$3)/(1-$O$1))</f>
        <v>2.1739130434782608</v>
      </c>
      <c r="S35" s="24">
        <f ca="1">IF(K35=0,0,Agents($C$4,$C$5,K35,$C$3)/(1-$O$1))</f>
        <v>4.3478260869565215</v>
      </c>
      <c r="T35" s="24">
        <f ca="1">IF(L35=0,0,Agents($C$4,$C$5,L35,$C$3)/(1-$O$1))</f>
        <v>4.3478260869565215</v>
      </c>
      <c r="U35" s="24">
        <f ca="1">IF(M35=0,0,Agents($C$4,$C$5,M35,$C$3)/(1-$O$1))</f>
        <v>4.3478260869565215</v>
      </c>
      <c r="V35" s="24">
        <f ca="1">IF(N35=0,0,Agents($C$4,$C$5,N35,$C$3)/(1-$O$1))</f>
        <v>5.4347826086956523</v>
      </c>
      <c r="W35" s="24">
        <f ca="1">IF(O35=0,0,Agents($C$4,$C$5,O35,$C$3)/(1-$O$1))</f>
        <v>3.2608695652173911</v>
      </c>
      <c r="X35" s="24">
        <f ca="1">IF(P35=0,0,Agents($C$4,$C$5,P35,$C$3)/(1-$O$1))</f>
        <v>2.1739130434782608</v>
      </c>
    </row>
    <row r="36" spans="1:24" x14ac:dyDescent="0.25">
      <c r="A36" s="125">
        <v>0.83333333333333304</v>
      </c>
      <c r="B36" s="127">
        <v>9.6618357487922701E-3</v>
      </c>
      <c r="C36" s="128">
        <v>2.0711080428028996E-3</v>
      </c>
      <c r="D36" s="128">
        <v>2.098950524737631E-3</v>
      </c>
      <c r="E36" s="128">
        <v>2.651640702684786E-3</v>
      </c>
      <c r="F36" s="128">
        <v>2.7519779841761265E-3</v>
      </c>
      <c r="G36" s="128">
        <v>1.7574692442882249E-3</v>
      </c>
      <c r="H36" s="129">
        <v>4.3103448275862068E-3</v>
      </c>
      <c r="J36" s="23">
        <f t="shared" ca="1" si="0"/>
        <v>0.92233380918148455</v>
      </c>
      <c r="K36" s="23">
        <f t="shared" ca="1" si="1"/>
        <v>2.7670014275444532</v>
      </c>
      <c r="L36" s="23">
        <f t="shared" ca="1" si="2"/>
        <v>3.2281683321351955</v>
      </c>
      <c r="M36" s="23">
        <f t="shared" ca="1" si="3"/>
        <v>3.6893352367259378</v>
      </c>
      <c r="N36" s="23">
        <f t="shared" ca="1" si="4"/>
        <v>3.6893352367259382</v>
      </c>
      <c r="O36" s="23">
        <f t="shared" ca="1" si="5"/>
        <v>2.3058345229537109</v>
      </c>
      <c r="P36" s="23">
        <f t="shared" ca="1" si="6"/>
        <v>1.3835007137722268</v>
      </c>
      <c r="R36" s="24">
        <f ca="1">IF(J36=0,0,Agents($C$4,$C$5,J36,$C$3)/(1-$O$1))</f>
        <v>2.1739130434782608</v>
      </c>
      <c r="S36" s="24">
        <f ca="1">IF(K36=0,0,Agents($C$4,$C$5,K36,$C$3)/(1-$O$1))</f>
        <v>2.1739130434782608</v>
      </c>
      <c r="T36" s="24">
        <f ca="1">IF(L36=0,0,Agents($C$4,$C$5,L36,$C$3)/(1-$O$1))</f>
        <v>3.2608695652173911</v>
      </c>
      <c r="U36" s="24">
        <f ca="1">IF(M36=0,0,Agents($C$4,$C$5,M36,$C$3)/(1-$O$1))</f>
        <v>3.2608695652173911</v>
      </c>
      <c r="V36" s="24">
        <f ca="1">IF(N36=0,0,Agents($C$4,$C$5,N36,$C$3)/(1-$O$1))</f>
        <v>3.2608695652173911</v>
      </c>
      <c r="W36" s="24">
        <f ca="1">IF(O36=0,0,Agents($C$4,$C$5,O36,$C$3)/(1-$O$1))</f>
        <v>2.1739130434782608</v>
      </c>
      <c r="X36" s="24">
        <f ca="1">IF(P36=0,0,Agents($C$4,$C$5,P36,$C$3)/(1-$O$1))</f>
        <v>2.1739130434782608</v>
      </c>
    </row>
    <row r="37" spans="1:24" x14ac:dyDescent="0.25">
      <c r="A37" s="126">
        <v>0.85416666666666696</v>
      </c>
      <c r="B37" s="127">
        <v>1.4492753623188406E-2</v>
      </c>
      <c r="C37" s="128">
        <v>1.380738695201933E-3</v>
      </c>
      <c r="D37" s="128">
        <v>1.1994002998500749E-3</v>
      </c>
      <c r="E37" s="128">
        <v>1.325820351342393E-3</v>
      </c>
      <c r="F37" s="128">
        <v>1.7199862401100791E-3</v>
      </c>
      <c r="G37" s="128">
        <v>1.4059753954305801E-3</v>
      </c>
      <c r="H37" s="129">
        <v>1.4367816091954023E-3</v>
      </c>
      <c r="J37" s="23">
        <f t="shared" ca="1" si="0"/>
        <v>1.3835007137722268</v>
      </c>
      <c r="K37" s="23">
        <f t="shared" ca="1" si="1"/>
        <v>1.8446676183629689</v>
      </c>
      <c r="L37" s="23">
        <f t="shared" ca="1" si="2"/>
        <v>1.8446676183629689</v>
      </c>
      <c r="M37" s="23">
        <f t="shared" ca="1" si="3"/>
        <v>1.8446676183629689</v>
      </c>
      <c r="N37" s="23">
        <f t="shared" ca="1" si="4"/>
        <v>2.3058345229537114</v>
      </c>
      <c r="O37" s="23">
        <f t="shared" ca="1" si="5"/>
        <v>1.8446676183629691</v>
      </c>
      <c r="P37" s="23">
        <f t="shared" ca="1" si="6"/>
        <v>0.46116690459074228</v>
      </c>
      <c r="R37" s="24">
        <f ca="1">IF(J37=0,0,Agents($C$4,$C$5,J37,$C$3)/(1-$O$1))</f>
        <v>2.1739130434782608</v>
      </c>
      <c r="S37" s="24">
        <f ca="1">IF(K37=0,0,Agents($C$4,$C$5,K37,$C$3)/(1-$O$1))</f>
        <v>2.1739130434782608</v>
      </c>
      <c r="T37" s="24">
        <f ca="1">IF(L37=0,0,Agents($C$4,$C$5,L37,$C$3)/(1-$O$1))</f>
        <v>2.1739130434782608</v>
      </c>
      <c r="U37" s="24">
        <f ca="1">IF(M37=0,0,Agents($C$4,$C$5,M37,$C$3)/(1-$O$1))</f>
        <v>2.1739130434782608</v>
      </c>
      <c r="V37" s="24">
        <f ca="1">IF(N37=0,0,Agents($C$4,$C$5,N37,$C$3)/(1-$O$1))</f>
        <v>2.1739130434782608</v>
      </c>
      <c r="W37" s="24">
        <f ca="1">IF(O37=0,0,Agents($C$4,$C$5,O37,$C$3)/(1-$O$1))</f>
        <v>2.1739130434782608</v>
      </c>
      <c r="X37" s="24">
        <f ca="1">IF(P37=0,0,Agents($C$4,$C$5,P37,$C$3)/(1-$O$1))</f>
        <v>1.0869565217391304</v>
      </c>
    </row>
    <row r="38" spans="1:24" x14ac:dyDescent="0.25">
      <c r="A38" s="125">
        <v>0.875000000000001</v>
      </c>
      <c r="B38" s="127">
        <v>1.4492753623188406E-2</v>
      </c>
      <c r="C38" s="128">
        <v>7.9392474974111157E-3</v>
      </c>
      <c r="D38" s="128">
        <v>5.6971514242878558E-3</v>
      </c>
      <c r="E38" s="128">
        <v>7.9549221080543586E-3</v>
      </c>
      <c r="F38" s="128">
        <v>8.2559339525283791E-3</v>
      </c>
      <c r="G38" s="128">
        <v>6.3268892794376098E-3</v>
      </c>
      <c r="H38" s="129">
        <v>8.6206896551724137E-3</v>
      </c>
      <c r="J38" s="23">
        <f t="shared" ref="J38:J41" ca="1" si="7">B38*J$42</f>
        <v>1.3835007137722268</v>
      </c>
      <c r="K38" s="23">
        <f t="shared" ref="K38:K41" ca="1" si="8">C38*K$42</f>
        <v>10.606838805587072</v>
      </c>
      <c r="L38" s="23">
        <f t="shared" ref="L38:L41" ca="1" si="9">D38*L$42</f>
        <v>8.7621711872241015</v>
      </c>
      <c r="M38" s="23">
        <f t="shared" ref="M38:M41" ca="1" si="10">E38*M$42</f>
        <v>11.068005710177815</v>
      </c>
      <c r="N38" s="23">
        <f t="shared" ref="N38:N41" ca="1" si="11">F38*N$42</f>
        <v>11.068005710177813</v>
      </c>
      <c r="O38" s="23">
        <f t="shared" ref="O38:O41" ca="1" si="12">G38*O$42</f>
        <v>8.301004282633361</v>
      </c>
      <c r="P38" s="23">
        <f t="shared" ref="P38:P41" ca="1" si="13">H38*P$42</f>
        <v>2.7670014275444537</v>
      </c>
      <c r="R38" s="24">
        <f ca="1">IF(J38=0,0,Agents($C$4,$C$5,J38,$C$3)/(1-$O$1))</f>
        <v>2.1739130434782608</v>
      </c>
      <c r="S38" s="24">
        <f ca="1">IF(K38=0,0,Agents($C$4,$C$5,K38,$C$3)/(1-$O$1))</f>
        <v>5.4347826086956523</v>
      </c>
      <c r="T38" s="24">
        <f ca="1">IF(L38=0,0,Agents($C$4,$C$5,L38,$C$3)/(1-$O$1))</f>
        <v>4.3478260869565215</v>
      </c>
      <c r="U38" s="24">
        <f ca="1">IF(M38=0,0,Agents($C$4,$C$5,M38,$C$3)/(1-$O$1))</f>
        <v>5.4347826086956523</v>
      </c>
      <c r="V38" s="24">
        <f ca="1">IF(N38=0,0,Agents($C$4,$C$5,N38,$C$3)/(1-$O$1))</f>
        <v>5.4347826086956523</v>
      </c>
      <c r="W38" s="24">
        <f ca="1">IF(O38=0,0,Agents($C$4,$C$5,O38,$C$3)/(1-$O$1))</f>
        <v>4.3478260869565215</v>
      </c>
      <c r="X38" s="24">
        <f ca="1">IF(P38=0,0,Agents($C$4,$C$5,P38,$C$3)/(1-$O$1))</f>
        <v>2.1739130434782608</v>
      </c>
    </row>
    <row r="39" spans="1:24" x14ac:dyDescent="0.25">
      <c r="A39" s="126">
        <v>0.89583333333333504</v>
      </c>
      <c r="B39" s="127">
        <v>2.4154589371980676E-2</v>
      </c>
      <c r="C39" s="128">
        <v>5.5229547808077319E-3</v>
      </c>
      <c r="D39" s="128">
        <v>5.0974512743628183E-3</v>
      </c>
      <c r="E39" s="128">
        <v>5.3032814053695721E-3</v>
      </c>
      <c r="F39" s="128">
        <v>7.2239422084623322E-3</v>
      </c>
      <c r="G39" s="128">
        <v>4.2179261862917402E-3</v>
      </c>
      <c r="H39" s="129">
        <v>8.6206896551724137E-3</v>
      </c>
      <c r="J39" s="23">
        <f t="shared" ca="1" si="7"/>
        <v>2.3058345229537114</v>
      </c>
      <c r="K39" s="23">
        <f t="shared" ca="1" si="8"/>
        <v>7.3786704734518755</v>
      </c>
      <c r="L39" s="23">
        <f t="shared" ca="1" si="9"/>
        <v>7.8398373780426178</v>
      </c>
      <c r="M39" s="23">
        <f t="shared" ca="1" si="10"/>
        <v>7.3786704734518755</v>
      </c>
      <c r="N39" s="23">
        <f t="shared" ca="1" si="11"/>
        <v>9.6845049964055878</v>
      </c>
      <c r="O39" s="23">
        <f t="shared" ca="1" si="12"/>
        <v>5.5340028550889073</v>
      </c>
      <c r="P39" s="23">
        <f t="shared" ca="1" si="13"/>
        <v>2.7670014275444537</v>
      </c>
      <c r="R39" s="24">
        <f ca="1">IF(J39=0,0,Agents($C$4,$C$5,J39,$C$3)/(1-$O$1))</f>
        <v>2.1739130434782608</v>
      </c>
      <c r="S39" s="24">
        <f ca="1">IF(K39=0,0,Agents($C$4,$C$5,K39,$C$3)/(1-$O$1))</f>
        <v>4.3478260869565215</v>
      </c>
      <c r="T39" s="24">
        <f ca="1">IF(L39=0,0,Agents($C$4,$C$5,L39,$C$3)/(1-$O$1))</f>
        <v>4.3478260869565215</v>
      </c>
      <c r="U39" s="24">
        <f ca="1">IF(M39=0,0,Agents($C$4,$C$5,M39,$C$3)/(1-$O$1))</f>
        <v>4.3478260869565215</v>
      </c>
      <c r="V39" s="24">
        <f ca="1">IF(N39=0,0,Agents($C$4,$C$5,N39,$C$3)/(1-$O$1))</f>
        <v>5.4347826086956523</v>
      </c>
      <c r="W39" s="24">
        <f ca="1">IF(O39=0,0,Agents($C$4,$C$5,O39,$C$3)/(1-$O$1))</f>
        <v>3.2608695652173911</v>
      </c>
      <c r="X39" s="24">
        <f ca="1">IF(P39=0,0,Agents($C$4,$C$5,P39,$C$3)/(1-$O$1))</f>
        <v>2.1739130434782608</v>
      </c>
    </row>
    <row r="40" spans="1:24" x14ac:dyDescent="0.25">
      <c r="A40" s="125">
        <v>0.91666666666666896</v>
      </c>
      <c r="B40" s="127">
        <v>9.6618357487922701E-3</v>
      </c>
      <c r="C40" s="128">
        <v>2.0711080428028996E-3</v>
      </c>
      <c r="D40" s="128">
        <v>2.098950524737631E-3</v>
      </c>
      <c r="E40" s="128">
        <v>2.651640702684786E-3</v>
      </c>
      <c r="F40" s="128">
        <v>2.7519779841761265E-3</v>
      </c>
      <c r="G40" s="128">
        <v>1.7574692442882249E-3</v>
      </c>
      <c r="H40" s="129">
        <v>4.3103448275862068E-3</v>
      </c>
      <c r="J40" s="23">
        <f t="shared" ca="1" si="7"/>
        <v>0.92233380918148455</v>
      </c>
      <c r="K40" s="23">
        <f t="shared" ca="1" si="8"/>
        <v>2.7670014275444532</v>
      </c>
      <c r="L40" s="23">
        <f t="shared" ca="1" si="9"/>
        <v>3.2281683321351955</v>
      </c>
      <c r="M40" s="23">
        <f t="shared" ca="1" si="10"/>
        <v>3.6893352367259378</v>
      </c>
      <c r="N40" s="23">
        <f t="shared" ca="1" si="11"/>
        <v>3.6893352367259382</v>
      </c>
      <c r="O40" s="23">
        <f t="shared" ca="1" si="12"/>
        <v>2.3058345229537109</v>
      </c>
      <c r="P40" s="23">
        <f t="shared" ca="1" si="13"/>
        <v>1.3835007137722268</v>
      </c>
      <c r="R40" s="24">
        <f ca="1">IF(J40=0,0,Agents($C$4,$C$5,J40,$C$3)/(1-$O$1))</f>
        <v>2.1739130434782608</v>
      </c>
      <c r="S40" s="24">
        <f ca="1">IF(K40=0,0,Agents($C$4,$C$5,K40,$C$3)/(1-$O$1))</f>
        <v>2.1739130434782608</v>
      </c>
      <c r="T40" s="24">
        <f ca="1">IF(L40=0,0,Agents($C$4,$C$5,L40,$C$3)/(1-$O$1))</f>
        <v>3.2608695652173911</v>
      </c>
      <c r="U40" s="24">
        <f ca="1">IF(M40=0,0,Agents($C$4,$C$5,M40,$C$3)/(1-$O$1))</f>
        <v>3.2608695652173911</v>
      </c>
      <c r="V40" s="24">
        <f ca="1">IF(N40=0,0,Agents($C$4,$C$5,N40,$C$3)/(1-$O$1))</f>
        <v>3.2608695652173911</v>
      </c>
      <c r="W40" s="24">
        <f ca="1">IF(O40=0,0,Agents($C$4,$C$5,O40,$C$3)/(1-$O$1))</f>
        <v>2.1739130434782608</v>
      </c>
      <c r="X40" s="24">
        <f ca="1">IF(P40=0,0,Agents($C$4,$C$5,P40,$C$3)/(1-$O$1))</f>
        <v>2.1739130434782608</v>
      </c>
    </row>
    <row r="41" spans="1:24" x14ac:dyDescent="0.25">
      <c r="A41" s="126">
        <v>0.937500000000003</v>
      </c>
      <c r="B41" s="127">
        <v>1.4492753623188406E-2</v>
      </c>
      <c r="C41" s="128">
        <v>1.380738695201933E-3</v>
      </c>
      <c r="D41" s="128">
        <v>1.1994002998500749E-3</v>
      </c>
      <c r="E41" s="128">
        <v>1.325820351342393E-3</v>
      </c>
      <c r="F41" s="128">
        <v>1.7199862401100791E-3</v>
      </c>
      <c r="G41" s="128">
        <v>1.4059753954305801E-3</v>
      </c>
      <c r="H41" s="129">
        <v>1.4367816091954023E-3</v>
      </c>
      <c r="J41" s="23">
        <f t="shared" ca="1" si="7"/>
        <v>1.3835007137722268</v>
      </c>
      <c r="K41" s="23">
        <f t="shared" ca="1" si="8"/>
        <v>1.8446676183629689</v>
      </c>
      <c r="L41" s="23">
        <f t="shared" ca="1" si="9"/>
        <v>1.8446676183629689</v>
      </c>
      <c r="M41" s="23">
        <f t="shared" ca="1" si="10"/>
        <v>1.8446676183629689</v>
      </c>
      <c r="N41" s="23">
        <f t="shared" ca="1" si="11"/>
        <v>2.3058345229537114</v>
      </c>
      <c r="O41" s="23">
        <f t="shared" ca="1" si="12"/>
        <v>1.8446676183629691</v>
      </c>
      <c r="P41" s="23">
        <f t="shared" ca="1" si="13"/>
        <v>0.46116690459074228</v>
      </c>
      <c r="R41" s="24">
        <f ca="1">IF(J41=0,0,Agents($C$4,$C$5,J41,$C$3)/(1-$O$1))</f>
        <v>2.1739130434782608</v>
      </c>
      <c r="S41" s="24">
        <f ca="1">IF(K41=0,0,Agents($C$4,$C$5,K41,$C$3)/(1-$O$1))</f>
        <v>2.1739130434782608</v>
      </c>
      <c r="T41" s="24">
        <f ca="1">IF(L41=0,0,Agents($C$4,$C$5,L41,$C$3)/(1-$O$1))</f>
        <v>2.1739130434782608</v>
      </c>
      <c r="U41" s="24">
        <f ca="1">IF(M41=0,0,Agents($C$4,$C$5,M41,$C$3)/(1-$O$1))</f>
        <v>2.1739130434782608</v>
      </c>
      <c r="V41" s="24">
        <f ca="1">IF(N41=0,0,Agents($C$4,$C$5,N41,$C$3)/(1-$O$1))</f>
        <v>2.1739130434782608</v>
      </c>
      <c r="W41" s="24">
        <f ca="1">IF(O41=0,0,Agents($C$4,$C$5,O41,$C$3)/(1-$O$1))</f>
        <v>2.1739130434782608</v>
      </c>
      <c r="X41" s="24">
        <f ca="1">IF(P41=0,0,Agents($C$4,$C$5,P41,$C$3)/(1-$O$1))</f>
        <v>1.0869565217391304</v>
      </c>
    </row>
    <row r="42" spans="1:24" x14ac:dyDescent="0.25">
      <c r="A42" s="130"/>
      <c r="B42" s="131">
        <v>1.301559356136821E-2</v>
      </c>
      <c r="C42" s="132">
        <v>0.18215543259557343</v>
      </c>
      <c r="D42" s="132">
        <v>0.20969567404426559</v>
      </c>
      <c r="E42" s="132">
        <v>0.18970070422535212</v>
      </c>
      <c r="F42" s="132">
        <v>0.18278420523138833</v>
      </c>
      <c r="G42" s="132">
        <v>0.17888581488933603</v>
      </c>
      <c r="H42" s="133">
        <v>4.37625754527163E-2</v>
      </c>
      <c r="J42" s="26">
        <f t="shared" ref="J42:P42" ca="1" si="14">$C$2*B42/SUM($B$42:$H$42)</f>
        <v>95.461549250283653</v>
      </c>
      <c r="K42" s="26">
        <f t="shared" ca="1" si="14"/>
        <v>1336.0005225993802</v>
      </c>
      <c r="L42" s="26">
        <f t="shared" ca="1" si="14"/>
        <v>1537.9916268101254</v>
      </c>
      <c r="M42" s="26">
        <f t="shared" ca="1" si="14"/>
        <v>1391.3405511502694</v>
      </c>
      <c r="N42" s="26">
        <f t="shared" ca="1" si="14"/>
        <v>1340.6121916452878</v>
      </c>
      <c r="O42" s="26">
        <f t="shared" ca="1" si="14"/>
        <v>1312.0198435606617</v>
      </c>
      <c r="P42" s="26">
        <f t="shared" ca="1" si="14"/>
        <v>320.97216559515664</v>
      </c>
      <c r="R42" s="26">
        <f t="shared" ref="R42:W42" ca="1" si="15">(SUM(R12:R41)/2)/$C$6</f>
        <v>5.163043478260871</v>
      </c>
      <c r="S42" s="26">
        <f t="shared" ca="1" si="15"/>
        <v>29.211956521739125</v>
      </c>
      <c r="T42" s="26">
        <f t="shared" ca="1" si="15"/>
        <v>32.812499999999993</v>
      </c>
      <c r="U42" s="26">
        <f t="shared" ca="1" si="15"/>
        <v>30.298913043478251</v>
      </c>
      <c r="V42" s="26">
        <f t="shared" ca="1" si="15"/>
        <v>29.347826086956516</v>
      </c>
      <c r="W42" s="26">
        <f t="shared" ca="1" si="15"/>
        <v>28.600543478260864</v>
      </c>
      <c r="X42" s="26">
        <f t="shared" ref="X42" ca="1" si="16">(SUM(X12:X37)/2)/$C$6</f>
        <v>9.5108695652173889</v>
      </c>
    </row>
    <row r="43" spans="1:24" x14ac:dyDescent="0.25">
      <c r="R43" s="32">
        <f ca="1">SUM(R42:X42)/5</f>
        <v>32.989130434782602</v>
      </c>
      <c r="S43" s="31"/>
      <c r="T43" s="31"/>
      <c r="U43" s="31"/>
      <c r="V43" s="31"/>
      <c r="W43" s="31"/>
      <c r="X43" s="4"/>
    </row>
    <row r="45" spans="1:24" x14ac:dyDescent="0.25">
      <c r="J45" s="6" t="s">
        <v>14</v>
      </c>
      <c r="K45" s="20"/>
      <c r="L45" s="20"/>
      <c r="M45" s="33">
        <v>43132</v>
      </c>
      <c r="N45" s="20"/>
      <c r="O45" s="20"/>
      <c r="P45" s="21"/>
      <c r="R45" s="6" t="s">
        <v>15</v>
      </c>
      <c r="S45" s="20"/>
      <c r="T45" s="20"/>
      <c r="U45" s="20"/>
      <c r="V45" s="20"/>
      <c r="W45" s="20"/>
      <c r="X45" s="21"/>
    </row>
    <row r="46" spans="1:24" x14ac:dyDescent="0.25">
      <c r="A46" s="113" t="s">
        <v>6</v>
      </c>
      <c r="B46" s="114" t="s">
        <v>13</v>
      </c>
      <c r="C46" s="115" t="s">
        <v>7</v>
      </c>
      <c r="D46" s="115" t="s">
        <v>8</v>
      </c>
      <c r="E46" s="115" t="s">
        <v>9</v>
      </c>
      <c r="F46" s="115" t="s">
        <v>10</v>
      </c>
      <c r="G46" s="115" t="s">
        <v>11</v>
      </c>
      <c r="H46" s="116" t="s">
        <v>12</v>
      </c>
      <c r="J46" s="22" t="s">
        <v>13</v>
      </c>
      <c r="K46" s="20" t="s">
        <v>7</v>
      </c>
      <c r="L46" s="20" t="s">
        <v>8</v>
      </c>
      <c r="M46" s="20" t="s">
        <v>9</v>
      </c>
      <c r="N46" s="20" t="s">
        <v>10</v>
      </c>
      <c r="O46" s="20" t="s">
        <v>11</v>
      </c>
      <c r="P46" s="21" t="s">
        <v>12</v>
      </c>
      <c r="R46" s="22" t="s">
        <v>13</v>
      </c>
      <c r="S46" s="20" t="s">
        <v>7</v>
      </c>
      <c r="T46" s="20" t="s">
        <v>8</v>
      </c>
      <c r="U46" s="20" t="s">
        <v>9</v>
      </c>
      <c r="V46" s="20" t="s">
        <v>10</v>
      </c>
      <c r="W46" s="20" t="s">
        <v>11</v>
      </c>
      <c r="X46" s="21" t="s">
        <v>12</v>
      </c>
    </row>
    <row r="47" spans="1:24" x14ac:dyDescent="0.25">
      <c r="A47" s="117">
        <v>0.33333333333333331</v>
      </c>
      <c r="B47" s="118">
        <v>2.8985507246376812E-2</v>
      </c>
      <c r="C47" s="119">
        <v>2.1746634449430445E-2</v>
      </c>
      <c r="D47" s="119">
        <v>2.4287856071964018E-2</v>
      </c>
      <c r="E47" s="119">
        <v>2.5190586675505468E-2</v>
      </c>
      <c r="F47" s="119">
        <v>2.1327829377364983E-2</v>
      </c>
      <c r="G47" s="119">
        <v>2.3901581722319858E-2</v>
      </c>
      <c r="H47" s="120">
        <v>3.1609195402298854E-2</v>
      </c>
      <c r="J47" s="23">
        <f t="shared" ref="J47:P47" ca="1" si="17">B47*J$77</f>
        <v>1.853089691998143</v>
      </c>
      <c r="K47" s="24">
        <f t="shared" ca="1" si="17"/>
        <v>19.457441765980498</v>
      </c>
      <c r="L47" s="24">
        <f t="shared" ca="1" si="17"/>
        <v>25.016710841974927</v>
      </c>
      <c r="M47" s="24">
        <f t="shared" ca="1" si="17"/>
        <v>23.472469431976474</v>
      </c>
      <c r="N47" s="24">
        <f t="shared" ca="1" si="17"/>
        <v>19.148593483980811</v>
      </c>
      <c r="O47" s="24">
        <f t="shared" ca="1" si="17"/>
        <v>21.00168317597895</v>
      </c>
      <c r="P47" s="25">
        <f t="shared" ca="1" si="17"/>
        <v>6.794662203993191</v>
      </c>
      <c r="R47" s="24">
        <f ca="1">IF(J47=0,0,Agents($D$4,$D$5,J47,$D$3)/(1-$O$1))</f>
        <v>2.1739130434782608</v>
      </c>
      <c r="S47" s="24">
        <f ca="1">IF(K47=0,0,Agents($D$4,$D$5,K47,$D$3)/(1-$O$1))</f>
        <v>8.695652173913043</v>
      </c>
      <c r="T47" s="24">
        <f ca="1">IF(L47=0,0,Agents($D$4,$D$5,L47,$D$3)/(1-$O$1))</f>
        <v>10.869565217391305</v>
      </c>
      <c r="U47" s="24">
        <f ca="1">IF(M47=0,0,Agents($D$4,$D$5,M47,$D$3)/(1-$O$1))</f>
        <v>9.7826086956521738</v>
      </c>
      <c r="V47" s="24">
        <f ca="1">IF(N47=0,0,Agents($D$4,$D$5,N47,$D$3)/(1-$O$1))</f>
        <v>8.695652173913043</v>
      </c>
      <c r="W47" s="24">
        <f ca="1">IF(O47=0,0,Agents($D$4,$D$5,O47,$D$3)/(1-$O$1))</f>
        <v>9.7826086956521738</v>
      </c>
      <c r="X47" s="24">
        <f ca="1">IF(P47=0,0,Agents($D$4,$D$5,P47,$D$3)/(1-$O$1))</f>
        <v>4.3478260869565215</v>
      </c>
    </row>
    <row r="48" spans="1:24" x14ac:dyDescent="0.25">
      <c r="A48" s="121">
        <v>0.35416666666666669</v>
      </c>
      <c r="B48" s="122">
        <v>2.4154589371980676E-2</v>
      </c>
      <c r="C48" s="123">
        <v>3.1411805315843977E-2</v>
      </c>
      <c r="D48" s="123">
        <v>3.2083958020989505E-2</v>
      </c>
      <c r="E48" s="123">
        <v>3.1819688432217434E-2</v>
      </c>
      <c r="F48" s="123">
        <v>2.4079807361541108E-2</v>
      </c>
      <c r="G48" s="123">
        <v>2.3198594024604568E-2</v>
      </c>
      <c r="H48" s="124">
        <v>2.2988505747126436E-2</v>
      </c>
      <c r="J48" s="23">
        <f t="shared" ref="J48:J72" ca="1" si="18">B48*J$77</f>
        <v>1.5442414099984525</v>
      </c>
      <c r="K48" s="24">
        <f t="shared" ref="K48:K72" ca="1" si="19">C48*K$77</f>
        <v>28.105193661971832</v>
      </c>
      <c r="L48" s="24">
        <f t="shared" ref="L48:L72" ca="1" si="20">D48*L$77</f>
        <v>33.04676617396688</v>
      </c>
      <c r="M48" s="24">
        <f t="shared" ref="M48:M72" ca="1" si="21">E48*M$77</f>
        <v>29.649435071970284</v>
      </c>
      <c r="N48" s="24">
        <f t="shared" ref="N48:N72" ca="1" si="22">F48*N$77</f>
        <v>21.619379739978331</v>
      </c>
      <c r="O48" s="24">
        <f t="shared" ref="O48:O72" ca="1" si="23">G48*O$77</f>
        <v>20.383986611979569</v>
      </c>
      <c r="P48" s="25">
        <f t="shared" ref="P48:P72" ca="1" si="24">H48*P$77</f>
        <v>4.9415725119950471</v>
      </c>
      <c r="R48" s="24">
        <f ca="1">IF(J48=0,0,Agents($D$4,$D$5,J48,$D$3)/(1-$O$1))</f>
        <v>2.1739130434782608</v>
      </c>
      <c r="S48" s="24">
        <f ca="1">IF(K48=0,0,Agents($D$4,$D$5,K48,$D$3)/(1-$O$1))</f>
        <v>11.956521739130434</v>
      </c>
      <c r="T48" s="24">
        <f ca="1">IF(L48=0,0,Agents($D$4,$D$5,L48,$D$3)/(1-$O$1))</f>
        <v>13.043478260869565</v>
      </c>
      <c r="U48" s="24">
        <f ca="1">IF(M48=0,0,Agents($D$4,$D$5,M48,$D$3)/(1-$O$1))</f>
        <v>11.956521739130434</v>
      </c>
      <c r="V48" s="24">
        <f ca="1">IF(N48=0,0,Agents($D$4,$D$5,N48,$D$3)/(1-$O$1))</f>
        <v>9.7826086956521738</v>
      </c>
      <c r="W48" s="24">
        <f ca="1">IF(O48=0,0,Agents($D$4,$D$5,O48,$D$3)/(1-$O$1))</f>
        <v>8.695652173913043</v>
      </c>
      <c r="X48" s="24">
        <f ca="1">IF(P48=0,0,Agents($D$4,$D$5,P48,$D$3)/(1-$O$1))</f>
        <v>3.2608695652173911</v>
      </c>
    </row>
    <row r="49" spans="1:24" x14ac:dyDescent="0.25">
      <c r="A49" s="125">
        <v>0.375</v>
      </c>
      <c r="B49" s="118">
        <v>3.3816425120772944E-2</v>
      </c>
      <c r="C49" s="119">
        <v>3.589920607525026E-2</v>
      </c>
      <c r="D49" s="119">
        <v>3.9880059970014994E-2</v>
      </c>
      <c r="E49" s="119">
        <v>4.2094796155120982E-2</v>
      </c>
      <c r="F49" s="119">
        <v>3.8871689026487785E-2</v>
      </c>
      <c r="G49" s="119">
        <v>4.0421792618629174E-2</v>
      </c>
      <c r="H49" s="120">
        <v>3.8793103448275863E-2</v>
      </c>
      <c r="J49" s="23">
        <f t="shared" ca="1" si="18"/>
        <v>2.1619379739978331</v>
      </c>
      <c r="K49" s="24">
        <f t="shared" ca="1" si="19"/>
        <v>32.120221327967812</v>
      </c>
      <c r="L49" s="24">
        <f t="shared" ca="1" si="20"/>
        <v>41.076821505958833</v>
      </c>
      <c r="M49" s="24">
        <f t="shared" ca="1" si="21"/>
        <v>39.22373181396069</v>
      </c>
      <c r="N49" s="24">
        <f t="shared" ca="1" si="22"/>
        <v>34.899855865965023</v>
      </c>
      <c r="O49" s="24">
        <f t="shared" ca="1" si="23"/>
        <v>35.517552429964404</v>
      </c>
      <c r="P49" s="25">
        <f t="shared" ca="1" si="24"/>
        <v>8.3389036139916435</v>
      </c>
      <c r="R49" s="24">
        <f ca="1">IF(J49=0,0,Agents($D$4,$D$5,J49,$D$3)/(1-$O$1))</f>
        <v>2.1739130434782608</v>
      </c>
      <c r="S49" s="24">
        <f ca="1">IF(K49=0,0,Agents($D$4,$D$5,K49,$D$3)/(1-$O$1))</f>
        <v>13.043478260869565</v>
      </c>
      <c r="T49" s="24">
        <f ca="1">IF(L49=0,0,Agents($D$4,$D$5,L49,$D$3)/(1-$O$1))</f>
        <v>16.304347826086957</v>
      </c>
      <c r="U49" s="24">
        <f ca="1">IF(M49=0,0,Agents($D$4,$D$5,M49,$D$3)/(1-$O$1))</f>
        <v>15.217391304347826</v>
      </c>
      <c r="V49" s="24">
        <f ca="1">IF(N49=0,0,Agents($D$4,$D$5,N49,$D$3)/(1-$O$1))</f>
        <v>14.130434782608695</v>
      </c>
      <c r="W49" s="24">
        <f ca="1">IF(O49=0,0,Agents($D$4,$D$5,O49,$D$3)/(1-$O$1))</f>
        <v>14.130434782608695</v>
      </c>
      <c r="X49" s="24">
        <f ca="1">IF(P49=0,0,Agents($D$4,$D$5,P49,$D$3)/(1-$O$1))</f>
        <v>5.4347826086956523</v>
      </c>
    </row>
    <row r="50" spans="1:24" x14ac:dyDescent="0.25">
      <c r="A50" s="121">
        <v>0.39583333333333331</v>
      </c>
      <c r="B50" s="122">
        <v>5.7971014492753624E-2</v>
      </c>
      <c r="C50" s="123">
        <v>4.9016223679668625E-2</v>
      </c>
      <c r="D50" s="123">
        <v>5.0674662668665667E-2</v>
      </c>
      <c r="E50" s="123">
        <v>5.2038448790188929E-2</v>
      </c>
      <c r="F50" s="123">
        <v>4.3687650498796013E-2</v>
      </c>
      <c r="G50" s="123">
        <v>4.8506151142355007E-2</v>
      </c>
      <c r="H50" s="124">
        <v>5.0287356321839081E-2</v>
      </c>
      <c r="J50" s="23">
        <f t="shared" ca="1" si="18"/>
        <v>3.706179383996286</v>
      </c>
      <c r="K50" s="24">
        <f t="shared" ca="1" si="19"/>
        <v>43.856456043956051</v>
      </c>
      <c r="L50" s="24">
        <f t="shared" ca="1" si="20"/>
        <v>52.195359657947691</v>
      </c>
      <c r="M50" s="24">
        <f t="shared" ca="1" si="21"/>
        <v>48.489180273951405</v>
      </c>
      <c r="N50" s="24">
        <f t="shared" ca="1" si="22"/>
        <v>39.22373181396069</v>
      </c>
      <c r="O50" s="24">
        <f t="shared" ca="1" si="23"/>
        <v>42.621062915957282</v>
      </c>
      <c r="P50" s="25">
        <f t="shared" ca="1" si="24"/>
        <v>10.809689869989166</v>
      </c>
      <c r="R50" s="24">
        <f ca="1">IF(J50=0,0,Agents($D$4,$D$5,J50,$D$3)/(1-$O$1))</f>
        <v>3.2608695652173911</v>
      </c>
      <c r="S50" s="24">
        <f ca="1">IF(K50=0,0,Agents($D$4,$D$5,K50,$D$3)/(1-$O$1))</f>
        <v>17.391304347826086</v>
      </c>
      <c r="T50" s="24">
        <f ca="1">IF(L50=0,0,Agents($D$4,$D$5,L50,$D$3)/(1-$O$1))</f>
        <v>19.565217391304348</v>
      </c>
      <c r="U50" s="24">
        <f ca="1">IF(M50=0,0,Agents($D$4,$D$5,M50,$D$3)/(1-$O$1))</f>
        <v>18.478260869565215</v>
      </c>
      <c r="V50" s="24">
        <f ca="1">IF(N50=0,0,Agents($D$4,$D$5,N50,$D$3)/(1-$O$1))</f>
        <v>15.217391304347826</v>
      </c>
      <c r="W50" s="24">
        <f ca="1">IF(O50=0,0,Agents($D$4,$D$5,O50,$D$3)/(1-$O$1))</f>
        <v>16.304347826086957</v>
      </c>
      <c r="X50" s="24">
        <f ca="1">IF(P50=0,0,Agents($D$4,$D$5,P50,$D$3)/(1-$O$1))</f>
        <v>5.4347826086956523</v>
      </c>
    </row>
    <row r="51" spans="1:24" x14ac:dyDescent="0.25">
      <c r="A51" s="125">
        <v>0.41666666666666669</v>
      </c>
      <c r="B51" s="118">
        <v>2.8985507246376812E-2</v>
      </c>
      <c r="C51" s="119">
        <v>5.6689944504925503E-2</v>
      </c>
      <c r="D51" s="119">
        <v>5.3073463268365817E-2</v>
      </c>
      <c r="E51" s="119">
        <v>5.4027179317202516E-2</v>
      </c>
      <c r="F51" s="119">
        <v>4.9879600963192293E-2</v>
      </c>
      <c r="G51" s="119">
        <v>5.4481546572934976E-2</v>
      </c>
      <c r="H51" s="120">
        <v>5.459770114942529E-2</v>
      </c>
      <c r="J51" s="23">
        <f t="shared" ca="1" si="18"/>
        <v>1.853089691998143</v>
      </c>
      <c r="K51" s="24">
        <f t="shared" ca="1" si="19"/>
        <v>50.72239092841069</v>
      </c>
      <c r="L51" s="24">
        <f t="shared" ca="1" si="20"/>
        <v>54.666145913945215</v>
      </c>
      <c r="M51" s="24">
        <f t="shared" ca="1" si="21"/>
        <v>50.342269965949548</v>
      </c>
      <c r="N51" s="24">
        <f t="shared" ca="1" si="22"/>
        <v>44.783000889955119</v>
      </c>
      <c r="O51" s="24">
        <f t="shared" ca="1" si="23"/>
        <v>47.871483709952024</v>
      </c>
      <c r="P51" s="25">
        <f t="shared" ca="1" si="24"/>
        <v>11.736234715988237</v>
      </c>
      <c r="R51" s="24">
        <f ca="1">IF(J51=0,0,Agents($D$4,$D$5,J51,$D$3)/(1-$O$1))</f>
        <v>2.1739130434782608</v>
      </c>
      <c r="S51" s="24">
        <f ca="1">IF(K51=0,0,Agents($D$4,$D$5,K51,$D$3)/(1-$O$1))</f>
        <v>19.565217391304348</v>
      </c>
      <c r="T51" s="24">
        <f ca="1">IF(L51=0,0,Agents($D$4,$D$5,L51,$D$3)/(1-$O$1))</f>
        <v>20.652173913043477</v>
      </c>
      <c r="U51" s="24">
        <f ca="1">IF(M51=0,0,Agents($D$4,$D$5,M51,$D$3)/(1-$O$1))</f>
        <v>18.478260869565215</v>
      </c>
      <c r="V51" s="24">
        <f ca="1">IF(N51=0,0,Agents($D$4,$D$5,N51,$D$3)/(1-$O$1))</f>
        <v>17.391304347826086</v>
      </c>
      <c r="W51" s="24">
        <f ca="1">IF(O51=0,0,Agents($D$4,$D$5,O51,$D$3)/(1-$O$1))</f>
        <v>18.478260869565215</v>
      </c>
      <c r="X51" s="24">
        <f ca="1">IF(P51=0,0,Agents($D$4,$D$5,P51,$D$3)/(1-$O$1))</f>
        <v>6.5217391304347823</v>
      </c>
    </row>
    <row r="52" spans="1:24" x14ac:dyDescent="0.25">
      <c r="A52" s="121">
        <v>0.4375</v>
      </c>
      <c r="B52" s="122">
        <v>4.3478260869565216E-2</v>
      </c>
      <c r="C52" s="123">
        <v>6.1177345264331787E-2</v>
      </c>
      <c r="D52" s="123">
        <v>6.0385192019374909E-2</v>
      </c>
      <c r="E52" s="123">
        <v>5.6347364932051704E-2</v>
      </c>
      <c r="F52" s="123">
        <v>5.2128813738720886E-2</v>
      </c>
      <c r="G52" s="123">
        <v>6.1862917398945519E-2</v>
      </c>
      <c r="H52" s="124">
        <v>5.5702917771883305E-2</v>
      </c>
      <c r="J52" s="23">
        <f t="shared" ca="1" si="18"/>
        <v>2.779634537997214</v>
      </c>
      <c r="K52" s="24">
        <f t="shared" ca="1" si="19"/>
        <v>54.737418594406662</v>
      </c>
      <c r="L52" s="24">
        <f t="shared" ca="1" si="20"/>
        <v>62.197292482706878</v>
      </c>
      <c r="M52" s="24">
        <f t="shared" ca="1" si="21"/>
        <v>52.504207939947378</v>
      </c>
      <c r="N52" s="24">
        <f t="shared" ca="1" si="22"/>
        <v>46.802393503030039</v>
      </c>
      <c r="O52" s="24">
        <f t="shared" ca="1" si="23"/>
        <v>54.357297631945521</v>
      </c>
      <c r="P52" s="25">
        <f t="shared" ca="1" si="24"/>
        <v>11.973810317526464</v>
      </c>
      <c r="R52" s="24">
        <f ca="1">IF(J52=0,0,Agents($D$4,$D$5,J52,$D$3)/(1-$O$1))</f>
        <v>2.1739130434782608</v>
      </c>
      <c r="S52" s="24">
        <f ca="1">IF(K52=0,0,Agents($D$4,$D$5,K52,$D$3)/(1-$O$1))</f>
        <v>20.652173913043477</v>
      </c>
      <c r="T52" s="24">
        <f ca="1">IF(L52=0,0,Agents($D$4,$D$5,L52,$D$3)/(1-$O$1))</f>
        <v>22.826086956521738</v>
      </c>
      <c r="U52" s="24">
        <f ca="1">IF(M52=0,0,Agents($D$4,$D$5,M52,$D$3)/(1-$O$1))</f>
        <v>19.565217391304348</v>
      </c>
      <c r="V52" s="24">
        <f ca="1">IF(N52=0,0,Agents($D$4,$D$5,N52,$D$3)/(1-$O$1))</f>
        <v>17.391304347826086</v>
      </c>
      <c r="W52" s="24">
        <f ca="1">IF(O52=0,0,Agents($D$4,$D$5,O52,$D$3)/(1-$O$1))</f>
        <v>20.652173913043477</v>
      </c>
      <c r="X52" s="24">
        <f ca="1">IF(P52=0,0,Agents($D$4,$D$5,P52,$D$3)/(1-$O$1))</f>
        <v>6.5217391304347823</v>
      </c>
    </row>
    <row r="53" spans="1:24" x14ac:dyDescent="0.25">
      <c r="A53" s="125">
        <v>0.45833333333333331</v>
      </c>
      <c r="B53" s="118">
        <v>5.3140096618357488E-2</v>
      </c>
      <c r="C53" s="119">
        <v>5.9106237221528891E-2</v>
      </c>
      <c r="D53" s="119">
        <v>5.9485641794487357E-2</v>
      </c>
      <c r="E53" s="119">
        <v>5.9661915810407688E-2</v>
      </c>
      <c r="F53" s="119">
        <v>5.384879997883097E-2</v>
      </c>
      <c r="G53" s="119">
        <v>6.2214411247803164E-2</v>
      </c>
      <c r="H53" s="120">
        <v>6.2886825817860328E-2</v>
      </c>
      <c r="J53" s="23">
        <f t="shared" ca="1" si="18"/>
        <v>3.3973311019965955</v>
      </c>
      <c r="K53" s="24">
        <f t="shared" ca="1" si="19"/>
        <v>52.884328902408527</v>
      </c>
      <c r="L53" s="24">
        <f t="shared" ca="1" si="20"/>
        <v>61.27074763670781</v>
      </c>
      <c r="M53" s="24">
        <f t="shared" ca="1" si="21"/>
        <v>55.592690759944283</v>
      </c>
      <c r="N53" s="24">
        <f t="shared" ca="1" si="22"/>
        <v>48.346634913028495</v>
      </c>
      <c r="O53" s="24">
        <f t="shared" ca="1" si="23"/>
        <v>54.666145913945215</v>
      </c>
      <c r="P53" s="25">
        <f t="shared" ca="1" si="24"/>
        <v>13.518051727524918</v>
      </c>
      <c r="R53" s="24">
        <f ca="1">IF(J53=0,0,Agents($D$4,$D$5,J53,$D$3)/(1-$O$1))</f>
        <v>3.2608695652173911</v>
      </c>
      <c r="S53" s="24">
        <f ca="1">IF(K53=0,0,Agents($D$4,$D$5,K53,$D$3)/(1-$O$1))</f>
        <v>19.565217391304348</v>
      </c>
      <c r="T53" s="24">
        <f ca="1">IF(L53=0,0,Agents($D$4,$D$5,L53,$D$3)/(1-$O$1))</f>
        <v>22.826086956521738</v>
      </c>
      <c r="U53" s="24">
        <f ca="1">IF(M53=0,0,Agents($D$4,$D$5,M53,$D$3)/(1-$O$1))</f>
        <v>20.652173913043477</v>
      </c>
      <c r="V53" s="24">
        <f ca="1">IF(N53=0,0,Agents($D$4,$D$5,N53,$D$3)/(1-$O$1))</f>
        <v>18.478260869565215</v>
      </c>
      <c r="W53" s="24">
        <f ca="1">IF(O53=0,0,Agents($D$4,$D$5,O53,$D$3)/(1-$O$1))</f>
        <v>20.652173913043477</v>
      </c>
      <c r="X53" s="24">
        <f ca="1">IF(P53=0,0,Agents($D$4,$D$5,P53,$D$3)/(1-$O$1))</f>
        <v>6.5217391304347823</v>
      </c>
    </row>
    <row r="54" spans="1:24" x14ac:dyDescent="0.25">
      <c r="A54" s="121">
        <v>0.47916666666666669</v>
      </c>
      <c r="B54" s="122">
        <v>4.3478260869565216E-2</v>
      </c>
      <c r="C54" s="123">
        <v>6.2212899285733245E-2</v>
      </c>
      <c r="D54" s="123">
        <v>6.1284742244262468E-2</v>
      </c>
      <c r="E54" s="123">
        <v>5.6678820019887298E-2</v>
      </c>
      <c r="F54" s="123">
        <v>5.7976766955095155E-2</v>
      </c>
      <c r="G54" s="123">
        <v>5.9753954305799648E-2</v>
      </c>
      <c r="H54" s="124">
        <v>5.1392572944297096E-2</v>
      </c>
      <c r="J54" s="23">
        <f t="shared" ca="1" si="18"/>
        <v>2.779634537997214</v>
      </c>
      <c r="K54" s="24">
        <f t="shared" ca="1" si="19"/>
        <v>55.663963440405745</v>
      </c>
      <c r="L54" s="24">
        <f t="shared" ca="1" si="20"/>
        <v>63.123837328705953</v>
      </c>
      <c r="M54" s="24">
        <f t="shared" ca="1" si="21"/>
        <v>52.813056221947065</v>
      </c>
      <c r="N54" s="24">
        <f t="shared" ca="1" si="22"/>
        <v>52.052814297024774</v>
      </c>
      <c r="O54" s="24">
        <f t="shared" ca="1" si="23"/>
        <v>52.504207939947378</v>
      </c>
      <c r="P54" s="25">
        <f t="shared" ca="1" si="24"/>
        <v>11.047265471527393</v>
      </c>
      <c r="R54" s="24">
        <f ca="1">IF(J54=0,0,Agents($D$4,$D$5,J54,$D$3)/(1-$O$1))</f>
        <v>2.1739130434782608</v>
      </c>
      <c r="S54" s="24">
        <f ca="1">IF(K54=0,0,Agents($D$4,$D$5,K54,$D$3)/(1-$O$1))</f>
        <v>20.652173913043477</v>
      </c>
      <c r="T54" s="24">
        <f ca="1">IF(L54=0,0,Agents($D$4,$D$5,L54,$D$3)/(1-$O$1))</f>
        <v>22.826086956521738</v>
      </c>
      <c r="U54" s="24">
        <f ca="1">IF(M54=0,0,Agents($D$4,$D$5,M54,$D$3)/(1-$O$1))</f>
        <v>19.565217391304348</v>
      </c>
      <c r="V54" s="24">
        <f ca="1">IF(N54=0,0,Agents($D$4,$D$5,N54,$D$3)/(1-$O$1))</f>
        <v>19.565217391304348</v>
      </c>
      <c r="W54" s="24">
        <f ca="1">IF(O54=0,0,Agents($D$4,$D$5,O54,$D$3)/(1-$O$1))</f>
        <v>19.565217391304348</v>
      </c>
      <c r="X54" s="24">
        <f ca="1">IF(P54=0,0,Agents($D$4,$D$5,P54,$D$3)/(1-$O$1))</f>
        <v>5.4347826086956523</v>
      </c>
    </row>
    <row r="55" spans="1:24" x14ac:dyDescent="0.25">
      <c r="A55" s="125">
        <v>0.5</v>
      </c>
      <c r="B55" s="118">
        <v>4.8309178743961345E-2</v>
      </c>
      <c r="C55" s="119">
        <v>5.6689944504925503E-2</v>
      </c>
      <c r="D55" s="119">
        <v>5.3788490370199497E-2</v>
      </c>
      <c r="E55" s="119">
        <v>5.4027179317202516E-2</v>
      </c>
      <c r="F55" s="119">
        <v>5.4192797226852982E-2</v>
      </c>
      <c r="G55" s="119">
        <v>5.342706502636204E-2</v>
      </c>
      <c r="H55" s="120">
        <v>6.0013262599469513E-2</v>
      </c>
      <c r="J55" s="23">
        <f t="shared" ca="1" si="18"/>
        <v>3.0884828199969045</v>
      </c>
      <c r="K55" s="24">
        <f t="shared" ca="1" si="19"/>
        <v>50.72239092841069</v>
      </c>
      <c r="L55" s="24">
        <f t="shared" ca="1" si="20"/>
        <v>55.402630278713687</v>
      </c>
      <c r="M55" s="24">
        <f t="shared" ca="1" si="21"/>
        <v>50.342269965949548</v>
      </c>
      <c r="N55" s="24">
        <f t="shared" ca="1" si="22"/>
        <v>48.655483195028182</v>
      </c>
      <c r="O55" s="24">
        <f t="shared" ca="1" si="23"/>
        <v>46.944938863952956</v>
      </c>
      <c r="P55" s="25">
        <f t="shared" ca="1" si="24"/>
        <v>12.900355163525536</v>
      </c>
      <c r="R55" s="24">
        <f ca="1">IF(J55=0,0,Agents($D$4,$D$5,J55,$D$3)/(1-$O$1))</f>
        <v>3.2608695652173911</v>
      </c>
      <c r="S55" s="24">
        <f ca="1">IF(K55=0,0,Agents($D$4,$D$5,K55,$D$3)/(1-$O$1))</f>
        <v>19.565217391304348</v>
      </c>
      <c r="T55" s="24">
        <f ca="1">IF(L55=0,0,Agents($D$4,$D$5,L55,$D$3)/(1-$O$1))</f>
        <v>20.652173913043477</v>
      </c>
      <c r="U55" s="24">
        <f ca="1">IF(M55=0,0,Agents($D$4,$D$5,M55,$D$3)/(1-$O$1))</f>
        <v>18.478260869565215</v>
      </c>
      <c r="V55" s="24">
        <f ca="1">IF(N55=0,0,Agents($D$4,$D$5,N55,$D$3)/(1-$O$1))</f>
        <v>18.478260869565215</v>
      </c>
      <c r="W55" s="24">
        <f ca="1">IF(O55=0,0,Agents($D$4,$D$5,O55,$D$3)/(1-$O$1))</f>
        <v>17.391304347826086</v>
      </c>
      <c r="X55" s="24">
        <f ca="1">IF(P55=0,0,Agents($D$4,$D$5,P55,$D$3)/(1-$O$1))</f>
        <v>6.5217391304347823</v>
      </c>
    </row>
    <row r="56" spans="1:24" x14ac:dyDescent="0.25">
      <c r="A56" s="121">
        <v>0.52083333333333337</v>
      </c>
      <c r="B56" s="122">
        <v>5.7971014492753617E-2</v>
      </c>
      <c r="C56" s="123">
        <v>5.1857359071718741E-2</v>
      </c>
      <c r="D56" s="123">
        <v>5.3788490370199497E-2</v>
      </c>
      <c r="E56" s="123">
        <v>4.938680808750414E-2</v>
      </c>
      <c r="F56" s="123">
        <v>5.2128813738720886E-2</v>
      </c>
      <c r="G56" s="123">
        <v>5.518453427065026E-2</v>
      </c>
      <c r="H56" s="124">
        <v>6.1450044208664921E-2</v>
      </c>
      <c r="J56" s="23">
        <f t="shared" ca="1" si="18"/>
        <v>3.7061793839962855</v>
      </c>
      <c r="K56" s="24">
        <f t="shared" ca="1" si="19"/>
        <v>46.398514980415023</v>
      </c>
      <c r="L56" s="24">
        <f t="shared" ca="1" si="20"/>
        <v>55.402630278713687</v>
      </c>
      <c r="M56" s="24">
        <f t="shared" ca="1" si="21"/>
        <v>46.018394017953881</v>
      </c>
      <c r="N56" s="24">
        <f t="shared" ca="1" si="22"/>
        <v>46.802393503030039</v>
      </c>
      <c r="O56" s="24">
        <f t="shared" ca="1" si="23"/>
        <v>48.489180273951398</v>
      </c>
      <c r="P56" s="25">
        <f t="shared" ca="1" si="24"/>
        <v>13.209203445525228</v>
      </c>
      <c r="R56" s="24">
        <f ca="1">IF(J56=0,0,Agents($D$4,$D$5,J56,$D$3)/(1-$O$1))</f>
        <v>3.2608695652173911</v>
      </c>
      <c r="S56" s="24">
        <f ca="1">IF(K56=0,0,Agents($D$4,$D$5,K56,$D$3)/(1-$O$1))</f>
        <v>17.391304347826086</v>
      </c>
      <c r="T56" s="24">
        <f ca="1">IF(L56=0,0,Agents($D$4,$D$5,L56,$D$3)/(1-$O$1))</f>
        <v>20.652173913043477</v>
      </c>
      <c r="U56" s="24">
        <f ca="1">IF(M56=0,0,Agents($D$4,$D$5,M56,$D$3)/(1-$O$1))</f>
        <v>17.391304347826086</v>
      </c>
      <c r="V56" s="24">
        <f ca="1">IF(N56=0,0,Agents($D$4,$D$5,N56,$D$3)/(1-$O$1))</f>
        <v>17.391304347826086</v>
      </c>
      <c r="W56" s="24">
        <f ca="1">IF(O56=0,0,Agents($D$4,$D$5,O56,$D$3)/(1-$O$1))</f>
        <v>18.478260869565215</v>
      </c>
      <c r="X56" s="24">
        <f ca="1">IF(P56=0,0,Agents($D$4,$D$5,P56,$D$3)/(1-$O$1))</f>
        <v>6.5217391304347823</v>
      </c>
    </row>
    <row r="57" spans="1:24" x14ac:dyDescent="0.25">
      <c r="A57" s="125">
        <v>0.54166666666666663</v>
      </c>
      <c r="B57" s="118">
        <v>5.3140096618357488E-2</v>
      </c>
      <c r="C57" s="119">
        <v>5.3928467114521643E-2</v>
      </c>
      <c r="D57" s="119">
        <v>5.2589090070349426E-2</v>
      </c>
      <c r="E57" s="119">
        <v>5.1375538614517727E-2</v>
      </c>
      <c r="F57" s="119">
        <v>5.4192797226852982E-2</v>
      </c>
      <c r="G57" s="119">
        <v>5.3778558875219686E-2</v>
      </c>
      <c r="H57" s="120">
        <v>5.2829354553492504E-2</v>
      </c>
      <c r="J57" s="23">
        <f t="shared" ca="1" si="18"/>
        <v>3.3973311019965955</v>
      </c>
      <c r="K57" s="24">
        <f t="shared" ca="1" si="19"/>
        <v>48.251604672413173</v>
      </c>
      <c r="L57" s="24">
        <f t="shared" ca="1" si="20"/>
        <v>54.167237150714932</v>
      </c>
      <c r="M57" s="24">
        <f t="shared" ca="1" si="21"/>
        <v>47.871483709952017</v>
      </c>
      <c r="N57" s="24">
        <f t="shared" ca="1" si="22"/>
        <v>48.655483195028182</v>
      </c>
      <c r="O57" s="24">
        <f t="shared" ca="1" si="23"/>
        <v>47.253787145952643</v>
      </c>
      <c r="P57" s="25">
        <f t="shared" ca="1" si="24"/>
        <v>11.356113753527085</v>
      </c>
      <c r="R57" s="24">
        <f ca="1">IF(J57=0,0,Agents($D$4,$D$5,J57,$D$3)/(1-$O$1))</f>
        <v>3.2608695652173911</v>
      </c>
      <c r="S57" s="24">
        <f ca="1">IF(K57=0,0,Agents($D$4,$D$5,K57,$D$3)/(1-$O$1))</f>
        <v>18.478260869565215</v>
      </c>
      <c r="T57" s="24">
        <f ca="1">IF(L57=0,0,Agents($D$4,$D$5,L57,$D$3)/(1-$O$1))</f>
        <v>20.652173913043477</v>
      </c>
      <c r="U57" s="24">
        <f ca="1">IF(M57=0,0,Agents($D$4,$D$5,M57,$D$3)/(1-$O$1))</f>
        <v>18.478260869565215</v>
      </c>
      <c r="V57" s="24">
        <f ca="1">IF(N57=0,0,Agents($D$4,$D$5,N57,$D$3)/(1-$O$1))</f>
        <v>18.478260869565215</v>
      </c>
      <c r="W57" s="24">
        <f ca="1">IF(O57=0,0,Agents($D$4,$D$5,O57,$D$3)/(1-$O$1))</f>
        <v>18.478260869565215</v>
      </c>
      <c r="X57" s="24">
        <f ca="1">IF(P57=0,0,Agents($D$4,$D$5,P57,$D$3)/(1-$O$1))</f>
        <v>6.5217391304347823</v>
      </c>
    </row>
    <row r="58" spans="1:24" x14ac:dyDescent="0.25">
      <c r="A58" s="121">
        <v>0.5625</v>
      </c>
      <c r="B58" s="122">
        <v>4.8309178743961345E-2</v>
      </c>
      <c r="C58" s="123">
        <v>5.3928467114521643E-2</v>
      </c>
      <c r="D58" s="123">
        <v>5.5887440894937128E-2</v>
      </c>
      <c r="E58" s="123">
        <v>5.1706993702353328E-2</v>
      </c>
      <c r="F58" s="123">
        <v>5.6944775211029107E-2</v>
      </c>
      <c r="G58" s="123">
        <v>5.6942003514938486E-2</v>
      </c>
      <c r="H58" s="124">
        <v>5.8576480990274113E-2</v>
      </c>
      <c r="J58" s="23">
        <f t="shared" ca="1" si="18"/>
        <v>3.0884828199969045</v>
      </c>
      <c r="K58" s="24">
        <f t="shared" ca="1" si="19"/>
        <v>48.251604672413173</v>
      </c>
      <c r="L58" s="24">
        <f t="shared" ca="1" si="20"/>
        <v>57.564568252711517</v>
      </c>
      <c r="M58" s="24">
        <f t="shared" ca="1" si="21"/>
        <v>48.180331991951711</v>
      </c>
      <c r="N58" s="24">
        <f t="shared" ca="1" si="22"/>
        <v>51.126269451025706</v>
      </c>
      <c r="O58" s="24">
        <f t="shared" ca="1" si="23"/>
        <v>50.033421683949854</v>
      </c>
      <c r="P58" s="25">
        <f t="shared" ca="1" si="24"/>
        <v>12.591506881525845</v>
      </c>
      <c r="R58" s="24">
        <f ca="1">IF(J58=0,0,Agents($D$4,$D$5,J58,$D$3)/(1-$O$1))</f>
        <v>3.2608695652173911</v>
      </c>
      <c r="S58" s="24">
        <f ca="1">IF(K58=0,0,Agents($D$4,$D$5,K58,$D$3)/(1-$O$1))</f>
        <v>18.478260869565215</v>
      </c>
      <c r="T58" s="24">
        <f ca="1">IF(L58=0,0,Agents($D$4,$D$5,L58,$D$3)/(1-$O$1))</f>
        <v>21.739130434782609</v>
      </c>
      <c r="U58" s="24">
        <f ca="1">IF(M58=0,0,Agents($D$4,$D$5,M58,$D$3)/(1-$O$1))</f>
        <v>18.478260869565215</v>
      </c>
      <c r="V58" s="24">
        <f ca="1">IF(N58=0,0,Agents($D$4,$D$5,N58,$D$3)/(1-$O$1))</f>
        <v>19.565217391304348</v>
      </c>
      <c r="W58" s="24">
        <f ca="1">IF(O58=0,0,Agents($D$4,$D$5,O58,$D$3)/(1-$O$1))</f>
        <v>18.478260869565215</v>
      </c>
      <c r="X58" s="24">
        <f ca="1">IF(P58=0,0,Agents($D$4,$D$5,P58,$D$3)/(1-$O$1))</f>
        <v>6.5217391304347823</v>
      </c>
    </row>
    <row r="59" spans="1:24" x14ac:dyDescent="0.25">
      <c r="A59" s="125">
        <v>0.58333333333333337</v>
      </c>
      <c r="B59" s="118">
        <v>3.8647342995169073E-2</v>
      </c>
      <c r="C59" s="119">
        <v>5.4964021135923087E-2</v>
      </c>
      <c r="D59" s="119">
        <v>5.7386691269749726E-2</v>
      </c>
      <c r="E59" s="119">
        <v>5.8667550546900891E-2</v>
      </c>
      <c r="F59" s="119">
        <v>5.8664761451139191E-2</v>
      </c>
      <c r="G59" s="119">
        <v>5.9050966608084357E-2</v>
      </c>
      <c r="H59" s="120">
        <v>5.4266136162687904E-2</v>
      </c>
      <c r="J59" s="23">
        <f t="shared" ca="1" si="18"/>
        <v>2.4707862559975231</v>
      </c>
      <c r="K59" s="24">
        <f t="shared" ca="1" si="19"/>
        <v>49.178149518412233</v>
      </c>
      <c r="L59" s="24">
        <f t="shared" ca="1" si="20"/>
        <v>59.10880966270998</v>
      </c>
      <c r="M59" s="24">
        <f t="shared" ca="1" si="21"/>
        <v>54.666145913945208</v>
      </c>
      <c r="N59" s="24">
        <f t="shared" ca="1" si="22"/>
        <v>52.670510861024162</v>
      </c>
      <c r="O59" s="24">
        <f t="shared" ca="1" si="23"/>
        <v>51.886511375947997</v>
      </c>
      <c r="P59" s="25">
        <f t="shared" ca="1" si="24"/>
        <v>11.664962035526774</v>
      </c>
      <c r="R59" s="24">
        <f ca="1">IF(J59=0,0,Agents($D$4,$D$5,J59,$D$3)/(1-$O$1))</f>
        <v>2.1739130434782608</v>
      </c>
      <c r="S59" s="24">
        <f ca="1">IF(K59=0,0,Agents($D$4,$D$5,K59,$D$3)/(1-$O$1))</f>
        <v>18.478260869565215</v>
      </c>
      <c r="T59" s="24">
        <f ca="1">IF(L59=0,0,Agents($D$4,$D$5,L59,$D$3)/(1-$O$1))</f>
        <v>21.739130434782609</v>
      </c>
      <c r="U59" s="24">
        <f ca="1">IF(M59=0,0,Agents($D$4,$D$5,M59,$D$3)/(1-$O$1))</f>
        <v>20.652173913043477</v>
      </c>
      <c r="V59" s="24">
        <f ca="1">IF(N59=0,0,Agents($D$4,$D$5,N59,$D$3)/(1-$O$1))</f>
        <v>19.565217391304348</v>
      </c>
      <c r="W59" s="24">
        <f ca="1">IF(O59=0,0,Agents($D$4,$D$5,O59,$D$3)/(1-$O$1))</f>
        <v>19.565217391304348</v>
      </c>
      <c r="X59" s="24">
        <f ca="1">IF(P59=0,0,Agents($D$4,$D$5,P59,$D$3)/(1-$O$1))</f>
        <v>6.5217391304347823</v>
      </c>
    </row>
    <row r="60" spans="1:24" x14ac:dyDescent="0.25">
      <c r="A60" s="121">
        <v>0.60416666666666663</v>
      </c>
      <c r="B60" s="122">
        <v>4.3478260869565216E-2</v>
      </c>
      <c r="C60" s="123">
        <v>5.4618836462122608E-2</v>
      </c>
      <c r="D60" s="123">
        <v>5.9485641794487357E-2</v>
      </c>
      <c r="E60" s="123">
        <v>6.1982101425256876E-2</v>
      </c>
      <c r="F60" s="123">
        <v>6.1760736683337335E-2</v>
      </c>
      <c r="G60" s="123">
        <v>5.8347978910369067E-2</v>
      </c>
      <c r="H60" s="124">
        <v>5.4266136162687904E-2</v>
      </c>
      <c r="J60" s="23">
        <f t="shared" ca="1" si="18"/>
        <v>2.779634537997214</v>
      </c>
      <c r="K60" s="24">
        <f t="shared" ca="1" si="19"/>
        <v>48.869301236412547</v>
      </c>
      <c r="L60" s="24">
        <f t="shared" ca="1" si="20"/>
        <v>61.27074763670781</v>
      </c>
      <c r="M60" s="24">
        <f t="shared" ca="1" si="21"/>
        <v>57.75462873394212</v>
      </c>
      <c r="N60" s="24">
        <f t="shared" ca="1" si="22"/>
        <v>55.45014539902138</v>
      </c>
      <c r="O60" s="24">
        <f t="shared" ca="1" si="23"/>
        <v>51.268814811948616</v>
      </c>
      <c r="P60" s="25">
        <f t="shared" ca="1" si="24"/>
        <v>11.664962035526774</v>
      </c>
      <c r="R60" s="24">
        <f ca="1">IF(J60=0,0,Agents($D$4,$D$5,J60,$D$3)/(1-$O$1))</f>
        <v>2.1739130434782608</v>
      </c>
      <c r="S60" s="24">
        <f ca="1">IF(K60=0,0,Agents($D$4,$D$5,K60,$D$3)/(1-$O$1))</f>
        <v>18.478260869565215</v>
      </c>
      <c r="T60" s="24">
        <f ca="1">IF(L60=0,0,Agents($D$4,$D$5,L60,$D$3)/(1-$O$1))</f>
        <v>22.826086956521738</v>
      </c>
      <c r="U60" s="24">
        <f ca="1">IF(M60=0,0,Agents($D$4,$D$5,M60,$D$3)/(1-$O$1))</f>
        <v>21.739130434782609</v>
      </c>
      <c r="V60" s="24">
        <f ca="1">IF(N60=0,0,Agents($D$4,$D$5,N60,$D$3)/(1-$O$1))</f>
        <v>20.652173913043477</v>
      </c>
      <c r="W60" s="24">
        <f ca="1">IF(O60=0,0,Agents($D$4,$D$5,O60,$D$3)/(1-$O$1))</f>
        <v>19.565217391304348</v>
      </c>
      <c r="X60" s="24">
        <f ca="1">IF(P60=0,0,Agents($D$4,$D$5,P60,$D$3)/(1-$O$1))</f>
        <v>6.5217391304347823</v>
      </c>
    </row>
    <row r="61" spans="1:24" x14ac:dyDescent="0.25">
      <c r="A61" s="125">
        <v>0.625</v>
      </c>
      <c r="B61" s="118">
        <v>4.8309178743961345E-2</v>
      </c>
      <c r="C61" s="119">
        <v>5.3238097766920671E-2</v>
      </c>
      <c r="D61" s="119">
        <v>5.1689539845461867E-2</v>
      </c>
      <c r="E61" s="119">
        <v>5.5021544580709306E-2</v>
      </c>
      <c r="F61" s="119">
        <v>5.7632769707073143E-2</v>
      </c>
      <c r="G61" s="119">
        <v>5.7293497363796131E-2</v>
      </c>
      <c r="H61" s="120">
        <v>4.7082228116710895E-2</v>
      </c>
      <c r="J61" s="23">
        <f t="shared" ca="1" si="18"/>
        <v>3.0884828199969045</v>
      </c>
      <c r="K61" s="24">
        <f t="shared" ca="1" si="19"/>
        <v>47.633908108413785</v>
      </c>
      <c r="L61" s="24">
        <f t="shared" ca="1" si="20"/>
        <v>53.240692304715857</v>
      </c>
      <c r="M61" s="24">
        <f t="shared" ca="1" si="21"/>
        <v>51.268814811948609</v>
      </c>
      <c r="N61" s="24">
        <f t="shared" ca="1" si="22"/>
        <v>51.743966015025094</v>
      </c>
      <c r="O61" s="24">
        <f t="shared" ca="1" si="23"/>
        <v>50.342269965949541</v>
      </c>
      <c r="P61" s="25">
        <f t="shared" ca="1" si="24"/>
        <v>10.120720625528323</v>
      </c>
      <c r="R61" s="24">
        <f ca="1">IF(J61=0,0,Agents($D$4,$D$5,J61,$D$3)/(1-$O$1))</f>
        <v>3.2608695652173911</v>
      </c>
      <c r="S61" s="24">
        <f ca="1">IF(K61=0,0,Agents($D$4,$D$5,K61,$D$3)/(1-$O$1))</f>
        <v>18.478260869565215</v>
      </c>
      <c r="T61" s="24">
        <f ca="1">IF(L61=0,0,Agents($D$4,$D$5,L61,$D$3)/(1-$O$1))</f>
        <v>19.565217391304348</v>
      </c>
      <c r="U61" s="24">
        <f ca="1">IF(M61=0,0,Agents($D$4,$D$5,M61,$D$3)/(1-$O$1))</f>
        <v>19.565217391304348</v>
      </c>
      <c r="V61" s="24">
        <f ca="1">IF(N61=0,0,Agents($D$4,$D$5,N61,$D$3)/(1-$O$1))</f>
        <v>19.565217391304348</v>
      </c>
      <c r="W61" s="24">
        <f ca="1">IF(O61=0,0,Agents($D$4,$D$5,O61,$D$3)/(1-$O$1))</f>
        <v>18.478260869565215</v>
      </c>
      <c r="X61" s="24">
        <f ca="1">IF(P61=0,0,Agents($D$4,$D$5,P61,$D$3)/(1-$O$1))</f>
        <v>5.4347826086956523</v>
      </c>
    </row>
    <row r="62" spans="1:24" x14ac:dyDescent="0.25">
      <c r="A62" s="121">
        <v>0.64583333333333337</v>
      </c>
      <c r="B62" s="122">
        <v>5.3140096618357488E-2</v>
      </c>
      <c r="C62" s="123">
        <v>5.2547728419319706E-2</v>
      </c>
      <c r="D62" s="123">
        <v>5.2888940145311945E-2</v>
      </c>
      <c r="E62" s="123">
        <v>4.938680808750414E-2</v>
      </c>
      <c r="F62" s="123">
        <v>5.5912783466963066E-2</v>
      </c>
      <c r="G62" s="123">
        <v>5.3075571177504395E-2</v>
      </c>
      <c r="H62" s="124">
        <v>4.1335101679929286E-2</v>
      </c>
      <c r="J62" s="23">
        <f t="shared" ca="1" si="18"/>
        <v>3.3973311019965955</v>
      </c>
      <c r="K62" s="24">
        <f t="shared" ca="1" si="19"/>
        <v>47.016211544414404</v>
      </c>
      <c r="L62" s="24">
        <f t="shared" ca="1" si="20"/>
        <v>54.476085432714619</v>
      </c>
      <c r="M62" s="24">
        <f t="shared" ca="1" si="21"/>
        <v>46.018394017953881</v>
      </c>
      <c r="N62" s="24">
        <f t="shared" ca="1" si="22"/>
        <v>50.199724605026638</v>
      </c>
      <c r="O62" s="24">
        <f t="shared" ca="1" si="23"/>
        <v>46.636090581953262</v>
      </c>
      <c r="P62" s="25">
        <f t="shared" ca="1" si="24"/>
        <v>8.8853274975295609</v>
      </c>
      <c r="R62" s="24">
        <f ca="1">IF(J62=0,0,Agents($D$4,$D$5,J62,$D$3)/(1-$O$1))</f>
        <v>3.2608695652173911</v>
      </c>
      <c r="S62" s="24">
        <f ca="1">IF(K62=0,0,Agents($D$4,$D$5,K62,$D$3)/(1-$O$1))</f>
        <v>18.478260869565215</v>
      </c>
      <c r="T62" s="24">
        <f ca="1">IF(L62=0,0,Agents($D$4,$D$5,L62,$D$3)/(1-$O$1))</f>
        <v>20.652173913043477</v>
      </c>
      <c r="U62" s="24">
        <f ca="1">IF(M62=0,0,Agents($D$4,$D$5,M62,$D$3)/(1-$O$1))</f>
        <v>17.391304347826086</v>
      </c>
      <c r="V62" s="24">
        <f ca="1">IF(N62=0,0,Agents($D$4,$D$5,N62,$D$3)/(1-$O$1))</f>
        <v>18.478260869565215</v>
      </c>
      <c r="W62" s="24">
        <f ca="1">IF(O62=0,0,Agents($D$4,$D$5,O62,$D$3)/(1-$O$1))</f>
        <v>17.391304347826086</v>
      </c>
      <c r="X62" s="24">
        <f ca="1">IF(P62=0,0,Agents($D$4,$D$5,P62,$D$3)/(1-$O$1))</f>
        <v>5.4347826086956523</v>
      </c>
    </row>
    <row r="63" spans="1:24" x14ac:dyDescent="0.25">
      <c r="A63" s="125">
        <v>0.66666666666666663</v>
      </c>
      <c r="B63" s="118">
        <v>4.3478260869565216E-2</v>
      </c>
      <c r="C63" s="119">
        <v>4.322774222670666E-2</v>
      </c>
      <c r="D63" s="119">
        <v>4.4792988121323936E-2</v>
      </c>
      <c r="E63" s="119">
        <v>4.9718263175339734E-2</v>
      </c>
      <c r="F63" s="119">
        <v>4.7312852266412665E-2</v>
      </c>
      <c r="G63" s="119">
        <v>4.9209138840070298E-2</v>
      </c>
      <c r="H63" s="120">
        <v>3.8461538461538478E-2</v>
      </c>
      <c r="J63" s="23">
        <f t="shared" ca="1" si="18"/>
        <v>2.779634537997214</v>
      </c>
      <c r="K63" s="24">
        <f t="shared" ca="1" si="19"/>
        <v>38.677307930422764</v>
      </c>
      <c r="L63" s="24">
        <f t="shared" ca="1" si="20"/>
        <v>46.137181818722972</v>
      </c>
      <c r="M63" s="24">
        <f t="shared" ca="1" si="21"/>
        <v>46.327242299953568</v>
      </c>
      <c r="N63" s="24">
        <f t="shared" ca="1" si="22"/>
        <v>42.478517555034372</v>
      </c>
      <c r="O63" s="24">
        <f t="shared" ca="1" si="23"/>
        <v>43.238759479956663</v>
      </c>
      <c r="P63" s="25">
        <f t="shared" ca="1" si="24"/>
        <v>8.2676309335301781</v>
      </c>
      <c r="R63" s="24">
        <f ca="1">IF(J63=0,0,Agents($D$4,$D$5,J63,$D$3)/(1-$O$1))</f>
        <v>2.1739130434782608</v>
      </c>
      <c r="S63" s="24">
        <f ca="1">IF(K63=0,0,Agents($D$4,$D$5,K63,$D$3)/(1-$O$1))</f>
        <v>15.217391304347826</v>
      </c>
      <c r="T63" s="24">
        <f ca="1">IF(L63=0,0,Agents($D$4,$D$5,L63,$D$3)/(1-$O$1))</f>
        <v>17.391304347826086</v>
      </c>
      <c r="U63" s="24">
        <f ca="1">IF(M63=0,0,Agents($D$4,$D$5,M63,$D$3)/(1-$O$1))</f>
        <v>17.391304347826086</v>
      </c>
      <c r="V63" s="24">
        <f ca="1">IF(N63=0,0,Agents($D$4,$D$5,N63,$D$3)/(1-$O$1))</f>
        <v>16.304347826086957</v>
      </c>
      <c r="W63" s="24">
        <f ca="1">IF(O63=0,0,Agents($D$4,$D$5,O63,$D$3)/(1-$O$1))</f>
        <v>16.304347826086957</v>
      </c>
      <c r="X63" s="24">
        <f ca="1">IF(P63=0,0,Agents($D$4,$D$5,P63,$D$3)/(1-$O$1))</f>
        <v>4.3478260869565215</v>
      </c>
    </row>
    <row r="64" spans="1:24" x14ac:dyDescent="0.25">
      <c r="A64" s="121">
        <v>0.6875</v>
      </c>
      <c r="B64" s="122">
        <v>3.3816425120772944E-2</v>
      </c>
      <c r="C64" s="123">
        <v>4.0386606834656544E-2</v>
      </c>
      <c r="D64" s="123">
        <v>3.8795986622073564E-2</v>
      </c>
      <c r="E64" s="123">
        <v>3.5465694398409013E-2</v>
      </c>
      <c r="F64" s="123">
        <v>4.1808896298060415E-2</v>
      </c>
      <c r="G64" s="123">
        <v>3.5852372583479786E-2</v>
      </c>
      <c r="H64" s="124">
        <v>3.2714412024756868E-2</v>
      </c>
      <c r="J64" s="23">
        <f t="shared" ca="1" si="18"/>
        <v>2.1619379739978331</v>
      </c>
      <c r="K64" s="24">
        <f t="shared" ca="1" si="19"/>
        <v>36.135248993963785</v>
      </c>
      <c r="L64" s="24">
        <f t="shared" ca="1" si="20"/>
        <v>39.960216178729169</v>
      </c>
      <c r="M64" s="24">
        <f t="shared" ca="1" si="21"/>
        <v>33.04676617396688</v>
      </c>
      <c r="N64" s="24">
        <f t="shared" ca="1" si="22"/>
        <v>37.536945043039331</v>
      </c>
      <c r="O64" s="24">
        <f t="shared" ca="1" si="23"/>
        <v>31.502524763968424</v>
      </c>
      <c r="P64" s="25">
        <f t="shared" ca="1" si="24"/>
        <v>7.032237805531417</v>
      </c>
      <c r="R64" s="24">
        <f ca="1">IF(J64=0,0,Agents($D$4,$D$5,J64,$D$3)/(1-$O$1))</f>
        <v>2.1739130434782608</v>
      </c>
      <c r="S64" s="24">
        <f ca="1">IF(K64=0,0,Agents($D$4,$D$5,K64,$D$3)/(1-$O$1))</f>
        <v>14.130434782608695</v>
      </c>
      <c r="T64" s="24">
        <f ca="1">IF(L64=0,0,Agents($D$4,$D$5,L64,$D$3)/(1-$O$1))</f>
        <v>15.217391304347826</v>
      </c>
      <c r="U64" s="24">
        <f ca="1">IF(M64=0,0,Agents($D$4,$D$5,M64,$D$3)/(1-$O$1))</f>
        <v>13.043478260869565</v>
      </c>
      <c r="V64" s="24">
        <f ca="1">IF(N64=0,0,Agents($D$4,$D$5,N64,$D$3)/(1-$O$1))</f>
        <v>15.217391304347826</v>
      </c>
      <c r="W64" s="24">
        <f ca="1">IF(O64=0,0,Agents($D$4,$D$5,O64,$D$3)/(1-$O$1))</f>
        <v>13.043478260869565</v>
      </c>
      <c r="X64" s="24">
        <f ca="1">IF(P64=0,0,Agents($D$4,$D$5,P64,$D$3)/(1-$O$1))</f>
        <v>4.3478260869565215</v>
      </c>
    </row>
    <row r="65" spans="1:24" x14ac:dyDescent="0.25">
      <c r="A65" s="125">
        <v>0.70833333333333337</v>
      </c>
      <c r="B65" s="118">
        <v>3.3816425120772944E-2</v>
      </c>
      <c r="C65" s="119">
        <v>2.6579219882637211E-2</v>
      </c>
      <c r="D65" s="119">
        <v>2.8185907046476763E-2</v>
      </c>
      <c r="E65" s="119">
        <v>2.7179317202519059E-2</v>
      </c>
      <c r="F65" s="119">
        <v>3.0959752321981424E-2</v>
      </c>
      <c r="G65" s="119">
        <v>2.7065026362038665E-2</v>
      </c>
      <c r="H65" s="120">
        <v>2.7298850574712645E-2</v>
      </c>
      <c r="J65" s="23">
        <f t="shared" ca="1" si="18"/>
        <v>2.1619379739978331</v>
      </c>
      <c r="K65" s="24">
        <f t="shared" ca="1" si="19"/>
        <v>23.781317713976165</v>
      </c>
      <c r="L65" s="24">
        <f t="shared" ca="1" si="20"/>
        <v>29.031738507970907</v>
      </c>
      <c r="M65" s="24">
        <f t="shared" ca="1" si="21"/>
        <v>25.325559123974617</v>
      </c>
      <c r="N65" s="24">
        <f t="shared" ca="1" si="22"/>
        <v>27.796345379972141</v>
      </c>
      <c r="O65" s="24">
        <f t="shared" ca="1" si="23"/>
        <v>23.781317713976168</v>
      </c>
      <c r="P65" s="25">
        <f t="shared" ca="1" si="24"/>
        <v>5.8681173579941186</v>
      </c>
      <c r="R65" s="24">
        <f ca="1">IF(J65=0,0,Agents($D$4,$D$5,J65,$D$3)/(1-$O$1))</f>
        <v>2.1739130434782608</v>
      </c>
      <c r="S65" s="24">
        <f ca="1">IF(K65=0,0,Agents($D$4,$D$5,K65,$D$3)/(1-$O$1))</f>
        <v>10.869565217391305</v>
      </c>
      <c r="T65" s="24">
        <f ca="1">IF(L65=0,0,Agents($D$4,$D$5,L65,$D$3)/(1-$O$1))</f>
        <v>11.956521739130434</v>
      </c>
      <c r="U65" s="24">
        <f ca="1">IF(M65=0,0,Agents($D$4,$D$5,M65,$D$3)/(1-$O$1))</f>
        <v>10.869565217391305</v>
      </c>
      <c r="V65" s="24">
        <f ca="1">IF(N65=0,0,Agents($D$4,$D$5,N65,$D$3)/(1-$O$1))</f>
        <v>11.956521739130434</v>
      </c>
      <c r="W65" s="24">
        <f ca="1">IF(O65=0,0,Agents($D$4,$D$5,O65,$D$3)/(1-$O$1))</f>
        <v>10.869565217391305</v>
      </c>
      <c r="X65" s="24">
        <f ca="1">IF(P65=0,0,Agents($D$4,$D$5,P65,$D$3)/(1-$O$1))</f>
        <v>4.3478260869565215</v>
      </c>
    </row>
    <row r="66" spans="1:24" x14ac:dyDescent="0.25">
      <c r="A66" s="121">
        <v>0.72916666666666663</v>
      </c>
      <c r="B66" s="122">
        <v>1.4492753623188406E-2</v>
      </c>
      <c r="C66" s="123">
        <v>1.9675526406627546E-2</v>
      </c>
      <c r="D66" s="123">
        <v>1.6791604197901048E-2</v>
      </c>
      <c r="E66" s="123">
        <v>2.0881670533642691E-2</v>
      </c>
      <c r="F66" s="123">
        <v>2.1327829377364983E-2</v>
      </c>
      <c r="G66" s="123">
        <v>1.8629173989455183E-2</v>
      </c>
      <c r="H66" s="124">
        <v>2.8735632183908046E-2</v>
      </c>
      <c r="J66" s="23">
        <f t="shared" ca="1" si="18"/>
        <v>0.9265448459990715</v>
      </c>
      <c r="K66" s="24">
        <f t="shared" ca="1" si="19"/>
        <v>17.604352073982358</v>
      </c>
      <c r="L66" s="24">
        <f t="shared" ca="1" si="20"/>
        <v>17.295503791982664</v>
      </c>
      <c r="M66" s="24">
        <f t="shared" ca="1" si="21"/>
        <v>19.457441765980498</v>
      </c>
      <c r="N66" s="24">
        <f t="shared" ca="1" si="22"/>
        <v>19.148593483980811</v>
      </c>
      <c r="O66" s="24">
        <f t="shared" ca="1" si="23"/>
        <v>16.368958945983593</v>
      </c>
      <c r="P66" s="25">
        <f t="shared" ca="1" si="24"/>
        <v>6.1769656399938091</v>
      </c>
      <c r="R66" s="24">
        <f ca="1">IF(J66=0,0,Agents($D$4,$D$5,J66,$D$3)/(1-$O$1))</f>
        <v>2.1739130434782608</v>
      </c>
      <c r="S66" s="24">
        <f ca="1">IF(K66=0,0,Agents($D$4,$D$5,K66,$D$3)/(1-$O$1))</f>
        <v>8.695652173913043</v>
      </c>
      <c r="T66" s="24">
        <f ca="1">IF(L66=0,0,Agents($D$4,$D$5,L66,$D$3)/(1-$O$1))</f>
        <v>7.6086956521739131</v>
      </c>
      <c r="U66" s="24">
        <f ca="1">IF(M66=0,0,Agents($D$4,$D$5,M66,$D$3)/(1-$O$1))</f>
        <v>8.695652173913043</v>
      </c>
      <c r="V66" s="24">
        <f ca="1">IF(N66=0,0,Agents($D$4,$D$5,N66,$D$3)/(1-$O$1))</f>
        <v>8.695652173913043</v>
      </c>
      <c r="W66" s="24">
        <f ca="1">IF(O66=0,0,Agents($D$4,$D$5,O66,$D$3)/(1-$O$1))</f>
        <v>7.6086956521739131</v>
      </c>
      <c r="X66" s="24">
        <f ca="1">IF(P66=0,0,Agents($D$4,$D$5,P66,$D$3)/(1-$O$1))</f>
        <v>4.3478260869565215</v>
      </c>
    </row>
    <row r="67" spans="1:24" x14ac:dyDescent="0.25">
      <c r="A67" s="125">
        <v>0.75</v>
      </c>
      <c r="B67" s="118">
        <v>2.4154589371980676E-2</v>
      </c>
      <c r="C67" s="119">
        <v>1.5533310321021747E-2</v>
      </c>
      <c r="D67" s="119">
        <v>1.4992503748125937E-2</v>
      </c>
      <c r="E67" s="119">
        <v>1.4252568776930727E-2</v>
      </c>
      <c r="F67" s="119">
        <v>1.5823873409012729E-2</v>
      </c>
      <c r="G67" s="119">
        <v>1.1950790861159929E-2</v>
      </c>
      <c r="H67" s="120">
        <v>1.4367816091954023E-2</v>
      </c>
      <c r="J67" s="23">
        <f t="shared" ca="1" si="18"/>
        <v>1.5442414099984525</v>
      </c>
      <c r="K67" s="24">
        <f t="shared" ca="1" si="19"/>
        <v>13.898172689986071</v>
      </c>
      <c r="L67" s="24">
        <f t="shared" ca="1" si="20"/>
        <v>15.442414099984523</v>
      </c>
      <c r="M67" s="24">
        <f t="shared" ca="1" si="21"/>
        <v>13.280476125986691</v>
      </c>
      <c r="N67" s="24">
        <f t="shared" ca="1" si="22"/>
        <v>14.207020971985761</v>
      </c>
      <c r="O67" s="24">
        <f t="shared" ca="1" si="23"/>
        <v>10.500841587989475</v>
      </c>
      <c r="P67" s="25">
        <f t="shared" ca="1" si="24"/>
        <v>3.0884828199969045</v>
      </c>
      <c r="R67" s="24">
        <f ca="1">IF(J67=0,0,Agents($D$4,$D$5,J67,$D$3)/(1-$O$1))</f>
        <v>2.1739130434782608</v>
      </c>
      <c r="S67" s="24">
        <f ca="1">IF(K67=0,0,Agents($D$4,$D$5,K67,$D$3)/(1-$O$1))</f>
        <v>6.5217391304347823</v>
      </c>
      <c r="T67" s="24">
        <f ca="1">IF(L67=0,0,Agents($D$4,$D$5,L67,$D$3)/(1-$O$1))</f>
        <v>7.6086956521739131</v>
      </c>
      <c r="U67" s="24">
        <f ca="1">IF(M67=0,0,Agents($D$4,$D$5,M67,$D$3)/(1-$O$1))</f>
        <v>6.5217391304347823</v>
      </c>
      <c r="V67" s="24">
        <f ca="1">IF(N67=0,0,Agents($D$4,$D$5,N67,$D$3)/(1-$O$1))</f>
        <v>6.5217391304347823</v>
      </c>
      <c r="W67" s="24">
        <f ca="1">IF(O67=0,0,Agents($D$4,$D$5,O67,$D$3)/(1-$O$1))</f>
        <v>5.4347826086956523</v>
      </c>
      <c r="X67" s="24">
        <f ca="1">IF(P67=0,0,Agents($D$4,$D$5,P67,$D$3)/(1-$O$1))</f>
        <v>3.2608695652173911</v>
      </c>
    </row>
    <row r="68" spans="1:24" x14ac:dyDescent="0.25">
      <c r="A68" s="121">
        <v>0.77083333333333337</v>
      </c>
      <c r="B68" s="122">
        <v>1.932367149758454E-2</v>
      </c>
      <c r="C68" s="123">
        <v>1.1736278909216431E-2</v>
      </c>
      <c r="D68" s="123">
        <v>9.595202398800599E-3</v>
      </c>
      <c r="E68" s="123">
        <v>8.6178322837255558E-3</v>
      </c>
      <c r="F68" s="123">
        <v>9.6319229446164435E-3</v>
      </c>
      <c r="G68" s="123">
        <v>8.4358523725834803E-3</v>
      </c>
      <c r="H68" s="124">
        <v>1.4367816091954023E-2</v>
      </c>
      <c r="J68" s="23">
        <f t="shared" ca="1" si="18"/>
        <v>1.2353931279987618</v>
      </c>
      <c r="K68" s="24">
        <f t="shared" ca="1" si="19"/>
        <v>10.500841587989475</v>
      </c>
      <c r="L68" s="24">
        <f t="shared" ca="1" si="20"/>
        <v>9.8831450239900942</v>
      </c>
      <c r="M68" s="24">
        <f t="shared" ca="1" si="21"/>
        <v>8.030055331991953</v>
      </c>
      <c r="N68" s="24">
        <f t="shared" ca="1" si="22"/>
        <v>8.647751895991334</v>
      </c>
      <c r="O68" s="24">
        <f t="shared" ca="1" si="23"/>
        <v>7.412358767992572</v>
      </c>
      <c r="P68" s="25">
        <f t="shared" ca="1" si="24"/>
        <v>3.0884828199969045</v>
      </c>
      <c r="R68" s="24">
        <f ca="1">IF(J68=0,0,Agents($D$4,$D$5,J68,$D$3)/(1-$O$1))</f>
        <v>2.1739130434782608</v>
      </c>
      <c r="S68" s="24">
        <f ca="1">IF(K68=0,0,Agents($D$4,$D$5,K68,$D$3)/(1-$O$1))</f>
        <v>5.4347826086956523</v>
      </c>
      <c r="T68" s="24">
        <f ca="1">IF(L68=0,0,Agents($D$4,$D$5,L68,$D$3)/(1-$O$1))</f>
        <v>5.4347826086956523</v>
      </c>
      <c r="U68" s="24">
        <f ca="1">IF(M68=0,0,Agents($D$4,$D$5,M68,$D$3)/(1-$O$1))</f>
        <v>4.3478260869565215</v>
      </c>
      <c r="V68" s="24">
        <f ca="1">IF(N68=0,0,Agents($D$4,$D$5,N68,$D$3)/(1-$O$1))</f>
        <v>5.4347826086956523</v>
      </c>
      <c r="W68" s="24">
        <f ca="1">IF(O68=0,0,Agents($D$4,$D$5,O68,$D$3)/(1-$O$1))</f>
        <v>4.3478260869565215</v>
      </c>
      <c r="X68" s="24">
        <f ca="1">IF(P68=0,0,Agents($D$4,$D$5,P68,$D$3)/(1-$O$1))</f>
        <v>3.2608695652173911</v>
      </c>
    </row>
    <row r="69" spans="1:24" x14ac:dyDescent="0.25">
      <c r="A69" s="125">
        <v>0.79166666666666663</v>
      </c>
      <c r="B69" s="118">
        <v>1.4492753623188406E-2</v>
      </c>
      <c r="C69" s="119">
        <v>7.9392474974111157E-3</v>
      </c>
      <c r="D69" s="119">
        <v>5.6971514242878558E-3</v>
      </c>
      <c r="E69" s="119">
        <v>7.9549221080543586E-3</v>
      </c>
      <c r="F69" s="119">
        <v>8.2559339525283791E-3</v>
      </c>
      <c r="G69" s="119">
        <v>6.3268892794376098E-3</v>
      </c>
      <c r="H69" s="120">
        <v>8.6206896551724137E-3</v>
      </c>
      <c r="J69" s="23">
        <f t="shared" ca="1" si="18"/>
        <v>0.9265448459990715</v>
      </c>
      <c r="K69" s="24">
        <f t="shared" ca="1" si="19"/>
        <v>7.1035104859928815</v>
      </c>
      <c r="L69" s="24">
        <f t="shared" ca="1" si="20"/>
        <v>5.8681173579941186</v>
      </c>
      <c r="M69" s="24">
        <f t="shared" ca="1" si="21"/>
        <v>7.4123587679925711</v>
      </c>
      <c r="N69" s="24">
        <f t="shared" ca="1" si="22"/>
        <v>7.4123587679925702</v>
      </c>
      <c r="O69" s="24">
        <f t="shared" ca="1" si="23"/>
        <v>5.5592690759944281</v>
      </c>
      <c r="P69" s="25">
        <f t="shared" ca="1" si="24"/>
        <v>1.8530896919981428</v>
      </c>
      <c r="R69" s="24">
        <f ca="1">IF(J69=0,0,Agents($D$4,$D$5,J69,$D$3)/(1-$O$1))</f>
        <v>2.1739130434782608</v>
      </c>
      <c r="S69" s="24">
        <f ca="1">IF(K69=0,0,Agents($D$4,$D$5,K69,$D$3)/(1-$O$1))</f>
        <v>4.3478260869565215</v>
      </c>
      <c r="T69" s="24">
        <f ca="1">IF(L69=0,0,Agents($D$4,$D$5,L69,$D$3)/(1-$O$1))</f>
        <v>4.3478260869565215</v>
      </c>
      <c r="U69" s="24">
        <f ca="1">IF(M69=0,0,Agents($D$4,$D$5,M69,$D$3)/(1-$O$1))</f>
        <v>4.3478260869565215</v>
      </c>
      <c r="V69" s="24">
        <f ca="1">IF(N69=0,0,Agents($D$4,$D$5,N69,$D$3)/(1-$O$1))</f>
        <v>4.3478260869565215</v>
      </c>
      <c r="W69" s="24">
        <f ca="1">IF(O69=0,0,Agents($D$4,$D$5,O69,$D$3)/(1-$O$1))</f>
        <v>4.3478260869565215</v>
      </c>
      <c r="X69" s="24">
        <f ca="1">IF(P69=0,0,Agents($D$4,$D$5,P69,$D$3)/(1-$O$1))</f>
        <v>2.1739130434782608</v>
      </c>
    </row>
    <row r="70" spans="1:24" x14ac:dyDescent="0.25">
      <c r="A70" s="126">
        <v>0.8125</v>
      </c>
      <c r="B70" s="122">
        <v>2.4154589371980676E-2</v>
      </c>
      <c r="C70" s="123">
        <v>5.5229547808077319E-3</v>
      </c>
      <c r="D70" s="123">
        <v>5.0974512743628183E-3</v>
      </c>
      <c r="E70" s="123">
        <v>5.3032814053695721E-3</v>
      </c>
      <c r="F70" s="123">
        <v>7.2239422084623322E-3</v>
      </c>
      <c r="G70" s="123">
        <v>4.2179261862917402E-3</v>
      </c>
      <c r="H70" s="124">
        <v>8.6206896551724137E-3</v>
      </c>
      <c r="J70" s="23">
        <f t="shared" ca="1" si="18"/>
        <v>1.5442414099984525</v>
      </c>
      <c r="K70" s="24">
        <f t="shared" ca="1" si="19"/>
        <v>4.9415725119950471</v>
      </c>
      <c r="L70" s="24">
        <f t="shared" ca="1" si="20"/>
        <v>5.2504207939947376</v>
      </c>
      <c r="M70" s="24">
        <f t="shared" ca="1" si="21"/>
        <v>4.9415725119950471</v>
      </c>
      <c r="N70" s="24">
        <f t="shared" ca="1" si="22"/>
        <v>6.4858139219934996</v>
      </c>
      <c r="O70" s="24">
        <f t="shared" ca="1" si="23"/>
        <v>3.706179383996286</v>
      </c>
      <c r="P70" s="25">
        <f t="shared" ca="1" si="24"/>
        <v>1.8530896919981428</v>
      </c>
      <c r="R70" s="24">
        <f ca="1">IF(J70=0,0,Agents($D$4,$D$5,J70,$D$3)/(1-$O$1))</f>
        <v>2.1739130434782608</v>
      </c>
      <c r="S70" s="24">
        <f ca="1">IF(K70=0,0,Agents($D$4,$D$5,K70,$D$3)/(1-$O$1))</f>
        <v>3.2608695652173911</v>
      </c>
      <c r="T70" s="24">
        <f ca="1">IF(L70=0,0,Agents($D$4,$D$5,L70,$D$3)/(1-$O$1))</f>
        <v>3.2608695652173911</v>
      </c>
      <c r="U70" s="24">
        <f ca="1">IF(M70=0,0,Agents($D$4,$D$5,M70,$D$3)/(1-$O$1))</f>
        <v>3.2608695652173911</v>
      </c>
      <c r="V70" s="24">
        <f ca="1">IF(N70=0,0,Agents($D$4,$D$5,N70,$D$3)/(1-$O$1))</f>
        <v>4.3478260869565215</v>
      </c>
      <c r="W70" s="24">
        <f ca="1">IF(O70=0,0,Agents($D$4,$D$5,O70,$D$3)/(1-$O$1))</f>
        <v>3.2608695652173911</v>
      </c>
      <c r="X70" s="24">
        <f ca="1">IF(P70=0,0,Agents($D$4,$D$5,P70,$D$3)/(1-$O$1))</f>
        <v>2.1739130434782608</v>
      </c>
    </row>
    <row r="71" spans="1:24" x14ac:dyDescent="0.25">
      <c r="A71" s="125">
        <v>0.83333333333333304</v>
      </c>
      <c r="B71" s="127">
        <v>9.6618357487922701E-3</v>
      </c>
      <c r="C71" s="128">
        <v>2.0711080428028996E-3</v>
      </c>
      <c r="D71" s="128">
        <v>2.098950524737631E-3</v>
      </c>
      <c r="E71" s="128">
        <v>2.651640702684786E-3</v>
      </c>
      <c r="F71" s="128">
        <v>2.7519779841761265E-3</v>
      </c>
      <c r="G71" s="128">
        <v>1.7574692442882249E-3</v>
      </c>
      <c r="H71" s="129">
        <v>4.3103448275862068E-3</v>
      </c>
      <c r="J71" s="23">
        <f t="shared" ca="1" si="18"/>
        <v>0.61769656399938089</v>
      </c>
      <c r="K71" s="24">
        <f t="shared" ca="1" si="19"/>
        <v>1.8530896919981428</v>
      </c>
      <c r="L71" s="24">
        <f t="shared" ca="1" si="20"/>
        <v>2.1619379739978331</v>
      </c>
      <c r="M71" s="24">
        <f t="shared" ca="1" si="21"/>
        <v>2.4707862559975236</v>
      </c>
      <c r="N71" s="24">
        <f t="shared" ca="1" si="22"/>
        <v>2.4707862559975236</v>
      </c>
      <c r="O71" s="24">
        <f t="shared" ca="1" si="23"/>
        <v>1.5442414099984523</v>
      </c>
      <c r="P71" s="25">
        <f t="shared" ca="1" si="24"/>
        <v>0.92654484599907139</v>
      </c>
      <c r="R71" s="24">
        <f ca="1">IF(J71=0,0,Agents($D$4,$D$5,J71,$D$3)/(1-$O$1))</f>
        <v>1.0869565217391304</v>
      </c>
      <c r="S71" s="24">
        <f ca="1">IF(K71=0,0,Agents($D$4,$D$5,K71,$D$3)/(1-$O$1))</f>
        <v>2.1739130434782608</v>
      </c>
      <c r="T71" s="24">
        <f ca="1">IF(L71=0,0,Agents($D$4,$D$5,L71,$D$3)/(1-$O$1))</f>
        <v>2.1739130434782608</v>
      </c>
      <c r="U71" s="24">
        <f ca="1">IF(M71=0,0,Agents($D$4,$D$5,M71,$D$3)/(1-$O$1))</f>
        <v>2.1739130434782608</v>
      </c>
      <c r="V71" s="24">
        <f ca="1">IF(N71=0,0,Agents($D$4,$D$5,N71,$D$3)/(1-$O$1))</f>
        <v>2.1739130434782608</v>
      </c>
      <c r="W71" s="24">
        <f ca="1">IF(O71=0,0,Agents($D$4,$D$5,O71,$D$3)/(1-$O$1))</f>
        <v>2.1739130434782608</v>
      </c>
      <c r="X71" s="24">
        <f ca="1">IF(P71=0,0,Agents($D$4,$D$5,P71,$D$3)/(1-$O$1))</f>
        <v>2.1739130434782608</v>
      </c>
    </row>
    <row r="72" spans="1:24" x14ac:dyDescent="0.25">
      <c r="A72" s="126">
        <v>0.85416666666666696</v>
      </c>
      <c r="B72" s="127">
        <v>1.4492753623188406E-2</v>
      </c>
      <c r="C72" s="128">
        <v>1.380738695201933E-3</v>
      </c>
      <c r="D72" s="128">
        <v>1.1994002998500749E-3</v>
      </c>
      <c r="E72" s="128">
        <v>1.325820351342393E-3</v>
      </c>
      <c r="F72" s="128">
        <v>1.7199862401100791E-3</v>
      </c>
      <c r="G72" s="128">
        <v>1.4059753954305801E-3</v>
      </c>
      <c r="H72" s="129">
        <v>1.4367816091954023E-3</v>
      </c>
      <c r="J72" s="23">
        <f t="shared" ca="1" si="18"/>
        <v>0.9265448459990715</v>
      </c>
      <c r="K72" s="24">
        <f t="shared" ca="1" si="19"/>
        <v>1.2353931279987618</v>
      </c>
      <c r="L72" s="24">
        <f t="shared" ca="1" si="20"/>
        <v>1.2353931279987618</v>
      </c>
      <c r="M72" s="24">
        <f t="shared" ca="1" si="21"/>
        <v>1.2353931279987618</v>
      </c>
      <c r="N72" s="24">
        <f t="shared" ca="1" si="22"/>
        <v>1.5442414099984523</v>
      </c>
      <c r="O72" s="24">
        <f t="shared" ca="1" si="23"/>
        <v>1.235393127998762</v>
      </c>
      <c r="P72" s="25">
        <f t="shared" ca="1" si="24"/>
        <v>0.30884828199969044</v>
      </c>
      <c r="R72" s="24">
        <f ca="1">IF(J72=0,0,Agents($D$4,$D$5,J72,$D$3)/(1-$O$1))</f>
        <v>2.1739130434782608</v>
      </c>
      <c r="S72" s="24">
        <f ca="1">IF(K72=0,0,Agents($D$4,$D$5,K72,$D$3)/(1-$O$1))</f>
        <v>2.1739130434782608</v>
      </c>
      <c r="T72" s="24">
        <f ca="1">IF(L72=0,0,Agents($D$4,$D$5,L72,$D$3)/(1-$O$1))</f>
        <v>2.1739130434782608</v>
      </c>
      <c r="U72" s="24">
        <f ca="1">IF(M72=0,0,Agents($D$4,$D$5,M72,$D$3)/(1-$O$1))</f>
        <v>2.1739130434782608</v>
      </c>
      <c r="V72" s="24">
        <f ca="1">IF(N72=0,0,Agents($D$4,$D$5,N72,$D$3)/(1-$O$1))</f>
        <v>2.1739130434782608</v>
      </c>
      <c r="W72" s="24">
        <f ca="1">IF(O72=0,0,Agents($D$4,$D$5,O72,$D$3)/(1-$O$1))</f>
        <v>2.1739130434782608</v>
      </c>
      <c r="X72" s="24">
        <f ca="1">IF(P72=0,0,Agents($D$4,$D$5,P72,$D$3)/(1-$O$1))</f>
        <v>1.0869565217391304</v>
      </c>
    </row>
    <row r="73" spans="1:24" x14ac:dyDescent="0.25">
      <c r="A73" s="125">
        <v>0.875000000000001</v>
      </c>
      <c r="B73" s="127">
        <v>1.4492753623188406E-2</v>
      </c>
      <c r="C73" s="128">
        <v>7.9392474974111157E-3</v>
      </c>
      <c r="D73" s="128">
        <v>5.6971514242878558E-3</v>
      </c>
      <c r="E73" s="128">
        <v>7.9549221080543586E-3</v>
      </c>
      <c r="F73" s="128">
        <v>8.2559339525283791E-3</v>
      </c>
      <c r="G73" s="128">
        <v>6.3268892794376098E-3</v>
      </c>
      <c r="H73" s="129">
        <v>8.6206896551724137E-3</v>
      </c>
      <c r="J73" s="23">
        <f t="shared" ref="J73:J76" ca="1" si="25">B73*J$77</f>
        <v>0.9265448459990715</v>
      </c>
      <c r="K73" s="24">
        <f t="shared" ref="K73:K76" ca="1" si="26">C73*K$77</f>
        <v>7.1035104859928815</v>
      </c>
      <c r="L73" s="24">
        <f t="shared" ref="L73:L76" ca="1" si="27">D73*L$77</f>
        <v>5.8681173579941186</v>
      </c>
      <c r="M73" s="24">
        <f t="shared" ref="M73:M76" ca="1" si="28">E73*M$77</f>
        <v>7.4123587679925711</v>
      </c>
      <c r="N73" s="24">
        <f t="shared" ref="N73:N76" ca="1" si="29">F73*N$77</f>
        <v>7.4123587679925702</v>
      </c>
      <c r="O73" s="24">
        <f t="shared" ref="O73:O76" ca="1" si="30">G73*O$77</f>
        <v>5.5592690759944281</v>
      </c>
      <c r="P73" s="25">
        <f t="shared" ref="P73:P76" ca="1" si="31">H73*P$77</f>
        <v>1.8530896919981428</v>
      </c>
      <c r="R73" s="24">
        <f ca="1">IF(J73=0,0,Agents($D$4,$D$5,J73,$D$3)/(1-$O$1))</f>
        <v>2.1739130434782608</v>
      </c>
      <c r="S73" s="24">
        <f ca="1">IF(K73=0,0,Agents($D$4,$D$5,K73,$D$3)/(1-$O$1))</f>
        <v>4.3478260869565215</v>
      </c>
      <c r="T73" s="24">
        <f ca="1">IF(L73=0,0,Agents($D$4,$D$5,L73,$D$3)/(1-$O$1))</f>
        <v>4.3478260869565215</v>
      </c>
      <c r="U73" s="24">
        <f ca="1">IF(M73=0,0,Agents($D$4,$D$5,M73,$D$3)/(1-$O$1))</f>
        <v>4.3478260869565215</v>
      </c>
      <c r="V73" s="24">
        <f ca="1">IF(N73=0,0,Agents($D$4,$D$5,N73,$D$3)/(1-$O$1))</f>
        <v>4.3478260869565215</v>
      </c>
      <c r="W73" s="24">
        <f ca="1">IF(O73=0,0,Agents($D$4,$D$5,O73,$D$3)/(1-$O$1))</f>
        <v>4.3478260869565215</v>
      </c>
      <c r="X73" s="24">
        <f ca="1">IF(P73=0,0,Agents($D$4,$D$5,P73,$D$3)/(1-$O$1))</f>
        <v>2.1739130434782608</v>
      </c>
    </row>
    <row r="74" spans="1:24" x14ac:dyDescent="0.25">
      <c r="A74" s="126">
        <v>0.89583333333333504</v>
      </c>
      <c r="B74" s="127">
        <v>2.4154589371980676E-2</v>
      </c>
      <c r="C74" s="128">
        <v>5.5229547808077319E-3</v>
      </c>
      <c r="D74" s="128">
        <v>5.0974512743628183E-3</v>
      </c>
      <c r="E74" s="128">
        <v>5.3032814053695721E-3</v>
      </c>
      <c r="F74" s="128">
        <v>7.2239422084623322E-3</v>
      </c>
      <c r="G74" s="128">
        <v>4.2179261862917402E-3</v>
      </c>
      <c r="H74" s="129">
        <v>8.6206896551724137E-3</v>
      </c>
      <c r="J74" s="23">
        <f t="shared" ca="1" si="25"/>
        <v>1.5442414099984525</v>
      </c>
      <c r="K74" s="24">
        <f t="shared" ca="1" si="26"/>
        <v>4.9415725119950471</v>
      </c>
      <c r="L74" s="24">
        <f t="shared" ca="1" si="27"/>
        <v>5.2504207939947376</v>
      </c>
      <c r="M74" s="24">
        <f t="shared" ca="1" si="28"/>
        <v>4.9415725119950471</v>
      </c>
      <c r="N74" s="24">
        <f t="shared" ca="1" si="29"/>
        <v>6.4858139219934996</v>
      </c>
      <c r="O74" s="24">
        <f t="shared" ca="1" si="30"/>
        <v>3.706179383996286</v>
      </c>
      <c r="P74" s="25">
        <f t="shared" ca="1" si="31"/>
        <v>1.8530896919981428</v>
      </c>
      <c r="R74" s="24">
        <f ca="1">IF(J74=0,0,Agents($D$4,$D$5,J74,$D$3)/(1-$O$1))</f>
        <v>2.1739130434782608</v>
      </c>
      <c r="S74" s="24">
        <f ca="1">IF(K74=0,0,Agents($D$4,$D$5,K74,$D$3)/(1-$O$1))</f>
        <v>3.2608695652173911</v>
      </c>
      <c r="T74" s="24">
        <f ca="1">IF(L74=0,0,Agents($D$4,$D$5,L74,$D$3)/(1-$O$1))</f>
        <v>3.2608695652173911</v>
      </c>
      <c r="U74" s="24">
        <f ca="1">IF(M74=0,0,Agents($D$4,$D$5,M74,$D$3)/(1-$O$1))</f>
        <v>3.2608695652173911</v>
      </c>
      <c r="V74" s="24">
        <f ca="1">IF(N74=0,0,Agents($D$4,$D$5,N74,$D$3)/(1-$O$1))</f>
        <v>4.3478260869565215</v>
      </c>
      <c r="W74" s="24">
        <f ca="1">IF(O74=0,0,Agents($D$4,$D$5,O74,$D$3)/(1-$O$1))</f>
        <v>3.2608695652173911</v>
      </c>
      <c r="X74" s="24">
        <f ca="1">IF(P74=0,0,Agents($D$4,$D$5,P74,$D$3)/(1-$O$1))</f>
        <v>2.1739130434782608</v>
      </c>
    </row>
    <row r="75" spans="1:24" x14ac:dyDescent="0.25">
      <c r="A75" s="125">
        <v>0.91666666666666896</v>
      </c>
      <c r="B75" s="127">
        <v>9.6618357487922701E-3</v>
      </c>
      <c r="C75" s="128">
        <v>2.0711080428028996E-3</v>
      </c>
      <c r="D75" s="128">
        <v>2.098950524737631E-3</v>
      </c>
      <c r="E75" s="128">
        <v>2.651640702684786E-3</v>
      </c>
      <c r="F75" s="128">
        <v>2.7519779841761265E-3</v>
      </c>
      <c r="G75" s="128">
        <v>1.7574692442882249E-3</v>
      </c>
      <c r="H75" s="129">
        <v>4.3103448275862068E-3</v>
      </c>
      <c r="J75" s="23">
        <f t="shared" ca="1" si="25"/>
        <v>0.61769656399938089</v>
      </c>
      <c r="K75" s="24">
        <f t="shared" ca="1" si="26"/>
        <v>1.8530896919981428</v>
      </c>
      <c r="L75" s="24">
        <f t="shared" ca="1" si="27"/>
        <v>2.1619379739978331</v>
      </c>
      <c r="M75" s="24">
        <f t="shared" ca="1" si="28"/>
        <v>2.4707862559975236</v>
      </c>
      <c r="N75" s="24">
        <f t="shared" ca="1" si="29"/>
        <v>2.4707862559975236</v>
      </c>
      <c r="O75" s="24">
        <f t="shared" ca="1" si="30"/>
        <v>1.5442414099984523</v>
      </c>
      <c r="P75" s="25">
        <f t="shared" ca="1" si="31"/>
        <v>0.92654484599907139</v>
      </c>
      <c r="R75" s="24">
        <f ca="1">IF(J75=0,0,Agents($D$4,$D$5,J75,$D$3)/(1-$O$1))</f>
        <v>1.0869565217391304</v>
      </c>
      <c r="S75" s="24">
        <f ca="1">IF(K75=0,0,Agents($D$4,$D$5,K75,$D$3)/(1-$O$1))</f>
        <v>2.1739130434782608</v>
      </c>
      <c r="T75" s="24">
        <f ca="1">IF(L75=0,0,Agents($D$4,$D$5,L75,$D$3)/(1-$O$1))</f>
        <v>2.1739130434782608</v>
      </c>
      <c r="U75" s="24">
        <f ca="1">IF(M75=0,0,Agents($D$4,$D$5,M75,$D$3)/(1-$O$1))</f>
        <v>2.1739130434782608</v>
      </c>
      <c r="V75" s="24">
        <f ca="1">IF(N75=0,0,Agents($D$4,$D$5,N75,$D$3)/(1-$O$1))</f>
        <v>2.1739130434782608</v>
      </c>
      <c r="W75" s="24">
        <f ca="1">IF(O75=0,0,Agents($D$4,$D$5,O75,$D$3)/(1-$O$1))</f>
        <v>2.1739130434782608</v>
      </c>
      <c r="X75" s="24">
        <f ca="1">IF(P75=0,0,Agents($D$4,$D$5,P75,$D$3)/(1-$O$1))</f>
        <v>2.1739130434782608</v>
      </c>
    </row>
    <row r="76" spans="1:24" x14ac:dyDescent="0.25">
      <c r="A76" s="126">
        <v>0.937500000000003</v>
      </c>
      <c r="B76" s="127">
        <v>1.4492753623188406E-2</v>
      </c>
      <c r="C76" s="128">
        <v>1.380738695201933E-3</v>
      </c>
      <c r="D76" s="128">
        <v>1.1994002998500749E-3</v>
      </c>
      <c r="E76" s="128">
        <v>1.325820351342393E-3</v>
      </c>
      <c r="F76" s="128">
        <v>1.7199862401100791E-3</v>
      </c>
      <c r="G76" s="128">
        <v>1.4059753954305801E-3</v>
      </c>
      <c r="H76" s="129">
        <v>1.4367816091954023E-3</v>
      </c>
      <c r="J76" s="23">
        <f t="shared" ca="1" si="25"/>
        <v>0.9265448459990715</v>
      </c>
      <c r="K76" s="24">
        <f t="shared" ca="1" si="26"/>
        <v>1.2353931279987618</v>
      </c>
      <c r="L76" s="24">
        <f t="shared" ca="1" si="27"/>
        <v>1.2353931279987618</v>
      </c>
      <c r="M76" s="24">
        <f t="shared" ca="1" si="28"/>
        <v>1.2353931279987618</v>
      </c>
      <c r="N76" s="24">
        <f t="shared" ca="1" si="29"/>
        <v>1.5442414099984523</v>
      </c>
      <c r="O76" s="24">
        <f t="shared" ca="1" si="30"/>
        <v>1.235393127998762</v>
      </c>
      <c r="P76" s="25">
        <f t="shared" ca="1" si="31"/>
        <v>0.30884828199969044</v>
      </c>
      <c r="R76" s="24">
        <f ca="1">IF(J76=0,0,Agents($D$4,$D$5,J76,$D$3)/(1-$O$1))</f>
        <v>2.1739130434782608</v>
      </c>
      <c r="S76" s="24">
        <f ca="1">IF(K76=0,0,Agents($D$4,$D$5,K76,$D$3)/(1-$O$1))</f>
        <v>2.1739130434782608</v>
      </c>
      <c r="T76" s="24">
        <f ca="1">IF(L76=0,0,Agents($D$4,$D$5,L76,$D$3)/(1-$O$1))</f>
        <v>2.1739130434782608</v>
      </c>
      <c r="U76" s="24">
        <f ca="1">IF(M76=0,0,Agents($D$4,$D$5,M76,$D$3)/(1-$O$1))</f>
        <v>2.1739130434782608</v>
      </c>
      <c r="V76" s="24">
        <f ca="1">IF(N76=0,0,Agents($D$4,$D$5,N76,$D$3)/(1-$O$1))</f>
        <v>2.1739130434782608</v>
      </c>
      <c r="W76" s="24">
        <f ca="1">IF(O76=0,0,Agents($D$4,$D$5,O76,$D$3)/(1-$O$1))</f>
        <v>2.1739130434782608</v>
      </c>
      <c r="X76" s="24">
        <f ca="1">IF(P76=0,0,Agents($D$4,$D$5,P76,$D$3)/(1-$O$1))</f>
        <v>1.0869565217391304</v>
      </c>
    </row>
    <row r="77" spans="1:24" x14ac:dyDescent="0.25">
      <c r="A77" s="130"/>
      <c r="B77" s="131">
        <v>1.301559356136821E-2</v>
      </c>
      <c r="C77" s="132">
        <v>0.18215543259557343</v>
      </c>
      <c r="D77" s="132">
        <v>0.20969567404426559</v>
      </c>
      <c r="E77" s="132">
        <v>0.18970070422535212</v>
      </c>
      <c r="F77" s="132">
        <v>0.18278420523138833</v>
      </c>
      <c r="G77" s="132">
        <v>0.17888581488933603</v>
      </c>
      <c r="H77" s="133">
        <v>4.37625754527163E-2</v>
      </c>
      <c r="J77" s="26">
        <f t="shared" ref="J77:P77" ca="1" si="32">$D$2*B77/SUM($B$42:$H$42)</f>
        <v>63.93159437393593</v>
      </c>
      <c r="K77" s="26">
        <f t="shared" ca="1" si="32"/>
        <v>894.73347295310327</v>
      </c>
      <c r="L77" s="26">
        <f t="shared" ca="1" si="32"/>
        <v>1030.0090204689677</v>
      </c>
      <c r="M77" s="26">
        <f t="shared" ca="1" si="32"/>
        <v>931.79526679306616</v>
      </c>
      <c r="N77" s="26">
        <f t="shared" ca="1" si="32"/>
        <v>897.82195577310017</v>
      </c>
      <c r="O77" s="26">
        <f t="shared" ca="1" si="32"/>
        <v>878.67336228911938</v>
      </c>
      <c r="P77" s="26">
        <f t="shared" ca="1" si="32"/>
        <v>214.95840427178456</v>
      </c>
      <c r="R77" s="26">
        <f t="shared" ref="R77:W77" ca="1" si="33">(SUM(R47:R76)/2)/$C$6</f>
        <v>4.4836956521739122</v>
      </c>
      <c r="S77" s="26">
        <f t="shared" ca="1" si="33"/>
        <v>22.758152173913032</v>
      </c>
      <c r="T77" s="26">
        <f t="shared" ca="1" si="33"/>
        <v>25.407608695652169</v>
      </c>
      <c r="U77" s="26">
        <f t="shared" ca="1" si="33"/>
        <v>23.165760869565212</v>
      </c>
      <c r="V77" s="26">
        <f t="shared" ca="1" si="33"/>
        <v>22.690217391304337</v>
      </c>
      <c r="W77" s="26">
        <f t="shared" ca="1" si="33"/>
        <v>22.350543478260857</v>
      </c>
      <c r="X77" s="26">
        <f t="shared" ref="X77" ca="1" si="34">(SUM(X47:X72)/2)/$C$6</f>
        <v>7.8124999999999991</v>
      </c>
    </row>
    <row r="78" spans="1:24" x14ac:dyDescent="0.25">
      <c r="R78" s="32">
        <f ca="1">SUM(R77:X77)/5</f>
        <v>25.7336956521739</v>
      </c>
      <c r="S78" s="31"/>
      <c r="T78" s="31"/>
      <c r="U78" s="31"/>
      <c r="V78" s="31"/>
      <c r="W78" s="31"/>
      <c r="X78" s="4"/>
    </row>
    <row r="80" spans="1:24" x14ac:dyDescent="0.25">
      <c r="J80" s="6" t="s">
        <v>14</v>
      </c>
      <c r="K80" s="20"/>
      <c r="L80" s="20"/>
      <c r="M80" s="33">
        <v>43160</v>
      </c>
      <c r="N80" s="20"/>
      <c r="O80" s="20"/>
      <c r="P80" s="21"/>
      <c r="R80" s="6" t="s">
        <v>15</v>
      </c>
      <c r="S80" s="20"/>
      <c r="T80" s="20"/>
      <c r="U80" s="20"/>
      <c r="V80" s="20"/>
      <c r="W80" s="20"/>
      <c r="X80" s="21"/>
    </row>
    <row r="81" spans="1:24" x14ac:dyDescent="0.25">
      <c r="A81" s="113" t="s">
        <v>6</v>
      </c>
      <c r="B81" s="114" t="s">
        <v>13</v>
      </c>
      <c r="C81" s="115" t="s">
        <v>7</v>
      </c>
      <c r="D81" s="115" t="s">
        <v>8</v>
      </c>
      <c r="E81" s="115" t="s">
        <v>9</v>
      </c>
      <c r="F81" s="115" t="s">
        <v>10</v>
      </c>
      <c r="G81" s="115" t="s">
        <v>11</v>
      </c>
      <c r="H81" s="116" t="s">
        <v>12</v>
      </c>
      <c r="J81" s="22" t="s">
        <v>13</v>
      </c>
      <c r="K81" s="20" t="s">
        <v>7</v>
      </c>
      <c r="L81" s="20" t="s">
        <v>8</v>
      </c>
      <c r="M81" s="20" t="s">
        <v>9</v>
      </c>
      <c r="N81" s="20" t="s">
        <v>10</v>
      </c>
      <c r="O81" s="20" t="s">
        <v>11</v>
      </c>
      <c r="P81" s="21" t="s">
        <v>12</v>
      </c>
      <c r="R81" s="22" t="s">
        <v>13</v>
      </c>
      <c r="S81" s="20" t="s">
        <v>7</v>
      </c>
      <c r="T81" s="20" t="s">
        <v>8</v>
      </c>
      <c r="U81" s="20" t="s">
        <v>9</v>
      </c>
      <c r="V81" s="20" t="s">
        <v>10</v>
      </c>
      <c r="W81" s="20" t="s">
        <v>11</v>
      </c>
      <c r="X81" s="21" t="s">
        <v>12</v>
      </c>
    </row>
    <row r="82" spans="1:24" x14ac:dyDescent="0.25">
      <c r="A82" s="117">
        <v>0.33333333333333331</v>
      </c>
      <c r="B82" s="118">
        <v>2.8985507246376812E-2</v>
      </c>
      <c r="C82" s="119">
        <v>2.1746634449430445E-2</v>
      </c>
      <c r="D82" s="119">
        <v>2.4287856071964018E-2</v>
      </c>
      <c r="E82" s="119">
        <v>2.5190586675505468E-2</v>
      </c>
      <c r="F82" s="119">
        <v>2.1327829377364983E-2</v>
      </c>
      <c r="G82" s="119">
        <v>2.3901581722319858E-2</v>
      </c>
      <c r="H82" s="120">
        <v>3.1609195402298854E-2</v>
      </c>
      <c r="J82" s="23">
        <f t="shared" ref="J82:J107" ca="1" si="35">B82*J$112</f>
        <v>1.6733961461074138</v>
      </c>
      <c r="K82" s="24">
        <f t="shared" ref="K82:K107" ca="1" si="36">C82*K$112</f>
        <v>17.570659534127845</v>
      </c>
      <c r="L82" s="24">
        <f t="shared" ref="L82:L107" ca="1" si="37">D82*L$112</f>
        <v>22.590847972450085</v>
      </c>
      <c r="M82" s="24">
        <f t="shared" ref="M82:M107" ca="1" si="38">E82*M$112</f>
        <v>21.196351184027243</v>
      </c>
      <c r="N82" s="24">
        <f t="shared" ref="N82:N107" ca="1" si="39">F82*N$112</f>
        <v>17.291760176443276</v>
      </c>
      <c r="O82" s="24">
        <f t="shared" ref="O82:O107" ca="1" si="40">G82*O$112</f>
        <v>18.965156322550691</v>
      </c>
      <c r="P82" s="25">
        <f t="shared" ref="P82:P107" ca="1" si="41">H82*P$112</f>
        <v>6.135785869060518</v>
      </c>
      <c r="R82" s="24">
        <f ca="1">IF(J82=0,0,Agents($E$4,$E$5,J82,$E$3)/(1-$O$1))</f>
        <v>2.1739130434782608</v>
      </c>
      <c r="S82" s="24">
        <f ca="1">IF(K82=0,0,Agents($E$4,$E$5,K82,$E$3)/(1-$O$1))</f>
        <v>8.695652173913043</v>
      </c>
      <c r="T82" s="24">
        <f ca="1">IF(L82=0,0,Agents($E$4,$E$5,L82,$E$3)/(1-$O$1))</f>
        <v>9.7826086956521738</v>
      </c>
      <c r="U82" s="24">
        <f ca="1">IF(M82=0,0,Agents($E$4,$E$5,M82,$E$3)/(1-$O$1))</f>
        <v>9.7826086956521738</v>
      </c>
      <c r="V82" s="24">
        <f ca="1">IF(N82=0,0,Agents($E$4,$E$5,N82,$E$3)/(1-$O$1))</f>
        <v>7.6086956521739131</v>
      </c>
      <c r="W82" s="24">
        <f ca="1">IF(O82=0,0,Agents($E$4,$E$5,O82,$E$3)/(1-$O$1))</f>
        <v>8.695652173913043</v>
      </c>
      <c r="X82" s="24">
        <f ca="1">IF(P82=0,0,Agents($E$4,$E$5,P82,$E$3)/(1-$O$1))</f>
        <v>4.3478260869565215</v>
      </c>
    </row>
    <row r="83" spans="1:24" x14ac:dyDescent="0.25">
      <c r="A83" s="121">
        <v>0.35416666666666669</v>
      </c>
      <c r="B83" s="122">
        <v>2.4154589371980676E-2</v>
      </c>
      <c r="C83" s="123">
        <v>3.1411805315843977E-2</v>
      </c>
      <c r="D83" s="123">
        <v>3.2083958020989505E-2</v>
      </c>
      <c r="E83" s="123">
        <v>3.1819688432217434E-2</v>
      </c>
      <c r="F83" s="123">
        <v>2.4079807361541108E-2</v>
      </c>
      <c r="G83" s="123">
        <v>2.3198594024604568E-2</v>
      </c>
      <c r="H83" s="124">
        <v>2.2988505747126436E-2</v>
      </c>
      <c r="J83" s="23">
        <f t="shared" ca="1" si="35"/>
        <v>1.3944967884228447</v>
      </c>
      <c r="K83" s="24">
        <f t="shared" ca="1" si="36"/>
        <v>25.379841549295776</v>
      </c>
      <c r="L83" s="24">
        <f t="shared" ca="1" si="37"/>
        <v>29.842231272248878</v>
      </c>
      <c r="M83" s="24">
        <f t="shared" ca="1" si="38"/>
        <v>26.774338337718621</v>
      </c>
      <c r="N83" s="24">
        <f t="shared" ca="1" si="39"/>
        <v>19.522955037919825</v>
      </c>
      <c r="O83" s="24">
        <f t="shared" ca="1" si="40"/>
        <v>18.407357607181552</v>
      </c>
      <c r="P83" s="25">
        <f t="shared" ca="1" si="41"/>
        <v>4.4623897229531035</v>
      </c>
      <c r="R83" s="24">
        <f ca="1">IF(J83=0,0,Agents($E$4,$E$5,J83,$E$3)/(1-$O$1))</f>
        <v>2.1739130434782608</v>
      </c>
      <c r="S83" s="24">
        <f ca="1">IF(K83=0,0,Agents($E$4,$E$5,K83,$E$3)/(1-$O$1))</f>
        <v>10.869565217391305</v>
      </c>
      <c r="T83" s="24">
        <f ca="1">IF(L83=0,0,Agents($E$4,$E$5,L83,$E$3)/(1-$O$1))</f>
        <v>11.956521739130434</v>
      </c>
      <c r="U83" s="24">
        <f ca="1">IF(M83=0,0,Agents($E$4,$E$5,M83,$E$3)/(1-$O$1))</f>
        <v>10.869565217391305</v>
      </c>
      <c r="V83" s="24">
        <f ca="1">IF(N83=0,0,Agents($E$4,$E$5,N83,$E$3)/(1-$O$1))</f>
        <v>8.695652173913043</v>
      </c>
      <c r="W83" s="24">
        <f ca="1">IF(O83=0,0,Agents($E$4,$E$5,O83,$E$3)/(1-$O$1))</f>
        <v>8.695652173913043</v>
      </c>
      <c r="X83" s="24">
        <f ca="1">IF(P83=0,0,Agents($E$4,$E$5,P83,$E$3)/(1-$O$1))</f>
        <v>3.2608695652173911</v>
      </c>
    </row>
    <row r="84" spans="1:24" x14ac:dyDescent="0.25">
      <c r="A84" s="125">
        <v>0.375</v>
      </c>
      <c r="B84" s="118">
        <v>3.3816425120772944E-2</v>
      </c>
      <c r="C84" s="119">
        <v>3.589920607525026E-2</v>
      </c>
      <c r="D84" s="119">
        <v>3.9880059970014994E-2</v>
      </c>
      <c r="E84" s="119">
        <v>4.2094796155120982E-2</v>
      </c>
      <c r="F84" s="119">
        <v>3.8871689026487785E-2</v>
      </c>
      <c r="G84" s="119">
        <v>4.0421792618629174E-2</v>
      </c>
      <c r="H84" s="120">
        <v>3.8793103448275863E-2</v>
      </c>
      <c r="J84" s="23">
        <f t="shared" ca="1" si="35"/>
        <v>1.9522955037919827</v>
      </c>
      <c r="K84" s="24">
        <f t="shared" ca="1" si="36"/>
        <v>29.005533199195174</v>
      </c>
      <c r="L84" s="24">
        <f t="shared" ca="1" si="37"/>
        <v>37.09361457204767</v>
      </c>
      <c r="M84" s="24">
        <f t="shared" ca="1" si="38"/>
        <v>35.420218425940263</v>
      </c>
      <c r="N84" s="24">
        <f t="shared" ca="1" si="39"/>
        <v>31.515627418356289</v>
      </c>
      <c r="O84" s="24">
        <f t="shared" ca="1" si="40"/>
        <v>32.073426133725434</v>
      </c>
      <c r="P84" s="25">
        <f t="shared" ca="1" si="41"/>
        <v>7.5302826574833626</v>
      </c>
      <c r="R84" s="24">
        <f ca="1">IF(J84=0,0,Agents($E$4,$E$5,J84,$E$3)/(1-$O$1))</f>
        <v>2.1739130434782608</v>
      </c>
      <c r="S84" s="24">
        <f ca="1">IF(K84=0,0,Agents($E$4,$E$5,K84,$E$3)/(1-$O$1))</f>
        <v>11.956521739130434</v>
      </c>
      <c r="T84" s="24">
        <f ca="1">IF(L84=0,0,Agents($E$4,$E$5,L84,$E$3)/(1-$O$1))</f>
        <v>15.217391304347826</v>
      </c>
      <c r="U84" s="24">
        <f ca="1">IF(M84=0,0,Agents($E$4,$E$5,M84,$E$3)/(1-$O$1))</f>
        <v>14.130434782608695</v>
      </c>
      <c r="V84" s="24">
        <f ca="1">IF(N84=0,0,Agents($E$4,$E$5,N84,$E$3)/(1-$O$1))</f>
        <v>13.043478260869565</v>
      </c>
      <c r="W84" s="24">
        <f ca="1">IF(O84=0,0,Agents($E$4,$E$5,O84,$E$3)/(1-$O$1))</f>
        <v>13.043478260869565</v>
      </c>
      <c r="X84" s="24">
        <f ca="1">IF(P84=0,0,Agents($E$4,$E$5,P84,$E$3)/(1-$O$1))</f>
        <v>4.3478260869565215</v>
      </c>
    </row>
    <row r="85" spans="1:24" x14ac:dyDescent="0.25">
      <c r="A85" s="121">
        <v>0.39583333333333331</v>
      </c>
      <c r="B85" s="122">
        <v>5.7971014492753624E-2</v>
      </c>
      <c r="C85" s="123">
        <v>4.9016223679668625E-2</v>
      </c>
      <c r="D85" s="123">
        <v>5.0674662668665667E-2</v>
      </c>
      <c r="E85" s="123">
        <v>5.2038448790188929E-2</v>
      </c>
      <c r="F85" s="123">
        <v>4.3687650498796013E-2</v>
      </c>
      <c r="G85" s="123">
        <v>4.8506151142355007E-2</v>
      </c>
      <c r="H85" s="124">
        <v>5.0287356321839081E-2</v>
      </c>
      <c r="J85" s="23">
        <f t="shared" ca="1" si="35"/>
        <v>3.3467922922148277</v>
      </c>
      <c r="K85" s="24">
        <f t="shared" ca="1" si="36"/>
        <v>39.603708791208796</v>
      </c>
      <c r="L85" s="24">
        <f t="shared" ca="1" si="37"/>
        <v>47.13399144869215</v>
      </c>
      <c r="M85" s="24">
        <f t="shared" ca="1" si="38"/>
        <v>43.787199156477328</v>
      </c>
      <c r="N85" s="24">
        <f t="shared" ca="1" si="39"/>
        <v>35.420218425940263</v>
      </c>
      <c r="O85" s="24">
        <f t="shared" ca="1" si="40"/>
        <v>38.488111360470519</v>
      </c>
      <c r="P85" s="25">
        <f t="shared" ca="1" si="41"/>
        <v>9.7614775189599143</v>
      </c>
      <c r="R85" s="24">
        <f ca="1">IF(J85=0,0,Agents($E$4,$E$5,J85,$E$3)/(1-$O$1))</f>
        <v>3.2608695652173911</v>
      </c>
      <c r="S85" s="24">
        <f ca="1">IF(K85=0,0,Agents($E$4,$E$5,K85,$E$3)/(1-$O$1))</f>
        <v>15.217391304347826</v>
      </c>
      <c r="T85" s="24">
        <f ca="1">IF(L85=0,0,Agents($E$4,$E$5,L85,$E$3)/(1-$O$1))</f>
        <v>18.478260869565215</v>
      </c>
      <c r="U85" s="24">
        <f ca="1">IF(M85=0,0,Agents($E$4,$E$5,M85,$E$3)/(1-$O$1))</f>
        <v>17.391304347826086</v>
      </c>
      <c r="V85" s="24">
        <f ca="1">IF(N85=0,0,Agents($E$4,$E$5,N85,$E$3)/(1-$O$1))</f>
        <v>14.130434782608695</v>
      </c>
      <c r="W85" s="24">
        <f ca="1">IF(O85=0,0,Agents($E$4,$E$5,O85,$E$3)/(1-$O$1))</f>
        <v>15.217391304347826</v>
      </c>
      <c r="X85" s="24">
        <f ca="1">IF(P85=0,0,Agents($E$4,$E$5,P85,$E$3)/(1-$O$1))</f>
        <v>5.4347826086956523</v>
      </c>
    </row>
    <row r="86" spans="1:24" x14ac:dyDescent="0.25">
      <c r="A86" s="125">
        <v>0.41666666666666669</v>
      </c>
      <c r="B86" s="118">
        <v>2.8985507246376812E-2</v>
      </c>
      <c r="C86" s="119">
        <v>5.6689944504925503E-2</v>
      </c>
      <c r="D86" s="119">
        <v>5.3073463268365817E-2</v>
      </c>
      <c r="E86" s="119">
        <v>5.4027179317202516E-2</v>
      </c>
      <c r="F86" s="119">
        <v>4.9879600963192293E-2</v>
      </c>
      <c r="G86" s="119">
        <v>5.4481546572934976E-2</v>
      </c>
      <c r="H86" s="120">
        <v>5.459770114942529E-2</v>
      </c>
      <c r="J86" s="23">
        <f t="shared" ca="1" si="35"/>
        <v>1.6733961461074138</v>
      </c>
      <c r="K86" s="24">
        <f t="shared" ca="1" si="36"/>
        <v>45.803856050504194</v>
      </c>
      <c r="L86" s="24">
        <f t="shared" ca="1" si="37"/>
        <v>49.365186310168703</v>
      </c>
      <c r="M86" s="24">
        <f t="shared" ca="1" si="38"/>
        <v>45.460595302584743</v>
      </c>
      <c r="N86" s="24">
        <f t="shared" ca="1" si="39"/>
        <v>40.440406864262499</v>
      </c>
      <c r="O86" s="24">
        <f t="shared" ca="1" si="40"/>
        <v>43.229400441108197</v>
      </c>
      <c r="P86" s="25">
        <f t="shared" ca="1" si="41"/>
        <v>10.598175592013622</v>
      </c>
      <c r="R86" s="24">
        <f ca="1">IF(J86=0,0,Agents($E$4,$E$5,J86,$E$3)/(1-$O$1))</f>
        <v>2.1739130434782608</v>
      </c>
      <c r="S86" s="24">
        <f ca="1">IF(K86=0,0,Agents($E$4,$E$5,K86,$E$3)/(1-$O$1))</f>
        <v>17.391304347826086</v>
      </c>
      <c r="T86" s="24">
        <f ca="1">IF(L86=0,0,Agents($E$4,$E$5,L86,$E$3)/(1-$O$1))</f>
        <v>18.478260869565215</v>
      </c>
      <c r="U86" s="24">
        <f ca="1">IF(M86=0,0,Agents($E$4,$E$5,M86,$E$3)/(1-$O$1))</f>
        <v>17.391304347826086</v>
      </c>
      <c r="V86" s="24">
        <f ca="1">IF(N86=0,0,Agents($E$4,$E$5,N86,$E$3)/(1-$O$1))</f>
        <v>16.304347826086957</v>
      </c>
      <c r="W86" s="24">
        <f ca="1">IF(O86=0,0,Agents($E$4,$E$5,O86,$E$3)/(1-$O$1))</f>
        <v>16.304347826086957</v>
      </c>
      <c r="X86" s="24">
        <f ca="1">IF(P86=0,0,Agents($E$4,$E$5,P86,$E$3)/(1-$O$1))</f>
        <v>5.4347826086956523</v>
      </c>
    </row>
    <row r="87" spans="1:24" x14ac:dyDescent="0.25">
      <c r="A87" s="121">
        <v>0.4375</v>
      </c>
      <c r="B87" s="122">
        <v>4.3478260869565216E-2</v>
      </c>
      <c r="C87" s="123">
        <v>6.1177345264331787E-2</v>
      </c>
      <c r="D87" s="123">
        <v>6.0385192019374909E-2</v>
      </c>
      <c r="E87" s="123">
        <v>5.6347364932051704E-2</v>
      </c>
      <c r="F87" s="123">
        <v>5.2128813738720886E-2</v>
      </c>
      <c r="G87" s="123">
        <v>6.1862917398945519E-2</v>
      </c>
      <c r="H87" s="124">
        <v>5.5702917771883305E-2</v>
      </c>
      <c r="J87" s="23">
        <f t="shared" ca="1" si="35"/>
        <v>2.5100942191611204</v>
      </c>
      <c r="K87" s="24">
        <f t="shared" ca="1" si="36"/>
        <v>49.429547700403596</v>
      </c>
      <c r="L87" s="24">
        <f t="shared" ca="1" si="37"/>
        <v>56.166039878323176</v>
      </c>
      <c r="M87" s="24">
        <f t="shared" ca="1" si="38"/>
        <v>47.412890806376723</v>
      </c>
      <c r="N87" s="24">
        <f t="shared" ca="1" si="39"/>
        <v>42.2639795875847</v>
      </c>
      <c r="O87" s="24">
        <f t="shared" ca="1" si="40"/>
        <v>49.086286952484144</v>
      </c>
      <c r="P87" s="25">
        <f t="shared" ca="1" si="41"/>
        <v>10.812713559463292</v>
      </c>
      <c r="R87" s="24">
        <f ca="1">IF(J87=0,0,Agents($E$4,$E$5,J87,$E$3)/(1-$O$1))</f>
        <v>2.1739130434782608</v>
      </c>
      <c r="S87" s="24">
        <f ca="1">IF(K87=0,0,Agents($E$4,$E$5,K87,$E$3)/(1-$O$1))</f>
        <v>18.478260869565215</v>
      </c>
      <c r="T87" s="24">
        <f ca="1">IF(L87=0,0,Agents($E$4,$E$5,L87,$E$3)/(1-$O$1))</f>
        <v>20.652173913043477</v>
      </c>
      <c r="U87" s="24">
        <f ca="1">IF(M87=0,0,Agents($E$4,$E$5,M87,$E$3)/(1-$O$1))</f>
        <v>18.478260869565215</v>
      </c>
      <c r="V87" s="24">
        <f ca="1">IF(N87=0,0,Agents($E$4,$E$5,N87,$E$3)/(1-$O$1))</f>
        <v>16.304347826086957</v>
      </c>
      <c r="W87" s="24">
        <f ca="1">IF(O87=0,0,Agents($E$4,$E$5,O87,$E$3)/(1-$O$1))</f>
        <v>18.478260869565215</v>
      </c>
      <c r="X87" s="24">
        <f ca="1">IF(P87=0,0,Agents($E$4,$E$5,P87,$E$3)/(1-$O$1))</f>
        <v>5.4347826086956523</v>
      </c>
    </row>
    <row r="88" spans="1:24" x14ac:dyDescent="0.25">
      <c r="A88" s="125">
        <v>0.45833333333333331</v>
      </c>
      <c r="B88" s="118">
        <v>5.3140096618357488E-2</v>
      </c>
      <c r="C88" s="119">
        <v>5.9106237221528891E-2</v>
      </c>
      <c r="D88" s="119">
        <v>5.9485641794487357E-2</v>
      </c>
      <c r="E88" s="119">
        <v>5.9661915810407688E-2</v>
      </c>
      <c r="F88" s="119">
        <v>5.384879997883097E-2</v>
      </c>
      <c r="G88" s="119">
        <v>6.2214411247803164E-2</v>
      </c>
      <c r="H88" s="120">
        <v>6.2886825817860328E-2</v>
      </c>
      <c r="J88" s="23">
        <f t="shared" ca="1" si="35"/>
        <v>3.0678929345302586</v>
      </c>
      <c r="K88" s="24">
        <f t="shared" ca="1" si="36"/>
        <v>47.756151554296181</v>
      </c>
      <c r="L88" s="24">
        <f t="shared" ca="1" si="37"/>
        <v>55.329341805269472</v>
      </c>
      <c r="M88" s="24">
        <f t="shared" ca="1" si="38"/>
        <v>50.201884383222414</v>
      </c>
      <c r="N88" s="24">
        <f t="shared" ca="1" si="39"/>
        <v>43.658476376007549</v>
      </c>
      <c r="O88" s="24">
        <f t="shared" ca="1" si="40"/>
        <v>49.36518631016871</v>
      </c>
      <c r="P88" s="25">
        <f t="shared" ca="1" si="41"/>
        <v>12.207210347886139</v>
      </c>
      <c r="R88" s="24">
        <f ca="1">IF(J88=0,0,Agents($E$4,$E$5,J88,$E$3)/(1-$O$1))</f>
        <v>3.2608695652173911</v>
      </c>
      <c r="S88" s="24">
        <f ca="1">IF(K88=0,0,Agents($E$4,$E$5,K88,$E$3)/(1-$O$1))</f>
        <v>18.478260869565215</v>
      </c>
      <c r="T88" s="24">
        <f ca="1">IF(L88=0,0,Agents($E$4,$E$5,L88,$E$3)/(1-$O$1))</f>
        <v>20.652173913043477</v>
      </c>
      <c r="U88" s="24">
        <f ca="1">IF(M88=0,0,Agents($E$4,$E$5,M88,$E$3)/(1-$O$1))</f>
        <v>18.478260869565215</v>
      </c>
      <c r="V88" s="24">
        <f ca="1">IF(N88=0,0,Agents($E$4,$E$5,N88,$E$3)/(1-$O$1))</f>
        <v>17.391304347826086</v>
      </c>
      <c r="W88" s="24">
        <f ca="1">IF(O88=0,0,Agents($E$4,$E$5,O88,$E$3)/(1-$O$1))</f>
        <v>18.478260869565215</v>
      </c>
      <c r="X88" s="24">
        <f ca="1">IF(P88=0,0,Agents($E$4,$E$5,P88,$E$3)/(1-$O$1))</f>
        <v>6.5217391304347823</v>
      </c>
    </row>
    <row r="89" spans="1:24" x14ac:dyDescent="0.25">
      <c r="A89" s="121">
        <v>0.47916666666666669</v>
      </c>
      <c r="B89" s="122">
        <v>4.3478260869565216E-2</v>
      </c>
      <c r="C89" s="123">
        <v>6.2212899285733245E-2</v>
      </c>
      <c r="D89" s="123">
        <v>6.1284742244262468E-2</v>
      </c>
      <c r="E89" s="123">
        <v>5.6678820019887298E-2</v>
      </c>
      <c r="F89" s="123">
        <v>5.7976766955095155E-2</v>
      </c>
      <c r="G89" s="123">
        <v>5.9753954305799648E-2</v>
      </c>
      <c r="H89" s="124">
        <v>5.1392572944297096E-2</v>
      </c>
      <c r="J89" s="23">
        <f t="shared" ca="1" si="35"/>
        <v>2.5100942191611204</v>
      </c>
      <c r="K89" s="24">
        <f t="shared" ca="1" si="36"/>
        <v>50.266245773457307</v>
      </c>
      <c r="L89" s="24">
        <f t="shared" ca="1" si="37"/>
        <v>57.002737951376886</v>
      </c>
      <c r="M89" s="24">
        <f t="shared" ca="1" si="38"/>
        <v>47.691790164061288</v>
      </c>
      <c r="N89" s="24">
        <f t="shared" ca="1" si="39"/>
        <v>47.005268668222371</v>
      </c>
      <c r="O89" s="24">
        <f t="shared" ca="1" si="40"/>
        <v>47.41289080637673</v>
      </c>
      <c r="P89" s="25">
        <f t="shared" ca="1" si="41"/>
        <v>9.9760154864095849</v>
      </c>
      <c r="R89" s="24">
        <f ca="1">IF(J89=0,0,Agents($E$4,$E$5,J89,$E$3)/(1-$O$1))</f>
        <v>2.1739130434782608</v>
      </c>
      <c r="S89" s="24">
        <f ca="1">IF(K89=0,0,Agents($E$4,$E$5,K89,$E$3)/(1-$O$1))</f>
        <v>18.478260869565215</v>
      </c>
      <c r="T89" s="24">
        <f ca="1">IF(L89=0,0,Agents($E$4,$E$5,L89,$E$3)/(1-$O$1))</f>
        <v>20.652173913043477</v>
      </c>
      <c r="U89" s="24">
        <f ca="1">IF(M89=0,0,Agents($E$4,$E$5,M89,$E$3)/(1-$O$1))</f>
        <v>18.478260869565215</v>
      </c>
      <c r="V89" s="24">
        <f ca="1">IF(N89=0,0,Agents($E$4,$E$5,N89,$E$3)/(1-$O$1))</f>
        <v>18.478260869565215</v>
      </c>
      <c r="W89" s="24">
        <f ca="1">IF(O89=0,0,Agents($E$4,$E$5,O89,$E$3)/(1-$O$1))</f>
        <v>18.478260869565215</v>
      </c>
      <c r="X89" s="24">
        <f ca="1">IF(P89=0,0,Agents($E$4,$E$5,P89,$E$3)/(1-$O$1))</f>
        <v>5.4347826086956523</v>
      </c>
    </row>
    <row r="90" spans="1:24" x14ac:dyDescent="0.25">
      <c r="A90" s="125">
        <v>0.5</v>
      </c>
      <c r="B90" s="118">
        <v>4.8309178743961345E-2</v>
      </c>
      <c r="C90" s="119">
        <v>5.6689944504925503E-2</v>
      </c>
      <c r="D90" s="119">
        <v>5.3788490370199497E-2</v>
      </c>
      <c r="E90" s="119">
        <v>5.4027179317202516E-2</v>
      </c>
      <c r="F90" s="119">
        <v>5.4192797226852982E-2</v>
      </c>
      <c r="G90" s="119">
        <v>5.342706502636204E-2</v>
      </c>
      <c r="H90" s="120">
        <v>6.0013262599469513E-2</v>
      </c>
      <c r="J90" s="23">
        <f t="shared" ca="1" si="35"/>
        <v>2.788993576845689</v>
      </c>
      <c r="K90" s="24">
        <f t="shared" ca="1" si="36"/>
        <v>45.803856050504194</v>
      </c>
      <c r="L90" s="24">
        <f t="shared" ca="1" si="37"/>
        <v>50.030254009262663</v>
      </c>
      <c r="M90" s="24">
        <f t="shared" ca="1" si="38"/>
        <v>45.460595302584743</v>
      </c>
      <c r="N90" s="24">
        <f t="shared" ca="1" si="39"/>
        <v>43.937375733692114</v>
      </c>
      <c r="O90" s="24">
        <f t="shared" ca="1" si="40"/>
        <v>42.392702368054486</v>
      </c>
      <c r="P90" s="25">
        <f t="shared" ca="1" si="41"/>
        <v>11.649411632516999</v>
      </c>
      <c r="R90" s="24">
        <f ca="1">IF(J90=0,0,Agents($E$4,$E$5,J90,$E$3)/(1-$O$1))</f>
        <v>2.1739130434782608</v>
      </c>
      <c r="S90" s="24">
        <f ca="1">IF(K90=0,0,Agents($E$4,$E$5,K90,$E$3)/(1-$O$1))</f>
        <v>17.391304347826086</v>
      </c>
      <c r="T90" s="24">
        <f ca="1">IF(L90=0,0,Agents($E$4,$E$5,L90,$E$3)/(1-$O$1))</f>
        <v>18.478260869565215</v>
      </c>
      <c r="U90" s="24">
        <f ca="1">IF(M90=0,0,Agents($E$4,$E$5,M90,$E$3)/(1-$O$1))</f>
        <v>17.391304347826086</v>
      </c>
      <c r="V90" s="24">
        <f ca="1">IF(N90=0,0,Agents($E$4,$E$5,N90,$E$3)/(1-$O$1))</f>
        <v>17.391304347826086</v>
      </c>
      <c r="W90" s="24">
        <f ca="1">IF(O90=0,0,Agents($E$4,$E$5,O90,$E$3)/(1-$O$1))</f>
        <v>16.304347826086957</v>
      </c>
      <c r="X90" s="24">
        <f ca="1">IF(P90=0,0,Agents($E$4,$E$5,P90,$E$3)/(1-$O$1))</f>
        <v>6.5217391304347823</v>
      </c>
    </row>
    <row r="91" spans="1:24" x14ac:dyDescent="0.25">
      <c r="A91" s="121">
        <v>0.52083333333333337</v>
      </c>
      <c r="B91" s="122">
        <v>5.7971014492753617E-2</v>
      </c>
      <c r="C91" s="123">
        <v>5.1857359071718741E-2</v>
      </c>
      <c r="D91" s="123">
        <v>5.3788490370199497E-2</v>
      </c>
      <c r="E91" s="123">
        <v>4.938680808750414E-2</v>
      </c>
      <c r="F91" s="123">
        <v>5.2128813738720886E-2</v>
      </c>
      <c r="G91" s="123">
        <v>5.518453427065026E-2</v>
      </c>
      <c r="H91" s="124">
        <v>6.1450044208664921E-2</v>
      </c>
      <c r="J91" s="23">
        <f t="shared" ca="1" si="35"/>
        <v>3.3467922922148272</v>
      </c>
      <c r="K91" s="24">
        <f t="shared" ca="1" si="36"/>
        <v>41.899265042920234</v>
      </c>
      <c r="L91" s="24">
        <f t="shared" ca="1" si="37"/>
        <v>50.030254009262663</v>
      </c>
      <c r="M91" s="24">
        <f t="shared" ca="1" si="38"/>
        <v>41.556004295000776</v>
      </c>
      <c r="N91" s="24">
        <f t="shared" ca="1" si="39"/>
        <v>42.2639795875847</v>
      </c>
      <c r="O91" s="24">
        <f t="shared" ca="1" si="40"/>
        <v>43.787199156477328</v>
      </c>
      <c r="P91" s="25">
        <f t="shared" ca="1" si="41"/>
        <v>11.928310990201568</v>
      </c>
      <c r="R91" s="24">
        <f ca="1">IF(J91=0,0,Agents($E$4,$E$5,J91,$E$3)/(1-$O$1))</f>
        <v>3.2608695652173911</v>
      </c>
      <c r="S91" s="24">
        <f ca="1">IF(K91=0,0,Agents($E$4,$E$5,K91,$E$3)/(1-$O$1))</f>
        <v>16.304347826086957</v>
      </c>
      <c r="T91" s="24">
        <f ca="1">IF(L91=0,0,Agents($E$4,$E$5,L91,$E$3)/(1-$O$1))</f>
        <v>18.478260869565215</v>
      </c>
      <c r="U91" s="24">
        <f ca="1">IF(M91=0,0,Agents($E$4,$E$5,M91,$E$3)/(1-$O$1))</f>
        <v>16.304347826086957</v>
      </c>
      <c r="V91" s="24">
        <f ca="1">IF(N91=0,0,Agents($E$4,$E$5,N91,$E$3)/(1-$O$1))</f>
        <v>16.304347826086957</v>
      </c>
      <c r="W91" s="24">
        <f ca="1">IF(O91=0,0,Agents($E$4,$E$5,O91,$E$3)/(1-$O$1))</f>
        <v>17.391304347826086</v>
      </c>
      <c r="X91" s="24">
        <f ca="1">IF(P91=0,0,Agents($E$4,$E$5,P91,$E$3)/(1-$O$1))</f>
        <v>6.5217391304347823</v>
      </c>
    </row>
    <row r="92" spans="1:24" x14ac:dyDescent="0.25">
      <c r="A92" s="125">
        <v>0.54166666666666663</v>
      </c>
      <c r="B92" s="118">
        <v>5.3140096618357488E-2</v>
      </c>
      <c r="C92" s="119">
        <v>5.3928467114521643E-2</v>
      </c>
      <c r="D92" s="119">
        <v>5.2589090070349426E-2</v>
      </c>
      <c r="E92" s="119">
        <v>5.1375538614517727E-2</v>
      </c>
      <c r="F92" s="119">
        <v>5.4192797226852982E-2</v>
      </c>
      <c r="G92" s="119">
        <v>5.3778558875219686E-2</v>
      </c>
      <c r="H92" s="120">
        <v>5.2829354553492504E-2</v>
      </c>
      <c r="J92" s="23">
        <f t="shared" ca="1" si="35"/>
        <v>3.0678929345302586</v>
      </c>
      <c r="K92" s="24">
        <f t="shared" ca="1" si="36"/>
        <v>43.572661189027649</v>
      </c>
      <c r="L92" s="24">
        <f t="shared" ca="1" si="37"/>
        <v>48.914656578524387</v>
      </c>
      <c r="M92" s="24">
        <f t="shared" ca="1" si="38"/>
        <v>43.229400441108183</v>
      </c>
      <c r="N92" s="24">
        <f t="shared" ca="1" si="39"/>
        <v>43.937375733692114</v>
      </c>
      <c r="O92" s="24">
        <f t="shared" ca="1" si="40"/>
        <v>42.671601725739059</v>
      </c>
      <c r="P92" s="25">
        <f t="shared" ca="1" si="41"/>
        <v>10.254914844094154</v>
      </c>
      <c r="R92" s="24">
        <f ca="1">IF(J92=0,0,Agents($E$4,$E$5,J92,$E$3)/(1-$O$1))</f>
        <v>3.2608695652173911</v>
      </c>
      <c r="S92" s="24">
        <f ca="1">IF(K92=0,0,Agents($E$4,$E$5,K92,$E$3)/(1-$O$1))</f>
        <v>16.304347826086957</v>
      </c>
      <c r="T92" s="24">
        <f ca="1">IF(L92=0,0,Agents($E$4,$E$5,L92,$E$3)/(1-$O$1))</f>
        <v>18.478260869565215</v>
      </c>
      <c r="U92" s="24">
        <f ca="1">IF(M92=0,0,Agents($E$4,$E$5,M92,$E$3)/(1-$O$1))</f>
        <v>16.304347826086957</v>
      </c>
      <c r="V92" s="24">
        <f ca="1">IF(N92=0,0,Agents($E$4,$E$5,N92,$E$3)/(1-$O$1))</f>
        <v>17.391304347826086</v>
      </c>
      <c r="W92" s="24">
        <f ca="1">IF(O92=0,0,Agents($E$4,$E$5,O92,$E$3)/(1-$O$1))</f>
        <v>16.304347826086957</v>
      </c>
      <c r="X92" s="24">
        <f ca="1">IF(P92=0,0,Agents($E$4,$E$5,P92,$E$3)/(1-$O$1))</f>
        <v>5.4347826086956523</v>
      </c>
    </row>
    <row r="93" spans="1:24" x14ac:dyDescent="0.25">
      <c r="A93" s="121">
        <v>0.5625</v>
      </c>
      <c r="B93" s="122">
        <v>4.8309178743961345E-2</v>
      </c>
      <c r="C93" s="123">
        <v>5.3928467114521643E-2</v>
      </c>
      <c r="D93" s="123">
        <v>5.5887440894937128E-2</v>
      </c>
      <c r="E93" s="123">
        <v>5.1706993702353328E-2</v>
      </c>
      <c r="F93" s="123">
        <v>5.6944775211029107E-2</v>
      </c>
      <c r="G93" s="123">
        <v>5.6942003514938486E-2</v>
      </c>
      <c r="H93" s="124">
        <v>5.8576480990274113E-2</v>
      </c>
      <c r="J93" s="23">
        <f t="shared" ca="1" si="35"/>
        <v>2.788993576845689</v>
      </c>
      <c r="K93" s="24">
        <f t="shared" ca="1" si="36"/>
        <v>43.572661189027649</v>
      </c>
      <c r="L93" s="24">
        <f t="shared" ca="1" si="37"/>
        <v>51.982549513054643</v>
      </c>
      <c r="M93" s="24">
        <f t="shared" ca="1" si="38"/>
        <v>43.508299798792756</v>
      </c>
      <c r="N93" s="24">
        <f t="shared" ca="1" si="39"/>
        <v>46.168570595168667</v>
      </c>
      <c r="O93" s="24">
        <f t="shared" ca="1" si="40"/>
        <v>45.18169594490017</v>
      </c>
      <c r="P93" s="25">
        <f t="shared" ca="1" si="41"/>
        <v>11.37051227483243</v>
      </c>
      <c r="R93" s="24">
        <f ca="1">IF(J93=0,0,Agents($E$4,$E$5,J93,$E$3)/(1-$O$1))</f>
        <v>2.1739130434782608</v>
      </c>
      <c r="S93" s="24">
        <f ca="1">IF(K93=0,0,Agents($E$4,$E$5,K93,$E$3)/(1-$O$1))</f>
        <v>16.304347826086957</v>
      </c>
      <c r="T93" s="24">
        <f ca="1">IF(L93=0,0,Agents($E$4,$E$5,L93,$E$3)/(1-$O$1))</f>
        <v>19.565217391304348</v>
      </c>
      <c r="U93" s="24">
        <f ca="1">IF(M93=0,0,Agents($E$4,$E$5,M93,$E$3)/(1-$O$1))</f>
        <v>16.304347826086957</v>
      </c>
      <c r="V93" s="24">
        <f ca="1">IF(N93=0,0,Agents($E$4,$E$5,N93,$E$3)/(1-$O$1))</f>
        <v>17.391304347826086</v>
      </c>
      <c r="W93" s="24">
        <f ca="1">IF(O93=0,0,Agents($E$4,$E$5,O93,$E$3)/(1-$O$1))</f>
        <v>17.391304347826086</v>
      </c>
      <c r="X93" s="24">
        <f ca="1">IF(P93=0,0,Agents($E$4,$E$5,P93,$E$3)/(1-$O$1))</f>
        <v>6.5217391304347823</v>
      </c>
    </row>
    <row r="94" spans="1:24" x14ac:dyDescent="0.25">
      <c r="A94" s="125">
        <v>0.58333333333333337</v>
      </c>
      <c r="B94" s="118">
        <v>3.8647342995169073E-2</v>
      </c>
      <c r="C94" s="119">
        <v>5.4964021135923087E-2</v>
      </c>
      <c r="D94" s="119">
        <v>5.7386691269749726E-2</v>
      </c>
      <c r="E94" s="119">
        <v>5.8667550546900891E-2</v>
      </c>
      <c r="F94" s="119">
        <v>5.8664761451139191E-2</v>
      </c>
      <c r="G94" s="119">
        <v>5.9050966608084357E-2</v>
      </c>
      <c r="H94" s="120">
        <v>5.4266136162687904E-2</v>
      </c>
      <c r="J94" s="23">
        <f t="shared" ca="1" si="35"/>
        <v>2.2311948614765513</v>
      </c>
      <c r="K94" s="24">
        <f t="shared" ca="1" si="36"/>
        <v>44.409359262081352</v>
      </c>
      <c r="L94" s="24">
        <f t="shared" ca="1" si="37"/>
        <v>53.377046301477492</v>
      </c>
      <c r="M94" s="24">
        <f t="shared" ca="1" si="38"/>
        <v>49.365186310168703</v>
      </c>
      <c r="N94" s="24">
        <f t="shared" ca="1" si="39"/>
        <v>47.563067383591516</v>
      </c>
      <c r="O94" s="24">
        <f t="shared" ca="1" si="40"/>
        <v>46.855092091007592</v>
      </c>
      <c r="P94" s="25">
        <f t="shared" ca="1" si="41"/>
        <v>10.533814201778723</v>
      </c>
      <c r="R94" s="24">
        <f ca="1">IF(J94=0,0,Agents($E$4,$E$5,J94,$E$3)/(1-$O$1))</f>
        <v>2.1739130434782608</v>
      </c>
      <c r="S94" s="24">
        <f ca="1">IF(K94=0,0,Agents($E$4,$E$5,K94,$E$3)/(1-$O$1))</f>
        <v>17.391304347826086</v>
      </c>
      <c r="T94" s="24">
        <f ca="1">IF(L94=0,0,Agents($E$4,$E$5,L94,$E$3)/(1-$O$1))</f>
        <v>19.565217391304348</v>
      </c>
      <c r="U94" s="24">
        <f ca="1">IF(M94=0,0,Agents($E$4,$E$5,M94,$E$3)/(1-$O$1))</f>
        <v>18.478260869565215</v>
      </c>
      <c r="V94" s="24">
        <f ca="1">IF(N94=0,0,Agents($E$4,$E$5,N94,$E$3)/(1-$O$1))</f>
        <v>18.478260869565215</v>
      </c>
      <c r="W94" s="24">
        <f ca="1">IF(O94=0,0,Agents($E$4,$E$5,O94,$E$3)/(1-$O$1))</f>
        <v>17.391304347826086</v>
      </c>
      <c r="X94" s="24">
        <f ca="1">IF(P94=0,0,Agents($E$4,$E$5,P94,$E$3)/(1-$O$1))</f>
        <v>5.4347826086956523</v>
      </c>
    </row>
    <row r="95" spans="1:24" x14ac:dyDescent="0.25">
      <c r="A95" s="121">
        <v>0.60416666666666663</v>
      </c>
      <c r="B95" s="122">
        <v>4.3478260869565216E-2</v>
      </c>
      <c r="C95" s="123">
        <v>5.4618836462122608E-2</v>
      </c>
      <c r="D95" s="123">
        <v>5.9485641794487357E-2</v>
      </c>
      <c r="E95" s="123">
        <v>6.1982101425256876E-2</v>
      </c>
      <c r="F95" s="123">
        <v>6.1760736683337335E-2</v>
      </c>
      <c r="G95" s="123">
        <v>5.8347978910369067E-2</v>
      </c>
      <c r="H95" s="124">
        <v>5.4266136162687904E-2</v>
      </c>
      <c r="J95" s="23">
        <f t="shared" ca="1" si="35"/>
        <v>2.5100942191611204</v>
      </c>
      <c r="K95" s="24">
        <f t="shared" ca="1" si="36"/>
        <v>44.130459904396787</v>
      </c>
      <c r="L95" s="24">
        <f t="shared" ca="1" si="37"/>
        <v>55.329341805269472</v>
      </c>
      <c r="M95" s="24">
        <f t="shared" ca="1" si="38"/>
        <v>52.154179887014401</v>
      </c>
      <c r="N95" s="24">
        <f t="shared" ca="1" si="39"/>
        <v>50.073161602752634</v>
      </c>
      <c r="O95" s="24">
        <f t="shared" ca="1" si="40"/>
        <v>46.297293375638453</v>
      </c>
      <c r="P95" s="25">
        <f t="shared" ca="1" si="41"/>
        <v>10.533814201778723</v>
      </c>
      <c r="R95" s="24">
        <f ca="1">IF(J95=0,0,Agents($E$4,$E$5,J95,$E$3)/(1-$O$1))</f>
        <v>2.1739130434782608</v>
      </c>
      <c r="S95" s="24">
        <f ca="1">IF(K95=0,0,Agents($E$4,$E$5,K95,$E$3)/(1-$O$1))</f>
        <v>17.391304347826086</v>
      </c>
      <c r="T95" s="24">
        <f ca="1">IF(L95=0,0,Agents($E$4,$E$5,L95,$E$3)/(1-$O$1))</f>
        <v>20.652173913043477</v>
      </c>
      <c r="U95" s="24">
        <f ca="1">IF(M95=0,0,Agents($E$4,$E$5,M95,$E$3)/(1-$O$1))</f>
        <v>19.565217391304348</v>
      </c>
      <c r="V95" s="24">
        <f ca="1">IF(N95=0,0,Agents($E$4,$E$5,N95,$E$3)/(1-$O$1))</f>
        <v>18.478260869565215</v>
      </c>
      <c r="W95" s="24">
        <f ca="1">IF(O95=0,0,Agents($E$4,$E$5,O95,$E$3)/(1-$O$1))</f>
        <v>17.391304347826086</v>
      </c>
      <c r="X95" s="24">
        <f ca="1">IF(P95=0,0,Agents($E$4,$E$5,P95,$E$3)/(1-$O$1))</f>
        <v>5.4347826086956523</v>
      </c>
    </row>
    <row r="96" spans="1:24" x14ac:dyDescent="0.25">
      <c r="A96" s="125">
        <v>0.625</v>
      </c>
      <c r="B96" s="118">
        <v>4.8309178743961345E-2</v>
      </c>
      <c r="C96" s="119">
        <v>5.3238097766920671E-2</v>
      </c>
      <c r="D96" s="119">
        <v>5.1689539845461867E-2</v>
      </c>
      <c r="E96" s="119">
        <v>5.5021544580709306E-2</v>
      </c>
      <c r="F96" s="119">
        <v>5.7632769707073143E-2</v>
      </c>
      <c r="G96" s="119">
        <v>5.7293497363796131E-2</v>
      </c>
      <c r="H96" s="120">
        <v>4.7082228116710895E-2</v>
      </c>
      <c r="J96" s="23">
        <f t="shared" ca="1" si="35"/>
        <v>2.788993576845689</v>
      </c>
      <c r="K96" s="24">
        <f t="shared" ca="1" si="36"/>
        <v>43.014862473658511</v>
      </c>
      <c r="L96" s="24">
        <f t="shared" ca="1" si="37"/>
        <v>48.077958505470676</v>
      </c>
      <c r="M96" s="24">
        <f t="shared" ca="1" si="38"/>
        <v>46.297293375638446</v>
      </c>
      <c r="N96" s="24">
        <f t="shared" ca="1" si="39"/>
        <v>46.726369310537805</v>
      </c>
      <c r="O96" s="24">
        <f t="shared" ca="1" si="40"/>
        <v>45.460595302584743</v>
      </c>
      <c r="P96" s="25">
        <f t="shared" ca="1" si="41"/>
        <v>9.1393174133558794</v>
      </c>
      <c r="R96" s="24">
        <f ca="1">IF(J96=0,0,Agents($E$4,$E$5,J96,$E$3)/(1-$O$1))</f>
        <v>2.1739130434782608</v>
      </c>
      <c r="S96" s="24">
        <f ca="1">IF(K96=0,0,Agents($E$4,$E$5,K96,$E$3)/(1-$O$1))</f>
        <v>16.304347826086957</v>
      </c>
      <c r="T96" s="24">
        <f ca="1">IF(L96=0,0,Agents($E$4,$E$5,L96,$E$3)/(1-$O$1))</f>
        <v>18.478260869565215</v>
      </c>
      <c r="U96" s="24">
        <f ca="1">IF(M96=0,0,Agents($E$4,$E$5,M96,$E$3)/(1-$O$1))</f>
        <v>17.391304347826086</v>
      </c>
      <c r="V96" s="24">
        <f ca="1">IF(N96=0,0,Agents($E$4,$E$5,N96,$E$3)/(1-$O$1))</f>
        <v>17.391304347826086</v>
      </c>
      <c r="W96" s="24">
        <f ca="1">IF(O96=0,0,Agents($E$4,$E$5,O96,$E$3)/(1-$O$1))</f>
        <v>17.391304347826086</v>
      </c>
      <c r="X96" s="24">
        <f ca="1">IF(P96=0,0,Agents($E$4,$E$5,P96,$E$3)/(1-$O$1))</f>
        <v>5.4347826086956523</v>
      </c>
    </row>
    <row r="97" spans="1:24" x14ac:dyDescent="0.25">
      <c r="A97" s="121">
        <v>0.64583333333333337</v>
      </c>
      <c r="B97" s="122">
        <v>5.3140096618357488E-2</v>
      </c>
      <c r="C97" s="123">
        <v>5.2547728419319706E-2</v>
      </c>
      <c r="D97" s="123">
        <v>5.2888940145311945E-2</v>
      </c>
      <c r="E97" s="123">
        <v>4.938680808750414E-2</v>
      </c>
      <c r="F97" s="123">
        <v>5.5912783466963066E-2</v>
      </c>
      <c r="G97" s="123">
        <v>5.3075571177504395E-2</v>
      </c>
      <c r="H97" s="124">
        <v>4.1335101679929286E-2</v>
      </c>
      <c r="J97" s="23">
        <f t="shared" ca="1" si="35"/>
        <v>3.0678929345302586</v>
      </c>
      <c r="K97" s="24">
        <f t="shared" ca="1" si="36"/>
        <v>42.457063758289372</v>
      </c>
      <c r="L97" s="24">
        <f t="shared" ca="1" si="37"/>
        <v>49.193555936208959</v>
      </c>
      <c r="M97" s="24">
        <f t="shared" ca="1" si="38"/>
        <v>41.556004295000776</v>
      </c>
      <c r="N97" s="24">
        <f t="shared" ca="1" si="39"/>
        <v>45.331872522114963</v>
      </c>
      <c r="O97" s="24">
        <f t="shared" ca="1" si="40"/>
        <v>42.113803010369921</v>
      </c>
      <c r="P97" s="25">
        <f t="shared" ca="1" si="41"/>
        <v>8.0237199826176031</v>
      </c>
      <c r="R97" s="24">
        <f ca="1">IF(J97=0,0,Agents($E$4,$E$5,J97,$E$3)/(1-$O$1))</f>
        <v>3.2608695652173911</v>
      </c>
      <c r="S97" s="24">
        <f ca="1">IF(K97=0,0,Agents($E$4,$E$5,K97,$E$3)/(1-$O$1))</f>
        <v>16.304347826086957</v>
      </c>
      <c r="T97" s="24">
        <f ca="1">IF(L97=0,0,Agents($E$4,$E$5,L97,$E$3)/(1-$O$1))</f>
        <v>18.478260869565215</v>
      </c>
      <c r="U97" s="24">
        <f ca="1">IF(M97=0,0,Agents($E$4,$E$5,M97,$E$3)/(1-$O$1))</f>
        <v>16.304347826086957</v>
      </c>
      <c r="V97" s="24">
        <f ca="1">IF(N97=0,0,Agents($E$4,$E$5,N97,$E$3)/(1-$O$1))</f>
        <v>17.391304347826086</v>
      </c>
      <c r="W97" s="24">
        <f ca="1">IF(O97=0,0,Agents($E$4,$E$5,O97,$E$3)/(1-$O$1))</f>
        <v>16.304347826086957</v>
      </c>
      <c r="X97" s="24">
        <f ca="1">IF(P97=0,0,Agents($E$4,$E$5,P97,$E$3)/(1-$O$1))</f>
        <v>4.3478260869565215</v>
      </c>
    </row>
    <row r="98" spans="1:24" x14ac:dyDescent="0.25">
      <c r="A98" s="125">
        <v>0.66666666666666663</v>
      </c>
      <c r="B98" s="118">
        <v>4.3478260869565216E-2</v>
      </c>
      <c r="C98" s="119">
        <v>4.322774222670666E-2</v>
      </c>
      <c r="D98" s="119">
        <v>4.4792988121323936E-2</v>
      </c>
      <c r="E98" s="119">
        <v>4.9718263175339734E-2</v>
      </c>
      <c r="F98" s="119">
        <v>4.7312852266412665E-2</v>
      </c>
      <c r="G98" s="119">
        <v>4.9209138840070298E-2</v>
      </c>
      <c r="H98" s="120">
        <v>3.8461538461538478E-2</v>
      </c>
      <c r="J98" s="23">
        <f t="shared" ca="1" si="35"/>
        <v>2.5100942191611204</v>
      </c>
      <c r="K98" s="24">
        <f t="shared" ca="1" si="36"/>
        <v>34.926781100806011</v>
      </c>
      <c r="L98" s="24">
        <f t="shared" ca="1" si="37"/>
        <v>41.66327327872559</v>
      </c>
      <c r="M98" s="24">
        <f t="shared" ca="1" si="38"/>
        <v>41.834903652685341</v>
      </c>
      <c r="N98" s="24">
        <f t="shared" ca="1" si="39"/>
        <v>38.35938858000074</v>
      </c>
      <c r="O98" s="24">
        <f t="shared" ca="1" si="40"/>
        <v>39.045910075839657</v>
      </c>
      <c r="P98" s="25">
        <f t="shared" ca="1" si="41"/>
        <v>7.4659212672484641</v>
      </c>
      <c r="R98" s="24">
        <f ca="1">IF(J98=0,0,Agents($E$4,$E$5,J98,$E$3)/(1-$O$1))</f>
        <v>2.1739130434782608</v>
      </c>
      <c r="S98" s="24">
        <f ca="1">IF(K98=0,0,Agents($E$4,$E$5,K98,$E$3)/(1-$O$1))</f>
        <v>14.130434782608695</v>
      </c>
      <c r="T98" s="24">
        <f ca="1">IF(L98=0,0,Agents($E$4,$E$5,L98,$E$3)/(1-$O$1))</f>
        <v>16.304347826086957</v>
      </c>
      <c r="U98" s="24">
        <f ca="1">IF(M98=0,0,Agents($E$4,$E$5,M98,$E$3)/(1-$O$1))</f>
        <v>16.304347826086957</v>
      </c>
      <c r="V98" s="24">
        <f ca="1">IF(N98=0,0,Agents($E$4,$E$5,N98,$E$3)/(1-$O$1))</f>
        <v>15.217391304347826</v>
      </c>
      <c r="W98" s="24">
        <f ca="1">IF(O98=0,0,Agents($E$4,$E$5,O98,$E$3)/(1-$O$1))</f>
        <v>15.217391304347826</v>
      </c>
      <c r="X98" s="24">
        <f ca="1">IF(P98=0,0,Agents($E$4,$E$5,P98,$E$3)/(1-$O$1))</f>
        <v>4.3478260869565215</v>
      </c>
    </row>
    <row r="99" spans="1:24" x14ac:dyDescent="0.25">
      <c r="A99" s="121">
        <v>0.6875</v>
      </c>
      <c r="B99" s="122">
        <v>3.3816425120772944E-2</v>
      </c>
      <c r="C99" s="123">
        <v>4.0386606834656544E-2</v>
      </c>
      <c r="D99" s="123">
        <v>3.8795986622073564E-2</v>
      </c>
      <c r="E99" s="123">
        <v>3.5465694398409013E-2</v>
      </c>
      <c r="F99" s="123">
        <v>4.1808896298060415E-2</v>
      </c>
      <c r="G99" s="123">
        <v>3.5852372583479786E-2</v>
      </c>
      <c r="H99" s="124">
        <v>3.2714412024756868E-2</v>
      </c>
      <c r="J99" s="23">
        <f t="shared" ca="1" si="35"/>
        <v>1.9522955037919827</v>
      </c>
      <c r="K99" s="24">
        <f t="shared" ca="1" si="36"/>
        <v>32.631224849094572</v>
      </c>
      <c r="L99" s="24">
        <f t="shared" ca="1" si="37"/>
        <v>36.085286125034216</v>
      </c>
      <c r="M99" s="24">
        <f t="shared" ca="1" si="38"/>
        <v>29.842231272248878</v>
      </c>
      <c r="N99" s="24">
        <f t="shared" ca="1" si="39"/>
        <v>33.896998857047635</v>
      </c>
      <c r="O99" s="24">
        <f t="shared" ca="1" si="40"/>
        <v>28.447734483826032</v>
      </c>
      <c r="P99" s="25">
        <f t="shared" ca="1" si="41"/>
        <v>6.3503238365101886</v>
      </c>
      <c r="R99" s="24">
        <f ca="1">IF(J99=0,0,Agents($E$4,$E$5,J99,$E$3)/(1-$O$1))</f>
        <v>2.1739130434782608</v>
      </c>
      <c r="S99" s="24">
        <f ca="1">IF(K99=0,0,Agents($E$4,$E$5,K99,$E$3)/(1-$O$1))</f>
        <v>13.043478260869565</v>
      </c>
      <c r="T99" s="24">
        <f ca="1">IF(L99=0,0,Agents($E$4,$E$5,L99,$E$3)/(1-$O$1))</f>
        <v>14.130434782608695</v>
      </c>
      <c r="U99" s="24">
        <f ca="1">IF(M99=0,0,Agents($E$4,$E$5,M99,$E$3)/(1-$O$1))</f>
        <v>11.956521739130434</v>
      </c>
      <c r="V99" s="24">
        <f ca="1">IF(N99=0,0,Agents($E$4,$E$5,N99,$E$3)/(1-$O$1))</f>
        <v>14.130434782608695</v>
      </c>
      <c r="W99" s="24">
        <f ca="1">IF(O99=0,0,Agents($E$4,$E$5,O99,$E$3)/(1-$O$1))</f>
        <v>11.956521739130434</v>
      </c>
      <c r="X99" s="24">
        <f ca="1">IF(P99=0,0,Agents($E$4,$E$5,P99,$E$3)/(1-$O$1))</f>
        <v>4.3478260869565215</v>
      </c>
    </row>
    <row r="100" spans="1:24" x14ac:dyDescent="0.25">
      <c r="A100" s="125">
        <v>0.70833333333333337</v>
      </c>
      <c r="B100" s="118">
        <v>3.3816425120772944E-2</v>
      </c>
      <c r="C100" s="119">
        <v>2.6579219882637211E-2</v>
      </c>
      <c r="D100" s="119">
        <v>2.8185907046476763E-2</v>
      </c>
      <c r="E100" s="119">
        <v>2.7179317202519059E-2</v>
      </c>
      <c r="F100" s="119">
        <v>3.0959752321981424E-2</v>
      </c>
      <c r="G100" s="119">
        <v>2.7065026362038665E-2</v>
      </c>
      <c r="H100" s="120">
        <v>2.7298850574712645E-2</v>
      </c>
      <c r="J100" s="23">
        <f t="shared" ca="1" si="35"/>
        <v>1.9522955037919827</v>
      </c>
      <c r="K100" s="24">
        <f t="shared" ca="1" si="36"/>
        <v>21.475250541711809</v>
      </c>
      <c r="L100" s="24">
        <f t="shared" ca="1" si="37"/>
        <v>26.216539622349483</v>
      </c>
      <c r="M100" s="24">
        <f t="shared" ca="1" si="38"/>
        <v>22.869747330134658</v>
      </c>
      <c r="N100" s="24">
        <f t="shared" ca="1" si="39"/>
        <v>25.100942191611207</v>
      </c>
      <c r="O100" s="24">
        <f t="shared" ca="1" si="40"/>
        <v>21.475250541711812</v>
      </c>
      <c r="P100" s="25">
        <f t="shared" ca="1" si="41"/>
        <v>5.2990877960068108</v>
      </c>
      <c r="R100" s="24">
        <f ca="1">IF(J100=0,0,Agents($E$4,$E$5,J100,$E$3)/(1-$O$1))</f>
        <v>2.1739130434782608</v>
      </c>
      <c r="S100" s="24">
        <f ca="1">IF(K100=0,0,Agents($E$4,$E$5,K100,$E$3)/(1-$O$1))</f>
        <v>9.7826086956521738</v>
      </c>
      <c r="T100" s="24">
        <f ca="1">IF(L100=0,0,Agents($E$4,$E$5,L100,$E$3)/(1-$O$1))</f>
        <v>10.869565217391305</v>
      </c>
      <c r="U100" s="24">
        <f ca="1">IF(M100=0,0,Agents($E$4,$E$5,M100,$E$3)/(1-$O$1))</f>
        <v>9.7826086956521738</v>
      </c>
      <c r="V100" s="24">
        <f ca="1">IF(N100=0,0,Agents($E$4,$E$5,N100,$E$3)/(1-$O$1))</f>
        <v>10.869565217391305</v>
      </c>
      <c r="W100" s="24">
        <f ca="1">IF(O100=0,0,Agents($E$4,$E$5,O100,$E$3)/(1-$O$1))</f>
        <v>9.7826086956521738</v>
      </c>
      <c r="X100" s="24">
        <f ca="1">IF(P100=0,0,Agents($E$4,$E$5,P100,$E$3)/(1-$O$1))</f>
        <v>3.2608695652173911</v>
      </c>
    </row>
    <row r="101" spans="1:24" x14ac:dyDescent="0.25">
      <c r="A101" s="121">
        <v>0.72916666666666663</v>
      </c>
      <c r="B101" s="122">
        <v>1.4492753623188406E-2</v>
      </c>
      <c r="C101" s="123">
        <v>1.9675526406627546E-2</v>
      </c>
      <c r="D101" s="123">
        <v>1.6791604197901048E-2</v>
      </c>
      <c r="E101" s="123">
        <v>2.0881670533642691E-2</v>
      </c>
      <c r="F101" s="123">
        <v>2.1327829377364983E-2</v>
      </c>
      <c r="G101" s="123">
        <v>1.8629173989455183E-2</v>
      </c>
      <c r="H101" s="124">
        <v>2.8735632183908046E-2</v>
      </c>
      <c r="J101" s="23">
        <f t="shared" ca="1" si="35"/>
        <v>0.83669807305370691</v>
      </c>
      <c r="K101" s="24">
        <f t="shared" ca="1" si="36"/>
        <v>15.897263388020431</v>
      </c>
      <c r="L101" s="24">
        <f t="shared" ca="1" si="37"/>
        <v>15.61836403033586</v>
      </c>
      <c r="M101" s="24">
        <f t="shared" ca="1" si="38"/>
        <v>17.570659534127845</v>
      </c>
      <c r="N101" s="24">
        <f t="shared" ca="1" si="39"/>
        <v>17.291760176443276</v>
      </c>
      <c r="O101" s="24">
        <f t="shared" ca="1" si="40"/>
        <v>14.781665957282156</v>
      </c>
      <c r="P101" s="25">
        <f t="shared" ca="1" si="41"/>
        <v>5.577987153691379</v>
      </c>
      <c r="R101" s="24">
        <f ca="1">IF(J101=0,0,Agents($E$4,$E$5,J101,$E$3)/(1-$O$1))</f>
        <v>2.1739130434782608</v>
      </c>
      <c r="S101" s="24">
        <f ca="1">IF(K101=0,0,Agents($E$4,$E$5,K101,$E$3)/(1-$O$1))</f>
        <v>7.6086956521739131</v>
      </c>
      <c r="T101" s="24">
        <f ca="1">IF(L101=0,0,Agents($E$4,$E$5,L101,$E$3)/(1-$O$1))</f>
        <v>7.6086956521739131</v>
      </c>
      <c r="U101" s="24">
        <f ca="1">IF(M101=0,0,Agents($E$4,$E$5,M101,$E$3)/(1-$O$1))</f>
        <v>8.695652173913043</v>
      </c>
      <c r="V101" s="24">
        <f ca="1">IF(N101=0,0,Agents($E$4,$E$5,N101,$E$3)/(1-$O$1))</f>
        <v>7.6086956521739131</v>
      </c>
      <c r="W101" s="24">
        <f ca="1">IF(O101=0,0,Agents($E$4,$E$5,O101,$E$3)/(1-$O$1))</f>
        <v>7.6086956521739131</v>
      </c>
      <c r="X101" s="24">
        <f ca="1">IF(P101=0,0,Agents($E$4,$E$5,P101,$E$3)/(1-$O$1))</f>
        <v>4.3478260869565215</v>
      </c>
    </row>
    <row r="102" spans="1:24" x14ac:dyDescent="0.25">
      <c r="A102" s="125">
        <v>0.75</v>
      </c>
      <c r="B102" s="118">
        <v>2.4154589371980676E-2</v>
      </c>
      <c r="C102" s="119">
        <v>1.5533310321021747E-2</v>
      </c>
      <c r="D102" s="119">
        <v>1.4992503748125937E-2</v>
      </c>
      <c r="E102" s="119">
        <v>1.4252568776930727E-2</v>
      </c>
      <c r="F102" s="119">
        <v>1.5823873409012729E-2</v>
      </c>
      <c r="G102" s="119">
        <v>1.1950790861159929E-2</v>
      </c>
      <c r="H102" s="120">
        <v>1.4367816091954023E-2</v>
      </c>
      <c r="J102" s="23">
        <f t="shared" ca="1" si="35"/>
        <v>1.3944967884228447</v>
      </c>
      <c r="K102" s="24">
        <f t="shared" ca="1" si="36"/>
        <v>12.550471095805603</v>
      </c>
      <c r="L102" s="24">
        <f t="shared" ca="1" si="37"/>
        <v>13.944967884228447</v>
      </c>
      <c r="M102" s="24">
        <f t="shared" ca="1" si="38"/>
        <v>11.992672380436467</v>
      </c>
      <c r="N102" s="24">
        <f t="shared" ca="1" si="39"/>
        <v>12.829370453490172</v>
      </c>
      <c r="O102" s="24">
        <f t="shared" ca="1" si="40"/>
        <v>9.4825781612753453</v>
      </c>
      <c r="P102" s="25">
        <f t="shared" ca="1" si="41"/>
        <v>2.7889935768456895</v>
      </c>
      <c r="R102" s="24">
        <f ca="1">IF(J102=0,0,Agents($E$4,$E$5,J102,$E$3)/(1-$O$1))</f>
        <v>2.1739130434782608</v>
      </c>
      <c r="S102" s="24">
        <f ca="1">IF(K102=0,0,Agents($E$4,$E$5,K102,$E$3)/(1-$O$1))</f>
        <v>6.5217391304347823</v>
      </c>
      <c r="T102" s="24">
        <f ca="1">IF(L102=0,0,Agents($E$4,$E$5,L102,$E$3)/(1-$O$1))</f>
        <v>6.5217391304347823</v>
      </c>
      <c r="U102" s="24">
        <f ca="1">IF(M102=0,0,Agents($E$4,$E$5,M102,$E$3)/(1-$O$1))</f>
        <v>6.5217391304347823</v>
      </c>
      <c r="V102" s="24">
        <f ca="1">IF(N102=0,0,Agents($E$4,$E$5,N102,$E$3)/(1-$O$1))</f>
        <v>6.5217391304347823</v>
      </c>
      <c r="W102" s="24">
        <f ca="1">IF(O102=0,0,Agents($E$4,$E$5,O102,$E$3)/(1-$O$1))</f>
        <v>5.4347826086956523</v>
      </c>
      <c r="X102" s="24">
        <f ca="1">IF(P102=0,0,Agents($E$4,$E$5,P102,$E$3)/(1-$O$1))</f>
        <v>2.1739130434782608</v>
      </c>
    </row>
    <row r="103" spans="1:24" x14ac:dyDescent="0.25">
      <c r="A103" s="121">
        <v>0.77083333333333337</v>
      </c>
      <c r="B103" s="122">
        <v>1.932367149758454E-2</v>
      </c>
      <c r="C103" s="123">
        <v>1.1736278909216431E-2</v>
      </c>
      <c r="D103" s="123">
        <v>9.595202398800599E-3</v>
      </c>
      <c r="E103" s="123">
        <v>8.6178322837255558E-3</v>
      </c>
      <c r="F103" s="123">
        <v>9.6319229446164435E-3</v>
      </c>
      <c r="G103" s="123">
        <v>8.4358523725834803E-3</v>
      </c>
      <c r="H103" s="124">
        <v>1.4367816091954023E-2</v>
      </c>
      <c r="J103" s="23">
        <f t="shared" ca="1" si="35"/>
        <v>1.1155974307382759</v>
      </c>
      <c r="K103" s="24">
        <f t="shared" ca="1" si="36"/>
        <v>9.4825781612753453</v>
      </c>
      <c r="L103" s="24">
        <f t="shared" ca="1" si="37"/>
        <v>8.9247794459062053</v>
      </c>
      <c r="M103" s="24">
        <f t="shared" ca="1" si="38"/>
        <v>7.2513832997987944</v>
      </c>
      <c r="N103" s="24">
        <f t="shared" ca="1" si="39"/>
        <v>7.8091820151679308</v>
      </c>
      <c r="O103" s="24">
        <f t="shared" ca="1" si="40"/>
        <v>6.6935845844296562</v>
      </c>
      <c r="P103" s="25">
        <f t="shared" ca="1" si="41"/>
        <v>2.7889935768456895</v>
      </c>
      <c r="R103" s="24">
        <f ca="1">IF(J103=0,0,Agents($E$4,$E$5,J103,$E$3)/(1-$O$1))</f>
        <v>2.1739130434782608</v>
      </c>
      <c r="S103" s="24">
        <f ca="1">IF(K103=0,0,Agents($E$4,$E$5,K103,$E$3)/(1-$O$1))</f>
        <v>5.4347826086956523</v>
      </c>
      <c r="T103" s="24">
        <f ca="1">IF(L103=0,0,Agents($E$4,$E$5,L103,$E$3)/(1-$O$1))</f>
        <v>5.4347826086956523</v>
      </c>
      <c r="U103" s="24">
        <f ca="1">IF(M103=0,0,Agents($E$4,$E$5,M103,$E$3)/(1-$O$1))</f>
        <v>4.3478260869565215</v>
      </c>
      <c r="V103" s="24">
        <f ca="1">IF(N103=0,0,Agents($E$4,$E$5,N103,$E$3)/(1-$O$1))</f>
        <v>4.3478260869565215</v>
      </c>
      <c r="W103" s="24">
        <f ca="1">IF(O103=0,0,Agents($E$4,$E$5,O103,$E$3)/(1-$O$1))</f>
        <v>4.3478260869565215</v>
      </c>
      <c r="X103" s="24">
        <f ca="1">IF(P103=0,0,Agents($E$4,$E$5,P103,$E$3)/(1-$O$1))</f>
        <v>2.1739130434782608</v>
      </c>
    </row>
    <row r="104" spans="1:24" x14ac:dyDescent="0.25">
      <c r="A104" s="125">
        <v>0.79166666666666663</v>
      </c>
      <c r="B104" s="118">
        <v>1.4492753623188406E-2</v>
      </c>
      <c r="C104" s="119">
        <v>7.9392474974111157E-3</v>
      </c>
      <c r="D104" s="119">
        <v>5.6971514242878558E-3</v>
      </c>
      <c r="E104" s="119">
        <v>7.9549221080543586E-3</v>
      </c>
      <c r="F104" s="119">
        <v>8.2559339525283791E-3</v>
      </c>
      <c r="G104" s="119">
        <v>6.3268892794376098E-3</v>
      </c>
      <c r="H104" s="120">
        <v>8.6206896551724137E-3</v>
      </c>
      <c r="J104" s="23">
        <f t="shared" ca="1" si="35"/>
        <v>0.83669807305370691</v>
      </c>
      <c r="K104" s="24">
        <f t="shared" ca="1" si="36"/>
        <v>6.4146852267450871</v>
      </c>
      <c r="L104" s="24">
        <f t="shared" ca="1" si="37"/>
        <v>5.2990877960068099</v>
      </c>
      <c r="M104" s="24">
        <f t="shared" ca="1" si="38"/>
        <v>6.6935845844296553</v>
      </c>
      <c r="N104" s="24">
        <f t="shared" ca="1" si="39"/>
        <v>6.6935845844296544</v>
      </c>
      <c r="O104" s="24">
        <f t="shared" ca="1" si="40"/>
        <v>5.0201884383222417</v>
      </c>
      <c r="P104" s="25">
        <f t="shared" ca="1" si="41"/>
        <v>1.6733961461074138</v>
      </c>
      <c r="R104" s="24">
        <f ca="1">IF(J104=0,0,Agents($E$4,$E$5,J104,$E$3)/(1-$O$1))</f>
        <v>2.1739130434782608</v>
      </c>
      <c r="S104" s="24">
        <f ca="1">IF(K104=0,0,Agents($E$4,$E$5,K104,$E$3)/(1-$O$1))</f>
        <v>4.3478260869565215</v>
      </c>
      <c r="T104" s="24">
        <f ca="1">IF(L104=0,0,Agents($E$4,$E$5,L104,$E$3)/(1-$O$1))</f>
        <v>3.2608695652173911</v>
      </c>
      <c r="U104" s="24">
        <f ca="1">IF(M104=0,0,Agents($E$4,$E$5,M104,$E$3)/(1-$O$1))</f>
        <v>4.3478260869565215</v>
      </c>
      <c r="V104" s="24">
        <f ca="1">IF(N104=0,0,Agents($E$4,$E$5,N104,$E$3)/(1-$O$1))</f>
        <v>4.3478260869565215</v>
      </c>
      <c r="W104" s="24">
        <f ca="1">IF(O104=0,0,Agents($E$4,$E$5,O104,$E$3)/(1-$O$1))</f>
        <v>3.2608695652173911</v>
      </c>
      <c r="X104" s="24">
        <f ca="1">IF(P104=0,0,Agents($E$4,$E$5,P104,$E$3)/(1-$O$1))</f>
        <v>2.1739130434782608</v>
      </c>
    </row>
    <row r="105" spans="1:24" x14ac:dyDescent="0.25">
      <c r="A105" s="126">
        <v>0.8125</v>
      </c>
      <c r="B105" s="122">
        <v>2.4154589371980676E-2</v>
      </c>
      <c r="C105" s="123">
        <v>5.5229547808077319E-3</v>
      </c>
      <c r="D105" s="123">
        <v>5.0974512743628183E-3</v>
      </c>
      <c r="E105" s="123">
        <v>5.3032814053695721E-3</v>
      </c>
      <c r="F105" s="123">
        <v>7.2239422084623322E-3</v>
      </c>
      <c r="G105" s="123">
        <v>4.2179261862917402E-3</v>
      </c>
      <c r="H105" s="124">
        <v>8.6206896551724137E-3</v>
      </c>
      <c r="J105" s="23">
        <f t="shared" ca="1" si="35"/>
        <v>1.3944967884228447</v>
      </c>
      <c r="K105" s="24">
        <f t="shared" ca="1" si="36"/>
        <v>4.4623897229531035</v>
      </c>
      <c r="L105" s="24">
        <f t="shared" ca="1" si="37"/>
        <v>4.7412890806376717</v>
      </c>
      <c r="M105" s="24">
        <f t="shared" ca="1" si="38"/>
        <v>4.4623897229531035</v>
      </c>
      <c r="N105" s="24">
        <f t="shared" ca="1" si="39"/>
        <v>5.8568865113759481</v>
      </c>
      <c r="O105" s="24">
        <f t="shared" ca="1" si="40"/>
        <v>3.3467922922148281</v>
      </c>
      <c r="P105" s="25">
        <f t="shared" ca="1" si="41"/>
        <v>1.6733961461074138</v>
      </c>
      <c r="R105" s="24">
        <f ca="1">IF(J105=0,0,Agents($E$4,$E$5,J105,$E$3)/(1-$O$1))</f>
        <v>2.1739130434782608</v>
      </c>
      <c r="S105" s="24">
        <f ca="1">IF(K105=0,0,Agents($E$4,$E$5,K105,$E$3)/(1-$O$1))</f>
        <v>3.2608695652173911</v>
      </c>
      <c r="T105" s="24">
        <f ca="1">IF(L105=0,0,Agents($E$4,$E$5,L105,$E$3)/(1-$O$1))</f>
        <v>3.2608695652173911</v>
      </c>
      <c r="U105" s="24">
        <f ca="1">IF(M105=0,0,Agents($E$4,$E$5,M105,$E$3)/(1-$O$1))</f>
        <v>3.2608695652173911</v>
      </c>
      <c r="V105" s="24">
        <f ca="1">IF(N105=0,0,Agents($E$4,$E$5,N105,$E$3)/(1-$O$1))</f>
        <v>4.3478260869565215</v>
      </c>
      <c r="W105" s="24">
        <f ca="1">IF(O105=0,0,Agents($E$4,$E$5,O105,$E$3)/(1-$O$1))</f>
        <v>3.2608695652173911</v>
      </c>
      <c r="X105" s="24">
        <f ca="1">IF(P105=0,0,Agents($E$4,$E$5,P105,$E$3)/(1-$O$1))</f>
        <v>2.1739130434782608</v>
      </c>
    </row>
    <row r="106" spans="1:24" x14ac:dyDescent="0.25">
      <c r="A106" s="125">
        <v>0.83333333333333304</v>
      </c>
      <c r="B106" s="127">
        <v>9.6618357487922701E-3</v>
      </c>
      <c r="C106" s="128">
        <v>2.0711080428028996E-3</v>
      </c>
      <c r="D106" s="128">
        <v>2.098950524737631E-3</v>
      </c>
      <c r="E106" s="128">
        <v>2.651640702684786E-3</v>
      </c>
      <c r="F106" s="128">
        <v>2.7519779841761265E-3</v>
      </c>
      <c r="G106" s="128">
        <v>1.7574692442882249E-3</v>
      </c>
      <c r="H106" s="129">
        <v>4.3103448275862068E-3</v>
      </c>
      <c r="J106" s="23">
        <f t="shared" ca="1" si="35"/>
        <v>0.55779871536913794</v>
      </c>
      <c r="K106" s="24">
        <f t="shared" ca="1" si="36"/>
        <v>1.6733961461074138</v>
      </c>
      <c r="L106" s="24">
        <f t="shared" ca="1" si="37"/>
        <v>1.9522955037919825</v>
      </c>
      <c r="M106" s="24">
        <f t="shared" ca="1" si="38"/>
        <v>2.2311948614765518</v>
      </c>
      <c r="N106" s="24">
        <f t="shared" ca="1" si="39"/>
        <v>2.2311948614765518</v>
      </c>
      <c r="O106" s="24">
        <f t="shared" ca="1" si="40"/>
        <v>1.3944967884228447</v>
      </c>
      <c r="P106" s="25">
        <f t="shared" ca="1" si="41"/>
        <v>0.83669807305370691</v>
      </c>
      <c r="R106" s="24">
        <f ca="1">IF(J106=0,0,Agents($E$4,$E$5,J106,$E$3)/(1-$O$1))</f>
        <v>1.0869565217391304</v>
      </c>
      <c r="S106" s="24">
        <f ca="1">IF(K106=0,0,Agents($E$4,$E$5,K106,$E$3)/(1-$O$1))</f>
        <v>2.1739130434782608</v>
      </c>
      <c r="T106" s="24">
        <f ca="1">IF(L106=0,0,Agents($E$4,$E$5,L106,$E$3)/(1-$O$1))</f>
        <v>2.1739130434782608</v>
      </c>
      <c r="U106" s="24">
        <f ca="1">IF(M106=0,0,Agents($E$4,$E$5,M106,$E$3)/(1-$O$1))</f>
        <v>2.1739130434782608</v>
      </c>
      <c r="V106" s="24">
        <f ca="1">IF(N106=0,0,Agents($E$4,$E$5,N106,$E$3)/(1-$O$1))</f>
        <v>2.1739130434782608</v>
      </c>
      <c r="W106" s="24">
        <f ca="1">IF(O106=0,0,Agents($E$4,$E$5,O106,$E$3)/(1-$O$1))</f>
        <v>2.1739130434782608</v>
      </c>
      <c r="X106" s="24">
        <f ca="1">IF(P106=0,0,Agents($E$4,$E$5,P106,$E$3)/(1-$O$1))</f>
        <v>2.1739130434782608</v>
      </c>
    </row>
    <row r="107" spans="1:24" x14ac:dyDescent="0.25">
      <c r="A107" s="126">
        <v>0.85416666666666696</v>
      </c>
      <c r="B107" s="127">
        <v>1.4492753623188406E-2</v>
      </c>
      <c r="C107" s="128">
        <v>1.380738695201933E-3</v>
      </c>
      <c r="D107" s="128">
        <v>1.1994002998500749E-3</v>
      </c>
      <c r="E107" s="128">
        <v>1.325820351342393E-3</v>
      </c>
      <c r="F107" s="128">
        <v>1.7199862401100791E-3</v>
      </c>
      <c r="G107" s="128">
        <v>1.4059753954305801E-3</v>
      </c>
      <c r="H107" s="129">
        <v>1.4367816091954023E-3</v>
      </c>
      <c r="J107" s="23">
        <f t="shared" ca="1" si="35"/>
        <v>0.83669807305370691</v>
      </c>
      <c r="K107" s="24">
        <f t="shared" ca="1" si="36"/>
        <v>1.1155974307382759</v>
      </c>
      <c r="L107" s="24">
        <f t="shared" ca="1" si="37"/>
        <v>1.1155974307382757</v>
      </c>
      <c r="M107" s="24">
        <f t="shared" ca="1" si="38"/>
        <v>1.1155974307382759</v>
      </c>
      <c r="N107" s="24">
        <f t="shared" ca="1" si="39"/>
        <v>1.3944967884228447</v>
      </c>
      <c r="O107" s="24">
        <f t="shared" ca="1" si="40"/>
        <v>1.1155974307382761</v>
      </c>
      <c r="P107" s="25">
        <f t="shared" ca="1" si="41"/>
        <v>0.27889935768456897</v>
      </c>
      <c r="R107" s="24">
        <f ca="1">IF(J107=0,0,Agents($E$4,$E$5,J107,$E$3)/(1-$O$1))</f>
        <v>2.1739130434782608</v>
      </c>
      <c r="S107" s="24">
        <f ca="1">IF(K107=0,0,Agents($E$4,$E$5,K107,$E$3)/(1-$O$1))</f>
        <v>2.1739130434782608</v>
      </c>
      <c r="T107" s="24">
        <f ca="1">IF(L107=0,0,Agents($E$4,$E$5,L107,$E$3)/(1-$O$1))</f>
        <v>2.1739130434782608</v>
      </c>
      <c r="U107" s="24">
        <f ca="1">IF(M107=0,0,Agents($E$4,$E$5,M107,$E$3)/(1-$O$1))</f>
        <v>2.1739130434782608</v>
      </c>
      <c r="V107" s="24">
        <f ca="1">IF(N107=0,0,Agents($E$4,$E$5,N107,$E$3)/(1-$O$1))</f>
        <v>2.1739130434782608</v>
      </c>
      <c r="W107" s="24">
        <f ca="1">IF(O107=0,0,Agents($E$4,$E$5,O107,$E$3)/(1-$O$1))</f>
        <v>2.1739130434782608</v>
      </c>
      <c r="X107" s="24">
        <f ca="1">IF(P107=0,0,Agents($E$4,$E$5,P107,$E$3)/(1-$O$1))</f>
        <v>1.0869565217391304</v>
      </c>
    </row>
    <row r="108" spans="1:24" x14ac:dyDescent="0.25">
      <c r="A108" s="125">
        <v>0.875000000000001</v>
      </c>
      <c r="B108" s="127">
        <v>1.4492753623188406E-2</v>
      </c>
      <c r="C108" s="128">
        <v>7.9392474974111157E-3</v>
      </c>
      <c r="D108" s="128">
        <v>5.6971514242878558E-3</v>
      </c>
      <c r="E108" s="128">
        <v>7.9549221080543586E-3</v>
      </c>
      <c r="F108" s="128">
        <v>8.2559339525283791E-3</v>
      </c>
      <c r="G108" s="128">
        <v>6.3268892794376098E-3</v>
      </c>
      <c r="H108" s="129">
        <v>8.6206896551724137E-3</v>
      </c>
      <c r="J108" s="23">
        <f t="shared" ref="J108:J111" ca="1" si="42">B108*J$112</f>
        <v>0.83669807305370691</v>
      </c>
      <c r="K108" s="24">
        <f t="shared" ref="K108:K111" ca="1" si="43">C108*K$112</f>
        <v>6.4146852267450871</v>
      </c>
      <c r="L108" s="24">
        <f t="shared" ref="L108:L111" ca="1" si="44">D108*L$112</f>
        <v>5.2990877960068099</v>
      </c>
      <c r="M108" s="24">
        <f t="shared" ref="M108:M111" ca="1" si="45">E108*M$112</f>
        <v>6.6935845844296553</v>
      </c>
      <c r="N108" s="24">
        <f t="shared" ref="N108:N111" ca="1" si="46">F108*N$112</f>
        <v>6.6935845844296544</v>
      </c>
      <c r="O108" s="24">
        <f t="shared" ref="O108:O111" ca="1" si="47">G108*O$112</f>
        <v>5.0201884383222417</v>
      </c>
      <c r="P108" s="25">
        <f t="shared" ref="P108:P111" ca="1" si="48">H108*P$112</f>
        <v>1.6733961461074138</v>
      </c>
      <c r="R108" s="24">
        <f ca="1">IF(J108=0,0,Agents($E$4,$E$5,J108,$E$3)/(1-$O$1))</f>
        <v>2.1739130434782608</v>
      </c>
      <c r="S108" s="24">
        <f ca="1">IF(K108=0,0,Agents($E$4,$E$5,K108,$E$3)/(1-$O$1))</f>
        <v>4.3478260869565215</v>
      </c>
      <c r="T108" s="24">
        <f ca="1">IF(L108=0,0,Agents($E$4,$E$5,L108,$E$3)/(1-$O$1))</f>
        <v>3.2608695652173911</v>
      </c>
      <c r="U108" s="24">
        <f ca="1">IF(M108=0,0,Agents($E$4,$E$5,M108,$E$3)/(1-$O$1))</f>
        <v>4.3478260869565215</v>
      </c>
      <c r="V108" s="24">
        <f ca="1">IF(N108=0,0,Agents($E$4,$E$5,N108,$E$3)/(1-$O$1))</f>
        <v>4.3478260869565215</v>
      </c>
      <c r="W108" s="24">
        <f ca="1">IF(O108=0,0,Agents($E$4,$E$5,O108,$E$3)/(1-$O$1))</f>
        <v>3.2608695652173911</v>
      </c>
      <c r="X108" s="24">
        <f ca="1">IF(P108=0,0,Agents($E$4,$E$5,P108,$E$3)/(1-$O$1))</f>
        <v>2.1739130434782608</v>
      </c>
    </row>
    <row r="109" spans="1:24" x14ac:dyDescent="0.25">
      <c r="A109" s="126">
        <v>0.89583333333333504</v>
      </c>
      <c r="B109" s="127">
        <v>2.4154589371980676E-2</v>
      </c>
      <c r="C109" s="128">
        <v>5.5229547808077319E-3</v>
      </c>
      <c r="D109" s="128">
        <v>5.0974512743628183E-3</v>
      </c>
      <c r="E109" s="128">
        <v>5.3032814053695721E-3</v>
      </c>
      <c r="F109" s="128">
        <v>7.2239422084623322E-3</v>
      </c>
      <c r="G109" s="128">
        <v>4.2179261862917402E-3</v>
      </c>
      <c r="H109" s="129">
        <v>8.6206896551724137E-3</v>
      </c>
      <c r="J109" s="23">
        <f t="shared" ca="1" si="42"/>
        <v>1.3944967884228447</v>
      </c>
      <c r="K109" s="24">
        <f t="shared" ca="1" si="43"/>
        <v>4.4623897229531035</v>
      </c>
      <c r="L109" s="24">
        <f t="shared" ca="1" si="44"/>
        <v>4.7412890806376717</v>
      </c>
      <c r="M109" s="24">
        <f t="shared" ca="1" si="45"/>
        <v>4.4623897229531035</v>
      </c>
      <c r="N109" s="24">
        <f t="shared" ca="1" si="46"/>
        <v>5.8568865113759481</v>
      </c>
      <c r="O109" s="24">
        <f t="shared" ca="1" si="47"/>
        <v>3.3467922922148281</v>
      </c>
      <c r="P109" s="25">
        <f t="shared" ca="1" si="48"/>
        <v>1.6733961461074138</v>
      </c>
      <c r="R109" s="24">
        <f ca="1">IF(J109=0,0,Agents($E$4,$E$5,J109,$E$3)/(1-$O$1))</f>
        <v>2.1739130434782608</v>
      </c>
      <c r="S109" s="24">
        <f ca="1">IF(K109=0,0,Agents($E$4,$E$5,K109,$E$3)/(1-$O$1))</f>
        <v>3.2608695652173911</v>
      </c>
      <c r="T109" s="24">
        <f ca="1">IF(L109=0,0,Agents($E$4,$E$5,L109,$E$3)/(1-$O$1))</f>
        <v>3.2608695652173911</v>
      </c>
      <c r="U109" s="24">
        <f ca="1">IF(M109=0,0,Agents($E$4,$E$5,M109,$E$3)/(1-$O$1))</f>
        <v>3.2608695652173911</v>
      </c>
      <c r="V109" s="24">
        <f ca="1">IF(N109=0,0,Agents($E$4,$E$5,N109,$E$3)/(1-$O$1))</f>
        <v>4.3478260869565215</v>
      </c>
      <c r="W109" s="24">
        <f ca="1">IF(O109=0,0,Agents($E$4,$E$5,O109,$E$3)/(1-$O$1))</f>
        <v>3.2608695652173911</v>
      </c>
      <c r="X109" s="24">
        <f ca="1">IF(P109=0,0,Agents($E$4,$E$5,P109,$E$3)/(1-$O$1))</f>
        <v>2.1739130434782608</v>
      </c>
    </row>
    <row r="110" spans="1:24" x14ac:dyDescent="0.25">
      <c r="A110" s="125">
        <v>0.91666666666666896</v>
      </c>
      <c r="B110" s="127">
        <v>9.6618357487922701E-3</v>
      </c>
      <c r="C110" s="128">
        <v>2.0711080428028996E-3</v>
      </c>
      <c r="D110" s="128">
        <v>2.098950524737631E-3</v>
      </c>
      <c r="E110" s="128">
        <v>2.651640702684786E-3</v>
      </c>
      <c r="F110" s="128">
        <v>2.7519779841761265E-3</v>
      </c>
      <c r="G110" s="128">
        <v>1.7574692442882249E-3</v>
      </c>
      <c r="H110" s="129">
        <v>4.3103448275862068E-3</v>
      </c>
      <c r="J110" s="23">
        <f t="shared" ca="1" si="42"/>
        <v>0.55779871536913794</v>
      </c>
      <c r="K110" s="24">
        <f t="shared" ca="1" si="43"/>
        <v>1.6733961461074138</v>
      </c>
      <c r="L110" s="24">
        <f t="shared" ca="1" si="44"/>
        <v>1.9522955037919825</v>
      </c>
      <c r="M110" s="24">
        <f t="shared" ca="1" si="45"/>
        <v>2.2311948614765518</v>
      </c>
      <c r="N110" s="24">
        <f t="shared" ca="1" si="46"/>
        <v>2.2311948614765518</v>
      </c>
      <c r="O110" s="24">
        <f t="shared" ca="1" si="47"/>
        <v>1.3944967884228447</v>
      </c>
      <c r="P110" s="25">
        <f t="shared" ca="1" si="48"/>
        <v>0.83669807305370691</v>
      </c>
      <c r="R110" s="24">
        <f ca="1">IF(J110=0,0,Agents($E$4,$E$5,J110,$E$3)/(1-$O$1))</f>
        <v>1.0869565217391304</v>
      </c>
      <c r="S110" s="24">
        <f ca="1">IF(K110=0,0,Agents($E$4,$E$5,K110,$E$3)/(1-$O$1))</f>
        <v>2.1739130434782608</v>
      </c>
      <c r="T110" s="24">
        <f ca="1">IF(L110=0,0,Agents($E$4,$E$5,L110,$E$3)/(1-$O$1))</f>
        <v>2.1739130434782608</v>
      </c>
      <c r="U110" s="24">
        <f ca="1">IF(M110=0,0,Agents($E$4,$E$5,M110,$E$3)/(1-$O$1))</f>
        <v>2.1739130434782608</v>
      </c>
      <c r="V110" s="24">
        <f ca="1">IF(N110=0,0,Agents($E$4,$E$5,N110,$E$3)/(1-$O$1))</f>
        <v>2.1739130434782608</v>
      </c>
      <c r="W110" s="24">
        <f ca="1">IF(O110=0,0,Agents($E$4,$E$5,O110,$E$3)/(1-$O$1))</f>
        <v>2.1739130434782608</v>
      </c>
      <c r="X110" s="24">
        <f ca="1">IF(P110=0,0,Agents($E$4,$E$5,P110,$E$3)/(1-$O$1))</f>
        <v>2.1739130434782608</v>
      </c>
    </row>
    <row r="111" spans="1:24" x14ac:dyDescent="0.25">
      <c r="A111" s="126">
        <v>0.937500000000003</v>
      </c>
      <c r="B111" s="127">
        <v>1.4492753623188406E-2</v>
      </c>
      <c r="C111" s="128">
        <v>1.380738695201933E-3</v>
      </c>
      <c r="D111" s="128">
        <v>1.1994002998500749E-3</v>
      </c>
      <c r="E111" s="128">
        <v>1.325820351342393E-3</v>
      </c>
      <c r="F111" s="128">
        <v>1.7199862401100791E-3</v>
      </c>
      <c r="G111" s="128">
        <v>1.4059753954305801E-3</v>
      </c>
      <c r="H111" s="129">
        <v>1.4367816091954023E-3</v>
      </c>
      <c r="J111" s="23">
        <f t="shared" ca="1" si="42"/>
        <v>0.83669807305370691</v>
      </c>
      <c r="K111" s="24">
        <f t="shared" ca="1" si="43"/>
        <v>1.1155974307382759</v>
      </c>
      <c r="L111" s="24">
        <f t="shared" ca="1" si="44"/>
        <v>1.1155974307382757</v>
      </c>
      <c r="M111" s="24">
        <f t="shared" ca="1" si="45"/>
        <v>1.1155974307382759</v>
      </c>
      <c r="N111" s="24">
        <f t="shared" ca="1" si="46"/>
        <v>1.3944967884228447</v>
      </c>
      <c r="O111" s="24">
        <f t="shared" ca="1" si="47"/>
        <v>1.1155974307382761</v>
      </c>
      <c r="P111" s="25">
        <f t="shared" ca="1" si="48"/>
        <v>0.27889935768456897</v>
      </c>
      <c r="R111" s="24">
        <f ca="1">IF(J111=0,0,Agents($E$4,$E$5,J111,$E$3)/(1-$O$1))</f>
        <v>2.1739130434782608</v>
      </c>
      <c r="S111" s="24">
        <f ca="1">IF(K111=0,0,Agents($E$4,$E$5,K111,$E$3)/(1-$O$1))</f>
        <v>2.1739130434782608</v>
      </c>
      <c r="T111" s="24">
        <f ca="1">IF(L111=0,0,Agents($E$4,$E$5,L111,$E$3)/(1-$O$1))</f>
        <v>2.1739130434782608</v>
      </c>
      <c r="U111" s="24">
        <f ca="1">IF(M111=0,0,Agents($E$4,$E$5,M111,$E$3)/(1-$O$1))</f>
        <v>2.1739130434782608</v>
      </c>
      <c r="V111" s="24">
        <f ca="1">IF(N111=0,0,Agents($E$4,$E$5,N111,$E$3)/(1-$O$1))</f>
        <v>2.1739130434782608</v>
      </c>
      <c r="W111" s="24">
        <f ca="1">IF(O111=0,0,Agents($E$4,$E$5,O111,$E$3)/(1-$O$1))</f>
        <v>2.1739130434782608</v>
      </c>
      <c r="X111" s="24">
        <f ca="1">IF(P111=0,0,Agents($E$4,$E$5,P111,$E$3)/(1-$O$1))</f>
        <v>1.0869565217391304</v>
      </c>
    </row>
    <row r="112" spans="1:24" x14ac:dyDescent="0.25">
      <c r="A112" s="130"/>
      <c r="B112" s="131">
        <v>1.301559356136821E-2</v>
      </c>
      <c r="C112" s="132">
        <v>0.18215543259557343</v>
      </c>
      <c r="D112" s="132">
        <v>0.20969567404426559</v>
      </c>
      <c r="E112" s="132">
        <v>0.18970070422535212</v>
      </c>
      <c r="F112" s="132">
        <v>0.18278420523138833</v>
      </c>
      <c r="G112" s="132">
        <v>0.17888581488933603</v>
      </c>
      <c r="H112" s="133">
        <v>4.37625754527163E-2</v>
      </c>
      <c r="J112" s="27">
        <f t="shared" ref="J112:P112" ca="1" si="49">$E$2*B112/SUM($B$112:$H$112)</f>
        <v>57.732167040705775</v>
      </c>
      <c r="K112" s="27">
        <f t="shared" ca="1" si="49"/>
        <v>807.97143921219629</v>
      </c>
      <c r="L112" s="27">
        <f t="shared" ca="1" si="49"/>
        <v>930.12935787803747</v>
      </c>
      <c r="M112" s="27">
        <f t="shared" ca="1" si="49"/>
        <v>841.43936213434461</v>
      </c>
      <c r="N112" s="27">
        <f t="shared" ca="1" si="49"/>
        <v>810.76043278904194</v>
      </c>
      <c r="O112" s="27">
        <f t="shared" ca="1" si="49"/>
        <v>793.46867261259877</v>
      </c>
      <c r="P112" s="27">
        <f t="shared" ca="1" si="49"/>
        <v>194.11395294846</v>
      </c>
      <c r="R112" s="26">
        <f t="shared" ref="R112:W112" ca="1" si="50">(SUM(R82:R111)/2)/$C$6</f>
        <v>4.2798913043478244</v>
      </c>
      <c r="S112" s="26">
        <f t="shared" ca="1" si="50"/>
        <v>20.855978260869566</v>
      </c>
      <c r="T112" s="26">
        <f t="shared" ca="1" si="50"/>
        <v>23.165760869565208</v>
      </c>
      <c r="U112" s="26">
        <f t="shared" ca="1" si="50"/>
        <v>21.53532608695652</v>
      </c>
      <c r="V112" s="26">
        <f t="shared" ca="1" si="50"/>
        <v>21.059782608695649</v>
      </c>
      <c r="W112" s="26">
        <f t="shared" ca="1" si="50"/>
        <v>20.584239130434781</v>
      </c>
      <c r="X112" s="26">
        <f t="shared" ref="X112" ca="1" si="51">(SUM(X82:X107)/2)/$C$6</f>
        <v>7.1331521739130439</v>
      </c>
    </row>
    <row r="113" spans="1:24" x14ac:dyDescent="0.25">
      <c r="R113" s="32">
        <f ca="1">SUM(R112:X112)/5</f>
        <v>23.722826086956516</v>
      </c>
      <c r="S113" s="31"/>
      <c r="T113" s="31"/>
      <c r="U113" s="31"/>
      <c r="V113" s="31"/>
      <c r="W113" s="31"/>
      <c r="X113" s="4"/>
    </row>
    <row r="115" spans="1:24" x14ac:dyDescent="0.25">
      <c r="A115" s="39" t="s">
        <v>17</v>
      </c>
      <c r="J115" s="6" t="s">
        <v>14</v>
      </c>
      <c r="K115" s="20"/>
      <c r="L115" s="20"/>
      <c r="M115" s="33">
        <v>43191</v>
      </c>
      <c r="N115" s="20"/>
      <c r="O115" s="20"/>
      <c r="P115" s="21"/>
      <c r="R115" s="6" t="s">
        <v>15</v>
      </c>
      <c r="S115" s="20"/>
      <c r="T115" s="20"/>
      <c r="U115" s="20"/>
      <c r="V115" s="20"/>
      <c r="W115" s="20"/>
      <c r="X115" s="21"/>
    </row>
    <row r="116" spans="1:24" x14ac:dyDescent="0.25">
      <c r="A116" s="113" t="s">
        <v>6</v>
      </c>
      <c r="B116" s="114" t="s">
        <v>13</v>
      </c>
      <c r="C116" s="115" t="s">
        <v>7</v>
      </c>
      <c r="D116" s="115" t="s">
        <v>8</v>
      </c>
      <c r="E116" s="115" t="s">
        <v>9</v>
      </c>
      <c r="F116" s="115" t="s">
        <v>10</v>
      </c>
      <c r="G116" s="115" t="s">
        <v>11</v>
      </c>
      <c r="H116" s="116" t="s">
        <v>12</v>
      </c>
      <c r="J116" s="22" t="s">
        <v>13</v>
      </c>
      <c r="K116" s="20" t="s">
        <v>7</v>
      </c>
      <c r="L116" s="20" t="s">
        <v>8</v>
      </c>
      <c r="M116" s="20" t="s">
        <v>9</v>
      </c>
      <c r="N116" s="20" t="s">
        <v>10</v>
      </c>
      <c r="O116" s="20" t="s">
        <v>11</v>
      </c>
      <c r="P116" s="21" t="s">
        <v>12</v>
      </c>
      <c r="R116" s="22" t="s">
        <v>13</v>
      </c>
      <c r="S116" s="20" t="s">
        <v>7</v>
      </c>
      <c r="T116" s="20" t="s">
        <v>8</v>
      </c>
      <c r="U116" s="20" t="s">
        <v>9</v>
      </c>
      <c r="V116" s="20" t="s">
        <v>10</v>
      </c>
      <c r="W116" s="20" t="s">
        <v>11</v>
      </c>
      <c r="X116" s="21" t="s">
        <v>12</v>
      </c>
    </row>
    <row r="117" spans="1:24" x14ac:dyDescent="0.25">
      <c r="A117" s="117">
        <v>0.33333333333333331</v>
      </c>
      <c r="B117" s="118"/>
      <c r="C117" s="119">
        <v>2.1746634449430445E-2</v>
      </c>
      <c r="D117" s="119">
        <v>2.4287856071964018E-2</v>
      </c>
      <c r="E117" s="119">
        <v>2.5190586675505468E-2</v>
      </c>
      <c r="F117" s="119">
        <v>2.1327829377364983E-2</v>
      </c>
      <c r="G117" s="119">
        <v>2.3901581722319858E-2</v>
      </c>
      <c r="H117" s="120"/>
      <c r="J117" s="24">
        <f t="shared" ref="J117:J142" ca="1" si="52">B117*J$147</f>
        <v>0</v>
      </c>
      <c r="K117" s="24">
        <f t="shared" ref="K117:K142" ca="1" si="53">C117*K$147</f>
        <v>21.078479759784756</v>
      </c>
      <c r="L117" s="24">
        <f t="shared" ref="L117:L142" ca="1" si="54">D117*L$147</f>
        <v>18.26181384969977</v>
      </c>
      <c r="M117" s="24">
        <f t="shared" ref="M117:M142" ca="1" si="55">E117*M$147</f>
        <v>21.04279740881277</v>
      </c>
      <c r="N117" s="24">
        <f t="shared" ref="N117:N142" ca="1" si="56">F117*N$147</f>
        <v>16.470311920673268</v>
      </c>
      <c r="O117" s="24">
        <f t="shared" ref="O117:O142" ca="1" si="57">G117*O$147</f>
        <v>14.128013258357973</v>
      </c>
      <c r="P117" s="24">
        <f t="shared" ref="P117:P142" ca="1" si="58">H117*P$147</f>
        <v>0</v>
      </c>
      <c r="R117" s="24">
        <f ca="1">IF(J117=0,0,Agents($F$4,$F$5,J117,$F$3)/(1-$P$1))</f>
        <v>0</v>
      </c>
      <c r="S117" s="24">
        <f ca="1">IF(K117=0,0,Agents($F$4,$F$5,K117,$F$3)/(1-$P$1))</f>
        <v>8.695652173913043</v>
      </c>
      <c r="T117" s="24">
        <f ca="1">IF(L117=0,0,Agents($F$4,$F$5,L117,$F$3)/(1-$P$1))</f>
        <v>8.695652173913043</v>
      </c>
      <c r="U117" s="24">
        <f ca="1">IF(M117=0,0,Agents($F$4,$F$5,M117,$F$3)/(1-$P$1))</f>
        <v>8.695652173913043</v>
      </c>
      <c r="V117" s="24">
        <f ca="1">IF(N117=0,0,Agents($F$4,$F$5,N117,$F$3)/(1-$P$1))</f>
        <v>7.6086956521739131</v>
      </c>
      <c r="W117" s="24">
        <f ca="1">IF(O117=0,0,Agents($F$4,$F$5,O117,$F$3)/(1-$P$1))</f>
        <v>6.5217391304347823</v>
      </c>
      <c r="X117" s="24">
        <f ca="1">IF(P117=0,0,Agents($F$4,$F$5,P117,$F$3)/(1-$P$1))</f>
        <v>0</v>
      </c>
    </row>
    <row r="118" spans="1:24" x14ac:dyDescent="0.25">
      <c r="A118" s="121">
        <v>0.35416666666666669</v>
      </c>
      <c r="B118" s="122"/>
      <c r="C118" s="123">
        <v>3.1411805315843977E-2</v>
      </c>
      <c r="D118" s="123">
        <v>3.2083958020989505E-2</v>
      </c>
      <c r="E118" s="123">
        <v>3.1819688432217434E-2</v>
      </c>
      <c r="F118" s="123">
        <v>2.4079807361541108E-2</v>
      </c>
      <c r="G118" s="123">
        <v>2.3198594024604568E-2</v>
      </c>
      <c r="H118" s="124"/>
      <c r="J118" s="24">
        <f t="shared" ca="1" si="52"/>
        <v>0</v>
      </c>
      <c r="K118" s="24">
        <f t="shared" ca="1" si="53"/>
        <v>30.44669298635576</v>
      </c>
      <c r="L118" s="24">
        <f t="shared" ca="1" si="54"/>
        <v>24.123630640961423</v>
      </c>
      <c r="M118" s="24">
        <f t="shared" ca="1" si="55"/>
        <v>26.580375674289819</v>
      </c>
      <c r="N118" s="24">
        <f t="shared" ca="1" si="56"/>
        <v>18.595513458824655</v>
      </c>
      <c r="O118" s="24">
        <f t="shared" ca="1" si="57"/>
        <v>13.712483456641561</v>
      </c>
      <c r="P118" s="24">
        <f t="shared" ca="1" si="58"/>
        <v>0</v>
      </c>
      <c r="R118" s="30">
        <f ca="1">IF(J118=0,0,Agents($F$4,$F$5,J118,$F$3)/(1-$P$1))</f>
        <v>0</v>
      </c>
      <c r="S118" s="30">
        <f ca="1">IF(K118=0,0,Agents($F$4,$F$5,K118,$F$3)/(1-$P$1))</f>
        <v>11.956521739130434</v>
      </c>
      <c r="T118" s="30">
        <f ca="1">IF(L118=0,0,Agents($F$4,$F$5,L118,$F$3)/(1-$P$1))</f>
        <v>9.7826086956521738</v>
      </c>
      <c r="U118" s="30">
        <f ca="1">IF(M118=0,0,Agents($F$4,$F$5,M118,$F$3)/(1-$P$1))</f>
        <v>10.869565217391305</v>
      </c>
      <c r="V118" s="30">
        <f ca="1">IF(N118=0,0,Agents($F$4,$F$5,N118,$F$3)/(1-$P$1))</f>
        <v>8.695652173913043</v>
      </c>
      <c r="W118" s="30">
        <f ca="1">IF(O118=0,0,Agents($F$4,$F$5,O118,$F$3)/(1-$P$1))</f>
        <v>6.5217391304347823</v>
      </c>
      <c r="X118" s="30">
        <f ca="1">IF(P118=0,0,Agents($F$4,$F$5,P118,$F$3)/(1-$P$1))</f>
        <v>0</v>
      </c>
    </row>
    <row r="119" spans="1:24" x14ac:dyDescent="0.25">
      <c r="A119" s="125">
        <v>0.375</v>
      </c>
      <c r="B119" s="118"/>
      <c r="C119" s="119">
        <v>3.589920607525026E-2</v>
      </c>
      <c r="D119" s="119">
        <v>3.9880059970014994E-2</v>
      </c>
      <c r="E119" s="119">
        <v>4.2094796155120982E-2</v>
      </c>
      <c r="F119" s="119">
        <v>3.8871689026487785E-2</v>
      </c>
      <c r="G119" s="119">
        <v>4.0421792618629174E-2</v>
      </c>
      <c r="H119" s="120"/>
      <c r="J119" s="24">
        <f t="shared" ca="1" si="52"/>
        <v>0</v>
      </c>
      <c r="K119" s="24">
        <f t="shared" ca="1" si="53"/>
        <v>34.796220555835156</v>
      </c>
      <c r="L119" s="24">
        <f t="shared" ca="1" si="54"/>
        <v>29.985447432223079</v>
      </c>
      <c r="M119" s="24">
        <f t="shared" ca="1" si="55"/>
        <v>35.163621985779237</v>
      </c>
      <c r="N119" s="24">
        <f t="shared" ca="1" si="56"/>
        <v>30.018471726388373</v>
      </c>
      <c r="O119" s="24">
        <f t="shared" ca="1" si="57"/>
        <v>23.89296359869363</v>
      </c>
      <c r="P119" s="24">
        <f t="shared" ca="1" si="58"/>
        <v>0</v>
      </c>
      <c r="R119" s="24">
        <f ca="1">IF(J119=0,0,Agents($F$4,$F$5,J119,$F$3)/(1-$P$1))</f>
        <v>0</v>
      </c>
      <c r="S119" s="24">
        <f ca="1">IF(K119=0,0,Agents($F$4,$F$5,K119,$F$3)/(1-$P$1))</f>
        <v>13.043478260869565</v>
      </c>
      <c r="T119" s="24">
        <f ca="1">IF(L119=0,0,Agents($F$4,$F$5,L119,$F$3)/(1-$P$1))</f>
        <v>11.956521739130434</v>
      </c>
      <c r="U119" s="24">
        <f ca="1">IF(M119=0,0,Agents($F$4,$F$5,M119,$F$3)/(1-$P$1))</f>
        <v>14.130434782608695</v>
      </c>
      <c r="V119" s="24">
        <f ca="1">IF(N119=0,0,Agents($F$4,$F$5,N119,$F$3)/(1-$P$1))</f>
        <v>11.956521739130434</v>
      </c>
      <c r="W119" s="24">
        <f ca="1">IF(O119=0,0,Agents($F$4,$F$5,O119,$F$3)/(1-$P$1))</f>
        <v>9.7826086956521738</v>
      </c>
      <c r="X119" s="24">
        <f ca="1">IF(P119=0,0,Agents($F$4,$F$5,P119,$F$3)/(1-$P$1))</f>
        <v>0</v>
      </c>
    </row>
    <row r="120" spans="1:24" x14ac:dyDescent="0.25">
      <c r="A120" s="121">
        <v>0.39583333333333331</v>
      </c>
      <c r="B120" s="122"/>
      <c r="C120" s="123">
        <v>4.9016223679668625E-2</v>
      </c>
      <c r="D120" s="123">
        <v>5.0674662668665667E-2</v>
      </c>
      <c r="E120" s="123">
        <v>5.2038448790188929E-2</v>
      </c>
      <c r="F120" s="123">
        <v>4.3687650498796013E-2</v>
      </c>
      <c r="G120" s="123">
        <v>4.8506151142355007E-2</v>
      </c>
      <c r="H120" s="124"/>
      <c r="J120" s="24">
        <f t="shared" ca="1" si="52"/>
        <v>0</v>
      </c>
      <c r="K120" s="24">
        <f t="shared" ca="1" si="53"/>
        <v>47.510224220467229</v>
      </c>
      <c r="L120" s="24">
        <f t="shared" ca="1" si="54"/>
        <v>38.101809143200754</v>
      </c>
      <c r="M120" s="24">
        <f t="shared" ca="1" si="55"/>
        <v>43.469989383994807</v>
      </c>
      <c r="N120" s="24">
        <f t="shared" ca="1" si="56"/>
        <v>33.737574418153308</v>
      </c>
      <c r="O120" s="24">
        <f t="shared" ca="1" si="57"/>
        <v>28.671556318432359</v>
      </c>
      <c r="P120" s="24">
        <f t="shared" ca="1" si="58"/>
        <v>0</v>
      </c>
      <c r="R120" s="30">
        <f ca="1">IF(J120=0,0,Agents($F$4,$F$5,J120,$F$3)/(1-$P$1))</f>
        <v>0</v>
      </c>
      <c r="S120" s="30">
        <f ca="1">IF(K120=0,0,Agents($F$4,$F$5,K120,$F$3)/(1-$P$1))</f>
        <v>17.391304347826086</v>
      </c>
      <c r="T120" s="30">
        <f ca="1">IF(L120=0,0,Agents($F$4,$F$5,L120,$F$3)/(1-$P$1))</f>
        <v>14.130434782608695</v>
      </c>
      <c r="U120" s="30">
        <f ca="1">IF(M120=0,0,Agents($F$4,$F$5,M120,$F$3)/(1-$P$1))</f>
        <v>16.304347826086957</v>
      </c>
      <c r="V120" s="30">
        <f ca="1">IF(N120=0,0,Agents($F$4,$F$5,N120,$F$3)/(1-$P$1))</f>
        <v>13.043478260869565</v>
      </c>
      <c r="W120" s="30">
        <f ca="1">IF(O120=0,0,Agents($F$4,$F$5,O120,$F$3)/(1-$P$1))</f>
        <v>11.956521739130434</v>
      </c>
      <c r="X120" s="30">
        <f ca="1">IF(P120=0,0,Agents($F$4,$F$5,P120,$F$3)/(1-$P$1))</f>
        <v>0</v>
      </c>
    </row>
    <row r="121" spans="1:24" x14ac:dyDescent="0.25">
      <c r="A121" s="125">
        <v>0.41666666666666669</v>
      </c>
      <c r="B121" s="118"/>
      <c r="C121" s="119">
        <v>5.6689944504925503E-2</v>
      </c>
      <c r="D121" s="119">
        <v>5.3073463268365817E-2</v>
      </c>
      <c r="E121" s="119">
        <v>5.4027179317202516E-2</v>
      </c>
      <c r="F121" s="119">
        <v>4.9879600963192293E-2</v>
      </c>
      <c r="G121" s="119">
        <v>5.4481546572934976E-2</v>
      </c>
      <c r="H121" s="120"/>
      <c r="J121" s="24">
        <f t="shared" ca="1" si="52"/>
        <v>0</v>
      </c>
      <c r="K121" s="24">
        <f t="shared" ca="1" si="53"/>
        <v>54.948173732772212</v>
      </c>
      <c r="L121" s="24">
        <f t="shared" ca="1" si="54"/>
        <v>39.905445078973571</v>
      </c>
      <c r="M121" s="24">
        <f t="shared" ca="1" si="55"/>
        <v>45.131262863637915</v>
      </c>
      <c r="N121" s="24">
        <f t="shared" ca="1" si="56"/>
        <v>38.519277878993933</v>
      </c>
      <c r="O121" s="24">
        <f t="shared" ca="1" si="57"/>
        <v>32.203559633021854</v>
      </c>
      <c r="P121" s="24">
        <f t="shared" ca="1" si="58"/>
        <v>0</v>
      </c>
      <c r="R121" s="24">
        <f ca="1">IF(J121=0,0,Agents($F$4,$F$5,J121,$F$3)/(1-$P$1))</f>
        <v>0</v>
      </c>
      <c r="S121" s="24">
        <f ca="1">IF(K121=0,0,Agents($F$4,$F$5,K121,$F$3)/(1-$P$1))</f>
        <v>19.565217391304348</v>
      </c>
      <c r="T121" s="24">
        <f ca="1">IF(L121=0,0,Agents($F$4,$F$5,L121,$F$3)/(1-$P$1))</f>
        <v>15.217391304347826</v>
      </c>
      <c r="U121" s="24">
        <f ca="1">IF(M121=0,0,Agents($F$4,$F$5,M121,$F$3)/(1-$P$1))</f>
        <v>16.304347826086957</v>
      </c>
      <c r="V121" s="24">
        <f ca="1">IF(N121=0,0,Agents($F$4,$F$5,N121,$F$3)/(1-$P$1))</f>
        <v>14.130434782608695</v>
      </c>
      <c r="W121" s="24">
        <f ca="1">IF(O121=0,0,Agents($F$4,$F$5,O121,$F$3)/(1-$P$1))</f>
        <v>13.043478260869565</v>
      </c>
      <c r="X121" s="24">
        <f ca="1">IF(P121=0,0,Agents($F$4,$F$5,P121,$F$3)/(1-$P$1))</f>
        <v>0</v>
      </c>
    </row>
    <row r="122" spans="1:24" x14ac:dyDescent="0.25">
      <c r="A122" s="121">
        <v>0.4375</v>
      </c>
      <c r="B122" s="122"/>
      <c r="C122" s="123">
        <v>6.1177345264331787E-2</v>
      </c>
      <c r="D122" s="123">
        <v>6.0385192019374909E-2</v>
      </c>
      <c r="E122" s="123">
        <v>5.6347364932051704E-2</v>
      </c>
      <c r="F122" s="123">
        <v>5.2128813738720886E-2</v>
      </c>
      <c r="G122" s="123">
        <v>6.1862917398945519E-2</v>
      </c>
      <c r="H122" s="124"/>
      <c r="J122" s="24">
        <f t="shared" ca="1" si="52"/>
        <v>0</v>
      </c>
      <c r="K122" s="24">
        <f t="shared" ca="1" si="53"/>
        <v>59.29770130225161</v>
      </c>
      <c r="L122" s="24">
        <f t="shared" ca="1" si="54"/>
        <v>45.403066152434931</v>
      </c>
      <c r="M122" s="24">
        <f t="shared" ca="1" si="55"/>
        <v>47.069415256554883</v>
      </c>
      <c r="N122" s="24">
        <f t="shared" ca="1" si="56"/>
        <v>40.256221443829219</v>
      </c>
      <c r="O122" s="24">
        <f t="shared" ca="1" si="57"/>
        <v>36.566622551044169</v>
      </c>
      <c r="P122" s="24">
        <f t="shared" ca="1" si="58"/>
        <v>0</v>
      </c>
      <c r="R122" s="30">
        <f ca="1">IF(J122=0,0,Agents($F$4,$F$5,J122,$F$3)/(1-$P$1))</f>
        <v>0</v>
      </c>
      <c r="S122" s="30">
        <f ca="1">IF(K122=0,0,Agents($F$4,$F$5,K122,$F$3)/(1-$P$1))</f>
        <v>20.652173913043477</v>
      </c>
      <c r="T122" s="30">
        <f ca="1">IF(L122=0,0,Agents($F$4,$F$5,L122,$F$3)/(1-$P$1))</f>
        <v>16.304347826086957</v>
      </c>
      <c r="U122" s="30">
        <f ca="1">IF(M122=0,0,Agents($F$4,$F$5,M122,$F$3)/(1-$P$1))</f>
        <v>17.391304347826086</v>
      </c>
      <c r="V122" s="30">
        <f ca="1">IF(N122=0,0,Agents($F$4,$F$5,N122,$F$3)/(1-$P$1))</f>
        <v>15.217391304347826</v>
      </c>
      <c r="W122" s="30">
        <f ca="1">IF(O122=0,0,Agents($F$4,$F$5,O122,$F$3)/(1-$P$1))</f>
        <v>14.130434782608695</v>
      </c>
      <c r="X122" s="30">
        <f ca="1">IF(P122=0,0,Agents($F$4,$F$5,P122,$F$3)/(1-$P$1))</f>
        <v>0</v>
      </c>
    </row>
    <row r="123" spans="1:24" x14ac:dyDescent="0.25">
      <c r="A123" s="125">
        <v>0.45833333333333331</v>
      </c>
      <c r="B123" s="118"/>
      <c r="C123" s="119">
        <v>5.9106237221528891E-2</v>
      </c>
      <c r="D123" s="119">
        <v>5.9485641794487357E-2</v>
      </c>
      <c r="E123" s="119">
        <v>5.9661915810407688E-2</v>
      </c>
      <c r="F123" s="119">
        <v>5.384879997883097E-2</v>
      </c>
      <c r="G123" s="119">
        <v>6.2214411247803164E-2</v>
      </c>
      <c r="H123" s="120"/>
      <c r="J123" s="24">
        <f t="shared" ca="1" si="52"/>
        <v>0</v>
      </c>
      <c r="K123" s="24">
        <f t="shared" ca="1" si="53"/>
        <v>57.290227039414972</v>
      </c>
      <c r="L123" s="24">
        <f t="shared" ca="1" si="54"/>
        <v>44.726702676520127</v>
      </c>
      <c r="M123" s="24">
        <f t="shared" ca="1" si="55"/>
        <v>49.838204389293409</v>
      </c>
      <c r="N123" s="24">
        <f t="shared" ca="1" si="56"/>
        <v>41.584472405173841</v>
      </c>
      <c r="O123" s="24">
        <f t="shared" ca="1" si="57"/>
        <v>36.774387451902371</v>
      </c>
      <c r="P123" s="24">
        <f t="shared" ca="1" si="58"/>
        <v>0</v>
      </c>
      <c r="R123" s="24">
        <f ca="1">IF(J123=0,0,Agents($F$4,$F$5,J123,$F$3)/(1-$P$1))</f>
        <v>0</v>
      </c>
      <c r="S123" s="24">
        <f ca="1">IF(K123=0,0,Agents($F$4,$F$5,K123,$F$3)/(1-$P$1))</f>
        <v>20.652173913043477</v>
      </c>
      <c r="T123" s="24">
        <f ca="1">IF(L123=0,0,Agents($F$4,$F$5,L123,$F$3)/(1-$P$1))</f>
        <v>16.304347826086957</v>
      </c>
      <c r="U123" s="24">
        <f ca="1">IF(M123=0,0,Agents($F$4,$F$5,M123,$F$3)/(1-$P$1))</f>
        <v>18.478260869565215</v>
      </c>
      <c r="V123" s="24">
        <f ca="1">IF(N123=0,0,Agents($F$4,$F$5,N123,$F$3)/(1-$P$1))</f>
        <v>15.217391304347826</v>
      </c>
      <c r="W123" s="24">
        <f ca="1">IF(O123=0,0,Agents($F$4,$F$5,O123,$F$3)/(1-$P$1))</f>
        <v>14.130434782608695</v>
      </c>
      <c r="X123" s="24">
        <f ca="1">IF(P123=0,0,Agents($F$4,$F$5,P123,$F$3)/(1-$P$1))</f>
        <v>0</v>
      </c>
    </row>
    <row r="124" spans="1:24" x14ac:dyDescent="0.25">
      <c r="A124" s="121">
        <v>0.47916666666666669</v>
      </c>
      <c r="B124" s="122"/>
      <c r="C124" s="123">
        <v>6.2212899285733245E-2</v>
      </c>
      <c r="D124" s="123">
        <v>6.1284742244262468E-2</v>
      </c>
      <c r="E124" s="123">
        <v>5.6678820019887298E-2</v>
      </c>
      <c r="F124" s="123">
        <v>5.7976766955095155E-2</v>
      </c>
      <c r="G124" s="123">
        <v>5.9753954305799648E-2</v>
      </c>
      <c r="H124" s="124"/>
      <c r="J124" s="24">
        <f t="shared" ca="1" si="52"/>
        <v>0</v>
      </c>
      <c r="K124" s="24">
        <f t="shared" ca="1" si="53"/>
        <v>60.301438433669937</v>
      </c>
      <c r="L124" s="24">
        <f t="shared" ca="1" si="54"/>
        <v>46.079429628349736</v>
      </c>
      <c r="M124" s="24">
        <f t="shared" ca="1" si="55"/>
        <v>47.346294169828731</v>
      </c>
      <c r="N124" s="24">
        <f t="shared" ca="1" si="56"/>
        <v>44.772274712400922</v>
      </c>
      <c r="O124" s="24">
        <f t="shared" ca="1" si="57"/>
        <v>35.320033145894932</v>
      </c>
      <c r="P124" s="24">
        <f t="shared" ca="1" si="58"/>
        <v>0</v>
      </c>
      <c r="R124" s="30">
        <f ca="1">IF(J124=0,0,Agents($F$4,$F$5,J124,$F$3)/(1-$P$1))</f>
        <v>0</v>
      </c>
      <c r="S124" s="30">
        <f ca="1">IF(K124=0,0,Agents($F$4,$F$5,K124,$F$3)/(1-$P$1))</f>
        <v>21.739130434782609</v>
      </c>
      <c r="T124" s="30">
        <f ca="1">IF(L124=0,0,Agents($F$4,$F$5,L124,$F$3)/(1-$P$1))</f>
        <v>17.391304347826086</v>
      </c>
      <c r="U124" s="30">
        <f ca="1">IF(M124=0,0,Agents($F$4,$F$5,M124,$F$3)/(1-$P$1))</f>
        <v>17.391304347826086</v>
      </c>
      <c r="V124" s="30">
        <f ca="1">IF(N124=0,0,Agents($F$4,$F$5,N124,$F$3)/(1-$P$1))</f>
        <v>16.304347826086957</v>
      </c>
      <c r="W124" s="30">
        <f ca="1">IF(O124=0,0,Agents($F$4,$F$5,O124,$F$3)/(1-$P$1))</f>
        <v>14.130434782608695</v>
      </c>
      <c r="X124" s="30">
        <f ca="1">IF(P124=0,0,Agents($F$4,$F$5,P124,$F$3)/(1-$P$1))</f>
        <v>0</v>
      </c>
    </row>
    <row r="125" spans="1:24" x14ac:dyDescent="0.25">
      <c r="A125" s="125">
        <v>0.5</v>
      </c>
      <c r="B125" s="118"/>
      <c r="C125" s="119">
        <v>5.6689944504925503E-2</v>
      </c>
      <c r="D125" s="119">
        <v>5.3788490370199497E-2</v>
      </c>
      <c r="E125" s="119">
        <v>5.4027179317202516E-2</v>
      </c>
      <c r="F125" s="119">
        <v>5.4192797226852982E-2</v>
      </c>
      <c r="G125" s="119">
        <v>5.342706502636204E-2</v>
      </c>
      <c r="H125" s="120"/>
      <c r="J125" s="24">
        <f t="shared" ca="1" si="52"/>
        <v>0</v>
      </c>
      <c r="K125" s="24">
        <f t="shared" ca="1" si="53"/>
        <v>54.948173732772212</v>
      </c>
      <c r="L125" s="24">
        <f t="shared" ca="1" si="54"/>
        <v>40.443067329059687</v>
      </c>
      <c r="M125" s="24">
        <f t="shared" ca="1" si="55"/>
        <v>45.131262863637915</v>
      </c>
      <c r="N125" s="24">
        <f t="shared" ca="1" si="56"/>
        <v>41.850122597442763</v>
      </c>
      <c r="O125" s="24">
        <f t="shared" ca="1" si="57"/>
        <v>31.580264930447235</v>
      </c>
      <c r="P125" s="24">
        <f t="shared" ca="1" si="58"/>
        <v>0</v>
      </c>
      <c r="R125" s="24">
        <f ca="1">IF(J125=0,0,Agents($F$4,$F$5,J125,$F$3)/(1-$P$1))</f>
        <v>0</v>
      </c>
      <c r="S125" s="24">
        <f ca="1">IF(K125=0,0,Agents($F$4,$F$5,K125,$F$3)/(1-$P$1))</f>
        <v>19.565217391304348</v>
      </c>
      <c r="T125" s="24">
        <f ca="1">IF(L125=0,0,Agents($F$4,$F$5,L125,$F$3)/(1-$P$1))</f>
        <v>15.217391304347826</v>
      </c>
      <c r="U125" s="24">
        <f ca="1">IF(M125=0,0,Agents($F$4,$F$5,M125,$F$3)/(1-$P$1))</f>
        <v>16.304347826086957</v>
      </c>
      <c r="V125" s="24">
        <f ca="1">IF(N125=0,0,Agents($F$4,$F$5,N125,$F$3)/(1-$P$1))</f>
        <v>15.217391304347826</v>
      </c>
      <c r="W125" s="24">
        <f ca="1">IF(O125=0,0,Agents($F$4,$F$5,O125,$F$3)/(1-$P$1))</f>
        <v>11.956521739130434</v>
      </c>
      <c r="X125" s="24">
        <f ca="1">IF(P125=0,0,Agents($F$4,$F$5,P125,$F$3)/(1-$P$1))</f>
        <v>0</v>
      </c>
    </row>
    <row r="126" spans="1:24" x14ac:dyDescent="0.25">
      <c r="A126" s="121">
        <v>0.52083333333333337</v>
      </c>
      <c r="B126" s="122"/>
      <c r="C126" s="123">
        <v>5.1857359071718741E-2</v>
      </c>
      <c r="D126" s="123">
        <v>5.3788490370199497E-2</v>
      </c>
      <c r="E126" s="123">
        <v>4.938680808750414E-2</v>
      </c>
      <c r="F126" s="123">
        <v>5.2128813738720886E-2</v>
      </c>
      <c r="G126" s="123">
        <v>5.518453427065026E-2</v>
      </c>
      <c r="H126" s="124"/>
      <c r="J126" s="24">
        <f t="shared" ca="1" si="52"/>
        <v>0</v>
      </c>
      <c r="K126" s="24">
        <f t="shared" ca="1" si="53"/>
        <v>50.264067119486718</v>
      </c>
      <c r="L126" s="24">
        <f t="shared" ca="1" si="54"/>
        <v>40.443067329059687</v>
      </c>
      <c r="M126" s="24">
        <f t="shared" ca="1" si="55"/>
        <v>41.254958077803984</v>
      </c>
      <c r="N126" s="24">
        <f t="shared" ca="1" si="56"/>
        <v>40.256221443829219</v>
      </c>
      <c r="O126" s="24">
        <f t="shared" ca="1" si="57"/>
        <v>32.619089434738257</v>
      </c>
      <c r="P126" s="24">
        <f t="shared" ca="1" si="58"/>
        <v>0</v>
      </c>
      <c r="R126" s="30">
        <f ca="1">IF(J126=0,0,Agents($F$4,$F$5,J126,$F$3)/(1-$P$1))</f>
        <v>0</v>
      </c>
      <c r="S126" s="30">
        <f ca="1">IF(K126=0,0,Agents($F$4,$F$5,K126,$F$3)/(1-$P$1))</f>
        <v>18.478260869565215</v>
      </c>
      <c r="T126" s="30">
        <f ca="1">IF(L126=0,0,Agents($F$4,$F$5,L126,$F$3)/(1-$P$1))</f>
        <v>15.217391304347826</v>
      </c>
      <c r="U126" s="30">
        <f ca="1">IF(M126=0,0,Agents($F$4,$F$5,M126,$F$3)/(1-$P$1))</f>
        <v>15.217391304347826</v>
      </c>
      <c r="V126" s="30">
        <f ca="1">IF(N126=0,0,Agents($F$4,$F$5,N126,$F$3)/(1-$P$1))</f>
        <v>15.217391304347826</v>
      </c>
      <c r="W126" s="30">
        <f ca="1">IF(O126=0,0,Agents($F$4,$F$5,O126,$F$3)/(1-$P$1))</f>
        <v>13.043478260869565</v>
      </c>
      <c r="X126" s="30">
        <f ca="1">IF(P126=0,0,Agents($F$4,$F$5,P126,$F$3)/(1-$P$1))</f>
        <v>0</v>
      </c>
    </row>
    <row r="127" spans="1:24" x14ac:dyDescent="0.25">
      <c r="A127" s="125">
        <v>0.54166666666666663</v>
      </c>
      <c r="B127" s="118"/>
      <c r="C127" s="119">
        <v>5.3928467114521643E-2</v>
      </c>
      <c r="D127" s="119">
        <v>5.2589090070349426E-2</v>
      </c>
      <c r="E127" s="119">
        <v>5.1375538614517727E-2</v>
      </c>
      <c r="F127" s="119">
        <v>5.4192797226852982E-2</v>
      </c>
      <c r="G127" s="119">
        <v>5.3778558875219686E-2</v>
      </c>
      <c r="H127" s="120"/>
      <c r="J127" s="24">
        <f t="shared" ca="1" si="52"/>
        <v>0</v>
      </c>
      <c r="K127" s="24">
        <f t="shared" ca="1" si="53"/>
        <v>52.271541382323363</v>
      </c>
      <c r="L127" s="24">
        <f t="shared" ca="1" si="54"/>
        <v>39.541249361173278</v>
      </c>
      <c r="M127" s="24">
        <f t="shared" ca="1" si="55"/>
        <v>42.916231557447098</v>
      </c>
      <c r="N127" s="24">
        <f t="shared" ca="1" si="56"/>
        <v>41.850122597442763</v>
      </c>
      <c r="O127" s="24">
        <f t="shared" ca="1" si="57"/>
        <v>31.78802983130544</v>
      </c>
      <c r="P127" s="24">
        <f t="shared" ca="1" si="58"/>
        <v>0</v>
      </c>
      <c r="R127" s="24">
        <f ca="1">IF(J127=0,0,Agents($F$4,$F$5,J127,$F$3)/(1-$P$1))</f>
        <v>0</v>
      </c>
      <c r="S127" s="24">
        <f ca="1">IF(K127=0,0,Agents($F$4,$F$5,K127,$F$3)/(1-$P$1))</f>
        <v>18.478260869565215</v>
      </c>
      <c r="T127" s="24">
        <f ca="1">IF(L127=0,0,Agents($F$4,$F$5,L127,$F$3)/(1-$P$1))</f>
        <v>15.217391304347826</v>
      </c>
      <c r="U127" s="24">
        <f ca="1">IF(M127=0,0,Agents($F$4,$F$5,M127,$F$3)/(1-$P$1))</f>
        <v>16.304347826086957</v>
      </c>
      <c r="V127" s="24">
        <f ca="1">IF(N127=0,0,Agents($F$4,$F$5,N127,$F$3)/(1-$P$1))</f>
        <v>15.217391304347826</v>
      </c>
      <c r="W127" s="24">
        <f ca="1">IF(O127=0,0,Agents($F$4,$F$5,O127,$F$3)/(1-$P$1))</f>
        <v>13.043478260869565</v>
      </c>
      <c r="X127" s="24">
        <f ca="1">IF(P127=0,0,Agents($F$4,$F$5,P127,$F$3)/(1-$P$1))</f>
        <v>0</v>
      </c>
    </row>
    <row r="128" spans="1:24" x14ac:dyDescent="0.25">
      <c r="A128" s="121">
        <v>0.5625</v>
      </c>
      <c r="B128" s="122"/>
      <c r="C128" s="123">
        <v>5.3928467114521643E-2</v>
      </c>
      <c r="D128" s="123">
        <v>5.5887440894937128E-2</v>
      </c>
      <c r="E128" s="123">
        <v>5.1706993702353328E-2</v>
      </c>
      <c r="F128" s="123">
        <v>5.6944775211029107E-2</v>
      </c>
      <c r="G128" s="123">
        <v>5.6942003514938486E-2</v>
      </c>
      <c r="H128" s="124"/>
      <c r="J128" s="24">
        <f t="shared" ca="1" si="52"/>
        <v>0</v>
      </c>
      <c r="K128" s="24">
        <f t="shared" ca="1" si="53"/>
        <v>52.271541382323363</v>
      </c>
      <c r="L128" s="24">
        <f t="shared" ca="1" si="54"/>
        <v>42.021248772860901</v>
      </c>
      <c r="M128" s="24">
        <f t="shared" ca="1" si="55"/>
        <v>43.193110470720953</v>
      </c>
      <c r="N128" s="24">
        <f t="shared" ca="1" si="56"/>
        <v>43.97532413559415</v>
      </c>
      <c r="O128" s="24">
        <f t="shared" ca="1" si="57"/>
        <v>33.657913939029285</v>
      </c>
      <c r="P128" s="24">
        <f t="shared" ca="1" si="58"/>
        <v>0</v>
      </c>
      <c r="R128" s="30">
        <f ca="1">IF(J128=0,0,Agents($F$4,$F$5,J128,$F$3)/(1-$P$1))</f>
        <v>0</v>
      </c>
      <c r="S128" s="30">
        <f ca="1">IF(K128=0,0,Agents($F$4,$F$5,K128,$F$3)/(1-$P$1))</f>
        <v>18.478260869565215</v>
      </c>
      <c r="T128" s="30">
        <f ca="1">IF(L128=0,0,Agents($F$4,$F$5,L128,$F$3)/(1-$P$1))</f>
        <v>15.217391304347826</v>
      </c>
      <c r="U128" s="30">
        <f ca="1">IF(M128=0,0,Agents($F$4,$F$5,M128,$F$3)/(1-$P$1))</f>
        <v>16.304347826086957</v>
      </c>
      <c r="V128" s="30">
        <f ca="1">IF(N128=0,0,Agents($F$4,$F$5,N128,$F$3)/(1-$P$1))</f>
        <v>16.304347826086957</v>
      </c>
      <c r="W128" s="30">
        <f ca="1">IF(O128=0,0,Agents($F$4,$F$5,O128,$F$3)/(1-$P$1))</f>
        <v>13.043478260869565</v>
      </c>
      <c r="X128" s="30">
        <f ca="1">IF(P128=0,0,Agents($F$4,$F$5,P128,$F$3)/(1-$P$1))</f>
        <v>0</v>
      </c>
    </row>
    <row r="129" spans="1:24" x14ac:dyDescent="0.25">
      <c r="A129" s="125">
        <v>0.58333333333333337</v>
      </c>
      <c r="B129" s="118"/>
      <c r="C129" s="119">
        <v>5.4964021135923087E-2</v>
      </c>
      <c r="D129" s="119">
        <v>5.7386691269749726E-2</v>
      </c>
      <c r="E129" s="119">
        <v>5.8667550546900891E-2</v>
      </c>
      <c r="F129" s="119">
        <v>5.8664761451139191E-2</v>
      </c>
      <c r="G129" s="119">
        <v>5.9050966608084357E-2</v>
      </c>
      <c r="H129" s="120"/>
      <c r="J129" s="24">
        <f t="shared" ca="1" si="52"/>
        <v>0</v>
      </c>
      <c r="K129" s="24">
        <f t="shared" ca="1" si="53"/>
        <v>53.275278513741675</v>
      </c>
      <c r="L129" s="24">
        <f t="shared" ca="1" si="54"/>
        <v>43.148521232718913</v>
      </c>
      <c r="M129" s="24">
        <f t="shared" ca="1" si="55"/>
        <v>49.007567649471845</v>
      </c>
      <c r="N129" s="24">
        <f t="shared" ca="1" si="56"/>
        <v>45.303575096938772</v>
      </c>
      <c r="O129" s="24">
        <f t="shared" ca="1" si="57"/>
        <v>34.904503344178522</v>
      </c>
      <c r="P129" s="24">
        <f t="shared" ca="1" si="58"/>
        <v>0</v>
      </c>
      <c r="R129" s="24">
        <f ca="1">IF(J129=0,0,Agents($F$4,$F$5,J129,$F$3)/(1-$P$1))</f>
        <v>0</v>
      </c>
      <c r="S129" s="24">
        <f ca="1">IF(K129=0,0,Agents($F$4,$F$5,K129,$F$3)/(1-$P$1))</f>
        <v>19.565217391304348</v>
      </c>
      <c r="T129" s="24">
        <f ca="1">IF(L129=0,0,Agents($F$4,$F$5,L129,$F$3)/(1-$P$1))</f>
        <v>16.304347826086957</v>
      </c>
      <c r="U129" s="24">
        <f ca="1">IF(M129=0,0,Agents($F$4,$F$5,M129,$F$3)/(1-$P$1))</f>
        <v>17.391304347826086</v>
      </c>
      <c r="V129" s="24">
        <f ca="1">IF(N129=0,0,Agents($F$4,$F$5,N129,$F$3)/(1-$P$1))</f>
        <v>16.304347826086957</v>
      </c>
      <c r="W129" s="24">
        <f ca="1">IF(O129=0,0,Agents($F$4,$F$5,O129,$F$3)/(1-$P$1))</f>
        <v>13.043478260869565</v>
      </c>
      <c r="X129" s="24">
        <f ca="1">IF(P129=0,0,Agents($F$4,$F$5,P129,$F$3)/(1-$P$1))</f>
        <v>0</v>
      </c>
    </row>
    <row r="130" spans="1:24" x14ac:dyDescent="0.25">
      <c r="A130" s="121">
        <v>0.60416666666666663</v>
      </c>
      <c r="B130" s="122"/>
      <c r="C130" s="123">
        <v>5.4618836462122608E-2</v>
      </c>
      <c r="D130" s="123">
        <v>5.9485641794487357E-2</v>
      </c>
      <c r="E130" s="123">
        <v>6.1982101425256876E-2</v>
      </c>
      <c r="F130" s="123">
        <v>6.1760736683337335E-2</v>
      </c>
      <c r="G130" s="123">
        <v>5.8347978910369067E-2</v>
      </c>
      <c r="H130" s="124"/>
      <c r="J130" s="24">
        <f t="shared" ca="1" si="52"/>
        <v>0</v>
      </c>
      <c r="K130" s="24">
        <f t="shared" ca="1" si="53"/>
        <v>52.940699469935574</v>
      </c>
      <c r="L130" s="24">
        <f t="shared" ca="1" si="54"/>
        <v>44.726702676520127</v>
      </c>
      <c r="M130" s="24">
        <f t="shared" ca="1" si="55"/>
        <v>51.776356782210371</v>
      </c>
      <c r="N130" s="24">
        <f t="shared" ca="1" si="56"/>
        <v>47.694426827359088</v>
      </c>
      <c r="O130" s="24">
        <f t="shared" ca="1" si="57"/>
        <v>34.488973542462112</v>
      </c>
      <c r="P130" s="24">
        <f t="shared" ca="1" si="58"/>
        <v>0</v>
      </c>
      <c r="R130" s="30">
        <f ca="1">IF(J130=0,0,Agents($F$4,$F$5,J130,$F$3)/(1-$P$1))</f>
        <v>0</v>
      </c>
      <c r="S130" s="30">
        <f ca="1">IF(K130=0,0,Agents($F$4,$F$5,K130,$F$3)/(1-$P$1))</f>
        <v>19.565217391304348</v>
      </c>
      <c r="T130" s="30">
        <f ca="1">IF(L130=0,0,Agents($F$4,$F$5,L130,$F$3)/(1-$P$1))</f>
        <v>16.304347826086957</v>
      </c>
      <c r="U130" s="30">
        <f ca="1">IF(M130=0,0,Agents($F$4,$F$5,M130,$F$3)/(1-$P$1))</f>
        <v>18.478260869565215</v>
      </c>
      <c r="V130" s="30">
        <f ca="1">IF(N130=0,0,Agents($F$4,$F$5,N130,$F$3)/(1-$P$1))</f>
        <v>17.391304347826086</v>
      </c>
      <c r="W130" s="30">
        <f ca="1">IF(O130=0,0,Agents($F$4,$F$5,O130,$F$3)/(1-$P$1))</f>
        <v>13.043478260869565</v>
      </c>
      <c r="X130" s="30">
        <f ca="1">IF(P130=0,0,Agents($F$4,$F$5,P130,$F$3)/(1-$P$1))</f>
        <v>0</v>
      </c>
    </row>
    <row r="131" spans="1:24" x14ac:dyDescent="0.25">
      <c r="A131" s="125">
        <v>0.625</v>
      </c>
      <c r="B131" s="118"/>
      <c r="C131" s="119">
        <v>5.3238097766920671E-2</v>
      </c>
      <c r="D131" s="119">
        <v>5.1689539845461867E-2</v>
      </c>
      <c r="E131" s="119">
        <v>5.5021544580709306E-2</v>
      </c>
      <c r="F131" s="119">
        <v>5.7632769707073143E-2</v>
      </c>
      <c r="G131" s="119">
        <v>5.7293497363796131E-2</v>
      </c>
      <c r="H131" s="120"/>
      <c r="J131" s="24">
        <f t="shared" ca="1" si="52"/>
        <v>0</v>
      </c>
      <c r="K131" s="24">
        <f t="shared" ca="1" si="53"/>
        <v>51.602383294711139</v>
      </c>
      <c r="L131" s="24">
        <f t="shared" ca="1" si="54"/>
        <v>38.864885885258474</v>
      </c>
      <c r="M131" s="24">
        <f t="shared" ca="1" si="55"/>
        <v>45.961899603459472</v>
      </c>
      <c r="N131" s="24">
        <f t="shared" ca="1" si="56"/>
        <v>44.506624520132</v>
      </c>
      <c r="O131" s="24">
        <f t="shared" ca="1" si="57"/>
        <v>33.865678839887494</v>
      </c>
      <c r="P131" s="24">
        <f t="shared" ca="1" si="58"/>
        <v>0</v>
      </c>
      <c r="R131" s="24">
        <f ca="1">IF(J131=0,0,Agents($F$4,$F$5,J131,$F$3)/(1-$P$1))</f>
        <v>0</v>
      </c>
      <c r="S131" s="24">
        <f ca="1">IF(K131=0,0,Agents($F$4,$F$5,K131,$F$3)/(1-$P$1))</f>
        <v>18.478260869565215</v>
      </c>
      <c r="T131" s="24">
        <f ca="1">IF(L131=0,0,Agents($F$4,$F$5,L131,$F$3)/(1-$P$1))</f>
        <v>15.217391304347826</v>
      </c>
      <c r="U131" s="24">
        <f ca="1">IF(M131=0,0,Agents($F$4,$F$5,M131,$F$3)/(1-$P$1))</f>
        <v>17.391304347826086</v>
      </c>
      <c r="V131" s="24">
        <f ca="1">IF(N131=0,0,Agents($F$4,$F$5,N131,$F$3)/(1-$P$1))</f>
        <v>16.304347826086957</v>
      </c>
      <c r="W131" s="24">
        <f ca="1">IF(O131=0,0,Agents($F$4,$F$5,O131,$F$3)/(1-$P$1))</f>
        <v>13.043478260869565</v>
      </c>
      <c r="X131" s="24">
        <f ca="1">IF(P131=0,0,Agents($F$4,$F$5,P131,$F$3)/(1-$P$1))</f>
        <v>0</v>
      </c>
    </row>
    <row r="132" spans="1:24" x14ac:dyDescent="0.25">
      <c r="A132" s="121">
        <v>0.64583333333333337</v>
      </c>
      <c r="B132" s="122"/>
      <c r="C132" s="123">
        <v>5.2547728419319706E-2</v>
      </c>
      <c r="D132" s="123">
        <v>5.2888940145311945E-2</v>
      </c>
      <c r="E132" s="123">
        <v>4.938680808750414E-2</v>
      </c>
      <c r="F132" s="123">
        <v>5.5912783466963066E-2</v>
      </c>
      <c r="G132" s="123">
        <v>5.3075571177504395E-2</v>
      </c>
      <c r="H132" s="124"/>
      <c r="J132" s="24">
        <f t="shared" ca="1" si="52"/>
        <v>0</v>
      </c>
      <c r="K132" s="24">
        <f t="shared" ca="1" si="53"/>
        <v>50.933225207098928</v>
      </c>
      <c r="L132" s="24">
        <f t="shared" ca="1" si="54"/>
        <v>39.766703853144882</v>
      </c>
      <c r="M132" s="24">
        <f t="shared" ca="1" si="55"/>
        <v>41.254958077803984</v>
      </c>
      <c r="N132" s="24">
        <f t="shared" ca="1" si="56"/>
        <v>43.178373558787385</v>
      </c>
      <c r="O132" s="24">
        <f t="shared" ca="1" si="57"/>
        <v>31.37250002958903</v>
      </c>
      <c r="P132" s="24">
        <f t="shared" ca="1" si="58"/>
        <v>0</v>
      </c>
      <c r="R132" s="30">
        <f ca="1">IF(J132=0,0,Agents($F$4,$F$5,J132,$F$3)/(1-$P$1))</f>
        <v>0</v>
      </c>
      <c r="S132" s="30">
        <f ca="1">IF(K132=0,0,Agents($F$4,$F$5,K132,$F$3)/(1-$P$1))</f>
        <v>18.478260869565215</v>
      </c>
      <c r="T132" s="30">
        <f ca="1">IF(L132=0,0,Agents($F$4,$F$5,L132,$F$3)/(1-$P$1))</f>
        <v>15.217391304347826</v>
      </c>
      <c r="U132" s="30">
        <f ca="1">IF(M132=0,0,Agents($F$4,$F$5,M132,$F$3)/(1-$P$1))</f>
        <v>15.217391304347826</v>
      </c>
      <c r="V132" s="30">
        <f ca="1">IF(N132=0,0,Agents($F$4,$F$5,N132,$F$3)/(1-$P$1))</f>
        <v>16.304347826086957</v>
      </c>
      <c r="W132" s="30">
        <f ca="1">IF(O132=0,0,Agents($F$4,$F$5,O132,$F$3)/(1-$P$1))</f>
        <v>11.956521739130434</v>
      </c>
      <c r="X132" s="30">
        <f ca="1">IF(P132=0,0,Agents($F$4,$F$5,P132,$F$3)/(1-$P$1))</f>
        <v>0</v>
      </c>
    </row>
    <row r="133" spans="1:24" x14ac:dyDescent="0.25">
      <c r="A133" s="125">
        <v>0.66666666666666663</v>
      </c>
      <c r="B133" s="118"/>
      <c r="C133" s="119">
        <v>4.322774222670666E-2</v>
      </c>
      <c r="D133" s="119">
        <v>4.4792988121323936E-2</v>
      </c>
      <c r="E133" s="119">
        <v>4.9718263175339734E-2</v>
      </c>
      <c r="F133" s="119">
        <v>4.7312852266412665E-2</v>
      </c>
      <c r="G133" s="119">
        <v>4.9209138840070298E-2</v>
      </c>
      <c r="H133" s="120"/>
      <c r="J133" s="24">
        <f t="shared" ca="1" si="52"/>
        <v>0</v>
      </c>
      <c r="K133" s="24">
        <f t="shared" ca="1" si="53"/>
        <v>41.899591024334036</v>
      </c>
      <c r="L133" s="24">
        <f t="shared" ca="1" si="54"/>
        <v>33.679432569911626</v>
      </c>
      <c r="M133" s="24">
        <f t="shared" ca="1" si="55"/>
        <v>41.531836991077832</v>
      </c>
      <c r="N133" s="24">
        <f t="shared" ca="1" si="56"/>
        <v>36.537118752064288</v>
      </c>
      <c r="O133" s="24">
        <f t="shared" ca="1" si="57"/>
        <v>29.087086120148768</v>
      </c>
      <c r="P133" s="24">
        <f t="shared" ca="1" si="58"/>
        <v>0</v>
      </c>
      <c r="R133" s="24">
        <f ca="1">IF(J133=0,0,Agents($F$4,$F$5,J133,$F$3)/(1-$P$1))</f>
        <v>0</v>
      </c>
      <c r="S133" s="24">
        <f ca="1">IF(K133=0,0,Agents($F$4,$F$5,K133,$F$3)/(1-$P$1))</f>
        <v>15.217391304347826</v>
      </c>
      <c r="T133" s="24">
        <f ca="1">IF(L133=0,0,Agents($F$4,$F$5,L133,$F$3)/(1-$P$1))</f>
        <v>13.043478260869565</v>
      </c>
      <c r="U133" s="24">
        <f ca="1">IF(M133=0,0,Agents($F$4,$F$5,M133,$F$3)/(1-$P$1))</f>
        <v>15.217391304347826</v>
      </c>
      <c r="V133" s="24">
        <f ca="1">IF(N133=0,0,Agents($F$4,$F$5,N133,$F$3)/(1-$P$1))</f>
        <v>14.130434782608695</v>
      </c>
      <c r="W133" s="24">
        <f ca="1">IF(O133=0,0,Agents($F$4,$F$5,O133,$F$3)/(1-$P$1))</f>
        <v>11.956521739130434</v>
      </c>
      <c r="X133" s="24">
        <f ca="1">IF(P133=0,0,Agents($F$4,$F$5,P133,$F$3)/(1-$P$1))</f>
        <v>0</v>
      </c>
    </row>
    <row r="134" spans="1:24" x14ac:dyDescent="0.25">
      <c r="A134" s="121">
        <v>0.6875</v>
      </c>
      <c r="B134" s="122"/>
      <c r="C134" s="123">
        <v>4.0386606834656544E-2</v>
      </c>
      <c r="D134" s="123">
        <v>3.8795986622073564E-2</v>
      </c>
      <c r="E134" s="123">
        <v>3.5465694398409013E-2</v>
      </c>
      <c r="F134" s="123">
        <v>4.1808896298060415E-2</v>
      </c>
      <c r="G134" s="123">
        <v>3.5852372583479786E-2</v>
      </c>
      <c r="H134" s="124"/>
      <c r="J134" s="24">
        <f t="shared" ca="1" si="52"/>
        <v>0</v>
      </c>
      <c r="K134" s="24">
        <f t="shared" ca="1" si="53"/>
        <v>39.145748125314547</v>
      </c>
      <c r="L134" s="24">
        <f t="shared" ca="1" si="54"/>
        <v>29.170342730479582</v>
      </c>
      <c r="M134" s="24">
        <f t="shared" ca="1" si="55"/>
        <v>29.626043720302189</v>
      </c>
      <c r="N134" s="24">
        <f t="shared" ca="1" si="56"/>
        <v>32.286715675761513</v>
      </c>
      <c r="O134" s="24">
        <f t="shared" ca="1" si="57"/>
        <v>21.192019887536958</v>
      </c>
      <c r="P134" s="24">
        <f t="shared" ca="1" si="58"/>
        <v>0</v>
      </c>
      <c r="R134" s="30">
        <f ca="1">IF(J134=0,0,Agents($F$4,$F$5,J134,$F$3)/(1-$P$1))</f>
        <v>0</v>
      </c>
      <c r="S134" s="30">
        <f ca="1">IF(K134=0,0,Agents($F$4,$F$5,K134,$F$3)/(1-$P$1))</f>
        <v>15.217391304347826</v>
      </c>
      <c r="T134" s="30">
        <f ca="1">IF(L134=0,0,Agents($F$4,$F$5,L134,$F$3)/(1-$P$1))</f>
        <v>11.956521739130434</v>
      </c>
      <c r="U134" s="30">
        <f ca="1">IF(M134=0,0,Agents($F$4,$F$5,M134,$F$3)/(1-$P$1))</f>
        <v>11.956521739130434</v>
      </c>
      <c r="V134" s="30">
        <f ca="1">IF(N134=0,0,Agents($F$4,$F$5,N134,$F$3)/(1-$P$1))</f>
        <v>13.043478260869565</v>
      </c>
      <c r="W134" s="30">
        <f ca="1">IF(O134=0,0,Agents($F$4,$F$5,O134,$F$3)/(1-$P$1))</f>
        <v>8.695652173913043</v>
      </c>
      <c r="X134" s="30">
        <f ca="1">IF(P134=0,0,Agents($F$4,$F$5,P134,$F$3)/(1-$P$1))</f>
        <v>0</v>
      </c>
    </row>
    <row r="135" spans="1:24" x14ac:dyDescent="0.25">
      <c r="A135" s="125">
        <v>0.70833333333333337</v>
      </c>
      <c r="B135" s="118"/>
      <c r="C135" s="119">
        <v>2.6579219882637211E-2</v>
      </c>
      <c r="D135" s="119">
        <v>2.8185907046476763E-2</v>
      </c>
      <c r="E135" s="119">
        <v>2.7179317202519059E-2</v>
      </c>
      <c r="F135" s="119">
        <v>3.0959752321981424E-2</v>
      </c>
      <c r="G135" s="119">
        <v>2.7065026362038665E-2</v>
      </c>
      <c r="H135" s="120"/>
      <c r="J135" s="24">
        <f t="shared" ca="1" si="52"/>
        <v>0</v>
      </c>
      <c r="K135" s="24">
        <f t="shared" ca="1" si="53"/>
        <v>25.76258637307026</v>
      </c>
      <c r="L135" s="24">
        <f t="shared" ca="1" si="54"/>
        <v>21.192722245330597</v>
      </c>
      <c r="M135" s="24">
        <f t="shared" ca="1" si="55"/>
        <v>22.704070888455885</v>
      </c>
      <c r="N135" s="24">
        <f t="shared" ca="1" si="56"/>
        <v>23.90851730420313</v>
      </c>
      <c r="O135" s="24">
        <f t="shared" ca="1" si="57"/>
        <v>15.997897366081823</v>
      </c>
      <c r="P135" s="24">
        <f t="shared" ca="1" si="58"/>
        <v>0</v>
      </c>
      <c r="R135" s="24">
        <f ca="1">IF(J135=0,0,Agents($F$4,$F$5,J135,$F$3)/(1-$P$1))</f>
        <v>0</v>
      </c>
      <c r="S135" s="24">
        <f ca="1">IF(K135=0,0,Agents($F$4,$F$5,K135,$F$3)/(1-$P$1))</f>
        <v>10.869565217391305</v>
      </c>
      <c r="T135" s="24">
        <f ca="1">IF(L135=0,0,Agents($F$4,$F$5,L135,$F$3)/(1-$P$1))</f>
        <v>8.695652173913043</v>
      </c>
      <c r="U135" s="24">
        <f ca="1">IF(M135=0,0,Agents($F$4,$F$5,M135,$F$3)/(1-$P$1))</f>
        <v>9.7826086956521738</v>
      </c>
      <c r="V135" s="24">
        <f ca="1">IF(N135=0,0,Agents($F$4,$F$5,N135,$F$3)/(1-$P$1))</f>
        <v>9.7826086956521738</v>
      </c>
      <c r="W135" s="24">
        <f ca="1">IF(O135=0,0,Agents($F$4,$F$5,O135,$F$3)/(1-$P$1))</f>
        <v>7.6086956521739131</v>
      </c>
      <c r="X135" s="24">
        <f ca="1">IF(P135=0,0,Agents($F$4,$F$5,P135,$F$3)/(1-$P$1))</f>
        <v>0</v>
      </c>
    </row>
    <row r="136" spans="1:24" x14ac:dyDescent="0.25">
      <c r="A136" s="121">
        <v>0.72916666666666663</v>
      </c>
      <c r="B136" s="122"/>
      <c r="C136" s="123">
        <v>1.9675526406627546E-2</v>
      </c>
      <c r="D136" s="123">
        <v>1.6791604197901048E-2</v>
      </c>
      <c r="E136" s="123">
        <v>2.0881670533642691E-2</v>
      </c>
      <c r="F136" s="123">
        <v>2.1327829377364983E-2</v>
      </c>
      <c r="G136" s="123">
        <v>1.8629173989455183E-2</v>
      </c>
      <c r="H136" s="124"/>
      <c r="J136" s="24">
        <f t="shared" ca="1" si="52"/>
        <v>0</v>
      </c>
      <c r="K136" s="24">
        <f t="shared" ca="1" si="53"/>
        <v>19.071005496948114</v>
      </c>
      <c r="L136" s="24">
        <f t="shared" ca="1" si="54"/>
        <v>12.625451550409716</v>
      </c>
      <c r="M136" s="24">
        <f t="shared" ca="1" si="55"/>
        <v>17.443371536252691</v>
      </c>
      <c r="N136" s="24">
        <f t="shared" ca="1" si="56"/>
        <v>16.470311920673268</v>
      </c>
      <c r="O136" s="24">
        <f t="shared" ca="1" si="57"/>
        <v>11.011539745484891</v>
      </c>
      <c r="P136" s="24">
        <f t="shared" ca="1" si="58"/>
        <v>0</v>
      </c>
      <c r="R136" s="30">
        <f ca="1">IF(J136=0,0,Agents($F$4,$F$5,J136,$F$3)/(1-$P$1))</f>
        <v>0</v>
      </c>
      <c r="S136" s="30">
        <f ca="1">IF(K136=0,0,Agents($F$4,$F$5,K136,$F$3)/(1-$P$1))</f>
        <v>8.695652173913043</v>
      </c>
      <c r="T136" s="30">
        <f ca="1">IF(L136=0,0,Agents($F$4,$F$5,L136,$F$3)/(1-$P$1))</f>
        <v>6.5217391304347823</v>
      </c>
      <c r="U136" s="30">
        <f ca="1">IF(M136=0,0,Agents($F$4,$F$5,M136,$F$3)/(1-$P$1))</f>
        <v>7.6086956521739131</v>
      </c>
      <c r="V136" s="30">
        <f ca="1">IF(N136=0,0,Agents($F$4,$F$5,N136,$F$3)/(1-$P$1))</f>
        <v>7.6086956521739131</v>
      </c>
      <c r="W136" s="30">
        <f ca="1">IF(O136=0,0,Agents($F$4,$F$5,O136,$F$3)/(1-$P$1))</f>
        <v>5.4347826086956523</v>
      </c>
      <c r="X136" s="30">
        <f ca="1">IF(P136=0,0,Agents($F$4,$F$5,P136,$F$3)/(1-$P$1))</f>
        <v>0</v>
      </c>
    </row>
    <row r="137" spans="1:24" x14ac:dyDescent="0.25">
      <c r="A137" s="125">
        <v>0.75</v>
      </c>
      <c r="B137" s="118"/>
      <c r="C137" s="119">
        <v>1.5533310321021747E-2</v>
      </c>
      <c r="D137" s="119">
        <v>1.4992503748125937E-2</v>
      </c>
      <c r="E137" s="119">
        <v>1.4252568776930727E-2</v>
      </c>
      <c r="F137" s="119">
        <v>1.5823873409012729E-2</v>
      </c>
      <c r="G137" s="119">
        <v>1.1950790861159929E-2</v>
      </c>
      <c r="H137" s="120"/>
      <c r="J137" s="24">
        <f t="shared" ca="1" si="52"/>
        <v>0</v>
      </c>
      <c r="K137" s="24">
        <f t="shared" ca="1" si="53"/>
        <v>15.056056971274828</v>
      </c>
      <c r="L137" s="24">
        <f t="shared" ca="1" si="54"/>
        <v>11.272724598580105</v>
      </c>
      <c r="M137" s="24">
        <f t="shared" ca="1" si="55"/>
        <v>11.905793270775648</v>
      </c>
      <c r="N137" s="24">
        <f t="shared" ca="1" si="56"/>
        <v>12.219908844370488</v>
      </c>
      <c r="O137" s="24">
        <f t="shared" ca="1" si="57"/>
        <v>7.0640066291789863</v>
      </c>
      <c r="P137" s="24">
        <f t="shared" ca="1" si="58"/>
        <v>0</v>
      </c>
      <c r="R137" s="24">
        <f ca="1">IF(J137=0,0,Agents($F$4,$F$5,J137,$F$3)/(1-$P$1))</f>
        <v>0</v>
      </c>
      <c r="S137" s="24">
        <f ca="1">IF(K137=0,0,Agents($F$4,$F$5,K137,$F$3)/(1-$P$1))</f>
        <v>7.6086956521739131</v>
      </c>
      <c r="T137" s="24">
        <f ca="1">IF(L137=0,0,Agents($F$4,$F$5,L137,$F$3)/(1-$P$1))</f>
        <v>5.4347826086956523</v>
      </c>
      <c r="U137" s="24">
        <f ca="1">IF(M137=0,0,Agents($F$4,$F$5,M137,$F$3)/(1-$P$1))</f>
        <v>6.5217391304347823</v>
      </c>
      <c r="V137" s="24">
        <f ca="1">IF(N137=0,0,Agents($F$4,$F$5,N137,$F$3)/(1-$P$1))</f>
        <v>6.5217391304347823</v>
      </c>
      <c r="W137" s="24">
        <f ca="1">IF(O137=0,0,Agents($F$4,$F$5,O137,$F$3)/(1-$P$1))</f>
        <v>4.3478260869565215</v>
      </c>
      <c r="X137" s="24">
        <f ca="1">IF(P137=0,0,Agents($F$4,$F$5,P137,$F$3)/(1-$P$1))</f>
        <v>0</v>
      </c>
    </row>
    <row r="138" spans="1:24" x14ac:dyDescent="0.25">
      <c r="A138" s="121">
        <v>0.77083333333333337</v>
      </c>
      <c r="B138" s="122"/>
      <c r="C138" s="123">
        <v>1.1736278909216431E-2</v>
      </c>
      <c r="D138" s="123">
        <v>9.595202398800599E-3</v>
      </c>
      <c r="E138" s="123">
        <v>8.6178322837255558E-3</v>
      </c>
      <c r="F138" s="123">
        <v>9.6319229446164435E-3</v>
      </c>
      <c r="G138" s="123">
        <v>8.4358523725834803E-3</v>
      </c>
      <c r="H138" s="124"/>
      <c r="J138" s="24">
        <f t="shared" ca="1" si="52"/>
        <v>0</v>
      </c>
      <c r="K138" s="24">
        <f t="shared" ca="1" si="53"/>
        <v>11.375687489407646</v>
      </c>
      <c r="L138" s="24">
        <f t="shared" ca="1" si="54"/>
        <v>7.2145437430912667</v>
      </c>
      <c r="M138" s="24">
        <f t="shared" ca="1" si="55"/>
        <v>7.1988517451201597</v>
      </c>
      <c r="N138" s="24">
        <f t="shared" ca="1" si="56"/>
        <v>7.4382053835298629</v>
      </c>
      <c r="O138" s="24">
        <f t="shared" ca="1" si="57"/>
        <v>4.986357620596932</v>
      </c>
      <c r="P138" s="24">
        <f t="shared" ca="1" si="58"/>
        <v>0</v>
      </c>
      <c r="R138" s="30">
        <f ca="1">IF(J138=0,0,Agents($F$4,$F$5,J138,$F$3)/(1-$P$1))</f>
        <v>0</v>
      </c>
      <c r="S138" s="30">
        <f ca="1">IF(K138=0,0,Agents($F$4,$F$5,K138,$F$3)/(1-$P$1))</f>
        <v>5.4347826086956523</v>
      </c>
      <c r="T138" s="30">
        <f ca="1">IF(L138=0,0,Agents($F$4,$F$5,L138,$F$3)/(1-$P$1))</f>
        <v>4.3478260869565215</v>
      </c>
      <c r="U138" s="30">
        <f ca="1">IF(M138=0,0,Agents($F$4,$F$5,M138,$F$3)/(1-$P$1))</f>
        <v>4.3478260869565215</v>
      </c>
      <c r="V138" s="30">
        <f ca="1">IF(N138=0,0,Agents($F$4,$F$5,N138,$F$3)/(1-$P$1))</f>
        <v>4.3478260869565215</v>
      </c>
      <c r="W138" s="30">
        <f ca="1">IF(O138=0,0,Agents($F$4,$F$5,O138,$F$3)/(1-$P$1))</f>
        <v>3.2608695652173911</v>
      </c>
      <c r="X138" s="30">
        <f ca="1">IF(P138=0,0,Agents($F$4,$F$5,P138,$F$3)/(1-$P$1))</f>
        <v>0</v>
      </c>
    </row>
    <row r="139" spans="1:24" x14ac:dyDescent="0.25">
      <c r="A139" s="125">
        <v>0.79166666666666663</v>
      </c>
      <c r="B139" s="118"/>
      <c r="C139" s="119">
        <v>7.9392474974111157E-3</v>
      </c>
      <c r="D139" s="119">
        <v>5.6971514242878558E-3</v>
      </c>
      <c r="E139" s="119">
        <v>7.9549221080543586E-3</v>
      </c>
      <c r="F139" s="119">
        <v>8.2559339525283791E-3</v>
      </c>
      <c r="G139" s="119">
        <v>6.3268892794376098E-3</v>
      </c>
      <c r="H139" s="120"/>
      <c r="J139" s="24">
        <f t="shared" ca="1" si="52"/>
        <v>0</v>
      </c>
      <c r="K139" s="24">
        <f t="shared" ca="1" si="53"/>
        <v>7.6953180075404672</v>
      </c>
      <c r="L139" s="24">
        <f t="shared" ca="1" si="54"/>
        <v>4.2836353474604394</v>
      </c>
      <c r="M139" s="24">
        <f t="shared" ca="1" si="55"/>
        <v>6.6450939185724547</v>
      </c>
      <c r="N139" s="24">
        <f t="shared" ca="1" si="56"/>
        <v>6.3756046144541676</v>
      </c>
      <c r="O139" s="24">
        <f t="shared" ca="1" si="57"/>
        <v>3.739768215447699</v>
      </c>
      <c r="P139" s="24">
        <f t="shared" ca="1" si="58"/>
        <v>0</v>
      </c>
      <c r="R139" s="24">
        <f ca="1">IF(J139=0,0,Agents($F$4,$F$5,J139,$F$3)/(1-$P$1))</f>
        <v>0</v>
      </c>
      <c r="S139" s="24">
        <f ca="1">IF(K139=0,0,Agents($F$4,$F$5,K139,$F$3)/(1-$P$1))</f>
        <v>4.3478260869565215</v>
      </c>
      <c r="T139" s="24">
        <f ca="1">IF(L139=0,0,Agents($F$4,$F$5,L139,$F$3)/(1-$P$1))</f>
        <v>3.2608695652173911</v>
      </c>
      <c r="U139" s="24">
        <f ca="1">IF(M139=0,0,Agents($F$4,$F$5,M139,$F$3)/(1-$P$1))</f>
        <v>4.3478260869565215</v>
      </c>
      <c r="V139" s="24">
        <f ca="1">IF(N139=0,0,Agents($F$4,$F$5,N139,$F$3)/(1-$P$1))</f>
        <v>4.3478260869565215</v>
      </c>
      <c r="W139" s="24">
        <f ca="1">IF(O139=0,0,Agents($F$4,$F$5,O139,$F$3)/(1-$P$1))</f>
        <v>3.2608695652173911</v>
      </c>
      <c r="X139" s="24">
        <f ca="1">IF(P139=0,0,Agents($F$4,$F$5,P139,$F$3)/(1-$P$1))</f>
        <v>0</v>
      </c>
    </row>
    <row r="140" spans="1:24" x14ac:dyDescent="0.25">
      <c r="A140" s="126">
        <v>0.8125</v>
      </c>
      <c r="B140" s="122"/>
      <c r="C140" s="123">
        <v>5.5229547808077319E-3</v>
      </c>
      <c r="D140" s="123">
        <v>5.0974512743628183E-3</v>
      </c>
      <c r="E140" s="123">
        <v>5.3032814053695721E-3</v>
      </c>
      <c r="F140" s="123">
        <v>7.2239422084623322E-3</v>
      </c>
      <c r="G140" s="123">
        <v>4.2179261862917402E-3</v>
      </c>
      <c r="H140" s="124"/>
      <c r="J140" s="24">
        <f t="shared" ca="1" si="52"/>
        <v>0</v>
      </c>
      <c r="K140" s="24">
        <f t="shared" ca="1" si="53"/>
        <v>5.3532647008977161</v>
      </c>
      <c r="L140" s="24">
        <f t="shared" ca="1" si="54"/>
        <v>3.8327263635172355</v>
      </c>
      <c r="M140" s="24">
        <f t="shared" ca="1" si="55"/>
        <v>4.4300626123816356</v>
      </c>
      <c r="N140" s="24">
        <f t="shared" ca="1" si="56"/>
        <v>5.5786540376473965</v>
      </c>
      <c r="O140" s="24">
        <f t="shared" ca="1" si="57"/>
        <v>2.493178810298466</v>
      </c>
      <c r="P140" s="24">
        <f t="shared" ca="1" si="58"/>
        <v>0</v>
      </c>
      <c r="R140" s="30">
        <f ca="1">IF(J140=0,0,Agents($F$4,$F$5,J140,$F$3)/(1-$P$1))</f>
        <v>0</v>
      </c>
      <c r="S140" s="30">
        <f ca="1">IF(K140=0,0,Agents($F$4,$F$5,K140,$F$3)/(1-$P$1))</f>
        <v>3.2608695652173911</v>
      </c>
      <c r="T140" s="30">
        <f ca="1">IF(L140=0,0,Agents($F$4,$F$5,L140,$F$3)/(1-$P$1))</f>
        <v>3.2608695652173911</v>
      </c>
      <c r="U140" s="30">
        <f ca="1">IF(M140=0,0,Agents($F$4,$F$5,M140,$F$3)/(1-$P$1))</f>
        <v>3.2608695652173911</v>
      </c>
      <c r="V140" s="30">
        <f ca="1">IF(N140=0,0,Agents($F$4,$F$5,N140,$F$3)/(1-$P$1))</f>
        <v>3.2608695652173911</v>
      </c>
      <c r="W140" s="30">
        <f ca="1">IF(O140=0,0,Agents($F$4,$F$5,O140,$F$3)/(1-$P$1))</f>
        <v>2.1739130434782608</v>
      </c>
      <c r="X140" s="30">
        <f ca="1">IF(P140=0,0,Agents($F$4,$F$5,P140,$F$3)/(1-$P$1))</f>
        <v>0</v>
      </c>
    </row>
    <row r="141" spans="1:24" x14ac:dyDescent="0.25">
      <c r="A141" s="125">
        <v>0.83333333333333304</v>
      </c>
      <c r="B141" s="127"/>
      <c r="C141" s="128">
        <v>2.0711080428028996E-3</v>
      </c>
      <c r="D141" s="128">
        <v>2.098950524737631E-3</v>
      </c>
      <c r="E141" s="128">
        <v>2.651640702684786E-3</v>
      </c>
      <c r="F141" s="128">
        <v>2.7519779841761265E-3</v>
      </c>
      <c r="G141" s="128">
        <v>1.7574692442882249E-3</v>
      </c>
      <c r="H141" s="129"/>
      <c r="J141" s="24">
        <f t="shared" ca="1" si="52"/>
        <v>0</v>
      </c>
      <c r="K141" s="24">
        <f t="shared" ca="1" si="53"/>
        <v>2.0074742628366433</v>
      </c>
      <c r="L141" s="24">
        <f t="shared" ca="1" si="54"/>
        <v>1.5781814438012145</v>
      </c>
      <c r="M141" s="24">
        <f t="shared" ca="1" si="55"/>
        <v>2.2150313061908178</v>
      </c>
      <c r="N141" s="24">
        <f t="shared" ca="1" si="56"/>
        <v>2.1252015381513893</v>
      </c>
      <c r="O141" s="24">
        <f t="shared" ca="1" si="57"/>
        <v>1.0388245042910274</v>
      </c>
      <c r="P141" s="24">
        <f t="shared" ca="1" si="58"/>
        <v>0</v>
      </c>
      <c r="R141" s="30">
        <f ca="1">IF(J141=0,0,Agents($F$4,$F$5,J141,$F$3)/(1-$P$1))</f>
        <v>0</v>
      </c>
      <c r="S141" s="30">
        <f ca="1">IF(K141=0,0,Agents($F$4,$F$5,K141,$F$3)/(1-$P$1))</f>
        <v>2.1739130434782608</v>
      </c>
      <c r="T141" s="30">
        <f ca="1">IF(L141=0,0,Agents($F$4,$F$5,L141,$F$3)/(1-$P$1))</f>
        <v>2.1739130434782608</v>
      </c>
      <c r="U141" s="30">
        <f ca="1">IF(M141=0,0,Agents($F$4,$F$5,M141,$F$3)/(1-$P$1))</f>
        <v>2.1739130434782608</v>
      </c>
      <c r="V141" s="30">
        <f ca="1">IF(N141=0,0,Agents($F$4,$F$5,N141,$F$3)/(1-$P$1))</f>
        <v>2.1739130434782608</v>
      </c>
      <c r="W141" s="30">
        <f ca="1">IF(O141=0,0,Agents($F$4,$F$5,O141,$F$3)/(1-$P$1))</f>
        <v>2.1739130434782608</v>
      </c>
      <c r="X141" s="30">
        <f ca="1">IF(P141=0,0,Agents($F$4,$F$5,P141,$F$3)/(1-$P$1))</f>
        <v>0</v>
      </c>
    </row>
    <row r="142" spans="1:24" x14ac:dyDescent="0.25">
      <c r="A142" s="126">
        <v>0.85416666666666696</v>
      </c>
      <c r="B142" s="127"/>
      <c r="C142" s="128">
        <v>1.380738695201933E-3</v>
      </c>
      <c r="D142" s="128">
        <v>1.1994002998500749E-3</v>
      </c>
      <c r="E142" s="128">
        <v>1.325820351342393E-3</v>
      </c>
      <c r="F142" s="128">
        <v>1.7199862401100791E-3</v>
      </c>
      <c r="G142" s="128">
        <v>1.4059753954305801E-3</v>
      </c>
      <c r="H142" s="129"/>
      <c r="J142" s="24">
        <f t="shared" ca="1" si="52"/>
        <v>0</v>
      </c>
      <c r="K142" s="24">
        <f t="shared" ca="1" si="53"/>
        <v>1.338316175224429</v>
      </c>
      <c r="L142" s="24">
        <f t="shared" ca="1" si="54"/>
        <v>0.90181796788640833</v>
      </c>
      <c r="M142" s="24">
        <f t="shared" ca="1" si="55"/>
        <v>1.1075156530954089</v>
      </c>
      <c r="N142" s="24">
        <f t="shared" ca="1" si="56"/>
        <v>1.3282509613446183</v>
      </c>
      <c r="O142" s="24">
        <f t="shared" ca="1" si="57"/>
        <v>0.83105960343282204</v>
      </c>
      <c r="P142" s="24">
        <f t="shared" ca="1" si="58"/>
        <v>0</v>
      </c>
      <c r="R142" s="30">
        <f ca="1">IF(J142=0,0,Agents($F$4,$F$5,J142,$F$3)/(1-$P$1))</f>
        <v>0</v>
      </c>
      <c r="S142" s="30">
        <f ca="1">IF(K142=0,0,Agents($F$4,$F$5,K142,$F$3)/(1-$P$1))</f>
        <v>2.1739130434782608</v>
      </c>
      <c r="T142" s="30">
        <f ca="1">IF(L142=0,0,Agents($F$4,$F$5,L142,$F$3)/(1-$P$1))</f>
        <v>2.1739130434782608</v>
      </c>
      <c r="U142" s="30">
        <f ca="1">IF(M142=0,0,Agents($F$4,$F$5,M142,$F$3)/(1-$P$1))</f>
        <v>2.1739130434782608</v>
      </c>
      <c r="V142" s="30">
        <f ca="1">IF(N142=0,0,Agents($F$4,$F$5,N142,$F$3)/(1-$P$1))</f>
        <v>2.1739130434782608</v>
      </c>
      <c r="W142" s="30">
        <f ca="1">IF(O142=0,0,Agents($F$4,$F$5,O142,$F$3)/(1-$P$1))</f>
        <v>1.0869565217391304</v>
      </c>
      <c r="X142" s="30">
        <f ca="1">IF(P142=0,0,Agents($F$4,$F$5,P142,$F$3)/(1-$P$1))</f>
        <v>0</v>
      </c>
    </row>
    <row r="143" spans="1:24" x14ac:dyDescent="0.25">
      <c r="A143" s="125">
        <v>0.875000000000001</v>
      </c>
      <c r="B143" s="127"/>
      <c r="C143" s="128">
        <v>7.9392474974111157E-3</v>
      </c>
      <c r="D143" s="128">
        <v>5.6971514242878558E-3</v>
      </c>
      <c r="E143" s="128">
        <v>7.9549221080543586E-3</v>
      </c>
      <c r="F143" s="128">
        <v>8.2559339525283791E-3</v>
      </c>
      <c r="G143" s="128">
        <v>6.3268892794376098E-3</v>
      </c>
      <c r="H143" s="129"/>
      <c r="J143" s="24">
        <f t="shared" ref="J143:J146" ca="1" si="59">B143*J$147</f>
        <v>0</v>
      </c>
      <c r="K143" s="24">
        <f t="shared" ref="K143:K146" ca="1" si="60">C143*K$147</f>
        <v>7.6953180075404672</v>
      </c>
      <c r="L143" s="24">
        <f t="shared" ref="L143:L146" ca="1" si="61">D143*L$147</f>
        <v>4.2836353474604394</v>
      </c>
      <c r="M143" s="24">
        <f t="shared" ref="M143:M146" ca="1" si="62">E143*M$147</f>
        <v>6.6450939185724547</v>
      </c>
      <c r="N143" s="24">
        <f t="shared" ref="N143:N146" ca="1" si="63">F143*N$147</f>
        <v>6.3756046144541676</v>
      </c>
      <c r="O143" s="24">
        <f t="shared" ref="O143:O146" ca="1" si="64">G143*O$147</f>
        <v>3.739768215447699</v>
      </c>
      <c r="P143" s="24">
        <f t="shared" ref="P143:P146" ca="1" si="65">H143*P$147</f>
        <v>0</v>
      </c>
      <c r="R143" s="30">
        <f ca="1">IF(J143=0,0,Agents($F$4,$F$5,J143,$F$3)/(1-$P$1))</f>
        <v>0</v>
      </c>
      <c r="S143" s="30">
        <f ca="1">IF(K143=0,0,Agents($F$4,$F$5,K143,$F$3)/(1-$P$1))</f>
        <v>4.3478260869565215</v>
      </c>
      <c r="T143" s="30">
        <f ca="1">IF(L143=0,0,Agents($F$4,$F$5,L143,$F$3)/(1-$P$1))</f>
        <v>3.2608695652173911</v>
      </c>
      <c r="U143" s="30">
        <f ca="1">IF(M143=0,0,Agents($F$4,$F$5,M143,$F$3)/(1-$P$1))</f>
        <v>4.3478260869565215</v>
      </c>
      <c r="V143" s="30">
        <f ca="1">IF(N143=0,0,Agents($F$4,$F$5,N143,$F$3)/(1-$P$1))</f>
        <v>4.3478260869565215</v>
      </c>
      <c r="W143" s="30">
        <f ca="1">IF(O143=0,0,Agents($F$4,$F$5,O143,$F$3)/(1-$P$1))</f>
        <v>3.2608695652173911</v>
      </c>
      <c r="X143" s="134">
        <f ca="1">IF(P143=0,0,Agents($F$4,$F$5,P143,$F$3)/(1-$P$1))</f>
        <v>0</v>
      </c>
    </row>
    <row r="144" spans="1:24" x14ac:dyDescent="0.25">
      <c r="A144" s="126">
        <v>0.89583333333333504</v>
      </c>
      <c r="B144" s="127"/>
      <c r="C144" s="128">
        <v>5.5229547808077319E-3</v>
      </c>
      <c r="D144" s="128">
        <v>5.0974512743628183E-3</v>
      </c>
      <c r="E144" s="128">
        <v>5.3032814053695721E-3</v>
      </c>
      <c r="F144" s="128">
        <v>7.2239422084623322E-3</v>
      </c>
      <c r="G144" s="128">
        <v>4.2179261862917402E-3</v>
      </c>
      <c r="H144" s="129"/>
      <c r="J144" s="24">
        <f t="shared" ca="1" si="59"/>
        <v>0</v>
      </c>
      <c r="K144" s="24">
        <f t="shared" ca="1" si="60"/>
        <v>5.3532647008977161</v>
      </c>
      <c r="L144" s="24">
        <f t="shared" ca="1" si="61"/>
        <v>3.8327263635172355</v>
      </c>
      <c r="M144" s="24">
        <f t="shared" ca="1" si="62"/>
        <v>4.4300626123816356</v>
      </c>
      <c r="N144" s="24">
        <f t="shared" ca="1" si="63"/>
        <v>5.5786540376473965</v>
      </c>
      <c r="O144" s="24">
        <f t="shared" ca="1" si="64"/>
        <v>2.493178810298466</v>
      </c>
      <c r="P144" s="24">
        <f t="shared" ca="1" si="65"/>
        <v>0</v>
      </c>
      <c r="R144" s="30">
        <f ca="1">IF(J144=0,0,Agents($F$4,$F$5,J144,$F$3)/(1-$P$1))</f>
        <v>0</v>
      </c>
      <c r="S144" s="30">
        <f ca="1">IF(K144=0,0,Agents($F$4,$F$5,K144,$F$3)/(1-$P$1))</f>
        <v>3.2608695652173911</v>
      </c>
      <c r="T144" s="30">
        <f ca="1">IF(L144=0,0,Agents($F$4,$F$5,L144,$F$3)/(1-$P$1))</f>
        <v>3.2608695652173911</v>
      </c>
      <c r="U144" s="30">
        <f ca="1">IF(M144=0,0,Agents($F$4,$F$5,M144,$F$3)/(1-$P$1))</f>
        <v>3.2608695652173911</v>
      </c>
      <c r="V144" s="30">
        <f ca="1">IF(N144=0,0,Agents($F$4,$F$5,N144,$F$3)/(1-$P$1))</f>
        <v>3.2608695652173911</v>
      </c>
      <c r="W144" s="30">
        <f ca="1">IF(O144=0,0,Agents($F$4,$F$5,O144,$F$3)/(1-$P$1))</f>
        <v>2.1739130434782608</v>
      </c>
      <c r="X144" s="134">
        <f ca="1">IF(P144=0,0,Agents($F$4,$F$5,P144,$F$3)/(1-$P$1))</f>
        <v>0</v>
      </c>
    </row>
    <row r="145" spans="1:24" x14ac:dyDescent="0.25">
      <c r="A145" s="125">
        <v>0.91666666666666896</v>
      </c>
      <c r="B145" s="127"/>
      <c r="C145" s="128">
        <v>2.0711080428028996E-3</v>
      </c>
      <c r="D145" s="128">
        <v>2.098950524737631E-3</v>
      </c>
      <c r="E145" s="128">
        <v>2.651640702684786E-3</v>
      </c>
      <c r="F145" s="128">
        <v>2.7519779841761265E-3</v>
      </c>
      <c r="G145" s="128">
        <v>1.7574692442882249E-3</v>
      </c>
      <c r="H145" s="129"/>
      <c r="J145" s="24">
        <f t="shared" ca="1" si="59"/>
        <v>0</v>
      </c>
      <c r="K145" s="24">
        <f t="shared" ca="1" si="60"/>
        <v>2.0074742628366433</v>
      </c>
      <c r="L145" s="24">
        <f t="shared" ca="1" si="61"/>
        <v>1.5781814438012145</v>
      </c>
      <c r="M145" s="24">
        <f t="shared" ca="1" si="62"/>
        <v>2.2150313061908178</v>
      </c>
      <c r="N145" s="24">
        <f t="shared" ca="1" si="63"/>
        <v>2.1252015381513893</v>
      </c>
      <c r="O145" s="24">
        <f t="shared" ca="1" si="64"/>
        <v>1.0388245042910274</v>
      </c>
      <c r="P145" s="24">
        <f t="shared" ca="1" si="65"/>
        <v>0</v>
      </c>
      <c r="R145" s="30">
        <f ca="1">IF(J145=0,0,Agents($F$4,$F$5,J145,$F$3)/(1-$P$1))</f>
        <v>0</v>
      </c>
      <c r="S145" s="30">
        <f ca="1">IF(K145=0,0,Agents($F$4,$F$5,K145,$F$3)/(1-$P$1))</f>
        <v>2.1739130434782608</v>
      </c>
      <c r="T145" s="30">
        <f ca="1">IF(L145=0,0,Agents($F$4,$F$5,L145,$F$3)/(1-$P$1))</f>
        <v>2.1739130434782608</v>
      </c>
      <c r="U145" s="30">
        <f ca="1">IF(M145=0,0,Agents($F$4,$F$5,M145,$F$3)/(1-$P$1))</f>
        <v>2.1739130434782608</v>
      </c>
      <c r="V145" s="30">
        <f ca="1">IF(N145=0,0,Agents($F$4,$F$5,N145,$F$3)/(1-$P$1))</f>
        <v>2.1739130434782608</v>
      </c>
      <c r="W145" s="30">
        <f ca="1">IF(O145=0,0,Agents($F$4,$F$5,O145,$F$3)/(1-$P$1))</f>
        <v>2.1739130434782608</v>
      </c>
      <c r="X145" s="134">
        <f ca="1">IF(P145=0,0,Agents($F$4,$F$5,P145,$F$3)/(1-$P$1))</f>
        <v>0</v>
      </c>
    </row>
    <row r="146" spans="1:24" x14ac:dyDescent="0.25">
      <c r="A146" s="126">
        <v>0.937500000000003</v>
      </c>
      <c r="B146" s="127"/>
      <c r="C146" s="128">
        <v>1.380738695201933E-3</v>
      </c>
      <c r="D146" s="128">
        <v>1.1994002998500749E-3</v>
      </c>
      <c r="E146" s="128">
        <v>1.325820351342393E-3</v>
      </c>
      <c r="F146" s="128">
        <v>1.7199862401100791E-3</v>
      </c>
      <c r="G146" s="128">
        <v>1.4059753954305801E-3</v>
      </c>
      <c r="H146" s="129"/>
      <c r="J146" s="24">
        <f t="shared" ca="1" si="59"/>
        <v>0</v>
      </c>
      <c r="K146" s="24">
        <f t="shared" ca="1" si="60"/>
        <v>1.338316175224429</v>
      </c>
      <c r="L146" s="24">
        <f t="shared" ca="1" si="61"/>
        <v>0.90181796788640833</v>
      </c>
      <c r="M146" s="24">
        <f t="shared" ca="1" si="62"/>
        <v>1.1075156530954089</v>
      </c>
      <c r="N146" s="24">
        <f t="shared" ca="1" si="63"/>
        <v>1.3282509613446183</v>
      </c>
      <c r="O146" s="24">
        <f t="shared" ca="1" si="64"/>
        <v>0.83105960343282204</v>
      </c>
      <c r="P146" s="24">
        <f t="shared" ca="1" si="65"/>
        <v>0</v>
      </c>
      <c r="R146" s="30">
        <f ca="1">IF(J146=0,0,Agents($F$4,$F$5,J146,$F$3)/(1-$P$1))</f>
        <v>0</v>
      </c>
      <c r="S146" s="30">
        <f ca="1">IF(K146=0,0,Agents($F$4,$F$5,K146,$F$3)/(1-$P$1))</f>
        <v>2.1739130434782608</v>
      </c>
      <c r="T146" s="30">
        <f ca="1">IF(L146=0,0,Agents($F$4,$F$5,L146,$F$3)/(1-$P$1))</f>
        <v>2.1739130434782608</v>
      </c>
      <c r="U146" s="30">
        <f ca="1">IF(M146=0,0,Agents($F$4,$F$5,M146,$F$3)/(1-$P$1))</f>
        <v>2.1739130434782608</v>
      </c>
      <c r="V146" s="30">
        <f ca="1">IF(N146=0,0,Agents($F$4,$F$5,N146,$F$3)/(1-$P$1))</f>
        <v>2.1739130434782608</v>
      </c>
      <c r="W146" s="30">
        <f ca="1">IF(O146=0,0,Agents($F$4,$F$5,O146,$F$3)/(1-$P$1))</f>
        <v>1.0869565217391304</v>
      </c>
      <c r="X146" s="134">
        <f ca="1">IF(P146=0,0,Agents($F$4,$F$5,P146,$F$3)/(1-$P$1))</f>
        <v>0</v>
      </c>
    </row>
    <row r="147" spans="1:24" x14ac:dyDescent="0.25">
      <c r="B147" s="14"/>
      <c r="C147" s="15">
        <v>0.24727386021393707</v>
      </c>
      <c r="D147" s="15">
        <v>0.19181638799459966</v>
      </c>
      <c r="E147" s="15">
        <v>0.21310624156194827</v>
      </c>
      <c r="F147" s="15">
        <v>0.1970090352061481</v>
      </c>
      <c r="G147" s="15">
        <v>0.1507944750233669</v>
      </c>
      <c r="H147" s="16"/>
      <c r="J147" s="27">
        <f t="shared" ref="J147:P147" ca="1" si="66">$F$2*B147/SUM($B$147:$H$147)</f>
        <v>0</v>
      </c>
      <c r="K147" s="27">
        <f t="shared" ca="1" si="66"/>
        <v>969.27548990629271</v>
      </c>
      <c r="L147" s="27">
        <f t="shared" ca="1" si="66"/>
        <v>751.890730725293</v>
      </c>
      <c r="M147" s="27">
        <f t="shared" ca="1" si="66"/>
        <v>835.34368134721228</v>
      </c>
      <c r="N147" s="27">
        <f t="shared" ca="1" si="66"/>
        <v>772.24510892576109</v>
      </c>
      <c r="O147" s="27">
        <f t="shared" ca="1" si="66"/>
        <v>591.09114294159463</v>
      </c>
      <c r="P147" s="27">
        <f t="shared" ca="1" si="66"/>
        <v>0</v>
      </c>
      <c r="R147" s="26">
        <f ca="1">(SUM(R117:R146)/2)/$C$6</f>
        <v>0</v>
      </c>
      <c r="S147" s="26">
        <f t="shared" ref="S147:X147" ca="1" si="67">(SUM(S117:S146)/2)/$C$6</f>
        <v>23.2336956521739</v>
      </c>
      <c r="T147" s="26">
        <f t="shared" ca="1" si="67"/>
        <v>19.08967391304347</v>
      </c>
      <c r="U147" s="26">
        <f t="shared" ca="1" si="67"/>
        <v>20.720108695652172</v>
      </c>
      <c r="V147" s="26">
        <f t="shared" ca="1" si="67"/>
        <v>19.361413043478258</v>
      </c>
      <c r="W147" s="26">
        <f t="shared" ca="1" si="67"/>
        <v>15.692934782608694</v>
      </c>
      <c r="X147" s="26">
        <f t="shared" ca="1" si="67"/>
        <v>0</v>
      </c>
    </row>
    <row r="148" spans="1:24" x14ac:dyDescent="0.25">
      <c r="R148" s="32">
        <f ca="1">SUM(R147:X147)/5</f>
        <v>19.619565217391298</v>
      </c>
      <c r="S148" s="31"/>
      <c r="T148" s="31"/>
      <c r="U148" s="31"/>
      <c r="V148" s="31"/>
      <c r="W148" s="31"/>
      <c r="X148" s="4"/>
    </row>
    <row r="150" spans="1:24" x14ac:dyDescent="0.25">
      <c r="A150" s="39" t="s">
        <v>17</v>
      </c>
      <c r="J150" s="6" t="s">
        <v>14</v>
      </c>
      <c r="K150" s="20"/>
      <c r="L150" s="20"/>
      <c r="M150" s="33">
        <v>43221</v>
      </c>
      <c r="N150" s="20"/>
      <c r="O150" s="20"/>
      <c r="P150" s="21"/>
      <c r="R150" s="6" t="s">
        <v>15</v>
      </c>
      <c r="S150" s="20"/>
      <c r="T150" s="20"/>
      <c r="U150" s="20"/>
      <c r="V150" s="20"/>
      <c r="W150" s="20"/>
      <c r="X150" s="21"/>
    </row>
    <row r="151" spans="1:24" x14ac:dyDescent="0.25">
      <c r="A151" s="113" t="s">
        <v>6</v>
      </c>
      <c r="B151" s="114" t="s">
        <v>13</v>
      </c>
      <c r="C151" s="115" t="s">
        <v>7</v>
      </c>
      <c r="D151" s="115" t="s">
        <v>8</v>
      </c>
      <c r="E151" s="115" t="s">
        <v>9</v>
      </c>
      <c r="F151" s="115" t="s">
        <v>10</v>
      </c>
      <c r="G151" s="115" t="s">
        <v>11</v>
      </c>
      <c r="H151" s="116" t="s">
        <v>12</v>
      </c>
      <c r="J151" s="22" t="s">
        <v>13</v>
      </c>
      <c r="K151" s="20" t="s">
        <v>7</v>
      </c>
      <c r="L151" s="20" t="s">
        <v>8</v>
      </c>
      <c r="M151" s="20" t="s">
        <v>9</v>
      </c>
      <c r="N151" s="20" t="s">
        <v>10</v>
      </c>
      <c r="O151" s="20" t="s">
        <v>11</v>
      </c>
      <c r="P151" s="21" t="s">
        <v>12</v>
      </c>
      <c r="R151" s="22" t="s">
        <v>13</v>
      </c>
      <c r="S151" s="20" t="s">
        <v>7</v>
      </c>
      <c r="T151" s="20" t="s">
        <v>8</v>
      </c>
      <c r="U151" s="20" t="s">
        <v>9</v>
      </c>
      <c r="V151" s="20" t="s">
        <v>10</v>
      </c>
      <c r="W151" s="20" t="s">
        <v>11</v>
      </c>
      <c r="X151" s="21" t="s">
        <v>12</v>
      </c>
    </row>
    <row r="152" spans="1:24" x14ac:dyDescent="0.25">
      <c r="A152" s="117">
        <v>0.33333333333333331</v>
      </c>
      <c r="B152" s="118"/>
      <c r="C152" s="119">
        <v>2.1746634449430445E-2</v>
      </c>
      <c r="D152" s="119">
        <v>2.4287856071964018E-2</v>
      </c>
      <c r="E152" s="119">
        <v>2.5190586675505468E-2</v>
      </c>
      <c r="F152" s="119">
        <v>2.1327829377364983E-2</v>
      </c>
      <c r="G152" s="119">
        <v>2.3901581722319858E-2</v>
      </c>
      <c r="H152" s="120"/>
      <c r="J152" s="24">
        <f t="shared" ref="J152:J177" ca="1" si="68">B152*J$182</f>
        <v>0</v>
      </c>
      <c r="K152" s="24">
        <f t="shared" ref="K152:K177" ca="1" si="69">C152*K$182</f>
        <v>20.333920248665549</v>
      </c>
      <c r="L152" s="24">
        <f t="shared" ref="L152:L177" ca="1" si="70">D152*L$182</f>
        <v>17.616748012550364</v>
      </c>
      <c r="M152" s="24">
        <f t="shared" ref="M152:M177" ca="1" si="71">E152*M$182</f>
        <v>20.299498312775583</v>
      </c>
      <c r="N152" s="24">
        <f t="shared" ref="N152:N177" ca="1" si="72">F152*N$182</f>
        <v>15.88852767762582</v>
      </c>
      <c r="O152" s="24">
        <f t="shared" ref="O152:O177" ca="1" si="73">G152*O$182</f>
        <v>13.628966516628621</v>
      </c>
      <c r="P152" s="24">
        <f t="shared" ref="P152:P177" ca="1" si="74">H152*P$182</f>
        <v>0</v>
      </c>
      <c r="R152" s="24">
        <f ca="1">IF(J152=0,0,Agents($G$4,$G$5,J152,$G$3)/(1-$P$1))</f>
        <v>0</v>
      </c>
      <c r="S152" s="24">
        <f ca="1">IF(K152=0,0,Agents($G$4,$G$5,K152,$G$3)/(1-$P$1))</f>
        <v>8.695652173913043</v>
      </c>
      <c r="T152" s="24">
        <f ca="1">IF(L152=0,0,Agents($G$4,$G$5,L152,$G$3)/(1-$P$1))</f>
        <v>7.6086956521739131</v>
      </c>
      <c r="U152" s="24">
        <f ca="1">IF(M152=0,0,Agents($G$4,$G$5,M152,$G$3)/(1-$P$1))</f>
        <v>8.695652173913043</v>
      </c>
      <c r="V152" s="24">
        <f ca="1">IF(N152=0,0,Agents($G$4,$G$5,N152,$G$3)/(1-$P$1))</f>
        <v>7.6086956521739131</v>
      </c>
      <c r="W152" s="24">
        <f ca="1">IF(O152=0,0,Agents($G$4,$G$5,O152,$G$3)/(1-$P$1))</f>
        <v>6.5217391304347823</v>
      </c>
      <c r="X152" s="24">
        <f ca="1">IF(P152=0,0,Agents($G$4,$G$5,P152,$G$3)/(1-$P$1))</f>
        <v>0</v>
      </c>
    </row>
    <row r="153" spans="1:24" x14ac:dyDescent="0.25">
      <c r="A153" s="121">
        <v>0.35416666666666669</v>
      </c>
      <c r="B153" s="122"/>
      <c r="C153" s="123">
        <v>3.1411805315843977E-2</v>
      </c>
      <c r="D153" s="123">
        <v>3.2083958020989505E-2</v>
      </c>
      <c r="E153" s="123">
        <v>3.1819688432217434E-2</v>
      </c>
      <c r="F153" s="123">
        <v>2.4079807361541108E-2</v>
      </c>
      <c r="G153" s="123">
        <v>2.3198594024604568E-2</v>
      </c>
      <c r="H153" s="124"/>
      <c r="J153" s="24">
        <f t="shared" ca="1" si="68"/>
        <v>0</v>
      </c>
      <c r="K153" s="24">
        <f t="shared" ca="1" si="69"/>
        <v>29.37121813696135</v>
      </c>
      <c r="L153" s="24">
        <f t="shared" ca="1" si="70"/>
        <v>23.271506633862824</v>
      </c>
      <c r="M153" s="24">
        <f t="shared" ca="1" si="71"/>
        <v>25.641471552979684</v>
      </c>
      <c r="N153" s="24">
        <f t="shared" ca="1" si="72"/>
        <v>17.93866028119044</v>
      </c>
      <c r="O153" s="24">
        <f t="shared" ca="1" si="73"/>
        <v>13.22811456025719</v>
      </c>
      <c r="P153" s="24">
        <f t="shared" ca="1" si="74"/>
        <v>0</v>
      </c>
      <c r="R153" s="30">
        <f ca="1">IF(J153=0,0,Agents($G$4,$G$5,J153,$G$3)/(1-$P$1))</f>
        <v>0</v>
      </c>
      <c r="S153" s="30">
        <f ca="1">IF(K153=0,0,Agents($G$4,$G$5,K153,$G$3)/(1-$P$1))</f>
        <v>11.956521739130434</v>
      </c>
      <c r="T153" s="30">
        <f ca="1">IF(L153=0,0,Agents($G$4,$G$5,L153,$G$3)/(1-$P$1))</f>
        <v>9.7826086956521738</v>
      </c>
      <c r="U153" s="30">
        <f ca="1">IF(M153=0,0,Agents($G$4,$G$5,M153,$G$3)/(1-$P$1))</f>
        <v>10.869565217391305</v>
      </c>
      <c r="V153" s="30">
        <f ca="1">IF(N153=0,0,Agents($G$4,$G$5,N153,$G$3)/(1-$P$1))</f>
        <v>7.6086956521739131</v>
      </c>
      <c r="W153" s="30">
        <f ca="1">IF(O153=0,0,Agents($G$4,$G$5,O153,$G$3)/(1-$P$1))</f>
        <v>6.5217391304347823</v>
      </c>
      <c r="X153" s="30">
        <f ca="1">IF(P153=0,0,Agents($G$4,$G$5,P153,$G$3)/(1-$P$1))</f>
        <v>0</v>
      </c>
    </row>
    <row r="154" spans="1:24" x14ac:dyDescent="0.25">
      <c r="A154" s="125">
        <v>0.375</v>
      </c>
      <c r="B154" s="118"/>
      <c r="C154" s="119">
        <v>3.589920607525026E-2</v>
      </c>
      <c r="D154" s="119">
        <v>3.9880059970014994E-2</v>
      </c>
      <c r="E154" s="119">
        <v>4.2094796155120982E-2</v>
      </c>
      <c r="F154" s="119">
        <v>3.8871689026487785E-2</v>
      </c>
      <c r="G154" s="119">
        <v>4.0421792618629174E-2</v>
      </c>
      <c r="H154" s="120"/>
      <c r="J154" s="24">
        <f t="shared" ca="1" si="68"/>
        <v>0</v>
      </c>
      <c r="K154" s="24">
        <f t="shared" ca="1" si="69"/>
        <v>33.567106442241538</v>
      </c>
      <c r="L154" s="24">
        <f t="shared" ca="1" si="70"/>
        <v>28.926265255175288</v>
      </c>
      <c r="M154" s="24">
        <f t="shared" ca="1" si="71"/>
        <v>33.92153007529604</v>
      </c>
      <c r="N154" s="24">
        <f t="shared" ca="1" si="72"/>
        <v>28.958123025350282</v>
      </c>
      <c r="O154" s="24">
        <f t="shared" ca="1" si="73"/>
        <v>23.048987491357227</v>
      </c>
      <c r="P154" s="24">
        <f t="shared" ca="1" si="74"/>
        <v>0</v>
      </c>
      <c r="R154" s="24">
        <f ca="1">IF(J154=0,0,Agents($G$4,$G$5,J154,$G$3)/(1-$P$1))</f>
        <v>0</v>
      </c>
      <c r="S154" s="24">
        <f ca="1">IF(K154=0,0,Agents($G$4,$G$5,K154,$G$3)/(1-$P$1))</f>
        <v>13.043478260869565</v>
      </c>
      <c r="T154" s="24">
        <f ca="1">IF(L154=0,0,Agents($G$4,$G$5,L154,$G$3)/(1-$P$1))</f>
        <v>11.956521739130434</v>
      </c>
      <c r="U154" s="24">
        <f ca="1">IF(M154=0,0,Agents($G$4,$G$5,M154,$G$3)/(1-$P$1))</f>
        <v>13.043478260869565</v>
      </c>
      <c r="V154" s="24">
        <f ca="1">IF(N154=0,0,Agents($G$4,$G$5,N154,$G$3)/(1-$P$1))</f>
        <v>11.956521739130434</v>
      </c>
      <c r="W154" s="24">
        <f ca="1">IF(O154=0,0,Agents($G$4,$G$5,O154,$G$3)/(1-$P$1))</f>
        <v>9.7826086956521738</v>
      </c>
      <c r="X154" s="24">
        <f ca="1">IF(P154=0,0,Agents($G$4,$G$5,P154,$G$3)/(1-$P$1))</f>
        <v>0</v>
      </c>
    </row>
    <row r="155" spans="1:24" x14ac:dyDescent="0.25">
      <c r="A155" s="121">
        <v>0.39583333333333331</v>
      </c>
      <c r="B155" s="122"/>
      <c r="C155" s="123">
        <v>4.9016223679668625E-2</v>
      </c>
      <c r="D155" s="123">
        <v>5.0674662668665667E-2</v>
      </c>
      <c r="E155" s="123">
        <v>5.2038448790188929E-2</v>
      </c>
      <c r="F155" s="123">
        <v>4.3687650498796013E-2</v>
      </c>
      <c r="G155" s="123">
        <v>4.8506151142355007E-2</v>
      </c>
      <c r="H155" s="124"/>
      <c r="J155" s="24">
        <f t="shared" ca="1" si="68"/>
        <v>0</v>
      </c>
      <c r="K155" s="24">
        <f t="shared" ca="1" si="69"/>
        <v>45.832010719214416</v>
      </c>
      <c r="L155" s="24">
        <f t="shared" ca="1" si="70"/>
        <v>36.755931038531003</v>
      </c>
      <c r="M155" s="24">
        <f t="shared" ca="1" si="71"/>
        <v>41.934489935602194</v>
      </c>
      <c r="N155" s="24">
        <f t="shared" ca="1" si="72"/>
        <v>32.545855081588371</v>
      </c>
      <c r="O155" s="24">
        <f t="shared" ca="1" si="73"/>
        <v>27.658784989628671</v>
      </c>
      <c r="P155" s="24">
        <f t="shared" ca="1" si="74"/>
        <v>0</v>
      </c>
      <c r="R155" s="30">
        <f ca="1">IF(J155=0,0,Agents($G$4,$G$5,J155,$G$3)/(1-$P$1))</f>
        <v>0</v>
      </c>
      <c r="S155" s="30">
        <f ca="1">IF(K155=0,0,Agents($G$4,$G$5,K155,$G$3)/(1-$P$1))</f>
        <v>17.391304347826086</v>
      </c>
      <c r="T155" s="30">
        <f ca="1">IF(L155=0,0,Agents($G$4,$G$5,L155,$G$3)/(1-$P$1))</f>
        <v>14.130434782608695</v>
      </c>
      <c r="U155" s="30">
        <f ca="1">IF(M155=0,0,Agents($G$4,$G$5,M155,$G$3)/(1-$P$1))</f>
        <v>15.217391304347826</v>
      </c>
      <c r="V155" s="30">
        <f ca="1">IF(N155=0,0,Agents($G$4,$G$5,N155,$G$3)/(1-$P$1))</f>
        <v>13.043478260869565</v>
      </c>
      <c r="W155" s="30">
        <f ca="1">IF(O155=0,0,Agents($G$4,$G$5,O155,$G$3)/(1-$P$1))</f>
        <v>10.869565217391305</v>
      </c>
      <c r="X155" s="30">
        <f ca="1">IF(P155=0,0,Agents($G$4,$G$5,P155,$G$3)/(1-$P$1))</f>
        <v>0</v>
      </c>
    </row>
    <row r="156" spans="1:24" x14ac:dyDescent="0.25">
      <c r="A156" s="125">
        <v>0.41666666666666669</v>
      </c>
      <c r="B156" s="118"/>
      <c r="C156" s="119">
        <v>5.6689944504925503E-2</v>
      </c>
      <c r="D156" s="119">
        <v>5.3073463268365817E-2</v>
      </c>
      <c r="E156" s="119">
        <v>5.4027179317202516E-2</v>
      </c>
      <c r="F156" s="119">
        <v>4.9879600963192293E-2</v>
      </c>
      <c r="G156" s="119">
        <v>5.4481546572934976E-2</v>
      </c>
      <c r="H156" s="120"/>
      <c r="J156" s="24">
        <f t="shared" ca="1" si="68"/>
        <v>0</v>
      </c>
      <c r="K156" s="24">
        <f t="shared" ca="1" si="69"/>
        <v>53.007227998658038</v>
      </c>
      <c r="L156" s="24">
        <f t="shared" ca="1" si="70"/>
        <v>38.495856768165609</v>
      </c>
      <c r="M156" s="24">
        <f t="shared" ca="1" si="71"/>
        <v>43.537081907663421</v>
      </c>
      <c r="N156" s="24">
        <f t="shared" ca="1" si="72"/>
        <v>37.15865343960877</v>
      </c>
      <c r="O156" s="24">
        <f t="shared" ca="1" si="73"/>
        <v>31.066026618785827</v>
      </c>
      <c r="P156" s="24">
        <f t="shared" ca="1" si="74"/>
        <v>0</v>
      </c>
      <c r="R156" s="24">
        <f ca="1">IF(J156=0,0,Agents($G$4,$G$5,J156,$G$3)/(1-$P$1))</f>
        <v>0</v>
      </c>
      <c r="S156" s="24">
        <f ca="1">IF(K156=0,0,Agents($G$4,$G$5,K156,$G$3)/(1-$P$1))</f>
        <v>19.565217391304348</v>
      </c>
      <c r="T156" s="24">
        <f ca="1">IF(L156=0,0,Agents($G$4,$G$5,L156,$G$3)/(1-$P$1))</f>
        <v>14.130434782608695</v>
      </c>
      <c r="U156" s="24">
        <f ca="1">IF(M156=0,0,Agents($G$4,$G$5,M156,$G$3)/(1-$P$1))</f>
        <v>16.304347826086957</v>
      </c>
      <c r="V156" s="24">
        <f ca="1">IF(N156=0,0,Agents($G$4,$G$5,N156,$G$3)/(1-$P$1))</f>
        <v>14.130434782608695</v>
      </c>
      <c r="W156" s="24">
        <f ca="1">IF(O156=0,0,Agents($G$4,$G$5,O156,$G$3)/(1-$P$1))</f>
        <v>11.956521739130434</v>
      </c>
      <c r="X156" s="24">
        <f ca="1">IF(P156=0,0,Agents($G$4,$G$5,P156,$G$3)/(1-$P$1))</f>
        <v>0</v>
      </c>
    </row>
    <row r="157" spans="1:24" x14ac:dyDescent="0.25">
      <c r="A157" s="121">
        <v>0.4375</v>
      </c>
      <c r="B157" s="122"/>
      <c r="C157" s="123">
        <v>6.1177345264331787E-2</v>
      </c>
      <c r="D157" s="123">
        <v>6.0385192019374909E-2</v>
      </c>
      <c r="E157" s="123">
        <v>5.6347364932051704E-2</v>
      </c>
      <c r="F157" s="123">
        <v>5.2128813738720886E-2</v>
      </c>
      <c r="G157" s="123">
        <v>6.1862917398945519E-2</v>
      </c>
      <c r="H157" s="124"/>
      <c r="J157" s="24">
        <f t="shared" ca="1" si="68"/>
        <v>0</v>
      </c>
      <c r="K157" s="24">
        <f t="shared" ca="1" si="69"/>
        <v>57.203116303938231</v>
      </c>
      <c r="L157" s="24">
        <f t="shared" ca="1" si="70"/>
        <v>43.799284232532607</v>
      </c>
      <c r="M157" s="24">
        <f t="shared" ca="1" si="71"/>
        <v>45.406772541734853</v>
      </c>
      <c r="N157" s="24">
        <f t="shared" ca="1" si="72"/>
        <v>38.83424258675295</v>
      </c>
      <c r="O157" s="24">
        <f t="shared" ca="1" si="73"/>
        <v>35.274972160685842</v>
      </c>
      <c r="P157" s="24">
        <f t="shared" ca="1" si="74"/>
        <v>0</v>
      </c>
      <c r="R157" s="30">
        <f ca="1">IF(J157=0,0,Agents($G$4,$G$5,J157,$G$3)/(1-$P$1))</f>
        <v>0</v>
      </c>
      <c r="S157" s="30">
        <f ca="1">IF(K157=0,0,Agents($G$4,$G$5,K157,$G$3)/(1-$P$1))</f>
        <v>20.652173913043477</v>
      </c>
      <c r="T157" s="30">
        <f ca="1">IF(L157=0,0,Agents($G$4,$G$5,L157,$G$3)/(1-$P$1))</f>
        <v>16.304347826086957</v>
      </c>
      <c r="U157" s="30">
        <f ca="1">IF(M157=0,0,Agents($G$4,$G$5,M157,$G$3)/(1-$P$1))</f>
        <v>16.304347826086957</v>
      </c>
      <c r="V157" s="30">
        <f ca="1">IF(N157=0,0,Agents($G$4,$G$5,N157,$G$3)/(1-$P$1))</f>
        <v>15.217391304347826</v>
      </c>
      <c r="W157" s="30">
        <f ca="1">IF(O157=0,0,Agents($G$4,$G$5,O157,$G$3)/(1-$P$1))</f>
        <v>14.130434782608695</v>
      </c>
      <c r="X157" s="30">
        <f ca="1">IF(P157=0,0,Agents($G$4,$G$5,P157,$G$3)/(1-$P$1))</f>
        <v>0</v>
      </c>
    </row>
    <row r="158" spans="1:24" x14ac:dyDescent="0.25">
      <c r="A158" s="125">
        <v>0.45833333333333331</v>
      </c>
      <c r="B158" s="118"/>
      <c r="C158" s="119">
        <v>5.9106237221528891E-2</v>
      </c>
      <c r="D158" s="119">
        <v>5.9485641794487357E-2</v>
      </c>
      <c r="E158" s="119">
        <v>5.9661915810407688E-2</v>
      </c>
      <c r="F158" s="119">
        <v>5.384879997883097E-2</v>
      </c>
      <c r="G158" s="119">
        <v>6.2214411247803164E-2</v>
      </c>
      <c r="H158" s="120"/>
      <c r="J158" s="24">
        <f t="shared" ca="1" si="68"/>
        <v>0</v>
      </c>
      <c r="K158" s="24">
        <f t="shared" ca="1" si="69"/>
        <v>55.266552470731995</v>
      </c>
      <c r="L158" s="24">
        <f t="shared" ca="1" si="70"/>
        <v>43.146812083919635</v>
      </c>
      <c r="M158" s="24">
        <f t="shared" ca="1" si="71"/>
        <v>48.077759161836909</v>
      </c>
      <c r="N158" s="24">
        <f t="shared" ca="1" si="72"/>
        <v>40.115575463980846</v>
      </c>
      <c r="O158" s="24">
        <f t="shared" ca="1" si="73"/>
        <v>35.475398138871562</v>
      </c>
      <c r="P158" s="24">
        <f t="shared" ca="1" si="74"/>
        <v>0</v>
      </c>
      <c r="R158" s="24">
        <f ca="1">IF(J158=0,0,Agents($G$4,$G$5,J158,$G$3)/(1-$P$1))</f>
        <v>0</v>
      </c>
      <c r="S158" s="24">
        <f ca="1">IF(K158=0,0,Agents($G$4,$G$5,K158,$G$3)/(1-$P$1))</f>
        <v>19.565217391304348</v>
      </c>
      <c r="T158" s="24">
        <f ca="1">IF(L158=0,0,Agents($G$4,$G$5,L158,$G$3)/(1-$P$1))</f>
        <v>16.304347826086957</v>
      </c>
      <c r="U158" s="24">
        <f ca="1">IF(M158=0,0,Agents($G$4,$G$5,M158,$G$3)/(1-$P$1))</f>
        <v>17.391304347826086</v>
      </c>
      <c r="V158" s="24">
        <f ca="1">IF(N158=0,0,Agents($G$4,$G$5,N158,$G$3)/(1-$P$1))</f>
        <v>15.217391304347826</v>
      </c>
      <c r="W158" s="24">
        <f ca="1">IF(O158=0,0,Agents($G$4,$G$5,O158,$G$3)/(1-$P$1))</f>
        <v>14.130434782608695</v>
      </c>
      <c r="X158" s="24">
        <f ca="1">IF(P158=0,0,Agents($G$4,$G$5,P158,$G$3)/(1-$P$1))</f>
        <v>0</v>
      </c>
    </row>
    <row r="159" spans="1:24" x14ac:dyDescent="0.25">
      <c r="A159" s="121">
        <v>0.47916666666666669</v>
      </c>
      <c r="B159" s="122"/>
      <c r="C159" s="123">
        <v>6.2212899285733245E-2</v>
      </c>
      <c r="D159" s="123">
        <v>6.1284742244262468E-2</v>
      </c>
      <c r="E159" s="123">
        <v>5.6678820019887298E-2</v>
      </c>
      <c r="F159" s="123">
        <v>5.7976766955095155E-2</v>
      </c>
      <c r="G159" s="123">
        <v>5.9753954305799648E-2</v>
      </c>
      <c r="H159" s="124"/>
      <c r="J159" s="24">
        <f t="shared" ca="1" si="68"/>
        <v>0</v>
      </c>
      <c r="K159" s="24">
        <f t="shared" ca="1" si="69"/>
        <v>58.171398220541363</v>
      </c>
      <c r="L159" s="24">
        <f t="shared" ca="1" si="70"/>
        <v>44.451756381145586</v>
      </c>
      <c r="M159" s="24">
        <f t="shared" ca="1" si="71"/>
        <v>45.673871203745058</v>
      </c>
      <c r="N159" s="24">
        <f t="shared" ca="1" si="72"/>
        <v>43.190774369327777</v>
      </c>
      <c r="O159" s="24">
        <f t="shared" ca="1" si="73"/>
        <v>34.07241629157155</v>
      </c>
      <c r="P159" s="24">
        <f t="shared" ca="1" si="74"/>
        <v>0</v>
      </c>
      <c r="R159" s="30">
        <f ca="1">IF(J159=0,0,Agents($G$4,$G$5,J159,$G$3)/(1-$P$1))</f>
        <v>0</v>
      </c>
      <c r="S159" s="30">
        <f ca="1">IF(K159=0,0,Agents($G$4,$G$5,K159,$G$3)/(1-$P$1))</f>
        <v>20.652173913043477</v>
      </c>
      <c r="T159" s="30">
        <f ca="1">IF(L159=0,0,Agents($G$4,$G$5,L159,$G$3)/(1-$P$1))</f>
        <v>16.304347826086957</v>
      </c>
      <c r="U159" s="30">
        <f ca="1">IF(M159=0,0,Agents($G$4,$G$5,M159,$G$3)/(1-$P$1))</f>
        <v>17.391304347826086</v>
      </c>
      <c r="V159" s="30">
        <f ca="1">IF(N159=0,0,Agents($G$4,$G$5,N159,$G$3)/(1-$P$1))</f>
        <v>16.304347826086957</v>
      </c>
      <c r="W159" s="30">
        <f ca="1">IF(O159=0,0,Agents($G$4,$G$5,O159,$G$3)/(1-$P$1))</f>
        <v>13.043478260869565</v>
      </c>
      <c r="X159" s="30">
        <f ca="1">IF(P159=0,0,Agents($G$4,$G$5,P159,$G$3)/(1-$P$1))</f>
        <v>0</v>
      </c>
    </row>
    <row r="160" spans="1:24" x14ac:dyDescent="0.25">
      <c r="A160" s="125">
        <v>0.5</v>
      </c>
      <c r="B160" s="118"/>
      <c r="C160" s="119">
        <v>5.6689944504925503E-2</v>
      </c>
      <c r="D160" s="119">
        <v>5.3788490370199497E-2</v>
      </c>
      <c r="E160" s="119">
        <v>5.4027179317202516E-2</v>
      </c>
      <c r="F160" s="119">
        <v>5.4192797226852982E-2</v>
      </c>
      <c r="G160" s="119">
        <v>5.342706502636204E-2</v>
      </c>
      <c r="H160" s="120"/>
      <c r="J160" s="24">
        <f t="shared" ca="1" si="68"/>
        <v>0</v>
      </c>
      <c r="K160" s="24">
        <f t="shared" ca="1" si="69"/>
        <v>53.007227998658038</v>
      </c>
      <c r="L160" s="24">
        <f t="shared" ca="1" si="70"/>
        <v>39.014488476037442</v>
      </c>
      <c r="M160" s="24">
        <f t="shared" ca="1" si="71"/>
        <v>43.537081907663421</v>
      </c>
      <c r="N160" s="24">
        <f t="shared" ca="1" si="72"/>
        <v>40.371842039426419</v>
      </c>
      <c r="O160" s="24">
        <f t="shared" ca="1" si="73"/>
        <v>30.464748684228685</v>
      </c>
      <c r="P160" s="24">
        <f t="shared" ca="1" si="74"/>
        <v>0</v>
      </c>
      <c r="R160" s="24">
        <f ca="1">IF(J160=0,0,Agents($G$4,$G$5,J160,$G$3)/(1-$P$1))</f>
        <v>0</v>
      </c>
      <c r="S160" s="24">
        <f ca="1">IF(K160=0,0,Agents($G$4,$G$5,K160,$G$3)/(1-$P$1))</f>
        <v>19.565217391304348</v>
      </c>
      <c r="T160" s="24">
        <f ca="1">IF(L160=0,0,Agents($G$4,$G$5,L160,$G$3)/(1-$P$1))</f>
        <v>15.217391304347826</v>
      </c>
      <c r="U160" s="24">
        <f ca="1">IF(M160=0,0,Agents($G$4,$G$5,M160,$G$3)/(1-$P$1))</f>
        <v>16.304347826086957</v>
      </c>
      <c r="V160" s="24">
        <f ca="1">IF(N160=0,0,Agents($G$4,$G$5,N160,$G$3)/(1-$P$1))</f>
        <v>15.217391304347826</v>
      </c>
      <c r="W160" s="24">
        <f ca="1">IF(O160=0,0,Agents($G$4,$G$5,O160,$G$3)/(1-$P$1))</f>
        <v>11.956521739130434</v>
      </c>
      <c r="X160" s="24">
        <f ca="1">IF(P160=0,0,Agents($G$4,$G$5,P160,$G$3)/(1-$P$1))</f>
        <v>0</v>
      </c>
    </row>
    <row r="161" spans="1:24" x14ac:dyDescent="0.25">
      <c r="A161" s="121">
        <v>0.52083333333333337</v>
      </c>
      <c r="B161" s="122"/>
      <c r="C161" s="123">
        <v>5.1857359071718741E-2</v>
      </c>
      <c r="D161" s="123">
        <v>5.3788490370199497E-2</v>
      </c>
      <c r="E161" s="123">
        <v>4.938680808750414E-2</v>
      </c>
      <c r="F161" s="123">
        <v>5.2128813738720886E-2</v>
      </c>
      <c r="G161" s="123">
        <v>5.518453427065026E-2</v>
      </c>
      <c r="H161" s="124"/>
      <c r="J161" s="24">
        <f t="shared" ca="1" si="68"/>
        <v>0</v>
      </c>
      <c r="K161" s="24">
        <f t="shared" ca="1" si="69"/>
        <v>48.48857905451014</v>
      </c>
      <c r="L161" s="24">
        <f t="shared" ca="1" si="70"/>
        <v>39.014488476037442</v>
      </c>
      <c r="M161" s="24">
        <f t="shared" ca="1" si="71"/>
        <v>39.797700639520549</v>
      </c>
      <c r="N161" s="24">
        <f t="shared" ca="1" si="72"/>
        <v>38.83424258675295</v>
      </c>
      <c r="O161" s="24">
        <f t="shared" ca="1" si="73"/>
        <v>31.466878575157256</v>
      </c>
      <c r="P161" s="24">
        <f t="shared" ca="1" si="74"/>
        <v>0</v>
      </c>
      <c r="R161" s="30">
        <f ca="1">IF(J161=0,0,Agents($G$4,$G$5,J161,$G$3)/(1-$P$1))</f>
        <v>0</v>
      </c>
      <c r="S161" s="30">
        <f ca="1">IF(K161=0,0,Agents($G$4,$G$5,K161,$G$3)/(1-$P$1))</f>
        <v>17.391304347826086</v>
      </c>
      <c r="T161" s="30">
        <f ca="1">IF(L161=0,0,Agents($G$4,$G$5,L161,$G$3)/(1-$P$1))</f>
        <v>15.217391304347826</v>
      </c>
      <c r="U161" s="30">
        <f ca="1">IF(M161=0,0,Agents($G$4,$G$5,M161,$G$3)/(1-$P$1))</f>
        <v>15.217391304347826</v>
      </c>
      <c r="V161" s="30">
        <f ca="1">IF(N161=0,0,Agents($G$4,$G$5,N161,$G$3)/(1-$P$1))</f>
        <v>15.217391304347826</v>
      </c>
      <c r="W161" s="30">
        <f ca="1">IF(O161=0,0,Agents($G$4,$G$5,O161,$G$3)/(1-$P$1))</f>
        <v>11.956521739130434</v>
      </c>
      <c r="X161" s="30">
        <f ca="1">IF(P161=0,0,Agents($G$4,$G$5,P161,$G$3)/(1-$P$1))</f>
        <v>0</v>
      </c>
    </row>
    <row r="162" spans="1:24" x14ac:dyDescent="0.25">
      <c r="A162" s="125">
        <v>0.54166666666666663</v>
      </c>
      <c r="B162" s="118"/>
      <c r="C162" s="119">
        <v>5.3928467114521643E-2</v>
      </c>
      <c r="D162" s="119">
        <v>5.2589090070349426E-2</v>
      </c>
      <c r="E162" s="119">
        <v>5.1375538614517727E-2</v>
      </c>
      <c r="F162" s="119">
        <v>5.4192797226852982E-2</v>
      </c>
      <c r="G162" s="119">
        <v>5.3778558875219686E-2</v>
      </c>
      <c r="H162" s="120"/>
      <c r="J162" s="24">
        <f t="shared" ca="1" si="68"/>
        <v>0</v>
      </c>
      <c r="K162" s="24">
        <f t="shared" ca="1" si="69"/>
        <v>50.42514288771639</v>
      </c>
      <c r="L162" s="24">
        <f t="shared" ca="1" si="70"/>
        <v>38.144525611220146</v>
      </c>
      <c r="M162" s="24">
        <f t="shared" ca="1" si="71"/>
        <v>41.400292611581776</v>
      </c>
      <c r="N162" s="24">
        <f t="shared" ca="1" si="72"/>
        <v>40.371842039426419</v>
      </c>
      <c r="O162" s="24">
        <f t="shared" ca="1" si="73"/>
        <v>30.665174662414397</v>
      </c>
      <c r="P162" s="24">
        <f t="shared" ca="1" si="74"/>
        <v>0</v>
      </c>
      <c r="R162" s="24">
        <f ca="1">IF(J162=0,0,Agents($G$4,$G$5,J162,$G$3)/(1-$P$1))</f>
        <v>0</v>
      </c>
      <c r="S162" s="24">
        <f ca="1">IF(K162=0,0,Agents($G$4,$G$5,K162,$G$3)/(1-$P$1))</f>
        <v>18.478260869565215</v>
      </c>
      <c r="T162" s="24">
        <f ca="1">IF(L162=0,0,Agents($G$4,$G$5,L162,$G$3)/(1-$P$1))</f>
        <v>14.130434782608695</v>
      </c>
      <c r="U162" s="24">
        <f ca="1">IF(M162=0,0,Agents($G$4,$G$5,M162,$G$3)/(1-$P$1))</f>
        <v>15.217391304347826</v>
      </c>
      <c r="V162" s="24">
        <f ca="1">IF(N162=0,0,Agents($G$4,$G$5,N162,$G$3)/(1-$P$1))</f>
        <v>15.217391304347826</v>
      </c>
      <c r="W162" s="24">
        <f ca="1">IF(O162=0,0,Agents($G$4,$G$5,O162,$G$3)/(1-$P$1))</f>
        <v>11.956521739130434</v>
      </c>
      <c r="X162" s="24">
        <f ca="1">IF(P162=0,0,Agents($G$4,$G$5,P162,$G$3)/(1-$P$1))</f>
        <v>0</v>
      </c>
    </row>
    <row r="163" spans="1:24" x14ac:dyDescent="0.25">
      <c r="A163" s="121">
        <v>0.5625</v>
      </c>
      <c r="B163" s="122"/>
      <c r="C163" s="123">
        <v>5.3928467114521643E-2</v>
      </c>
      <c r="D163" s="123">
        <v>5.5887440894937128E-2</v>
      </c>
      <c r="E163" s="123">
        <v>5.1706993702353328E-2</v>
      </c>
      <c r="F163" s="123">
        <v>5.6944775211029107E-2</v>
      </c>
      <c r="G163" s="123">
        <v>5.6942003514938486E-2</v>
      </c>
      <c r="H163" s="124"/>
      <c r="J163" s="24">
        <f t="shared" ca="1" si="68"/>
        <v>0</v>
      </c>
      <c r="K163" s="24">
        <f t="shared" ca="1" si="69"/>
        <v>50.42514288771639</v>
      </c>
      <c r="L163" s="24">
        <f t="shared" ca="1" si="70"/>
        <v>40.536923489467725</v>
      </c>
      <c r="M163" s="24">
        <f t="shared" ca="1" si="71"/>
        <v>41.667391273591988</v>
      </c>
      <c r="N163" s="24">
        <f t="shared" ca="1" si="72"/>
        <v>42.421974642991039</v>
      </c>
      <c r="O163" s="24">
        <f t="shared" ca="1" si="73"/>
        <v>32.469008466085832</v>
      </c>
      <c r="P163" s="24">
        <f t="shared" ca="1" si="74"/>
        <v>0</v>
      </c>
      <c r="R163" s="30">
        <f ca="1">IF(J163=0,0,Agents($G$4,$G$5,J163,$G$3)/(1-$P$1))</f>
        <v>0</v>
      </c>
      <c r="S163" s="30">
        <f ca="1">IF(K163=0,0,Agents($G$4,$G$5,K163,$G$3)/(1-$P$1))</f>
        <v>18.478260869565215</v>
      </c>
      <c r="T163" s="30">
        <f ca="1">IF(L163=0,0,Agents($G$4,$G$5,L163,$G$3)/(1-$P$1))</f>
        <v>15.217391304347826</v>
      </c>
      <c r="U163" s="30">
        <f ca="1">IF(M163=0,0,Agents($G$4,$G$5,M163,$G$3)/(1-$P$1))</f>
        <v>15.217391304347826</v>
      </c>
      <c r="V163" s="30">
        <f ca="1">IF(N163=0,0,Agents($G$4,$G$5,N163,$G$3)/(1-$P$1))</f>
        <v>16.304347826086957</v>
      </c>
      <c r="W163" s="30">
        <f ca="1">IF(O163=0,0,Agents($G$4,$G$5,O163,$G$3)/(1-$P$1))</f>
        <v>13.043478260869565</v>
      </c>
      <c r="X163" s="30">
        <f ca="1">IF(P163=0,0,Agents($G$4,$G$5,P163,$G$3)/(1-$P$1))</f>
        <v>0</v>
      </c>
    </row>
    <row r="164" spans="1:24" x14ac:dyDescent="0.25">
      <c r="A164" s="125">
        <v>0.58333333333333337</v>
      </c>
      <c r="B164" s="118"/>
      <c r="C164" s="119">
        <v>5.4964021135923087E-2</v>
      </c>
      <c r="D164" s="119">
        <v>5.7386691269749726E-2</v>
      </c>
      <c r="E164" s="119">
        <v>5.8667550546900891E-2</v>
      </c>
      <c r="F164" s="119">
        <v>5.8664761451139191E-2</v>
      </c>
      <c r="G164" s="119">
        <v>5.9050966608084357E-2</v>
      </c>
      <c r="H164" s="120"/>
      <c r="J164" s="24">
        <f t="shared" ca="1" si="68"/>
        <v>0</v>
      </c>
      <c r="K164" s="24">
        <f t="shared" ca="1" si="69"/>
        <v>51.393424804319501</v>
      </c>
      <c r="L164" s="24">
        <f t="shared" ca="1" si="70"/>
        <v>41.624377070489352</v>
      </c>
      <c r="M164" s="24">
        <f t="shared" ca="1" si="71"/>
        <v>47.276463175806292</v>
      </c>
      <c r="N164" s="24">
        <f t="shared" ca="1" si="72"/>
        <v>43.703307520218935</v>
      </c>
      <c r="O164" s="24">
        <f t="shared" ca="1" si="73"/>
        <v>33.671564335200124</v>
      </c>
      <c r="P164" s="24">
        <f t="shared" ca="1" si="74"/>
        <v>0</v>
      </c>
      <c r="R164" s="24">
        <f ca="1">IF(J164=0,0,Agents($G$4,$G$5,J164,$G$3)/(1-$P$1))</f>
        <v>0</v>
      </c>
      <c r="S164" s="24">
        <f ca="1">IF(K164=0,0,Agents($G$4,$G$5,K164,$G$3)/(1-$P$1))</f>
        <v>18.478260869565215</v>
      </c>
      <c r="T164" s="24">
        <f ca="1">IF(L164=0,0,Agents($G$4,$G$5,L164,$G$3)/(1-$P$1))</f>
        <v>15.217391304347826</v>
      </c>
      <c r="U164" s="24">
        <f ca="1">IF(M164=0,0,Agents($G$4,$G$5,M164,$G$3)/(1-$P$1))</f>
        <v>17.391304347826086</v>
      </c>
      <c r="V164" s="24">
        <f ca="1">IF(N164=0,0,Agents($G$4,$G$5,N164,$G$3)/(1-$P$1))</f>
        <v>16.304347826086957</v>
      </c>
      <c r="W164" s="24">
        <f ca="1">IF(O164=0,0,Agents($G$4,$G$5,O164,$G$3)/(1-$P$1))</f>
        <v>13.043478260869565</v>
      </c>
      <c r="X164" s="24">
        <f ca="1">IF(P164=0,0,Agents($G$4,$G$5,P164,$G$3)/(1-$P$1))</f>
        <v>0</v>
      </c>
    </row>
    <row r="165" spans="1:24" x14ac:dyDescent="0.25">
      <c r="A165" s="121">
        <v>0.60416666666666663</v>
      </c>
      <c r="B165" s="122"/>
      <c r="C165" s="123">
        <v>5.4618836462122608E-2</v>
      </c>
      <c r="D165" s="123">
        <v>5.9485641794487357E-2</v>
      </c>
      <c r="E165" s="123">
        <v>6.1982101425256876E-2</v>
      </c>
      <c r="F165" s="123">
        <v>6.1760736683337335E-2</v>
      </c>
      <c r="G165" s="123">
        <v>5.8347978910369067E-2</v>
      </c>
      <c r="H165" s="124"/>
      <c r="J165" s="24">
        <f t="shared" ca="1" si="68"/>
        <v>0</v>
      </c>
      <c r="K165" s="24">
        <f t="shared" ca="1" si="69"/>
        <v>51.070664165451802</v>
      </c>
      <c r="L165" s="24">
        <f t="shared" ca="1" si="70"/>
        <v>43.146812083919635</v>
      </c>
      <c r="M165" s="24">
        <f t="shared" ca="1" si="71"/>
        <v>49.947449795908341</v>
      </c>
      <c r="N165" s="24">
        <f t="shared" ca="1" si="72"/>
        <v>46.009706699229135</v>
      </c>
      <c r="O165" s="24">
        <f t="shared" ca="1" si="73"/>
        <v>33.270712378828691</v>
      </c>
      <c r="P165" s="24">
        <f t="shared" ca="1" si="74"/>
        <v>0</v>
      </c>
      <c r="R165" s="30">
        <f ca="1">IF(J165=0,0,Agents($G$4,$G$5,J165,$G$3)/(1-$P$1))</f>
        <v>0</v>
      </c>
      <c r="S165" s="30">
        <f ca="1">IF(K165=0,0,Agents($G$4,$G$5,K165,$G$3)/(1-$P$1))</f>
        <v>18.478260869565215</v>
      </c>
      <c r="T165" s="30">
        <f ca="1">IF(L165=0,0,Agents($G$4,$G$5,L165,$G$3)/(1-$P$1))</f>
        <v>16.304347826086957</v>
      </c>
      <c r="U165" s="30">
        <f ca="1">IF(M165=0,0,Agents($G$4,$G$5,M165,$G$3)/(1-$P$1))</f>
        <v>18.478260869565215</v>
      </c>
      <c r="V165" s="30">
        <f ca="1">IF(N165=0,0,Agents($G$4,$G$5,N165,$G$3)/(1-$P$1))</f>
        <v>17.391304347826086</v>
      </c>
      <c r="W165" s="30">
        <f ca="1">IF(O165=0,0,Agents($G$4,$G$5,O165,$G$3)/(1-$P$1))</f>
        <v>13.043478260869565</v>
      </c>
      <c r="X165" s="30">
        <f ca="1">IF(P165=0,0,Agents($G$4,$G$5,P165,$G$3)/(1-$P$1))</f>
        <v>0</v>
      </c>
    </row>
    <row r="166" spans="1:24" x14ac:dyDescent="0.25">
      <c r="A166" s="125">
        <v>0.625</v>
      </c>
      <c r="B166" s="118"/>
      <c r="C166" s="119">
        <v>5.3238097766920671E-2</v>
      </c>
      <c r="D166" s="119">
        <v>5.1689539845461867E-2</v>
      </c>
      <c r="E166" s="119">
        <v>5.5021544580709306E-2</v>
      </c>
      <c r="F166" s="119">
        <v>5.7632769707073143E-2</v>
      </c>
      <c r="G166" s="119">
        <v>5.7293497363796131E-2</v>
      </c>
      <c r="H166" s="120"/>
      <c r="J166" s="24">
        <f t="shared" ca="1" si="68"/>
        <v>0</v>
      </c>
      <c r="K166" s="24">
        <f t="shared" ca="1" si="69"/>
        <v>49.779621609980964</v>
      </c>
      <c r="L166" s="24">
        <f t="shared" ca="1" si="70"/>
        <v>37.492053462607167</v>
      </c>
      <c r="M166" s="24">
        <f t="shared" ca="1" si="71"/>
        <v>44.33837789369403</v>
      </c>
      <c r="N166" s="24">
        <f t="shared" ca="1" si="72"/>
        <v>42.934507793882197</v>
      </c>
      <c r="O166" s="24">
        <f t="shared" ca="1" si="73"/>
        <v>32.669434444271545</v>
      </c>
      <c r="P166" s="24">
        <f t="shared" ca="1" si="74"/>
        <v>0</v>
      </c>
      <c r="R166" s="24">
        <f ca="1">IF(J166=0,0,Agents($G$4,$G$5,J166,$G$3)/(1-$P$1))</f>
        <v>0</v>
      </c>
      <c r="S166" s="24">
        <f ca="1">IF(K166=0,0,Agents($G$4,$G$5,K166,$G$3)/(1-$P$1))</f>
        <v>18.478260869565215</v>
      </c>
      <c r="T166" s="24">
        <f ca="1">IF(L166=0,0,Agents($G$4,$G$5,L166,$G$3)/(1-$P$1))</f>
        <v>14.130434782608695</v>
      </c>
      <c r="U166" s="24">
        <f ca="1">IF(M166=0,0,Agents($G$4,$G$5,M166,$G$3)/(1-$P$1))</f>
        <v>16.304347826086957</v>
      </c>
      <c r="V166" s="24">
        <f ca="1">IF(N166=0,0,Agents($G$4,$G$5,N166,$G$3)/(1-$P$1))</f>
        <v>16.304347826086957</v>
      </c>
      <c r="W166" s="24">
        <f ca="1">IF(O166=0,0,Agents($G$4,$G$5,O166,$G$3)/(1-$P$1))</f>
        <v>13.043478260869565</v>
      </c>
      <c r="X166" s="24">
        <f ca="1">IF(P166=0,0,Agents($G$4,$G$5,P166,$G$3)/(1-$P$1))</f>
        <v>0</v>
      </c>
    </row>
    <row r="167" spans="1:24" x14ac:dyDescent="0.25">
      <c r="A167" s="121">
        <v>0.64583333333333337</v>
      </c>
      <c r="B167" s="122"/>
      <c r="C167" s="123">
        <v>5.2547728419319706E-2</v>
      </c>
      <c r="D167" s="123">
        <v>5.2888940145311945E-2</v>
      </c>
      <c r="E167" s="123">
        <v>4.938680808750414E-2</v>
      </c>
      <c r="F167" s="123">
        <v>5.5912783466963066E-2</v>
      </c>
      <c r="G167" s="123">
        <v>5.3075571177504395E-2</v>
      </c>
      <c r="H167" s="124"/>
      <c r="J167" s="24">
        <f t="shared" ca="1" si="68"/>
        <v>0</v>
      </c>
      <c r="K167" s="24">
        <f t="shared" ca="1" si="69"/>
        <v>49.134100332245552</v>
      </c>
      <c r="L167" s="24">
        <f t="shared" ca="1" si="70"/>
        <v>38.36201632742447</v>
      </c>
      <c r="M167" s="24">
        <f t="shared" ca="1" si="71"/>
        <v>39.797700639520549</v>
      </c>
      <c r="N167" s="24">
        <f t="shared" ca="1" si="72"/>
        <v>41.653174916654315</v>
      </c>
      <c r="O167" s="24">
        <f t="shared" ca="1" si="73"/>
        <v>30.264322706042968</v>
      </c>
      <c r="P167" s="24">
        <f t="shared" ca="1" si="74"/>
        <v>0</v>
      </c>
      <c r="R167" s="30">
        <f ca="1">IF(J167=0,0,Agents($G$4,$G$5,J167,$G$3)/(1-$P$1))</f>
        <v>0</v>
      </c>
      <c r="S167" s="30">
        <f ca="1">IF(K167=0,0,Agents($G$4,$G$5,K167,$G$3)/(1-$P$1))</f>
        <v>18.478260869565215</v>
      </c>
      <c r="T167" s="30">
        <f ca="1">IF(L167=0,0,Agents($G$4,$G$5,L167,$G$3)/(1-$P$1))</f>
        <v>14.130434782608695</v>
      </c>
      <c r="U167" s="30">
        <f ca="1">IF(M167=0,0,Agents($G$4,$G$5,M167,$G$3)/(1-$P$1))</f>
        <v>15.217391304347826</v>
      </c>
      <c r="V167" s="30">
        <f ca="1">IF(N167=0,0,Agents($G$4,$G$5,N167,$G$3)/(1-$P$1))</f>
        <v>15.217391304347826</v>
      </c>
      <c r="W167" s="30">
        <f ca="1">IF(O167=0,0,Agents($G$4,$G$5,O167,$G$3)/(1-$P$1))</f>
        <v>11.956521739130434</v>
      </c>
      <c r="X167" s="30">
        <f ca="1">IF(P167=0,0,Agents($G$4,$G$5,P167,$G$3)/(1-$P$1))</f>
        <v>0</v>
      </c>
    </row>
    <row r="168" spans="1:24" x14ac:dyDescent="0.25">
      <c r="A168" s="125">
        <v>0.66666666666666663</v>
      </c>
      <c r="B168" s="118"/>
      <c r="C168" s="119">
        <v>4.322774222670666E-2</v>
      </c>
      <c r="D168" s="119">
        <v>4.4792988121323936E-2</v>
      </c>
      <c r="E168" s="119">
        <v>4.9718263175339734E-2</v>
      </c>
      <c r="F168" s="119">
        <v>4.7312852266412665E-2</v>
      </c>
      <c r="G168" s="119">
        <v>4.9209138840070298E-2</v>
      </c>
      <c r="H168" s="120"/>
      <c r="J168" s="24">
        <f t="shared" ca="1" si="68"/>
        <v>0</v>
      </c>
      <c r="K168" s="24">
        <f t="shared" ca="1" si="69"/>
        <v>40.419563082817461</v>
      </c>
      <c r="L168" s="24">
        <f t="shared" ca="1" si="70"/>
        <v>32.489766989907686</v>
      </c>
      <c r="M168" s="24">
        <f t="shared" ca="1" si="71"/>
        <v>40.064799301530755</v>
      </c>
      <c r="N168" s="24">
        <f t="shared" ca="1" si="72"/>
        <v>35.246510530514868</v>
      </c>
      <c r="O168" s="24">
        <f t="shared" ca="1" si="73"/>
        <v>28.059636946000101</v>
      </c>
      <c r="P168" s="24">
        <f t="shared" ca="1" si="74"/>
        <v>0</v>
      </c>
      <c r="R168" s="24">
        <f ca="1">IF(J168=0,0,Agents($G$4,$G$5,J168,$G$3)/(1-$P$1))</f>
        <v>0</v>
      </c>
      <c r="S168" s="24">
        <f ca="1">IF(K168=0,0,Agents($G$4,$G$5,K168,$G$3)/(1-$P$1))</f>
        <v>15.217391304347826</v>
      </c>
      <c r="T168" s="24">
        <f ca="1">IF(L168=0,0,Agents($G$4,$G$5,L168,$G$3)/(1-$P$1))</f>
        <v>13.043478260869565</v>
      </c>
      <c r="U168" s="24">
        <f ca="1">IF(M168=0,0,Agents($G$4,$G$5,M168,$G$3)/(1-$P$1))</f>
        <v>15.217391304347826</v>
      </c>
      <c r="V168" s="24">
        <f ca="1">IF(N168=0,0,Agents($G$4,$G$5,N168,$G$3)/(1-$P$1))</f>
        <v>14.130434782608695</v>
      </c>
      <c r="W168" s="24">
        <f ca="1">IF(O168=0,0,Agents($G$4,$G$5,O168,$G$3)/(1-$P$1))</f>
        <v>10.869565217391305</v>
      </c>
      <c r="X168" s="24">
        <f ca="1">IF(P168=0,0,Agents($G$4,$G$5,P168,$G$3)/(1-$P$1))</f>
        <v>0</v>
      </c>
    </row>
    <row r="169" spans="1:24" x14ac:dyDescent="0.25">
      <c r="A169" s="121">
        <v>0.6875</v>
      </c>
      <c r="B169" s="122"/>
      <c r="C169" s="123">
        <v>4.0386606834656544E-2</v>
      </c>
      <c r="D169" s="123">
        <v>3.8795986622073564E-2</v>
      </c>
      <c r="E169" s="123">
        <v>3.5465694398409013E-2</v>
      </c>
      <c r="F169" s="123">
        <v>4.1808896298060415E-2</v>
      </c>
      <c r="G169" s="123">
        <v>3.5852372583479786E-2</v>
      </c>
      <c r="H169" s="124"/>
      <c r="J169" s="24">
        <f t="shared" ca="1" si="68"/>
        <v>0</v>
      </c>
      <c r="K169" s="24">
        <f t="shared" ca="1" si="69"/>
        <v>37.762994747521738</v>
      </c>
      <c r="L169" s="24">
        <f t="shared" ca="1" si="70"/>
        <v>28.139952665821177</v>
      </c>
      <c r="M169" s="24">
        <f t="shared" ca="1" si="71"/>
        <v>28.579556835091939</v>
      </c>
      <c r="N169" s="24">
        <f t="shared" ca="1" si="72"/>
        <v>31.146245323385624</v>
      </c>
      <c r="O169" s="24">
        <f t="shared" ca="1" si="73"/>
        <v>20.44344977494293</v>
      </c>
      <c r="P169" s="24">
        <f t="shared" ca="1" si="74"/>
        <v>0</v>
      </c>
      <c r="R169" s="30">
        <f ca="1">IF(J169=0,0,Agents($G$4,$G$5,J169,$G$3)/(1-$P$1))</f>
        <v>0</v>
      </c>
      <c r="S169" s="30">
        <f ca="1">IF(K169=0,0,Agents($G$4,$G$5,K169,$G$3)/(1-$P$1))</f>
        <v>14.130434782608695</v>
      </c>
      <c r="T169" s="30">
        <f ca="1">IF(L169=0,0,Agents($G$4,$G$5,L169,$G$3)/(1-$P$1))</f>
        <v>10.869565217391305</v>
      </c>
      <c r="U169" s="30">
        <f ca="1">IF(M169=0,0,Agents($G$4,$G$5,M169,$G$3)/(1-$P$1))</f>
        <v>11.956521739130434</v>
      </c>
      <c r="V169" s="30">
        <f ca="1">IF(N169=0,0,Agents($G$4,$G$5,N169,$G$3)/(1-$P$1))</f>
        <v>11.956521739130434</v>
      </c>
      <c r="W169" s="30">
        <f ca="1">IF(O169=0,0,Agents($G$4,$G$5,O169,$G$3)/(1-$P$1))</f>
        <v>8.695652173913043</v>
      </c>
      <c r="X169" s="30">
        <f ca="1">IF(P169=0,0,Agents($G$4,$G$5,P169,$G$3)/(1-$P$1))</f>
        <v>0</v>
      </c>
    </row>
    <row r="170" spans="1:24" x14ac:dyDescent="0.25">
      <c r="A170" s="125">
        <v>0.70833333333333337</v>
      </c>
      <c r="B170" s="118"/>
      <c r="C170" s="119">
        <v>2.6579219882637211E-2</v>
      </c>
      <c r="D170" s="119">
        <v>2.8185907046476763E-2</v>
      </c>
      <c r="E170" s="119">
        <v>2.7179317202519059E-2</v>
      </c>
      <c r="F170" s="119">
        <v>3.0959752321981424E-2</v>
      </c>
      <c r="G170" s="119">
        <v>2.7065026362038665E-2</v>
      </c>
      <c r="H170" s="120"/>
      <c r="J170" s="24">
        <f t="shared" ca="1" si="68"/>
        <v>0</v>
      </c>
      <c r="K170" s="24">
        <f t="shared" ca="1" si="69"/>
        <v>24.852569192813448</v>
      </c>
      <c r="L170" s="24">
        <f t="shared" ca="1" si="70"/>
        <v>20.444127323206594</v>
      </c>
      <c r="M170" s="24">
        <f t="shared" ca="1" si="71"/>
        <v>21.902090284836813</v>
      </c>
      <c r="N170" s="24">
        <f t="shared" ca="1" si="72"/>
        <v>23.063991790101994</v>
      </c>
      <c r="O170" s="24">
        <f t="shared" ca="1" si="73"/>
        <v>15.432800320300057</v>
      </c>
      <c r="P170" s="24">
        <f t="shared" ca="1" si="74"/>
        <v>0</v>
      </c>
      <c r="R170" s="24">
        <f ca="1">IF(J170=0,0,Agents($G$4,$G$5,J170,$G$3)/(1-$P$1))</f>
        <v>0</v>
      </c>
      <c r="S170" s="24">
        <f ca="1">IF(K170=0,0,Agents($G$4,$G$5,K170,$G$3)/(1-$P$1))</f>
        <v>10.869565217391305</v>
      </c>
      <c r="T170" s="24">
        <f ca="1">IF(L170=0,0,Agents($G$4,$G$5,L170,$G$3)/(1-$P$1))</f>
        <v>8.695652173913043</v>
      </c>
      <c r="U170" s="24">
        <f ca="1">IF(M170=0,0,Agents($G$4,$G$5,M170,$G$3)/(1-$P$1))</f>
        <v>9.7826086956521738</v>
      </c>
      <c r="V170" s="24">
        <f ca="1">IF(N170=0,0,Agents($G$4,$G$5,N170,$G$3)/(1-$P$1))</f>
        <v>9.7826086956521738</v>
      </c>
      <c r="W170" s="24">
        <f ca="1">IF(O170=0,0,Agents($G$4,$G$5,O170,$G$3)/(1-$P$1))</f>
        <v>7.6086956521739131</v>
      </c>
      <c r="X170" s="24">
        <f ca="1">IF(P170=0,0,Agents($G$4,$G$5,P170,$G$3)/(1-$P$1))</f>
        <v>0</v>
      </c>
    </row>
    <row r="171" spans="1:24" x14ac:dyDescent="0.25">
      <c r="A171" s="121">
        <v>0.72916666666666663</v>
      </c>
      <c r="B171" s="122"/>
      <c r="C171" s="123">
        <v>1.9675526406627546E-2</v>
      </c>
      <c r="D171" s="123">
        <v>1.6791604197901048E-2</v>
      </c>
      <c r="E171" s="123">
        <v>2.0881670533642691E-2</v>
      </c>
      <c r="F171" s="123">
        <v>2.1327829377364983E-2</v>
      </c>
      <c r="G171" s="123">
        <v>1.8629173989455183E-2</v>
      </c>
      <c r="H171" s="124"/>
      <c r="J171" s="24">
        <f t="shared" ca="1" si="68"/>
        <v>0</v>
      </c>
      <c r="K171" s="24">
        <f t="shared" ca="1" si="69"/>
        <v>18.397356415459306</v>
      </c>
      <c r="L171" s="24">
        <f t="shared" ca="1" si="70"/>
        <v>12.179480107442224</v>
      </c>
      <c r="M171" s="24">
        <f t="shared" ca="1" si="71"/>
        <v>16.827215706642917</v>
      </c>
      <c r="N171" s="24">
        <f t="shared" ca="1" si="72"/>
        <v>15.88852767762582</v>
      </c>
      <c r="O171" s="24">
        <f t="shared" ca="1" si="73"/>
        <v>10.622576843842895</v>
      </c>
      <c r="P171" s="24">
        <f t="shared" ca="1" si="74"/>
        <v>0</v>
      </c>
      <c r="R171" s="30">
        <f ca="1">IF(J171=0,0,Agents($G$4,$G$5,J171,$G$3)/(1-$P$1))</f>
        <v>0</v>
      </c>
      <c r="S171" s="30">
        <f ca="1">IF(K171=0,0,Agents($G$4,$G$5,K171,$G$3)/(1-$P$1))</f>
        <v>8.695652173913043</v>
      </c>
      <c r="T171" s="30">
        <f ca="1">IF(L171=0,0,Agents($G$4,$G$5,L171,$G$3)/(1-$P$1))</f>
        <v>6.5217391304347823</v>
      </c>
      <c r="U171" s="30">
        <f ca="1">IF(M171=0,0,Agents($G$4,$G$5,M171,$G$3)/(1-$P$1))</f>
        <v>7.6086956521739131</v>
      </c>
      <c r="V171" s="30">
        <f ca="1">IF(N171=0,0,Agents($G$4,$G$5,N171,$G$3)/(1-$P$1))</f>
        <v>7.6086956521739131</v>
      </c>
      <c r="W171" s="30">
        <f ca="1">IF(O171=0,0,Agents($G$4,$G$5,O171,$G$3)/(1-$P$1))</f>
        <v>5.4347826086956523</v>
      </c>
      <c r="X171" s="30">
        <f ca="1">IF(P171=0,0,Agents($G$4,$G$5,P171,$G$3)/(1-$P$1))</f>
        <v>0</v>
      </c>
    </row>
    <row r="172" spans="1:24" x14ac:dyDescent="0.25">
      <c r="A172" s="125">
        <v>0.75</v>
      </c>
      <c r="B172" s="118"/>
      <c r="C172" s="119">
        <v>1.5533310321021747E-2</v>
      </c>
      <c r="D172" s="119">
        <v>1.4992503748125937E-2</v>
      </c>
      <c r="E172" s="119">
        <v>1.4252568776930727E-2</v>
      </c>
      <c r="F172" s="119">
        <v>1.5823873409012729E-2</v>
      </c>
      <c r="G172" s="119">
        <v>1.1950790861159929E-2</v>
      </c>
      <c r="H172" s="120"/>
      <c r="J172" s="24">
        <f t="shared" ca="1" si="68"/>
        <v>0</v>
      </c>
      <c r="K172" s="24">
        <f t="shared" ca="1" si="69"/>
        <v>14.524228749046822</v>
      </c>
      <c r="L172" s="24">
        <f t="shared" ca="1" si="70"/>
        <v>10.874535810216273</v>
      </c>
      <c r="M172" s="24">
        <f t="shared" ca="1" si="71"/>
        <v>11.485242466438818</v>
      </c>
      <c r="N172" s="24">
        <f t="shared" ca="1" si="72"/>
        <v>11.788262470496576</v>
      </c>
      <c r="O172" s="24">
        <f t="shared" ca="1" si="73"/>
        <v>6.8144832583143105</v>
      </c>
      <c r="P172" s="24">
        <f t="shared" ca="1" si="74"/>
        <v>0</v>
      </c>
      <c r="R172" s="24">
        <f ca="1">IF(J172=0,0,Agents($G$4,$G$5,J172,$G$3)/(1-$P$1))</f>
        <v>0</v>
      </c>
      <c r="S172" s="24">
        <f ca="1">IF(K172=0,0,Agents($G$4,$G$5,K172,$G$3)/(1-$P$1))</f>
        <v>6.5217391304347823</v>
      </c>
      <c r="T172" s="24">
        <f ca="1">IF(L172=0,0,Agents($G$4,$G$5,L172,$G$3)/(1-$P$1))</f>
        <v>5.4347826086956523</v>
      </c>
      <c r="U172" s="24">
        <f ca="1">IF(M172=0,0,Agents($G$4,$G$5,M172,$G$3)/(1-$P$1))</f>
        <v>5.4347826086956523</v>
      </c>
      <c r="V172" s="24">
        <f ca="1">IF(N172=0,0,Agents($G$4,$G$5,N172,$G$3)/(1-$P$1))</f>
        <v>6.5217391304347823</v>
      </c>
      <c r="W172" s="24">
        <f ca="1">IF(O172=0,0,Agents($G$4,$G$5,O172,$G$3)/(1-$P$1))</f>
        <v>4.3478260869565215</v>
      </c>
      <c r="X172" s="24">
        <f ca="1">IF(P172=0,0,Agents($G$4,$G$5,P172,$G$3)/(1-$P$1))</f>
        <v>0</v>
      </c>
    </row>
    <row r="173" spans="1:24" x14ac:dyDescent="0.25">
      <c r="A173" s="121">
        <v>0.77083333333333337</v>
      </c>
      <c r="B173" s="122"/>
      <c r="C173" s="123">
        <v>1.1736278909216431E-2</v>
      </c>
      <c r="D173" s="123">
        <v>9.595202398800599E-3</v>
      </c>
      <c r="E173" s="123">
        <v>8.6178322837255558E-3</v>
      </c>
      <c r="F173" s="123">
        <v>9.6319229446164435E-3</v>
      </c>
      <c r="G173" s="123">
        <v>8.4358523725834803E-3</v>
      </c>
      <c r="H173" s="124"/>
      <c r="J173" s="24">
        <f t="shared" ca="1" si="68"/>
        <v>0</v>
      </c>
      <c r="K173" s="24">
        <f t="shared" ca="1" si="69"/>
        <v>10.973861721502042</v>
      </c>
      <c r="L173" s="24">
        <f t="shared" ca="1" si="70"/>
        <v>6.9597029185384143</v>
      </c>
      <c r="M173" s="24">
        <f t="shared" ca="1" si="71"/>
        <v>6.9445652122653323</v>
      </c>
      <c r="N173" s="24">
        <f t="shared" ca="1" si="72"/>
        <v>7.1754641124761767</v>
      </c>
      <c r="O173" s="24">
        <f t="shared" ca="1" si="73"/>
        <v>4.8102234764571605</v>
      </c>
      <c r="P173" s="24">
        <f t="shared" ca="1" si="74"/>
        <v>0</v>
      </c>
      <c r="R173" s="30">
        <f ca="1">IF(J173=0,0,Agents($G$4,$G$5,J173,$G$3)/(1-$P$1))</f>
        <v>0</v>
      </c>
      <c r="S173" s="30">
        <f ca="1">IF(K173=0,0,Agents($G$4,$G$5,K173,$G$3)/(1-$P$1))</f>
        <v>5.4347826086956523</v>
      </c>
      <c r="T173" s="30">
        <f ca="1">IF(L173=0,0,Agents($G$4,$G$5,L173,$G$3)/(1-$P$1))</f>
        <v>4.3478260869565215</v>
      </c>
      <c r="U173" s="30">
        <f ca="1">IF(M173=0,0,Agents($G$4,$G$5,M173,$G$3)/(1-$P$1))</f>
        <v>4.3478260869565215</v>
      </c>
      <c r="V173" s="30">
        <f ca="1">IF(N173=0,0,Agents($G$4,$G$5,N173,$G$3)/(1-$P$1))</f>
        <v>4.3478260869565215</v>
      </c>
      <c r="W173" s="30">
        <f ca="1">IF(O173=0,0,Agents($G$4,$G$5,O173,$G$3)/(1-$P$1))</f>
        <v>3.2608695652173911</v>
      </c>
      <c r="X173" s="30">
        <f ca="1">IF(P173=0,0,Agents($G$4,$G$5,P173,$G$3)/(1-$P$1))</f>
        <v>0</v>
      </c>
    </row>
    <row r="174" spans="1:24" x14ac:dyDescent="0.25">
      <c r="A174" s="125">
        <v>0.79166666666666663</v>
      </c>
      <c r="B174" s="118"/>
      <c r="C174" s="119">
        <v>7.9392474974111157E-3</v>
      </c>
      <c r="D174" s="119">
        <v>5.6971514242878558E-3</v>
      </c>
      <c r="E174" s="119">
        <v>7.9549221080543586E-3</v>
      </c>
      <c r="F174" s="119">
        <v>8.2559339525283791E-3</v>
      </c>
      <c r="G174" s="119">
        <v>6.3268892794376098E-3</v>
      </c>
      <c r="H174" s="120"/>
      <c r="J174" s="24">
        <f t="shared" ca="1" si="68"/>
        <v>0</v>
      </c>
      <c r="K174" s="24">
        <f t="shared" ca="1" si="69"/>
        <v>7.4234946939572648</v>
      </c>
      <c r="L174" s="24">
        <f t="shared" ca="1" si="70"/>
        <v>4.1323236078821832</v>
      </c>
      <c r="M174" s="24">
        <f t="shared" ca="1" si="71"/>
        <v>6.4103678882449211</v>
      </c>
      <c r="N174" s="24">
        <f t="shared" ca="1" si="72"/>
        <v>6.1503978106938648</v>
      </c>
      <c r="O174" s="24">
        <f t="shared" ca="1" si="73"/>
        <v>3.6076676073428704</v>
      </c>
      <c r="P174" s="24">
        <f t="shared" ca="1" si="74"/>
        <v>0</v>
      </c>
      <c r="R174" s="24">
        <f ca="1">IF(J174=0,0,Agents($G$4,$G$5,J174,$G$3)/(1-$P$1))</f>
        <v>0</v>
      </c>
      <c r="S174" s="24">
        <f ca="1">IF(K174=0,0,Agents($G$4,$G$5,K174,$G$3)/(1-$P$1))</f>
        <v>4.3478260869565215</v>
      </c>
      <c r="T174" s="24">
        <f ca="1">IF(L174=0,0,Agents($G$4,$G$5,L174,$G$3)/(1-$P$1))</f>
        <v>3.2608695652173911</v>
      </c>
      <c r="U174" s="24">
        <f ca="1">IF(M174=0,0,Agents($G$4,$G$5,M174,$G$3)/(1-$P$1))</f>
        <v>4.3478260869565215</v>
      </c>
      <c r="V174" s="24">
        <f ca="1">IF(N174=0,0,Agents($G$4,$G$5,N174,$G$3)/(1-$P$1))</f>
        <v>4.3478260869565215</v>
      </c>
      <c r="W174" s="24">
        <f ca="1">IF(O174=0,0,Agents($G$4,$G$5,O174,$G$3)/(1-$P$1))</f>
        <v>3.2608695652173911</v>
      </c>
      <c r="X174" s="24">
        <f ca="1">IF(P174=0,0,Agents($G$4,$G$5,P174,$G$3)/(1-$P$1))</f>
        <v>0</v>
      </c>
    </row>
    <row r="175" spans="1:24" x14ac:dyDescent="0.25">
      <c r="A175" s="126">
        <v>0.8125</v>
      </c>
      <c r="B175" s="122"/>
      <c r="C175" s="123">
        <v>5.5229547808077319E-3</v>
      </c>
      <c r="D175" s="123">
        <v>5.0974512743628183E-3</v>
      </c>
      <c r="E175" s="123">
        <v>5.3032814053695721E-3</v>
      </c>
      <c r="F175" s="123">
        <v>7.2239422084623322E-3</v>
      </c>
      <c r="G175" s="123">
        <v>4.2179261862917402E-3</v>
      </c>
      <c r="H175" s="124"/>
      <c r="J175" s="24">
        <f t="shared" ca="1" si="68"/>
        <v>0</v>
      </c>
      <c r="K175" s="24">
        <f t="shared" ca="1" si="69"/>
        <v>5.1641702218833139</v>
      </c>
      <c r="L175" s="24">
        <f t="shared" ca="1" si="70"/>
        <v>3.6973421754735325</v>
      </c>
      <c r="M175" s="24">
        <f t="shared" ca="1" si="71"/>
        <v>4.2735785921632807</v>
      </c>
      <c r="N175" s="24">
        <f t="shared" ca="1" si="72"/>
        <v>5.3815980843571323</v>
      </c>
      <c r="O175" s="24">
        <f t="shared" ca="1" si="73"/>
        <v>2.4051117382285803</v>
      </c>
      <c r="P175" s="24">
        <f t="shared" ca="1" si="74"/>
        <v>0</v>
      </c>
      <c r="R175" s="30">
        <f ca="1">IF(J175=0,0,Agents($G$4,$G$5,J175,$G$3)/(1-$P$1))</f>
        <v>0</v>
      </c>
      <c r="S175" s="30">
        <f ca="1">IF(K175=0,0,Agents($G$4,$G$5,K175,$G$3)/(1-$P$1))</f>
        <v>3.2608695652173911</v>
      </c>
      <c r="T175" s="30">
        <f ca="1">IF(L175=0,0,Agents($G$4,$G$5,L175,$G$3)/(1-$P$1))</f>
        <v>3.2608695652173911</v>
      </c>
      <c r="U175" s="30">
        <f ca="1">IF(M175=0,0,Agents($G$4,$G$5,M175,$G$3)/(1-$P$1))</f>
        <v>3.2608695652173911</v>
      </c>
      <c r="V175" s="30">
        <f ca="1">IF(N175=0,0,Agents($G$4,$G$5,N175,$G$3)/(1-$P$1))</f>
        <v>3.2608695652173911</v>
      </c>
      <c r="W175" s="30">
        <f ca="1">IF(O175=0,0,Agents($G$4,$G$5,O175,$G$3)/(1-$P$1))</f>
        <v>2.1739130434782608</v>
      </c>
      <c r="X175" s="30">
        <f ca="1">IF(P175=0,0,Agents($G$4,$G$5,P175,$G$3)/(1-$P$1))</f>
        <v>0</v>
      </c>
    </row>
    <row r="176" spans="1:24" x14ac:dyDescent="0.25">
      <c r="A176" s="125">
        <v>0.83333333333333304</v>
      </c>
      <c r="B176" s="127"/>
      <c r="C176" s="128">
        <v>2.0711080428028996E-3</v>
      </c>
      <c r="D176" s="128">
        <v>2.098950524737631E-3</v>
      </c>
      <c r="E176" s="128">
        <v>2.651640702684786E-3</v>
      </c>
      <c r="F176" s="128">
        <v>2.7519779841761265E-3</v>
      </c>
      <c r="G176" s="128">
        <v>1.7574692442882249E-3</v>
      </c>
      <c r="H176" s="129"/>
      <c r="J176" s="24">
        <f t="shared" ca="1" si="68"/>
        <v>0</v>
      </c>
      <c r="K176" s="24">
        <f t="shared" ca="1" si="69"/>
        <v>1.9365638332062427</v>
      </c>
      <c r="L176" s="24">
        <f t="shared" ca="1" si="70"/>
        <v>1.522435013430278</v>
      </c>
      <c r="M176" s="24">
        <f t="shared" ca="1" si="71"/>
        <v>2.1367892960816404</v>
      </c>
      <c r="N176" s="24">
        <f t="shared" ca="1" si="72"/>
        <v>2.0501326035646219</v>
      </c>
      <c r="O176" s="24">
        <f t="shared" ca="1" si="73"/>
        <v>1.002129890928575</v>
      </c>
      <c r="P176" s="24">
        <f t="shared" ca="1" si="74"/>
        <v>0</v>
      </c>
      <c r="R176" s="30">
        <f ca="1">IF(J176=0,0,Agents($G$4,$G$5,J176,$G$3)/(1-$P$1))</f>
        <v>0</v>
      </c>
      <c r="S176" s="30">
        <f ca="1">IF(K176=0,0,Agents($G$4,$G$5,K176,$G$3)/(1-$P$1))</f>
        <v>2.1739130434782608</v>
      </c>
      <c r="T176" s="30">
        <f ca="1">IF(L176=0,0,Agents($G$4,$G$5,L176,$G$3)/(1-$P$1))</f>
        <v>2.1739130434782608</v>
      </c>
      <c r="U176" s="30">
        <f ca="1">IF(M176=0,0,Agents($G$4,$G$5,M176,$G$3)/(1-$P$1))</f>
        <v>2.1739130434782608</v>
      </c>
      <c r="V176" s="30">
        <f ca="1">IF(N176=0,0,Agents($G$4,$G$5,N176,$G$3)/(1-$P$1))</f>
        <v>2.1739130434782608</v>
      </c>
      <c r="W176" s="30">
        <f ca="1">IF(O176=0,0,Agents($G$4,$G$5,O176,$G$3)/(1-$P$1))</f>
        <v>2.1739130434782608</v>
      </c>
      <c r="X176" s="30">
        <f ca="1">IF(P176=0,0,Agents($G$4,$G$5,P176,$G$3)/(1-$P$1))</f>
        <v>0</v>
      </c>
    </row>
    <row r="177" spans="1:24" x14ac:dyDescent="0.25">
      <c r="A177" s="126">
        <v>0.85416666666666696</v>
      </c>
      <c r="B177" s="127"/>
      <c r="C177" s="128">
        <v>1.380738695201933E-3</v>
      </c>
      <c r="D177" s="128">
        <v>1.1994002998500749E-3</v>
      </c>
      <c r="E177" s="128">
        <v>1.325820351342393E-3</v>
      </c>
      <c r="F177" s="128">
        <v>1.7199862401100791E-3</v>
      </c>
      <c r="G177" s="128">
        <v>1.4059753954305801E-3</v>
      </c>
      <c r="H177" s="129"/>
      <c r="J177" s="24">
        <f t="shared" ca="1" si="68"/>
        <v>0</v>
      </c>
      <c r="K177" s="24">
        <f t="shared" ca="1" si="69"/>
        <v>1.2910425554708285</v>
      </c>
      <c r="L177" s="24">
        <f t="shared" ca="1" si="70"/>
        <v>0.86996286481730178</v>
      </c>
      <c r="M177" s="24">
        <f t="shared" ca="1" si="71"/>
        <v>1.0683946480408202</v>
      </c>
      <c r="N177" s="24">
        <f t="shared" ca="1" si="72"/>
        <v>1.2813328772278887</v>
      </c>
      <c r="O177" s="24">
        <f t="shared" ca="1" si="73"/>
        <v>0.80170391274286013</v>
      </c>
      <c r="P177" s="24">
        <f t="shared" ca="1" si="74"/>
        <v>0</v>
      </c>
      <c r="R177" s="30">
        <f ca="1">IF(J177=0,0,Agents($G$4,$G$5,J177,$G$3)/(1-$P$1))</f>
        <v>0</v>
      </c>
      <c r="S177" s="30">
        <f ca="1">IF(K177=0,0,Agents($G$4,$G$5,K177,$G$3)/(1-$P$1))</f>
        <v>2.1739130434782608</v>
      </c>
      <c r="T177" s="30">
        <f ca="1">IF(L177=0,0,Agents($G$4,$G$5,L177,$G$3)/(1-$P$1))</f>
        <v>2.1739130434782608</v>
      </c>
      <c r="U177" s="30">
        <f ca="1">IF(M177=0,0,Agents($G$4,$G$5,M177,$G$3)/(1-$P$1))</f>
        <v>2.1739130434782608</v>
      </c>
      <c r="V177" s="30">
        <f ca="1">IF(N177=0,0,Agents($G$4,$G$5,N177,$G$3)/(1-$P$1))</f>
        <v>2.1739130434782608</v>
      </c>
      <c r="W177" s="30">
        <f ca="1">IF(O177=0,0,Agents($G$4,$G$5,O177,$G$3)/(1-$P$1))</f>
        <v>1.0869565217391304</v>
      </c>
      <c r="X177" s="30">
        <f ca="1">IF(P177=0,0,Agents($G$4,$G$5,P177,$G$3)/(1-$P$1))</f>
        <v>0</v>
      </c>
    </row>
    <row r="178" spans="1:24" x14ac:dyDescent="0.25">
      <c r="A178" s="125">
        <v>0.875000000000001</v>
      </c>
      <c r="B178" s="127"/>
      <c r="C178" s="128">
        <v>7.9392474974111157E-3</v>
      </c>
      <c r="D178" s="128">
        <v>5.6971514242878558E-3</v>
      </c>
      <c r="E178" s="128">
        <v>7.9549221080543586E-3</v>
      </c>
      <c r="F178" s="128">
        <v>8.2559339525283791E-3</v>
      </c>
      <c r="G178" s="128">
        <v>6.3268892794376098E-3</v>
      </c>
      <c r="H178" s="129"/>
      <c r="J178" s="24">
        <f t="shared" ref="J178:J181" ca="1" si="75">B178*J$182</f>
        <v>0</v>
      </c>
      <c r="K178" s="24">
        <f t="shared" ref="K178:K181" ca="1" si="76">C178*K$182</f>
        <v>7.4234946939572648</v>
      </c>
      <c r="L178" s="24">
        <f t="shared" ref="L178:L181" ca="1" si="77">D178*L$182</f>
        <v>4.1323236078821832</v>
      </c>
      <c r="M178" s="24">
        <f t="shared" ref="M178:M181" ca="1" si="78">E178*M$182</f>
        <v>6.4103678882449211</v>
      </c>
      <c r="N178" s="24">
        <f t="shared" ref="N178:N181" ca="1" si="79">F178*N$182</f>
        <v>6.1503978106938648</v>
      </c>
      <c r="O178" s="24">
        <f t="shared" ref="O178:O181" ca="1" si="80">G178*O$182</f>
        <v>3.6076676073428704</v>
      </c>
      <c r="P178" s="24">
        <f t="shared" ref="P178:P181" ca="1" si="81">H178*P$182</f>
        <v>0</v>
      </c>
      <c r="R178" s="30">
        <f ca="1">IF(J178=0,0,Agents($G$4,$G$5,J178,$G$3)/(1-$P$1))</f>
        <v>0</v>
      </c>
      <c r="S178" s="30">
        <f ca="1">IF(K178=0,0,Agents($G$4,$G$5,K178,$G$3)/(1-$P$1))</f>
        <v>4.3478260869565215</v>
      </c>
      <c r="T178" s="30">
        <f ca="1">IF(L178=0,0,Agents($G$4,$G$5,L178,$G$3)/(1-$P$1))</f>
        <v>3.2608695652173911</v>
      </c>
      <c r="U178" s="30">
        <f ca="1">IF(M178=0,0,Agents($G$4,$G$5,M178,$G$3)/(1-$P$1))</f>
        <v>4.3478260869565215</v>
      </c>
      <c r="V178" s="30">
        <f ca="1">IF(N178=0,0,Agents($G$4,$G$5,N178,$G$3)/(1-$P$1))</f>
        <v>4.3478260869565215</v>
      </c>
      <c r="W178" s="30">
        <f ca="1">IF(O178=0,0,Agents($G$4,$G$5,O178,$G$3)/(1-$P$1))</f>
        <v>3.2608695652173911</v>
      </c>
      <c r="X178" s="30">
        <f ca="1">IF(P178=0,0,Agents($G$4,$G$5,P178,$G$3)/(1-$P$1))</f>
        <v>0</v>
      </c>
    </row>
    <row r="179" spans="1:24" x14ac:dyDescent="0.25">
      <c r="A179" s="126">
        <v>0.89583333333333504</v>
      </c>
      <c r="B179" s="127"/>
      <c r="C179" s="128">
        <v>5.5229547808077319E-3</v>
      </c>
      <c r="D179" s="128">
        <v>5.0974512743628183E-3</v>
      </c>
      <c r="E179" s="128">
        <v>5.3032814053695721E-3</v>
      </c>
      <c r="F179" s="128">
        <v>7.2239422084623322E-3</v>
      </c>
      <c r="G179" s="128">
        <v>4.2179261862917402E-3</v>
      </c>
      <c r="H179" s="129"/>
      <c r="J179" s="24">
        <f t="shared" ca="1" si="75"/>
        <v>0</v>
      </c>
      <c r="K179" s="24">
        <f t="shared" ca="1" si="76"/>
        <v>5.1641702218833139</v>
      </c>
      <c r="L179" s="24">
        <f t="shared" ca="1" si="77"/>
        <v>3.6973421754735325</v>
      </c>
      <c r="M179" s="24">
        <f t="shared" ca="1" si="78"/>
        <v>4.2735785921632807</v>
      </c>
      <c r="N179" s="24">
        <f t="shared" ca="1" si="79"/>
        <v>5.3815980843571323</v>
      </c>
      <c r="O179" s="24">
        <f t="shared" ca="1" si="80"/>
        <v>2.4051117382285803</v>
      </c>
      <c r="P179" s="24">
        <f t="shared" ca="1" si="81"/>
        <v>0</v>
      </c>
      <c r="R179" s="30">
        <f ca="1">IF(J179=0,0,Agents($G$4,$G$5,J179,$G$3)/(1-$P$1))</f>
        <v>0</v>
      </c>
      <c r="S179" s="30">
        <f ca="1">IF(K179=0,0,Agents($G$4,$G$5,K179,$G$3)/(1-$P$1))</f>
        <v>3.2608695652173911</v>
      </c>
      <c r="T179" s="30">
        <f ca="1">IF(L179=0,0,Agents($G$4,$G$5,L179,$G$3)/(1-$P$1))</f>
        <v>3.2608695652173911</v>
      </c>
      <c r="U179" s="30">
        <f ca="1">IF(M179=0,0,Agents($G$4,$G$5,M179,$G$3)/(1-$P$1))</f>
        <v>3.2608695652173911</v>
      </c>
      <c r="V179" s="30">
        <f ca="1">IF(N179=0,0,Agents($G$4,$G$5,N179,$G$3)/(1-$P$1))</f>
        <v>3.2608695652173911</v>
      </c>
      <c r="W179" s="30">
        <f ca="1">IF(O179=0,0,Agents($G$4,$G$5,O179,$G$3)/(1-$P$1))</f>
        <v>2.1739130434782608</v>
      </c>
      <c r="X179" s="30">
        <f ca="1">IF(P179=0,0,Agents($G$4,$G$5,P179,$G$3)/(1-$P$1))</f>
        <v>0</v>
      </c>
    </row>
    <row r="180" spans="1:24" x14ac:dyDescent="0.25">
      <c r="A180" s="125">
        <v>0.91666666666666896</v>
      </c>
      <c r="B180" s="127"/>
      <c r="C180" s="128">
        <v>2.0711080428028996E-3</v>
      </c>
      <c r="D180" s="128">
        <v>2.098950524737631E-3</v>
      </c>
      <c r="E180" s="128">
        <v>2.651640702684786E-3</v>
      </c>
      <c r="F180" s="128">
        <v>2.7519779841761265E-3</v>
      </c>
      <c r="G180" s="128">
        <v>1.7574692442882249E-3</v>
      </c>
      <c r="H180" s="129"/>
      <c r="J180" s="24">
        <f t="shared" ca="1" si="75"/>
        <v>0</v>
      </c>
      <c r="K180" s="24">
        <f t="shared" ca="1" si="76"/>
        <v>1.9365638332062427</v>
      </c>
      <c r="L180" s="24">
        <f t="shared" ca="1" si="77"/>
        <v>1.522435013430278</v>
      </c>
      <c r="M180" s="24">
        <f t="shared" ca="1" si="78"/>
        <v>2.1367892960816404</v>
      </c>
      <c r="N180" s="24">
        <f t="shared" ca="1" si="79"/>
        <v>2.0501326035646219</v>
      </c>
      <c r="O180" s="24">
        <f t="shared" ca="1" si="80"/>
        <v>1.002129890928575</v>
      </c>
      <c r="P180" s="24">
        <f t="shared" ca="1" si="81"/>
        <v>0</v>
      </c>
      <c r="R180" s="30">
        <f ca="1">IF(J180=0,0,Agents($G$4,$G$5,J180,$G$3)/(1-$P$1))</f>
        <v>0</v>
      </c>
      <c r="S180" s="30">
        <f ca="1">IF(K180=0,0,Agents($G$4,$G$5,K180,$G$3)/(1-$P$1))</f>
        <v>2.1739130434782608</v>
      </c>
      <c r="T180" s="30">
        <f ca="1">IF(L180=0,0,Agents($G$4,$G$5,L180,$G$3)/(1-$P$1))</f>
        <v>2.1739130434782608</v>
      </c>
      <c r="U180" s="30">
        <f ca="1">IF(M180=0,0,Agents($G$4,$G$5,M180,$G$3)/(1-$P$1))</f>
        <v>2.1739130434782608</v>
      </c>
      <c r="V180" s="30">
        <f ca="1">IF(N180=0,0,Agents($G$4,$G$5,N180,$G$3)/(1-$P$1))</f>
        <v>2.1739130434782608</v>
      </c>
      <c r="W180" s="30">
        <f ca="1">IF(O180=0,0,Agents($G$4,$G$5,O180,$G$3)/(1-$P$1))</f>
        <v>2.1739130434782608</v>
      </c>
      <c r="X180" s="30">
        <f ca="1">IF(P180=0,0,Agents($G$4,$G$5,P180,$G$3)/(1-$P$1))</f>
        <v>0</v>
      </c>
    </row>
    <row r="181" spans="1:24" x14ac:dyDescent="0.25">
      <c r="A181" s="126">
        <v>0.937500000000003</v>
      </c>
      <c r="B181" s="127"/>
      <c r="C181" s="128">
        <v>1.380738695201933E-3</v>
      </c>
      <c r="D181" s="128">
        <v>1.1994002998500749E-3</v>
      </c>
      <c r="E181" s="128">
        <v>1.325820351342393E-3</v>
      </c>
      <c r="F181" s="128">
        <v>1.7199862401100791E-3</v>
      </c>
      <c r="G181" s="128">
        <v>1.4059753954305801E-3</v>
      </c>
      <c r="H181" s="129"/>
      <c r="J181" s="24">
        <f t="shared" ca="1" si="75"/>
        <v>0</v>
      </c>
      <c r="K181" s="24">
        <f t="shared" ca="1" si="76"/>
        <v>1.2910425554708285</v>
      </c>
      <c r="L181" s="24">
        <f t="shared" ca="1" si="77"/>
        <v>0.86996286481730178</v>
      </c>
      <c r="M181" s="24">
        <f t="shared" ca="1" si="78"/>
        <v>1.0683946480408202</v>
      </c>
      <c r="N181" s="24">
        <f t="shared" ca="1" si="79"/>
        <v>1.2813328772278887</v>
      </c>
      <c r="O181" s="24">
        <f t="shared" ca="1" si="80"/>
        <v>0.80170391274286013</v>
      </c>
      <c r="P181" s="24">
        <f t="shared" ca="1" si="81"/>
        <v>0</v>
      </c>
      <c r="R181" s="30">
        <f ca="1">IF(J181=0,0,Agents($G$4,$G$5,J181,$G$3)/(1-$P$1))</f>
        <v>0</v>
      </c>
      <c r="S181" s="30">
        <f ca="1">IF(K181=0,0,Agents($G$4,$G$5,K181,$G$3)/(1-$P$1))</f>
        <v>2.1739130434782608</v>
      </c>
      <c r="T181" s="30">
        <f ca="1">IF(L181=0,0,Agents($G$4,$G$5,L181,$G$3)/(1-$P$1))</f>
        <v>2.1739130434782608</v>
      </c>
      <c r="U181" s="30">
        <f ca="1">IF(M181=0,0,Agents($G$4,$G$5,M181,$G$3)/(1-$P$1))</f>
        <v>2.1739130434782608</v>
      </c>
      <c r="V181" s="30">
        <f ca="1">IF(N181=0,0,Agents($G$4,$G$5,N181,$G$3)/(1-$P$1))</f>
        <v>2.1739130434782608</v>
      </c>
      <c r="W181" s="30">
        <f ca="1">IF(O181=0,0,Agents($G$4,$G$5,O181,$G$3)/(1-$P$1))</f>
        <v>1.0869565217391304</v>
      </c>
      <c r="X181" s="30">
        <f ca="1">IF(P181=0,0,Agents($G$4,$G$5,P181,$G$3)/(1-$P$1))</f>
        <v>0</v>
      </c>
    </row>
    <row r="182" spans="1:24" x14ac:dyDescent="0.25">
      <c r="B182" s="14"/>
      <c r="C182" s="15">
        <v>0.24727386021393707</v>
      </c>
      <c r="D182" s="15">
        <v>0.19181638799459966</v>
      </c>
      <c r="E182" s="15">
        <v>0.21310624156194827</v>
      </c>
      <c r="F182" s="15">
        <v>0.1970090352061481</v>
      </c>
      <c r="G182" s="15">
        <v>0.1507944750233669</v>
      </c>
      <c r="H182" s="16"/>
      <c r="J182" s="27">
        <f t="shared" ref="J182:P182" ca="1" si="82">$G$2*B182/SUM($B$182:$H$182)</f>
        <v>0</v>
      </c>
      <c r="K182" s="27">
        <f t="shared" ca="1" si="82"/>
        <v>935.03757079974753</v>
      </c>
      <c r="L182" s="27">
        <f t="shared" ca="1" si="82"/>
        <v>725.3315385414254</v>
      </c>
      <c r="M182" s="27">
        <f t="shared" ca="1" si="82"/>
        <v>805.83666328478864</v>
      </c>
      <c r="N182" s="27">
        <f t="shared" ca="1" si="82"/>
        <v>744.96693482029445</v>
      </c>
      <c r="O182" s="27">
        <f t="shared" ca="1" si="82"/>
        <v>570.21190793835922</v>
      </c>
      <c r="P182" s="27">
        <f t="shared" ca="1" si="82"/>
        <v>0</v>
      </c>
      <c r="R182" s="26">
        <f ca="1">(SUM(R152:R181)/2)/$C$6</f>
        <v>0</v>
      </c>
      <c r="S182" s="26">
        <f t="shared" ref="S182:X182" ca="1" si="83">(SUM(S152:S181)/2)/$C$6</f>
        <v>22.758152173913032</v>
      </c>
      <c r="T182" s="26">
        <f t="shared" ca="1" si="83"/>
        <v>18.546195652173903</v>
      </c>
      <c r="U182" s="26">
        <f t="shared" ca="1" si="83"/>
        <v>20.176630434782602</v>
      </c>
      <c r="V182" s="26">
        <f t="shared" ca="1" si="83"/>
        <v>19.157608695652169</v>
      </c>
      <c r="W182" s="26">
        <f t="shared" ca="1" si="83"/>
        <v>15.285326086956522</v>
      </c>
      <c r="X182" s="26">
        <f t="shared" ca="1" si="83"/>
        <v>0</v>
      </c>
    </row>
    <row r="183" spans="1:24" x14ac:dyDescent="0.25">
      <c r="R183" s="32">
        <f ca="1">SUM(R182:X182)/5</f>
        <v>19.184782608695645</v>
      </c>
      <c r="S183" s="31"/>
      <c r="T183" s="31"/>
      <c r="U183" s="31"/>
      <c r="V183" s="31"/>
      <c r="W183" s="31"/>
      <c r="X183" s="4"/>
    </row>
    <row r="185" spans="1:24" x14ac:dyDescent="0.25">
      <c r="A185" s="39" t="s">
        <v>17</v>
      </c>
      <c r="J185" s="6" t="s">
        <v>14</v>
      </c>
      <c r="K185" s="20"/>
      <c r="L185" s="20"/>
      <c r="M185" s="33">
        <v>43252</v>
      </c>
      <c r="N185" s="20"/>
      <c r="O185" s="20"/>
      <c r="P185" s="21"/>
      <c r="R185" s="6" t="s">
        <v>15</v>
      </c>
      <c r="S185" s="20"/>
      <c r="T185" s="20"/>
      <c r="U185" s="20"/>
      <c r="V185" s="20"/>
      <c r="W185" s="20"/>
      <c r="X185" s="21"/>
    </row>
    <row r="186" spans="1:24" x14ac:dyDescent="0.25">
      <c r="A186" s="113" t="s">
        <v>6</v>
      </c>
      <c r="B186" s="114" t="s">
        <v>13</v>
      </c>
      <c r="C186" s="115" t="s">
        <v>7</v>
      </c>
      <c r="D186" s="115" t="s">
        <v>8</v>
      </c>
      <c r="E186" s="115" t="s">
        <v>9</v>
      </c>
      <c r="F186" s="115" t="s">
        <v>10</v>
      </c>
      <c r="G186" s="115" t="s">
        <v>11</v>
      </c>
      <c r="H186" s="116" t="s">
        <v>12</v>
      </c>
      <c r="J186" s="22" t="s">
        <v>13</v>
      </c>
      <c r="K186" s="20" t="s">
        <v>7</v>
      </c>
      <c r="L186" s="20" t="s">
        <v>8</v>
      </c>
      <c r="M186" s="20" t="s">
        <v>9</v>
      </c>
      <c r="N186" s="20" t="s">
        <v>10</v>
      </c>
      <c r="O186" s="20" t="s">
        <v>11</v>
      </c>
      <c r="P186" s="21" t="s">
        <v>12</v>
      </c>
      <c r="R186" s="22" t="s">
        <v>13</v>
      </c>
      <c r="S186" s="20" t="s">
        <v>7</v>
      </c>
      <c r="T186" s="20" t="s">
        <v>8</v>
      </c>
      <c r="U186" s="20" t="s">
        <v>9</v>
      </c>
      <c r="V186" s="20" t="s">
        <v>10</v>
      </c>
      <c r="W186" s="20" t="s">
        <v>11</v>
      </c>
      <c r="X186" s="21" t="s">
        <v>12</v>
      </c>
    </row>
    <row r="187" spans="1:24" x14ac:dyDescent="0.25">
      <c r="A187" s="117">
        <v>0.33333333333333331</v>
      </c>
      <c r="B187" s="118"/>
      <c r="C187" s="119">
        <v>2.1746634449430445E-2</v>
      </c>
      <c r="D187" s="119">
        <v>2.4287856071964018E-2</v>
      </c>
      <c r="E187" s="119">
        <v>2.5190586675505468E-2</v>
      </c>
      <c r="F187" s="119">
        <v>2.1327829377364983E-2</v>
      </c>
      <c r="G187" s="119">
        <v>2.3901581722319858E-2</v>
      </c>
      <c r="H187" s="120"/>
      <c r="J187" s="24">
        <f t="shared" ref="J187:J212" ca="1" si="84">B187*J$217</f>
        <v>0</v>
      </c>
      <c r="K187" s="24">
        <f t="shared" ref="K187:K212" ca="1" si="85">C187*K$217</f>
        <v>18.125060365678571</v>
      </c>
      <c r="L187" s="24">
        <f t="shared" ref="L187:L212" ca="1" si="86">D187*L$217</f>
        <v>15.703052695673781</v>
      </c>
      <c r="M187" s="24">
        <f t="shared" ref="M187:M212" ca="1" si="87">E187*M$217</f>
        <v>18.094377661198596</v>
      </c>
      <c r="N187" s="24">
        <f t="shared" ref="N187:N212" ca="1" si="88">F187*N$217</f>
        <v>14.162567756585057</v>
      </c>
      <c r="O187" s="24">
        <f t="shared" ref="O187:O212" ca="1" si="89">G187*O$217</f>
        <v>12.148461182831541</v>
      </c>
      <c r="P187" s="24">
        <f t="shared" ref="P187:P212" ca="1" si="90">H187*P$217</f>
        <v>0</v>
      </c>
      <c r="R187" s="24">
        <f ca="1">IF(J187=0,0,Agents($H$4,$H$5,J187,$H$3)/(1-$P$1))</f>
        <v>0</v>
      </c>
      <c r="S187" s="24">
        <f ca="1">IF(K187=0,0,Agents($H$4,$H$5,K187,$H$3)/(1-$P$1))</f>
        <v>7.6086956521739131</v>
      </c>
      <c r="T187" s="24">
        <f ca="1">IF(L187=0,0,Agents($H$4,$H$5,L187,$H$3)/(1-$P$1))</f>
        <v>7.6086956521739131</v>
      </c>
      <c r="U187" s="24">
        <f ca="1">IF(M187=0,0,Agents($H$4,$H$5,M187,$H$3)/(1-$P$1))</f>
        <v>7.6086956521739131</v>
      </c>
      <c r="V187" s="24">
        <f ca="1">IF(N187=0,0,Agents($H$4,$H$5,N187,$H$3)/(1-$P$1))</f>
        <v>6.5217391304347823</v>
      </c>
      <c r="W187" s="24">
        <f ca="1">IF(O187=0,0,Agents($H$4,$H$5,O187,$H$3)/(1-$P$1))</f>
        <v>5.4347826086956523</v>
      </c>
      <c r="X187" s="24">
        <f ca="1">IF(P187=0,0,Agents($H$4,$H$5,P187,$H$3)/(1-$P$1))</f>
        <v>0</v>
      </c>
    </row>
    <row r="188" spans="1:24" x14ac:dyDescent="0.25">
      <c r="A188" s="121">
        <v>0.35416666666666669</v>
      </c>
      <c r="B188" s="122"/>
      <c r="C188" s="123">
        <v>3.1411805315843977E-2</v>
      </c>
      <c r="D188" s="123">
        <v>3.2083958020989505E-2</v>
      </c>
      <c r="E188" s="123">
        <v>3.1819688432217434E-2</v>
      </c>
      <c r="F188" s="123">
        <v>2.4079807361541108E-2</v>
      </c>
      <c r="G188" s="123">
        <v>2.3198594024604568E-2</v>
      </c>
      <c r="H188" s="124"/>
      <c r="J188" s="30">
        <f t="shared" ca="1" si="84"/>
        <v>0</v>
      </c>
      <c r="K188" s="30">
        <f t="shared" ca="1" si="85"/>
        <v>26.180642750424603</v>
      </c>
      <c r="L188" s="30">
        <f t="shared" ca="1" si="86"/>
        <v>20.74353874613697</v>
      </c>
      <c r="M188" s="30">
        <f t="shared" ca="1" si="87"/>
        <v>22.856055993092962</v>
      </c>
      <c r="N188" s="30">
        <f t="shared" ca="1" si="88"/>
        <v>15.989995854208933</v>
      </c>
      <c r="O188" s="30">
        <f t="shared" ca="1" si="89"/>
        <v>11.791153500983555</v>
      </c>
      <c r="P188" s="30">
        <f t="shared" ca="1" si="90"/>
        <v>0</v>
      </c>
      <c r="R188" s="30">
        <f ca="1">IF(J188=0,0,Agents($H$4,$H$5,J188,$H$3)/(1-$P$1))</f>
        <v>0</v>
      </c>
      <c r="S188" s="30">
        <f ca="1">IF(K188=0,0,Agents($H$4,$H$5,K188,$H$3)/(1-$P$1))</f>
        <v>10.869565217391305</v>
      </c>
      <c r="T188" s="30">
        <f ca="1">IF(L188=0,0,Agents($H$4,$H$5,L188,$H$3)/(1-$P$1))</f>
        <v>8.695652173913043</v>
      </c>
      <c r="U188" s="30">
        <f ca="1">IF(M188=0,0,Agents($H$4,$H$5,M188,$H$3)/(1-$P$1))</f>
        <v>9.7826086956521738</v>
      </c>
      <c r="V188" s="30">
        <f ca="1">IF(N188=0,0,Agents($H$4,$H$5,N188,$H$3)/(1-$P$1))</f>
        <v>7.6086956521739131</v>
      </c>
      <c r="W188" s="30">
        <f ca="1">IF(O188=0,0,Agents($H$4,$H$5,O188,$H$3)/(1-$P$1))</f>
        <v>5.4347826086956523</v>
      </c>
      <c r="X188" s="30">
        <f ca="1">IF(P188=0,0,Agents($H$4,$H$5,P188,$H$3)/(1-$P$1))</f>
        <v>0</v>
      </c>
    </row>
    <row r="189" spans="1:24" x14ac:dyDescent="0.25">
      <c r="A189" s="125">
        <v>0.375</v>
      </c>
      <c r="B189" s="118"/>
      <c r="C189" s="119">
        <v>3.589920607525026E-2</v>
      </c>
      <c r="D189" s="119">
        <v>3.9880059970014994E-2</v>
      </c>
      <c r="E189" s="119">
        <v>4.2094796155120982E-2</v>
      </c>
      <c r="F189" s="119">
        <v>3.8871689026487785E-2</v>
      </c>
      <c r="G189" s="119">
        <v>4.0421792618629174E-2</v>
      </c>
      <c r="H189" s="120"/>
      <c r="J189" s="24">
        <f t="shared" ca="1" si="84"/>
        <v>0</v>
      </c>
      <c r="K189" s="24">
        <f t="shared" ca="1" si="85"/>
        <v>29.920734571913833</v>
      </c>
      <c r="L189" s="24">
        <f t="shared" ca="1" si="86"/>
        <v>25.784024796600161</v>
      </c>
      <c r="M189" s="24">
        <f t="shared" ca="1" si="87"/>
        <v>30.236657407529233</v>
      </c>
      <c r="N189" s="24">
        <f t="shared" ca="1" si="88"/>
        <v>25.812421878937275</v>
      </c>
      <c r="O189" s="24">
        <f t="shared" ca="1" si="89"/>
        <v>20.545191706259224</v>
      </c>
      <c r="P189" s="24">
        <f t="shared" ca="1" si="90"/>
        <v>0</v>
      </c>
      <c r="R189" s="24">
        <f ca="1">IF(J189=0,0,Agents($H$4,$H$5,J189,$H$3)/(1-$P$1))</f>
        <v>0</v>
      </c>
      <c r="S189" s="24">
        <f ca="1">IF(K189=0,0,Agents($H$4,$H$5,K189,$H$3)/(1-$P$1))</f>
        <v>11.956521739130434</v>
      </c>
      <c r="T189" s="24">
        <f ca="1">IF(L189=0,0,Agents($H$4,$H$5,L189,$H$3)/(1-$P$1))</f>
        <v>9.7826086956521738</v>
      </c>
      <c r="U189" s="24">
        <f ca="1">IF(M189=0,0,Agents($H$4,$H$5,M189,$H$3)/(1-$P$1))</f>
        <v>11.956521739130434</v>
      </c>
      <c r="V189" s="24">
        <f ca="1">IF(N189=0,0,Agents($H$4,$H$5,N189,$H$3)/(1-$P$1))</f>
        <v>9.7826086956521738</v>
      </c>
      <c r="W189" s="24">
        <f ca="1">IF(O189=0,0,Agents($H$4,$H$5,O189,$H$3)/(1-$P$1))</f>
        <v>8.695652173913043</v>
      </c>
      <c r="X189" s="24">
        <f ca="1">IF(P189=0,0,Agents($H$4,$H$5,P189,$H$3)/(1-$P$1))</f>
        <v>0</v>
      </c>
    </row>
    <row r="190" spans="1:24" x14ac:dyDescent="0.25">
      <c r="A190" s="121">
        <v>0.39583333333333331</v>
      </c>
      <c r="B190" s="122"/>
      <c r="C190" s="123">
        <v>4.9016223679668625E-2</v>
      </c>
      <c r="D190" s="123">
        <v>5.0674662668665667E-2</v>
      </c>
      <c r="E190" s="123">
        <v>5.2038448790188929E-2</v>
      </c>
      <c r="F190" s="123">
        <v>4.3687650498796013E-2</v>
      </c>
      <c r="G190" s="123">
        <v>4.8506151142355007E-2</v>
      </c>
      <c r="H190" s="124"/>
      <c r="J190" s="30">
        <f t="shared" ca="1" si="84"/>
        <v>0</v>
      </c>
      <c r="K190" s="30">
        <f t="shared" ca="1" si="85"/>
        <v>40.85331066549773</v>
      </c>
      <c r="L190" s="30">
        <f t="shared" ca="1" si="86"/>
        <v>32.76315932801073</v>
      </c>
      <c r="M190" s="30">
        <f t="shared" ca="1" si="87"/>
        <v>37.379174905370782</v>
      </c>
      <c r="N190" s="30">
        <f t="shared" ca="1" si="88"/>
        <v>29.010421049779065</v>
      </c>
      <c r="O190" s="30">
        <f t="shared" ca="1" si="89"/>
        <v>24.654230047511071</v>
      </c>
      <c r="P190" s="30">
        <f t="shared" ca="1" si="90"/>
        <v>0</v>
      </c>
      <c r="R190" s="30">
        <f ca="1">IF(J190=0,0,Agents($H$4,$H$5,J190,$H$3)/(1-$P$1))</f>
        <v>0</v>
      </c>
      <c r="S190" s="30">
        <f ca="1">IF(K190=0,0,Agents($H$4,$H$5,K190,$H$3)/(1-$P$1))</f>
        <v>15.217391304347826</v>
      </c>
      <c r="T190" s="30">
        <f ca="1">IF(L190=0,0,Agents($H$4,$H$5,L190,$H$3)/(1-$P$1))</f>
        <v>11.956521739130434</v>
      </c>
      <c r="U190" s="30">
        <f ca="1">IF(M190=0,0,Agents($H$4,$H$5,M190,$H$3)/(1-$P$1))</f>
        <v>14.130434782608695</v>
      </c>
      <c r="V190" s="30">
        <f ca="1">IF(N190=0,0,Agents($H$4,$H$5,N190,$H$3)/(1-$P$1))</f>
        <v>10.869565217391305</v>
      </c>
      <c r="W190" s="30">
        <f ca="1">IF(O190=0,0,Agents($H$4,$H$5,O190,$H$3)/(1-$P$1))</f>
        <v>9.7826086956521738</v>
      </c>
      <c r="X190" s="30">
        <f ca="1">IF(P190=0,0,Agents($H$4,$H$5,P190,$H$3)/(1-$P$1))</f>
        <v>0</v>
      </c>
    </row>
    <row r="191" spans="1:24" x14ac:dyDescent="0.25">
      <c r="A191" s="125">
        <v>0.41666666666666669</v>
      </c>
      <c r="B191" s="118"/>
      <c r="C191" s="119">
        <v>5.6689944504925503E-2</v>
      </c>
      <c r="D191" s="119">
        <v>5.3073463268365817E-2</v>
      </c>
      <c r="E191" s="119">
        <v>5.4027179317202516E-2</v>
      </c>
      <c r="F191" s="119">
        <v>4.9879600963192293E-2</v>
      </c>
      <c r="G191" s="119">
        <v>5.4481546572934976E-2</v>
      </c>
      <c r="H191" s="120"/>
      <c r="J191" s="24">
        <f t="shared" ca="1" si="84"/>
        <v>0</v>
      </c>
      <c r="K191" s="24">
        <f t="shared" ca="1" si="85"/>
        <v>47.249088987452673</v>
      </c>
      <c r="L191" s="24">
        <f t="shared" ca="1" si="86"/>
        <v>34.314078112768634</v>
      </c>
      <c r="M191" s="24">
        <f t="shared" ca="1" si="87"/>
        <v>38.807678404939089</v>
      </c>
      <c r="N191" s="24">
        <f t="shared" ca="1" si="88"/>
        <v>33.122134269432792</v>
      </c>
      <c r="O191" s="24">
        <f t="shared" ca="1" si="89"/>
        <v>27.691345343218959</v>
      </c>
      <c r="P191" s="24">
        <f t="shared" ca="1" si="90"/>
        <v>0</v>
      </c>
      <c r="R191" s="24">
        <f ca="1">IF(J191=0,0,Agents($H$4,$H$5,J191,$H$3)/(1-$P$1))</f>
        <v>0</v>
      </c>
      <c r="S191" s="24">
        <f ca="1">IF(K191=0,0,Agents($H$4,$H$5,K191,$H$3)/(1-$P$1))</f>
        <v>16.304347826086957</v>
      </c>
      <c r="T191" s="24">
        <f ca="1">IF(L191=0,0,Agents($H$4,$H$5,L191,$H$3)/(1-$P$1))</f>
        <v>13.043478260869565</v>
      </c>
      <c r="U191" s="24">
        <f ca="1">IF(M191=0,0,Agents($H$4,$H$5,M191,$H$3)/(1-$P$1))</f>
        <v>14.130434782608695</v>
      </c>
      <c r="V191" s="24">
        <f ca="1">IF(N191=0,0,Agents($H$4,$H$5,N191,$H$3)/(1-$P$1))</f>
        <v>11.956521739130434</v>
      </c>
      <c r="W191" s="24">
        <f ca="1">IF(O191=0,0,Agents($H$4,$H$5,O191,$H$3)/(1-$P$1))</f>
        <v>10.869565217391305</v>
      </c>
      <c r="X191" s="24">
        <f ca="1">IF(P191=0,0,Agents($H$4,$H$5,P191,$H$3)/(1-$P$1))</f>
        <v>0</v>
      </c>
    </row>
    <row r="192" spans="1:24" x14ac:dyDescent="0.25">
      <c r="A192" s="121">
        <v>0.4375</v>
      </c>
      <c r="B192" s="122"/>
      <c r="C192" s="123">
        <v>6.1177345264331787E-2</v>
      </c>
      <c r="D192" s="123">
        <v>6.0385192019374909E-2</v>
      </c>
      <c r="E192" s="123">
        <v>5.6347364932051704E-2</v>
      </c>
      <c r="F192" s="123">
        <v>5.2128813738720886E-2</v>
      </c>
      <c r="G192" s="123">
        <v>6.1862917398945519E-2</v>
      </c>
      <c r="H192" s="124"/>
      <c r="J192" s="30">
        <f t="shared" ca="1" si="84"/>
        <v>0</v>
      </c>
      <c r="K192" s="30">
        <f t="shared" ca="1" si="85"/>
        <v>50.989180808941903</v>
      </c>
      <c r="L192" s="30">
        <f t="shared" ca="1" si="86"/>
        <v>39.041397870155691</v>
      </c>
      <c r="M192" s="30">
        <f t="shared" ca="1" si="87"/>
        <v>40.474265821102122</v>
      </c>
      <c r="N192" s="30">
        <f t="shared" ca="1" si="88"/>
        <v>34.615705310760013</v>
      </c>
      <c r="O192" s="30">
        <f t="shared" ca="1" si="89"/>
        <v>31.443076002622817</v>
      </c>
      <c r="P192" s="30">
        <f t="shared" ca="1" si="90"/>
        <v>0</v>
      </c>
      <c r="R192" s="30">
        <f ca="1">IF(J192=0,0,Agents($H$4,$H$5,J192,$H$3)/(1-$P$1))</f>
        <v>0</v>
      </c>
      <c r="S192" s="30">
        <f ca="1">IF(K192=0,0,Agents($H$4,$H$5,K192,$H$3)/(1-$P$1))</f>
        <v>17.391304347826086</v>
      </c>
      <c r="T192" s="30">
        <f ca="1">IF(L192=0,0,Agents($H$4,$H$5,L192,$H$3)/(1-$P$1))</f>
        <v>14.130434782608695</v>
      </c>
      <c r="U192" s="30">
        <f ca="1">IF(M192=0,0,Agents($H$4,$H$5,M192,$H$3)/(1-$P$1))</f>
        <v>15.217391304347826</v>
      </c>
      <c r="V192" s="30">
        <f ca="1">IF(N192=0,0,Agents($H$4,$H$5,N192,$H$3)/(1-$P$1))</f>
        <v>13.043478260869565</v>
      </c>
      <c r="W192" s="30">
        <f ca="1">IF(O192=0,0,Agents($H$4,$H$5,O192,$H$3)/(1-$P$1))</f>
        <v>11.956521739130434</v>
      </c>
      <c r="X192" s="30">
        <f ca="1">IF(P192=0,0,Agents($H$4,$H$5,P192,$H$3)/(1-$P$1))</f>
        <v>0</v>
      </c>
    </row>
    <row r="193" spans="1:24" x14ac:dyDescent="0.25">
      <c r="A193" s="125">
        <v>0.45833333333333331</v>
      </c>
      <c r="B193" s="118"/>
      <c r="C193" s="119">
        <v>5.9106237221528891E-2</v>
      </c>
      <c r="D193" s="119">
        <v>5.9485641794487357E-2</v>
      </c>
      <c r="E193" s="119">
        <v>5.9661915810407688E-2</v>
      </c>
      <c r="F193" s="119">
        <v>5.384879997883097E-2</v>
      </c>
      <c r="G193" s="119">
        <v>6.2214411247803164E-2</v>
      </c>
      <c r="H193" s="120"/>
      <c r="J193" s="24">
        <f t="shared" ca="1" si="84"/>
        <v>0</v>
      </c>
      <c r="K193" s="24">
        <f t="shared" ca="1" si="85"/>
        <v>49.262984583639181</v>
      </c>
      <c r="L193" s="24">
        <f t="shared" ca="1" si="86"/>
        <v>38.459803325871484</v>
      </c>
      <c r="M193" s="24">
        <f t="shared" ca="1" si="87"/>
        <v>42.855104987049309</v>
      </c>
      <c r="N193" s="24">
        <f t="shared" ca="1" si="88"/>
        <v>35.757847871774942</v>
      </c>
      <c r="O193" s="24">
        <f t="shared" ca="1" si="89"/>
        <v>31.621729843546809</v>
      </c>
      <c r="P193" s="24">
        <f t="shared" ca="1" si="90"/>
        <v>0</v>
      </c>
      <c r="R193" s="24">
        <f ca="1">IF(J193=0,0,Agents($H$4,$H$5,J193,$H$3)/(1-$P$1))</f>
        <v>0</v>
      </c>
      <c r="S193" s="24">
        <f ca="1">IF(K193=0,0,Agents($H$4,$H$5,K193,$H$3)/(1-$P$1))</f>
        <v>17.391304347826086</v>
      </c>
      <c r="T193" s="24">
        <f ca="1">IF(L193=0,0,Agents($H$4,$H$5,L193,$H$3)/(1-$P$1))</f>
        <v>14.130434782608695</v>
      </c>
      <c r="U193" s="24">
        <f ca="1">IF(M193=0,0,Agents($H$4,$H$5,M193,$H$3)/(1-$P$1))</f>
        <v>15.217391304347826</v>
      </c>
      <c r="V193" s="24">
        <f ca="1">IF(N193=0,0,Agents($H$4,$H$5,N193,$H$3)/(1-$P$1))</f>
        <v>13.043478260869565</v>
      </c>
      <c r="W193" s="24">
        <f ca="1">IF(O193=0,0,Agents($H$4,$H$5,O193,$H$3)/(1-$P$1))</f>
        <v>11.956521739130434</v>
      </c>
      <c r="X193" s="24">
        <f ca="1">IF(P193=0,0,Agents($H$4,$H$5,P193,$H$3)/(1-$P$1))</f>
        <v>0</v>
      </c>
    </row>
    <row r="194" spans="1:24" x14ac:dyDescent="0.25">
      <c r="A194" s="121">
        <v>0.47916666666666669</v>
      </c>
      <c r="B194" s="122"/>
      <c r="C194" s="123">
        <v>6.2212899285733245E-2</v>
      </c>
      <c r="D194" s="123">
        <v>6.1284742244262468E-2</v>
      </c>
      <c r="E194" s="123">
        <v>5.6678820019887298E-2</v>
      </c>
      <c r="F194" s="123">
        <v>5.7976766955095155E-2</v>
      </c>
      <c r="G194" s="123">
        <v>5.9753954305799648E-2</v>
      </c>
      <c r="H194" s="124"/>
      <c r="J194" s="30">
        <f t="shared" ca="1" si="84"/>
        <v>0</v>
      </c>
      <c r="K194" s="30">
        <f t="shared" ca="1" si="85"/>
        <v>51.852278921593268</v>
      </c>
      <c r="L194" s="30">
        <f t="shared" ca="1" si="86"/>
        <v>39.622992414439906</v>
      </c>
      <c r="M194" s="30">
        <f t="shared" ca="1" si="87"/>
        <v>40.712349737696833</v>
      </c>
      <c r="N194" s="30">
        <f t="shared" ca="1" si="88"/>
        <v>38.498990018210755</v>
      </c>
      <c r="O194" s="30">
        <f t="shared" ca="1" si="89"/>
        <v>30.371152957078856</v>
      </c>
      <c r="P194" s="30">
        <f t="shared" ca="1" si="90"/>
        <v>0</v>
      </c>
      <c r="R194" s="30">
        <f ca="1">IF(J194=0,0,Agents($H$4,$H$5,J194,$H$3)/(1-$P$1))</f>
        <v>0</v>
      </c>
      <c r="S194" s="30">
        <f ca="1">IF(K194=0,0,Agents($H$4,$H$5,K194,$H$3)/(1-$P$1))</f>
        <v>18.478260869565215</v>
      </c>
      <c r="T194" s="30">
        <f ca="1">IF(L194=0,0,Agents($H$4,$H$5,L194,$H$3)/(1-$P$1))</f>
        <v>14.130434782608695</v>
      </c>
      <c r="U194" s="30">
        <f ca="1">IF(M194=0,0,Agents($H$4,$H$5,M194,$H$3)/(1-$P$1))</f>
        <v>15.217391304347826</v>
      </c>
      <c r="V194" s="30">
        <f ca="1">IF(N194=0,0,Agents($H$4,$H$5,N194,$H$3)/(1-$P$1))</f>
        <v>14.130434782608695</v>
      </c>
      <c r="W194" s="30">
        <f ca="1">IF(O194=0,0,Agents($H$4,$H$5,O194,$H$3)/(1-$P$1))</f>
        <v>11.956521739130434</v>
      </c>
      <c r="X194" s="30">
        <f ca="1">IF(P194=0,0,Agents($H$4,$H$5,P194,$H$3)/(1-$P$1))</f>
        <v>0</v>
      </c>
    </row>
    <row r="195" spans="1:24" x14ac:dyDescent="0.25">
      <c r="A195" s="125">
        <v>0.5</v>
      </c>
      <c r="B195" s="118"/>
      <c r="C195" s="119">
        <v>5.6689944504925503E-2</v>
      </c>
      <c r="D195" s="119">
        <v>5.3788490370199497E-2</v>
      </c>
      <c r="E195" s="119">
        <v>5.4027179317202516E-2</v>
      </c>
      <c r="F195" s="119">
        <v>5.4192797226852982E-2</v>
      </c>
      <c r="G195" s="119">
        <v>5.342706502636204E-2</v>
      </c>
      <c r="H195" s="120"/>
      <c r="J195" s="24">
        <f t="shared" ca="1" si="84"/>
        <v>0</v>
      </c>
      <c r="K195" s="24">
        <f t="shared" ca="1" si="85"/>
        <v>47.249088987452673</v>
      </c>
      <c r="L195" s="24">
        <f t="shared" ca="1" si="86"/>
        <v>34.77637121207146</v>
      </c>
      <c r="M195" s="24">
        <f t="shared" ca="1" si="87"/>
        <v>38.807678404939089</v>
      </c>
      <c r="N195" s="24">
        <f t="shared" ca="1" si="88"/>
        <v>35.986276383977923</v>
      </c>
      <c r="O195" s="24">
        <f t="shared" ca="1" si="89"/>
        <v>27.155383820446978</v>
      </c>
      <c r="P195" s="24">
        <f t="shared" ca="1" si="90"/>
        <v>0</v>
      </c>
      <c r="R195" s="24">
        <f ca="1">IF(J195=0,0,Agents($H$4,$H$5,J195,$H$3)/(1-$P$1))</f>
        <v>0</v>
      </c>
      <c r="S195" s="24">
        <f ca="1">IF(K195=0,0,Agents($H$4,$H$5,K195,$H$3)/(1-$P$1))</f>
        <v>16.304347826086957</v>
      </c>
      <c r="T195" s="24">
        <f ca="1">IF(L195=0,0,Agents($H$4,$H$5,L195,$H$3)/(1-$P$1))</f>
        <v>13.043478260869565</v>
      </c>
      <c r="U195" s="24">
        <f ca="1">IF(M195=0,0,Agents($H$4,$H$5,M195,$H$3)/(1-$P$1))</f>
        <v>14.130434782608695</v>
      </c>
      <c r="V195" s="24">
        <f ca="1">IF(N195=0,0,Agents($H$4,$H$5,N195,$H$3)/(1-$P$1))</f>
        <v>13.043478260869565</v>
      </c>
      <c r="W195" s="24">
        <f ca="1">IF(O195=0,0,Agents($H$4,$H$5,O195,$H$3)/(1-$P$1))</f>
        <v>10.869565217391305</v>
      </c>
      <c r="X195" s="24">
        <f ca="1">IF(P195=0,0,Agents($H$4,$H$5,P195,$H$3)/(1-$P$1))</f>
        <v>0</v>
      </c>
    </row>
    <row r="196" spans="1:24" x14ac:dyDescent="0.25">
      <c r="A196" s="121">
        <v>0.52083333333333337</v>
      </c>
      <c r="B196" s="122"/>
      <c r="C196" s="123">
        <v>5.1857359071718741E-2</v>
      </c>
      <c r="D196" s="123">
        <v>5.3788490370199497E-2</v>
      </c>
      <c r="E196" s="123">
        <v>4.938680808750414E-2</v>
      </c>
      <c r="F196" s="123">
        <v>5.2128813738720886E-2</v>
      </c>
      <c r="G196" s="123">
        <v>5.518453427065026E-2</v>
      </c>
      <c r="H196" s="124"/>
      <c r="J196" s="30">
        <f t="shared" ca="1" si="84"/>
        <v>0</v>
      </c>
      <c r="K196" s="30">
        <f t="shared" ca="1" si="85"/>
        <v>43.221297795079657</v>
      </c>
      <c r="L196" s="30">
        <f t="shared" ca="1" si="86"/>
        <v>34.77637121207146</v>
      </c>
      <c r="M196" s="30">
        <f t="shared" ca="1" si="87"/>
        <v>35.474503572613038</v>
      </c>
      <c r="N196" s="30">
        <f t="shared" ca="1" si="88"/>
        <v>34.615705310760013</v>
      </c>
      <c r="O196" s="30">
        <f t="shared" ca="1" si="89"/>
        <v>28.04865302506694</v>
      </c>
      <c r="P196" s="30">
        <f t="shared" ca="1" si="90"/>
        <v>0</v>
      </c>
      <c r="R196" s="30">
        <f ca="1">IF(J196=0,0,Agents($H$4,$H$5,J196,$H$3)/(1-$P$1))</f>
        <v>0</v>
      </c>
      <c r="S196" s="30">
        <f ca="1">IF(K196=0,0,Agents($H$4,$H$5,K196,$H$3)/(1-$P$1))</f>
        <v>15.217391304347826</v>
      </c>
      <c r="T196" s="30">
        <f ca="1">IF(L196=0,0,Agents($H$4,$H$5,L196,$H$3)/(1-$P$1))</f>
        <v>13.043478260869565</v>
      </c>
      <c r="U196" s="30">
        <f ca="1">IF(M196=0,0,Agents($H$4,$H$5,M196,$H$3)/(1-$P$1))</f>
        <v>13.043478260869565</v>
      </c>
      <c r="V196" s="30">
        <f ca="1">IF(N196=0,0,Agents($H$4,$H$5,N196,$H$3)/(1-$P$1))</f>
        <v>13.043478260869565</v>
      </c>
      <c r="W196" s="30">
        <f ca="1">IF(O196=0,0,Agents($H$4,$H$5,O196,$H$3)/(1-$P$1))</f>
        <v>10.869565217391305</v>
      </c>
      <c r="X196" s="30">
        <f ca="1">IF(P196=0,0,Agents($H$4,$H$5,P196,$H$3)/(1-$P$1))</f>
        <v>0</v>
      </c>
    </row>
    <row r="197" spans="1:24" x14ac:dyDescent="0.25">
      <c r="A197" s="125">
        <v>0.54166666666666663</v>
      </c>
      <c r="B197" s="118"/>
      <c r="C197" s="119">
        <v>5.3928467114521643E-2</v>
      </c>
      <c r="D197" s="119">
        <v>5.2589090070349426E-2</v>
      </c>
      <c r="E197" s="119">
        <v>5.1375538614517727E-2</v>
      </c>
      <c r="F197" s="119">
        <v>5.4192797226852982E-2</v>
      </c>
      <c r="G197" s="119">
        <v>5.3778558875219686E-2</v>
      </c>
      <c r="H197" s="120"/>
      <c r="J197" s="24">
        <f t="shared" ca="1" si="84"/>
        <v>0</v>
      </c>
      <c r="K197" s="24">
        <f t="shared" ca="1" si="85"/>
        <v>44.947494020382379</v>
      </c>
      <c r="L197" s="24">
        <f t="shared" ca="1" si="86"/>
        <v>34.000911819692504</v>
      </c>
      <c r="M197" s="24">
        <f t="shared" ca="1" si="87"/>
        <v>36.903007072181346</v>
      </c>
      <c r="N197" s="24">
        <f t="shared" ca="1" si="88"/>
        <v>35.986276383977923</v>
      </c>
      <c r="O197" s="24">
        <f t="shared" ca="1" si="89"/>
        <v>27.334037661370971</v>
      </c>
      <c r="P197" s="24">
        <f t="shared" ca="1" si="90"/>
        <v>0</v>
      </c>
      <c r="R197" s="24">
        <f ca="1">IF(J197=0,0,Agents($H$4,$H$5,J197,$H$3)/(1-$P$1))</f>
        <v>0</v>
      </c>
      <c r="S197" s="24">
        <f ca="1">IF(K197=0,0,Agents($H$4,$H$5,K197,$H$3)/(1-$P$1))</f>
        <v>16.304347826086957</v>
      </c>
      <c r="T197" s="24">
        <f ca="1">IF(L197=0,0,Agents($H$4,$H$5,L197,$H$3)/(1-$P$1))</f>
        <v>13.043478260869565</v>
      </c>
      <c r="U197" s="24">
        <f ca="1">IF(M197=0,0,Agents($H$4,$H$5,M197,$H$3)/(1-$P$1))</f>
        <v>14.130434782608695</v>
      </c>
      <c r="V197" s="24">
        <f ca="1">IF(N197=0,0,Agents($H$4,$H$5,N197,$H$3)/(1-$P$1))</f>
        <v>13.043478260869565</v>
      </c>
      <c r="W197" s="24">
        <f ca="1">IF(O197=0,0,Agents($H$4,$H$5,O197,$H$3)/(1-$P$1))</f>
        <v>10.869565217391305</v>
      </c>
      <c r="X197" s="24">
        <f ca="1">IF(P197=0,0,Agents($H$4,$H$5,P197,$H$3)/(1-$P$1))</f>
        <v>0</v>
      </c>
    </row>
    <row r="198" spans="1:24" x14ac:dyDescent="0.25">
      <c r="A198" s="121">
        <v>0.5625</v>
      </c>
      <c r="B198" s="122"/>
      <c r="C198" s="123">
        <v>5.3928467114521643E-2</v>
      </c>
      <c r="D198" s="123">
        <v>5.5887440894937128E-2</v>
      </c>
      <c r="E198" s="123">
        <v>5.1706993702353328E-2</v>
      </c>
      <c r="F198" s="123">
        <v>5.6944775211029107E-2</v>
      </c>
      <c r="G198" s="123">
        <v>5.6942003514938486E-2</v>
      </c>
      <c r="H198" s="124"/>
      <c r="J198" s="30">
        <f t="shared" ca="1" si="84"/>
        <v>0</v>
      </c>
      <c r="K198" s="30">
        <f t="shared" ca="1" si="85"/>
        <v>44.947494020382379</v>
      </c>
      <c r="L198" s="30">
        <f t="shared" ca="1" si="86"/>
        <v>36.133425148734624</v>
      </c>
      <c r="M198" s="30">
        <f t="shared" ca="1" si="87"/>
        <v>37.141090988776064</v>
      </c>
      <c r="N198" s="30">
        <f t="shared" ca="1" si="88"/>
        <v>37.813704481601803</v>
      </c>
      <c r="O198" s="30">
        <f t="shared" ca="1" si="89"/>
        <v>28.941922229686909</v>
      </c>
      <c r="P198" s="30">
        <f t="shared" ca="1" si="90"/>
        <v>0</v>
      </c>
      <c r="R198" s="30">
        <f ca="1">IF(J198=0,0,Agents($H$4,$H$5,J198,$H$3)/(1-$P$1))</f>
        <v>0</v>
      </c>
      <c r="S198" s="30">
        <f ca="1">IF(K198=0,0,Agents($H$4,$H$5,K198,$H$3)/(1-$P$1))</f>
        <v>16.304347826086957</v>
      </c>
      <c r="T198" s="30">
        <f ca="1">IF(L198=0,0,Agents($H$4,$H$5,L198,$H$3)/(1-$P$1))</f>
        <v>13.043478260869565</v>
      </c>
      <c r="U198" s="30">
        <f ca="1">IF(M198=0,0,Agents($H$4,$H$5,M198,$H$3)/(1-$P$1))</f>
        <v>14.130434782608695</v>
      </c>
      <c r="V198" s="30">
        <f ca="1">IF(N198=0,0,Agents($H$4,$H$5,N198,$H$3)/(1-$P$1))</f>
        <v>14.130434782608695</v>
      </c>
      <c r="W198" s="30">
        <f ca="1">IF(O198=0,0,Agents($H$4,$H$5,O198,$H$3)/(1-$P$1))</f>
        <v>10.869565217391305</v>
      </c>
      <c r="X198" s="30">
        <f ca="1">IF(P198=0,0,Agents($H$4,$H$5,P198,$H$3)/(1-$P$1))</f>
        <v>0</v>
      </c>
    </row>
    <row r="199" spans="1:24" x14ac:dyDescent="0.25">
      <c r="A199" s="125">
        <v>0.58333333333333337</v>
      </c>
      <c r="B199" s="118"/>
      <c r="C199" s="119">
        <v>5.4964021135923087E-2</v>
      </c>
      <c r="D199" s="119">
        <v>5.7386691269749726E-2</v>
      </c>
      <c r="E199" s="119">
        <v>5.8667550546900891E-2</v>
      </c>
      <c r="F199" s="119">
        <v>5.8664761451139191E-2</v>
      </c>
      <c r="G199" s="119">
        <v>5.9050966608084357E-2</v>
      </c>
      <c r="H199" s="120"/>
      <c r="J199" s="24">
        <f t="shared" ca="1" si="84"/>
        <v>0</v>
      </c>
      <c r="K199" s="24">
        <f t="shared" ca="1" si="85"/>
        <v>45.810592133033737</v>
      </c>
      <c r="L199" s="24">
        <f t="shared" ca="1" si="86"/>
        <v>37.10274938920832</v>
      </c>
      <c r="M199" s="24">
        <f t="shared" ca="1" si="87"/>
        <v>42.140853237265148</v>
      </c>
      <c r="N199" s="24">
        <f t="shared" ca="1" si="88"/>
        <v>38.955847042616732</v>
      </c>
      <c r="O199" s="24">
        <f t="shared" ca="1" si="89"/>
        <v>30.013845275230867</v>
      </c>
      <c r="P199" s="24">
        <f t="shared" ca="1" si="90"/>
        <v>0</v>
      </c>
      <c r="R199" s="24">
        <f ca="1">IF(J199=0,0,Agents($H$4,$H$5,J199,$H$3)/(1-$P$1))</f>
        <v>0</v>
      </c>
      <c r="S199" s="24">
        <f ca="1">IF(K199=0,0,Agents($H$4,$H$5,K199,$H$3)/(1-$P$1))</f>
        <v>16.304347826086957</v>
      </c>
      <c r="T199" s="24">
        <f ca="1">IF(L199=0,0,Agents($H$4,$H$5,L199,$H$3)/(1-$P$1))</f>
        <v>14.130434782608695</v>
      </c>
      <c r="U199" s="24">
        <f ca="1">IF(M199=0,0,Agents($H$4,$H$5,M199,$H$3)/(1-$P$1))</f>
        <v>15.217391304347826</v>
      </c>
      <c r="V199" s="24">
        <f ca="1">IF(N199=0,0,Agents($H$4,$H$5,N199,$H$3)/(1-$P$1))</f>
        <v>14.130434782608695</v>
      </c>
      <c r="W199" s="24">
        <f ca="1">IF(O199=0,0,Agents($H$4,$H$5,O199,$H$3)/(1-$P$1))</f>
        <v>11.956521739130434</v>
      </c>
      <c r="X199" s="24">
        <f ca="1">IF(P199=0,0,Agents($H$4,$H$5,P199,$H$3)/(1-$P$1))</f>
        <v>0</v>
      </c>
    </row>
    <row r="200" spans="1:24" x14ac:dyDescent="0.25">
      <c r="A200" s="121">
        <v>0.60416666666666663</v>
      </c>
      <c r="B200" s="122"/>
      <c r="C200" s="123">
        <v>5.4618836462122608E-2</v>
      </c>
      <c r="D200" s="123">
        <v>5.9485641794487357E-2</v>
      </c>
      <c r="E200" s="123">
        <v>6.1982101425256876E-2</v>
      </c>
      <c r="F200" s="123">
        <v>6.1760736683337335E-2</v>
      </c>
      <c r="G200" s="123">
        <v>5.8347978910369067E-2</v>
      </c>
      <c r="H200" s="124"/>
      <c r="J200" s="30">
        <f t="shared" ca="1" si="84"/>
        <v>0</v>
      </c>
      <c r="K200" s="30">
        <f t="shared" ca="1" si="85"/>
        <v>45.522892762149951</v>
      </c>
      <c r="L200" s="30">
        <f t="shared" ca="1" si="86"/>
        <v>38.459803325871484</v>
      </c>
      <c r="M200" s="30">
        <f t="shared" ca="1" si="87"/>
        <v>44.521692403212334</v>
      </c>
      <c r="N200" s="30">
        <f t="shared" ca="1" si="88"/>
        <v>41.011703652443593</v>
      </c>
      <c r="O200" s="30">
        <f t="shared" ca="1" si="89"/>
        <v>29.656537593382883</v>
      </c>
      <c r="P200" s="30">
        <f t="shared" ca="1" si="90"/>
        <v>0</v>
      </c>
      <c r="R200" s="30">
        <f ca="1">IF(J200=0,0,Agents($H$4,$H$5,J200,$H$3)/(1-$P$1))</f>
        <v>0</v>
      </c>
      <c r="S200" s="30">
        <f ca="1">IF(K200=0,0,Agents($H$4,$H$5,K200,$H$3)/(1-$P$1))</f>
        <v>16.304347826086957</v>
      </c>
      <c r="T200" s="30">
        <f ca="1">IF(L200=0,0,Agents($H$4,$H$5,L200,$H$3)/(1-$P$1))</f>
        <v>14.130434782608695</v>
      </c>
      <c r="U200" s="30">
        <f ca="1">IF(M200=0,0,Agents($H$4,$H$5,M200,$H$3)/(1-$P$1))</f>
        <v>16.304347826086957</v>
      </c>
      <c r="V200" s="30">
        <f ca="1">IF(N200=0,0,Agents($H$4,$H$5,N200,$H$3)/(1-$P$1))</f>
        <v>15.217391304347826</v>
      </c>
      <c r="W200" s="30">
        <f ca="1">IF(O200=0,0,Agents($H$4,$H$5,O200,$H$3)/(1-$P$1))</f>
        <v>11.956521739130434</v>
      </c>
      <c r="X200" s="30">
        <f ca="1">IF(P200=0,0,Agents($H$4,$H$5,P200,$H$3)/(1-$P$1))</f>
        <v>0</v>
      </c>
    </row>
    <row r="201" spans="1:24" x14ac:dyDescent="0.25">
      <c r="A201" s="125">
        <v>0.625</v>
      </c>
      <c r="B201" s="118"/>
      <c r="C201" s="119">
        <v>5.3238097766920671E-2</v>
      </c>
      <c r="D201" s="119">
        <v>5.1689539845461867E-2</v>
      </c>
      <c r="E201" s="119">
        <v>5.5021544580709306E-2</v>
      </c>
      <c r="F201" s="119">
        <v>5.7632769707073143E-2</v>
      </c>
      <c r="G201" s="119">
        <v>5.7293497363796131E-2</v>
      </c>
      <c r="H201" s="120"/>
      <c r="J201" s="24">
        <f t="shared" ca="1" si="84"/>
        <v>0</v>
      </c>
      <c r="K201" s="24">
        <f t="shared" ca="1" si="85"/>
        <v>44.3720952786148</v>
      </c>
      <c r="L201" s="24">
        <f t="shared" ca="1" si="86"/>
        <v>33.419317275408289</v>
      </c>
      <c r="M201" s="24">
        <f t="shared" ca="1" si="87"/>
        <v>39.521930154723243</v>
      </c>
      <c r="N201" s="24">
        <f t="shared" ca="1" si="88"/>
        <v>38.270561506007773</v>
      </c>
      <c r="O201" s="24">
        <f t="shared" ca="1" si="89"/>
        <v>29.120576070610902</v>
      </c>
      <c r="P201" s="24">
        <f t="shared" ca="1" si="90"/>
        <v>0</v>
      </c>
      <c r="R201" s="24">
        <f ca="1">IF(J201=0,0,Agents($H$4,$H$5,J201,$H$3)/(1-$P$1))</f>
        <v>0</v>
      </c>
      <c r="S201" s="24">
        <f ca="1">IF(K201=0,0,Agents($H$4,$H$5,K201,$H$3)/(1-$P$1))</f>
        <v>16.304347826086957</v>
      </c>
      <c r="T201" s="24">
        <f ca="1">IF(L201=0,0,Agents($H$4,$H$5,L201,$H$3)/(1-$P$1))</f>
        <v>13.043478260869565</v>
      </c>
      <c r="U201" s="24">
        <f ca="1">IF(M201=0,0,Agents($H$4,$H$5,M201,$H$3)/(1-$P$1))</f>
        <v>14.130434782608695</v>
      </c>
      <c r="V201" s="24">
        <f ca="1">IF(N201=0,0,Agents($H$4,$H$5,N201,$H$3)/(1-$P$1))</f>
        <v>14.130434782608695</v>
      </c>
      <c r="W201" s="24">
        <f ca="1">IF(O201=0,0,Agents($H$4,$H$5,O201,$H$3)/(1-$P$1))</f>
        <v>10.869565217391305</v>
      </c>
      <c r="X201" s="24">
        <f ca="1">IF(P201=0,0,Agents($H$4,$H$5,P201,$H$3)/(1-$P$1))</f>
        <v>0</v>
      </c>
    </row>
    <row r="202" spans="1:24" x14ac:dyDescent="0.25">
      <c r="A202" s="121">
        <v>0.64583333333333337</v>
      </c>
      <c r="B202" s="122"/>
      <c r="C202" s="123">
        <v>5.2547728419319706E-2</v>
      </c>
      <c r="D202" s="123">
        <v>5.2888940145311945E-2</v>
      </c>
      <c r="E202" s="123">
        <v>4.938680808750414E-2</v>
      </c>
      <c r="F202" s="123">
        <v>5.5912783466963066E-2</v>
      </c>
      <c r="G202" s="123">
        <v>5.3075571177504395E-2</v>
      </c>
      <c r="H202" s="124"/>
      <c r="J202" s="30">
        <f t="shared" ca="1" si="84"/>
        <v>0</v>
      </c>
      <c r="K202" s="30">
        <f t="shared" ca="1" si="85"/>
        <v>43.796696536847229</v>
      </c>
      <c r="L202" s="30">
        <f t="shared" ca="1" si="86"/>
        <v>34.194776667787245</v>
      </c>
      <c r="M202" s="30">
        <f t="shared" ca="1" si="87"/>
        <v>35.474503572613038</v>
      </c>
      <c r="N202" s="30">
        <f t="shared" ca="1" si="88"/>
        <v>37.128418944992852</v>
      </c>
      <c r="O202" s="30">
        <f t="shared" ca="1" si="89"/>
        <v>26.976729979522986</v>
      </c>
      <c r="P202" s="30">
        <f t="shared" ca="1" si="90"/>
        <v>0</v>
      </c>
      <c r="R202" s="30">
        <f ca="1">IF(J202=0,0,Agents($H$4,$H$5,J202,$H$3)/(1-$P$1))</f>
        <v>0</v>
      </c>
      <c r="S202" s="30">
        <f ca="1">IF(K202=0,0,Agents($H$4,$H$5,K202,$H$3)/(1-$P$1))</f>
        <v>15.217391304347826</v>
      </c>
      <c r="T202" s="30">
        <f ca="1">IF(L202=0,0,Agents($H$4,$H$5,L202,$H$3)/(1-$P$1))</f>
        <v>13.043478260869565</v>
      </c>
      <c r="U202" s="30">
        <f ca="1">IF(M202=0,0,Agents($H$4,$H$5,M202,$H$3)/(1-$P$1))</f>
        <v>13.043478260869565</v>
      </c>
      <c r="V202" s="30">
        <f ca="1">IF(N202=0,0,Agents($H$4,$H$5,N202,$H$3)/(1-$P$1))</f>
        <v>14.130434782608695</v>
      </c>
      <c r="W202" s="30">
        <f ca="1">IF(O202=0,0,Agents($H$4,$H$5,O202,$H$3)/(1-$P$1))</f>
        <v>10.869565217391305</v>
      </c>
      <c r="X202" s="30">
        <f ca="1">IF(P202=0,0,Agents($H$4,$H$5,P202,$H$3)/(1-$P$1))</f>
        <v>0</v>
      </c>
    </row>
    <row r="203" spans="1:24" x14ac:dyDescent="0.25">
      <c r="A203" s="125">
        <v>0.66666666666666663</v>
      </c>
      <c r="B203" s="118"/>
      <c r="C203" s="119">
        <v>4.322774222670666E-2</v>
      </c>
      <c r="D203" s="119">
        <v>4.4792988121323936E-2</v>
      </c>
      <c r="E203" s="119">
        <v>4.9718263175339734E-2</v>
      </c>
      <c r="F203" s="119">
        <v>4.7312852266412665E-2</v>
      </c>
      <c r="G203" s="119">
        <v>4.9209138840070298E-2</v>
      </c>
      <c r="H203" s="120"/>
      <c r="J203" s="24">
        <f t="shared" ca="1" si="84"/>
        <v>0</v>
      </c>
      <c r="K203" s="24">
        <f t="shared" ca="1" si="85"/>
        <v>36.02881352298499</v>
      </c>
      <c r="L203" s="24">
        <f t="shared" ca="1" si="86"/>
        <v>28.960425769229317</v>
      </c>
      <c r="M203" s="24">
        <f t="shared" ca="1" si="87"/>
        <v>35.712587489207749</v>
      </c>
      <c r="N203" s="24">
        <f t="shared" ca="1" si="88"/>
        <v>31.417706139918231</v>
      </c>
      <c r="O203" s="24">
        <f t="shared" ca="1" si="89"/>
        <v>25.011537729359059</v>
      </c>
      <c r="P203" s="24">
        <f t="shared" ca="1" si="90"/>
        <v>0</v>
      </c>
      <c r="R203" s="24">
        <f ca="1">IF(J203=0,0,Agents($H$4,$H$5,J203,$H$3)/(1-$P$1))</f>
        <v>0</v>
      </c>
      <c r="S203" s="24">
        <f ca="1">IF(K203=0,0,Agents($H$4,$H$5,K203,$H$3)/(1-$P$1))</f>
        <v>13.043478260869565</v>
      </c>
      <c r="T203" s="24">
        <f ca="1">IF(L203=0,0,Agents($H$4,$H$5,L203,$H$3)/(1-$P$1))</f>
        <v>10.869565217391305</v>
      </c>
      <c r="U203" s="24">
        <f ca="1">IF(M203=0,0,Agents($H$4,$H$5,M203,$H$3)/(1-$P$1))</f>
        <v>13.043478260869565</v>
      </c>
      <c r="V203" s="24">
        <f ca="1">IF(N203=0,0,Agents($H$4,$H$5,N203,$H$3)/(1-$P$1))</f>
        <v>11.956521739130434</v>
      </c>
      <c r="W203" s="24">
        <f ca="1">IF(O203=0,0,Agents($H$4,$H$5,O203,$H$3)/(1-$P$1))</f>
        <v>9.7826086956521738</v>
      </c>
      <c r="X203" s="24">
        <f ca="1">IF(P203=0,0,Agents($H$4,$H$5,P203,$H$3)/(1-$P$1))</f>
        <v>0</v>
      </c>
    </row>
    <row r="204" spans="1:24" x14ac:dyDescent="0.25">
      <c r="A204" s="121">
        <v>0.6875</v>
      </c>
      <c r="B204" s="122"/>
      <c r="C204" s="123">
        <v>4.0386606834656544E-2</v>
      </c>
      <c r="D204" s="123">
        <v>3.8795986622073564E-2</v>
      </c>
      <c r="E204" s="123">
        <v>3.5465694398409013E-2</v>
      </c>
      <c r="F204" s="123">
        <v>4.1808896298060415E-2</v>
      </c>
      <c r="G204" s="123">
        <v>3.5852372583479786E-2</v>
      </c>
      <c r="H204" s="124"/>
      <c r="J204" s="30">
        <f t="shared" ca="1" si="84"/>
        <v>0</v>
      </c>
      <c r="K204" s="30">
        <f t="shared" ca="1" si="85"/>
        <v>33.660826393403063</v>
      </c>
      <c r="L204" s="30">
        <f t="shared" ca="1" si="86"/>
        <v>25.083128807334557</v>
      </c>
      <c r="M204" s="30">
        <f t="shared" ca="1" si="87"/>
        <v>25.474979075634863</v>
      </c>
      <c r="N204" s="30">
        <f t="shared" ca="1" si="88"/>
        <v>27.762849944670474</v>
      </c>
      <c r="O204" s="30">
        <f t="shared" ca="1" si="89"/>
        <v>18.222691774247313</v>
      </c>
      <c r="P204" s="30">
        <f t="shared" ca="1" si="90"/>
        <v>0</v>
      </c>
      <c r="R204" s="30">
        <f ca="1">IF(J204=0,0,Agents($H$4,$H$5,J204,$H$3)/(1-$P$1))</f>
        <v>0</v>
      </c>
      <c r="S204" s="30">
        <f ca="1">IF(K204=0,0,Agents($H$4,$H$5,K204,$H$3)/(1-$P$1))</f>
        <v>13.043478260869565</v>
      </c>
      <c r="T204" s="30">
        <f ca="1">IF(L204=0,0,Agents($H$4,$H$5,L204,$H$3)/(1-$P$1))</f>
        <v>9.7826086956521738</v>
      </c>
      <c r="U204" s="30">
        <f ca="1">IF(M204=0,0,Agents($H$4,$H$5,M204,$H$3)/(1-$P$1))</f>
        <v>9.7826086956521738</v>
      </c>
      <c r="V204" s="30">
        <f ca="1">IF(N204=0,0,Agents($H$4,$H$5,N204,$H$3)/(1-$P$1))</f>
        <v>10.869565217391305</v>
      </c>
      <c r="W204" s="30">
        <f ca="1">IF(O204=0,0,Agents($H$4,$H$5,O204,$H$3)/(1-$P$1))</f>
        <v>7.6086956521739131</v>
      </c>
      <c r="X204" s="30">
        <f ca="1">IF(P204=0,0,Agents($H$4,$H$5,P204,$H$3)/(1-$P$1))</f>
        <v>0</v>
      </c>
    </row>
    <row r="205" spans="1:24" x14ac:dyDescent="0.25">
      <c r="A205" s="125">
        <v>0.70833333333333337</v>
      </c>
      <c r="B205" s="118"/>
      <c r="C205" s="119">
        <v>2.6579219882637211E-2</v>
      </c>
      <c r="D205" s="119">
        <v>2.8185907046476763E-2</v>
      </c>
      <c r="E205" s="119">
        <v>2.7179317202519059E-2</v>
      </c>
      <c r="F205" s="119">
        <v>3.0959752321981424E-2</v>
      </c>
      <c r="G205" s="119">
        <v>2.7065026362038665E-2</v>
      </c>
      <c r="H205" s="120"/>
      <c r="J205" s="24">
        <f t="shared" ca="1" si="84"/>
        <v>0</v>
      </c>
      <c r="K205" s="24">
        <f t="shared" ca="1" si="85"/>
        <v>22.152851558051587</v>
      </c>
      <c r="L205" s="24">
        <f t="shared" ca="1" si="86"/>
        <v>18.223295720905377</v>
      </c>
      <c r="M205" s="24">
        <f t="shared" ca="1" si="87"/>
        <v>19.522881160766907</v>
      </c>
      <c r="N205" s="24">
        <f t="shared" ca="1" si="88"/>
        <v>20.558566098268628</v>
      </c>
      <c r="O205" s="24">
        <f t="shared" ca="1" si="89"/>
        <v>13.756345751147483</v>
      </c>
      <c r="P205" s="24">
        <f t="shared" ca="1" si="90"/>
        <v>0</v>
      </c>
      <c r="R205" s="24">
        <f ca="1">IF(J205=0,0,Agents($H$4,$H$5,J205,$H$3)/(1-$P$1))</f>
        <v>0</v>
      </c>
      <c r="S205" s="24">
        <f ca="1">IF(K205=0,0,Agents($H$4,$H$5,K205,$H$3)/(1-$P$1))</f>
        <v>8.695652173913043</v>
      </c>
      <c r="T205" s="24">
        <f ca="1">IF(L205=0,0,Agents($H$4,$H$5,L205,$H$3)/(1-$P$1))</f>
        <v>7.6086956521739131</v>
      </c>
      <c r="U205" s="24">
        <f ca="1">IF(M205=0,0,Agents($H$4,$H$5,M205,$H$3)/(1-$P$1))</f>
        <v>8.695652173913043</v>
      </c>
      <c r="V205" s="24">
        <f ca="1">IF(N205=0,0,Agents($H$4,$H$5,N205,$H$3)/(1-$P$1))</f>
        <v>8.695652173913043</v>
      </c>
      <c r="W205" s="24">
        <f ca="1">IF(O205=0,0,Agents($H$4,$H$5,O205,$H$3)/(1-$P$1))</f>
        <v>6.5217391304347823</v>
      </c>
      <c r="X205" s="24">
        <f ca="1">IF(P205=0,0,Agents($H$4,$H$5,P205,$H$3)/(1-$P$1))</f>
        <v>0</v>
      </c>
    </row>
    <row r="206" spans="1:24" x14ac:dyDescent="0.25">
      <c r="A206" s="121">
        <v>0.72916666666666663</v>
      </c>
      <c r="B206" s="122"/>
      <c r="C206" s="123">
        <v>1.9675526406627546E-2</v>
      </c>
      <c r="D206" s="123">
        <v>1.6791604197901048E-2</v>
      </c>
      <c r="E206" s="123">
        <v>2.0881670533642691E-2</v>
      </c>
      <c r="F206" s="123">
        <v>2.1327829377364983E-2</v>
      </c>
      <c r="G206" s="123">
        <v>1.8629173989455183E-2</v>
      </c>
      <c r="H206" s="124"/>
      <c r="J206" s="30">
        <f t="shared" ca="1" si="84"/>
        <v>0</v>
      </c>
      <c r="K206" s="30">
        <f t="shared" ca="1" si="85"/>
        <v>16.398864140375849</v>
      </c>
      <c r="L206" s="30">
        <f t="shared" ca="1" si="86"/>
        <v>10.85643149330533</v>
      </c>
      <c r="M206" s="30">
        <f t="shared" ca="1" si="87"/>
        <v>14.999286745467257</v>
      </c>
      <c r="N206" s="30">
        <f t="shared" ca="1" si="88"/>
        <v>14.162567756585057</v>
      </c>
      <c r="O206" s="30">
        <f t="shared" ca="1" si="89"/>
        <v>9.4686535689716429</v>
      </c>
      <c r="P206" s="30">
        <f t="shared" ca="1" si="90"/>
        <v>0</v>
      </c>
      <c r="R206" s="30">
        <f ca="1">IF(J206=0,0,Agents($H$4,$H$5,J206,$H$3)/(1-$P$1))</f>
        <v>0</v>
      </c>
      <c r="S206" s="30">
        <f ca="1">IF(K206=0,0,Agents($H$4,$H$5,K206,$H$3)/(1-$P$1))</f>
        <v>7.6086956521739131</v>
      </c>
      <c r="T206" s="30">
        <f ca="1">IF(L206=0,0,Agents($H$4,$H$5,L206,$H$3)/(1-$P$1))</f>
        <v>5.4347826086956523</v>
      </c>
      <c r="U206" s="30">
        <f ca="1">IF(M206=0,0,Agents($H$4,$H$5,M206,$H$3)/(1-$P$1))</f>
        <v>6.5217391304347823</v>
      </c>
      <c r="V206" s="30">
        <f ca="1">IF(N206=0,0,Agents($H$4,$H$5,N206,$H$3)/(1-$P$1))</f>
        <v>6.5217391304347823</v>
      </c>
      <c r="W206" s="30">
        <f ca="1">IF(O206=0,0,Agents($H$4,$H$5,O206,$H$3)/(1-$P$1))</f>
        <v>5.4347826086956523</v>
      </c>
      <c r="X206" s="30">
        <f ca="1">IF(P206=0,0,Agents($H$4,$H$5,P206,$H$3)/(1-$P$1))</f>
        <v>0</v>
      </c>
    </row>
    <row r="207" spans="1:24" x14ac:dyDescent="0.25">
      <c r="A207" s="125">
        <v>0.75</v>
      </c>
      <c r="B207" s="118"/>
      <c r="C207" s="119">
        <v>1.5533310321021747E-2</v>
      </c>
      <c r="D207" s="119">
        <v>1.4992503748125937E-2</v>
      </c>
      <c r="E207" s="119">
        <v>1.4252568776930727E-2</v>
      </c>
      <c r="F207" s="119">
        <v>1.5823873409012729E-2</v>
      </c>
      <c r="G207" s="119">
        <v>1.1950790861159929E-2</v>
      </c>
      <c r="H207" s="120"/>
      <c r="J207" s="24">
        <f t="shared" ca="1" si="84"/>
        <v>0</v>
      </c>
      <c r="K207" s="24">
        <f t="shared" ca="1" si="85"/>
        <v>12.946471689770409</v>
      </c>
      <c r="L207" s="24">
        <f t="shared" ca="1" si="86"/>
        <v>9.6932424047369015</v>
      </c>
      <c r="M207" s="24">
        <f t="shared" ca="1" si="87"/>
        <v>10.237608413572891</v>
      </c>
      <c r="N207" s="24">
        <f t="shared" ca="1" si="88"/>
        <v>10.507711561337299</v>
      </c>
      <c r="O207" s="24">
        <f t="shared" ca="1" si="89"/>
        <v>6.0742305914157706</v>
      </c>
      <c r="P207" s="24">
        <f t="shared" ca="1" si="90"/>
        <v>0</v>
      </c>
      <c r="R207" s="24">
        <f ca="1">IF(J207=0,0,Agents($H$4,$H$5,J207,$H$3)/(1-$P$1))</f>
        <v>0</v>
      </c>
      <c r="S207" s="24">
        <f ca="1">IF(K207=0,0,Agents($H$4,$H$5,K207,$H$3)/(1-$P$1))</f>
        <v>6.5217391304347823</v>
      </c>
      <c r="T207" s="24">
        <f ca="1">IF(L207=0,0,Agents($H$4,$H$5,L207,$H$3)/(1-$P$1))</f>
        <v>5.4347826086956523</v>
      </c>
      <c r="U207" s="24">
        <f ca="1">IF(M207=0,0,Agents($H$4,$H$5,M207,$H$3)/(1-$P$1))</f>
        <v>5.4347826086956523</v>
      </c>
      <c r="V207" s="24">
        <f ca="1">IF(N207=0,0,Agents($H$4,$H$5,N207,$H$3)/(1-$P$1))</f>
        <v>5.4347826086956523</v>
      </c>
      <c r="W207" s="24">
        <f ca="1">IF(O207=0,0,Agents($H$4,$H$5,O207,$H$3)/(1-$P$1))</f>
        <v>4.3478260869565215</v>
      </c>
      <c r="X207" s="24">
        <f ca="1">IF(P207=0,0,Agents($H$4,$H$5,P207,$H$3)/(1-$P$1))</f>
        <v>0</v>
      </c>
    </row>
    <row r="208" spans="1:24" x14ac:dyDescent="0.25">
      <c r="A208" s="121">
        <v>0.77083333333333337</v>
      </c>
      <c r="B208" s="122"/>
      <c r="C208" s="123">
        <v>1.1736278909216431E-2</v>
      </c>
      <c r="D208" s="123">
        <v>9.595202398800599E-3</v>
      </c>
      <c r="E208" s="123">
        <v>8.6178322837255558E-3</v>
      </c>
      <c r="F208" s="123">
        <v>9.6319229446164435E-3</v>
      </c>
      <c r="G208" s="123">
        <v>8.4358523725834803E-3</v>
      </c>
      <c r="H208" s="124"/>
      <c r="J208" s="30">
        <f t="shared" ca="1" si="84"/>
        <v>0</v>
      </c>
      <c r="K208" s="30">
        <f t="shared" ca="1" si="85"/>
        <v>9.781778610048752</v>
      </c>
      <c r="L208" s="30">
        <f t="shared" ca="1" si="86"/>
        <v>6.2036751390316169</v>
      </c>
      <c r="M208" s="30">
        <f t="shared" ca="1" si="87"/>
        <v>6.1901818314626782</v>
      </c>
      <c r="N208" s="30">
        <f t="shared" ca="1" si="88"/>
        <v>6.3959983416835735</v>
      </c>
      <c r="O208" s="30">
        <f t="shared" ca="1" si="89"/>
        <v>4.2876921821758387</v>
      </c>
      <c r="P208" s="30">
        <f t="shared" ca="1" si="90"/>
        <v>0</v>
      </c>
      <c r="R208" s="30">
        <f ca="1">IF(J208=0,0,Agents($H$4,$H$5,J208,$H$3)/(1-$P$1))</f>
        <v>0</v>
      </c>
      <c r="S208" s="30">
        <f ca="1">IF(K208=0,0,Agents($H$4,$H$5,K208,$H$3)/(1-$P$1))</f>
        <v>5.4347826086956523</v>
      </c>
      <c r="T208" s="30">
        <f ca="1">IF(L208=0,0,Agents($H$4,$H$5,L208,$H$3)/(1-$P$1))</f>
        <v>4.3478260869565215</v>
      </c>
      <c r="U208" s="30">
        <f ca="1">IF(M208=0,0,Agents($H$4,$H$5,M208,$H$3)/(1-$P$1))</f>
        <v>4.3478260869565215</v>
      </c>
      <c r="V208" s="30">
        <f ca="1">IF(N208=0,0,Agents($H$4,$H$5,N208,$H$3)/(1-$P$1))</f>
        <v>4.3478260869565215</v>
      </c>
      <c r="W208" s="30">
        <f ca="1">IF(O208=0,0,Agents($H$4,$H$5,O208,$H$3)/(1-$P$1))</f>
        <v>3.2608695652173911</v>
      </c>
      <c r="X208" s="30">
        <f ca="1">IF(P208=0,0,Agents($H$4,$H$5,P208,$H$3)/(1-$P$1))</f>
        <v>0</v>
      </c>
    </row>
    <row r="209" spans="1:24" x14ac:dyDescent="0.25">
      <c r="A209" s="125">
        <v>0.79166666666666663</v>
      </c>
      <c r="B209" s="118"/>
      <c r="C209" s="119">
        <v>7.9392474974111157E-3</v>
      </c>
      <c r="D209" s="119">
        <v>5.6971514242878558E-3</v>
      </c>
      <c r="E209" s="119">
        <v>7.9549221080543586E-3</v>
      </c>
      <c r="F209" s="119">
        <v>8.2559339525283791E-3</v>
      </c>
      <c r="G209" s="119">
        <v>6.3268892794376098E-3</v>
      </c>
      <c r="H209" s="120"/>
      <c r="J209" s="24">
        <f t="shared" ca="1" si="84"/>
        <v>0</v>
      </c>
      <c r="K209" s="24">
        <f t="shared" ca="1" si="85"/>
        <v>6.6170855303270981</v>
      </c>
      <c r="L209" s="24">
        <f t="shared" ca="1" si="86"/>
        <v>3.6834321138000226</v>
      </c>
      <c r="M209" s="24">
        <f t="shared" ca="1" si="87"/>
        <v>5.7140139982732405</v>
      </c>
      <c r="N209" s="24">
        <f t="shared" ca="1" si="88"/>
        <v>5.4822842928716335</v>
      </c>
      <c r="O209" s="24">
        <f t="shared" ca="1" si="89"/>
        <v>3.215769136631879</v>
      </c>
      <c r="P209" s="24">
        <f t="shared" ca="1" si="90"/>
        <v>0</v>
      </c>
      <c r="R209" s="24">
        <f ca="1">IF(J209=0,0,Agents($H$4,$H$5,J209,$H$3)/(1-$P$1))</f>
        <v>0</v>
      </c>
      <c r="S209" s="24">
        <f ca="1">IF(K209=0,0,Agents($H$4,$H$5,K209,$H$3)/(1-$P$1))</f>
        <v>4.3478260869565215</v>
      </c>
      <c r="T209" s="24">
        <f ca="1">IF(L209=0,0,Agents($H$4,$H$5,L209,$H$3)/(1-$P$1))</f>
        <v>3.2608695652173911</v>
      </c>
      <c r="U209" s="24">
        <f ca="1">IF(M209=0,0,Agents($H$4,$H$5,M209,$H$3)/(1-$P$1))</f>
        <v>3.2608695652173911</v>
      </c>
      <c r="V209" s="24">
        <f ca="1">IF(N209=0,0,Agents($H$4,$H$5,N209,$H$3)/(1-$P$1))</f>
        <v>3.2608695652173911</v>
      </c>
      <c r="W209" s="24">
        <f ca="1">IF(O209=0,0,Agents($H$4,$H$5,O209,$H$3)/(1-$P$1))</f>
        <v>2.1739130434782608</v>
      </c>
      <c r="X209" s="24">
        <f ca="1">IF(P209=0,0,Agents($H$4,$H$5,P209,$H$3)/(1-$P$1))</f>
        <v>0</v>
      </c>
    </row>
    <row r="210" spans="1:24" x14ac:dyDescent="0.25">
      <c r="A210" s="126">
        <v>0.8125</v>
      </c>
      <c r="B210" s="122"/>
      <c r="C210" s="123">
        <v>5.5229547808077319E-3</v>
      </c>
      <c r="D210" s="123">
        <v>5.0974512743628183E-3</v>
      </c>
      <c r="E210" s="123">
        <v>5.3032814053695721E-3</v>
      </c>
      <c r="F210" s="123">
        <v>7.2239422084623322E-3</v>
      </c>
      <c r="G210" s="123">
        <v>4.2179261862917402E-3</v>
      </c>
      <c r="H210" s="124"/>
      <c r="J210" s="30">
        <f t="shared" ca="1" si="84"/>
        <v>0</v>
      </c>
      <c r="K210" s="30">
        <f t="shared" ca="1" si="85"/>
        <v>4.6031899341405893</v>
      </c>
      <c r="L210" s="30">
        <f t="shared" ca="1" si="86"/>
        <v>3.2957024176105465</v>
      </c>
      <c r="M210" s="30">
        <f t="shared" ca="1" si="87"/>
        <v>3.8093426655154938</v>
      </c>
      <c r="N210" s="30">
        <f t="shared" ca="1" si="88"/>
        <v>4.7969987562626795</v>
      </c>
      <c r="O210" s="30">
        <f t="shared" ca="1" si="89"/>
        <v>2.1438460910879193</v>
      </c>
      <c r="P210" s="30">
        <f t="shared" ca="1" si="90"/>
        <v>0</v>
      </c>
      <c r="R210" s="30">
        <f ca="1">IF(J210=0,0,Agents($H$4,$H$5,J210,$H$3)/(1-$P$1))</f>
        <v>0</v>
      </c>
      <c r="S210" s="30">
        <f ca="1">IF(K210=0,0,Agents($H$4,$H$5,K210,$H$3)/(1-$P$1))</f>
        <v>3.2608695652173911</v>
      </c>
      <c r="T210" s="30">
        <f ca="1">IF(L210=0,0,Agents($H$4,$H$5,L210,$H$3)/(1-$P$1))</f>
        <v>3.2608695652173911</v>
      </c>
      <c r="U210" s="30">
        <f ca="1">IF(M210=0,0,Agents($H$4,$H$5,M210,$H$3)/(1-$P$1))</f>
        <v>3.2608695652173911</v>
      </c>
      <c r="V210" s="30">
        <f ca="1">IF(N210=0,0,Agents($H$4,$H$5,N210,$H$3)/(1-$P$1))</f>
        <v>3.2608695652173911</v>
      </c>
      <c r="W210" s="30">
        <f ca="1">IF(O210=0,0,Agents($H$4,$H$5,O210,$H$3)/(1-$P$1))</f>
        <v>2.1739130434782608</v>
      </c>
      <c r="X210" s="30">
        <f ca="1">IF(P210=0,0,Agents($H$4,$H$5,P210,$H$3)/(1-$P$1))</f>
        <v>0</v>
      </c>
    </row>
    <row r="211" spans="1:24" x14ac:dyDescent="0.25">
      <c r="A211" s="125">
        <v>0.83333333333333304</v>
      </c>
      <c r="B211" s="127"/>
      <c r="C211" s="128">
        <v>2.0711080428028996E-3</v>
      </c>
      <c r="D211" s="128">
        <v>2.098950524737631E-3</v>
      </c>
      <c r="E211" s="128">
        <v>2.651640702684786E-3</v>
      </c>
      <c r="F211" s="128">
        <v>2.7519779841761265E-3</v>
      </c>
      <c r="G211" s="128">
        <v>1.7574692442882249E-3</v>
      </c>
      <c r="H211" s="129"/>
      <c r="J211" s="30">
        <f t="shared" ca="1" si="84"/>
        <v>0</v>
      </c>
      <c r="K211" s="30">
        <f t="shared" ca="1" si="85"/>
        <v>1.726196225302721</v>
      </c>
      <c r="L211" s="30">
        <f t="shared" ca="1" si="86"/>
        <v>1.3570539366631662</v>
      </c>
      <c r="M211" s="30">
        <f t="shared" ca="1" si="87"/>
        <v>1.9046713327577469</v>
      </c>
      <c r="N211" s="30">
        <f t="shared" ca="1" si="88"/>
        <v>1.8274280976238781</v>
      </c>
      <c r="O211" s="30">
        <f t="shared" ca="1" si="89"/>
        <v>0.89326920461996628</v>
      </c>
      <c r="P211" s="30">
        <f t="shared" ca="1" si="90"/>
        <v>0</v>
      </c>
      <c r="R211" s="30">
        <f ca="1">IF(J211=0,0,Agents($H$4,$H$5,J211,$H$3)/(1-$P$1))</f>
        <v>0</v>
      </c>
      <c r="S211" s="30">
        <f ca="1">IF(K211=0,0,Agents($H$4,$H$5,K211,$H$3)/(1-$P$1))</f>
        <v>2.1739130434782608</v>
      </c>
      <c r="T211" s="30">
        <f ca="1">IF(L211=0,0,Agents($H$4,$H$5,L211,$H$3)/(1-$P$1))</f>
        <v>2.1739130434782608</v>
      </c>
      <c r="U211" s="30">
        <f ca="1">IF(M211=0,0,Agents($H$4,$H$5,M211,$H$3)/(1-$P$1))</f>
        <v>2.1739130434782608</v>
      </c>
      <c r="V211" s="30">
        <f ca="1">IF(N211=0,0,Agents($H$4,$H$5,N211,$H$3)/(1-$P$1))</f>
        <v>2.1739130434782608</v>
      </c>
      <c r="W211" s="30">
        <f ca="1">IF(O211=0,0,Agents($H$4,$H$5,O211,$H$3)/(1-$P$1))</f>
        <v>2.1739130434782608</v>
      </c>
      <c r="X211" s="30">
        <f ca="1">IF(P211=0,0,Agents($H$4,$H$5,P211,$H$3)/(1-$P$1))</f>
        <v>0</v>
      </c>
    </row>
    <row r="212" spans="1:24" x14ac:dyDescent="0.25">
      <c r="A212" s="126">
        <v>0.85416666666666696</v>
      </c>
      <c r="B212" s="127"/>
      <c r="C212" s="128">
        <v>1.380738695201933E-3</v>
      </c>
      <c r="D212" s="128">
        <v>1.1994002998500749E-3</v>
      </c>
      <c r="E212" s="128">
        <v>1.325820351342393E-3</v>
      </c>
      <c r="F212" s="128">
        <v>1.7199862401100791E-3</v>
      </c>
      <c r="G212" s="128">
        <v>1.4059753954305801E-3</v>
      </c>
      <c r="H212" s="129"/>
      <c r="J212" s="30">
        <f t="shared" ca="1" si="84"/>
        <v>0</v>
      </c>
      <c r="K212" s="30">
        <f t="shared" ca="1" si="85"/>
        <v>1.1507974835351473</v>
      </c>
      <c r="L212" s="30">
        <f t="shared" ca="1" si="86"/>
        <v>0.77545939237895212</v>
      </c>
      <c r="M212" s="30">
        <f t="shared" ca="1" si="87"/>
        <v>0.95233566637887346</v>
      </c>
      <c r="N212" s="30">
        <f t="shared" ca="1" si="88"/>
        <v>1.1421425610149238</v>
      </c>
      <c r="O212" s="30">
        <f t="shared" ca="1" si="89"/>
        <v>0.71461536369597312</v>
      </c>
      <c r="P212" s="30">
        <f t="shared" ca="1" si="90"/>
        <v>0</v>
      </c>
      <c r="R212" s="30">
        <f ca="1">IF(J212=0,0,Agents($H$4,$H$5,J212,$H$3)/(1-$P$1))</f>
        <v>0</v>
      </c>
      <c r="S212" s="30">
        <f ca="1">IF(K212=0,0,Agents($H$4,$H$5,K212,$H$3)/(1-$P$1))</f>
        <v>2.1739130434782608</v>
      </c>
      <c r="T212" s="30">
        <f ca="1">IF(L212=0,0,Agents($H$4,$H$5,L212,$H$3)/(1-$P$1))</f>
        <v>1.0869565217391304</v>
      </c>
      <c r="U212" s="30">
        <f ca="1">IF(M212=0,0,Agents($H$4,$H$5,M212,$H$3)/(1-$P$1))</f>
        <v>2.1739130434782608</v>
      </c>
      <c r="V212" s="30">
        <f ca="1">IF(N212=0,0,Agents($H$4,$H$5,N212,$H$3)/(1-$P$1))</f>
        <v>2.1739130434782608</v>
      </c>
      <c r="W212" s="30">
        <f ca="1">IF(O212=0,0,Agents($H$4,$H$5,O212,$H$3)/(1-$P$1))</f>
        <v>1.0869565217391304</v>
      </c>
      <c r="X212" s="30">
        <f ca="1">IF(P212=0,0,Agents($H$4,$H$5,P212,$H$3)/(1-$P$1))</f>
        <v>0</v>
      </c>
    </row>
    <row r="213" spans="1:24" x14ac:dyDescent="0.25">
      <c r="A213" s="125">
        <v>0.875000000000001</v>
      </c>
      <c r="B213" s="127"/>
      <c r="C213" s="128">
        <v>7.9392474974111157E-3</v>
      </c>
      <c r="D213" s="128">
        <v>5.6971514242878558E-3</v>
      </c>
      <c r="E213" s="128">
        <v>7.9549221080543586E-3</v>
      </c>
      <c r="F213" s="128">
        <v>8.2559339525283791E-3</v>
      </c>
      <c r="G213" s="128">
        <v>6.3268892794376098E-3</v>
      </c>
      <c r="H213" s="129"/>
      <c r="J213" s="30">
        <f t="shared" ref="J213:J216" ca="1" si="91">B213*J$217</f>
        <v>0</v>
      </c>
      <c r="K213" s="30">
        <f t="shared" ref="K213:K216" ca="1" si="92">C213*K$217</f>
        <v>6.6170855303270981</v>
      </c>
      <c r="L213" s="30">
        <f t="shared" ref="L213:L216" ca="1" si="93">D213*L$217</f>
        <v>3.6834321138000226</v>
      </c>
      <c r="M213" s="30">
        <f t="shared" ref="M213:M216" ca="1" si="94">E213*M$217</f>
        <v>5.7140139982732405</v>
      </c>
      <c r="N213" s="30">
        <f t="shared" ref="N213:N216" ca="1" si="95">F213*N$217</f>
        <v>5.4822842928716335</v>
      </c>
      <c r="O213" s="30">
        <f t="shared" ref="O213:O216" ca="1" si="96">G213*O$217</f>
        <v>3.215769136631879</v>
      </c>
      <c r="P213" s="30">
        <f t="shared" ref="P213:P216" ca="1" si="97">H213*P$217</f>
        <v>0</v>
      </c>
      <c r="R213" s="30">
        <f ca="1">IF(J213=0,0,Agents($H$4,$H$5,J213,$H$3)/(1-$P$1))</f>
        <v>0</v>
      </c>
      <c r="S213" s="30">
        <f ca="1">IF(K213=0,0,Agents($H$4,$H$5,K213,$H$3)/(1-$P$1))</f>
        <v>4.3478260869565215</v>
      </c>
      <c r="T213" s="30">
        <f ca="1">IF(L213=0,0,Agents($H$4,$H$5,L213,$H$3)/(1-$P$1))</f>
        <v>3.2608695652173911</v>
      </c>
      <c r="U213" s="30">
        <f ca="1">IF(M213=0,0,Agents($H$4,$H$5,M213,$H$3)/(1-$P$1))</f>
        <v>3.2608695652173911</v>
      </c>
      <c r="V213" s="30">
        <f ca="1">IF(N213=0,0,Agents($H$4,$H$5,N213,$H$3)/(1-$P$1))</f>
        <v>3.2608695652173911</v>
      </c>
      <c r="W213" s="30">
        <f ca="1">IF(O213=0,0,Agents($H$4,$H$5,O213,$H$3)/(1-$P$1))</f>
        <v>2.1739130434782608</v>
      </c>
      <c r="X213" s="30">
        <f ca="1">IF(P213=0,0,Agents($H$4,$H$5,P213,$H$3)/(1-$P$1))</f>
        <v>0</v>
      </c>
    </row>
    <row r="214" spans="1:24" x14ac:dyDescent="0.25">
      <c r="A214" s="126">
        <v>0.89583333333333504</v>
      </c>
      <c r="B214" s="127"/>
      <c r="C214" s="128">
        <v>5.5229547808077319E-3</v>
      </c>
      <c r="D214" s="128">
        <v>5.0974512743628183E-3</v>
      </c>
      <c r="E214" s="128">
        <v>5.3032814053695721E-3</v>
      </c>
      <c r="F214" s="128">
        <v>7.2239422084623322E-3</v>
      </c>
      <c r="G214" s="128">
        <v>4.2179261862917402E-3</v>
      </c>
      <c r="H214" s="129"/>
      <c r="J214" s="30">
        <f t="shared" ca="1" si="91"/>
        <v>0</v>
      </c>
      <c r="K214" s="30">
        <f t="shared" ca="1" si="92"/>
        <v>4.6031899341405893</v>
      </c>
      <c r="L214" s="30">
        <f t="shared" ca="1" si="93"/>
        <v>3.2957024176105465</v>
      </c>
      <c r="M214" s="30">
        <f t="shared" ca="1" si="94"/>
        <v>3.8093426655154938</v>
      </c>
      <c r="N214" s="30">
        <f t="shared" ca="1" si="95"/>
        <v>4.7969987562626795</v>
      </c>
      <c r="O214" s="30">
        <f t="shared" ca="1" si="96"/>
        <v>2.1438460910879193</v>
      </c>
      <c r="P214" s="30">
        <f t="shared" ca="1" si="97"/>
        <v>0</v>
      </c>
      <c r="R214" s="30">
        <f ca="1">IF(J214=0,0,Agents($H$4,$H$5,J214,$H$3)/(1-$P$1))</f>
        <v>0</v>
      </c>
      <c r="S214" s="30">
        <f ca="1">IF(K214=0,0,Agents($H$4,$H$5,K214,$H$3)/(1-$P$1))</f>
        <v>3.2608695652173911</v>
      </c>
      <c r="T214" s="30">
        <f ca="1">IF(L214=0,0,Agents($H$4,$H$5,L214,$H$3)/(1-$P$1))</f>
        <v>3.2608695652173911</v>
      </c>
      <c r="U214" s="30">
        <f ca="1">IF(M214=0,0,Agents($H$4,$H$5,M214,$H$3)/(1-$P$1))</f>
        <v>3.2608695652173911</v>
      </c>
      <c r="V214" s="30">
        <f ca="1">IF(N214=0,0,Agents($H$4,$H$5,N214,$H$3)/(1-$P$1))</f>
        <v>3.2608695652173911</v>
      </c>
      <c r="W214" s="30">
        <f ca="1">IF(O214=0,0,Agents($H$4,$H$5,O214,$H$3)/(1-$P$1))</f>
        <v>2.1739130434782608</v>
      </c>
      <c r="X214" s="30">
        <f ca="1">IF(P214=0,0,Agents($H$4,$H$5,P214,$H$3)/(1-$P$1))</f>
        <v>0</v>
      </c>
    </row>
    <row r="215" spans="1:24" x14ac:dyDescent="0.25">
      <c r="A215" s="125">
        <v>0.91666666666666896</v>
      </c>
      <c r="B215" s="127"/>
      <c r="C215" s="128">
        <v>2.0711080428028996E-3</v>
      </c>
      <c r="D215" s="128">
        <v>2.098950524737631E-3</v>
      </c>
      <c r="E215" s="128">
        <v>2.651640702684786E-3</v>
      </c>
      <c r="F215" s="128">
        <v>2.7519779841761265E-3</v>
      </c>
      <c r="G215" s="128">
        <v>1.7574692442882249E-3</v>
      </c>
      <c r="H215" s="129"/>
      <c r="J215" s="30">
        <f t="shared" ca="1" si="91"/>
        <v>0</v>
      </c>
      <c r="K215" s="30">
        <f t="shared" ca="1" si="92"/>
        <v>1.726196225302721</v>
      </c>
      <c r="L215" s="30">
        <f t="shared" ca="1" si="93"/>
        <v>1.3570539366631662</v>
      </c>
      <c r="M215" s="30">
        <f t="shared" ca="1" si="94"/>
        <v>1.9046713327577469</v>
      </c>
      <c r="N215" s="30">
        <f t="shared" ca="1" si="95"/>
        <v>1.8274280976238781</v>
      </c>
      <c r="O215" s="30">
        <f t="shared" ca="1" si="96"/>
        <v>0.89326920461996628</v>
      </c>
      <c r="P215" s="30">
        <f t="shared" ca="1" si="97"/>
        <v>0</v>
      </c>
      <c r="R215" s="30">
        <f ca="1">IF(J215=0,0,Agents($H$4,$H$5,J215,$H$3)/(1-$P$1))</f>
        <v>0</v>
      </c>
      <c r="S215" s="30">
        <f ca="1">IF(K215=0,0,Agents($H$4,$H$5,K215,$H$3)/(1-$P$1))</f>
        <v>2.1739130434782608</v>
      </c>
      <c r="T215" s="30">
        <f ca="1">IF(L215=0,0,Agents($H$4,$H$5,L215,$H$3)/(1-$P$1))</f>
        <v>2.1739130434782608</v>
      </c>
      <c r="U215" s="30">
        <f ca="1">IF(M215=0,0,Agents($H$4,$H$5,M215,$H$3)/(1-$P$1))</f>
        <v>2.1739130434782608</v>
      </c>
      <c r="V215" s="30">
        <f ca="1">IF(N215=0,0,Agents($H$4,$H$5,N215,$H$3)/(1-$P$1))</f>
        <v>2.1739130434782608</v>
      </c>
      <c r="W215" s="30">
        <f ca="1">IF(O215=0,0,Agents($H$4,$H$5,O215,$H$3)/(1-$P$1))</f>
        <v>2.1739130434782608</v>
      </c>
      <c r="X215" s="30">
        <f ca="1">IF(P215=0,0,Agents($H$4,$H$5,P215,$H$3)/(1-$P$1))</f>
        <v>0</v>
      </c>
    </row>
    <row r="216" spans="1:24" x14ac:dyDescent="0.25">
      <c r="A216" s="126">
        <v>0.937500000000003</v>
      </c>
      <c r="B216" s="127"/>
      <c r="C216" s="128">
        <v>1.380738695201933E-3</v>
      </c>
      <c r="D216" s="128">
        <v>1.1994002998500749E-3</v>
      </c>
      <c r="E216" s="128">
        <v>1.325820351342393E-3</v>
      </c>
      <c r="F216" s="128">
        <v>1.7199862401100791E-3</v>
      </c>
      <c r="G216" s="128">
        <v>1.4059753954305801E-3</v>
      </c>
      <c r="H216" s="129"/>
      <c r="J216" s="30">
        <f t="shared" ca="1" si="91"/>
        <v>0</v>
      </c>
      <c r="K216" s="30">
        <f t="shared" ca="1" si="92"/>
        <v>1.1507974835351473</v>
      </c>
      <c r="L216" s="30">
        <f t="shared" ca="1" si="93"/>
        <v>0.77545939237895212</v>
      </c>
      <c r="M216" s="30">
        <f t="shared" ca="1" si="94"/>
        <v>0.95233566637887346</v>
      </c>
      <c r="N216" s="30">
        <f t="shared" ca="1" si="95"/>
        <v>1.1421425610149238</v>
      </c>
      <c r="O216" s="30">
        <f t="shared" ca="1" si="96"/>
        <v>0.71461536369597312</v>
      </c>
      <c r="P216" s="30">
        <f t="shared" ca="1" si="97"/>
        <v>0</v>
      </c>
      <c r="R216" s="30">
        <f ca="1">IF(J216=0,0,Agents($H$4,$H$5,J216,$H$3)/(1-$P$1))</f>
        <v>0</v>
      </c>
      <c r="S216" s="30">
        <f ca="1">IF(K216=0,0,Agents($H$4,$H$5,K216,$H$3)/(1-$P$1))</f>
        <v>2.1739130434782608</v>
      </c>
      <c r="T216" s="30">
        <f ca="1">IF(L216=0,0,Agents($H$4,$H$5,L216,$H$3)/(1-$P$1))</f>
        <v>1.0869565217391304</v>
      </c>
      <c r="U216" s="30">
        <f ca="1">IF(M216=0,0,Agents($H$4,$H$5,M216,$H$3)/(1-$P$1))</f>
        <v>2.1739130434782608</v>
      </c>
      <c r="V216" s="30">
        <f ca="1">IF(N216=0,0,Agents($H$4,$H$5,N216,$H$3)/(1-$P$1))</f>
        <v>2.1739130434782608</v>
      </c>
      <c r="W216" s="30">
        <f ca="1">IF(O216=0,0,Agents($H$4,$H$5,O216,$H$3)/(1-$P$1))</f>
        <v>1.0869565217391304</v>
      </c>
      <c r="X216" s="30">
        <f ca="1">IF(P216=0,0,Agents($H$4,$H$5,P216,$H$3)/(1-$P$1))</f>
        <v>0</v>
      </c>
    </row>
    <row r="217" spans="1:24" x14ac:dyDescent="0.25">
      <c r="B217" s="14"/>
      <c r="C217" s="15">
        <v>0.24727386021393707</v>
      </c>
      <c r="D217" s="15">
        <v>0.19181638799459966</v>
      </c>
      <c r="E217" s="15">
        <v>0.21310624156194827</v>
      </c>
      <c r="F217" s="15">
        <v>0.1970090352061481</v>
      </c>
      <c r="G217" s="15">
        <v>0.1507944750233669</v>
      </c>
      <c r="H217" s="16"/>
      <c r="J217" s="27">
        <f t="shared" ref="J217:P217" ca="1" si="98">$H$2*B217/SUM($B$217:$H$217)</f>
        <v>0</v>
      </c>
      <c r="K217" s="27">
        <f t="shared" ca="1" si="98"/>
        <v>833.46507745033045</v>
      </c>
      <c r="L217" s="27">
        <f t="shared" ca="1" si="98"/>
        <v>646.53926839595135</v>
      </c>
      <c r="M217" s="27">
        <f t="shared" ca="1" si="98"/>
        <v>718.29917636626533</v>
      </c>
      <c r="N217" s="27">
        <f t="shared" ca="1" si="98"/>
        <v>664.0416849740767</v>
      </c>
      <c r="O217" s="27">
        <f t="shared" ca="1" si="98"/>
        <v>508.27017742876086</v>
      </c>
      <c r="P217" s="27">
        <f t="shared" ca="1" si="98"/>
        <v>0</v>
      </c>
      <c r="R217" s="26">
        <f ca="1">(SUM(R187:R216)/2)/$C$6</f>
        <v>0</v>
      </c>
      <c r="S217" s="26">
        <f t="shared" ref="S217:X217" ca="1" si="99">(SUM(S187:S216)/2)/$C$6</f>
        <v>20.108695652173914</v>
      </c>
      <c r="T217" s="26">
        <f t="shared" ca="1" si="99"/>
        <v>16.440217391304344</v>
      </c>
      <c r="U217" s="26">
        <f t="shared" ca="1" si="99"/>
        <v>17.934782608695642</v>
      </c>
      <c r="V217" s="26">
        <f t="shared" ca="1" si="99"/>
        <v>16.711956521739125</v>
      </c>
      <c r="W217" s="26">
        <f t="shared" ca="1" si="99"/>
        <v>13.586956521739131</v>
      </c>
      <c r="X217" s="26">
        <f t="shared" ca="1" si="99"/>
        <v>0</v>
      </c>
    </row>
    <row r="218" spans="1:24" x14ac:dyDescent="0.25">
      <c r="R218" s="32">
        <f ca="1">SUM(R217:X217)/5</f>
        <v>16.95652173913043</v>
      </c>
      <c r="S218" s="31"/>
      <c r="T218" s="31"/>
      <c r="U218" s="31"/>
      <c r="V218" s="31"/>
      <c r="W218" s="31"/>
      <c r="X218" s="4"/>
    </row>
    <row r="220" spans="1:24" x14ac:dyDescent="0.25">
      <c r="A220" s="39" t="s">
        <v>17</v>
      </c>
      <c r="J220" s="6" t="s">
        <v>14</v>
      </c>
      <c r="K220" s="20"/>
      <c r="L220" s="20"/>
      <c r="M220" s="33">
        <v>43282</v>
      </c>
      <c r="N220" s="20"/>
      <c r="O220" s="20"/>
      <c r="P220" s="21"/>
      <c r="R220" s="6" t="s">
        <v>15</v>
      </c>
      <c r="S220" s="20"/>
      <c r="T220" s="20"/>
      <c r="U220" s="20"/>
      <c r="V220" s="20"/>
      <c r="W220" s="20"/>
      <c r="X220" s="21"/>
    </row>
    <row r="221" spans="1:24" x14ac:dyDescent="0.25">
      <c r="A221" s="113" t="s">
        <v>6</v>
      </c>
      <c r="B221" s="114" t="s">
        <v>13</v>
      </c>
      <c r="C221" s="115" t="s">
        <v>7</v>
      </c>
      <c r="D221" s="115" t="s">
        <v>8</v>
      </c>
      <c r="E221" s="115" t="s">
        <v>9</v>
      </c>
      <c r="F221" s="115" t="s">
        <v>10</v>
      </c>
      <c r="G221" s="115" t="s">
        <v>11</v>
      </c>
      <c r="H221" s="116" t="s">
        <v>12</v>
      </c>
      <c r="J221" s="22" t="s">
        <v>13</v>
      </c>
      <c r="K221" s="20" t="s">
        <v>7</v>
      </c>
      <c r="L221" s="20" t="s">
        <v>8</v>
      </c>
      <c r="M221" s="20" t="s">
        <v>9</v>
      </c>
      <c r="N221" s="20" t="s">
        <v>10</v>
      </c>
      <c r="O221" s="20" t="s">
        <v>11</v>
      </c>
      <c r="P221" s="21" t="s">
        <v>12</v>
      </c>
      <c r="R221" s="22" t="s">
        <v>13</v>
      </c>
      <c r="S221" s="20" t="s">
        <v>7</v>
      </c>
      <c r="T221" s="20" t="s">
        <v>8</v>
      </c>
      <c r="U221" s="20" t="s">
        <v>9</v>
      </c>
      <c r="V221" s="20" t="s">
        <v>10</v>
      </c>
      <c r="W221" s="20" t="s">
        <v>11</v>
      </c>
      <c r="X221" s="21" t="s">
        <v>12</v>
      </c>
    </row>
    <row r="222" spans="1:24" x14ac:dyDescent="0.25">
      <c r="A222" s="117">
        <v>0.33333333333333331</v>
      </c>
      <c r="B222" s="118"/>
      <c r="C222" s="119">
        <v>2.1746634449430445E-2</v>
      </c>
      <c r="D222" s="119">
        <v>2.4287856071964018E-2</v>
      </c>
      <c r="E222" s="119">
        <v>2.5190586675505468E-2</v>
      </c>
      <c r="F222" s="119">
        <v>2.1327829377364983E-2</v>
      </c>
      <c r="G222" s="119">
        <v>2.3901581722319858E-2</v>
      </c>
      <c r="H222" s="120"/>
      <c r="J222" s="24">
        <f t="shared" ref="J222:J247" ca="1" si="100">B222*J$252</f>
        <v>0</v>
      </c>
      <c r="K222" s="24">
        <f t="shared" ref="K222:K247" ca="1" si="101">C222*K$252</f>
        <v>21.43531959465761</v>
      </c>
      <c r="L222" s="24">
        <f t="shared" ref="L222:L247" ca="1" si="102">D222*L$252</f>
        <v>18.570970046582545</v>
      </c>
      <c r="M222" s="24">
        <f t="shared" ref="M222:M247" ca="1" si="103">E222*M$252</f>
        <v>21.399033173355416</v>
      </c>
      <c r="N222" s="24">
        <f t="shared" ref="N222:N247" ca="1" si="104">F222*N$252</f>
        <v>16.749139590080933</v>
      </c>
      <c r="O222" s="24">
        <f t="shared" ref="O222:O247" ca="1" si="105">G222*O$252</f>
        <v>14.367187903571827</v>
      </c>
      <c r="P222" s="24">
        <f t="shared" ref="P222:P247" ca="1" si="106">H222*P$252</f>
        <v>0</v>
      </c>
      <c r="R222" s="24">
        <f ca="1">IF(J222=0,0,Agents($I$4,$I$5,J222,$I$3)/(1-$P$1))</f>
        <v>0</v>
      </c>
      <c r="S222" s="24">
        <f ca="1">IF(K222=0,0,Agents($I$4,$I$5,K222,$I$3)/(1-$P$1))</f>
        <v>8.695652173913043</v>
      </c>
      <c r="T222" s="24">
        <f ca="1">IF(L222=0,0,Agents($I$4,$I$5,L222,$I$3)/(1-$P$1))</f>
        <v>7.6086956521739131</v>
      </c>
      <c r="U222" s="24">
        <f ca="1">IF(M222=0,0,Agents($I$4,$I$5,M222,$I$3)/(1-$P$1))</f>
        <v>8.695652173913043</v>
      </c>
      <c r="V222" s="24">
        <f ca="1">IF(N222=0,0,Agents($I$4,$I$5,N222,$I$3)/(1-$P$1))</f>
        <v>7.6086956521739131</v>
      </c>
      <c r="W222" s="24">
        <f ca="1">IF(O222=0,0,Agents($I$4,$I$5,O222,$I$3)/(1-$P$1))</f>
        <v>6.5217391304347823</v>
      </c>
      <c r="X222" s="24">
        <f ca="1">IF(P222=0,0,Agents($I$4,$I$5,P222,$I$3)/(1-$P$1))</f>
        <v>0</v>
      </c>
    </row>
    <row r="223" spans="1:24" x14ac:dyDescent="0.25">
      <c r="A223" s="121">
        <v>0.35416666666666669</v>
      </c>
      <c r="B223" s="122"/>
      <c r="C223" s="123">
        <v>3.1411805315843977E-2</v>
      </c>
      <c r="D223" s="123">
        <v>3.2083958020989505E-2</v>
      </c>
      <c r="E223" s="123">
        <v>3.1819688432217434E-2</v>
      </c>
      <c r="F223" s="123">
        <v>2.4079807361541108E-2</v>
      </c>
      <c r="G223" s="123">
        <v>2.3198594024604568E-2</v>
      </c>
      <c r="H223" s="124"/>
      <c r="J223" s="30">
        <f t="shared" ca="1" si="100"/>
        <v>0</v>
      </c>
      <c r="K223" s="30">
        <f t="shared" ca="1" si="101"/>
        <v>30.962128303394326</v>
      </c>
      <c r="L223" s="30">
        <f t="shared" ca="1" si="102"/>
        <v>24.5320221603004</v>
      </c>
      <c r="M223" s="30">
        <f t="shared" ca="1" si="103"/>
        <v>27.030357692659475</v>
      </c>
      <c r="N223" s="30">
        <f t="shared" ca="1" si="104"/>
        <v>18.910318892026858</v>
      </c>
      <c r="O223" s="30">
        <f t="shared" ca="1" si="105"/>
        <v>13.944623553466773</v>
      </c>
      <c r="P223" s="30">
        <f t="shared" ca="1" si="106"/>
        <v>0</v>
      </c>
      <c r="R223" s="30">
        <f ca="1">IF(J223=0,0,Agents($I$4,$I$5,J223,$I$3)/(1-$P$1))</f>
        <v>0</v>
      </c>
      <c r="S223" s="30">
        <f ca="1">IF(K223=0,0,Agents($I$4,$I$5,K223,$I$3)/(1-$P$1))</f>
        <v>11.956521739130434</v>
      </c>
      <c r="T223" s="30">
        <f ca="1">IF(L223=0,0,Agents($I$4,$I$5,L223,$I$3)/(1-$P$1))</f>
        <v>9.7826086956521738</v>
      </c>
      <c r="U223" s="30">
        <f ca="1">IF(M223=0,0,Agents($I$4,$I$5,M223,$I$3)/(1-$P$1))</f>
        <v>10.869565217391305</v>
      </c>
      <c r="V223" s="30">
        <f ca="1">IF(N223=0,0,Agents($I$4,$I$5,N223,$I$3)/(1-$P$1))</f>
        <v>7.6086956521739131</v>
      </c>
      <c r="W223" s="30">
        <f ca="1">IF(O223=0,0,Agents($I$4,$I$5,O223,$I$3)/(1-$P$1))</f>
        <v>6.5217391304347823</v>
      </c>
      <c r="X223" s="30">
        <f ca="1">IF(P223=0,0,Agents($I$4,$I$5,P223,$I$3)/(1-$P$1))</f>
        <v>0</v>
      </c>
    </row>
    <row r="224" spans="1:24" x14ac:dyDescent="0.25">
      <c r="A224" s="125">
        <v>0.375</v>
      </c>
      <c r="B224" s="118"/>
      <c r="C224" s="119">
        <v>3.589920607525026E-2</v>
      </c>
      <c r="D224" s="119">
        <v>3.9880059970014994E-2</v>
      </c>
      <c r="E224" s="119">
        <v>4.2094796155120982E-2</v>
      </c>
      <c r="F224" s="119">
        <v>3.8871689026487785E-2</v>
      </c>
      <c r="G224" s="119">
        <v>4.0421792618629174E-2</v>
      </c>
      <c r="H224" s="120"/>
      <c r="J224" s="24">
        <f t="shared" ca="1" si="100"/>
        <v>0</v>
      </c>
      <c r="K224" s="24">
        <f t="shared" ca="1" si="101"/>
        <v>35.385289489593518</v>
      </c>
      <c r="L224" s="24">
        <f t="shared" ca="1" si="102"/>
        <v>30.493074274018255</v>
      </c>
      <c r="M224" s="24">
        <f t="shared" ca="1" si="103"/>
        <v>35.758910697580767</v>
      </c>
      <c r="N224" s="24">
        <f t="shared" ca="1" si="104"/>
        <v>30.526657639986212</v>
      </c>
      <c r="O224" s="24">
        <f t="shared" ca="1" si="105"/>
        <v>24.297450131040591</v>
      </c>
      <c r="P224" s="24">
        <f t="shared" ca="1" si="106"/>
        <v>0</v>
      </c>
      <c r="R224" s="24">
        <f ca="1">IF(J224=0,0,Agents($I$4,$I$5,J224,$I$3)/(1-$P$1))</f>
        <v>0</v>
      </c>
      <c r="S224" s="24">
        <f ca="1">IF(K224=0,0,Agents($I$4,$I$5,K224,$I$3)/(1-$P$1))</f>
        <v>13.043478260869565</v>
      </c>
      <c r="T224" s="24">
        <f ca="1">IF(L224=0,0,Agents($I$4,$I$5,L224,$I$3)/(1-$P$1))</f>
        <v>11.956521739130434</v>
      </c>
      <c r="U224" s="24">
        <f ca="1">IF(M224=0,0,Agents($I$4,$I$5,M224,$I$3)/(1-$P$1))</f>
        <v>13.043478260869565</v>
      </c>
      <c r="V224" s="24">
        <f ca="1">IF(N224=0,0,Agents($I$4,$I$5,N224,$I$3)/(1-$P$1))</f>
        <v>11.956521739130434</v>
      </c>
      <c r="W224" s="24">
        <f ca="1">IF(O224=0,0,Agents($I$4,$I$5,O224,$I$3)/(1-$P$1))</f>
        <v>9.7826086956521738</v>
      </c>
      <c r="X224" s="24">
        <f ca="1">IF(P224=0,0,Agents($I$4,$I$5,P224,$I$3)/(1-$P$1))</f>
        <v>0</v>
      </c>
    </row>
    <row r="225" spans="1:24" x14ac:dyDescent="0.25">
      <c r="A225" s="121">
        <v>0.39583333333333331</v>
      </c>
      <c r="B225" s="122"/>
      <c r="C225" s="123">
        <v>4.9016223679668625E-2</v>
      </c>
      <c r="D225" s="123">
        <v>5.0674662668665667E-2</v>
      </c>
      <c r="E225" s="123">
        <v>5.2038448790188929E-2</v>
      </c>
      <c r="F225" s="123">
        <v>4.3687650498796013E-2</v>
      </c>
      <c r="G225" s="123">
        <v>4.8506151142355007E-2</v>
      </c>
      <c r="H225" s="124"/>
      <c r="J225" s="30">
        <f t="shared" ca="1" si="100"/>
        <v>0</v>
      </c>
      <c r="K225" s="30">
        <f t="shared" ca="1" si="101"/>
        <v>48.314529880021915</v>
      </c>
      <c r="L225" s="30">
        <f t="shared" ca="1" si="102"/>
        <v>38.746838739166051</v>
      </c>
      <c r="M225" s="30">
        <f t="shared" ca="1" si="103"/>
        <v>44.205897476536848</v>
      </c>
      <c r="N225" s="30">
        <f t="shared" ca="1" si="104"/>
        <v>34.308721418391592</v>
      </c>
      <c r="O225" s="30">
        <f t="shared" ca="1" si="105"/>
        <v>29.156940157248709</v>
      </c>
      <c r="P225" s="30">
        <f t="shared" ca="1" si="106"/>
        <v>0</v>
      </c>
      <c r="R225" s="30">
        <f ca="1">IF(J225=0,0,Agents($I$4,$I$5,J225,$I$3)/(1-$P$1))</f>
        <v>0</v>
      </c>
      <c r="S225" s="30">
        <f ca="1">IF(K225=0,0,Agents($I$4,$I$5,K225,$I$3)/(1-$P$1))</f>
        <v>17.391304347826086</v>
      </c>
      <c r="T225" s="30">
        <f ca="1">IF(L225=0,0,Agents($I$4,$I$5,L225,$I$3)/(1-$P$1))</f>
        <v>14.130434782608695</v>
      </c>
      <c r="U225" s="30">
        <f ca="1">IF(M225=0,0,Agents($I$4,$I$5,M225,$I$3)/(1-$P$1))</f>
        <v>16.304347826086957</v>
      </c>
      <c r="V225" s="30">
        <f ca="1">IF(N225=0,0,Agents($I$4,$I$5,N225,$I$3)/(1-$P$1))</f>
        <v>13.043478260869565</v>
      </c>
      <c r="W225" s="30">
        <f ca="1">IF(O225=0,0,Agents($I$4,$I$5,O225,$I$3)/(1-$P$1))</f>
        <v>10.869565217391305</v>
      </c>
      <c r="X225" s="30">
        <f ca="1">IF(P225=0,0,Agents($I$4,$I$5,P225,$I$3)/(1-$P$1))</f>
        <v>0</v>
      </c>
    </row>
    <row r="226" spans="1:24" x14ac:dyDescent="0.25">
      <c r="A226" s="125">
        <v>0.41666666666666669</v>
      </c>
      <c r="B226" s="118"/>
      <c r="C226" s="119">
        <v>5.6689944504925503E-2</v>
      </c>
      <c r="D226" s="119">
        <v>5.3073463268365817E-2</v>
      </c>
      <c r="E226" s="119">
        <v>5.4027179317202516E-2</v>
      </c>
      <c r="F226" s="119">
        <v>4.9879600963192293E-2</v>
      </c>
      <c r="G226" s="119">
        <v>5.4481546572934976E-2</v>
      </c>
      <c r="H226" s="120"/>
      <c r="J226" s="24">
        <f t="shared" ca="1" si="100"/>
        <v>0</v>
      </c>
      <c r="K226" s="24">
        <f t="shared" ca="1" si="101"/>
        <v>55.878397233936489</v>
      </c>
      <c r="L226" s="24">
        <f t="shared" ca="1" si="102"/>
        <v>40.581008620310008</v>
      </c>
      <c r="M226" s="24">
        <f t="shared" ca="1" si="103"/>
        <v>45.895294832328062</v>
      </c>
      <c r="N226" s="24">
        <f t="shared" ca="1" si="104"/>
        <v>39.171374847769918</v>
      </c>
      <c r="O226" s="24">
        <f t="shared" ca="1" si="105"/>
        <v>32.748737133141667</v>
      </c>
      <c r="P226" s="24">
        <f t="shared" ca="1" si="106"/>
        <v>0</v>
      </c>
      <c r="R226" s="24">
        <f ca="1">IF(J226=0,0,Agents($I$4,$I$5,J226,$I$3)/(1-$P$1))</f>
        <v>0</v>
      </c>
      <c r="S226" s="24">
        <f ca="1">IF(K226=0,0,Agents($I$4,$I$5,K226,$I$3)/(1-$P$1))</f>
        <v>19.565217391304348</v>
      </c>
      <c r="T226" s="24">
        <f ca="1">IF(L226=0,0,Agents($I$4,$I$5,L226,$I$3)/(1-$P$1))</f>
        <v>15.217391304347826</v>
      </c>
      <c r="U226" s="24">
        <f ca="1">IF(M226=0,0,Agents($I$4,$I$5,M226,$I$3)/(1-$P$1))</f>
        <v>16.304347826086957</v>
      </c>
      <c r="V226" s="24">
        <f ca="1">IF(N226=0,0,Agents($I$4,$I$5,N226,$I$3)/(1-$P$1))</f>
        <v>14.130434782608695</v>
      </c>
      <c r="W226" s="24">
        <f ca="1">IF(O226=0,0,Agents($I$4,$I$5,O226,$I$3)/(1-$P$1))</f>
        <v>11.956521739130434</v>
      </c>
      <c r="X226" s="24">
        <f ca="1">IF(P226=0,0,Agents($I$4,$I$5,P226,$I$3)/(1-$P$1))</f>
        <v>0</v>
      </c>
    </row>
    <row r="227" spans="1:24" x14ac:dyDescent="0.25">
      <c r="A227" s="121">
        <v>0.4375</v>
      </c>
      <c r="B227" s="122"/>
      <c r="C227" s="123">
        <v>6.1177345264331787E-2</v>
      </c>
      <c r="D227" s="123">
        <v>6.0385192019374909E-2</v>
      </c>
      <c r="E227" s="123">
        <v>5.6347364932051704E-2</v>
      </c>
      <c r="F227" s="123">
        <v>5.2128813738720886E-2</v>
      </c>
      <c r="G227" s="123">
        <v>6.1862917398945519E-2</v>
      </c>
      <c r="H227" s="124"/>
      <c r="J227" s="30">
        <f t="shared" ca="1" si="100"/>
        <v>0</v>
      </c>
      <c r="K227" s="30">
        <f t="shared" ca="1" si="101"/>
        <v>60.301558420135677</v>
      </c>
      <c r="L227" s="30">
        <f t="shared" ca="1" si="102"/>
        <v>46.171699508027622</v>
      </c>
      <c r="M227" s="30">
        <f t="shared" ca="1" si="103"/>
        <v>47.866258414084484</v>
      </c>
      <c r="N227" s="30">
        <f t="shared" ca="1" si="104"/>
        <v>40.937723315706521</v>
      </c>
      <c r="O227" s="30">
        <f t="shared" ca="1" si="105"/>
        <v>37.185662809244732</v>
      </c>
      <c r="P227" s="30">
        <f t="shared" ca="1" si="106"/>
        <v>0</v>
      </c>
      <c r="R227" s="30">
        <f ca="1">IF(J227=0,0,Agents($I$4,$I$5,J227,$I$3)/(1-$P$1))</f>
        <v>0</v>
      </c>
      <c r="S227" s="30">
        <f ca="1">IF(K227=0,0,Agents($I$4,$I$5,K227,$I$3)/(1-$P$1))</f>
        <v>20.652173913043477</v>
      </c>
      <c r="T227" s="30">
        <f ca="1">IF(L227=0,0,Agents($I$4,$I$5,L227,$I$3)/(1-$P$1))</f>
        <v>16.304347826086957</v>
      </c>
      <c r="U227" s="30">
        <f ca="1">IF(M227=0,0,Agents($I$4,$I$5,M227,$I$3)/(1-$P$1))</f>
        <v>17.391304347826086</v>
      </c>
      <c r="V227" s="30">
        <f ca="1">IF(N227=0,0,Agents($I$4,$I$5,N227,$I$3)/(1-$P$1))</f>
        <v>15.217391304347826</v>
      </c>
      <c r="W227" s="30">
        <f ca="1">IF(O227=0,0,Agents($I$4,$I$5,O227,$I$3)/(1-$P$1))</f>
        <v>14.130434782608695</v>
      </c>
      <c r="X227" s="30">
        <f ca="1">IF(P227=0,0,Agents($I$4,$I$5,P227,$I$3)/(1-$P$1))</f>
        <v>0</v>
      </c>
    </row>
    <row r="228" spans="1:24" x14ac:dyDescent="0.25">
      <c r="A228" s="125">
        <v>0.45833333333333331</v>
      </c>
      <c r="B228" s="118"/>
      <c r="C228" s="119">
        <v>5.9106237221528891E-2</v>
      </c>
      <c r="D228" s="119">
        <v>5.9485641794487357E-2</v>
      </c>
      <c r="E228" s="119">
        <v>5.9661915810407688E-2</v>
      </c>
      <c r="F228" s="119">
        <v>5.384879997883097E-2</v>
      </c>
      <c r="G228" s="119">
        <v>6.2214411247803164E-2</v>
      </c>
      <c r="H228" s="120"/>
      <c r="J228" s="24">
        <f t="shared" ca="1" si="100"/>
        <v>0</v>
      </c>
      <c r="K228" s="24">
        <f t="shared" ca="1" si="101"/>
        <v>58.26009941112067</v>
      </c>
      <c r="L228" s="24">
        <f t="shared" ca="1" si="102"/>
        <v>45.483885802598643</v>
      </c>
      <c r="M228" s="24">
        <f t="shared" ca="1" si="103"/>
        <v>50.681920673736514</v>
      </c>
      <c r="N228" s="24">
        <f t="shared" ca="1" si="104"/>
        <v>42.288460379422723</v>
      </c>
      <c r="O228" s="24">
        <f t="shared" ca="1" si="105"/>
        <v>37.396944984297257</v>
      </c>
      <c r="P228" s="24">
        <f t="shared" ca="1" si="106"/>
        <v>0</v>
      </c>
      <c r="R228" s="24">
        <f ca="1">IF(J228=0,0,Agents($I$4,$I$5,J228,$I$3)/(1-$P$1))</f>
        <v>0</v>
      </c>
      <c r="S228" s="24">
        <f ca="1">IF(K228=0,0,Agents($I$4,$I$5,K228,$I$3)/(1-$P$1))</f>
        <v>19.565217391304348</v>
      </c>
      <c r="T228" s="24">
        <f ca="1">IF(L228=0,0,Agents($I$4,$I$5,L228,$I$3)/(1-$P$1))</f>
        <v>16.304347826086957</v>
      </c>
      <c r="U228" s="24">
        <f ca="1">IF(M228=0,0,Agents($I$4,$I$5,M228,$I$3)/(1-$P$1))</f>
        <v>17.391304347826086</v>
      </c>
      <c r="V228" s="24">
        <f ca="1">IF(N228=0,0,Agents($I$4,$I$5,N228,$I$3)/(1-$P$1))</f>
        <v>15.217391304347826</v>
      </c>
      <c r="W228" s="24">
        <f ca="1">IF(O228=0,0,Agents($I$4,$I$5,O228,$I$3)/(1-$P$1))</f>
        <v>14.130434782608695</v>
      </c>
      <c r="X228" s="24">
        <f ca="1">IF(P228=0,0,Agents($I$4,$I$5,P228,$I$3)/(1-$P$1))</f>
        <v>0</v>
      </c>
    </row>
    <row r="229" spans="1:24" x14ac:dyDescent="0.25">
      <c r="A229" s="121">
        <v>0.47916666666666669</v>
      </c>
      <c r="B229" s="122"/>
      <c r="C229" s="123">
        <v>6.2212899285733245E-2</v>
      </c>
      <c r="D229" s="123">
        <v>6.1284742244262468E-2</v>
      </c>
      <c r="E229" s="123">
        <v>5.6678820019887298E-2</v>
      </c>
      <c r="F229" s="123">
        <v>5.7976766955095155E-2</v>
      </c>
      <c r="G229" s="123">
        <v>5.9753954305799648E-2</v>
      </c>
      <c r="H229" s="124"/>
      <c r="J229" s="30">
        <f t="shared" ca="1" si="100"/>
        <v>0</v>
      </c>
      <c r="K229" s="30">
        <f t="shared" ca="1" si="101"/>
        <v>61.322287924643192</v>
      </c>
      <c r="L229" s="30">
        <f t="shared" ca="1" si="102"/>
        <v>46.859513213456609</v>
      </c>
      <c r="M229" s="30">
        <f t="shared" ca="1" si="103"/>
        <v>48.147824640049684</v>
      </c>
      <c r="N229" s="30">
        <f t="shared" ca="1" si="104"/>
        <v>45.530229332341612</v>
      </c>
      <c r="O229" s="30">
        <f t="shared" ca="1" si="105"/>
        <v>35.917969758929566</v>
      </c>
      <c r="P229" s="30">
        <f t="shared" ca="1" si="106"/>
        <v>0</v>
      </c>
      <c r="R229" s="30">
        <f ca="1">IF(J229=0,0,Agents($I$4,$I$5,J229,$I$3)/(1-$P$1))</f>
        <v>0</v>
      </c>
      <c r="S229" s="30">
        <f ca="1">IF(K229=0,0,Agents($I$4,$I$5,K229,$I$3)/(1-$P$1))</f>
        <v>20.652173913043477</v>
      </c>
      <c r="T229" s="30">
        <f ca="1">IF(L229=0,0,Agents($I$4,$I$5,L229,$I$3)/(1-$P$1))</f>
        <v>16.304347826086957</v>
      </c>
      <c r="U229" s="30">
        <f ca="1">IF(M229=0,0,Agents($I$4,$I$5,M229,$I$3)/(1-$P$1))</f>
        <v>17.391304347826086</v>
      </c>
      <c r="V229" s="30">
        <f ca="1">IF(N229=0,0,Agents($I$4,$I$5,N229,$I$3)/(1-$P$1))</f>
        <v>16.304347826086957</v>
      </c>
      <c r="W229" s="30">
        <f ca="1">IF(O229=0,0,Agents($I$4,$I$5,O229,$I$3)/(1-$P$1))</f>
        <v>13.043478260869565</v>
      </c>
      <c r="X229" s="30">
        <f ca="1">IF(P229=0,0,Agents($I$4,$I$5,P229,$I$3)/(1-$P$1))</f>
        <v>0</v>
      </c>
    </row>
    <row r="230" spans="1:24" x14ac:dyDescent="0.25">
      <c r="A230" s="125">
        <v>0.5</v>
      </c>
      <c r="B230" s="118"/>
      <c r="C230" s="119">
        <v>5.6689944504925503E-2</v>
      </c>
      <c r="D230" s="119">
        <v>5.3788490370199497E-2</v>
      </c>
      <c r="E230" s="119">
        <v>5.4027179317202516E-2</v>
      </c>
      <c r="F230" s="119">
        <v>5.4192797226852982E-2</v>
      </c>
      <c r="G230" s="119">
        <v>5.342706502636204E-2</v>
      </c>
      <c r="H230" s="120"/>
      <c r="J230" s="24">
        <f t="shared" ca="1" si="100"/>
        <v>0</v>
      </c>
      <c r="K230" s="24">
        <f t="shared" ca="1" si="101"/>
        <v>55.878397233936489</v>
      </c>
      <c r="L230" s="24">
        <f t="shared" ca="1" si="102"/>
        <v>41.127732334881749</v>
      </c>
      <c r="M230" s="24">
        <f t="shared" ca="1" si="103"/>
        <v>45.895294832328062</v>
      </c>
      <c r="N230" s="24">
        <f t="shared" ca="1" si="104"/>
        <v>42.558607792165965</v>
      </c>
      <c r="O230" s="24">
        <f t="shared" ca="1" si="105"/>
        <v>32.114890607984087</v>
      </c>
      <c r="P230" s="24">
        <f t="shared" ca="1" si="106"/>
        <v>0</v>
      </c>
      <c r="R230" s="24">
        <f ca="1">IF(J230=0,0,Agents($I$4,$I$5,J230,$I$3)/(1-$P$1))</f>
        <v>0</v>
      </c>
      <c r="S230" s="24">
        <f ca="1">IF(K230=0,0,Agents($I$4,$I$5,K230,$I$3)/(1-$P$1))</f>
        <v>19.565217391304348</v>
      </c>
      <c r="T230" s="24">
        <f ca="1">IF(L230=0,0,Agents($I$4,$I$5,L230,$I$3)/(1-$P$1))</f>
        <v>15.217391304347826</v>
      </c>
      <c r="U230" s="24">
        <f ca="1">IF(M230=0,0,Agents($I$4,$I$5,M230,$I$3)/(1-$P$1))</f>
        <v>16.304347826086957</v>
      </c>
      <c r="V230" s="24">
        <f ca="1">IF(N230=0,0,Agents($I$4,$I$5,N230,$I$3)/(1-$P$1))</f>
        <v>15.217391304347826</v>
      </c>
      <c r="W230" s="24">
        <f ca="1">IF(O230=0,0,Agents($I$4,$I$5,O230,$I$3)/(1-$P$1))</f>
        <v>11.956521739130434</v>
      </c>
      <c r="X230" s="24">
        <f ca="1">IF(P230=0,0,Agents($I$4,$I$5,P230,$I$3)/(1-$P$1))</f>
        <v>0</v>
      </c>
    </row>
    <row r="231" spans="1:24" x14ac:dyDescent="0.25">
      <c r="A231" s="121">
        <v>0.52083333333333337</v>
      </c>
      <c r="B231" s="122"/>
      <c r="C231" s="123">
        <v>5.1857359071718741E-2</v>
      </c>
      <c r="D231" s="123">
        <v>5.3788490370199497E-2</v>
      </c>
      <c r="E231" s="123">
        <v>4.938680808750414E-2</v>
      </c>
      <c r="F231" s="123">
        <v>5.2128813738720886E-2</v>
      </c>
      <c r="G231" s="123">
        <v>5.518453427065026E-2</v>
      </c>
      <c r="H231" s="124"/>
      <c r="J231" s="30">
        <f t="shared" ca="1" si="100"/>
        <v>0</v>
      </c>
      <c r="K231" s="30">
        <f t="shared" ca="1" si="101"/>
        <v>51.114992879568135</v>
      </c>
      <c r="L231" s="30">
        <f t="shared" ca="1" si="102"/>
        <v>41.127732334881749</v>
      </c>
      <c r="M231" s="30">
        <f t="shared" ca="1" si="103"/>
        <v>41.953367668815225</v>
      </c>
      <c r="N231" s="30">
        <f t="shared" ca="1" si="104"/>
        <v>40.937723315706521</v>
      </c>
      <c r="O231" s="30">
        <f t="shared" ca="1" si="105"/>
        <v>33.171301483246715</v>
      </c>
      <c r="P231" s="30">
        <f t="shared" ca="1" si="106"/>
        <v>0</v>
      </c>
      <c r="R231" s="30">
        <f ca="1">IF(J231=0,0,Agents($I$4,$I$5,J231,$I$3)/(1-$P$1))</f>
        <v>0</v>
      </c>
      <c r="S231" s="30">
        <f ca="1">IF(K231=0,0,Agents($I$4,$I$5,K231,$I$3)/(1-$P$1))</f>
        <v>17.391304347826086</v>
      </c>
      <c r="T231" s="30">
        <f ca="1">IF(L231=0,0,Agents($I$4,$I$5,L231,$I$3)/(1-$P$1))</f>
        <v>15.217391304347826</v>
      </c>
      <c r="U231" s="30">
        <f ca="1">IF(M231=0,0,Agents($I$4,$I$5,M231,$I$3)/(1-$P$1))</f>
        <v>15.217391304347826</v>
      </c>
      <c r="V231" s="30">
        <f ca="1">IF(N231=0,0,Agents($I$4,$I$5,N231,$I$3)/(1-$P$1))</f>
        <v>15.217391304347826</v>
      </c>
      <c r="W231" s="30">
        <f ca="1">IF(O231=0,0,Agents($I$4,$I$5,O231,$I$3)/(1-$P$1))</f>
        <v>13.043478260869565</v>
      </c>
      <c r="X231" s="30">
        <f ca="1">IF(P231=0,0,Agents($I$4,$I$5,P231,$I$3)/(1-$P$1))</f>
        <v>0</v>
      </c>
    </row>
    <row r="232" spans="1:24" x14ac:dyDescent="0.25">
      <c r="A232" s="125">
        <v>0.54166666666666663</v>
      </c>
      <c r="B232" s="118"/>
      <c r="C232" s="119">
        <v>5.3928467114521643E-2</v>
      </c>
      <c r="D232" s="119">
        <v>5.2589090070349426E-2</v>
      </c>
      <c r="E232" s="119">
        <v>5.1375538614517727E-2</v>
      </c>
      <c r="F232" s="119">
        <v>5.4192797226852982E-2</v>
      </c>
      <c r="G232" s="119">
        <v>5.3778558875219686E-2</v>
      </c>
      <c r="H232" s="120"/>
      <c r="J232" s="24">
        <f t="shared" ca="1" si="100"/>
        <v>0</v>
      </c>
      <c r="K232" s="24">
        <f t="shared" ca="1" si="101"/>
        <v>53.156451888583142</v>
      </c>
      <c r="L232" s="24">
        <f t="shared" ca="1" si="102"/>
        <v>40.210647394309774</v>
      </c>
      <c r="M232" s="24">
        <f t="shared" ca="1" si="103"/>
        <v>43.64276502460644</v>
      </c>
      <c r="N232" s="24">
        <f t="shared" ca="1" si="104"/>
        <v>42.558607792165965</v>
      </c>
      <c r="O232" s="24">
        <f t="shared" ca="1" si="105"/>
        <v>32.326172783036611</v>
      </c>
      <c r="P232" s="24">
        <f t="shared" ca="1" si="106"/>
        <v>0</v>
      </c>
      <c r="R232" s="24">
        <f ca="1">IF(J232=0,0,Agents($I$4,$I$5,J232,$I$3)/(1-$P$1))</f>
        <v>0</v>
      </c>
      <c r="S232" s="24">
        <f ca="1">IF(K232=0,0,Agents($I$4,$I$5,K232,$I$3)/(1-$P$1))</f>
        <v>18.478260869565215</v>
      </c>
      <c r="T232" s="24">
        <f ca="1">IF(L232=0,0,Agents($I$4,$I$5,L232,$I$3)/(1-$P$1))</f>
        <v>14.130434782608695</v>
      </c>
      <c r="U232" s="24">
        <f ca="1">IF(M232=0,0,Agents($I$4,$I$5,M232,$I$3)/(1-$P$1))</f>
        <v>15.217391304347826</v>
      </c>
      <c r="V232" s="24">
        <f ca="1">IF(N232=0,0,Agents($I$4,$I$5,N232,$I$3)/(1-$P$1))</f>
        <v>15.217391304347826</v>
      </c>
      <c r="W232" s="24">
        <f ca="1">IF(O232=0,0,Agents($I$4,$I$5,O232,$I$3)/(1-$P$1))</f>
        <v>11.956521739130434</v>
      </c>
      <c r="X232" s="24">
        <f ca="1">IF(P232=0,0,Agents($I$4,$I$5,P232,$I$3)/(1-$P$1))</f>
        <v>0</v>
      </c>
    </row>
    <row r="233" spans="1:24" x14ac:dyDescent="0.25">
      <c r="A233" s="121">
        <v>0.5625</v>
      </c>
      <c r="B233" s="122"/>
      <c r="C233" s="123">
        <v>5.3928467114521643E-2</v>
      </c>
      <c r="D233" s="123">
        <v>5.5887440894937128E-2</v>
      </c>
      <c r="E233" s="123">
        <v>5.1706993702353328E-2</v>
      </c>
      <c r="F233" s="123">
        <v>5.6944775211029107E-2</v>
      </c>
      <c r="G233" s="123">
        <v>5.6942003514938486E-2</v>
      </c>
      <c r="H233" s="124"/>
      <c r="J233" s="30">
        <f t="shared" ca="1" si="100"/>
        <v>0</v>
      </c>
      <c r="K233" s="30">
        <f t="shared" ca="1" si="101"/>
        <v>53.156451888583142</v>
      </c>
      <c r="L233" s="30">
        <f t="shared" ca="1" si="102"/>
        <v>42.732630980882711</v>
      </c>
      <c r="M233" s="30">
        <f t="shared" ca="1" si="103"/>
        <v>43.92433125057164</v>
      </c>
      <c r="N233" s="30">
        <f t="shared" ca="1" si="104"/>
        <v>44.719787094111886</v>
      </c>
      <c r="O233" s="30">
        <f t="shared" ca="1" si="105"/>
        <v>34.227712358509351</v>
      </c>
      <c r="P233" s="30">
        <f t="shared" ca="1" si="106"/>
        <v>0</v>
      </c>
      <c r="R233" s="30">
        <f ca="1">IF(J233=0,0,Agents($I$4,$I$5,J233,$I$3)/(1-$P$1))</f>
        <v>0</v>
      </c>
      <c r="S233" s="30">
        <f ca="1">IF(K233=0,0,Agents($I$4,$I$5,K233,$I$3)/(1-$P$1))</f>
        <v>18.478260869565215</v>
      </c>
      <c r="T233" s="30">
        <f ca="1">IF(L233=0,0,Agents($I$4,$I$5,L233,$I$3)/(1-$P$1))</f>
        <v>15.217391304347826</v>
      </c>
      <c r="U233" s="30">
        <f ca="1">IF(M233=0,0,Agents($I$4,$I$5,M233,$I$3)/(1-$P$1))</f>
        <v>15.217391304347826</v>
      </c>
      <c r="V233" s="30">
        <f ca="1">IF(N233=0,0,Agents($I$4,$I$5,N233,$I$3)/(1-$P$1))</f>
        <v>16.304347826086957</v>
      </c>
      <c r="W233" s="30">
        <f ca="1">IF(O233=0,0,Agents($I$4,$I$5,O233,$I$3)/(1-$P$1))</f>
        <v>13.043478260869565</v>
      </c>
      <c r="X233" s="30">
        <f ca="1">IF(P233=0,0,Agents($I$4,$I$5,P233,$I$3)/(1-$P$1))</f>
        <v>0</v>
      </c>
    </row>
    <row r="234" spans="1:24" x14ac:dyDescent="0.25">
      <c r="A234" s="125">
        <v>0.58333333333333337</v>
      </c>
      <c r="B234" s="118"/>
      <c r="C234" s="119">
        <v>5.4964021135923087E-2</v>
      </c>
      <c r="D234" s="119">
        <v>5.7386691269749726E-2</v>
      </c>
      <c r="E234" s="119">
        <v>5.8667550546900891E-2</v>
      </c>
      <c r="F234" s="119">
        <v>5.8664761451139191E-2</v>
      </c>
      <c r="G234" s="119">
        <v>5.9050966608084357E-2</v>
      </c>
      <c r="H234" s="120"/>
      <c r="J234" s="24">
        <f t="shared" ca="1" si="100"/>
        <v>0</v>
      </c>
      <c r="K234" s="24">
        <f t="shared" ca="1" si="101"/>
        <v>54.177181393090642</v>
      </c>
      <c r="L234" s="24">
        <f t="shared" ca="1" si="102"/>
        <v>43.878987156597688</v>
      </c>
      <c r="M234" s="24">
        <f t="shared" ca="1" si="103"/>
        <v>49.837221995840906</v>
      </c>
      <c r="N234" s="24">
        <f t="shared" ca="1" si="104"/>
        <v>46.070524157828096</v>
      </c>
      <c r="O234" s="24">
        <f t="shared" ca="1" si="105"/>
        <v>35.495405408824517</v>
      </c>
      <c r="P234" s="24">
        <f t="shared" ca="1" si="106"/>
        <v>0</v>
      </c>
      <c r="R234" s="24">
        <f ca="1">IF(J234=0,0,Agents($I$4,$I$5,J234,$I$3)/(1-$P$1))</f>
        <v>0</v>
      </c>
      <c r="S234" s="24">
        <f ca="1">IF(K234=0,0,Agents($I$4,$I$5,K234,$I$3)/(1-$P$1))</f>
        <v>18.478260869565215</v>
      </c>
      <c r="T234" s="24">
        <f ca="1">IF(L234=0,0,Agents($I$4,$I$5,L234,$I$3)/(1-$P$1))</f>
        <v>15.217391304347826</v>
      </c>
      <c r="U234" s="24">
        <f ca="1">IF(M234=0,0,Agents($I$4,$I$5,M234,$I$3)/(1-$P$1))</f>
        <v>17.391304347826086</v>
      </c>
      <c r="V234" s="24">
        <f ca="1">IF(N234=0,0,Agents($I$4,$I$5,N234,$I$3)/(1-$P$1))</f>
        <v>16.304347826086957</v>
      </c>
      <c r="W234" s="24">
        <f ca="1">IF(O234=0,0,Agents($I$4,$I$5,O234,$I$3)/(1-$P$1))</f>
        <v>13.043478260869565</v>
      </c>
      <c r="X234" s="24">
        <f ca="1">IF(P234=0,0,Agents($I$4,$I$5,P234,$I$3)/(1-$P$1))</f>
        <v>0</v>
      </c>
    </row>
    <row r="235" spans="1:24" x14ac:dyDescent="0.25">
      <c r="A235" s="121">
        <v>0.60416666666666663</v>
      </c>
      <c r="B235" s="122"/>
      <c r="C235" s="123">
        <v>5.4618836462122608E-2</v>
      </c>
      <c r="D235" s="123">
        <v>5.9485641794487357E-2</v>
      </c>
      <c r="E235" s="123">
        <v>6.1982101425256876E-2</v>
      </c>
      <c r="F235" s="123">
        <v>6.1760736683337335E-2</v>
      </c>
      <c r="G235" s="123">
        <v>5.8347978910369067E-2</v>
      </c>
      <c r="H235" s="124"/>
      <c r="J235" s="30">
        <f t="shared" ca="1" si="100"/>
        <v>0</v>
      </c>
      <c r="K235" s="30">
        <f t="shared" ca="1" si="101"/>
        <v>53.836938224921482</v>
      </c>
      <c r="L235" s="30">
        <f t="shared" ca="1" si="102"/>
        <v>45.483885802598643</v>
      </c>
      <c r="M235" s="30">
        <f t="shared" ca="1" si="103"/>
        <v>52.652884255492935</v>
      </c>
      <c r="N235" s="30">
        <f t="shared" ca="1" si="104"/>
        <v>48.501850872517267</v>
      </c>
      <c r="O235" s="30">
        <f t="shared" ca="1" si="105"/>
        <v>35.072841058719462</v>
      </c>
      <c r="P235" s="30">
        <f t="shared" ca="1" si="106"/>
        <v>0</v>
      </c>
      <c r="R235" s="30">
        <f ca="1">IF(J235=0,0,Agents($I$4,$I$5,J235,$I$3)/(1-$P$1))</f>
        <v>0</v>
      </c>
      <c r="S235" s="30">
        <f ca="1">IF(K235=0,0,Agents($I$4,$I$5,K235,$I$3)/(1-$P$1))</f>
        <v>18.478260869565215</v>
      </c>
      <c r="T235" s="30">
        <f ca="1">IF(L235=0,0,Agents($I$4,$I$5,L235,$I$3)/(1-$P$1))</f>
        <v>16.304347826086957</v>
      </c>
      <c r="U235" s="30">
        <f ca="1">IF(M235=0,0,Agents($I$4,$I$5,M235,$I$3)/(1-$P$1))</f>
        <v>18.478260869565215</v>
      </c>
      <c r="V235" s="30">
        <f ca="1">IF(N235=0,0,Agents($I$4,$I$5,N235,$I$3)/(1-$P$1))</f>
        <v>17.391304347826086</v>
      </c>
      <c r="W235" s="30">
        <f ca="1">IF(O235=0,0,Agents($I$4,$I$5,O235,$I$3)/(1-$P$1))</f>
        <v>13.043478260869565</v>
      </c>
      <c r="X235" s="30">
        <f ca="1">IF(P235=0,0,Agents($I$4,$I$5,P235,$I$3)/(1-$P$1))</f>
        <v>0</v>
      </c>
    </row>
    <row r="236" spans="1:24" x14ac:dyDescent="0.25">
      <c r="A236" s="125">
        <v>0.625</v>
      </c>
      <c r="B236" s="118"/>
      <c r="C236" s="119">
        <v>5.3238097766920671E-2</v>
      </c>
      <c r="D236" s="119">
        <v>5.1689539845461867E-2</v>
      </c>
      <c r="E236" s="119">
        <v>5.5021544580709306E-2</v>
      </c>
      <c r="F236" s="119">
        <v>5.7632769707073143E-2</v>
      </c>
      <c r="G236" s="119">
        <v>5.7293497363796131E-2</v>
      </c>
      <c r="H236" s="120"/>
      <c r="J236" s="24">
        <f t="shared" ca="1" si="100"/>
        <v>0</v>
      </c>
      <c r="K236" s="24">
        <f t="shared" ca="1" si="101"/>
        <v>52.475965552244801</v>
      </c>
      <c r="L236" s="24">
        <f t="shared" ca="1" si="102"/>
        <v>39.522833688880787</v>
      </c>
      <c r="M236" s="24">
        <f t="shared" ca="1" si="103"/>
        <v>46.73999351022367</v>
      </c>
      <c r="N236" s="24">
        <f t="shared" ca="1" si="104"/>
        <v>45.260081919598377</v>
      </c>
      <c r="O236" s="24">
        <f t="shared" ca="1" si="105"/>
        <v>34.438994533561882</v>
      </c>
      <c r="P236" s="24">
        <f t="shared" ca="1" si="106"/>
        <v>0</v>
      </c>
      <c r="R236" s="24">
        <f ca="1">IF(J236=0,0,Agents($I$4,$I$5,J236,$I$3)/(1-$P$1))</f>
        <v>0</v>
      </c>
      <c r="S236" s="24">
        <f ca="1">IF(K236=0,0,Agents($I$4,$I$5,K236,$I$3)/(1-$P$1))</f>
        <v>18.478260869565215</v>
      </c>
      <c r="T236" s="24">
        <f ca="1">IF(L236=0,0,Agents($I$4,$I$5,L236,$I$3)/(1-$P$1))</f>
        <v>14.130434782608695</v>
      </c>
      <c r="U236" s="24">
        <f ca="1">IF(M236=0,0,Agents($I$4,$I$5,M236,$I$3)/(1-$P$1))</f>
        <v>16.304347826086957</v>
      </c>
      <c r="V236" s="24">
        <f ca="1">IF(N236=0,0,Agents($I$4,$I$5,N236,$I$3)/(1-$P$1))</f>
        <v>16.304347826086957</v>
      </c>
      <c r="W236" s="24">
        <f ca="1">IF(O236=0,0,Agents($I$4,$I$5,O236,$I$3)/(1-$P$1))</f>
        <v>13.043478260869565</v>
      </c>
      <c r="X236" s="24">
        <f ca="1">IF(P236=0,0,Agents($I$4,$I$5,P236,$I$3)/(1-$P$1))</f>
        <v>0</v>
      </c>
    </row>
    <row r="237" spans="1:24" x14ac:dyDescent="0.25">
      <c r="A237" s="121">
        <v>0.64583333333333337</v>
      </c>
      <c r="B237" s="122"/>
      <c r="C237" s="123">
        <v>5.2547728419319706E-2</v>
      </c>
      <c r="D237" s="123">
        <v>5.2888940145311945E-2</v>
      </c>
      <c r="E237" s="123">
        <v>4.938680808750414E-2</v>
      </c>
      <c r="F237" s="123">
        <v>5.5912783466963066E-2</v>
      </c>
      <c r="G237" s="123">
        <v>5.3075571177504395E-2</v>
      </c>
      <c r="H237" s="124"/>
      <c r="J237" s="30">
        <f t="shared" ca="1" si="100"/>
        <v>0</v>
      </c>
      <c r="K237" s="30">
        <f t="shared" ca="1" si="101"/>
        <v>51.795479215906468</v>
      </c>
      <c r="L237" s="30">
        <f t="shared" ca="1" si="102"/>
        <v>40.439918629452769</v>
      </c>
      <c r="M237" s="30">
        <f t="shared" ca="1" si="103"/>
        <v>41.953367668815225</v>
      </c>
      <c r="N237" s="30">
        <f t="shared" ca="1" si="104"/>
        <v>43.909344855882175</v>
      </c>
      <c r="O237" s="30">
        <f t="shared" ca="1" si="105"/>
        <v>31.903608432931559</v>
      </c>
      <c r="P237" s="30">
        <f t="shared" ca="1" si="106"/>
        <v>0</v>
      </c>
      <c r="R237" s="30">
        <f ca="1">IF(J237=0,0,Agents($I$4,$I$5,J237,$I$3)/(1-$P$1))</f>
        <v>0</v>
      </c>
      <c r="S237" s="30">
        <f ca="1">IF(K237=0,0,Agents($I$4,$I$5,K237,$I$3)/(1-$P$1))</f>
        <v>18.478260869565215</v>
      </c>
      <c r="T237" s="30">
        <f ca="1">IF(L237=0,0,Agents($I$4,$I$5,L237,$I$3)/(1-$P$1))</f>
        <v>15.217391304347826</v>
      </c>
      <c r="U237" s="30">
        <f ca="1">IF(M237=0,0,Agents($I$4,$I$5,M237,$I$3)/(1-$P$1))</f>
        <v>15.217391304347826</v>
      </c>
      <c r="V237" s="30">
        <f ca="1">IF(N237=0,0,Agents($I$4,$I$5,N237,$I$3)/(1-$P$1))</f>
        <v>15.217391304347826</v>
      </c>
      <c r="W237" s="30">
        <f ca="1">IF(O237=0,0,Agents($I$4,$I$5,O237,$I$3)/(1-$P$1))</f>
        <v>11.956521739130434</v>
      </c>
      <c r="X237" s="30">
        <f ca="1">IF(P237=0,0,Agents($I$4,$I$5,P237,$I$3)/(1-$P$1))</f>
        <v>0</v>
      </c>
    </row>
    <row r="238" spans="1:24" x14ac:dyDescent="0.25">
      <c r="A238" s="125">
        <v>0.66666666666666663</v>
      </c>
      <c r="B238" s="118"/>
      <c r="C238" s="119">
        <v>4.322774222670666E-2</v>
      </c>
      <c r="D238" s="119">
        <v>4.4792988121323936E-2</v>
      </c>
      <c r="E238" s="119">
        <v>4.9718263175339734E-2</v>
      </c>
      <c r="F238" s="119">
        <v>4.7312852266412665E-2</v>
      </c>
      <c r="G238" s="119">
        <v>4.9209138840070298E-2</v>
      </c>
      <c r="H238" s="120"/>
      <c r="J238" s="24">
        <f t="shared" ca="1" si="100"/>
        <v>0</v>
      </c>
      <c r="K238" s="24">
        <f t="shared" ca="1" si="101"/>
        <v>42.608913675338925</v>
      </c>
      <c r="L238" s="24">
        <f t="shared" ca="1" si="102"/>
        <v>34.249595280591919</v>
      </c>
      <c r="M238" s="24">
        <f t="shared" ca="1" si="103"/>
        <v>42.234933894780426</v>
      </c>
      <c r="N238" s="24">
        <f t="shared" ca="1" si="104"/>
        <v>37.155659537301148</v>
      </c>
      <c r="O238" s="24">
        <f t="shared" ca="1" si="105"/>
        <v>29.579504507353761</v>
      </c>
      <c r="P238" s="24">
        <f t="shared" ca="1" si="106"/>
        <v>0</v>
      </c>
      <c r="R238" s="24">
        <f ca="1">IF(J238=0,0,Agents($I$4,$I$5,J238,$I$3)/(1-$P$1))</f>
        <v>0</v>
      </c>
      <c r="S238" s="24">
        <f ca="1">IF(K238=0,0,Agents($I$4,$I$5,K238,$I$3)/(1-$P$1))</f>
        <v>15.217391304347826</v>
      </c>
      <c r="T238" s="24">
        <f ca="1">IF(L238=0,0,Agents($I$4,$I$5,L238,$I$3)/(1-$P$1))</f>
        <v>13.043478260869565</v>
      </c>
      <c r="U238" s="24">
        <f ca="1">IF(M238=0,0,Agents($I$4,$I$5,M238,$I$3)/(1-$P$1))</f>
        <v>15.217391304347826</v>
      </c>
      <c r="V238" s="24">
        <f ca="1">IF(N238=0,0,Agents($I$4,$I$5,N238,$I$3)/(1-$P$1))</f>
        <v>14.130434782608695</v>
      </c>
      <c r="W238" s="24">
        <f ca="1">IF(O238=0,0,Agents($I$4,$I$5,O238,$I$3)/(1-$P$1))</f>
        <v>11.956521739130434</v>
      </c>
      <c r="X238" s="24">
        <f ca="1">IF(P238=0,0,Agents($I$4,$I$5,P238,$I$3)/(1-$P$1))</f>
        <v>0</v>
      </c>
    </row>
    <row r="239" spans="1:24" x14ac:dyDescent="0.25">
      <c r="A239" s="121">
        <v>0.6875</v>
      </c>
      <c r="B239" s="122"/>
      <c r="C239" s="123">
        <v>4.0386606834656544E-2</v>
      </c>
      <c r="D239" s="123">
        <v>3.8795986622073564E-2</v>
      </c>
      <c r="E239" s="123">
        <v>3.5465694398409013E-2</v>
      </c>
      <c r="F239" s="123">
        <v>4.1808896298060415E-2</v>
      </c>
      <c r="G239" s="123">
        <v>3.5852372583479786E-2</v>
      </c>
      <c r="H239" s="124"/>
      <c r="J239" s="30">
        <f t="shared" ca="1" si="100"/>
        <v>0</v>
      </c>
      <c r="K239" s="30">
        <f t="shared" ca="1" si="101"/>
        <v>39.808450675792706</v>
      </c>
      <c r="L239" s="30">
        <f t="shared" ca="1" si="102"/>
        <v>29.664170577732033</v>
      </c>
      <c r="M239" s="30">
        <f t="shared" ca="1" si="103"/>
        <v>30.127586178276704</v>
      </c>
      <c r="N239" s="30">
        <f t="shared" ca="1" si="104"/>
        <v>32.833300933409298</v>
      </c>
      <c r="O239" s="30">
        <f t="shared" ca="1" si="105"/>
        <v>21.550781855357741</v>
      </c>
      <c r="P239" s="30">
        <f t="shared" ca="1" si="106"/>
        <v>0</v>
      </c>
      <c r="R239" s="30">
        <f ca="1">IF(J239=0,0,Agents($I$4,$I$5,J239,$I$3)/(1-$P$1))</f>
        <v>0</v>
      </c>
      <c r="S239" s="30">
        <f ca="1">IF(K239=0,0,Agents($I$4,$I$5,K239,$I$3)/(1-$P$1))</f>
        <v>14.130434782608695</v>
      </c>
      <c r="T239" s="30">
        <f ca="1">IF(L239=0,0,Agents($I$4,$I$5,L239,$I$3)/(1-$P$1))</f>
        <v>11.956521739130434</v>
      </c>
      <c r="U239" s="30">
        <f ca="1">IF(M239=0,0,Agents($I$4,$I$5,M239,$I$3)/(1-$P$1))</f>
        <v>11.956521739130434</v>
      </c>
      <c r="V239" s="30">
        <f ca="1">IF(N239=0,0,Agents($I$4,$I$5,N239,$I$3)/(1-$P$1))</f>
        <v>11.956521739130434</v>
      </c>
      <c r="W239" s="30">
        <f ca="1">IF(O239=0,0,Agents($I$4,$I$5,O239,$I$3)/(1-$P$1))</f>
        <v>8.695652173913043</v>
      </c>
      <c r="X239" s="30">
        <f ca="1">IF(P239=0,0,Agents($I$4,$I$5,P239,$I$3)/(1-$P$1))</f>
        <v>0</v>
      </c>
    </row>
    <row r="240" spans="1:24" x14ac:dyDescent="0.25">
      <c r="A240" s="125">
        <v>0.70833333333333337</v>
      </c>
      <c r="B240" s="118"/>
      <c r="C240" s="119">
        <v>2.6579219882637211E-2</v>
      </c>
      <c r="D240" s="119">
        <v>2.8185907046476763E-2</v>
      </c>
      <c r="E240" s="119">
        <v>2.7179317202519059E-2</v>
      </c>
      <c r="F240" s="119">
        <v>3.0959752321981424E-2</v>
      </c>
      <c r="G240" s="119">
        <v>2.7065026362038665E-2</v>
      </c>
      <c r="H240" s="120"/>
      <c r="J240" s="24">
        <f t="shared" ca="1" si="100"/>
        <v>0</v>
      </c>
      <c r="K240" s="24">
        <f t="shared" ca="1" si="101"/>
        <v>26.198723949025968</v>
      </c>
      <c r="L240" s="24">
        <f t="shared" ca="1" si="102"/>
        <v>21.551496103441472</v>
      </c>
      <c r="M240" s="24">
        <f t="shared" ca="1" si="103"/>
        <v>23.088430529146635</v>
      </c>
      <c r="N240" s="24">
        <f t="shared" ca="1" si="104"/>
        <v>24.313267146891675</v>
      </c>
      <c r="O240" s="24">
        <f t="shared" ca="1" si="105"/>
        <v>16.268727479044571</v>
      </c>
      <c r="P240" s="24">
        <f t="shared" ca="1" si="106"/>
        <v>0</v>
      </c>
      <c r="R240" s="24">
        <f ca="1">IF(J240=0,0,Agents($I$4,$I$5,J240,$I$3)/(1-$P$1))</f>
        <v>0</v>
      </c>
      <c r="S240" s="24">
        <f ca="1">IF(K240=0,0,Agents($I$4,$I$5,K240,$I$3)/(1-$P$1))</f>
        <v>10.869565217391305</v>
      </c>
      <c r="T240" s="24">
        <f ca="1">IF(L240=0,0,Agents($I$4,$I$5,L240,$I$3)/(1-$P$1))</f>
        <v>8.695652173913043</v>
      </c>
      <c r="U240" s="24">
        <f ca="1">IF(M240=0,0,Agents($I$4,$I$5,M240,$I$3)/(1-$P$1))</f>
        <v>9.7826086956521738</v>
      </c>
      <c r="V240" s="24">
        <f ca="1">IF(N240=0,0,Agents($I$4,$I$5,N240,$I$3)/(1-$P$1))</f>
        <v>9.7826086956521738</v>
      </c>
      <c r="W240" s="24">
        <f ca="1">IF(O240=0,0,Agents($I$4,$I$5,O240,$I$3)/(1-$P$1))</f>
        <v>7.6086956521739131</v>
      </c>
      <c r="X240" s="24">
        <f ca="1">IF(P240=0,0,Agents($I$4,$I$5,P240,$I$3)/(1-$P$1))</f>
        <v>0</v>
      </c>
    </row>
    <row r="241" spans="1:24" x14ac:dyDescent="0.25">
      <c r="A241" s="121">
        <v>0.72916666666666663</v>
      </c>
      <c r="B241" s="122"/>
      <c r="C241" s="123">
        <v>1.9675526406627546E-2</v>
      </c>
      <c r="D241" s="123">
        <v>1.6791604197901048E-2</v>
      </c>
      <c r="E241" s="123">
        <v>2.0881670533642691E-2</v>
      </c>
      <c r="F241" s="123">
        <v>2.1327829377364983E-2</v>
      </c>
      <c r="G241" s="123">
        <v>1.8629173989455183E-2</v>
      </c>
      <c r="H241" s="124"/>
      <c r="J241" s="30">
        <f t="shared" ca="1" si="100"/>
        <v>0</v>
      </c>
      <c r="K241" s="30">
        <f t="shared" ca="1" si="101"/>
        <v>19.393860585642599</v>
      </c>
      <c r="L241" s="30">
        <f t="shared" ca="1" si="102"/>
        <v>12.839189168007685</v>
      </c>
      <c r="M241" s="30">
        <f t="shared" ca="1" si="103"/>
        <v>17.73867223580778</v>
      </c>
      <c r="N241" s="30">
        <f t="shared" ca="1" si="104"/>
        <v>16.749139590080933</v>
      </c>
      <c r="O241" s="30">
        <f t="shared" ca="1" si="105"/>
        <v>11.197955277783924</v>
      </c>
      <c r="P241" s="30">
        <f t="shared" ca="1" si="106"/>
        <v>0</v>
      </c>
      <c r="R241" s="30">
        <f ca="1">IF(J241=0,0,Agents($I$4,$I$5,J241,$I$3)/(1-$P$1))</f>
        <v>0</v>
      </c>
      <c r="S241" s="30">
        <f ca="1">IF(K241=0,0,Agents($I$4,$I$5,K241,$I$3)/(1-$P$1))</f>
        <v>8.695652173913043</v>
      </c>
      <c r="T241" s="30">
        <f ca="1">IF(L241=0,0,Agents($I$4,$I$5,L241,$I$3)/(1-$P$1))</f>
        <v>6.5217391304347823</v>
      </c>
      <c r="U241" s="30">
        <f ca="1">IF(M241=0,0,Agents($I$4,$I$5,M241,$I$3)/(1-$P$1))</f>
        <v>7.6086956521739131</v>
      </c>
      <c r="V241" s="30">
        <f ca="1">IF(N241=0,0,Agents($I$4,$I$5,N241,$I$3)/(1-$P$1))</f>
        <v>7.6086956521739131</v>
      </c>
      <c r="W241" s="30">
        <f ca="1">IF(O241=0,0,Agents($I$4,$I$5,O241,$I$3)/(1-$P$1))</f>
        <v>5.4347826086956523</v>
      </c>
      <c r="X241" s="30">
        <f ca="1">IF(P241=0,0,Agents($I$4,$I$5,P241,$I$3)/(1-$P$1))</f>
        <v>0</v>
      </c>
    </row>
    <row r="242" spans="1:24" x14ac:dyDescent="0.25">
      <c r="A242" s="125">
        <v>0.75</v>
      </c>
      <c r="B242" s="118"/>
      <c r="C242" s="119">
        <v>1.5533310321021747E-2</v>
      </c>
      <c r="D242" s="119">
        <v>1.4992503748125937E-2</v>
      </c>
      <c r="E242" s="119">
        <v>1.4252568776930727E-2</v>
      </c>
      <c r="F242" s="119">
        <v>1.5823873409012729E-2</v>
      </c>
      <c r="G242" s="119">
        <v>1.1950790861159929E-2</v>
      </c>
      <c r="H242" s="120"/>
      <c r="J242" s="24">
        <f t="shared" ca="1" si="100"/>
        <v>0</v>
      </c>
      <c r="K242" s="24">
        <f t="shared" ca="1" si="101"/>
        <v>15.310942567612578</v>
      </c>
      <c r="L242" s="24">
        <f t="shared" ca="1" si="102"/>
        <v>11.463561757149719</v>
      </c>
      <c r="M242" s="24">
        <f t="shared" ca="1" si="103"/>
        <v>12.107347716503723</v>
      </c>
      <c r="N242" s="24">
        <f t="shared" ca="1" si="104"/>
        <v>12.42678098618908</v>
      </c>
      <c r="O242" s="24">
        <f t="shared" ca="1" si="105"/>
        <v>7.1835939517859133</v>
      </c>
      <c r="P242" s="24">
        <f t="shared" ca="1" si="106"/>
        <v>0</v>
      </c>
      <c r="R242" s="24">
        <f ca="1">IF(J242=0,0,Agents($I$4,$I$5,J242,$I$3)/(1-$P$1))</f>
        <v>0</v>
      </c>
      <c r="S242" s="24">
        <f ca="1">IF(K242=0,0,Agents($I$4,$I$5,K242,$I$3)/(1-$P$1))</f>
        <v>6.5217391304347823</v>
      </c>
      <c r="T242" s="24">
        <f ca="1">IF(L242=0,0,Agents($I$4,$I$5,L242,$I$3)/(1-$P$1))</f>
        <v>5.4347826086956523</v>
      </c>
      <c r="U242" s="24">
        <f ca="1">IF(M242=0,0,Agents($I$4,$I$5,M242,$I$3)/(1-$P$1))</f>
        <v>5.4347826086956523</v>
      </c>
      <c r="V242" s="24">
        <f ca="1">IF(N242=0,0,Agents($I$4,$I$5,N242,$I$3)/(1-$P$1))</f>
        <v>6.5217391304347823</v>
      </c>
      <c r="W242" s="24">
        <f ca="1">IF(O242=0,0,Agents($I$4,$I$5,O242,$I$3)/(1-$P$1))</f>
        <v>4.3478260869565215</v>
      </c>
      <c r="X242" s="24">
        <f ca="1">IF(P242=0,0,Agents($I$4,$I$5,P242,$I$3)/(1-$P$1))</f>
        <v>0</v>
      </c>
    </row>
    <row r="243" spans="1:24" x14ac:dyDescent="0.25">
      <c r="A243" s="121">
        <v>0.77083333333333337</v>
      </c>
      <c r="B243" s="122"/>
      <c r="C243" s="123">
        <v>1.1736278909216431E-2</v>
      </c>
      <c r="D243" s="123">
        <v>9.595202398800599E-3</v>
      </c>
      <c r="E243" s="123">
        <v>8.6178322837255558E-3</v>
      </c>
      <c r="F243" s="123">
        <v>9.6319229446164435E-3</v>
      </c>
      <c r="G243" s="123">
        <v>8.4358523725834803E-3</v>
      </c>
      <c r="H243" s="124"/>
      <c r="J243" s="30">
        <f t="shared" ca="1" si="100"/>
        <v>0</v>
      </c>
      <c r="K243" s="30">
        <f t="shared" ca="1" si="101"/>
        <v>11.568267717751725</v>
      </c>
      <c r="L243" s="30">
        <f t="shared" ca="1" si="102"/>
        <v>7.3366795245758203</v>
      </c>
      <c r="M243" s="30">
        <f t="shared" ca="1" si="103"/>
        <v>7.3207218750952752</v>
      </c>
      <c r="N243" s="30">
        <f t="shared" ca="1" si="104"/>
        <v>7.5641275568107442</v>
      </c>
      <c r="O243" s="30">
        <f t="shared" ca="1" si="105"/>
        <v>5.0707722012606453</v>
      </c>
      <c r="P243" s="30">
        <f t="shared" ca="1" si="106"/>
        <v>0</v>
      </c>
      <c r="R243" s="30">
        <f ca="1">IF(J243=0,0,Agents($I$4,$I$5,J243,$I$3)/(1-$P$1))</f>
        <v>0</v>
      </c>
      <c r="S243" s="30">
        <f ca="1">IF(K243=0,0,Agents($I$4,$I$5,K243,$I$3)/(1-$P$1))</f>
        <v>5.4347826086956523</v>
      </c>
      <c r="T243" s="30">
        <f ca="1">IF(L243=0,0,Agents($I$4,$I$5,L243,$I$3)/(1-$P$1))</f>
        <v>4.3478260869565215</v>
      </c>
      <c r="U243" s="30">
        <f ca="1">IF(M243=0,0,Agents($I$4,$I$5,M243,$I$3)/(1-$P$1))</f>
        <v>4.3478260869565215</v>
      </c>
      <c r="V243" s="30">
        <f ca="1">IF(N243=0,0,Agents($I$4,$I$5,N243,$I$3)/(1-$P$1))</f>
        <v>4.3478260869565215</v>
      </c>
      <c r="W243" s="30">
        <f ca="1">IF(O243=0,0,Agents($I$4,$I$5,O243,$I$3)/(1-$P$1))</f>
        <v>3.2608695652173911</v>
      </c>
      <c r="X243" s="30">
        <f ca="1">IF(P243=0,0,Agents($I$4,$I$5,P243,$I$3)/(1-$P$1))</f>
        <v>0</v>
      </c>
    </row>
    <row r="244" spans="1:24" x14ac:dyDescent="0.25">
      <c r="A244" s="125">
        <v>0.79166666666666663</v>
      </c>
      <c r="B244" s="118"/>
      <c r="C244" s="119">
        <v>7.9392474974111157E-3</v>
      </c>
      <c r="D244" s="119">
        <v>5.6971514242878558E-3</v>
      </c>
      <c r="E244" s="119">
        <v>7.9549221080543586E-3</v>
      </c>
      <c r="F244" s="119">
        <v>8.2559339525283791E-3</v>
      </c>
      <c r="G244" s="119">
        <v>6.3268892794376098E-3</v>
      </c>
      <c r="H244" s="120"/>
      <c r="J244" s="24">
        <f t="shared" ca="1" si="100"/>
        <v>0</v>
      </c>
      <c r="K244" s="24">
        <f t="shared" ca="1" si="101"/>
        <v>7.8255928678908742</v>
      </c>
      <c r="L244" s="24">
        <f t="shared" ca="1" si="102"/>
        <v>4.3561534677168936</v>
      </c>
      <c r="M244" s="24">
        <f t="shared" ca="1" si="103"/>
        <v>6.7575894231648688</v>
      </c>
      <c r="N244" s="24">
        <f t="shared" ca="1" si="104"/>
        <v>6.48353790583778</v>
      </c>
      <c r="O244" s="24">
        <f t="shared" ca="1" si="105"/>
        <v>3.8030791509454835</v>
      </c>
      <c r="P244" s="24">
        <f t="shared" ca="1" si="106"/>
        <v>0</v>
      </c>
      <c r="R244" s="24">
        <f ca="1">IF(J244=0,0,Agents($I$4,$I$5,J244,$I$3)/(1-$P$1))</f>
        <v>0</v>
      </c>
      <c r="S244" s="24">
        <f ca="1">IF(K244=0,0,Agents($I$4,$I$5,K244,$I$3)/(1-$P$1))</f>
        <v>4.3478260869565215</v>
      </c>
      <c r="T244" s="24">
        <f ca="1">IF(L244=0,0,Agents($I$4,$I$5,L244,$I$3)/(1-$P$1))</f>
        <v>3.2608695652173911</v>
      </c>
      <c r="U244" s="24">
        <f ca="1">IF(M244=0,0,Agents($I$4,$I$5,M244,$I$3)/(1-$P$1))</f>
        <v>4.3478260869565215</v>
      </c>
      <c r="V244" s="24">
        <f ca="1">IF(N244=0,0,Agents($I$4,$I$5,N244,$I$3)/(1-$P$1))</f>
        <v>4.3478260869565215</v>
      </c>
      <c r="W244" s="24">
        <f ca="1">IF(O244=0,0,Agents($I$4,$I$5,O244,$I$3)/(1-$P$1))</f>
        <v>3.2608695652173911</v>
      </c>
      <c r="X244" s="24">
        <f ca="1">IF(P244=0,0,Agents($I$4,$I$5,P244,$I$3)/(1-$P$1))</f>
        <v>0</v>
      </c>
    </row>
    <row r="245" spans="1:24" x14ac:dyDescent="0.25">
      <c r="A245" s="126">
        <v>0.8125</v>
      </c>
      <c r="B245" s="122"/>
      <c r="C245" s="123">
        <v>5.5229547808077319E-3</v>
      </c>
      <c r="D245" s="123">
        <v>5.0974512743628183E-3</v>
      </c>
      <c r="E245" s="123">
        <v>5.3032814053695721E-3</v>
      </c>
      <c r="F245" s="123">
        <v>7.2239422084623322E-3</v>
      </c>
      <c r="G245" s="123">
        <v>4.2179261862917402E-3</v>
      </c>
      <c r="H245" s="124"/>
      <c r="J245" s="30">
        <f t="shared" ca="1" si="100"/>
        <v>0</v>
      </c>
      <c r="K245" s="30">
        <f t="shared" ca="1" si="101"/>
        <v>5.4438906907066942</v>
      </c>
      <c r="L245" s="30">
        <f t="shared" ca="1" si="102"/>
        <v>3.8976109974309043</v>
      </c>
      <c r="M245" s="30">
        <f t="shared" ca="1" si="103"/>
        <v>4.5050596154432458</v>
      </c>
      <c r="N245" s="30">
        <f t="shared" ca="1" si="104"/>
        <v>5.6730956676080577</v>
      </c>
      <c r="O245" s="30">
        <f t="shared" ca="1" si="105"/>
        <v>2.5353861006303227</v>
      </c>
      <c r="P245" s="30">
        <f t="shared" ca="1" si="106"/>
        <v>0</v>
      </c>
      <c r="R245" s="30">
        <f ca="1">IF(J245=0,0,Agents($I$4,$I$5,J245,$I$3)/(1-$P$1))</f>
        <v>0</v>
      </c>
      <c r="S245" s="30">
        <f ca="1">IF(K245=0,0,Agents($I$4,$I$5,K245,$I$3)/(1-$P$1))</f>
        <v>3.2608695652173911</v>
      </c>
      <c r="T245" s="30">
        <f ca="1">IF(L245=0,0,Agents($I$4,$I$5,L245,$I$3)/(1-$P$1))</f>
        <v>3.2608695652173911</v>
      </c>
      <c r="U245" s="30">
        <f ca="1">IF(M245=0,0,Agents($I$4,$I$5,M245,$I$3)/(1-$P$1))</f>
        <v>3.2608695652173911</v>
      </c>
      <c r="V245" s="30">
        <f ca="1">IF(N245=0,0,Agents($I$4,$I$5,N245,$I$3)/(1-$P$1))</f>
        <v>3.2608695652173911</v>
      </c>
      <c r="W245" s="30">
        <f ca="1">IF(O245=0,0,Agents($I$4,$I$5,O245,$I$3)/(1-$P$1))</f>
        <v>2.1739130434782608</v>
      </c>
      <c r="X245" s="30">
        <f ca="1">IF(P245=0,0,Agents($I$4,$I$5,P245,$I$3)/(1-$P$1))</f>
        <v>0</v>
      </c>
    </row>
    <row r="246" spans="1:24" x14ac:dyDescent="0.25">
      <c r="A246" s="125">
        <v>0.83333333333333304</v>
      </c>
      <c r="B246" s="127"/>
      <c r="C246" s="128">
        <v>2.0711080428028996E-3</v>
      </c>
      <c r="D246" s="128">
        <v>2.098950524737631E-3</v>
      </c>
      <c r="E246" s="128">
        <v>2.651640702684786E-3</v>
      </c>
      <c r="F246" s="128">
        <v>2.7519779841761265E-3</v>
      </c>
      <c r="G246" s="128">
        <v>1.7574692442882249E-3</v>
      </c>
      <c r="H246" s="129"/>
      <c r="J246" s="30">
        <f t="shared" ca="1" si="100"/>
        <v>0</v>
      </c>
      <c r="K246" s="30">
        <f t="shared" ca="1" si="101"/>
        <v>2.0414590090150107</v>
      </c>
      <c r="L246" s="30">
        <f t="shared" ca="1" si="102"/>
        <v>1.6048986460009607</v>
      </c>
      <c r="M246" s="30">
        <f t="shared" ca="1" si="103"/>
        <v>2.2525298077216229</v>
      </c>
      <c r="N246" s="30">
        <f t="shared" ca="1" si="104"/>
        <v>2.1611793019459267</v>
      </c>
      <c r="O246" s="30">
        <f t="shared" ca="1" si="105"/>
        <v>1.0564108752626342</v>
      </c>
      <c r="P246" s="30">
        <f t="shared" ca="1" si="106"/>
        <v>0</v>
      </c>
      <c r="R246" s="30">
        <f ca="1">IF(J246=0,0,Agents($I$4,$I$5,J246,$I$3)/(1-$P$1))</f>
        <v>0</v>
      </c>
      <c r="S246" s="30">
        <f ca="1">IF(K246=0,0,Agents($I$4,$I$5,K246,$I$3)/(1-$P$1))</f>
        <v>2.1739130434782608</v>
      </c>
      <c r="T246" s="30">
        <f ca="1">IF(L246=0,0,Agents($I$4,$I$5,L246,$I$3)/(1-$P$1))</f>
        <v>2.1739130434782608</v>
      </c>
      <c r="U246" s="30">
        <f ca="1">IF(M246=0,0,Agents($I$4,$I$5,M246,$I$3)/(1-$P$1))</f>
        <v>2.1739130434782608</v>
      </c>
      <c r="V246" s="30">
        <f ca="1">IF(N246=0,0,Agents($I$4,$I$5,N246,$I$3)/(1-$P$1))</f>
        <v>2.1739130434782608</v>
      </c>
      <c r="W246" s="30">
        <f ca="1">IF(O246=0,0,Agents($I$4,$I$5,O246,$I$3)/(1-$P$1))</f>
        <v>2.1739130434782608</v>
      </c>
      <c r="X246" s="30">
        <f ca="1">IF(P246=0,0,Agents($I$4,$I$5,P246,$I$3)/(1-$P$1))</f>
        <v>0</v>
      </c>
    </row>
    <row r="247" spans="1:24" x14ac:dyDescent="0.25">
      <c r="A247" s="126">
        <v>0.85416666666666696</v>
      </c>
      <c r="B247" s="127"/>
      <c r="C247" s="128">
        <v>1.380738695201933E-3</v>
      </c>
      <c r="D247" s="128">
        <v>1.1994002998500749E-3</v>
      </c>
      <c r="E247" s="128">
        <v>1.325820351342393E-3</v>
      </c>
      <c r="F247" s="128">
        <v>1.7199862401100791E-3</v>
      </c>
      <c r="G247" s="128">
        <v>1.4059753954305801E-3</v>
      </c>
      <c r="H247" s="129"/>
      <c r="J247" s="30">
        <f t="shared" ca="1" si="100"/>
        <v>0</v>
      </c>
      <c r="K247" s="30">
        <f t="shared" ca="1" si="101"/>
        <v>1.3609726726766735</v>
      </c>
      <c r="L247" s="30">
        <f t="shared" ca="1" si="102"/>
        <v>0.91708494057197754</v>
      </c>
      <c r="M247" s="30">
        <f t="shared" ca="1" si="103"/>
        <v>1.1262649038608115</v>
      </c>
      <c r="N247" s="30">
        <f t="shared" ca="1" si="104"/>
        <v>1.3507370637162042</v>
      </c>
      <c r="O247" s="30">
        <f t="shared" ca="1" si="105"/>
        <v>0.84512870021010755</v>
      </c>
      <c r="P247" s="30">
        <f t="shared" ca="1" si="106"/>
        <v>0</v>
      </c>
      <c r="R247" s="30">
        <f ca="1">IF(J247=0,0,Agents($I$4,$I$5,J247,$I$3)/(1-$P$1))</f>
        <v>0</v>
      </c>
      <c r="S247" s="30">
        <f ca="1">IF(K247=0,0,Agents($I$4,$I$5,K247,$I$3)/(1-$P$1))</f>
        <v>2.1739130434782608</v>
      </c>
      <c r="T247" s="30">
        <f ca="1">IF(L247=0,0,Agents($I$4,$I$5,L247,$I$3)/(1-$P$1))</f>
        <v>2.1739130434782608</v>
      </c>
      <c r="U247" s="30">
        <f ca="1">IF(M247=0,0,Agents($I$4,$I$5,M247,$I$3)/(1-$P$1))</f>
        <v>2.1739130434782608</v>
      </c>
      <c r="V247" s="30">
        <f ca="1">IF(N247=0,0,Agents($I$4,$I$5,N247,$I$3)/(1-$P$1))</f>
        <v>2.1739130434782608</v>
      </c>
      <c r="W247" s="30">
        <f ca="1">IF(O247=0,0,Agents($I$4,$I$5,O247,$I$3)/(1-$P$1))</f>
        <v>1.0869565217391304</v>
      </c>
      <c r="X247" s="30">
        <f ca="1">IF(P247=0,0,Agents($I$4,$I$5,P247,$I$3)/(1-$P$1))</f>
        <v>0</v>
      </c>
    </row>
    <row r="248" spans="1:24" x14ac:dyDescent="0.25">
      <c r="A248" s="125">
        <v>0.875000000000001</v>
      </c>
      <c r="B248" s="127"/>
      <c r="C248" s="128">
        <v>7.9392474974111157E-3</v>
      </c>
      <c r="D248" s="128">
        <v>5.6971514242878558E-3</v>
      </c>
      <c r="E248" s="128">
        <v>7.9549221080543586E-3</v>
      </c>
      <c r="F248" s="128">
        <v>8.2559339525283791E-3</v>
      </c>
      <c r="G248" s="128">
        <v>6.3268892794376098E-3</v>
      </c>
      <c r="H248" s="129"/>
      <c r="J248" s="30">
        <f t="shared" ref="J248:J251" ca="1" si="107">B248*J$252</f>
        <v>0</v>
      </c>
      <c r="K248" s="30">
        <f t="shared" ref="K248:K251" ca="1" si="108">C248*K$252</f>
        <v>7.8255928678908742</v>
      </c>
      <c r="L248" s="30">
        <f t="shared" ref="L248:L251" ca="1" si="109">D248*L$252</f>
        <v>4.3561534677168936</v>
      </c>
      <c r="M248" s="30">
        <f t="shared" ref="M248:M251" ca="1" si="110">E248*M$252</f>
        <v>6.7575894231648688</v>
      </c>
      <c r="N248" s="30">
        <f t="shared" ref="N248:N251" ca="1" si="111">F248*N$252</f>
        <v>6.48353790583778</v>
      </c>
      <c r="O248" s="30">
        <f t="shared" ref="O248:O251" ca="1" si="112">G248*O$252</f>
        <v>3.8030791509454835</v>
      </c>
      <c r="P248" s="30">
        <f t="shared" ref="P248:P251" ca="1" si="113">H248*P$252</f>
        <v>0</v>
      </c>
      <c r="R248" s="30">
        <f ca="1">IF(J248=0,0,Agents($I$4,$I$5,J248,$I$3)/(1-$P$1))</f>
        <v>0</v>
      </c>
      <c r="S248" s="30">
        <f ca="1">IF(K248=0,0,Agents($I$4,$I$5,K248,$I$3)/(1-$P$1))</f>
        <v>4.3478260869565215</v>
      </c>
      <c r="T248" s="30">
        <f ca="1">IF(L248=0,0,Agents($I$4,$I$5,L248,$I$3)/(1-$P$1))</f>
        <v>3.2608695652173911</v>
      </c>
      <c r="U248" s="30">
        <f ca="1">IF(M248=0,0,Agents($I$4,$I$5,M248,$I$3)/(1-$P$1))</f>
        <v>4.3478260869565215</v>
      </c>
      <c r="V248" s="30">
        <f ca="1">IF(N248=0,0,Agents($I$4,$I$5,N248,$I$3)/(1-$P$1))</f>
        <v>4.3478260869565215</v>
      </c>
      <c r="W248" s="30">
        <f ca="1">IF(O248=0,0,Agents($I$4,$I$5,O248,$I$3)/(1-$P$1))</f>
        <v>3.2608695652173911</v>
      </c>
      <c r="X248" s="30">
        <f ca="1">IF(P248=0,0,Agents($I$4,$I$5,P248,$I$3)/(1-$P$1))</f>
        <v>0</v>
      </c>
    </row>
    <row r="249" spans="1:24" x14ac:dyDescent="0.25">
      <c r="A249" s="126">
        <v>0.89583333333333504</v>
      </c>
      <c r="B249" s="127"/>
      <c r="C249" s="128">
        <v>5.5229547808077319E-3</v>
      </c>
      <c r="D249" s="128">
        <v>5.0974512743628183E-3</v>
      </c>
      <c r="E249" s="128">
        <v>5.3032814053695721E-3</v>
      </c>
      <c r="F249" s="128">
        <v>7.2239422084623322E-3</v>
      </c>
      <c r="G249" s="128">
        <v>4.2179261862917402E-3</v>
      </c>
      <c r="H249" s="129"/>
      <c r="J249" s="30">
        <f t="shared" ca="1" si="107"/>
        <v>0</v>
      </c>
      <c r="K249" s="30">
        <f t="shared" ca="1" si="108"/>
        <v>5.4438906907066942</v>
      </c>
      <c r="L249" s="30">
        <f t="shared" ca="1" si="109"/>
        <v>3.8976109974309043</v>
      </c>
      <c r="M249" s="30">
        <f t="shared" ca="1" si="110"/>
        <v>4.5050596154432458</v>
      </c>
      <c r="N249" s="30">
        <f t="shared" ca="1" si="111"/>
        <v>5.6730956676080577</v>
      </c>
      <c r="O249" s="30">
        <f t="shared" ca="1" si="112"/>
        <v>2.5353861006303227</v>
      </c>
      <c r="P249" s="30">
        <f t="shared" ca="1" si="113"/>
        <v>0</v>
      </c>
      <c r="R249" s="30">
        <f ca="1">IF(J249=0,0,Agents($I$4,$I$5,J249,$I$3)/(1-$P$1))</f>
        <v>0</v>
      </c>
      <c r="S249" s="30">
        <f ca="1">IF(K249=0,0,Agents($I$4,$I$5,K249,$I$3)/(1-$P$1))</f>
        <v>3.2608695652173911</v>
      </c>
      <c r="T249" s="30">
        <f ca="1">IF(L249=0,0,Agents($I$4,$I$5,L249,$I$3)/(1-$P$1))</f>
        <v>3.2608695652173911</v>
      </c>
      <c r="U249" s="30">
        <f ca="1">IF(M249=0,0,Agents($I$4,$I$5,M249,$I$3)/(1-$P$1))</f>
        <v>3.2608695652173911</v>
      </c>
      <c r="V249" s="30">
        <f ca="1">IF(N249=0,0,Agents($I$4,$I$5,N249,$I$3)/(1-$P$1))</f>
        <v>3.2608695652173911</v>
      </c>
      <c r="W249" s="30">
        <f ca="1">IF(O249=0,0,Agents($I$4,$I$5,O249,$I$3)/(1-$P$1))</f>
        <v>2.1739130434782608</v>
      </c>
      <c r="X249" s="30">
        <f ca="1">IF(P249=0,0,Agents($I$4,$I$5,P249,$I$3)/(1-$P$1))</f>
        <v>0</v>
      </c>
    </row>
    <row r="250" spans="1:24" x14ac:dyDescent="0.25">
      <c r="A250" s="125">
        <v>0.91666666666666896</v>
      </c>
      <c r="B250" s="127"/>
      <c r="C250" s="128">
        <v>2.0711080428028996E-3</v>
      </c>
      <c r="D250" s="128">
        <v>2.098950524737631E-3</v>
      </c>
      <c r="E250" s="128">
        <v>2.651640702684786E-3</v>
      </c>
      <c r="F250" s="128">
        <v>2.7519779841761265E-3</v>
      </c>
      <c r="G250" s="128">
        <v>1.7574692442882249E-3</v>
      </c>
      <c r="H250" s="129"/>
      <c r="J250" s="30">
        <f t="shared" ca="1" si="107"/>
        <v>0</v>
      </c>
      <c r="K250" s="30">
        <f t="shared" ca="1" si="108"/>
        <v>2.0414590090150107</v>
      </c>
      <c r="L250" s="30">
        <f t="shared" ca="1" si="109"/>
        <v>1.6048986460009607</v>
      </c>
      <c r="M250" s="30">
        <f t="shared" ca="1" si="110"/>
        <v>2.2525298077216229</v>
      </c>
      <c r="N250" s="30">
        <f t="shared" ca="1" si="111"/>
        <v>2.1611793019459267</v>
      </c>
      <c r="O250" s="30">
        <f t="shared" ca="1" si="112"/>
        <v>1.0564108752626342</v>
      </c>
      <c r="P250" s="30">
        <f t="shared" ca="1" si="113"/>
        <v>0</v>
      </c>
      <c r="R250" s="30">
        <f ca="1">IF(J250=0,0,Agents($I$4,$I$5,J250,$I$3)/(1-$P$1))</f>
        <v>0</v>
      </c>
      <c r="S250" s="30">
        <f ca="1">IF(K250=0,0,Agents($I$4,$I$5,K250,$I$3)/(1-$P$1))</f>
        <v>2.1739130434782608</v>
      </c>
      <c r="T250" s="30">
        <f ca="1">IF(L250=0,0,Agents($I$4,$I$5,L250,$I$3)/(1-$P$1))</f>
        <v>2.1739130434782608</v>
      </c>
      <c r="U250" s="30">
        <f ca="1">IF(M250=0,0,Agents($I$4,$I$5,M250,$I$3)/(1-$P$1))</f>
        <v>2.1739130434782608</v>
      </c>
      <c r="V250" s="30">
        <f ca="1">IF(N250=0,0,Agents($I$4,$I$5,N250,$I$3)/(1-$P$1))</f>
        <v>2.1739130434782608</v>
      </c>
      <c r="W250" s="30">
        <f ca="1">IF(O250=0,0,Agents($I$4,$I$5,O250,$I$3)/(1-$P$1))</f>
        <v>2.1739130434782608</v>
      </c>
      <c r="X250" s="30">
        <f ca="1">IF(P250=0,0,Agents($I$4,$I$5,P250,$I$3)/(1-$P$1))</f>
        <v>0</v>
      </c>
    </row>
    <row r="251" spans="1:24" x14ac:dyDescent="0.25">
      <c r="A251" s="126">
        <v>0.937500000000003</v>
      </c>
      <c r="B251" s="127"/>
      <c r="C251" s="128">
        <v>1.380738695201933E-3</v>
      </c>
      <c r="D251" s="128">
        <v>1.1994002998500749E-3</v>
      </c>
      <c r="E251" s="128">
        <v>1.325820351342393E-3</v>
      </c>
      <c r="F251" s="128">
        <v>1.7199862401100791E-3</v>
      </c>
      <c r="G251" s="128">
        <v>1.4059753954305801E-3</v>
      </c>
      <c r="H251" s="129"/>
      <c r="J251" s="30">
        <f t="shared" ca="1" si="107"/>
        <v>0</v>
      </c>
      <c r="K251" s="30">
        <f t="shared" ca="1" si="108"/>
        <v>1.3609726726766735</v>
      </c>
      <c r="L251" s="30">
        <f t="shared" ca="1" si="109"/>
        <v>0.91708494057197754</v>
      </c>
      <c r="M251" s="30">
        <f t="shared" ca="1" si="110"/>
        <v>1.1262649038608115</v>
      </c>
      <c r="N251" s="30">
        <f t="shared" ca="1" si="111"/>
        <v>1.3507370637162042</v>
      </c>
      <c r="O251" s="30">
        <f t="shared" ca="1" si="112"/>
        <v>0.84512870021010755</v>
      </c>
      <c r="P251" s="30">
        <f t="shared" ca="1" si="113"/>
        <v>0</v>
      </c>
      <c r="R251" s="30">
        <f ca="1">IF(J251=0,0,Agents($I$4,$I$5,J251,$I$3)/(1-$P$1))</f>
        <v>0</v>
      </c>
      <c r="S251" s="30">
        <f ca="1">IF(K251=0,0,Agents($I$4,$I$5,K251,$I$3)/(1-$P$1))</f>
        <v>2.1739130434782608</v>
      </c>
      <c r="T251" s="30">
        <f ca="1">IF(L251=0,0,Agents($I$4,$I$5,L251,$I$3)/(1-$P$1))</f>
        <v>2.1739130434782608</v>
      </c>
      <c r="U251" s="30">
        <f ca="1">IF(M251=0,0,Agents($I$4,$I$5,M251,$I$3)/(1-$P$1))</f>
        <v>2.1739130434782608</v>
      </c>
      <c r="V251" s="30">
        <f ca="1">IF(N251=0,0,Agents($I$4,$I$5,N251,$I$3)/(1-$P$1))</f>
        <v>2.1739130434782608</v>
      </c>
      <c r="W251" s="30">
        <f ca="1">IF(O251=0,0,Agents($I$4,$I$5,O251,$I$3)/(1-$P$1))</f>
        <v>1.0869565217391304</v>
      </c>
      <c r="X251" s="30">
        <f ca="1">IF(P251=0,0,Agents($I$4,$I$5,P251,$I$3)/(1-$P$1))</f>
        <v>0</v>
      </c>
    </row>
    <row r="252" spans="1:24" x14ac:dyDescent="0.25">
      <c r="B252" s="14"/>
      <c r="C252" s="15">
        <v>0.24727386021393707</v>
      </c>
      <c r="D252" s="15">
        <v>0.19181638799459966</v>
      </c>
      <c r="E252" s="15">
        <v>0.21310624156194827</v>
      </c>
      <c r="F252" s="15">
        <v>0.1970090352061481</v>
      </c>
      <c r="G252" s="15">
        <v>0.1507944750233669</v>
      </c>
      <c r="H252" s="16"/>
      <c r="J252" s="27">
        <f t="shared" ref="J252:P252" ca="1" si="114">$I$2*B252/SUM($B$252:$H$252)</f>
        <v>0</v>
      </c>
      <c r="K252" s="27">
        <f t="shared" ca="1" si="114"/>
        <v>985.68445818608086</v>
      </c>
      <c r="L252" s="27">
        <f t="shared" ca="1" si="114"/>
        <v>764.61956920188629</v>
      </c>
      <c r="M252" s="27">
        <f t="shared" ca="1" si="114"/>
        <v>849.48530373701703</v>
      </c>
      <c r="N252" s="27">
        <f t="shared" ca="1" si="114"/>
        <v>785.31852884460113</v>
      </c>
      <c r="O252" s="27">
        <f t="shared" ca="1" si="114"/>
        <v>601.09778802443896</v>
      </c>
      <c r="P252" s="27">
        <f t="shared" ca="1" si="114"/>
        <v>0</v>
      </c>
      <c r="R252" s="26">
        <f ca="1">(SUM(R222:R251)/2)/$C$6</f>
        <v>0</v>
      </c>
      <c r="S252" s="26">
        <f t="shared" ref="S252:X252" ca="1" si="115">(SUM(S222:S251)/2)/$C$6</f>
        <v>22.758152173913032</v>
      </c>
      <c r="T252" s="26">
        <f t="shared" ca="1" si="115"/>
        <v>18.749999999999989</v>
      </c>
      <c r="U252" s="26">
        <f t="shared" ca="1" si="115"/>
        <v>20.312499999999993</v>
      </c>
      <c r="V252" s="26">
        <f t="shared" ca="1" si="115"/>
        <v>19.157608695652169</v>
      </c>
      <c r="W252" s="26">
        <f t="shared" ca="1" si="115"/>
        <v>15.421195652173912</v>
      </c>
      <c r="X252" s="26">
        <f t="shared" ca="1" si="115"/>
        <v>0</v>
      </c>
    </row>
    <row r="253" spans="1:24" x14ac:dyDescent="0.25">
      <c r="R253" s="32">
        <f ca="1">SUM(R252:X252)/5</f>
        <v>19.279891304347817</v>
      </c>
      <c r="S253" s="31"/>
      <c r="T253" s="31"/>
      <c r="U253" s="31"/>
      <c r="V253" s="31"/>
      <c r="W253" s="31"/>
      <c r="X253" s="4"/>
    </row>
    <row r="255" spans="1:24" x14ac:dyDescent="0.25">
      <c r="A255" s="39" t="s">
        <v>17</v>
      </c>
      <c r="J255" s="6" t="s">
        <v>14</v>
      </c>
      <c r="K255" s="20"/>
      <c r="L255" s="20"/>
      <c r="M255" s="33">
        <v>43313</v>
      </c>
      <c r="N255" s="20"/>
      <c r="O255" s="20"/>
      <c r="P255" s="21"/>
      <c r="R255" s="6" t="s">
        <v>15</v>
      </c>
      <c r="S255" s="20"/>
      <c r="T255" s="20"/>
      <c r="U255" s="20"/>
      <c r="V255" s="20"/>
      <c r="W255" s="20"/>
      <c r="X255" s="21"/>
    </row>
    <row r="256" spans="1:24" x14ac:dyDescent="0.25">
      <c r="A256" s="113" t="s">
        <v>6</v>
      </c>
      <c r="B256" s="114" t="s">
        <v>13</v>
      </c>
      <c r="C256" s="115" t="s">
        <v>7</v>
      </c>
      <c r="D256" s="115" t="s">
        <v>8</v>
      </c>
      <c r="E256" s="115" t="s">
        <v>9</v>
      </c>
      <c r="F256" s="115" t="s">
        <v>10</v>
      </c>
      <c r="G256" s="115" t="s">
        <v>11</v>
      </c>
      <c r="H256" s="116" t="s">
        <v>12</v>
      </c>
      <c r="J256" s="22" t="s">
        <v>13</v>
      </c>
      <c r="K256" s="20" t="s">
        <v>7</v>
      </c>
      <c r="L256" s="20" t="s">
        <v>8</v>
      </c>
      <c r="M256" s="20" t="s">
        <v>9</v>
      </c>
      <c r="N256" s="20" t="s">
        <v>10</v>
      </c>
      <c r="O256" s="20" t="s">
        <v>11</v>
      </c>
      <c r="P256" s="21" t="s">
        <v>12</v>
      </c>
      <c r="R256" s="22" t="s">
        <v>13</v>
      </c>
      <c r="S256" s="20" t="s">
        <v>7</v>
      </c>
      <c r="T256" s="20" t="s">
        <v>8</v>
      </c>
      <c r="U256" s="20" t="s">
        <v>9</v>
      </c>
      <c r="V256" s="20" t="s">
        <v>10</v>
      </c>
      <c r="W256" s="20" t="s">
        <v>11</v>
      </c>
      <c r="X256" s="21" t="s">
        <v>12</v>
      </c>
    </row>
    <row r="257" spans="1:24" x14ac:dyDescent="0.25">
      <c r="A257" s="117">
        <v>0.33333333333333331</v>
      </c>
      <c r="B257" s="118"/>
      <c r="C257" s="119">
        <v>2.1746634449430445E-2</v>
      </c>
      <c r="D257" s="119">
        <v>2.4287856071964018E-2</v>
      </c>
      <c r="E257" s="119">
        <v>2.5190586675505468E-2</v>
      </c>
      <c r="F257" s="119">
        <v>2.1327829377364983E-2</v>
      </c>
      <c r="G257" s="119">
        <v>2.3901581722319858E-2</v>
      </c>
      <c r="H257" s="120"/>
      <c r="J257" s="24">
        <f t="shared" ref="J257:J282" ca="1" si="116">B257*J$287</f>
        <v>0</v>
      </c>
      <c r="K257" s="24">
        <f t="shared" ref="K257:K282" ca="1" si="117">C257*K$287</f>
        <v>20.564663121495023</v>
      </c>
      <c r="L257" s="24">
        <f t="shared" ref="L257:L282" ca="1" si="118">D257*L$287</f>
        <v>17.816657277297065</v>
      </c>
      <c r="M257" s="24">
        <f t="shared" ref="M257:M282" ca="1" si="119">E257*M$287</f>
        <v>20.529850576402382</v>
      </c>
      <c r="N257" s="24">
        <f t="shared" ref="N257:N282" ca="1" si="120">F257*N$287</f>
        <v>16.068825646563049</v>
      </c>
      <c r="O257" s="24">
        <f t="shared" ref="O257:O282" ca="1" si="121">G257*O$287</f>
        <v>13.783623702714021</v>
      </c>
      <c r="P257" s="24">
        <f t="shared" ref="P257:P282" ca="1" si="122">H257*P$287</f>
        <v>0</v>
      </c>
      <c r="R257" s="24">
        <f ca="1">IF(J257=0,0,Agents($J$4,$J$5,J257,$J$3)/(1-$P$1))</f>
        <v>0</v>
      </c>
      <c r="S257" s="24">
        <f ca="1">IF(K257=0,0,Agents($J$4,$J$5,K257,$J$3)/(1-$P$1))</f>
        <v>8.695652173913043</v>
      </c>
      <c r="T257" s="24">
        <f ca="1">IF(L257=0,0,Agents($J$4,$J$5,L257,$J$3)/(1-$P$1))</f>
        <v>7.6086956521739131</v>
      </c>
      <c r="U257" s="24">
        <f ca="1">IF(M257=0,0,Agents($J$4,$J$5,M257,$J$3)/(1-$P$1))</f>
        <v>8.695652173913043</v>
      </c>
      <c r="V257" s="24">
        <f ca="1">IF(N257=0,0,Agents($J$4,$J$5,N257,$J$3)/(1-$P$1))</f>
        <v>7.6086956521739131</v>
      </c>
      <c r="W257" s="24">
        <f ca="1">IF(O257=0,0,Agents($J$4,$J$5,O257,$J$3)/(1-$P$1))</f>
        <v>6.5217391304347823</v>
      </c>
      <c r="X257" s="24">
        <f ca="1">IF(P257=0,0,Agents($J$4,$J$5,P257,$J$3)/(1-$P$1))</f>
        <v>0</v>
      </c>
    </row>
    <row r="258" spans="1:24" x14ac:dyDescent="0.25">
      <c r="A258" s="121">
        <v>0.35416666666666669</v>
      </c>
      <c r="B258" s="122"/>
      <c r="C258" s="123">
        <v>3.1411805315843977E-2</v>
      </c>
      <c r="D258" s="123">
        <v>3.2083958020989505E-2</v>
      </c>
      <c r="E258" s="123">
        <v>3.1819688432217434E-2</v>
      </c>
      <c r="F258" s="123">
        <v>2.4079807361541108E-2</v>
      </c>
      <c r="G258" s="123">
        <v>2.3198594024604568E-2</v>
      </c>
      <c r="H258" s="124"/>
      <c r="J258" s="30">
        <f t="shared" ca="1" si="116"/>
        <v>0</v>
      </c>
      <c r="K258" s="30">
        <f t="shared" ca="1" si="117"/>
        <v>29.704513397715033</v>
      </c>
      <c r="L258" s="30">
        <f t="shared" ca="1" si="118"/>
        <v>23.535584304577601</v>
      </c>
      <c r="M258" s="30">
        <f t="shared" ca="1" si="119"/>
        <v>25.932442833350379</v>
      </c>
      <c r="N258" s="30">
        <f t="shared" ca="1" si="120"/>
        <v>18.142222504184083</v>
      </c>
      <c r="O258" s="30">
        <f t="shared" ca="1" si="121"/>
        <v>13.378223005575373</v>
      </c>
      <c r="P258" s="30">
        <f t="shared" ca="1" si="122"/>
        <v>0</v>
      </c>
      <c r="R258" s="30">
        <f ca="1">IF(J258=0,0,Agents($J$4,$J$5,J258,$J$3)/(1-$P$1))</f>
        <v>0</v>
      </c>
      <c r="S258" s="30">
        <f ca="1">IF(K258=0,0,Agents($J$4,$J$5,K258,$J$3)/(1-$P$1))</f>
        <v>11.956521739130434</v>
      </c>
      <c r="T258" s="30">
        <f ca="1">IF(L258=0,0,Agents($J$4,$J$5,L258,$J$3)/(1-$P$1))</f>
        <v>9.7826086956521738</v>
      </c>
      <c r="U258" s="30">
        <f ca="1">IF(M258=0,0,Agents($J$4,$J$5,M258,$J$3)/(1-$P$1))</f>
        <v>9.7826086956521738</v>
      </c>
      <c r="V258" s="30">
        <f ca="1">IF(N258=0,0,Agents($J$4,$J$5,N258,$J$3)/(1-$P$1))</f>
        <v>7.6086956521739131</v>
      </c>
      <c r="W258" s="30">
        <f ca="1">IF(O258=0,0,Agents($J$4,$J$5,O258,$J$3)/(1-$P$1))</f>
        <v>6.5217391304347823</v>
      </c>
      <c r="X258" s="30">
        <f ca="1">IF(P258=0,0,Agents($J$4,$J$5,P258,$J$3)/(1-$P$1))</f>
        <v>0</v>
      </c>
    </row>
    <row r="259" spans="1:24" x14ac:dyDescent="0.25">
      <c r="A259" s="125">
        <v>0.375</v>
      </c>
      <c r="B259" s="118"/>
      <c r="C259" s="119">
        <v>3.589920607525026E-2</v>
      </c>
      <c r="D259" s="119">
        <v>3.9880059970014994E-2</v>
      </c>
      <c r="E259" s="119">
        <v>4.2094796155120982E-2</v>
      </c>
      <c r="F259" s="119">
        <v>3.8871689026487785E-2</v>
      </c>
      <c r="G259" s="119">
        <v>4.0421792618629174E-2</v>
      </c>
      <c r="H259" s="120"/>
      <c r="J259" s="24">
        <f t="shared" ca="1" si="116"/>
        <v>0</v>
      </c>
      <c r="K259" s="24">
        <f t="shared" ca="1" si="117"/>
        <v>33.948015311674325</v>
      </c>
      <c r="L259" s="24">
        <f t="shared" ca="1" si="118"/>
        <v>29.25451133185814</v>
      </c>
      <c r="M259" s="24">
        <f t="shared" ca="1" si="119"/>
        <v>34.306460831619773</v>
      </c>
      <c r="N259" s="24">
        <f t="shared" ca="1" si="120"/>
        <v>29.286730613897163</v>
      </c>
      <c r="O259" s="24">
        <f t="shared" ca="1" si="121"/>
        <v>23.310540085472244</v>
      </c>
      <c r="P259" s="24">
        <f t="shared" ca="1" si="122"/>
        <v>0</v>
      </c>
      <c r="R259" s="24">
        <f ca="1">IF(J259=0,0,Agents($J$4,$J$5,J259,$J$3)/(1-$P$1))</f>
        <v>0</v>
      </c>
      <c r="S259" s="24">
        <f ca="1">IF(K259=0,0,Agents($J$4,$J$5,K259,$J$3)/(1-$P$1))</f>
        <v>13.043478260869565</v>
      </c>
      <c r="T259" s="24">
        <f ca="1">IF(L259=0,0,Agents($J$4,$J$5,L259,$J$3)/(1-$P$1))</f>
        <v>10.869565217391305</v>
      </c>
      <c r="U259" s="24">
        <f ca="1">IF(M259=0,0,Agents($J$4,$J$5,M259,$J$3)/(1-$P$1))</f>
        <v>13.043478260869565</v>
      </c>
      <c r="V259" s="24">
        <f ca="1">IF(N259=0,0,Agents($J$4,$J$5,N259,$J$3)/(1-$P$1))</f>
        <v>10.869565217391305</v>
      </c>
      <c r="W259" s="24">
        <f ca="1">IF(O259=0,0,Agents($J$4,$J$5,O259,$J$3)/(1-$P$1))</f>
        <v>9.7826086956521738</v>
      </c>
      <c r="X259" s="24">
        <f ca="1">IF(P259=0,0,Agents($J$4,$J$5,P259,$J$3)/(1-$P$1))</f>
        <v>0</v>
      </c>
    </row>
    <row r="260" spans="1:24" x14ac:dyDescent="0.25">
      <c r="A260" s="121">
        <v>0.39583333333333331</v>
      </c>
      <c r="B260" s="122"/>
      <c r="C260" s="123">
        <v>4.9016223679668625E-2</v>
      </c>
      <c r="D260" s="123">
        <v>5.0674662668665667E-2</v>
      </c>
      <c r="E260" s="123">
        <v>5.2038448790188929E-2</v>
      </c>
      <c r="F260" s="123">
        <v>4.3687650498796013E-2</v>
      </c>
      <c r="G260" s="123">
        <v>4.8506151142355007E-2</v>
      </c>
      <c r="H260" s="124"/>
      <c r="J260" s="30">
        <f t="shared" ca="1" si="116"/>
        <v>0</v>
      </c>
      <c r="K260" s="30">
        <f t="shared" ca="1" si="117"/>
        <v>46.35209782940148</v>
      </c>
      <c r="L260" s="30">
        <f t="shared" ca="1" si="118"/>
        <v>37.173025677323501</v>
      </c>
      <c r="M260" s="30">
        <f t="shared" ca="1" si="119"/>
        <v>42.410349217041762</v>
      </c>
      <c r="N260" s="30">
        <f t="shared" ca="1" si="120"/>
        <v>32.915175114733984</v>
      </c>
      <c r="O260" s="30">
        <f t="shared" ca="1" si="121"/>
        <v>27.972648102566691</v>
      </c>
      <c r="P260" s="30">
        <f t="shared" ca="1" si="122"/>
        <v>0</v>
      </c>
      <c r="R260" s="30">
        <f ca="1">IF(J260=0,0,Agents($J$4,$J$5,J260,$J$3)/(1-$P$1))</f>
        <v>0</v>
      </c>
      <c r="S260" s="30">
        <f ca="1">IF(K260=0,0,Agents($J$4,$J$5,K260,$J$3)/(1-$P$1))</f>
        <v>16.304347826086957</v>
      </c>
      <c r="T260" s="30">
        <f ca="1">IF(L260=0,0,Agents($J$4,$J$5,L260,$J$3)/(1-$P$1))</f>
        <v>14.130434782608695</v>
      </c>
      <c r="U260" s="30">
        <f ca="1">IF(M260=0,0,Agents($J$4,$J$5,M260,$J$3)/(1-$P$1))</f>
        <v>15.217391304347826</v>
      </c>
      <c r="V260" s="30">
        <f ca="1">IF(N260=0,0,Agents($J$4,$J$5,N260,$J$3)/(1-$P$1))</f>
        <v>11.956521739130434</v>
      </c>
      <c r="W260" s="30">
        <f ca="1">IF(O260=0,0,Agents($J$4,$J$5,O260,$J$3)/(1-$P$1))</f>
        <v>10.869565217391305</v>
      </c>
      <c r="X260" s="30">
        <f ca="1">IF(P260=0,0,Agents($J$4,$J$5,P260,$J$3)/(1-$P$1))</f>
        <v>0</v>
      </c>
    </row>
    <row r="261" spans="1:24" x14ac:dyDescent="0.25">
      <c r="A261" s="125">
        <v>0.41666666666666669</v>
      </c>
      <c r="B261" s="118"/>
      <c r="C261" s="119">
        <v>5.6689944504925503E-2</v>
      </c>
      <c r="D261" s="119">
        <v>5.3073463268365817E-2</v>
      </c>
      <c r="E261" s="119">
        <v>5.4027179317202516E-2</v>
      </c>
      <c r="F261" s="119">
        <v>4.9879600963192293E-2</v>
      </c>
      <c r="G261" s="119">
        <v>5.4481546572934976E-2</v>
      </c>
      <c r="H261" s="120"/>
      <c r="J261" s="24">
        <f t="shared" ca="1" si="116"/>
        <v>0</v>
      </c>
      <c r="K261" s="24">
        <f t="shared" ca="1" si="117"/>
        <v>53.608737197059661</v>
      </c>
      <c r="L261" s="24">
        <f t="shared" ca="1" si="118"/>
        <v>38.93269553187136</v>
      </c>
      <c r="M261" s="24">
        <f t="shared" ca="1" si="119"/>
        <v>44.03112689412616</v>
      </c>
      <c r="N261" s="24">
        <f t="shared" ca="1" si="120"/>
        <v>37.580318044381315</v>
      </c>
      <c r="O261" s="24">
        <f t="shared" ca="1" si="121"/>
        <v>31.418554028245197</v>
      </c>
      <c r="P261" s="24">
        <f t="shared" ca="1" si="122"/>
        <v>0</v>
      </c>
      <c r="R261" s="24">
        <f ca="1">IF(J261=0,0,Agents($J$4,$J$5,J261,$J$3)/(1-$P$1))</f>
        <v>0</v>
      </c>
      <c r="S261" s="24">
        <f ca="1">IF(K261=0,0,Agents($J$4,$J$5,K261,$J$3)/(1-$P$1))</f>
        <v>18.478260869565215</v>
      </c>
      <c r="T261" s="24">
        <f ca="1">IF(L261=0,0,Agents($J$4,$J$5,L261,$J$3)/(1-$P$1))</f>
        <v>14.130434782608695</v>
      </c>
      <c r="U261" s="24">
        <f ca="1">IF(M261=0,0,Agents($J$4,$J$5,M261,$J$3)/(1-$P$1))</f>
        <v>15.217391304347826</v>
      </c>
      <c r="V261" s="24">
        <f ca="1">IF(N261=0,0,Agents($J$4,$J$5,N261,$J$3)/(1-$P$1))</f>
        <v>14.130434782608695</v>
      </c>
      <c r="W261" s="24">
        <f ca="1">IF(O261=0,0,Agents($J$4,$J$5,O261,$J$3)/(1-$P$1))</f>
        <v>11.956521739130434</v>
      </c>
      <c r="X261" s="24">
        <f ca="1">IF(P261=0,0,Agents($J$4,$J$5,P261,$J$3)/(1-$P$1))</f>
        <v>0</v>
      </c>
    </row>
    <row r="262" spans="1:24" x14ac:dyDescent="0.25">
      <c r="A262" s="121">
        <v>0.4375</v>
      </c>
      <c r="B262" s="122"/>
      <c r="C262" s="123">
        <v>6.1177345264331787E-2</v>
      </c>
      <c r="D262" s="123">
        <v>6.0385192019374909E-2</v>
      </c>
      <c r="E262" s="123">
        <v>5.6347364932051704E-2</v>
      </c>
      <c r="F262" s="123">
        <v>5.2128813738720886E-2</v>
      </c>
      <c r="G262" s="123">
        <v>6.1862917398945519E-2</v>
      </c>
      <c r="H262" s="124"/>
      <c r="J262" s="30">
        <f t="shared" ca="1" si="116"/>
        <v>0</v>
      </c>
      <c r="K262" s="30">
        <f t="shared" ca="1" si="117"/>
        <v>57.852239111018953</v>
      </c>
      <c r="L262" s="30">
        <f t="shared" ca="1" si="118"/>
        <v>44.296304607752795</v>
      </c>
      <c r="M262" s="30">
        <f t="shared" ca="1" si="119"/>
        <v>45.922034184057956</v>
      </c>
      <c r="N262" s="30">
        <f t="shared" ca="1" si="120"/>
        <v>39.274921245321607</v>
      </c>
      <c r="O262" s="30">
        <f t="shared" ca="1" si="121"/>
        <v>35.675261348200998</v>
      </c>
      <c r="P262" s="30">
        <f t="shared" ca="1" si="122"/>
        <v>0</v>
      </c>
      <c r="R262" s="30">
        <f ca="1">IF(J262=0,0,Agents($J$4,$J$5,J262,$J$3)/(1-$P$1))</f>
        <v>0</v>
      </c>
      <c r="S262" s="30">
        <f ca="1">IF(K262=0,0,Agents($J$4,$J$5,K262,$J$3)/(1-$P$1))</f>
        <v>19.565217391304348</v>
      </c>
      <c r="T262" s="30">
        <f ca="1">IF(L262=0,0,Agents($J$4,$J$5,L262,$J$3)/(1-$P$1))</f>
        <v>16.304347826086957</v>
      </c>
      <c r="U262" s="30">
        <f ca="1">IF(M262=0,0,Agents($J$4,$J$5,M262,$J$3)/(1-$P$1))</f>
        <v>16.304347826086957</v>
      </c>
      <c r="V262" s="30">
        <f ca="1">IF(N262=0,0,Agents($J$4,$J$5,N262,$J$3)/(1-$P$1))</f>
        <v>14.130434782608695</v>
      </c>
      <c r="W262" s="30">
        <f ca="1">IF(O262=0,0,Agents($J$4,$J$5,O262,$J$3)/(1-$P$1))</f>
        <v>13.043478260869565</v>
      </c>
      <c r="X262" s="30">
        <f ca="1">IF(P262=0,0,Agents($J$4,$J$5,P262,$J$3)/(1-$P$1))</f>
        <v>0</v>
      </c>
    </row>
    <row r="263" spans="1:24" x14ac:dyDescent="0.25">
      <c r="A263" s="125">
        <v>0.45833333333333331</v>
      </c>
      <c r="B263" s="118"/>
      <c r="C263" s="119">
        <v>5.9106237221528891E-2</v>
      </c>
      <c r="D263" s="119">
        <v>5.9485641794487357E-2</v>
      </c>
      <c r="E263" s="119">
        <v>5.9661915810407688E-2</v>
      </c>
      <c r="F263" s="119">
        <v>5.384879997883097E-2</v>
      </c>
      <c r="G263" s="119">
        <v>6.2214411247803164E-2</v>
      </c>
      <c r="H263" s="120"/>
      <c r="J263" s="24">
        <f t="shared" ca="1" si="116"/>
        <v>0</v>
      </c>
      <c r="K263" s="24">
        <f t="shared" ca="1" si="117"/>
        <v>55.893699766114665</v>
      </c>
      <c r="L263" s="24">
        <f t="shared" ca="1" si="118"/>
        <v>43.636428412297356</v>
      </c>
      <c r="M263" s="24">
        <f t="shared" ca="1" si="119"/>
        <v>48.623330312531955</v>
      </c>
      <c r="N263" s="24">
        <f t="shared" ca="1" si="120"/>
        <v>40.570794281334763</v>
      </c>
      <c r="O263" s="24">
        <f t="shared" ca="1" si="121"/>
        <v>35.877961696770321</v>
      </c>
      <c r="P263" s="24">
        <f t="shared" ca="1" si="122"/>
        <v>0</v>
      </c>
      <c r="R263" s="24">
        <f ca="1">IF(J263=0,0,Agents($J$4,$J$5,J263,$J$3)/(1-$P$1))</f>
        <v>0</v>
      </c>
      <c r="S263" s="24">
        <f ca="1">IF(K263=0,0,Agents($J$4,$J$5,K263,$J$3)/(1-$P$1))</f>
        <v>19.565217391304348</v>
      </c>
      <c r="T263" s="24">
        <f ca="1">IF(L263=0,0,Agents($J$4,$J$5,L263,$J$3)/(1-$P$1))</f>
        <v>15.217391304347826</v>
      </c>
      <c r="U263" s="24">
        <f ca="1">IF(M263=0,0,Agents($J$4,$J$5,M263,$J$3)/(1-$P$1))</f>
        <v>17.391304347826086</v>
      </c>
      <c r="V263" s="24">
        <f ca="1">IF(N263=0,0,Agents($J$4,$J$5,N263,$J$3)/(1-$P$1))</f>
        <v>15.217391304347826</v>
      </c>
      <c r="W263" s="24">
        <f ca="1">IF(O263=0,0,Agents($J$4,$J$5,O263,$J$3)/(1-$P$1))</f>
        <v>13.043478260869565</v>
      </c>
      <c r="X263" s="24">
        <f ca="1">IF(P263=0,0,Agents($J$4,$J$5,P263,$J$3)/(1-$P$1))</f>
        <v>0</v>
      </c>
    </row>
    <row r="264" spans="1:24" x14ac:dyDescent="0.25">
      <c r="A264" s="121">
        <v>0.47916666666666669</v>
      </c>
      <c r="B264" s="122"/>
      <c r="C264" s="123">
        <v>6.2212899285733245E-2</v>
      </c>
      <c r="D264" s="123">
        <v>6.1284742244262468E-2</v>
      </c>
      <c r="E264" s="123">
        <v>5.6678820019887298E-2</v>
      </c>
      <c r="F264" s="123">
        <v>5.7976766955095155E-2</v>
      </c>
      <c r="G264" s="123">
        <v>5.9753954305799648E-2</v>
      </c>
      <c r="H264" s="124"/>
      <c r="J264" s="30">
        <f t="shared" ca="1" si="116"/>
        <v>0</v>
      </c>
      <c r="K264" s="30">
        <f t="shared" ca="1" si="117"/>
        <v>58.831508783471101</v>
      </c>
      <c r="L264" s="30">
        <f t="shared" ca="1" si="118"/>
        <v>44.956180803208248</v>
      </c>
      <c r="M264" s="30">
        <f t="shared" ca="1" si="119"/>
        <v>46.192163796905355</v>
      </c>
      <c r="N264" s="30">
        <f t="shared" ca="1" si="120"/>
        <v>43.680889567766314</v>
      </c>
      <c r="O264" s="30">
        <f t="shared" ca="1" si="121"/>
        <v>34.459059256785054</v>
      </c>
      <c r="P264" s="30">
        <f t="shared" ca="1" si="122"/>
        <v>0</v>
      </c>
      <c r="R264" s="30">
        <f ca="1">IF(J264=0,0,Agents($J$4,$J$5,J264,$J$3)/(1-$P$1))</f>
        <v>0</v>
      </c>
      <c r="S264" s="30">
        <f ca="1">IF(K264=0,0,Agents($J$4,$J$5,K264,$J$3)/(1-$P$1))</f>
        <v>19.565217391304348</v>
      </c>
      <c r="T264" s="30">
        <f ca="1">IF(L264=0,0,Agents($J$4,$J$5,L264,$J$3)/(1-$P$1))</f>
        <v>16.304347826086957</v>
      </c>
      <c r="U264" s="30">
        <f ca="1">IF(M264=0,0,Agents($J$4,$J$5,M264,$J$3)/(1-$P$1))</f>
        <v>16.304347826086957</v>
      </c>
      <c r="V264" s="30">
        <f ca="1">IF(N264=0,0,Agents($J$4,$J$5,N264,$J$3)/(1-$P$1))</f>
        <v>15.217391304347826</v>
      </c>
      <c r="W264" s="30">
        <f ca="1">IF(O264=0,0,Agents($J$4,$J$5,O264,$J$3)/(1-$P$1))</f>
        <v>13.043478260869565</v>
      </c>
      <c r="X264" s="30">
        <f ca="1">IF(P264=0,0,Agents($J$4,$J$5,P264,$J$3)/(1-$P$1))</f>
        <v>0</v>
      </c>
    </row>
    <row r="265" spans="1:24" x14ac:dyDescent="0.25">
      <c r="A265" s="125">
        <v>0.5</v>
      </c>
      <c r="B265" s="118"/>
      <c r="C265" s="119">
        <v>5.6689944504925503E-2</v>
      </c>
      <c r="D265" s="119">
        <v>5.3788490370199497E-2</v>
      </c>
      <c r="E265" s="119">
        <v>5.4027179317202516E-2</v>
      </c>
      <c r="F265" s="119">
        <v>5.4192797226852982E-2</v>
      </c>
      <c r="G265" s="119">
        <v>5.342706502636204E-2</v>
      </c>
      <c r="H265" s="120"/>
      <c r="J265" s="24">
        <f t="shared" ca="1" si="116"/>
        <v>0</v>
      </c>
      <c r="K265" s="24">
        <f t="shared" ca="1" si="117"/>
        <v>53.608737197059661</v>
      </c>
      <c r="L265" s="24">
        <f t="shared" ca="1" si="118"/>
        <v>39.457212507746185</v>
      </c>
      <c r="M265" s="24">
        <f t="shared" ca="1" si="119"/>
        <v>44.03112689412616</v>
      </c>
      <c r="N265" s="24">
        <f t="shared" ca="1" si="120"/>
        <v>40.829968888537387</v>
      </c>
      <c r="O265" s="24">
        <f t="shared" ca="1" si="121"/>
        <v>30.810452982537225</v>
      </c>
      <c r="P265" s="24">
        <f t="shared" ca="1" si="122"/>
        <v>0</v>
      </c>
      <c r="R265" s="24">
        <f ca="1">IF(J265=0,0,Agents($J$4,$J$5,J265,$J$3)/(1-$P$1))</f>
        <v>0</v>
      </c>
      <c r="S265" s="24">
        <f ca="1">IF(K265=0,0,Agents($J$4,$J$5,K265,$J$3)/(1-$P$1))</f>
        <v>18.478260869565215</v>
      </c>
      <c r="T265" s="24">
        <f ca="1">IF(L265=0,0,Agents($J$4,$J$5,L265,$J$3)/(1-$P$1))</f>
        <v>14.130434782608695</v>
      </c>
      <c r="U265" s="24">
        <f ca="1">IF(M265=0,0,Agents($J$4,$J$5,M265,$J$3)/(1-$P$1))</f>
        <v>15.217391304347826</v>
      </c>
      <c r="V265" s="24">
        <f ca="1">IF(N265=0,0,Agents($J$4,$J$5,N265,$J$3)/(1-$P$1))</f>
        <v>15.217391304347826</v>
      </c>
      <c r="W265" s="24">
        <f ca="1">IF(O265=0,0,Agents($J$4,$J$5,O265,$J$3)/(1-$P$1))</f>
        <v>11.956521739130434</v>
      </c>
      <c r="X265" s="24">
        <f ca="1">IF(P265=0,0,Agents($J$4,$J$5,P265,$J$3)/(1-$P$1))</f>
        <v>0</v>
      </c>
    </row>
    <row r="266" spans="1:24" x14ac:dyDescent="0.25">
      <c r="A266" s="121">
        <v>0.52083333333333337</v>
      </c>
      <c r="B266" s="122"/>
      <c r="C266" s="123">
        <v>5.1857359071718741E-2</v>
      </c>
      <c r="D266" s="123">
        <v>5.3788490370199497E-2</v>
      </c>
      <c r="E266" s="123">
        <v>4.938680808750414E-2</v>
      </c>
      <c r="F266" s="123">
        <v>5.2128813738720886E-2</v>
      </c>
      <c r="G266" s="123">
        <v>5.518453427065026E-2</v>
      </c>
      <c r="H266" s="124"/>
      <c r="J266" s="30">
        <f t="shared" ca="1" si="116"/>
        <v>0</v>
      </c>
      <c r="K266" s="30">
        <f t="shared" ca="1" si="117"/>
        <v>49.038812058949659</v>
      </c>
      <c r="L266" s="30">
        <f t="shared" ca="1" si="118"/>
        <v>39.457212507746185</v>
      </c>
      <c r="M266" s="30">
        <f t="shared" ca="1" si="119"/>
        <v>40.249312314262568</v>
      </c>
      <c r="N266" s="30">
        <f t="shared" ca="1" si="120"/>
        <v>39.274921245321607</v>
      </c>
      <c r="O266" s="30">
        <f t="shared" ca="1" si="121"/>
        <v>31.823954725383842</v>
      </c>
      <c r="P266" s="30">
        <f t="shared" ca="1" si="122"/>
        <v>0</v>
      </c>
      <c r="R266" s="30">
        <f ca="1">IF(J266=0,0,Agents($J$4,$J$5,J266,$J$3)/(1-$P$1))</f>
        <v>0</v>
      </c>
      <c r="S266" s="30">
        <f ca="1">IF(K266=0,0,Agents($J$4,$J$5,K266,$J$3)/(1-$P$1))</f>
        <v>17.391304347826086</v>
      </c>
      <c r="T266" s="30">
        <f ca="1">IF(L266=0,0,Agents($J$4,$J$5,L266,$J$3)/(1-$P$1))</f>
        <v>14.130434782608695</v>
      </c>
      <c r="U266" s="30">
        <f ca="1">IF(M266=0,0,Agents($J$4,$J$5,M266,$J$3)/(1-$P$1))</f>
        <v>14.130434782608695</v>
      </c>
      <c r="V266" s="30">
        <f ca="1">IF(N266=0,0,Agents($J$4,$J$5,N266,$J$3)/(1-$P$1))</f>
        <v>14.130434782608695</v>
      </c>
      <c r="W266" s="30">
        <f ca="1">IF(O266=0,0,Agents($J$4,$J$5,O266,$J$3)/(1-$P$1))</f>
        <v>11.956521739130434</v>
      </c>
      <c r="X266" s="30">
        <f ca="1">IF(P266=0,0,Agents($J$4,$J$5,P266,$J$3)/(1-$P$1))</f>
        <v>0</v>
      </c>
    </row>
    <row r="267" spans="1:24" x14ac:dyDescent="0.25">
      <c r="A267" s="125">
        <v>0.54166666666666663</v>
      </c>
      <c r="B267" s="118"/>
      <c r="C267" s="119">
        <v>5.3928467114521643E-2</v>
      </c>
      <c r="D267" s="119">
        <v>5.2589090070349426E-2</v>
      </c>
      <c r="E267" s="119">
        <v>5.1375538614517727E-2</v>
      </c>
      <c r="F267" s="119">
        <v>5.4192797226852982E-2</v>
      </c>
      <c r="G267" s="119">
        <v>5.3778558875219686E-2</v>
      </c>
      <c r="H267" s="120"/>
      <c r="J267" s="24">
        <f t="shared" ca="1" si="116"/>
        <v>0</v>
      </c>
      <c r="K267" s="24">
        <f t="shared" ca="1" si="117"/>
        <v>50.997351403853948</v>
      </c>
      <c r="L267" s="24">
        <f t="shared" ca="1" si="118"/>
        <v>38.577377580472259</v>
      </c>
      <c r="M267" s="24">
        <f t="shared" ca="1" si="119"/>
        <v>41.870089991346958</v>
      </c>
      <c r="N267" s="24">
        <f t="shared" ca="1" si="120"/>
        <v>40.829968888537387</v>
      </c>
      <c r="O267" s="24">
        <f t="shared" ca="1" si="121"/>
        <v>31.013153331106551</v>
      </c>
      <c r="P267" s="24">
        <f t="shared" ca="1" si="122"/>
        <v>0</v>
      </c>
      <c r="R267" s="24">
        <f ca="1">IF(J267=0,0,Agents($J$4,$J$5,J267,$J$3)/(1-$P$1))</f>
        <v>0</v>
      </c>
      <c r="S267" s="24">
        <f ca="1">IF(K267=0,0,Agents($J$4,$J$5,K267,$J$3)/(1-$P$1))</f>
        <v>17.391304347826086</v>
      </c>
      <c r="T267" s="24">
        <f ca="1">IF(L267=0,0,Agents($J$4,$J$5,L267,$J$3)/(1-$P$1))</f>
        <v>14.130434782608695</v>
      </c>
      <c r="U267" s="24">
        <f ca="1">IF(M267=0,0,Agents($J$4,$J$5,M267,$J$3)/(1-$P$1))</f>
        <v>15.217391304347826</v>
      </c>
      <c r="V267" s="24">
        <f ca="1">IF(N267=0,0,Agents($J$4,$J$5,N267,$J$3)/(1-$P$1))</f>
        <v>15.217391304347826</v>
      </c>
      <c r="W267" s="24">
        <f ca="1">IF(O267=0,0,Agents($J$4,$J$5,O267,$J$3)/(1-$P$1))</f>
        <v>11.956521739130434</v>
      </c>
      <c r="X267" s="24">
        <f ca="1">IF(P267=0,0,Agents($J$4,$J$5,P267,$J$3)/(1-$P$1))</f>
        <v>0</v>
      </c>
    </row>
    <row r="268" spans="1:24" x14ac:dyDescent="0.25">
      <c r="A268" s="121">
        <v>0.5625</v>
      </c>
      <c r="B268" s="122"/>
      <c r="C268" s="123">
        <v>5.3928467114521643E-2</v>
      </c>
      <c r="D268" s="123">
        <v>5.5887440894937128E-2</v>
      </c>
      <c r="E268" s="123">
        <v>5.1706993702353328E-2</v>
      </c>
      <c r="F268" s="123">
        <v>5.6944775211029107E-2</v>
      </c>
      <c r="G268" s="123">
        <v>5.6942003514938486E-2</v>
      </c>
      <c r="H268" s="124"/>
      <c r="J268" s="30">
        <f t="shared" ca="1" si="116"/>
        <v>0</v>
      </c>
      <c r="K268" s="30">
        <f t="shared" ca="1" si="117"/>
        <v>50.997351403853948</v>
      </c>
      <c r="L268" s="30">
        <f t="shared" ca="1" si="118"/>
        <v>40.996923630475564</v>
      </c>
      <c r="M268" s="30">
        <f t="shared" ca="1" si="119"/>
        <v>42.140219604194364</v>
      </c>
      <c r="N268" s="30">
        <f t="shared" ca="1" si="120"/>
        <v>42.903365746158428</v>
      </c>
      <c r="O268" s="30">
        <f t="shared" ca="1" si="121"/>
        <v>32.837456468230464</v>
      </c>
      <c r="P268" s="30">
        <f t="shared" ca="1" si="122"/>
        <v>0</v>
      </c>
      <c r="R268" s="30">
        <f ca="1">IF(J268=0,0,Agents($J$4,$J$5,J268,$J$3)/(1-$P$1))</f>
        <v>0</v>
      </c>
      <c r="S268" s="30">
        <f ca="1">IF(K268=0,0,Agents($J$4,$J$5,K268,$J$3)/(1-$P$1))</f>
        <v>17.391304347826086</v>
      </c>
      <c r="T268" s="30">
        <f ca="1">IF(L268=0,0,Agents($J$4,$J$5,L268,$J$3)/(1-$P$1))</f>
        <v>15.217391304347826</v>
      </c>
      <c r="U268" s="30">
        <f ca="1">IF(M268=0,0,Agents($J$4,$J$5,M268,$J$3)/(1-$P$1))</f>
        <v>15.217391304347826</v>
      </c>
      <c r="V268" s="30">
        <f ca="1">IF(N268=0,0,Agents($J$4,$J$5,N268,$J$3)/(1-$P$1))</f>
        <v>15.217391304347826</v>
      </c>
      <c r="W268" s="30">
        <f ca="1">IF(O268=0,0,Agents($J$4,$J$5,O268,$J$3)/(1-$P$1))</f>
        <v>11.956521739130434</v>
      </c>
      <c r="X268" s="30">
        <f ca="1">IF(P268=0,0,Agents($J$4,$J$5,P268,$J$3)/(1-$P$1))</f>
        <v>0</v>
      </c>
    </row>
    <row r="269" spans="1:24" x14ac:dyDescent="0.25">
      <c r="A269" s="125">
        <v>0.58333333333333337</v>
      </c>
      <c r="B269" s="118"/>
      <c r="C269" s="119">
        <v>5.4964021135923087E-2</v>
      </c>
      <c r="D269" s="119">
        <v>5.7386691269749726E-2</v>
      </c>
      <c r="E269" s="119">
        <v>5.8667550546900891E-2</v>
      </c>
      <c r="F269" s="119">
        <v>5.8664761451139191E-2</v>
      </c>
      <c r="G269" s="119">
        <v>5.9050966608084357E-2</v>
      </c>
      <c r="H269" s="120"/>
      <c r="J269" s="24">
        <f t="shared" ca="1" si="116"/>
        <v>0</v>
      </c>
      <c r="K269" s="24">
        <f t="shared" ca="1" si="117"/>
        <v>51.976621076306088</v>
      </c>
      <c r="L269" s="24">
        <f t="shared" ca="1" si="118"/>
        <v>42.096717289567977</v>
      </c>
      <c r="M269" s="24">
        <f t="shared" ca="1" si="119"/>
        <v>47.81294147398976</v>
      </c>
      <c r="N269" s="24">
        <f t="shared" ca="1" si="120"/>
        <v>44.199238782171577</v>
      </c>
      <c r="O269" s="24">
        <f t="shared" ca="1" si="121"/>
        <v>34.053658559646408</v>
      </c>
      <c r="P269" s="24">
        <f t="shared" ca="1" si="122"/>
        <v>0</v>
      </c>
      <c r="R269" s="24">
        <f ca="1">IF(J269=0,0,Agents($J$4,$J$5,J269,$J$3)/(1-$P$1))</f>
        <v>0</v>
      </c>
      <c r="S269" s="24">
        <f ca="1">IF(K269=0,0,Agents($J$4,$J$5,K269,$J$3)/(1-$P$1))</f>
        <v>18.478260869565215</v>
      </c>
      <c r="T269" s="24">
        <f ca="1">IF(L269=0,0,Agents($J$4,$J$5,L269,$J$3)/(1-$P$1))</f>
        <v>15.217391304347826</v>
      </c>
      <c r="U269" s="24">
        <f ca="1">IF(M269=0,0,Agents($J$4,$J$5,M269,$J$3)/(1-$P$1))</f>
        <v>17.391304347826086</v>
      </c>
      <c r="V269" s="24">
        <f ca="1">IF(N269=0,0,Agents($J$4,$J$5,N269,$J$3)/(1-$P$1))</f>
        <v>16.304347826086957</v>
      </c>
      <c r="W269" s="24">
        <f ca="1">IF(O269=0,0,Agents($J$4,$J$5,O269,$J$3)/(1-$P$1))</f>
        <v>13.043478260869565</v>
      </c>
      <c r="X269" s="24">
        <f ca="1">IF(P269=0,0,Agents($J$4,$J$5,P269,$J$3)/(1-$P$1))</f>
        <v>0</v>
      </c>
    </row>
    <row r="270" spans="1:24" x14ac:dyDescent="0.25">
      <c r="A270" s="121">
        <v>0.60416666666666663</v>
      </c>
      <c r="B270" s="122"/>
      <c r="C270" s="123">
        <v>5.4618836462122608E-2</v>
      </c>
      <c r="D270" s="123">
        <v>5.9485641794487357E-2</v>
      </c>
      <c r="E270" s="123">
        <v>6.1982101425256876E-2</v>
      </c>
      <c r="F270" s="123">
        <v>6.1760736683337335E-2</v>
      </c>
      <c r="G270" s="123">
        <v>5.8347978910369067E-2</v>
      </c>
      <c r="H270" s="124"/>
      <c r="J270" s="30">
        <f t="shared" ca="1" si="116"/>
        <v>0</v>
      </c>
      <c r="K270" s="30">
        <f t="shared" ca="1" si="117"/>
        <v>51.650197852155372</v>
      </c>
      <c r="L270" s="30">
        <f t="shared" ca="1" si="118"/>
        <v>43.636428412297356</v>
      </c>
      <c r="M270" s="30">
        <f t="shared" ca="1" si="119"/>
        <v>50.514237602463758</v>
      </c>
      <c r="N270" s="30">
        <f t="shared" ca="1" si="120"/>
        <v>46.531810246995249</v>
      </c>
      <c r="O270" s="30">
        <f t="shared" ca="1" si="121"/>
        <v>33.648257862507755</v>
      </c>
      <c r="P270" s="30">
        <f t="shared" ca="1" si="122"/>
        <v>0</v>
      </c>
      <c r="R270" s="30">
        <f ca="1">IF(J270=0,0,Agents($J$4,$J$5,J270,$J$3)/(1-$P$1))</f>
        <v>0</v>
      </c>
      <c r="S270" s="30">
        <f ca="1">IF(K270=0,0,Agents($J$4,$J$5,K270,$J$3)/(1-$P$1))</f>
        <v>18.478260869565215</v>
      </c>
      <c r="T270" s="30">
        <f ca="1">IF(L270=0,0,Agents($J$4,$J$5,L270,$J$3)/(1-$P$1))</f>
        <v>15.217391304347826</v>
      </c>
      <c r="U270" s="30">
        <f ca="1">IF(M270=0,0,Agents($J$4,$J$5,M270,$J$3)/(1-$P$1))</f>
        <v>17.391304347826086</v>
      </c>
      <c r="V270" s="30">
        <f ca="1">IF(N270=0,0,Agents($J$4,$J$5,N270,$J$3)/(1-$P$1))</f>
        <v>16.304347826086957</v>
      </c>
      <c r="W270" s="30">
        <f ca="1">IF(O270=0,0,Agents($J$4,$J$5,O270,$J$3)/(1-$P$1))</f>
        <v>13.043478260869565</v>
      </c>
      <c r="X270" s="30">
        <f ca="1">IF(P270=0,0,Agents($J$4,$J$5,P270,$J$3)/(1-$P$1))</f>
        <v>0</v>
      </c>
    </row>
    <row r="271" spans="1:24" x14ac:dyDescent="0.25">
      <c r="A271" s="125">
        <v>0.625</v>
      </c>
      <c r="B271" s="118"/>
      <c r="C271" s="119">
        <v>5.3238097766920671E-2</v>
      </c>
      <c r="D271" s="119">
        <v>5.1689539845461867E-2</v>
      </c>
      <c r="E271" s="119">
        <v>5.5021544580709306E-2</v>
      </c>
      <c r="F271" s="119">
        <v>5.7632769707073143E-2</v>
      </c>
      <c r="G271" s="119">
        <v>5.7293497363796131E-2</v>
      </c>
      <c r="H271" s="120"/>
      <c r="J271" s="24">
        <f t="shared" ca="1" si="116"/>
        <v>0</v>
      </c>
      <c r="K271" s="24">
        <f t="shared" ca="1" si="117"/>
        <v>50.344504955552516</v>
      </c>
      <c r="L271" s="24">
        <f t="shared" ca="1" si="118"/>
        <v>37.917501385016813</v>
      </c>
      <c r="M271" s="24">
        <f t="shared" ca="1" si="119"/>
        <v>44.841515732668356</v>
      </c>
      <c r="N271" s="24">
        <f t="shared" ca="1" si="120"/>
        <v>43.421714960563691</v>
      </c>
      <c r="O271" s="24">
        <f t="shared" ca="1" si="121"/>
        <v>33.040156816799787</v>
      </c>
      <c r="P271" s="24">
        <f t="shared" ca="1" si="122"/>
        <v>0</v>
      </c>
      <c r="R271" s="24">
        <f ca="1">IF(J271=0,0,Agents($J$4,$J$5,J271,$J$3)/(1-$P$1))</f>
        <v>0</v>
      </c>
      <c r="S271" s="24">
        <f ca="1">IF(K271=0,0,Agents($J$4,$J$5,K271,$J$3)/(1-$P$1))</f>
        <v>17.391304347826086</v>
      </c>
      <c r="T271" s="24">
        <f ca="1">IF(L271=0,0,Agents($J$4,$J$5,L271,$J$3)/(1-$P$1))</f>
        <v>14.130434782608695</v>
      </c>
      <c r="U271" s="24">
        <f ca="1">IF(M271=0,0,Agents($J$4,$J$5,M271,$J$3)/(1-$P$1))</f>
        <v>16.304347826086957</v>
      </c>
      <c r="V271" s="24">
        <f ca="1">IF(N271=0,0,Agents($J$4,$J$5,N271,$J$3)/(1-$P$1))</f>
        <v>15.217391304347826</v>
      </c>
      <c r="W271" s="24">
        <f ca="1">IF(O271=0,0,Agents($J$4,$J$5,O271,$J$3)/(1-$P$1))</f>
        <v>11.956521739130434</v>
      </c>
      <c r="X271" s="24">
        <f ca="1">IF(P271=0,0,Agents($J$4,$J$5,P271,$J$3)/(1-$P$1))</f>
        <v>0</v>
      </c>
    </row>
    <row r="272" spans="1:24" x14ac:dyDescent="0.25">
      <c r="A272" s="121">
        <v>0.64583333333333337</v>
      </c>
      <c r="B272" s="122"/>
      <c r="C272" s="123">
        <v>5.2547728419319706E-2</v>
      </c>
      <c r="D272" s="123">
        <v>5.2888940145311945E-2</v>
      </c>
      <c r="E272" s="123">
        <v>4.938680808750414E-2</v>
      </c>
      <c r="F272" s="123">
        <v>5.5912783466963066E-2</v>
      </c>
      <c r="G272" s="123">
        <v>5.3075571177504395E-2</v>
      </c>
      <c r="H272" s="124"/>
      <c r="J272" s="30">
        <f t="shared" ca="1" si="116"/>
        <v>0</v>
      </c>
      <c r="K272" s="30">
        <f t="shared" ca="1" si="117"/>
        <v>49.691658507251084</v>
      </c>
      <c r="L272" s="30">
        <f t="shared" ca="1" si="118"/>
        <v>38.797336312290746</v>
      </c>
      <c r="M272" s="30">
        <f t="shared" ca="1" si="119"/>
        <v>40.249312314262568</v>
      </c>
      <c r="N272" s="30">
        <f t="shared" ca="1" si="120"/>
        <v>42.125841924550542</v>
      </c>
      <c r="O272" s="30">
        <f t="shared" ca="1" si="121"/>
        <v>30.607752633967902</v>
      </c>
      <c r="P272" s="30">
        <f t="shared" ca="1" si="122"/>
        <v>0</v>
      </c>
      <c r="R272" s="30">
        <f ca="1">IF(J272=0,0,Agents($J$4,$J$5,J272,$J$3)/(1-$P$1))</f>
        <v>0</v>
      </c>
      <c r="S272" s="30">
        <f ca="1">IF(K272=0,0,Agents($J$4,$J$5,K272,$J$3)/(1-$P$1))</f>
        <v>17.391304347826086</v>
      </c>
      <c r="T272" s="30">
        <f ca="1">IF(L272=0,0,Agents($J$4,$J$5,L272,$J$3)/(1-$P$1))</f>
        <v>14.130434782608695</v>
      </c>
      <c r="U272" s="30">
        <f ca="1">IF(M272=0,0,Agents($J$4,$J$5,M272,$J$3)/(1-$P$1))</f>
        <v>14.130434782608695</v>
      </c>
      <c r="V272" s="30">
        <f ca="1">IF(N272=0,0,Agents($J$4,$J$5,N272,$J$3)/(1-$P$1))</f>
        <v>15.217391304347826</v>
      </c>
      <c r="W272" s="30">
        <f ca="1">IF(O272=0,0,Agents($J$4,$J$5,O272,$J$3)/(1-$P$1))</f>
        <v>11.956521739130434</v>
      </c>
      <c r="X272" s="30">
        <f ca="1">IF(P272=0,0,Agents($J$4,$J$5,P272,$J$3)/(1-$P$1))</f>
        <v>0</v>
      </c>
    </row>
    <row r="273" spans="1:24" x14ac:dyDescent="0.25">
      <c r="A273" s="125">
        <v>0.66666666666666663</v>
      </c>
      <c r="B273" s="118"/>
      <c r="C273" s="119">
        <v>4.322774222670666E-2</v>
      </c>
      <c r="D273" s="119">
        <v>4.4792988121323936E-2</v>
      </c>
      <c r="E273" s="119">
        <v>4.9718263175339734E-2</v>
      </c>
      <c r="F273" s="119">
        <v>4.7312852266412665E-2</v>
      </c>
      <c r="G273" s="119">
        <v>4.9209138840070298E-2</v>
      </c>
      <c r="H273" s="120"/>
      <c r="J273" s="24">
        <f t="shared" ca="1" si="116"/>
        <v>0</v>
      </c>
      <c r="K273" s="24">
        <f t="shared" ca="1" si="117"/>
        <v>40.87823145518179</v>
      </c>
      <c r="L273" s="24">
        <f t="shared" ca="1" si="118"/>
        <v>32.858450553191723</v>
      </c>
      <c r="M273" s="24">
        <f t="shared" ca="1" si="119"/>
        <v>40.519441927109959</v>
      </c>
      <c r="N273" s="24">
        <f t="shared" ca="1" si="120"/>
        <v>35.646476744484794</v>
      </c>
      <c r="O273" s="24">
        <f t="shared" ca="1" si="121"/>
        <v>28.37804879970534</v>
      </c>
      <c r="P273" s="24">
        <f t="shared" ca="1" si="122"/>
        <v>0</v>
      </c>
      <c r="R273" s="24">
        <f ca="1">IF(J273=0,0,Agents($J$4,$J$5,J273,$J$3)/(1-$P$1))</f>
        <v>0</v>
      </c>
      <c r="S273" s="24">
        <f ca="1">IF(K273=0,0,Agents($J$4,$J$5,K273,$J$3)/(1-$P$1))</f>
        <v>15.217391304347826</v>
      </c>
      <c r="T273" s="24">
        <f ca="1">IF(L273=0,0,Agents($J$4,$J$5,L273,$J$3)/(1-$P$1))</f>
        <v>11.956521739130434</v>
      </c>
      <c r="U273" s="24">
        <f ca="1">IF(M273=0,0,Agents($J$4,$J$5,M273,$J$3)/(1-$P$1))</f>
        <v>15.217391304347826</v>
      </c>
      <c r="V273" s="24">
        <f ca="1">IF(N273=0,0,Agents($J$4,$J$5,N273,$J$3)/(1-$P$1))</f>
        <v>13.043478260869565</v>
      </c>
      <c r="W273" s="24">
        <f ca="1">IF(O273=0,0,Agents($J$4,$J$5,O273,$J$3)/(1-$P$1))</f>
        <v>10.869565217391305</v>
      </c>
      <c r="X273" s="24">
        <f ca="1">IF(P273=0,0,Agents($J$4,$J$5,P273,$J$3)/(1-$P$1))</f>
        <v>0</v>
      </c>
    </row>
    <row r="274" spans="1:24" x14ac:dyDescent="0.25">
      <c r="A274" s="121">
        <v>0.6875</v>
      </c>
      <c r="B274" s="122"/>
      <c r="C274" s="123">
        <v>4.0386606834656544E-2</v>
      </c>
      <c r="D274" s="123">
        <v>3.8795986622073564E-2</v>
      </c>
      <c r="E274" s="123">
        <v>3.5465694398409013E-2</v>
      </c>
      <c r="F274" s="123">
        <v>4.1808896298060415E-2</v>
      </c>
      <c r="G274" s="123">
        <v>3.5852372583479786E-2</v>
      </c>
      <c r="H274" s="124"/>
      <c r="J274" s="30">
        <f t="shared" ca="1" si="116"/>
        <v>0</v>
      </c>
      <c r="K274" s="30">
        <f t="shared" ca="1" si="117"/>
        <v>38.191517225633618</v>
      </c>
      <c r="L274" s="30">
        <f t="shared" ca="1" si="118"/>
        <v>28.459275916822079</v>
      </c>
      <c r="M274" s="30">
        <f t="shared" ca="1" si="119"/>
        <v>28.903868574671773</v>
      </c>
      <c r="N274" s="30">
        <f t="shared" ca="1" si="120"/>
        <v>31.499683029242718</v>
      </c>
      <c r="O274" s="30">
        <f t="shared" ca="1" si="121"/>
        <v>20.675435554071029</v>
      </c>
      <c r="P274" s="30">
        <f t="shared" ca="1" si="122"/>
        <v>0</v>
      </c>
      <c r="R274" s="30">
        <f ca="1">IF(J274=0,0,Agents($J$4,$J$5,J274,$J$3)/(1-$P$1))</f>
        <v>0</v>
      </c>
      <c r="S274" s="30">
        <f ca="1">IF(K274=0,0,Agents($J$4,$J$5,K274,$J$3)/(1-$P$1))</f>
        <v>14.130434782608695</v>
      </c>
      <c r="T274" s="30">
        <f ca="1">IF(L274=0,0,Agents($J$4,$J$5,L274,$J$3)/(1-$P$1))</f>
        <v>10.869565217391305</v>
      </c>
      <c r="U274" s="30">
        <f ca="1">IF(M274=0,0,Agents($J$4,$J$5,M274,$J$3)/(1-$P$1))</f>
        <v>10.869565217391305</v>
      </c>
      <c r="V274" s="30">
        <f ca="1">IF(N274=0,0,Agents($J$4,$J$5,N274,$J$3)/(1-$P$1))</f>
        <v>11.956521739130434</v>
      </c>
      <c r="W274" s="30">
        <f ca="1">IF(O274=0,0,Agents($J$4,$J$5,O274,$J$3)/(1-$P$1))</f>
        <v>8.695652173913043</v>
      </c>
      <c r="X274" s="30">
        <f ca="1">IF(P274=0,0,Agents($J$4,$J$5,P274,$J$3)/(1-$P$1))</f>
        <v>0</v>
      </c>
    </row>
    <row r="275" spans="1:24" x14ac:dyDescent="0.25">
      <c r="A275" s="125">
        <v>0.70833333333333337</v>
      </c>
      <c r="B275" s="118"/>
      <c r="C275" s="119">
        <v>2.6579219882637211E-2</v>
      </c>
      <c r="D275" s="119">
        <v>2.8185907046476763E-2</v>
      </c>
      <c r="E275" s="119">
        <v>2.7179317202519059E-2</v>
      </c>
      <c r="F275" s="119">
        <v>3.0959752321981424E-2</v>
      </c>
      <c r="G275" s="119">
        <v>2.7065026362038665E-2</v>
      </c>
      <c r="H275" s="120"/>
      <c r="J275" s="24">
        <f t="shared" ca="1" si="116"/>
        <v>0</v>
      </c>
      <c r="K275" s="24">
        <f t="shared" ca="1" si="117"/>
        <v>25.134588259605028</v>
      </c>
      <c r="L275" s="24">
        <f t="shared" ca="1" si="118"/>
        <v>20.676120790937333</v>
      </c>
      <c r="M275" s="24">
        <f t="shared" ca="1" si="119"/>
        <v>22.150628253486783</v>
      </c>
      <c r="N275" s="24">
        <f t="shared" ca="1" si="120"/>
        <v>23.32571464823668</v>
      </c>
      <c r="O275" s="24">
        <f t="shared" ca="1" si="121"/>
        <v>15.607926839837937</v>
      </c>
      <c r="P275" s="24">
        <f t="shared" ca="1" si="122"/>
        <v>0</v>
      </c>
      <c r="R275" s="24">
        <f ca="1">IF(J275=0,0,Agents($J$4,$J$5,J275,$J$3)/(1-$P$1))</f>
        <v>0</v>
      </c>
      <c r="S275" s="24">
        <f ca="1">IF(K275=0,0,Agents($J$4,$J$5,K275,$J$3)/(1-$P$1))</f>
        <v>9.7826086956521738</v>
      </c>
      <c r="T275" s="24">
        <f ca="1">IF(L275=0,0,Agents($J$4,$J$5,L275,$J$3)/(1-$P$1))</f>
        <v>8.695652173913043</v>
      </c>
      <c r="U275" s="24">
        <f ca="1">IF(M275=0,0,Agents($J$4,$J$5,M275,$J$3)/(1-$P$1))</f>
        <v>8.695652173913043</v>
      </c>
      <c r="V275" s="24">
        <f ca="1">IF(N275=0,0,Agents($J$4,$J$5,N275,$J$3)/(1-$P$1))</f>
        <v>9.7826086956521738</v>
      </c>
      <c r="W275" s="24">
        <f ca="1">IF(O275=0,0,Agents($J$4,$J$5,O275,$J$3)/(1-$P$1))</f>
        <v>6.5217391304347823</v>
      </c>
      <c r="X275" s="24">
        <f ca="1">IF(P275=0,0,Agents($J$4,$J$5,P275,$J$3)/(1-$P$1))</f>
        <v>0</v>
      </c>
    </row>
    <row r="276" spans="1:24" x14ac:dyDescent="0.25">
      <c r="A276" s="121">
        <v>0.72916666666666663</v>
      </c>
      <c r="B276" s="122"/>
      <c r="C276" s="123">
        <v>1.9675526406627546E-2</v>
      </c>
      <c r="D276" s="123">
        <v>1.6791604197901048E-2</v>
      </c>
      <c r="E276" s="123">
        <v>2.0881670533642691E-2</v>
      </c>
      <c r="F276" s="123">
        <v>2.1327829377364983E-2</v>
      </c>
      <c r="G276" s="123">
        <v>1.8629173989455183E-2</v>
      </c>
      <c r="H276" s="124"/>
      <c r="J276" s="30">
        <f t="shared" ca="1" si="116"/>
        <v>0</v>
      </c>
      <c r="K276" s="30">
        <f t="shared" ca="1" si="117"/>
        <v>18.606123776590735</v>
      </c>
      <c r="L276" s="30">
        <f t="shared" ca="1" si="118"/>
        <v>12.317688981835005</v>
      </c>
      <c r="M276" s="30">
        <f t="shared" ca="1" si="119"/>
        <v>17.018165609386184</v>
      </c>
      <c r="N276" s="30">
        <f t="shared" ca="1" si="120"/>
        <v>16.068825646563049</v>
      </c>
      <c r="O276" s="30">
        <f t="shared" ca="1" si="121"/>
        <v>10.743118474174164</v>
      </c>
      <c r="P276" s="30">
        <f t="shared" ca="1" si="122"/>
        <v>0</v>
      </c>
      <c r="R276" s="30">
        <f ca="1">IF(J276=0,0,Agents($J$4,$J$5,J276,$J$3)/(1-$P$1))</f>
        <v>0</v>
      </c>
      <c r="S276" s="30">
        <f ca="1">IF(K276=0,0,Agents($J$4,$J$5,K276,$J$3)/(1-$P$1))</f>
        <v>7.6086956521739131</v>
      </c>
      <c r="T276" s="30">
        <f ca="1">IF(L276=0,0,Agents($J$4,$J$5,L276,$J$3)/(1-$P$1))</f>
        <v>6.5217391304347823</v>
      </c>
      <c r="U276" s="30">
        <f ca="1">IF(M276=0,0,Agents($J$4,$J$5,M276,$J$3)/(1-$P$1))</f>
        <v>7.6086956521739131</v>
      </c>
      <c r="V276" s="30">
        <f ca="1">IF(N276=0,0,Agents($J$4,$J$5,N276,$J$3)/(1-$P$1))</f>
        <v>7.6086956521739131</v>
      </c>
      <c r="W276" s="30">
        <f ca="1">IF(O276=0,0,Agents($J$4,$J$5,O276,$J$3)/(1-$P$1))</f>
        <v>5.4347826086956523</v>
      </c>
      <c r="X276" s="30">
        <f ca="1">IF(P276=0,0,Agents($J$4,$J$5,P276,$J$3)/(1-$P$1))</f>
        <v>0</v>
      </c>
    </row>
    <row r="277" spans="1:24" x14ac:dyDescent="0.25">
      <c r="A277" s="125">
        <v>0.75</v>
      </c>
      <c r="B277" s="118"/>
      <c r="C277" s="119">
        <v>1.5533310321021747E-2</v>
      </c>
      <c r="D277" s="119">
        <v>1.4992503748125937E-2</v>
      </c>
      <c r="E277" s="119">
        <v>1.4252568776930727E-2</v>
      </c>
      <c r="F277" s="119">
        <v>1.5823873409012729E-2</v>
      </c>
      <c r="G277" s="119">
        <v>1.1950790861159929E-2</v>
      </c>
      <c r="H277" s="120"/>
      <c r="J277" s="24">
        <f t="shared" ca="1" si="116"/>
        <v>0</v>
      </c>
      <c r="K277" s="24">
        <f t="shared" ca="1" si="117"/>
        <v>14.68904508678216</v>
      </c>
      <c r="L277" s="24">
        <f t="shared" ca="1" si="118"/>
        <v>10.997936590924112</v>
      </c>
      <c r="M277" s="24">
        <f t="shared" ca="1" si="119"/>
        <v>11.61557335243819</v>
      </c>
      <c r="N277" s="24">
        <f t="shared" ca="1" si="120"/>
        <v>11.922031931320971</v>
      </c>
      <c r="O277" s="24">
        <f t="shared" ca="1" si="121"/>
        <v>6.8918118513570104</v>
      </c>
      <c r="P277" s="24">
        <f t="shared" ca="1" si="122"/>
        <v>0</v>
      </c>
      <c r="R277" s="24">
        <f ca="1">IF(J277=0,0,Agents($J$4,$J$5,J277,$J$3)/(1-$P$1))</f>
        <v>0</v>
      </c>
      <c r="S277" s="24">
        <f ca="1">IF(K277=0,0,Agents($J$4,$J$5,K277,$J$3)/(1-$P$1))</f>
        <v>6.5217391304347823</v>
      </c>
      <c r="T277" s="24">
        <f ca="1">IF(L277=0,0,Agents($J$4,$J$5,L277,$J$3)/(1-$P$1))</f>
        <v>5.4347826086956523</v>
      </c>
      <c r="U277" s="24">
        <f ca="1">IF(M277=0,0,Agents($J$4,$J$5,M277,$J$3)/(1-$P$1))</f>
        <v>5.4347826086956523</v>
      </c>
      <c r="V277" s="24">
        <f ca="1">IF(N277=0,0,Agents($J$4,$J$5,N277,$J$3)/(1-$P$1))</f>
        <v>5.4347826086956523</v>
      </c>
      <c r="W277" s="24">
        <f ca="1">IF(O277=0,0,Agents($J$4,$J$5,O277,$J$3)/(1-$P$1))</f>
        <v>4.3478260869565215</v>
      </c>
      <c r="X277" s="24">
        <f ca="1">IF(P277=0,0,Agents($J$4,$J$5,P277,$J$3)/(1-$P$1))</f>
        <v>0</v>
      </c>
    </row>
    <row r="278" spans="1:24" x14ac:dyDescent="0.25">
      <c r="A278" s="121">
        <v>0.77083333333333337</v>
      </c>
      <c r="B278" s="122"/>
      <c r="C278" s="123">
        <v>1.1736278909216431E-2</v>
      </c>
      <c r="D278" s="123">
        <v>9.595202398800599E-3</v>
      </c>
      <c r="E278" s="123">
        <v>8.6178322837255558E-3</v>
      </c>
      <c r="F278" s="123">
        <v>9.6319229446164435E-3</v>
      </c>
      <c r="G278" s="123">
        <v>8.4358523725834803E-3</v>
      </c>
      <c r="H278" s="124"/>
      <c r="J278" s="30">
        <f t="shared" ca="1" si="116"/>
        <v>0</v>
      </c>
      <c r="K278" s="30">
        <f t="shared" ca="1" si="117"/>
        <v>11.098389621124298</v>
      </c>
      <c r="L278" s="30">
        <f t="shared" ca="1" si="118"/>
        <v>7.0386794181914318</v>
      </c>
      <c r="M278" s="30">
        <f t="shared" ca="1" si="119"/>
        <v>7.0233699340323943</v>
      </c>
      <c r="N278" s="30">
        <f t="shared" ca="1" si="120"/>
        <v>7.2568890016736338</v>
      </c>
      <c r="O278" s="30">
        <f t="shared" ca="1" si="121"/>
        <v>4.8648083656637731</v>
      </c>
      <c r="P278" s="30">
        <f t="shared" ca="1" si="122"/>
        <v>0</v>
      </c>
      <c r="R278" s="30">
        <f ca="1">IF(J278=0,0,Agents($J$4,$J$5,J278,$J$3)/(1-$P$1))</f>
        <v>0</v>
      </c>
      <c r="S278" s="30">
        <f ca="1">IF(K278=0,0,Agents($J$4,$J$5,K278,$J$3)/(1-$P$1))</f>
        <v>5.4347826086956523</v>
      </c>
      <c r="T278" s="30">
        <f ca="1">IF(L278=0,0,Agents($J$4,$J$5,L278,$J$3)/(1-$P$1))</f>
        <v>4.3478260869565215</v>
      </c>
      <c r="U278" s="30">
        <f ca="1">IF(M278=0,0,Agents($J$4,$J$5,M278,$J$3)/(1-$P$1))</f>
        <v>4.3478260869565215</v>
      </c>
      <c r="V278" s="30">
        <f ca="1">IF(N278=0,0,Agents($J$4,$J$5,N278,$J$3)/(1-$P$1))</f>
        <v>4.3478260869565215</v>
      </c>
      <c r="W278" s="30">
        <f ca="1">IF(O278=0,0,Agents($J$4,$J$5,O278,$J$3)/(1-$P$1))</f>
        <v>3.2608695652173911</v>
      </c>
      <c r="X278" s="30">
        <f ca="1">IF(P278=0,0,Agents($J$4,$J$5,P278,$J$3)/(1-$P$1))</f>
        <v>0</v>
      </c>
    </row>
    <row r="279" spans="1:24" x14ac:dyDescent="0.25">
      <c r="A279" s="125">
        <v>0.79166666666666663</v>
      </c>
      <c r="B279" s="118"/>
      <c r="C279" s="119">
        <v>7.9392474974111157E-3</v>
      </c>
      <c r="D279" s="119">
        <v>5.6971514242878558E-3</v>
      </c>
      <c r="E279" s="119">
        <v>7.9549221080543586E-3</v>
      </c>
      <c r="F279" s="119">
        <v>8.2559339525283791E-3</v>
      </c>
      <c r="G279" s="119">
        <v>6.3268892794376098E-3</v>
      </c>
      <c r="H279" s="120"/>
      <c r="J279" s="24">
        <f t="shared" ca="1" si="116"/>
        <v>0</v>
      </c>
      <c r="K279" s="24">
        <f t="shared" ca="1" si="117"/>
        <v>7.5077341554664381</v>
      </c>
      <c r="L279" s="24">
        <f t="shared" ca="1" si="118"/>
        <v>4.179215904551163</v>
      </c>
      <c r="M279" s="24">
        <f t="shared" ca="1" si="119"/>
        <v>6.4831107083375947</v>
      </c>
      <c r="N279" s="24">
        <f t="shared" ca="1" si="120"/>
        <v>6.2201905728631139</v>
      </c>
      <c r="O279" s="24">
        <f t="shared" ca="1" si="121"/>
        <v>3.6486062742478294</v>
      </c>
      <c r="P279" s="24">
        <f t="shared" ca="1" si="122"/>
        <v>0</v>
      </c>
      <c r="R279" s="24">
        <f ca="1">IF(J279=0,0,Agents($J$4,$J$5,J279,$J$3)/(1-$P$1))</f>
        <v>0</v>
      </c>
      <c r="S279" s="24">
        <f ca="1">IF(K279=0,0,Agents($J$4,$J$5,K279,$J$3)/(1-$P$1))</f>
        <v>4.3478260869565215</v>
      </c>
      <c r="T279" s="24">
        <f ca="1">IF(L279=0,0,Agents($J$4,$J$5,L279,$J$3)/(1-$P$1))</f>
        <v>3.2608695652173911</v>
      </c>
      <c r="U279" s="24">
        <f ca="1">IF(M279=0,0,Agents($J$4,$J$5,M279,$J$3)/(1-$P$1))</f>
        <v>4.3478260869565215</v>
      </c>
      <c r="V279" s="24">
        <f ca="1">IF(N279=0,0,Agents($J$4,$J$5,N279,$J$3)/(1-$P$1))</f>
        <v>4.3478260869565215</v>
      </c>
      <c r="W279" s="24">
        <f ca="1">IF(O279=0,0,Agents($J$4,$J$5,O279,$J$3)/(1-$P$1))</f>
        <v>3.2608695652173911</v>
      </c>
      <c r="X279" s="24">
        <f ca="1">IF(P279=0,0,Agents($J$4,$J$5,P279,$J$3)/(1-$P$1))</f>
        <v>0</v>
      </c>
    </row>
    <row r="280" spans="1:24" x14ac:dyDescent="0.25">
      <c r="A280" s="126">
        <v>0.8125</v>
      </c>
      <c r="B280" s="122"/>
      <c r="C280" s="123">
        <v>5.5229547808077319E-3</v>
      </c>
      <c r="D280" s="123">
        <v>5.0974512743628183E-3</v>
      </c>
      <c r="E280" s="123">
        <v>5.3032814053695721E-3</v>
      </c>
      <c r="F280" s="123">
        <v>7.2239422084623322E-3</v>
      </c>
      <c r="G280" s="123">
        <v>4.2179261862917402E-3</v>
      </c>
      <c r="H280" s="124"/>
      <c r="J280" s="30">
        <f t="shared" ca="1" si="116"/>
        <v>0</v>
      </c>
      <c r="K280" s="30">
        <f t="shared" ca="1" si="117"/>
        <v>5.2227715864114339</v>
      </c>
      <c r="L280" s="30">
        <f t="shared" ca="1" si="118"/>
        <v>3.7392984409141983</v>
      </c>
      <c r="M280" s="30">
        <f t="shared" ca="1" si="119"/>
        <v>4.3220738055583965</v>
      </c>
      <c r="N280" s="30">
        <f t="shared" ca="1" si="120"/>
        <v>5.4426667512552251</v>
      </c>
      <c r="O280" s="30">
        <f t="shared" ca="1" si="121"/>
        <v>2.4324041828318865</v>
      </c>
      <c r="P280" s="30">
        <f t="shared" ca="1" si="122"/>
        <v>0</v>
      </c>
      <c r="R280" s="30">
        <f ca="1">IF(J280=0,0,Agents($J$4,$J$5,J280,$J$3)/(1-$P$1))</f>
        <v>0</v>
      </c>
      <c r="S280" s="30">
        <f ca="1">IF(K280=0,0,Agents($J$4,$J$5,K280,$J$3)/(1-$P$1))</f>
        <v>3.2608695652173911</v>
      </c>
      <c r="T280" s="30">
        <f ca="1">IF(L280=0,0,Agents($J$4,$J$5,L280,$J$3)/(1-$P$1))</f>
        <v>3.2608695652173911</v>
      </c>
      <c r="U280" s="30">
        <f ca="1">IF(M280=0,0,Agents($J$4,$J$5,M280,$J$3)/(1-$P$1))</f>
        <v>3.2608695652173911</v>
      </c>
      <c r="V280" s="30">
        <f ca="1">IF(N280=0,0,Agents($J$4,$J$5,N280,$J$3)/(1-$P$1))</f>
        <v>3.2608695652173911</v>
      </c>
      <c r="W280" s="30">
        <f ca="1">IF(O280=0,0,Agents($J$4,$J$5,O280,$J$3)/(1-$P$1))</f>
        <v>2.1739130434782608</v>
      </c>
      <c r="X280" s="30">
        <f ca="1">IF(P280=0,0,Agents($J$4,$J$5,P280,$J$3)/(1-$P$1))</f>
        <v>0</v>
      </c>
    </row>
    <row r="281" spans="1:24" x14ac:dyDescent="0.25">
      <c r="A281" s="125">
        <v>0.83333333333333304</v>
      </c>
      <c r="B281" s="127"/>
      <c r="C281" s="128">
        <v>2.0711080428028996E-3</v>
      </c>
      <c r="D281" s="128">
        <v>2.098950524737631E-3</v>
      </c>
      <c r="E281" s="128">
        <v>2.651640702684786E-3</v>
      </c>
      <c r="F281" s="128">
        <v>2.7519779841761265E-3</v>
      </c>
      <c r="G281" s="128">
        <v>1.7574692442882249E-3</v>
      </c>
      <c r="H281" s="129"/>
      <c r="J281" s="30">
        <f t="shared" ca="1" si="116"/>
        <v>0</v>
      </c>
      <c r="K281" s="30">
        <f t="shared" ca="1" si="117"/>
        <v>1.9585393449042878</v>
      </c>
      <c r="L281" s="30">
        <f t="shared" ca="1" si="118"/>
        <v>1.5397111227293756</v>
      </c>
      <c r="M281" s="30">
        <f t="shared" ca="1" si="119"/>
        <v>2.1610369027791982</v>
      </c>
      <c r="N281" s="30">
        <f t="shared" ca="1" si="120"/>
        <v>2.073396857621038</v>
      </c>
      <c r="O281" s="30">
        <f t="shared" ca="1" si="121"/>
        <v>1.0135017428466191</v>
      </c>
      <c r="P281" s="30">
        <f t="shared" ca="1" si="122"/>
        <v>0</v>
      </c>
      <c r="R281" s="30">
        <f ca="1">IF(J281=0,0,Agents($J$4,$J$5,J281,$J$3)/(1-$P$1))</f>
        <v>0</v>
      </c>
      <c r="S281" s="30">
        <f ca="1">IF(K281=0,0,Agents($J$4,$J$5,K281,$J$3)/(1-$P$1))</f>
        <v>2.1739130434782608</v>
      </c>
      <c r="T281" s="30">
        <f ca="1">IF(L281=0,0,Agents($J$4,$J$5,L281,$J$3)/(1-$P$1))</f>
        <v>2.1739130434782608</v>
      </c>
      <c r="U281" s="30">
        <f ca="1">IF(M281=0,0,Agents($J$4,$J$5,M281,$J$3)/(1-$P$1))</f>
        <v>2.1739130434782608</v>
      </c>
      <c r="V281" s="30">
        <f ca="1">IF(N281=0,0,Agents($J$4,$J$5,N281,$J$3)/(1-$P$1))</f>
        <v>2.1739130434782608</v>
      </c>
      <c r="W281" s="30">
        <f ca="1">IF(O281=0,0,Agents($J$4,$J$5,O281,$J$3)/(1-$P$1))</f>
        <v>2.1739130434782608</v>
      </c>
      <c r="X281" s="30">
        <f ca="1">IF(P281=0,0,Agents($J$4,$J$5,P281,$J$3)/(1-$P$1))</f>
        <v>0</v>
      </c>
    </row>
    <row r="282" spans="1:24" x14ac:dyDescent="0.25">
      <c r="A282" s="126">
        <v>0.85416666666666696</v>
      </c>
      <c r="B282" s="127"/>
      <c r="C282" s="128">
        <v>1.380738695201933E-3</v>
      </c>
      <c r="D282" s="128">
        <v>1.1994002998500749E-3</v>
      </c>
      <c r="E282" s="128">
        <v>1.325820351342393E-3</v>
      </c>
      <c r="F282" s="128">
        <v>1.7199862401100791E-3</v>
      </c>
      <c r="G282" s="128">
        <v>1.4059753954305801E-3</v>
      </c>
      <c r="H282" s="129"/>
      <c r="J282" s="30">
        <f t="shared" ca="1" si="116"/>
        <v>0</v>
      </c>
      <c r="K282" s="30">
        <f t="shared" ca="1" si="117"/>
        <v>1.3056928966028585</v>
      </c>
      <c r="L282" s="30">
        <f t="shared" ca="1" si="118"/>
        <v>0.87983492727392898</v>
      </c>
      <c r="M282" s="30">
        <f t="shared" ca="1" si="119"/>
        <v>1.0805184513895991</v>
      </c>
      <c r="N282" s="30">
        <f t="shared" ca="1" si="120"/>
        <v>1.295873036013149</v>
      </c>
      <c r="O282" s="30">
        <f t="shared" ca="1" si="121"/>
        <v>0.81080139427729547</v>
      </c>
      <c r="P282" s="30">
        <f t="shared" ca="1" si="122"/>
        <v>0</v>
      </c>
      <c r="R282" s="30">
        <f ca="1">IF(J282=0,0,Agents($J$4,$J$5,J282,$J$3)/(1-$P$1))</f>
        <v>0</v>
      </c>
      <c r="S282" s="30">
        <f ca="1">IF(K282=0,0,Agents($J$4,$J$5,K282,$J$3)/(1-$P$1))</f>
        <v>2.1739130434782608</v>
      </c>
      <c r="T282" s="30">
        <f ca="1">IF(L282=0,0,Agents($J$4,$J$5,L282,$J$3)/(1-$P$1))</f>
        <v>2.1739130434782608</v>
      </c>
      <c r="U282" s="30">
        <f ca="1">IF(M282=0,0,Agents($J$4,$J$5,M282,$J$3)/(1-$P$1))</f>
        <v>2.1739130434782608</v>
      </c>
      <c r="V282" s="30">
        <f ca="1">IF(N282=0,0,Agents($J$4,$J$5,N282,$J$3)/(1-$P$1))</f>
        <v>2.1739130434782608</v>
      </c>
      <c r="W282" s="30">
        <f ca="1">IF(O282=0,0,Agents($J$4,$J$5,O282,$J$3)/(1-$P$1))</f>
        <v>1.0869565217391304</v>
      </c>
      <c r="X282" s="30">
        <f ca="1">IF(P282=0,0,Agents($J$4,$J$5,P282,$J$3)/(1-$P$1))</f>
        <v>0</v>
      </c>
    </row>
    <row r="283" spans="1:24" x14ac:dyDescent="0.25">
      <c r="A283" s="125">
        <v>0.875000000000001</v>
      </c>
      <c r="B283" s="127"/>
      <c r="C283" s="128">
        <v>7.9392474974111157E-3</v>
      </c>
      <c r="D283" s="128">
        <v>5.6971514242878558E-3</v>
      </c>
      <c r="E283" s="128">
        <v>7.9549221080543586E-3</v>
      </c>
      <c r="F283" s="128">
        <v>8.2559339525283791E-3</v>
      </c>
      <c r="G283" s="128">
        <v>6.3268892794376098E-3</v>
      </c>
      <c r="H283" s="129"/>
      <c r="J283" s="30">
        <f t="shared" ref="J283:J286" ca="1" si="123">B283*J$287</f>
        <v>0</v>
      </c>
      <c r="K283" s="30">
        <f t="shared" ref="K283:K286" ca="1" si="124">C283*K$287</f>
        <v>7.5077341554664381</v>
      </c>
      <c r="L283" s="30">
        <f t="shared" ref="L283:L286" ca="1" si="125">D283*L$287</f>
        <v>4.179215904551163</v>
      </c>
      <c r="M283" s="30">
        <f t="shared" ref="M283:M286" ca="1" si="126">E283*M$287</f>
        <v>6.4831107083375947</v>
      </c>
      <c r="N283" s="30">
        <f t="shared" ref="N283:N286" ca="1" si="127">F283*N$287</f>
        <v>6.2201905728631139</v>
      </c>
      <c r="O283" s="30">
        <f t="shared" ref="O283:O286" ca="1" si="128">G283*O$287</f>
        <v>3.6486062742478294</v>
      </c>
      <c r="P283" s="30">
        <f t="shared" ref="P283:P286" ca="1" si="129">H283*P$287</f>
        <v>0</v>
      </c>
      <c r="R283" s="30">
        <f ca="1">IF(J283=0,0,Agents($J$4,$J$5,J283,$J$3)/(1-$P$1))</f>
        <v>0</v>
      </c>
      <c r="S283" s="30">
        <f ca="1">IF(K283=0,0,Agents($J$4,$J$5,K283,$J$3)/(1-$P$1))</f>
        <v>4.3478260869565215</v>
      </c>
      <c r="T283" s="30">
        <f ca="1">IF(L283=0,0,Agents($J$4,$J$5,L283,$J$3)/(1-$P$1))</f>
        <v>3.2608695652173911</v>
      </c>
      <c r="U283" s="30">
        <f ca="1">IF(M283=0,0,Agents($J$4,$J$5,M283,$J$3)/(1-$P$1))</f>
        <v>4.3478260869565215</v>
      </c>
      <c r="V283" s="30">
        <f ca="1">IF(N283=0,0,Agents($J$4,$J$5,N283,$J$3)/(1-$P$1))</f>
        <v>4.3478260869565215</v>
      </c>
      <c r="W283" s="30">
        <f ca="1">IF(O283=0,0,Agents($J$4,$J$5,O283,$J$3)/(1-$P$1))</f>
        <v>3.2608695652173911</v>
      </c>
      <c r="X283" s="30">
        <f ca="1">IF(P283=0,0,Agents($J$4,$J$5,P283,$J$3)/(1-$P$1))</f>
        <v>0</v>
      </c>
    </row>
    <row r="284" spans="1:24" x14ac:dyDescent="0.25">
      <c r="A284" s="126">
        <v>0.89583333333333504</v>
      </c>
      <c r="B284" s="127"/>
      <c r="C284" s="128">
        <v>5.5229547808077319E-3</v>
      </c>
      <c r="D284" s="128">
        <v>5.0974512743628183E-3</v>
      </c>
      <c r="E284" s="128">
        <v>5.3032814053695721E-3</v>
      </c>
      <c r="F284" s="128">
        <v>7.2239422084623322E-3</v>
      </c>
      <c r="G284" s="128">
        <v>4.2179261862917402E-3</v>
      </c>
      <c r="H284" s="129"/>
      <c r="J284" s="30">
        <f t="shared" ca="1" si="123"/>
        <v>0</v>
      </c>
      <c r="K284" s="30">
        <f t="shared" ca="1" si="124"/>
        <v>5.2227715864114339</v>
      </c>
      <c r="L284" s="30">
        <f t="shared" ca="1" si="125"/>
        <v>3.7392984409141983</v>
      </c>
      <c r="M284" s="30">
        <f t="shared" ca="1" si="126"/>
        <v>4.3220738055583965</v>
      </c>
      <c r="N284" s="30">
        <f t="shared" ca="1" si="127"/>
        <v>5.4426667512552251</v>
      </c>
      <c r="O284" s="30">
        <f t="shared" ca="1" si="128"/>
        <v>2.4324041828318865</v>
      </c>
      <c r="P284" s="30">
        <f t="shared" ca="1" si="129"/>
        <v>0</v>
      </c>
      <c r="R284" s="30">
        <f ca="1">IF(J284=0,0,Agents($J$4,$J$5,J284,$J$3)/(1-$P$1))</f>
        <v>0</v>
      </c>
      <c r="S284" s="30">
        <f ca="1">IF(K284=0,0,Agents($J$4,$J$5,K284,$J$3)/(1-$P$1))</f>
        <v>3.2608695652173911</v>
      </c>
      <c r="T284" s="30">
        <f ca="1">IF(L284=0,0,Agents($J$4,$J$5,L284,$J$3)/(1-$P$1))</f>
        <v>3.2608695652173911</v>
      </c>
      <c r="U284" s="30">
        <f ca="1">IF(M284=0,0,Agents($J$4,$J$5,M284,$J$3)/(1-$P$1))</f>
        <v>3.2608695652173911</v>
      </c>
      <c r="V284" s="30">
        <f ca="1">IF(N284=0,0,Agents($J$4,$J$5,N284,$J$3)/(1-$P$1))</f>
        <v>3.2608695652173911</v>
      </c>
      <c r="W284" s="30">
        <f ca="1">IF(O284=0,0,Agents($J$4,$J$5,O284,$J$3)/(1-$P$1))</f>
        <v>2.1739130434782608</v>
      </c>
      <c r="X284" s="30">
        <f ca="1">IF(P284=0,0,Agents($J$4,$J$5,P284,$J$3)/(1-$P$1))</f>
        <v>0</v>
      </c>
    </row>
    <row r="285" spans="1:24" x14ac:dyDescent="0.25">
      <c r="A285" s="125">
        <v>0.91666666666666896</v>
      </c>
      <c r="B285" s="127"/>
      <c r="C285" s="128">
        <v>2.0711080428028996E-3</v>
      </c>
      <c r="D285" s="128">
        <v>2.098950524737631E-3</v>
      </c>
      <c r="E285" s="128">
        <v>2.651640702684786E-3</v>
      </c>
      <c r="F285" s="128">
        <v>2.7519779841761265E-3</v>
      </c>
      <c r="G285" s="128">
        <v>1.7574692442882249E-3</v>
      </c>
      <c r="H285" s="129"/>
      <c r="J285" s="30">
        <f t="shared" ca="1" si="123"/>
        <v>0</v>
      </c>
      <c r="K285" s="30">
        <f t="shared" ca="1" si="124"/>
        <v>1.9585393449042878</v>
      </c>
      <c r="L285" s="30">
        <f t="shared" ca="1" si="125"/>
        <v>1.5397111227293756</v>
      </c>
      <c r="M285" s="30">
        <f t="shared" ca="1" si="126"/>
        <v>2.1610369027791982</v>
      </c>
      <c r="N285" s="30">
        <f t="shared" ca="1" si="127"/>
        <v>2.073396857621038</v>
      </c>
      <c r="O285" s="30">
        <f t="shared" ca="1" si="128"/>
        <v>1.0135017428466191</v>
      </c>
      <c r="P285" s="30">
        <f t="shared" ca="1" si="129"/>
        <v>0</v>
      </c>
      <c r="R285" s="30">
        <f ca="1">IF(J285=0,0,Agents($J$4,$J$5,J285,$J$3)/(1-$P$1))</f>
        <v>0</v>
      </c>
      <c r="S285" s="30">
        <f ca="1">IF(K285=0,0,Agents($J$4,$J$5,K285,$J$3)/(1-$P$1))</f>
        <v>2.1739130434782608</v>
      </c>
      <c r="T285" s="30">
        <f ca="1">IF(L285=0,0,Agents($J$4,$J$5,L285,$J$3)/(1-$P$1))</f>
        <v>2.1739130434782608</v>
      </c>
      <c r="U285" s="30">
        <f ca="1">IF(M285=0,0,Agents($J$4,$J$5,M285,$J$3)/(1-$P$1))</f>
        <v>2.1739130434782608</v>
      </c>
      <c r="V285" s="30">
        <f ca="1">IF(N285=0,0,Agents($J$4,$J$5,N285,$J$3)/(1-$P$1))</f>
        <v>2.1739130434782608</v>
      </c>
      <c r="W285" s="30">
        <f ca="1">IF(O285=0,0,Agents($J$4,$J$5,O285,$J$3)/(1-$P$1))</f>
        <v>2.1739130434782608</v>
      </c>
      <c r="X285" s="30">
        <f ca="1">IF(P285=0,0,Agents($J$4,$J$5,P285,$J$3)/(1-$P$1))</f>
        <v>0</v>
      </c>
    </row>
    <row r="286" spans="1:24" x14ac:dyDescent="0.25">
      <c r="A286" s="126">
        <v>0.937500000000003</v>
      </c>
      <c r="B286" s="127"/>
      <c r="C286" s="128">
        <v>1.380738695201933E-3</v>
      </c>
      <c r="D286" s="128">
        <v>1.1994002998500749E-3</v>
      </c>
      <c r="E286" s="128">
        <v>1.325820351342393E-3</v>
      </c>
      <c r="F286" s="128">
        <v>1.7199862401100791E-3</v>
      </c>
      <c r="G286" s="128">
        <v>1.4059753954305801E-3</v>
      </c>
      <c r="H286" s="129"/>
      <c r="J286" s="30">
        <f t="shared" ca="1" si="123"/>
        <v>0</v>
      </c>
      <c r="K286" s="30">
        <f t="shared" ca="1" si="124"/>
        <v>1.3056928966028585</v>
      </c>
      <c r="L286" s="30">
        <f t="shared" ca="1" si="125"/>
        <v>0.87983492727392898</v>
      </c>
      <c r="M286" s="30">
        <f t="shared" ca="1" si="126"/>
        <v>1.0805184513895991</v>
      </c>
      <c r="N286" s="30">
        <f t="shared" ca="1" si="127"/>
        <v>1.295873036013149</v>
      </c>
      <c r="O286" s="30">
        <f t="shared" ca="1" si="128"/>
        <v>0.81080139427729547</v>
      </c>
      <c r="P286" s="30">
        <f t="shared" ca="1" si="129"/>
        <v>0</v>
      </c>
      <c r="R286" s="30">
        <f ca="1">IF(J286=0,0,Agents($J$4,$J$5,J286,$J$3)/(1-$P$1))</f>
        <v>0</v>
      </c>
      <c r="S286" s="30">
        <f ca="1">IF(K286=0,0,Agents($J$4,$J$5,K286,$J$3)/(1-$P$1))</f>
        <v>2.1739130434782608</v>
      </c>
      <c r="T286" s="30">
        <f ca="1">IF(L286=0,0,Agents($J$4,$J$5,L286,$J$3)/(1-$P$1))</f>
        <v>2.1739130434782608</v>
      </c>
      <c r="U286" s="30">
        <f ca="1">IF(M286=0,0,Agents($J$4,$J$5,M286,$J$3)/(1-$P$1))</f>
        <v>2.1739130434782608</v>
      </c>
      <c r="V286" s="30">
        <f ca="1">IF(N286=0,0,Agents($J$4,$J$5,N286,$J$3)/(1-$P$1))</f>
        <v>2.1739130434782608</v>
      </c>
      <c r="W286" s="30">
        <f ca="1">IF(O286=0,0,Agents($J$4,$J$5,O286,$J$3)/(1-$P$1))</f>
        <v>1.0869565217391304</v>
      </c>
      <c r="X286" s="30">
        <f ca="1">IF(P286=0,0,Agents($J$4,$J$5,P286,$J$3)/(1-$P$1))</f>
        <v>0</v>
      </c>
    </row>
    <row r="287" spans="1:24" x14ac:dyDescent="0.25">
      <c r="B287" s="14"/>
      <c r="C287" s="15">
        <v>0.24727386021393707</v>
      </c>
      <c r="D287" s="15">
        <v>0.19181638799459966</v>
      </c>
      <c r="E287" s="15">
        <v>0.21310624156194827</v>
      </c>
      <c r="F287" s="15">
        <v>0.1970090352061481</v>
      </c>
      <c r="G287" s="15">
        <v>0.1507944750233669</v>
      </c>
      <c r="H287" s="16"/>
      <c r="J287" s="27">
        <f t="shared" ref="J287:P287" ca="1" si="130">$J$2*B287/SUM($B$287:$H$287)</f>
        <v>0</v>
      </c>
      <c r="K287" s="27">
        <f t="shared" ca="1" si="130"/>
        <v>945.64808036462034</v>
      </c>
      <c r="L287" s="27">
        <f t="shared" ca="1" si="130"/>
        <v>733.56237061463833</v>
      </c>
      <c r="M287" s="27">
        <f t="shared" ca="1" si="130"/>
        <v>814.98104196060513</v>
      </c>
      <c r="N287" s="27">
        <f t="shared" ca="1" si="130"/>
        <v>753.42058313804478</v>
      </c>
      <c r="O287" s="27">
        <f t="shared" ca="1" si="130"/>
        <v>576.68249167972635</v>
      </c>
      <c r="P287" s="27">
        <f t="shared" ca="1" si="130"/>
        <v>0</v>
      </c>
      <c r="R287" s="26">
        <f ca="1">(SUM(R257:R286)/2)/$C$6</f>
        <v>0</v>
      </c>
      <c r="S287" s="26">
        <f t="shared" ref="S287:X287" ca="1" si="131">(SUM(S257:S286)/2)/$C$6</f>
        <v>22.010869565217387</v>
      </c>
      <c r="T287" s="26">
        <f t="shared" ca="1" si="131"/>
        <v>18.138586956521728</v>
      </c>
      <c r="U287" s="26">
        <f t="shared" ca="1" si="131"/>
        <v>19.565217391304337</v>
      </c>
      <c r="V287" s="26">
        <f t="shared" ca="1" si="131"/>
        <v>18.478260869565208</v>
      </c>
      <c r="W287" s="26">
        <f t="shared" ca="1" si="131"/>
        <v>14.945652173913043</v>
      </c>
      <c r="X287" s="26">
        <f t="shared" ca="1" si="131"/>
        <v>0</v>
      </c>
    </row>
    <row r="288" spans="1:24" x14ac:dyDescent="0.25">
      <c r="R288" s="32">
        <f ca="1">SUM(R287:X287)/5</f>
        <v>18.627717391304341</v>
      </c>
      <c r="S288" s="31"/>
      <c r="T288" s="31"/>
      <c r="U288" s="31"/>
      <c r="V288" s="31"/>
      <c r="W288" s="31"/>
      <c r="X288" s="4"/>
    </row>
    <row r="290" spans="1:24" x14ac:dyDescent="0.25">
      <c r="A290" s="39" t="s">
        <v>17</v>
      </c>
      <c r="J290" s="6" t="s">
        <v>14</v>
      </c>
      <c r="K290" s="20"/>
      <c r="L290" s="20"/>
      <c r="M290" s="33">
        <v>43344</v>
      </c>
      <c r="N290" s="20"/>
      <c r="O290" s="20"/>
      <c r="P290" s="21"/>
      <c r="R290" s="6" t="s">
        <v>15</v>
      </c>
      <c r="S290" s="20"/>
      <c r="T290" s="20"/>
      <c r="U290" s="20"/>
      <c r="V290" s="20"/>
      <c r="W290" s="20"/>
      <c r="X290" s="21"/>
    </row>
    <row r="291" spans="1:24" x14ac:dyDescent="0.25">
      <c r="A291" s="113" t="s">
        <v>6</v>
      </c>
      <c r="B291" s="114" t="s">
        <v>13</v>
      </c>
      <c r="C291" s="115" t="s">
        <v>7</v>
      </c>
      <c r="D291" s="115" t="s">
        <v>8</v>
      </c>
      <c r="E291" s="115" t="s">
        <v>9</v>
      </c>
      <c r="F291" s="115" t="s">
        <v>10</v>
      </c>
      <c r="G291" s="115" t="s">
        <v>11</v>
      </c>
      <c r="H291" s="116" t="s">
        <v>12</v>
      </c>
      <c r="J291" s="22" t="s">
        <v>13</v>
      </c>
      <c r="K291" s="20" t="s">
        <v>7</v>
      </c>
      <c r="L291" s="20" t="s">
        <v>8</v>
      </c>
      <c r="M291" s="20" t="s">
        <v>9</v>
      </c>
      <c r="N291" s="20" t="s">
        <v>10</v>
      </c>
      <c r="O291" s="20" t="s">
        <v>11</v>
      </c>
      <c r="P291" s="21" t="s">
        <v>12</v>
      </c>
      <c r="R291" s="22" t="s">
        <v>13</v>
      </c>
      <c r="S291" s="20" t="s">
        <v>7</v>
      </c>
      <c r="T291" s="20" t="s">
        <v>8</v>
      </c>
      <c r="U291" s="20" t="s">
        <v>9</v>
      </c>
      <c r="V291" s="20" t="s">
        <v>10</v>
      </c>
      <c r="W291" s="20" t="s">
        <v>11</v>
      </c>
      <c r="X291" s="21" t="s">
        <v>12</v>
      </c>
    </row>
    <row r="292" spans="1:24" x14ac:dyDescent="0.25">
      <c r="A292" s="117">
        <v>0.33333333333333331</v>
      </c>
      <c r="B292" s="118"/>
      <c r="C292" s="119">
        <v>2.1746634449430445E-2</v>
      </c>
      <c r="D292" s="119">
        <v>2.4287856071964018E-2</v>
      </c>
      <c r="E292" s="119">
        <v>2.5190586675505468E-2</v>
      </c>
      <c r="F292" s="119">
        <v>2.1327829377364983E-2</v>
      </c>
      <c r="G292" s="119">
        <v>2.3901581722319858E-2</v>
      </c>
      <c r="H292" s="120"/>
      <c r="J292" s="24">
        <f t="shared" ref="J292:J317" ca="1" si="132">B292*J$322</f>
        <v>0</v>
      </c>
      <c r="K292" s="24">
        <f t="shared" ref="K292:K317" ca="1" si="133">C292*K$322</f>
        <v>21.127730458440642</v>
      </c>
      <c r="L292" s="24">
        <f t="shared" ref="L292:L317" ca="1" si="134">D292*L$322</f>
        <v>18.304483297452702</v>
      </c>
      <c r="M292" s="24">
        <f t="shared" ref="M292:M317" ca="1" si="135">E292*M$322</f>
        <v>21.091964734249377</v>
      </c>
      <c r="N292" s="24">
        <f t="shared" ref="N292:N317" ca="1" si="136">F292*N$322</f>
        <v>16.508795453566428</v>
      </c>
      <c r="O292" s="24">
        <f t="shared" ref="O292:O317" ca="1" si="137">G292*O$322</f>
        <v>14.161023918117282</v>
      </c>
      <c r="P292" s="24">
        <f t="shared" ref="P292:P317" ca="1" si="138">H292*P$322</f>
        <v>0</v>
      </c>
      <c r="R292" s="24">
        <f ca="1">IF(J292=0,0,Agents($K$4,$K$5,J292,$K$3)/(1-$P$1))</f>
        <v>0</v>
      </c>
      <c r="S292" s="24">
        <f ca="1">IF(K292=0,0,Agents($K$4,$K$5,K292,$K$3)/(1-$P$1))</f>
        <v>8.695652173913043</v>
      </c>
      <c r="T292" s="24">
        <f ca="1">IF(L292=0,0,Agents($K$4,$K$5,L292,$K$3)/(1-$P$1))</f>
        <v>7.6086956521739131</v>
      </c>
      <c r="U292" s="24">
        <f ca="1">IF(M292=0,0,Agents($K$4,$K$5,M292,$K$3)/(1-$P$1))</f>
        <v>8.695652173913043</v>
      </c>
      <c r="V292" s="24">
        <f ca="1">IF(N292=0,0,Agents($K$4,$K$5,N292,$K$3)/(1-$P$1))</f>
        <v>7.6086956521739131</v>
      </c>
      <c r="W292" s="24">
        <f ca="1">IF(O292=0,0,Agents($K$4,$K$5,O292,$K$3)/(1-$P$1))</f>
        <v>6.5217391304347823</v>
      </c>
      <c r="X292" s="24">
        <f ca="1">IF(P292=0,0,Agents($K$4,$K$5,P292,$K$3)/(1-$P$1))</f>
        <v>0</v>
      </c>
    </row>
    <row r="293" spans="1:24" x14ac:dyDescent="0.25">
      <c r="A293" s="121">
        <v>0.35416666666666669</v>
      </c>
      <c r="B293" s="122"/>
      <c r="C293" s="123">
        <v>3.1411805315843977E-2</v>
      </c>
      <c r="D293" s="123">
        <v>3.2083958020989505E-2</v>
      </c>
      <c r="E293" s="123">
        <v>3.1819688432217434E-2</v>
      </c>
      <c r="F293" s="123">
        <v>2.4079807361541108E-2</v>
      </c>
      <c r="G293" s="123">
        <v>2.3198594024604568E-2</v>
      </c>
      <c r="H293" s="124"/>
      <c r="J293" s="30">
        <f t="shared" ca="1" si="132"/>
        <v>0</v>
      </c>
      <c r="K293" s="30">
        <f t="shared" ca="1" si="133"/>
        <v>30.517832884414258</v>
      </c>
      <c r="L293" s="30">
        <f t="shared" ca="1" si="134"/>
        <v>24.179996454659744</v>
      </c>
      <c r="M293" s="30">
        <f t="shared" ca="1" si="135"/>
        <v>26.642481769578161</v>
      </c>
      <c r="N293" s="30">
        <f t="shared" ca="1" si="136"/>
        <v>18.63896260886532</v>
      </c>
      <c r="O293" s="30">
        <f t="shared" ca="1" si="137"/>
        <v>13.744523214643245</v>
      </c>
      <c r="P293" s="30">
        <f t="shared" ca="1" si="138"/>
        <v>0</v>
      </c>
      <c r="R293" s="30">
        <f ca="1">IF(J293=0,0,Agents($K$4,$K$5,J293,$K$3)/(1-$P$1))</f>
        <v>0</v>
      </c>
      <c r="S293" s="30">
        <f ca="1">IF(K293=0,0,Agents($K$4,$K$5,K293,$K$3)/(1-$P$1))</f>
        <v>11.956521739130434</v>
      </c>
      <c r="T293" s="30">
        <f ca="1">IF(L293=0,0,Agents($K$4,$K$5,L293,$K$3)/(1-$P$1))</f>
        <v>9.7826086956521738</v>
      </c>
      <c r="U293" s="30">
        <f ca="1">IF(M293=0,0,Agents($K$4,$K$5,M293,$K$3)/(1-$P$1))</f>
        <v>10.869565217391305</v>
      </c>
      <c r="V293" s="30">
        <f ca="1">IF(N293=0,0,Agents($K$4,$K$5,N293,$K$3)/(1-$P$1))</f>
        <v>7.6086956521739131</v>
      </c>
      <c r="W293" s="30">
        <f ca="1">IF(O293=0,0,Agents($K$4,$K$5,O293,$K$3)/(1-$P$1))</f>
        <v>6.5217391304347823</v>
      </c>
      <c r="X293" s="30">
        <f ca="1">IF(P293=0,0,Agents($K$4,$K$5,P293,$K$3)/(1-$P$1))</f>
        <v>0</v>
      </c>
    </row>
    <row r="294" spans="1:24" x14ac:dyDescent="0.25">
      <c r="A294" s="125">
        <v>0.375</v>
      </c>
      <c r="B294" s="118"/>
      <c r="C294" s="119">
        <v>3.589920607525026E-2</v>
      </c>
      <c r="D294" s="119">
        <v>3.9880059970014994E-2</v>
      </c>
      <c r="E294" s="119">
        <v>4.2094796155120982E-2</v>
      </c>
      <c r="F294" s="119">
        <v>3.8871689026487785E-2</v>
      </c>
      <c r="G294" s="119">
        <v>4.0421792618629174E-2</v>
      </c>
      <c r="H294" s="120"/>
      <c r="J294" s="24">
        <f t="shared" ca="1" si="132"/>
        <v>0</v>
      </c>
      <c r="K294" s="24">
        <f t="shared" ca="1" si="133"/>
        <v>34.877523296473441</v>
      </c>
      <c r="L294" s="24">
        <f t="shared" ca="1" si="134"/>
        <v>30.055509611866785</v>
      </c>
      <c r="M294" s="24">
        <f t="shared" ca="1" si="135"/>
        <v>35.245783174337774</v>
      </c>
      <c r="N294" s="24">
        <f t="shared" ca="1" si="136"/>
        <v>30.088611068596872</v>
      </c>
      <c r="O294" s="24">
        <f t="shared" ca="1" si="137"/>
        <v>23.948790449757169</v>
      </c>
      <c r="P294" s="24">
        <f t="shared" ca="1" si="138"/>
        <v>0</v>
      </c>
      <c r="R294" s="24">
        <f ca="1">IF(J294=0,0,Agents($K$4,$K$5,J294,$K$3)/(1-$P$1))</f>
        <v>0</v>
      </c>
      <c r="S294" s="24">
        <f ca="1">IF(K294=0,0,Agents($K$4,$K$5,K294,$K$3)/(1-$P$1))</f>
        <v>13.043478260869565</v>
      </c>
      <c r="T294" s="24">
        <f ca="1">IF(L294=0,0,Agents($K$4,$K$5,L294,$K$3)/(1-$P$1))</f>
        <v>11.956521739130434</v>
      </c>
      <c r="U294" s="24">
        <f ca="1">IF(M294=0,0,Agents($K$4,$K$5,M294,$K$3)/(1-$P$1))</f>
        <v>13.043478260869565</v>
      </c>
      <c r="V294" s="24">
        <f ca="1">IF(N294=0,0,Agents($K$4,$K$5,N294,$K$3)/(1-$P$1))</f>
        <v>11.956521739130434</v>
      </c>
      <c r="W294" s="24">
        <f ca="1">IF(O294=0,0,Agents($K$4,$K$5,O294,$K$3)/(1-$P$1))</f>
        <v>9.7826086956521738</v>
      </c>
      <c r="X294" s="24">
        <f ca="1">IF(P294=0,0,Agents($K$4,$K$5,P294,$K$3)/(1-$P$1))</f>
        <v>0</v>
      </c>
    </row>
    <row r="295" spans="1:24" x14ac:dyDescent="0.25">
      <c r="A295" s="121">
        <v>0.39583333333333331</v>
      </c>
      <c r="B295" s="122"/>
      <c r="C295" s="123">
        <v>4.9016223679668625E-2</v>
      </c>
      <c r="D295" s="123">
        <v>5.0674662668665667E-2</v>
      </c>
      <c r="E295" s="123">
        <v>5.2038448790188929E-2</v>
      </c>
      <c r="F295" s="123">
        <v>4.3687650498796013E-2</v>
      </c>
      <c r="G295" s="123">
        <v>4.8506151142355007E-2</v>
      </c>
      <c r="H295" s="124"/>
      <c r="J295" s="30">
        <f t="shared" ca="1" si="132"/>
        <v>0</v>
      </c>
      <c r="K295" s="30">
        <f t="shared" ca="1" si="133"/>
        <v>47.621233731723351</v>
      </c>
      <c r="L295" s="30">
        <f t="shared" ca="1" si="134"/>
        <v>38.190835521845763</v>
      </c>
      <c r="M295" s="30">
        <f t="shared" ca="1" si="135"/>
        <v>43.571558727330952</v>
      </c>
      <c r="N295" s="30">
        <f t="shared" ca="1" si="136"/>
        <v>33.816403590369944</v>
      </c>
      <c r="O295" s="30">
        <f t="shared" ca="1" si="137"/>
        <v>28.738548539708603</v>
      </c>
      <c r="P295" s="30">
        <f t="shared" ca="1" si="138"/>
        <v>0</v>
      </c>
      <c r="R295" s="30">
        <f ca="1">IF(J295=0,0,Agents($K$4,$K$5,J295,$K$3)/(1-$P$1))</f>
        <v>0</v>
      </c>
      <c r="S295" s="30">
        <f ca="1">IF(K295=0,0,Agents($K$4,$K$5,K295,$K$3)/(1-$P$1))</f>
        <v>16.304347826086957</v>
      </c>
      <c r="T295" s="30">
        <f ca="1">IF(L295=0,0,Agents($K$4,$K$5,L295,$K$3)/(1-$P$1))</f>
        <v>14.130434782608695</v>
      </c>
      <c r="U295" s="30">
        <f ca="1">IF(M295=0,0,Agents($K$4,$K$5,M295,$K$3)/(1-$P$1))</f>
        <v>15.217391304347826</v>
      </c>
      <c r="V295" s="30">
        <f ca="1">IF(N295=0,0,Agents($K$4,$K$5,N295,$K$3)/(1-$P$1))</f>
        <v>13.043478260869565</v>
      </c>
      <c r="W295" s="30">
        <f ca="1">IF(O295=0,0,Agents($K$4,$K$5,O295,$K$3)/(1-$P$1))</f>
        <v>10.869565217391305</v>
      </c>
      <c r="X295" s="30">
        <f ca="1">IF(P295=0,0,Agents($K$4,$K$5,P295,$K$3)/(1-$P$1))</f>
        <v>0</v>
      </c>
    </row>
    <row r="296" spans="1:24" x14ac:dyDescent="0.25">
      <c r="A296" s="125">
        <v>0.41666666666666669</v>
      </c>
      <c r="B296" s="118"/>
      <c r="C296" s="119">
        <v>5.6689944504925503E-2</v>
      </c>
      <c r="D296" s="119">
        <v>5.3073463268365817E-2</v>
      </c>
      <c r="E296" s="119">
        <v>5.4027179317202516E-2</v>
      </c>
      <c r="F296" s="119">
        <v>4.9879600963192293E-2</v>
      </c>
      <c r="G296" s="119">
        <v>5.4481546572934976E-2</v>
      </c>
      <c r="H296" s="120"/>
      <c r="J296" s="24">
        <f t="shared" ca="1" si="132"/>
        <v>0</v>
      </c>
      <c r="K296" s="24">
        <f t="shared" ca="1" si="133"/>
        <v>55.076562306191398</v>
      </c>
      <c r="L296" s="24">
        <f t="shared" ca="1" si="134"/>
        <v>39.998685724063314</v>
      </c>
      <c r="M296" s="24">
        <f t="shared" ca="1" si="135"/>
        <v>45.236713837929585</v>
      </c>
      <c r="N296" s="24">
        <f t="shared" ca="1" si="136"/>
        <v>38.609279689792452</v>
      </c>
      <c r="O296" s="24">
        <f t="shared" ca="1" si="137"/>
        <v>32.278804519237923</v>
      </c>
      <c r="P296" s="24">
        <f t="shared" ca="1" si="138"/>
        <v>0</v>
      </c>
      <c r="R296" s="24">
        <f ca="1">IF(J296=0,0,Agents($K$4,$K$5,J296,$K$3)/(1-$P$1))</f>
        <v>0</v>
      </c>
      <c r="S296" s="24">
        <f ca="1">IF(K296=0,0,Agents($K$4,$K$5,K296,$K$3)/(1-$P$1))</f>
        <v>18.478260869565215</v>
      </c>
      <c r="T296" s="24">
        <f ca="1">IF(L296=0,0,Agents($K$4,$K$5,L296,$K$3)/(1-$P$1))</f>
        <v>14.130434782608695</v>
      </c>
      <c r="U296" s="24">
        <f ca="1">IF(M296=0,0,Agents($K$4,$K$5,M296,$K$3)/(1-$P$1))</f>
        <v>16.304347826086957</v>
      </c>
      <c r="V296" s="24">
        <f ca="1">IF(N296=0,0,Agents($K$4,$K$5,N296,$K$3)/(1-$P$1))</f>
        <v>14.130434782608695</v>
      </c>
      <c r="W296" s="24">
        <f ca="1">IF(O296=0,0,Agents($K$4,$K$5,O296,$K$3)/(1-$P$1))</f>
        <v>11.956521739130434</v>
      </c>
      <c r="X296" s="24">
        <f ca="1">IF(P296=0,0,Agents($K$4,$K$5,P296,$K$3)/(1-$P$1))</f>
        <v>0</v>
      </c>
    </row>
    <row r="297" spans="1:24" x14ac:dyDescent="0.25">
      <c r="A297" s="121">
        <v>0.4375</v>
      </c>
      <c r="B297" s="122"/>
      <c r="C297" s="123">
        <v>6.1177345264331787E-2</v>
      </c>
      <c r="D297" s="123">
        <v>6.0385192019374909E-2</v>
      </c>
      <c r="E297" s="123">
        <v>5.6347364932051704E-2</v>
      </c>
      <c r="F297" s="123">
        <v>5.2128813738720886E-2</v>
      </c>
      <c r="G297" s="123">
        <v>6.1862917398945519E-2</v>
      </c>
      <c r="H297" s="124"/>
      <c r="J297" s="30">
        <f t="shared" ca="1" si="132"/>
        <v>0</v>
      </c>
      <c r="K297" s="30">
        <f t="shared" ca="1" si="133"/>
        <v>59.436252718250579</v>
      </c>
      <c r="L297" s="30">
        <f t="shared" ca="1" si="134"/>
        <v>45.509152205822566</v>
      </c>
      <c r="M297" s="30">
        <f t="shared" ca="1" si="135"/>
        <v>47.179394800294659</v>
      </c>
      <c r="N297" s="30">
        <f t="shared" ca="1" si="136"/>
        <v>40.350281691719452</v>
      </c>
      <c r="O297" s="30">
        <f t="shared" ca="1" si="137"/>
        <v>36.652061905715321</v>
      </c>
      <c r="P297" s="30">
        <f t="shared" ca="1" si="138"/>
        <v>0</v>
      </c>
      <c r="R297" s="30">
        <f ca="1">IF(J297=0,0,Agents($K$4,$K$5,J297,$K$3)/(1-$P$1))</f>
        <v>0</v>
      </c>
      <c r="S297" s="30">
        <f ca="1">IF(K297=0,0,Agents($K$4,$K$5,K297,$K$3)/(1-$P$1))</f>
        <v>20.652173913043477</v>
      </c>
      <c r="T297" s="30">
        <f ca="1">IF(L297=0,0,Agents($K$4,$K$5,L297,$K$3)/(1-$P$1))</f>
        <v>16.304347826086957</v>
      </c>
      <c r="U297" s="30">
        <f ca="1">IF(M297=0,0,Agents($K$4,$K$5,M297,$K$3)/(1-$P$1))</f>
        <v>16.304347826086957</v>
      </c>
      <c r="V297" s="30">
        <f ca="1">IF(N297=0,0,Agents($K$4,$K$5,N297,$K$3)/(1-$P$1))</f>
        <v>14.130434782608695</v>
      </c>
      <c r="W297" s="30">
        <f ca="1">IF(O297=0,0,Agents($K$4,$K$5,O297,$K$3)/(1-$P$1))</f>
        <v>13.043478260869565</v>
      </c>
      <c r="X297" s="30">
        <f ca="1">IF(P297=0,0,Agents($K$4,$K$5,P297,$K$3)/(1-$P$1))</f>
        <v>0</v>
      </c>
    </row>
    <row r="298" spans="1:24" x14ac:dyDescent="0.25">
      <c r="A298" s="125">
        <v>0.45833333333333331</v>
      </c>
      <c r="B298" s="118"/>
      <c r="C298" s="119">
        <v>5.9106237221528891E-2</v>
      </c>
      <c r="D298" s="119">
        <v>5.9485641794487357E-2</v>
      </c>
      <c r="E298" s="119">
        <v>5.9661915810407688E-2</v>
      </c>
      <c r="F298" s="119">
        <v>5.384879997883097E-2</v>
      </c>
      <c r="G298" s="119">
        <v>6.2214411247803164E-2</v>
      </c>
      <c r="H298" s="120"/>
      <c r="J298" s="24">
        <f t="shared" ca="1" si="132"/>
        <v>0</v>
      </c>
      <c r="K298" s="24">
        <f t="shared" ca="1" si="133"/>
        <v>57.424087912684804</v>
      </c>
      <c r="L298" s="24">
        <f t="shared" ca="1" si="134"/>
        <v>44.831208379990983</v>
      </c>
      <c r="M298" s="24">
        <f t="shared" ca="1" si="135"/>
        <v>49.95465331795905</v>
      </c>
      <c r="N298" s="24">
        <f t="shared" ca="1" si="136"/>
        <v>41.681636163781263</v>
      </c>
      <c r="O298" s="24">
        <f t="shared" ca="1" si="137"/>
        <v>36.860312257452335</v>
      </c>
      <c r="P298" s="24">
        <f t="shared" ca="1" si="138"/>
        <v>0</v>
      </c>
      <c r="R298" s="24">
        <f ca="1">IF(J298=0,0,Agents($K$4,$K$5,J298,$K$3)/(1-$P$1))</f>
        <v>0</v>
      </c>
      <c r="S298" s="24">
        <f ca="1">IF(K298=0,0,Agents($K$4,$K$5,K298,$K$3)/(1-$P$1))</f>
        <v>19.565217391304348</v>
      </c>
      <c r="T298" s="24">
        <f ca="1">IF(L298=0,0,Agents($K$4,$K$5,L298,$K$3)/(1-$P$1))</f>
        <v>16.304347826086957</v>
      </c>
      <c r="U298" s="24">
        <f ca="1">IF(M298=0,0,Agents($K$4,$K$5,M298,$K$3)/(1-$P$1))</f>
        <v>17.391304347826086</v>
      </c>
      <c r="V298" s="24">
        <f ca="1">IF(N298=0,0,Agents($K$4,$K$5,N298,$K$3)/(1-$P$1))</f>
        <v>15.217391304347826</v>
      </c>
      <c r="W298" s="24">
        <f ca="1">IF(O298=0,0,Agents($K$4,$K$5,O298,$K$3)/(1-$P$1))</f>
        <v>14.130434782608695</v>
      </c>
      <c r="X298" s="24">
        <f ca="1">IF(P298=0,0,Agents($K$4,$K$5,P298,$K$3)/(1-$P$1))</f>
        <v>0</v>
      </c>
    </row>
    <row r="299" spans="1:24" x14ac:dyDescent="0.25">
      <c r="A299" s="121">
        <v>0.47916666666666669</v>
      </c>
      <c r="B299" s="122"/>
      <c r="C299" s="123">
        <v>6.2212899285733245E-2</v>
      </c>
      <c r="D299" s="123">
        <v>6.1284742244262468E-2</v>
      </c>
      <c r="E299" s="123">
        <v>5.6678820019887298E-2</v>
      </c>
      <c r="F299" s="123">
        <v>5.7976766955095155E-2</v>
      </c>
      <c r="G299" s="123">
        <v>5.9753954305799648E-2</v>
      </c>
      <c r="H299" s="124"/>
      <c r="J299" s="30">
        <f t="shared" ca="1" si="132"/>
        <v>0</v>
      </c>
      <c r="K299" s="30">
        <f t="shared" ca="1" si="133"/>
        <v>60.442335121033473</v>
      </c>
      <c r="L299" s="30">
        <f t="shared" ca="1" si="134"/>
        <v>46.18709603165415</v>
      </c>
      <c r="M299" s="30">
        <f t="shared" ca="1" si="135"/>
        <v>47.456920652061093</v>
      </c>
      <c r="N299" s="30">
        <f t="shared" ca="1" si="136"/>
        <v>44.876886896729602</v>
      </c>
      <c r="O299" s="30">
        <f t="shared" ca="1" si="137"/>
        <v>35.402559795293207</v>
      </c>
      <c r="P299" s="30">
        <f t="shared" ca="1" si="138"/>
        <v>0</v>
      </c>
      <c r="R299" s="30">
        <f ca="1">IF(J299=0,0,Agents($K$4,$K$5,J299,$K$3)/(1-$P$1))</f>
        <v>0</v>
      </c>
      <c r="S299" s="30">
        <f ca="1">IF(K299=0,0,Agents($K$4,$K$5,K299,$K$3)/(1-$P$1))</f>
        <v>20.652173913043477</v>
      </c>
      <c r="T299" s="30">
        <f ca="1">IF(L299=0,0,Agents($K$4,$K$5,L299,$K$3)/(1-$P$1))</f>
        <v>16.304347826086957</v>
      </c>
      <c r="U299" s="30">
        <f ca="1">IF(M299=0,0,Agents($K$4,$K$5,M299,$K$3)/(1-$P$1))</f>
        <v>16.304347826086957</v>
      </c>
      <c r="V299" s="30">
        <f ca="1">IF(N299=0,0,Agents($K$4,$K$5,N299,$K$3)/(1-$P$1))</f>
        <v>16.304347826086957</v>
      </c>
      <c r="W299" s="30">
        <f ca="1">IF(O299=0,0,Agents($K$4,$K$5,O299,$K$3)/(1-$P$1))</f>
        <v>13.043478260869565</v>
      </c>
      <c r="X299" s="30">
        <f ca="1">IF(P299=0,0,Agents($K$4,$K$5,P299,$K$3)/(1-$P$1))</f>
        <v>0</v>
      </c>
    </row>
    <row r="300" spans="1:24" x14ac:dyDescent="0.25">
      <c r="A300" s="125">
        <v>0.5</v>
      </c>
      <c r="B300" s="118"/>
      <c r="C300" s="119">
        <v>5.6689944504925503E-2</v>
      </c>
      <c r="D300" s="119">
        <v>5.3788490370199497E-2</v>
      </c>
      <c r="E300" s="119">
        <v>5.4027179317202516E-2</v>
      </c>
      <c r="F300" s="119">
        <v>5.4192797226852982E-2</v>
      </c>
      <c r="G300" s="119">
        <v>5.342706502636204E-2</v>
      </c>
      <c r="H300" s="120"/>
      <c r="J300" s="24">
        <f t="shared" ca="1" si="132"/>
        <v>0</v>
      </c>
      <c r="K300" s="24">
        <f t="shared" ca="1" si="133"/>
        <v>55.076562306191398</v>
      </c>
      <c r="L300" s="24">
        <f t="shared" ca="1" si="134"/>
        <v>40.537564149724297</v>
      </c>
      <c r="M300" s="24">
        <f t="shared" ca="1" si="135"/>
        <v>45.236713837929585</v>
      </c>
      <c r="N300" s="24">
        <f t="shared" ca="1" si="136"/>
        <v>41.947907058193621</v>
      </c>
      <c r="O300" s="24">
        <f t="shared" ca="1" si="137"/>
        <v>31.654053464026866</v>
      </c>
      <c r="P300" s="24">
        <f t="shared" ca="1" si="138"/>
        <v>0</v>
      </c>
      <c r="R300" s="24">
        <f ca="1">IF(J300=0,0,Agents($K$4,$K$5,J300,$K$3)/(1-$P$1))</f>
        <v>0</v>
      </c>
      <c r="S300" s="24">
        <f ca="1">IF(K300=0,0,Agents($K$4,$K$5,K300,$K$3)/(1-$P$1))</f>
        <v>18.478260869565215</v>
      </c>
      <c r="T300" s="24">
        <f ca="1">IF(L300=0,0,Agents($K$4,$K$5,L300,$K$3)/(1-$P$1))</f>
        <v>15.217391304347826</v>
      </c>
      <c r="U300" s="24">
        <f ca="1">IF(M300=0,0,Agents($K$4,$K$5,M300,$K$3)/(1-$P$1))</f>
        <v>16.304347826086957</v>
      </c>
      <c r="V300" s="24">
        <f ca="1">IF(N300=0,0,Agents($K$4,$K$5,N300,$K$3)/(1-$P$1))</f>
        <v>15.217391304347826</v>
      </c>
      <c r="W300" s="24">
        <f ca="1">IF(O300=0,0,Agents($K$4,$K$5,O300,$K$3)/(1-$P$1))</f>
        <v>11.956521739130434</v>
      </c>
      <c r="X300" s="24">
        <f ca="1">IF(P300=0,0,Agents($K$4,$K$5,P300,$K$3)/(1-$P$1))</f>
        <v>0</v>
      </c>
    </row>
    <row r="301" spans="1:24" x14ac:dyDescent="0.25">
      <c r="A301" s="121">
        <v>0.52083333333333337</v>
      </c>
      <c r="B301" s="122"/>
      <c r="C301" s="123">
        <v>5.1857359071718741E-2</v>
      </c>
      <c r="D301" s="123">
        <v>5.3788490370199497E-2</v>
      </c>
      <c r="E301" s="123">
        <v>4.938680808750414E-2</v>
      </c>
      <c r="F301" s="123">
        <v>5.2128813738720886E-2</v>
      </c>
      <c r="G301" s="123">
        <v>5.518453427065026E-2</v>
      </c>
      <c r="H301" s="124"/>
      <c r="J301" s="30">
        <f t="shared" ca="1" si="132"/>
        <v>0</v>
      </c>
      <c r="K301" s="30">
        <f t="shared" ca="1" si="133"/>
        <v>50.381511093204587</v>
      </c>
      <c r="L301" s="30">
        <f t="shared" ca="1" si="134"/>
        <v>40.537564149724297</v>
      </c>
      <c r="M301" s="30">
        <f t="shared" ca="1" si="135"/>
        <v>41.351351913199437</v>
      </c>
      <c r="N301" s="30">
        <f t="shared" ca="1" si="136"/>
        <v>40.350281691719452</v>
      </c>
      <c r="O301" s="30">
        <f t="shared" ca="1" si="137"/>
        <v>32.695305222711958</v>
      </c>
      <c r="P301" s="30">
        <f t="shared" ca="1" si="138"/>
        <v>0</v>
      </c>
      <c r="R301" s="30">
        <f ca="1">IF(J301=0,0,Agents($K$4,$K$5,J301,$K$3)/(1-$P$1))</f>
        <v>0</v>
      </c>
      <c r="S301" s="30">
        <f ca="1">IF(K301=0,0,Agents($K$4,$K$5,K301,$K$3)/(1-$P$1))</f>
        <v>17.391304347826086</v>
      </c>
      <c r="T301" s="30">
        <f ca="1">IF(L301=0,0,Agents($K$4,$K$5,L301,$K$3)/(1-$P$1))</f>
        <v>15.217391304347826</v>
      </c>
      <c r="U301" s="30">
        <f ca="1">IF(M301=0,0,Agents($K$4,$K$5,M301,$K$3)/(1-$P$1))</f>
        <v>15.217391304347826</v>
      </c>
      <c r="V301" s="30">
        <f ca="1">IF(N301=0,0,Agents($K$4,$K$5,N301,$K$3)/(1-$P$1))</f>
        <v>14.130434782608695</v>
      </c>
      <c r="W301" s="30">
        <f ca="1">IF(O301=0,0,Agents($K$4,$K$5,O301,$K$3)/(1-$P$1))</f>
        <v>11.956521739130434</v>
      </c>
      <c r="X301" s="30">
        <f ca="1">IF(P301=0,0,Agents($K$4,$K$5,P301,$K$3)/(1-$P$1))</f>
        <v>0</v>
      </c>
    </row>
    <row r="302" spans="1:24" x14ac:dyDescent="0.25">
      <c r="A302" s="125">
        <v>0.54166666666666663</v>
      </c>
      <c r="B302" s="118"/>
      <c r="C302" s="119">
        <v>5.3928467114521643E-2</v>
      </c>
      <c r="D302" s="119">
        <v>5.2589090070349426E-2</v>
      </c>
      <c r="E302" s="119">
        <v>5.1375538614517727E-2</v>
      </c>
      <c r="F302" s="119">
        <v>5.4192797226852982E-2</v>
      </c>
      <c r="G302" s="119">
        <v>5.3778558875219686E-2</v>
      </c>
      <c r="H302" s="120"/>
      <c r="J302" s="24">
        <f t="shared" ca="1" si="132"/>
        <v>0</v>
      </c>
      <c r="K302" s="24">
        <f t="shared" ca="1" si="133"/>
        <v>52.393675898770368</v>
      </c>
      <c r="L302" s="24">
        <f t="shared" ca="1" si="134"/>
        <v>39.633639048615528</v>
      </c>
      <c r="M302" s="24">
        <f t="shared" ca="1" si="135"/>
        <v>43.01650702379807</v>
      </c>
      <c r="N302" s="24">
        <f t="shared" ca="1" si="136"/>
        <v>41.947907058193621</v>
      </c>
      <c r="O302" s="24">
        <f t="shared" ca="1" si="137"/>
        <v>31.862303815763887</v>
      </c>
      <c r="P302" s="24">
        <f t="shared" ca="1" si="138"/>
        <v>0</v>
      </c>
      <c r="R302" s="24">
        <f ca="1">IF(J302=0,0,Agents($K$4,$K$5,J302,$K$3)/(1-$P$1))</f>
        <v>0</v>
      </c>
      <c r="S302" s="24">
        <f ca="1">IF(K302=0,0,Agents($K$4,$K$5,K302,$K$3)/(1-$P$1))</f>
        <v>18.478260869565215</v>
      </c>
      <c r="T302" s="24">
        <f ca="1">IF(L302=0,0,Agents($K$4,$K$5,L302,$K$3)/(1-$P$1))</f>
        <v>14.130434782608695</v>
      </c>
      <c r="U302" s="24">
        <f ca="1">IF(M302=0,0,Agents($K$4,$K$5,M302,$K$3)/(1-$P$1))</f>
        <v>15.217391304347826</v>
      </c>
      <c r="V302" s="24">
        <f ca="1">IF(N302=0,0,Agents($K$4,$K$5,N302,$K$3)/(1-$P$1))</f>
        <v>15.217391304347826</v>
      </c>
      <c r="W302" s="24">
        <f ca="1">IF(O302=0,0,Agents($K$4,$K$5,O302,$K$3)/(1-$P$1))</f>
        <v>11.956521739130434</v>
      </c>
      <c r="X302" s="24">
        <f ca="1">IF(P302=0,0,Agents($K$4,$K$5,P302,$K$3)/(1-$P$1))</f>
        <v>0</v>
      </c>
    </row>
    <row r="303" spans="1:24" x14ac:dyDescent="0.25">
      <c r="A303" s="121">
        <v>0.5625</v>
      </c>
      <c r="B303" s="122"/>
      <c r="C303" s="123">
        <v>5.3928467114521643E-2</v>
      </c>
      <c r="D303" s="123">
        <v>5.5887440894937128E-2</v>
      </c>
      <c r="E303" s="123">
        <v>5.1706993702353328E-2</v>
      </c>
      <c r="F303" s="123">
        <v>5.6944775211029107E-2</v>
      </c>
      <c r="G303" s="123">
        <v>5.6942003514938486E-2</v>
      </c>
      <c r="H303" s="124"/>
      <c r="J303" s="30">
        <f t="shared" ca="1" si="132"/>
        <v>0</v>
      </c>
      <c r="K303" s="30">
        <f t="shared" ca="1" si="133"/>
        <v>52.393675898770368</v>
      </c>
      <c r="L303" s="30">
        <f t="shared" ca="1" si="134"/>
        <v>42.119433076664656</v>
      </c>
      <c r="M303" s="30">
        <f t="shared" ca="1" si="135"/>
        <v>43.294032875564511</v>
      </c>
      <c r="N303" s="30">
        <f t="shared" ca="1" si="136"/>
        <v>44.078074213492513</v>
      </c>
      <c r="O303" s="30">
        <f t="shared" ca="1" si="137"/>
        <v>33.736556981397051</v>
      </c>
      <c r="P303" s="30">
        <f t="shared" ca="1" si="138"/>
        <v>0</v>
      </c>
      <c r="R303" s="30">
        <f ca="1">IF(J303=0,0,Agents($K$4,$K$5,J303,$K$3)/(1-$P$1))</f>
        <v>0</v>
      </c>
      <c r="S303" s="30">
        <f ca="1">IF(K303=0,0,Agents($K$4,$K$5,K303,$K$3)/(1-$P$1))</f>
        <v>18.478260869565215</v>
      </c>
      <c r="T303" s="30">
        <f ca="1">IF(L303=0,0,Agents($K$4,$K$5,L303,$K$3)/(1-$P$1))</f>
        <v>15.217391304347826</v>
      </c>
      <c r="U303" s="30">
        <f ca="1">IF(M303=0,0,Agents($K$4,$K$5,M303,$K$3)/(1-$P$1))</f>
        <v>15.217391304347826</v>
      </c>
      <c r="V303" s="30">
        <f ca="1">IF(N303=0,0,Agents($K$4,$K$5,N303,$K$3)/(1-$P$1))</f>
        <v>16.304347826086957</v>
      </c>
      <c r="W303" s="30">
        <f ca="1">IF(O303=0,0,Agents($K$4,$K$5,O303,$K$3)/(1-$P$1))</f>
        <v>13.043478260869565</v>
      </c>
      <c r="X303" s="30">
        <f ca="1">IF(P303=0,0,Agents($K$4,$K$5,P303,$K$3)/(1-$P$1))</f>
        <v>0</v>
      </c>
    </row>
    <row r="304" spans="1:24" x14ac:dyDescent="0.25">
      <c r="A304" s="125">
        <v>0.58333333333333337</v>
      </c>
      <c r="B304" s="118"/>
      <c r="C304" s="119">
        <v>5.4964021135923087E-2</v>
      </c>
      <c r="D304" s="119">
        <v>5.7386691269749726E-2</v>
      </c>
      <c r="E304" s="119">
        <v>5.8667550546900891E-2</v>
      </c>
      <c r="F304" s="119">
        <v>5.8664761451139191E-2</v>
      </c>
      <c r="G304" s="119">
        <v>5.9050966608084357E-2</v>
      </c>
      <c r="H304" s="120"/>
      <c r="J304" s="24">
        <f t="shared" ca="1" si="132"/>
        <v>0</v>
      </c>
      <c r="K304" s="24">
        <f t="shared" ca="1" si="133"/>
        <v>53.399758301553248</v>
      </c>
      <c r="L304" s="24">
        <f t="shared" ca="1" si="134"/>
        <v>43.249339453050631</v>
      </c>
      <c r="M304" s="24">
        <f t="shared" ca="1" si="135"/>
        <v>49.122075762659733</v>
      </c>
      <c r="N304" s="24">
        <f t="shared" ca="1" si="136"/>
        <v>45.409428685554325</v>
      </c>
      <c r="O304" s="24">
        <f t="shared" ca="1" si="137"/>
        <v>34.986059091819165</v>
      </c>
      <c r="P304" s="24">
        <f t="shared" ca="1" si="138"/>
        <v>0</v>
      </c>
      <c r="R304" s="24">
        <f ca="1">IF(J304=0,0,Agents($K$4,$K$5,J304,$K$3)/(1-$P$1))</f>
        <v>0</v>
      </c>
      <c r="S304" s="24">
        <f ca="1">IF(K304=0,0,Agents($K$4,$K$5,K304,$K$3)/(1-$P$1))</f>
        <v>18.478260869565215</v>
      </c>
      <c r="T304" s="24">
        <f ca="1">IF(L304=0,0,Agents($K$4,$K$5,L304,$K$3)/(1-$P$1))</f>
        <v>15.217391304347826</v>
      </c>
      <c r="U304" s="24">
        <f ca="1">IF(M304=0,0,Agents($K$4,$K$5,M304,$K$3)/(1-$P$1))</f>
        <v>17.391304347826086</v>
      </c>
      <c r="V304" s="24">
        <f ca="1">IF(N304=0,0,Agents($K$4,$K$5,N304,$K$3)/(1-$P$1))</f>
        <v>16.304347826086957</v>
      </c>
      <c r="W304" s="24">
        <f ca="1">IF(O304=0,0,Agents($K$4,$K$5,O304,$K$3)/(1-$P$1))</f>
        <v>13.043478260869565</v>
      </c>
      <c r="X304" s="24">
        <f ca="1">IF(P304=0,0,Agents($K$4,$K$5,P304,$K$3)/(1-$P$1))</f>
        <v>0</v>
      </c>
    </row>
    <row r="305" spans="1:24" x14ac:dyDescent="0.25">
      <c r="A305" s="121">
        <v>0.60416666666666663</v>
      </c>
      <c r="B305" s="122"/>
      <c r="C305" s="123">
        <v>5.4618836462122608E-2</v>
      </c>
      <c r="D305" s="123">
        <v>5.9485641794487357E-2</v>
      </c>
      <c r="E305" s="123">
        <v>6.1982101425256876E-2</v>
      </c>
      <c r="F305" s="123">
        <v>6.1760736683337335E-2</v>
      </c>
      <c r="G305" s="123">
        <v>5.8347978910369067E-2</v>
      </c>
      <c r="H305" s="124"/>
      <c r="J305" s="30">
        <f t="shared" ca="1" si="132"/>
        <v>0</v>
      </c>
      <c r="K305" s="30">
        <f t="shared" ca="1" si="133"/>
        <v>53.064397500625624</v>
      </c>
      <c r="L305" s="30">
        <f t="shared" ca="1" si="134"/>
        <v>44.831208379990983</v>
      </c>
      <c r="M305" s="30">
        <f t="shared" ca="1" si="135"/>
        <v>51.897334280324124</v>
      </c>
      <c r="N305" s="30">
        <f t="shared" ca="1" si="136"/>
        <v>47.805866735265582</v>
      </c>
      <c r="O305" s="30">
        <f t="shared" ca="1" si="137"/>
        <v>34.569558388345129</v>
      </c>
      <c r="P305" s="30">
        <f t="shared" ca="1" si="138"/>
        <v>0</v>
      </c>
      <c r="R305" s="30">
        <f ca="1">IF(J305=0,0,Agents($K$4,$K$5,J305,$K$3)/(1-$P$1))</f>
        <v>0</v>
      </c>
      <c r="S305" s="30">
        <f ca="1">IF(K305=0,0,Agents($K$4,$K$5,K305,$K$3)/(1-$P$1))</f>
        <v>18.478260869565215</v>
      </c>
      <c r="T305" s="30">
        <f ca="1">IF(L305=0,0,Agents($K$4,$K$5,L305,$K$3)/(1-$P$1))</f>
        <v>16.304347826086957</v>
      </c>
      <c r="U305" s="30">
        <f ca="1">IF(M305=0,0,Agents($K$4,$K$5,M305,$K$3)/(1-$P$1))</f>
        <v>18.478260869565215</v>
      </c>
      <c r="V305" s="30">
        <f ca="1">IF(N305=0,0,Agents($K$4,$K$5,N305,$K$3)/(1-$P$1))</f>
        <v>17.391304347826086</v>
      </c>
      <c r="W305" s="30">
        <f ca="1">IF(O305=0,0,Agents($K$4,$K$5,O305,$K$3)/(1-$P$1))</f>
        <v>13.043478260869565</v>
      </c>
      <c r="X305" s="30">
        <f ca="1">IF(P305=0,0,Agents($K$4,$K$5,P305,$K$3)/(1-$P$1))</f>
        <v>0</v>
      </c>
    </row>
    <row r="306" spans="1:24" x14ac:dyDescent="0.25">
      <c r="A306" s="125">
        <v>0.625</v>
      </c>
      <c r="B306" s="118"/>
      <c r="C306" s="119">
        <v>5.3238097766920671E-2</v>
      </c>
      <c r="D306" s="119">
        <v>5.1689539845461867E-2</v>
      </c>
      <c r="E306" s="119">
        <v>5.5021544580709306E-2</v>
      </c>
      <c r="F306" s="119">
        <v>5.7632769707073143E-2</v>
      </c>
      <c r="G306" s="119">
        <v>5.7293497363796131E-2</v>
      </c>
      <c r="H306" s="120"/>
      <c r="J306" s="24">
        <f t="shared" ca="1" si="132"/>
        <v>0</v>
      </c>
      <c r="K306" s="24">
        <f t="shared" ca="1" si="133"/>
        <v>51.722954296915105</v>
      </c>
      <c r="L306" s="24">
        <f t="shared" ca="1" si="134"/>
        <v>38.955695222783945</v>
      </c>
      <c r="M306" s="24">
        <f t="shared" ca="1" si="135"/>
        <v>46.069291393228895</v>
      </c>
      <c r="N306" s="24">
        <f t="shared" ca="1" si="136"/>
        <v>44.610616002317244</v>
      </c>
      <c r="O306" s="24">
        <f t="shared" ca="1" si="137"/>
        <v>33.944807333134072</v>
      </c>
      <c r="P306" s="24">
        <f t="shared" ca="1" si="138"/>
        <v>0</v>
      </c>
      <c r="R306" s="24">
        <f ca="1">IF(J306=0,0,Agents($K$4,$K$5,J306,$K$3)/(1-$P$1))</f>
        <v>0</v>
      </c>
      <c r="S306" s="24">
        <f ca="1">IF(K306=0,0,Agents($K$4,$K$5,K306,$K$3)/(1-$P$1))</f>
        <v>18.478260869565215</v>
      </c>
      <c r="T306" s="24">
        <f ca="1">IF(L306=0,0,Agents($K$4,$K$5,L306,$K$3)/(1-$P$1))</f>
        <v>14.130434782608695</v>
      </c>
      <c r="U306" s="24">
        <f ca="1">IF(M306=0,0,Agents($K$4,$K$5,M306,$K$3)/(1-$P$1))</f>
        <v>16.304347826086957</v>
      </c>
      <c r="V306" s="24">
        <f ca="1">IF(N306=0,0,Agents($K$4,$K$5,N306,$K$3)/(1-$P$1))</f>
        <v>16.304347826086957</v>
      </c>
      <c r="W306" s="24">
        <f ca="1">IF(O306=0,0,Agents($K$4,$K$5,O306,$K$3)/(1-$P$1))</f>
        <v>13.043478260869565</v>
      </c>
      <c r="X306" s="24">
        <f ca="1">IF(P306=0,0,Agents($K$4,$K$5,P306,$K$3)/(1-$P$1))</f>
        <v>0</v>
      </c>
    </row>
    <row r="307" spans="1:24" x14ac:dyDescent="0.25">
      <c r="A307" s="121">
        <v>0.64583333333333337</v>
      </c>
      <c r="B307" s="122"/>
      <c r="C307" s="123">
        <v>5.2547728419319706E-2</v>
      </c>
      <c r="D307" s="123">
        <v>5.2888940145311945E-2</v>
      </c>
      <c r="E307" s="123">
        <v>4.938680808750414E-2</v>
      </c>
      <c r="F307" s="123">
        <v>5.5912783466963066E-2</v>
      </c>
      <c r="G307" s="123">
        <v>5.3075571177504395E-2</v>
      </c>
      <c r="H307" s="124"/>
      <c r="J307" s="30">
        <f t="shared" ca="1" si="132"/>
        <v>0</v>
      </c>
      <c r="K307" s="30">
        <f t="shared" ca="1" si="133"/>
        <v>51.05223269505985</v>
      </c>
      <c r="L307" s="30">
        <f t="shared" ca="1" si="134"/>
        <v>39.85962032389272</v>
      </c>
      <c r="M307" s="30">
        <f t="shared" ca="1" si="135"/>
        <v>41.351351913199437</v>
      </c>
      <c r="N307" s="30">
        <f t="shared" ca="1" si="136"/>
        <v>43.279261530255432</v>
      </c>
      <c r="O307" s="30">
        <f t="shared" ca="1" si="137"/>
        <v>31.445803112289848</v>
      </c>
      <c r="P307" s="30">
        <f t="shared" ca="1" si="138"/>
        <v>0</v>
      </c>
      <c r="R307" s="30">
        <f ca="1">IF(J307=0,0,Agents($K$4,$K$5,J307,$K$3)/(1-$P$1))</f>
        <v>0</v>
      </c>
      <c r="S307" s="30">
        <f ca="1">IF(K307=0,0,Agents($K$4,$K$5,K307,$K$3)/(1-$P$1))</f>
        <v>17.391304347826086</v>
      </c>
      <c r="T307" s="30">
        <f ca="1">IF(L307=0,0,Agents($K$4,$K$5,L307,$K$3)/(1-$P$1))</f>
        <v>14.130434782608695</v>
      </c>
      <c r="U307" s="30">
        <f ca="1">IF(M307=0,0,Agents($K$4,$K$5,M307,$K$3)/(1-$P$1))</f>
        <v>15.217391304347826</v>
      </c>
      <c r="V307" s="30">
        <f ca="1">IF(N307=0,0,Agents($K$4,$K$5,N307,$K$3)/(1-$P$1))</f>
        <v>15.217391304347826</v>
      </c>
      <c r="W307" s="30">
        <f ca="1">IF(O307=0,0,Agents($K$4,$K$5,O307,$K$3)/(1-$P$1))</f>
        <v>11.956521739130434</v>
      </c>
      <c r="X307" s="30">
        <f ca="1">IF(P307=0,0,Agents($K$4,$K$5,P307,$K$3)/(1-$P$1))</f>
        <v>0</v>
      </c>
    </row>
    <row r="308" spans="1:24" x14ac:dyDescent="0.25">
      <c r="A308" s="125">
        <v>0.66666666666666663</v>
      </c>
      <c r="B308" s="118"/>
      <c r="C308" s="119">
        <v>4.322774222670666E-2</v>
      </c>
      <c r="D308" s="119">
        <v>4.4792988121323936E-2</v>
      </c>
      <c r="E308" s="119">
        <v>4.9718263175339734E-2</v>
      </c>
      <c r="F308" s="119">
        <v>4.7312852266412665E-2</v>
      </c>
      <c r="G308" s="119">
        <v>4.9209138840070298E-2</v>
      </c>
      <c r="H308" s="120"/>
      <c r="J308" s="24">
        <f t="shared" ca="1" si="132"/>
        <v>0</v>
      </c>
      <c r="K308" s="24">
        <f t="shared" ca="1" si="133"/>
        <v>41.997491070013858</v>
      </c>
      <c r="L308" s="24">
        <f t="shared" ca="1" si="134"/>
        <v>33.758125891408483</v>
      </c>
      <c r="M308" s="24">
        <f t="shared" ca="1" si="135"/>
        <v>41.628877764965871</v>
      </c>
      <c r="N308" s="24">
        <f t="shared" ca="1" si="136"/>
        <v>36.622489169946384</v>
      </c>
      <c r="O308" s="24">
        <f t="shared" ca="1" si="137"/>
        <v>29.155049243182638</v>
      </c>
      <c r="P308" s="24">
        <f t="shared" ca="1" si="138"/>
        <v>0</v>
      </c>
      <c r="R308" s="24">
        <f ca="1">IF(J308=0,0,Agents($K$4,$K$5,J308,$K$3)/(1-$P$1))</f>
        <v>0</v>
      </c>
      <c r="S308" s="24">
        <f ca="1">IF(K308=0,0,Agents($K$4,$K$5,K308,$K$3)/(1-$P$1))</f>
        <v>15.217391304347826</v>
      </c>
      <c r="T308" s="24">
        <f ca="1">IF(L308=0,0,Agents($K$4,$K$5,L308,$K$3)/(1-$P$1))</f>
        <v>13.043478260869565</v>
      </c>
      <c r="U308" s="24">
        <f ca="1">IF(M308=0,0,Agents($K$4,$K$5,M308,$K$3)/(1-$P$1))</f>
        <v>15.217391304347826</v>
      </c>
      <c r="V308" s="24">
        <f ca="1">IF(N308=0,0,Agents($K$4,$K$5,N308,$K$3)/(1-$P$1))</f>
        <v>13.043478260869565</v>
      </c>
      <c r="W308" s="24">
        <f ca="1">IF(O308=0,0,Agents($K$4,$K$5,O308,$K$3)/(1-$P$1))</f>
        <v>10.869565217391305</v>
      </c>
      <c r="X308" s="24">
        <f ca="1">IF(P308=0,0,Agents($K$4,$K$5,P308,$K$3)/(1-$P$1))</f>
        <v>0</v>
      </c>
    </row>
    <row r="309" spans="1:24" x14ac:dyDescent="0.25">
      <c r="A309" s="121">
        <v>0.6875</v>
      </c>
      <c r="B309" s="122"/>
      <c r="C309" s="123">
        <v>4.0386606834656544E-2</v>
      </c>
      <c r="D309" s="123">
        <v>3.8795986622073564E-2</v>
      </c>
      <c r="E309" s="123">
        <v>3.5465694398409013E-2</v>
      </c>
      <c r="F309" s="123">
        <v>4.1808896298060415E-2</v>
      </c>
      <c r="G309" s="123">
        <v>3.5852372583479786E-2</v>
      </c>
      <c r="H309" s="124"/>
      <c r="J309" s="30">
        <f t="shared" ca="1" si="132"/>
        <v>0</v>
      </c>
      <c r="K309" s="30">
        <f t="shared" ca="1" si="133"/>
        <v>39.237213708532622</v>
      </c>
      <c r="L309" s="30">
        <f t="shared" ca="1" si="134"/>
        <v>29.238500385864608</v>
      </c>
      <c r="M309" s="30">
        <f t="shared" ca="1" si="135"/>
        <v>29.695266139008989</v>
      </c>
      <c r="N309" s="30">
        <f t="shared" ca="1" si="136"/>
        <v>32.3621548593486</v>
      </c>
      <c r="O309" s="30">
        <f t="shared" ca="1" si="137"/>
        <v>21.24153587717592</v>
      </c>
      <c r="P309" s="30">
        <f t="shared" ca="1" si="138"/>
        <v>0</v>
      </c>
      <c r="R309" s="30">
        <f ca="1">IF(J309=0,0,Agents($K$4,$K$5,J309,$K$3)/(1-$P$1))</f>
        <v>0</v>
      </c>
      <c r="S309" s="30">
        <f ca="1">IF(K309=0,0,Agents($K$4,$K$5,K309,$K$3)/(1-$P$1))</f>
        <v>14.130434782608695</v>
      </c>
      <c r="T309" s="30">
        <f ca="1">IF(L309=0,0,Agents($K$4,$K$5,L309,$K$3)/(1-$P$1))</f>
        <v>10.869565217391305</v>
      </c>
      <c r="U309" s="30">
        <f ca="1">IF(M309=0,0,Agents($K$4,$K$5,M309,$K$3)/(1-$P$1))</f>
        <v>11.956521739130434</v>
      </c>
      <c r="V309" s="30">
        <f ca="1">IF(N309=0,0,Agents($K$4,$K$5,N309,$K$3)/(1-$P$1))</f>
        <v>11.956521739130434</v>
      </c>
      <c r="W309" s="30">
        <f ca="1">IF(O309=0,0,Agents($K$4,$K$5,O309,$K$3)/(1-$P$1))</f>
        <v>8.695652173913043</v>
      </c>
      <c r="X309" s="30">
        <f ca="1">IF(P309=0,0,Agents($K$4,$K$5,P309,$K$3)/(1-$P$1))</f>
        <v>0</v>
      </c>
    </row>
    <row r="310" spans="1:24" x14ac:dyDescent="0.25">
      <c r="A310" s="125">
        <v>0.70833333333333337</v>
      </c>
      <c r="B310" s="118"/>
      <c r="C310" s="119">
        <v>2.6579219882637211E-2</v>
      </c>
      <c r="D310" s="119">
        <v>2.8185907046476763E-2</v>
      </c>
      <c r="E310" s="119">
        <v>2.7179317202519059E-2</v>
      </c>
      <c r="F310" s="119">
        <v>3.0959752321981424E-2</v>
      </c>
      <c r="G310" s="119">
        <v>2.7065026362038665E-2</v>
      </c>
      <c r="H310" s="120"/>
      <c r="J310" s="24">
        <f t="shared" ca="1" si="132"/>
        <v>0</v>
      </c>
      <c r="K310" s="24">
        <f t="shared" ca="1" si="133"/>
        <v>25.82278167142745</v>
      </c>
      <c r="L310" s="24">
        <f t="shared" ca="1" si="134"/>
        <v>21.242239876056225</v>
      </c>
      <c r="M310" s="24">
        <f t="shared" ca="1" si="135"/>
        <v>22.757119844848013</v>
      </c>
      <c r="N310" s="24">
        <f t="shared" ca="1" si="136"/>
        <v>23.964380497112554</v>
      </c>
      <c r="O310" s="24">
        <f t="shared" ca="1" si="137"/>
        <v>16.035277083750454</v>
      </c>
      <c r="P310" s="24">
        <f t="shared" ca="1" si="138"/>
        <v>0</v>
      </c>
      <c r="R310" s="24">
        <f ca="1">IF(J310=0,0,Agents($K$4,$K$5,J310,$K$3)/(1-$P$1))</f>
        <v>0</v>
      </c>
      <c r="S310" s="24">
        <f ca="1">IF(K310=0,0,Agents($K$4,$K$5,K310,$K$3)/(1-$P$1))</f>
        <v>9.7826086956521738</v>
      </c>
      <c r="T310" s="24">
        <f ca="1">IF(L310=0,0,Agents($K$4,$K$5,L310,$K$3)/(1-$P$1))</f>
        <v>8.695652173913043</v>
      </c>
      <c r="U310" s="24">
        <f ca="1">IF(M310=0,0,Agents($K$4,$K$5,M310,$K$3)/(1-$P$1))</f>
        <v>9.7826086956521738</v>
      </c>
      <c r="V310" s="24">
        <f ca="1">IF(N310=0,0,Agents($K$4,$K$5,N310,$K$3)/(1-$P$1))</f>
        <v>9.7826086956521738</v>
      </c>
      <c r="W310" s="24">
        <f ca="1">IF(O310=0,0,Agents($K$4,$K$5,O310,$K$3)/(1-$P$1))</f>
        <v>7.6086956521739131</v>
      </c>
      <c r="X310" s="24">
        <f ca="1">IF(P310=0,0,Agents($K$4,$K$5,P310,$K$3)/(1-$P$1))</f>
        <v>0</v>
      </c>
    </row>
    <row r="311" spans="1:24" x14ac:dyDescent="0.25">
      <c r="A311" s="121">
        <v>0.72916666666666663</v>
      </c>
      <c r="B311" s="122"/>
      <c r="C311" s="123">
        <v>1.9675526406627546E-2</v>
      </c>
      <c r="D311" s="123">
        <v>1.6791604197901048E-2</v>
      </c>
      <c r="E311" s="123">
        <v>2.0881670533642691E-2</v>
      </c>
      <c r="F311" s="123">
        <v>2.1327829377364983E-2</v>
      </c>
      <c r="G311" s="123">
        <v>1.8629173989455183E-2</v>
      </c>
      <c r="H311" s="124"/>
      <c r="J311" s="30">
        <f t="shared" ca="1" si="132"/>
        <v>0</v>
      </c>
      <c r="K311" s="30">
        <f t="shared" ca="1" si="133"/>
        <v>19.115565652874867</v>
      </c>
      <c r="L311" s="30">
        <f t="shared" ca="1" si="134"/>
        <v>12.654951415522854</v>
      </c>
      <c r="M311" s="30">
        <f t="shared" ca="1" si="135"/>
        <v>17.484128661285666</v>
      </c>
      <c r="N311" s="30">
        <f t="shared" ca="1" si="136"/>
        <v>16.508795453566428</v>
      </c>
      <c r="O311" s="30">
        <f t="shared" ca="1" si="137"/>
        <v>11.037268642061999</v>
      </c>
      <c r="P311" s="30">
        <f t="shared" ca="1" si="138"/>
        <v>0</v>
      </c>
      <c r="R311" s="30">
        <f ca="1">IF(J311=0,0,Agents($K$4,$K$5,J311,$K$3)/(1-$P$1))</f>
        <v>0</v>
      </c>
      <c r="S311" s="30">
        <f ca="1">IF(K311=0,0,Agents($K$4,$K$5,K311,$K$3)/(1-$P$1))</f>
        <v>8.695652173913043</v>
      </c>
      <c r="T311" s="30">
        <f ca="1">IF(L311=0,0,Agents($K$4,$K$5,L311,$K$3)/(1-$P$1))</f>
        <v>6.5217391304347823</v>
      </c>
      <c r="U311" s="30">
        <f ca="1">IF(M311=0,0,Agents($K$4,$K$5,M311,$K$3)/(1-$P$1))</f>
        <v>7.6086956521739131</v>
      </c>
      <c r="V311" s="30">
        <f ca="1">IF(N311=0,0,Agents($K$4,$K$5,N311,$K$3)/(1-$P$1))</f>
        <v>7.6086956521739131</v>
      </c>
      <c r="W311" s="30">
        <f ca="1">IF(O311=0,0,Agents($K$4,$K$5,O311,$K$3)/(1-$P$1))</f>
        <v>5.4347826086956523</v>
      </c>
      <c r="X311" s="30">
        <f ca="1">IF(P311=0,0,Agents($K$4,$K$5,P311,$K$3)/(1-$P$1))</f>
        <v>0</v>
      </c>
    </row>
    <row r="312" spans="1:24" x14ac:dyDescent="0.25">
      <c r="A312" s="125">
        <v>0.75</v>
      </c>
      <c r="B312" s="118"/>
      <c r="C312" s="119">
        <v>1.5533310321021747E-2</v>
      </c>
      <c r="D312" s="119">
        <v>1.4992503748125937E-2</v>
      </c>
      <c r="E312" s="119">
        <v>1.4252568776930727E-2</v>
      </c>
      <c r="F312" s="119">
        <v>1.5823873409012729E-2</v>
      </c>
      <c r="G312" s="119">
        <v>1.1950790861159929E-2</v>
      </c>
      <c r="H312" s="120"/>
      <c r="J312" s="24">
        <f t="shared" ca="1" si="132"/>
        <v>0</v>
      </c>
      <c r="K312" s="24">
        <f t="shared" ca="1" si="133"/>
        <v>15.091236041743315</v>
      </c>
      <c r="L312" s="24">
        <f t="shared" ca="1" si="134"/>
        <v>11.299063763859692</v>
      </c>
      <c r="M312" s="24">
        <f t="shared" ca="1" si="135"/>
        <v>11.933611625956885</v>
      </c>
      <c r="N312" s="24">
        <f t="shared" ca="1" si="136"/>
        <v>12.24846114296864</v>
      </c>
      <c r="O312" s="24">
        <f t="shared" ca="1" si="137"/>
        <v>7.0805119590586409</v>
      </c>
      <c r="P312" s="24">
        <f t="shared" ca="1" si="138"/>
        <v>0</v>
      </c>
      <c r="R312" s="24">
        <f ca="1">IF(J312=0,0,Agents($K$4,$K$5,J312,$K$3)/(1-$P$1))</f>
        <v>0</v>
      </c>
      <c r="S312" s="24">
        <f ca="1">IF(K312=0,0,Agents($K$4,$K$5,K312,$K$3)/(1-$P$1))</f>
        <v>6.5217391304347823</v>
      </c>
      <c r="T312" s="24">
        <f ca="1">IF(L312=0,0,Agents($K$4,$K$5,L312,$K$3)/(1-$P$1))</f>
        <v>5.4347826086956523</v>
      </c>
      <c r="U312" s="24">
        <f ca="1">IF(M312=0,0,Agents($K$4,$K$5,M312,$K$3)/(1-$P$1))</f>
        <v>5.4347826086956523</v>
      </c>
      <c r="V312" s="24">
        <f ca="1">IF(N312=0,0,Agents($K$4,$K$5,N312,$K$3)/(1-$P$1))</f>
        <v>5.4347826086956523</v>
      </c>
      <c r="W312" s="24">
        <f ca="1">IF(O312=0,0,Agents($K$4,$K$5,O312,$K$3)/(1-$P$1))</f>
        <v>4.3478260869565215</v>
      </c>
      <c r="X312" s="24">
        <f ca="1">IF(P312=0,0,Agents($K$4,$K$5,P312,$K$3)/(1-$P$1))</f>
        <v>0</v>
      </c>
    </row>
    <row r="313" spans="1:24" x14ac:dyDescent="0.25">
      <c r="A313" s="121">
        <v>0.77083333333333337</v>
      </c>
      <c r="B313" s="122"/>
      <c r="C313" s="123">
        <v>1.1736278909216431E-2</v>
      </c>
      <c r="D313" s="123">
        <v>9.595202398800599E-3</v>
      </c>
      <c r="E313" s="123">
        <v>8.6178322837255558E-3</v>
      </c>
      <c r="F313" s="123">
        <v>9.6319229446164435E-3</v>
      </c>
      <c r="G313" s="123">
        <v>8.4358523725834803E-3</v>
      </c>
      <c r="H313" s="124"/>
      <c r="J313" s="30">
        <f t="shared" ca="1" si="132"/>
        <v>0</v>
      </c>
      <c r="K313" s="30">
        <f t="shared" ca="1" si="133"/>
        <v>11.402267231539392</v>
      </c>
      <c r="L313" s="30">
        <f t="shared" ca="1" si="134"/>
        <v>7.2314008088702026</v>
      </c>
      <c r="M313" s="30">
        <f t="shared" ca="1" si="135"/>
        <v>7.2156721459274191</v>
      </c>
      <c r="N313" s="30">
        <f t="shared" ca="1" si="136"/>
        <v>7.4555850435461286</v>
      </c>
      <c r="O313" s="30">
        <f t="shared" ca="1" si="137"/>
        <v>4.9980084416884534</v>
      </c>
      <c r="P313" s="30">
        <f t="shared" ca="1" si="138"/>
        <v>0</v>
      </c>
      <c r="R313" s="30">
        <f ca="1">IF(J313=0,0,Agents($K$4,$K$5,J313,$K$3)/(1-$P$1))</f>
        <v>0</v>
      </c>
      <c r="S313" s="30">
        <f ca="1">IF(K313=0,0,Agents($K$4,$K$5,K313,$K$3)/(1-$P$1))</f>
        <v>5.4347826086956523</v>
      </c>
      <c r="T313" s="30">
        <f ca="1">IF(L313=0,0,Agents($K$4,$K$5,L313,$K$3)/(1-$P$1))</f>
        <v>4.3478260869565215</v>
      </c>
      <c r="U313" s="30">
        <f ca="1">IF(M313=0,0,Agents($K$4,$K$5,M313,$K$3)/(1-$P$1))</f>
        <v>4.3478260869565215</v>
      </c>
      <c r="V313" s="30">
        <f ca="1">IF(N313=0,0,Agents($K$4,$K$5,N313,$K$3)/(1-$P$1))</f>
        <v>4.3478260869565215</v>
      </c>
      <c r="W313" s="30">
        <f ca="1">IF(O313=0,0,Agents($K$4,$K$5,O313,$K$3)/(1-$P$1))</f>
        <v>3.2608695652173911</v>
      </c>
      <c r="X313" s="30">
        <f ca="1">IF(P313=0,0,Agents($K$4,$K$5,P313,$K$3)/(1-$P$1))</f>
        <v>0</v>
      </c>
    </row>
    <row r="314" spans="1:24" x14ac:dyDescent="0.25">
      <c r="A314" s="125">
        <v>0.79166666666666663</v>
      </c>
      <c r="B314" s="118"/>
      <c r="C314" s="119">
        <v>7.9392474974111157E-3</v>
      </c>
      <c r="D314" s="119">
        <v>5.6971514242878558E-3</v>
      </c>
      <c r="E314" s="119">
        <v>7.9549221080543586E-3</v>
      </c>
      <c r="F314" s="119">
        <v>8.2559339525283791E-3</v>
      </c>
      <c r="G314" s="119">
        <v>6.3268892794376098E-3</v>
      </c>
      <c r="H314" s="120"/>
      <c r="J314" s="24">
        <f t="shared" ca="1" si="132"/>
        <v>0</v>
      </c>
      <c r="K314" s="24">
        <f t="shared" ca="1" si="133"/>
        <v>7.7132984213354723</v>
      </c>
      <c r="L314" s="24">
        <f t="shared" ca="1" si="134"/>
        <v>4.2936442302666835</v>
      </c>
      <c r="M314" s="24">
        <f t="shared" ca="1" si="135"/>
        <v>6.6606204423945403</v>
      </c>
      <c r="N314" s="24">
        <f t="shared" ca="1" si="136"/>
        <v>6.3905014658966808</v>
      </c>
      <c r="O314" s="24">
        <f t="shared" ca="1" si="137"/>
        <v>3.7485063312663396</v>
      </c>
      <c r="P314" s="24">
        <f t="shared" ca="1" si="138"/>
        <v>0</v>
      </c>
      <c r="R314" s="24">
        <f ca="1">IF(J314=0,0,Agents($K$4,$K$5,J314,$K$3)/(1-$P$1))</f>
        <v>0</v>
      </c>
      <c r="S314" s="24">
        <f ca="1">IF(K314=0,0,Agents($K$4,$K$5,K314,$K$3)/(1-$P$1))</f>
        <v>4.3478260869565215</v>
      </c>
      <c r="T314" s="24">
        <f ca="1">IF(L314=0,0,Agents($K$4,$K$5,L314,$K$3)/(1-$P$1))</f>
        <v>3.2608695652173911</v>
      </c>
      <c r="U314" s="24">
        <f ca="1">IF(M314=0,0,Agents($K$4,$K$5,M314,$K$3)/(1-$P$1))</f>
        <v>4.3478260869565215</v>
      </c>
      <c r="V314" s="24">
        <f ca="1">IF(N314=0,0,Agents($K$4,$K$5,N314,$K$3)/(1-$P$1))</f>
        <v>4.3478260869565215</v>
      </c>
      <c r="W314" s="24">
        <f ca="1">IF(O314=0,0,Agents($K$4,$K$5,O314,$K$3)/(1-$P$1))</f>
        <v>3.2608695652173911</v>
      </c>
      <c r="X314" s="24">
        <f ca="1">IF(P314=0,0,Agents($K$4,$K$5,P314,$K$3)/(1-$P$1))</f>
        <v>0</v>
      </c>
    </row>
    <row r="315" spans="1:24" x14ac:dyDescent="0.25">
      <c r="A315" s="126">
        <v>0.8125</v>
      </c>
      <c r="B315" s="122"/>
      <c r="C315" s="123">
        <v>5.5229547808077319E-3</v>
      </c>
      <c r="D315" s="123">
        <v>5.0974512743628183E-3</v>
      </c>
      <c r="E315" s="123">
        <v>5.3032814053695721E-3</v>
      </c>
      <c r="F315" s="123">
        <v>7.2239422084623322E-3</v>
      </c>
      <c r="G315" s="123">
        <v>4.2179261862917402E-3</v>
      </c>
      <c r="H315" s="124"/>
      <c r="J315" s="30">
        <f t="shared" ca="1" si="132"/>
        <v>0</v>
      </c>
      <c r="K315" s="30">
        <f t="shared" ca="1" si="133"/>
        <v>5.3657728148420674</v>
      </c>
      <c r="L315" s="30">
        <f t="shared" ca="1" si="134"/>
        <v>3.8416816797122952</v>
      </c>
      <c r="M315" s="30">
        <f t="shared" ca="1" si="135"/>
        <v>4.4404136282630269</v>
      </c>
      <c r="N315" s="30">
        <f t="shared" ca="1" si="136"/>
        <v>5.5916887826595962</v>
      </c>
      <c r="O315" s="30">
        <f t="shared" ca="1" si="137"/>
        <v>2.4990042208442267</v>
      </c>
      <c r="P315" s="30">
        <f t="shared" ca="1" si="138"/>
        <v>0</v>
      </c>
      <c r="R315" s="30">
        <f ca="1">IF(J315=0,0,Agents($K$4,$K$5,J315,$K$3)/(1-$P$1))</f>
        <v>0</v>
      </c>
      <c r="S315" s="30">
        <f ca="1">IF(K315=0,0,Agents($K$4,$K$5,K315,$K$3)/(1-$P$1))</f>
        <v>3.2608695652173911</v>
      </c>
      <c r="T315" s="30">
        <f ca="1">IF(L315=0,0,Agents($K$4,$K$5,L315,$K$3)/(1-$P$1))</f>
        <v>3.2608695652173911</v>
      </c>
      <c r="U315" s="30">
        <f ca="1">IF(M315=0,0,Agents($K$4,$K$5,M315,$K$3)/(1-$P$1))</f>
        <v>3.2608695652173911</v>
      </c>
      <c r="V315" s="30">
        <f ca="1">IF(N315=0,0,Agents($K$4,$K$5,N315,$K$3)/(1-$P$1))</f>
        <v>3.2608695652173911</v>
      </c>
      <c r="W315" s="30">
        <f ca="1">IF(O315=0,0,Agents($K$4,$K$5,O315,$K$3)/(1-$P$1))</f>
        <v>2.1739130434782608</v>
      </c>
      <c r="X315" s="30">
        <f ca="1">IF(P315=0,0,Agents($K$4,$K$5,P315,$K$3)/(1-$P$1))</f>
        <v>0</v>
      </c>
    </row>
    <row r="316" spans="1:24" x14ac:dyDescent="0.25">
      <c r="A316" s="125">
        <v>0.83333333333333304</v>
      </c>
      <c r="B316" s="127"/>
      <c r="C316" s="128">
        <v>2.0711080428028996E-3</v>
      </c>
      <c r="D316" s="128">
        <v>2.098950524737631E-3</v>
      </c>
      <c r="E316" s="128">
        <v>2.651640702684786E-3</v>
      </c>
      <c r="F316" s="128">
        <v>2.7519779841761265E-3</v>
      </c>
      <c r="G316" s="128">
        <v>1.7574692442882249E-3</v>
      </c>
      <c r="H316" s="129"/>
      <c r="J316" s="30">
        <f t="shared" ca="1" si="132"/>
        <v>0</v>
      </c>
      <c r="K316" s="30">
        <f t="shared" ca="1" si="133"/>
        <v>2.0121648055657753</v>
      </c>
      <c r="L316" s="30">
        <f t="shared" ca="1" si="134"/>
        <v>1.5818689269403567</v>
      </c>
      <c r="M316" s="30">
        <f t="shared" ca="1" si="135"/>
        <v>2.2202068141315134</v>
      </c>
      <c r="N316" s="30">
        <f t="shared" ca="1" si="136"/>
        <v>2.1301671552988939</v>
      </c>
      <c r="O316" s="30">
        <f t="shared" ca="1" si="137"/>
        <v>1.0412517586850942</v>
      </c>
      <c r="P316" s="30">
        <f t="shared" ca="1" si="138"/>
        <v>0</v>
      </c>
      <c r="R316" s="30">
        <f ca="1">IF(J316=0,0,Agents($K$4,$K$5,J316,$K$3)/(1-$P$1))</f>
        <v>0</v>
      </c>
      <c r="S316" s="30">
        <f ca="1">IF(K316=0,0,Agents($K$4,$K$5,K316,$K$3)/(1-$P$1))</f>
        <v>2.1739130434782608</v>
      </c>
      <c r="T316" s="30">
        <f ca="1">IF(L316=0,0,Agents($K$4,$K$5,L316,$K$3)/(1-$P$1))</f>
        <v>2.1739130434782608</v>
      </c>
      <c r="U316" s="30">
        <f ca="1">IF(M316=0,0,Agents($K$4,$K$5,M316,$K$3)/(1-$P$1))</f>
        <v>2.1739130434782608</v>
      </c>
      <c r="V316" s="30">
        <f ca="1">IF(N316=0,0,Agents($K$4,$K$5,N316,$K$3)/(1-$P$1))</f>
        <v>2.1739130434782608</v>
      </c>
      <c r="W316" s="30">
        <f ca="1">IF(O316=0,0,Agents($K$4,$K$5,O316,$K$3)/(1-$P$1))</f>
        <v>2.1739130434782608</v>
      </c>
      <c r="X316" s="30">
        <f ca="1">IF(P316=0,0,Agents($K$4,$K$5,P316,$K$3)/(1-$P$1))</f>
        <v>0</v>
      </c>
    </row>
    <row r="317" spans="1:24" x14ac:dyDescent="0.25">
      <c r="A317" s="126">
        <v>0.85416666666666696</v>
      </c>
      <c r="B317" s="127"/>
      <c r="C317" s="128">
        <v>1.380738695201933E-3</v>
      </c>
      <c r="D317" s="128">
        <v>1.1994002998500749E-3</v>
      </c>
      <c r="E317" s="128">
        <v>1.325820351342393E-3</v>
      </c>
      <c r="F317" s="128">
        <v>1.7199862401100791E-3</v>
      </c>
      <c r="G317" s="128">
        <v>1.4059753954305801E-3</v>
      </c>
      <c r="H317" s="129"/>
      <c r="J317" s="30">
        <f t="shared" ca="1" si="132"/>
        <v>0</v>
      </c>
      <c r="K317" s="30">
        <f t="shared" ca="1" si="133"/>
        <v>1.3414432037105168</v>
      </c>
      <c r="L317" s="30">
        <f t="shared" ca="1" si="134"/>
        <v>0.90392510110877533</v>
      </c>
      <c r="M317" s="30">
        <f t="shared" ca="1" si="135"/>
        <v>1.1101034070657567</v>
      </c>
      <c r="N317" s="30">
        <f t="shared" ca="1" si="136"/>
        <v>1.3313544720618087</v>
      </c>
      <c r="O317" s="30">
        <f t="shared" ca="1" si="137"/>
        <v>0.83300140694807545</v>
      </c>
      <c r="P317" s="30">
        <f t="shared" ca="1" si="138"/>
        <v>0</v>
      </c>
      <c r="R317" s="30">
        <f ca="1">IF(J317=0,0,Agents($K$4,$K$5,J317,$K$3)/(1-$P$1))</f>
        <v>0</v>
      </c>
      <c r="S317" s="30">
        <f ca="1">IF(K317=0,0,Agents($K$4,$K$5,K317,$K$3)/(1-$P$1))</f>
        <v>2.1739130434782608</v>
      </c>
      <c r="T317" s="30">
        <f ca="1">IF(L317=0,0,Agents($K$4,$K$5,L317,$K$3)/(1-$P$1))</f>
        <v>2.1739130434782608</v>
      </c>
      <c r="U317" s="30">
        <f ca="1">IF(M317=0,0,Agents($K$4,$K$5,M317,$K$3)/(1-$P$1))</f>
        <v>2.1739130434782608</v>
      </c>
      <c r="V317" s="30">
        <f ca="1">IF(N317=0,0,Agents($K$4,$K$5,N317,$K$3)/(1-$P$1))</f>
        <v>2.1739130434782608</v>
      </c>
      <c r="W317" s="30">
        <f ca="1">IF(O317=0,0,Agents($K$4,$K$5,O317,$K$3)/(1-$P$1))</f>
        <v>1.0869565217391304</v>
      </c>
      <c r="X317" s="30">
        <f ca="1">IF(P317=0,0,Agents($K$4,$K$5,P317,$K$3)/(1-$P$1))</f>
        <v>0</v>
      </c>
    </row>
    <row r="318" spans="1:24" x14ac:dyDescent="0.25">
      <c r="A318" s="125">
        <v>0.875000000000001</v>
      </c>
      <c r="B318" s="127"/>
      <c r="C318" s="128">
        <v>7.9392474974111157E-3</v>
      </c>
      <c r="D318" s="128">
        <v>5.6971514242878558E-3</v>
      </c>
      <c r="E318" s="128">
        <v>7.9549221080543586E-3</v>
      </c>
      <c r="F318" s="128">
        <v>8.2559339525283791E-3</v>
      </c>
      <c r="G318" s="128">
        <v>6.3268892794376098E-3</v>
      </c>
      <c r="H318" s="129"/>
      <c r="J318" s="30">
        <f t="shared" ref="J318:J321" ca="1" si="139">B318*J$322</f>
        <v>0</v>
      </c>
      <c r="K318" s="30">
        <f t="shared" ref="K318:K321" ca="1" si="140">C318*K$322</f>
        <v>7.7132984213354723</v>
      </c>
      <c r="L318" s="30">
        <f t="shared" ref="L318:L321" ca="1" si="141">D318*L$322</f>
        <v>4.2936442302666835</v>
      </c>
      <c r="M318" s="30">
        <f t="shared" ref="M318:M321" ca="1" si="142">E318*M$322</f>
        <v>6.6606204423945403</v>
      </c>
      <c r="N318" s="30">
        <f t="shared" ref="N318:N321" ca="1" si="143">F318*N$322</f>
        <v>6.3905014658966808</v>
      </c>
      <c r="O318" s="30">
        <f t="shared" ref="O318:O321" ca="1" si="144">G318*O$322</f>
        <v>3.7485063312663396</v>
      </c>
      <c r="P318" s="30">
        <f t="shared" ref="P318:P321" ca="1" si="145">H318*P$322</f>
        <v>0</v>
      </c>
      <c r="R318" s="30">
        <f ca="1">IF(J318=0,0,Agents($K$4,$K$5,J318,$K$3)/(1-$P$1))</f>
        <v>0</v>
      </c>
      <c r="S318" s="30">
        <f ca="1">IF(K318=0,0,Agents($K$4,$K$5,K318,$K$3)/(1-$P$1))</f>
        <v>4.3478260869565215</v>
      </c>
      <c r="T318" s="30">
        <f ca="1">IF(L318=0,0,Agents($K$4,$K$5,L318,$K$3)/(1-$P$1))</f>
        <v>3.2608695652173911</v>
      </c>
      <c r="U318" s="30">
        <f ca="1">IF(M318=0,0,Agents($K$4,$K$5,M318,$K$3)/(1-$P$1))</f>
        <v>4.3478260869565215</v>
      </c>
      <c r="V318" s="30">
        <f ca="1">IF(N318=0,0,Agents($K$4,$K$5,N318,$K$3)/(1-$P$1))</f>
        <v>4.3478260869565215</v>
      </c>
      <c r="W318" s="30">
        <f ca="1">IF(O318=0,0,Agents($K$4,$K$5,O318,$K$3)/(1-$P$1))</f>
        <v>3.2608695652173911</v>
      </c>
      <c r="X318" s="30">
        <f ca="1">IF(P318=0,0,Agents($K$4,$K$5,P318,$K$3)/(1-$P$1))</f>
        <v>0</v>
      </c>
    </row>
    <row r="319" spans="1:24" x14ac:dyDescent="0.25">
      <c r="A319" s="126">
        <v>0.89583333333333504</v>
      </c>
      <c r="B319" s="127"/>
      <c r="C319" s="128">
        <v>5.5229547808077319E-3</v>
      </c>
      <c r="D319" s="128">
        <v>5.0974512743628183E-3</v>
      </c>
      <c r="E319" s="128">
        <v>5.3032814053695721E-3</v>
      </c>
      <c r="F319" s="128">
        <v>7.2239422084623322E-3</v>
      </c>
      <c r="G319" s="128">
        <v>4.2179261862917402E-3</v>
      </c>
      <c r="H319" s="129"/>
      <c r="J319" s="30">
        <f t="shared" ca="1" si="139"/>
        <v>0</v>
      </c>
      <c r="K319" s="30">
        <f t="shared" ca="1" si="140"/>
        <v>5.3657728148420674</v>
      </c>
      <c r="L319" s="30">
        <f t="shared" ca="1" si="141"/>
        <v>3.8416816797122952</v>
      </c>
      <c r="M319" s="30">
        <f t="shared" ca="1" si="142"/>
        <v>4.4404136282630269</v>
      </c>
      <c r="N319" s="30">
        <f t="shared" ca="1" si="143"/>
        <v>5.5916887826595962</v>
      </c>
      <c r="O319" s="30">
        <f t="shared" ca="1" si="144"/>
        <v>2.4990042208442267</v>
      </c>
      <c r="P319" s="30">
        <f t="shared" ca="1" si="145"/>
        <v>0</v>
      </c>
      <c r="R319" s="30">
        <f ca="1">IF(J319=0,0,Agents($K$4,$K$5,J319,$K$3)/(1-$P$1))</f>
        <v>0</v>
      </c>
      <c r="S319" s="30">
        <f ca="1">IF(K319=0,0,Agents($K$4,$K$5,K319,$K$3)/(1-$P$1))</f>
        <v>3.2608695652173911</v>
      </c>
      <c r="T319" s="30">
        <f ca="1">IF(L319=0,0,Agents($K$4,$K$5,L319,$K$3)/(1-$P$1))</f>
        <v>3.2608695652173911</v>
      </c>
      <c r="U319" s="30">
        <f ca="1">IF(M319=0,0,Agents($K$4,$K$5,M319,$K$3)/(1-$P$1))</f>
        <v>3.2608695652173911</v>
      </c>
      <c r="V319" s="30">
        <f ca="1">IF(N319=0,0,Agents($K$4,$K$5,N319,$K$3)/(1-$P$1))</f>
        <v>3.2608695652173911</v>
      </c>
      <c r="W319" s="30">
        <f ca="1">IF(O319=0,0,Agents($K$4,$K$5,O319,$K$3)/(1-$P$1))</f>
        <v>2.1739130434782608</v>
      </c>
      <c r="X319" s="30">
        <f ca="1">IF(P319=0,0,Agents($K$4,$K$5,P319,$K$3)/(1-$P$1))</f>
        <v>0</v>
      </c>
    </row>
    <row r="320" spans="1:24" x14ac:dyDescent="0.25">
      <c r="A320" s="125">
        <v>0.91666666666666896</v>
      </c>
      <c r="B320" s="127"/>
      <c r="C320" s="128">
        <v>2.0711080428028996E-3</v>
      </c>
      <c r="D320" s="128">
        <v>2.098950524737631E-3</v>
      </c>
      <c r="E320" s="128">
        <v>2.651640702684786E-3</v>
      </c>
      <c r="F320" s="128">
        <v>2.7519779841761265E-3</v>
      </c>
      <c r="G320" s="128">
        <v>1.7574692442882249E-3</v>
      </c>
      <c r="H320" s="129"/>
      <c r="J320" s="30">
        <f t="shared" ca="1" si="139"/>
        <v>0</v>
      </c>
      <c r="K320" s="30">
        <f t="shared" ca="1" si="140"/>
        <v>2.0121648055657753</v>
      </c>
      <c r="L320" s="30">
        <f t="shared" ca="1" si="141"/>
        <v>1.5818689269403567</v>
      </c>
      <c r="M320" s="30">
        <f t="shared" ca="1" si="142"/>
        <v>2.2202068141315134</v>
      </c>
      <c r="N320" s="30">
        <f t="shared" ca="1" si="143"/>
        <v>2.1301671552988939</v>
      </c>
      <c r="O320" s="30">
        <f t="shared" ca="1" si="144"/>
        <v>1.0412517586850942</v>
      </c>
      <c r="P320" s="30">
        <f t="shared" ca="1" si="145"/>
        <v>0</v>
      </c>
      <c r="R320" s="30">
        <f ca="1">IF(J320=0,0,Agents($K$4,$K$5,J320,$K$3)/(1-$P$1))</f>
        <v>0</v>
      </c>
      <c r="S320" s="30">
        <f ca="1">IF(K320=0,0,Agents($K$4,$K$5,K320,$K$3)/(1-$P$1))</f>
        <v>2.1739130434782608</v>
      </c>
      <c r="T320" s="30">
        <f ca="1">IF(L320=0,0,Agents($K$4,$K$5,L320,$K$3)/(1-$P$1))</f>
        <v>2.1739130434782608</v>
      </c>
      <c r="U320" s="30">
        <f ca="1">IF(M320=0,0,Agents($K$4,$K$5,M320,$K$3)/(1-$P$1))</f>
        <v>2.1739130434782608</v>
      </c>
      <c r="V320" s="30">
        <f ca="1">IF(N320=0,0,Agents($K$4,$K$5,N320,$K$3)/(1-$P$1))</f>
        <v>2.1739130434782608</v>
      </c>
      <c r="W320" s="30">
        <f ca="1">IF(O320=0,0,Agents($K$4,$K$5,O320,$K$3)/(1-$P$1))</f>
        <v>2.1739130434782608</v>
      </c>
      <c r="X320" s="30">
        <f ca="1">IF(P320=0,0,Agents($K$4,$K$5,P320,$K$3)/(1-$P$1))</f>
        <v>0</v>
      </c>
    </row>
    <row r="321" spans="1:24" x14ac:dyDescent="0.25">
      <c r="A321" s="126">
        <v>0.937500000000003</v>
      </c>
      <c r="B321" s="127"/>
      <c r="C321" s="128">
        <v>1.380738695201933E-3</v>
      </c>
      <c r="D321" s="128">
        <v>1.1994002998500749E-3</v>
      </c>
      <c r="E321" s="128">
        <v>1.325820351342393E-3</v>
      </c>
      <c r="F321" s="128">
        <v>1.7199862401100791E-3</v>
      </c>
      <c r="G321" s="128">
        <v>1.4059753954305801E-3</v>
      </c>
      <c r="H321" s="129"/>
      <c r="J321" s="30">
        <f t="shared" ca="1" si="139"/>
        <v>0</v>
      </c>
      <c r="K321" s="30">
        <f t="shared" ca="1" si="140"/>
        <v>1.3414432037105168</v>
      </c>
      <c r="L321" s="30">
        <f t="shared" ca="1" si="141"/>
        <v>0.90392510110877533</v>
      </c>
      <c r="M321" s="30">
        <f t="shared" ca="1" si="142"/>
        <v>1.1101034070657567</v>
      </c>
      <c r="N321" s="30">
        <f t="shared" ca="1" si="143"/>
        <v>1.3313544720618087</v>
      </c>
      <c r="O321" s="30">
        <f t="shared" ca="1" si="144"/>
        <v>0.83300140694807545</v>
      </c>
      <c r="P321" s="30">
        <f t="shared" ca="1" si="145"/>
        <v>0</v>
      </c>
      <c r="R321" s="30">
        <f ca="1">IF(J321=0,0,Agents($K$4,$K$5,J321,$K$3)/(1-$P$1))</f>
        <v>0</v>
      </c>
      <c r="S321" s="30">
        <f ca="1">IF(K321=0,0,Agents($K$4,$K$5,K321,$K$3)/(1-$P$1))</f>
        <v>2.1739130434782608</v>
      </c>
      <c r="T321" s="30">
        <f ca="1">IF(L321=0,0,Agents($K$4,$K$5,L321,$K$3)/(1-$P$1))</f>
        <v>2.1739130434782608</v>
      </c>
      <c r="U321" s="30">
        <f ca="1">IF(M321=0,0,Agents($K$4,$K$5,M321,$K$3)/(1-$P$1))</f>
        <v>2.1739130434782608</v>
      </c>
      <c r="V321" s="30">
        <f ca="1">IF(N321=0,0,Agents($K$4,$K$5,N321,$K$3)/(1-$P$1))</f>
        <v>2.1739130434782608</v>
      </c>
      <c r="W321" s="30">
        <f ca="1">IF(O321=0,0,Agents($K$4,$K$5,O321,$K$3)/(1-$P$1))</f>
        <v>1.0869565217391304</v>
      </c>
      <c r="X321" s="30">
        <f ca="1">IF(P321=0,0,Agents($K$4,$K$5,P321,$K$3)/(1-$P$1))</f>
        <v>0</v>
      </c>
    </row>
    <row r="322" spans="1:24" x14ac:dyDescent="0.25">
      <c r="B322" s="14"/>
      <c r="C322" s="15">
        <v>0.24727386021393707</v>
      </c>
      <c r="D322" s="15">
        <v>0.19181638799459966</v>
      </c>
      <c r="E322" s="15">
        <v>0.21310624156194827</v>
      </c>
      <c r="F322" s="15">
        <v>0.1970090352061481</v>
      </c>
      <c r="G322" s="15">
        <v>0.1507944750233669</v>
      </c>
      <c r="H322" s="16"/>
      <c r="J322" s="27">
        <f t="shared" ref="J322:P322" ca="1" si="146">$K$2*B322/SUM($B$322:$H$322)</f>
        <v>0</v>
      </c>
      <c r="K322" s="27">
        <f t="shared" ca="1" si="146"/>
        <v>971.54024028734182</v>
      </c>
      <c r="L322" s="27">
        <f t="shared" ca="1" si="146"/>
        <v>753.64755304944151</v>
      </c>
      <c r="M322" s="27">
        <f t="shared" ca="1" si="146"/>
        <v>837.295494779347</v>
      </c>
      <c r="N322" s="27">
        <f t="shared" ca="1" si="146"/>
        <v>774.04949005673552</v>
      </c>
      <c r="O322" s="27">
        <f t="shared" ca="1" si="146"/>
        <v>592.47225069181866</v>
      </c>
      <c r="P322" s="27">
        <f t="shared" ca="1" si="146"/>
        <v>0</v>
      </c>
      <c r="R322" s="26">
        <f ca="1">(SUM(R292:R321)/2)/$C$6</f>
        <v>0</v>
      </c>
      <c r="S322" s="26">
        <f ca="1">(SUM(S292:S321)/2)/$C$6</f>
        <v>22.418478260869556</v>
      </c>
      <c r="T322" s="26">
        <f t="shared" ref="T322:X322" ca="1" si="147">(SUM(T292:T321)/2)/$C$6</f>
        <v>18.546195652173903</v>
      </c>
      <c r="U322" s="26">
        <f t="shared" ca="1" si="147"/>
        <v>20.108695652173903</v>
      </c>
      <c r="V322" s="26">
        <f t="shared" ca="1" si="147"/>
        <v>18.885869565217384</v>
      </c>
      <c r="W322" s="26">
        <f t="shared" ca="1" si="147"/>
        <v>15.217391304347826</v>
      </c>
      <c r="X322" s="26">
        <f t="shared" ca="1" si="147"/>
        <v>0</v>
      </c>
    </row>
    <row r="323" spans="1:24" x14ac:dyDescent="0.25">
      <c r="R323" s="32">
        <f ca="1">SUM(R322:X322)/5</f>
        <v>19.035326086956516</v>
      </c>
      <c r="S323" s="31"/>
      <c r="T323" s="31"/>
      <c r="U323" s="31"/>
      <c r="V323" s="31"/>
      <c r="W323" s="31"/>
      <c r="X323" s="4"/>
    </row>
    <row r="325" spans="1:24" x14ac:dyDescent="0.25">
      <c r="A325" s="39" t="s">
        <v>17</v>
      </c>
      <c r="J325" s="6" t="s">
        <v>14</v>
      </c>
      <c r="K325" s="20"/>
      <c r="L325" s="20"/>
      <c r="M325" s="33">
        <v>43374</v>
      </c>
      <c r="N325" s="20"/>
      <c r="O325" s="20"/>
      <c r="P325" s="21"/>
      <c r="R325" s="6" t="s">
        <v>15</v>
      </c>
      <c r="S325" s="20"/>
      <c r="T325" s="20"/>
      <c r="U325" s="20"/>
      <c r="V325" s="20"/>
      <c r="W325" s="20"/>
      <c r="X325" s="21"/>
    </row>
    <row r="326" spans="1:24" x14ac:dyDescent="0.25">
      <c r="A326" s="113" t="s">
        <v>6</v>
      </c>
      <c r="B326" s="114" t="s">
        <v>13</v>
      </c>
      <c r="C326" s="115" t="s">
        <v>7</v>
      </c>
      <c r="D326" s="115" t="s">
        <v>8</v>
      </c>
      <c r="E326" s="115" t="s">
        <v>9</v>
      </c>
      <c r="F326" s="115" t="s">
        <v>10</v>
      </c>
      <c r="G326" s="115" t="s">
        <v>11</v>
      </c>
      <c r="H326" s="116" t="s">
        <v>12</v>
      </c>
      <c r="J326" s="22" t="s">
        <v>13</v>
      </c>
      <c r="K326" s="20" t="s">
        <v>7</v>
      </c>
      <c r="L326" s="20" t="s">
        <v>8</v>
      </c>
      <c r="M326" s="20" t="s">
        <v>9</v>
      </c>
      <c r="N326" s="20" t="s">
        <v>10</v>
      </c>
      <c r="O326" s="20" t="s">
        <v>11</v>
      </c>
      <c r="P326" s="21" t="s">
        <v>12</v>
      </c>
      <c r="R326" s="22" t="s">
        <v>13</v>
      </c>
      <c r="S326" s="20" t="s">
        <v>7</v>
      </c>
      <c r="T326" s="20" t="s">
        <v>8</v>
      </c>
      <c r="U326" s="20" t="s">
        <v>9</v>
      </c>
      <c r="V326" s="20" t="s">
        <v>10</v>
      </c>
      <c r="W326" s="20" t="s">
        <v>11</v>
      </c>
      <c r="X326" s="21" t="s">
        <v>12</v>
      </c>
    </row>
    <row r="327" spans="1:24" x14ac:dyDescent="0.25">
      <c r="A327" s="117">
        <v>0.33333333333333331</v>
      </c>
      <c r="B327" s="118">
        <v>2.8985507246376812E-2</v>
      </c>
      <c r="C327" s="119">
        <v>2.1746634449430445E-2</v>
      </c>
      <c r="D327" s="119">
        <v>2.4287856071964018E-2</v>
      </c>
      <c r="E327" s="119">
        <v>2.5190586675505468E-2</v>
      </c>
      <c r="F327" s="119">
        <v>2.1327829377364983E-2</v>
      </c>
      <c r="G327" s="119">
        <v>2.3901581722319858E-2</v>
      </c>
      <c r="H327" s="120">
        <v>3.1609195402298854E-2</v>
      </c>
      <c r="J327" s="24">
        <f t="shared" ref="J327:J352" ca="1" si="148">B327*J$357</f>
        <v>2.5553947763094635</v>
      </c>
      <c r="K327" s="24">
        <f t="shared" ref="K327:K352" ca="1" si="149">C327*K$357</f>
        <v>26.831645151249369</v>
      </c>
      <c r="L327" s="24">
        <f t="shared" ref="L327:L352" ca="1" si="150">D327*L$357</f>
        <v>34.497829480177764</v>
      </c>
      <c r="M327" s="24">
        <f t="shared" ref="M327:M352" ca="1" si="151">E327*M$357</f>
        <v>32.36833383325321</v>
      </c>
      <c r="N327" s="24">
        <f t="shared" ref="N327:N352" ca="1" si="152">F327*N$357</f>
        <v>26.405746021864463</v>
      </c>
      <c r="O327" s="24">
        <f t="shared" ref="O327:O352" ca="1" si="153">G327*O$357</f>
        <v>28.961140798173926</v>
      </c>
      <c r="P327" s="24">
        <f t="shared" ref="P327:P352" ca="1" si="154">H327*P$357</f>
        <v>9.3697808464680357</v>
      </c>
      <c r="R327" s="24">
        <f ca="1">IF(J327=0,0,Agents($L$4,$L$5,J327,$L$3)/(1-$P$1))</f>
        <v>2.1739130434782608</v>
      </c>
      <c r="S327" s="24">
        <f ca="1">IF(K327=0,0,Agents($L$4,$L$5,K327,$L$3)/(1-$P$1))</f>
        <v>10.869565217391305</v>
      </c>
      <c r="T327" s="24">
        <f ca="1">IF(L327=0,0,Agents($L$4,$L$5,L327,$L$3)/(1-$P$1))</f>
        <v>13.043478260869565</v>
      </c>
      <c r="U327" s="24">
        <f ca="1">IF(M327=0,0,Agents($L$4,$L$5,M327,$L$3)/(1-$P$1))</f>
        <v>11.956521739130434</v>
      </c>
      <c r="V327" s="24">
        <f ca="1">IF(N327=0,0,Agents($L$4,$L$5,N327,$L$3)/(1-$P$1))</f>
        <v>10.869565217391305</v>
      </c>
      <c r="W327" s="24">
        <f ca="1">IF(O327=0,0,Agents($L$4,$L$5,O327,$L$3)/(1-$P$1))</f>
        <v>10.869565217391305</v>
      </c>
      <c r="X327" s="24">
        <f ca="1">IF(P327=0,0,Agents($L$4,$L$5,P327,$L$3)/(1-$P$1))</f>
        <v>5.4347826086956523</v>
      </c>
    </row>
    <row r="328" spans="1:24" x14ac:dyDescent="0.25">
      <c r="A328" s="121">
        <v>0.35416666666666669</v>
      </c>
      <c r="B328" s="122">
        <v>2.4154589371980676E-2</v>
      </c>
      <c r="C328" s="123">
        <v>3.1411805315843977E-2</v>
      </c>
      <c r="D328" s="123">
        <v>3.2083958020989505E-2</v>
      </c>
      <c r="E328" s="123">
        <v>3.1819688432217434E-2</v>
      </c>
      <c r="F328" s="123">
        <v>2.4079807361541108E-2</v>
      </c>
      <c r="G328" s="123">
        <v>2.3198594024604568E-2</v>
      </c>
      <c r="H328" s="124">
        <v>2.2988505747126436E-2</v>
      </c>
      <c r="J328" s="30">
        <f t="shared" ca="1" si="148"/>
        <v>2.129495646924553</v>
      </c>
      <c r="K328" s="30">
        <f t="shared" ca="1" si="149"/>
        <v>38.756820774026863</v>
      </c>
      <c r="L328" s="30">
        <f t="shared" ca="1" si="150"/>
        <v>45.57120684418544</v>
      </c>
      <c r="M328" s="30">
        <f t="shared" ca="1" si="151"/>
        <v>40.886316420951417</v>
      </c>
      <c r="N328" s="30">
        <f t="shared" ca="1" si="152"/>
        <v>29.812939056943744</v>
      </c>
      <c r="O328" s="30">
        <f t="shared" ca="1" si="153"/>
        <v>28.109342539404103</v>
      </c>
      <c r="P328" s="30">
        <f t="shared" ca="1" si="154"/>
        <v>6.8143860701585703</v>
      </c>
      <c r="R328" s="30">
        <f ca="1">IF(J328=0,0,Agents($L$4,$L$5,J328,$L$3)/(1-$P$1))</f>
        <v>2.1739130434782608</v>
      </c>
      <c r="S328" s="30">
        <f ca="1">IF(K328=0,0,Agents($L$4,$L$5,K328,$L$3)/(1-$P$1))</f>
        <v>14.130434782608695</v>
      </c>
      <c r="T328" s="30">
        <f ca="1">IF(L328=0,0,Agents($L$4,$L$5,L328,$L$3)/(1-$P$1))</f>
        <v>16.304347826086957</v>
      </c>
      <c r="U328" s="30">
        <f ca="1">IF(M328=0,0,Agents($L$4,$L$5,M328,$L$3)/(1-$P$1))</f>
        <v>15.217391304347826</v>
      </c>
      <c r="V328" s="30">
        <f ca="1">IF(N328=0,0,Agents($L$4,$L$5,N328,$L$3)/(1-$P$1))</f>
        <v>11.956521739130434</v>
      </c>
      <c r="W328" s="30">
        <f ca="1">IF(O328=0,0,Agents($L$4,$L$5,O328,$L$3)/(1-$P$1))</f>
        <v>10.869565217391305</v>
      </c>
      <c r="X328" s="30">
        <f ca="1">IF(P328=0,0,Agents($L$4,$L$5,P328,$L$3)/(1-$P$1))</f>
        <v>4.3478260869565215</v>
      </c>
    </row>
    <row r="329" spans="1:24" x14ac:dyDescent="0.25">
      <c r="A329" s="125">
        <v>0.375</v>
      </c>
      <c r="B329" s="118">
        <v>3.3816425120772944E-2</v>
      </c>
      <c r="C329" s="119">
        <v>3.589920607525026E-2</v>
      </c>
      <c r="D329" s="119">
        <v>3.9880059970014994E-2</v>
      </c>
      <c r="E329" s="119">
        <v>4.2094796155120982E-2</v>
      </c>
      <c r="F329" s="119">
        <v>3.8871689026487785E-2</v>
      </c>
      <c r="G329" s="119">
        <v>4.0421792618629174E-2</v>
      </c>
      <c r="H329" s="120">
        <v>3.8793103448275863E-2</v>
      </c>
      <c r="J329" s="24">
        <f t="shared" ca="1" si="148"/>
        <v>2.9812939056943741</v>
      </c>
      <c r="K329" s="24">
        <f t="shared" ca="1" si="149"/>
        <v>44.293509456030705</v>
      </c>
      <c r="L329" s="24">
        <f t="shared" ca="1" si="150"/>
        <v>56.644584208193116</v>
      </c>
      <c r="M329" s="24">
        <f t="shared" ca="1" si="151"/>
        <v>54.089189431883653</v>
      </c>
      <c r="N329" s="24">
        <f t="shared" ca="1" si="152"/>
        <v>48.126601620494895</v>
      </c>
      <c r="O329" s="24">
        <f t="shared" ca="1" si="153"/>
        <v>48.978399879264728</v>
      </c>
      <c r="P329" s="24">
        <f t="shared" ca="1" si="154"/>
        <v>11.499276493392587</v>
      </c>
      <c r="R329" s="24">
        <f ca="1">IF(J329=0,0,Agents($L$4,$L$5,J329,$L$3)/(1-$P$1))</f>
        <v>2.1739130434782608</v>
      </c>
      <c r="S329" s="24">
        <f ca="1">IF(K329=0,0,Agents($L$4,$L$5,K329,$L$3)/(1-$P$1))</f>
        <v>16.304347826086957</v>
      </c>
      <c r="T329" s="24">
        <f ca="1">IF(L329=0,0,Agents($L$4,$L$5,L329,$L$3)/(1-$P$1))</f>
        <v>19.565217391304348</v>
      </c>
      <c r="U329" s="24">
        <f ca="1">IF(M329=0,0,Agents($L$4,$L$5,M329,$L$3)/(1-$P$1))</f>
        <v>18.478260869565215</v>
      </c>
      <c r="V329" s="24">
        <f ca="1">IF(N329=0,0,Agents($L$4,$L$5,N329,$L$3)/(1-$P$1))</f>
        <v>17.391304347826086</v>
      </c>
      <c r="W329" s="24">
        <f ca="1">IF(O329=0,0,Agents($L$4,$L$5,O329,$L$3)/(1-$P$1))</f>
        <v>17.391304347826086</v>
      </c>
      <c r="X329" s="24">
        <f ca="1">IF(P329=0,0,Agents($L$4,$L$5,P329,$L$3)/(1-$P$1))</f>
        <v>5.4347826086956523</v>
      </c>
    </row>
    <row r="330" spans="1:24" x14ac:dyDescent="0.25">
      <c r="A330" s="121">
        <v>0.39583333333333331</v>
      </c>
      <c r="B330" s="122">
        <v>5.7971014492753624E-2</v>
      </c>
      <c r="C330" s="123">
        <v>4.9016223679668625E-2</v>
      </c>
      <c r="D330" s="123">
        <v>5.0674662668665667E-2</v>
      </c>
      <c r="E330" s="123">
        <v>5.2038448790188929E-2</v>
      </c>
      <c r="F330" s="123">
        <v>4.3687650498796013E-2</v>
      </c>
      <c r="G330" s="123">
        <v>4.8506151142355007E-2</v>
      </c>
      <c r="H330" s="124">
        <v>5.0287356321839081E-2</v>
      </c>
      <c r="J330" s="30">
        <f t="shared" ca="1" si="148"/>
        <v>5.1107895526189271</v>
      </c>
      <c r="K330" s="30">
        <f t="shared" ca="1" si="149"/>
        <v>60.477676372657307</v>
      </c>
      <c r="L330" s="30">
        <f t="shared" ca="1" si="150"/>
        <v>71.976952866049899</v>
      </c>
      <c r="M330" s="30">
        <f t="shared" ca="1" si="151"/>
        <v>66.866163313430974</v>
      </c>
      <c r="N330" s="30">
        <f t="shared" ca="1" si="152"/>
        <v>54.089189431883653</v>
      </c>
      <c r="O330" s="30">
        <f t="shared" ca="1" si="153"/>
        <v>58.77407985511767</v>
      </c>
      <c r="P330" s="30">
        <f t="shared" ca="1" si="154"/>
        <v>14.906469528471874</v>
      </c>
      <c r="R330" s="30">
        <f ca="1">IF(J330=0,0,Agents($L$4,$L$5,J330,$L$3)/(1-$P$1))</f>
        <v>3.2608695652173911</v>
      </c>
      <c r="S330" s="30">
        <f ca="1">IF(K330=0,0,Agents($L$4,$L$5,K330,$L$3)/(1-$P$1))</f>
        <v>20.652173913043477</v>
      </c>
      <c r="T330" s="30">
        <f ca="1">IF(L330=0,0,Agents($L$4,$L$5,L330,$L$3)/(1-$P$1))</f>
        <v>23.913043478260867</v>
      </c>
      <c r="U330" s="30">
        <f ca="1">IF(M330=0,0,Agents($L$4,$L$5,M330,$L$3)/(1-$P$1))</f>
        <v>22.826086956521738</v>
      </c>
      <c r="V330" s="30">
        <f ca="1">IF(N330=0,0,Agents($L$4,$L$5,N330,$L$3)/(1-$P$1))</f>
        <v>18.478260869565215</v>
      </c>
      <c r="W330" s="30">
        <f ca="1">IF(O330=0,0,Agents($L$4,$L$5,O330,$L$3)/(1-$P$1))</f>
        <v>19.565217391304348</v>
      </c>
      <c r="X330" s="30">
        <f ca="1">IF(P330=0,0,Agents($L$4,$L$5,P330,$L$3)/(1-$P$1))</f>
        <v>6.5217391304347823</v>
      </c>
    </row>
    <row r="331" spans="1:24" x14ac:dyDescent="0.25">
      <c r="A331" s="125">
        <v>0.41666666666666669</v>
      </c>
      <c r="B331" s="118">
        <v>2.8985507246376812E-2</v>
      </c>
      <c r="C331" s="119">
        <v>5.6689944504925503E-2</v>
      </c>
      <c r="D331" s="119">
        <v>5.3073463268365817E-2</v>
      </c>
      <c r="E331" s="119">
        <v>5.4027179317202516E-2</v>
      </c>
      <c r="F331" s="119">
        <v>4.9879600963192293E-2</v>
      </c>
      <c r="G331" s="119">
        <v>5.4481546572934976E-2</v>
      </c>
      <c r="H331" s="120">
        <v>5.459770114942529E-2</v>
      </c>
      <c r="J331" s="24">
        <f t="shared" ca="1" si="148"/>
        <v>2.5553947763094635</v>
      </c>
      <c r="K331" s="24">
        <f t="shared" ca="1" si="149"/>
        <v>69.945741633598757</v>
      </c>
      <c r="L331" s="24">
        <f t="shared" ca="1" si="150"/>
        <v>75.384145901129187</v>
      </c>
      <c r="M331" s="24">
        <f t="shared" ca="1" si="151"/>
        <v>69.421558089740429</v>
      </c>
      <c r="N331" s="24">
        <f t="shared" ca="1" si="152"/>
        <v>61.755373760812041</v>
      </c>
      <c r="O331" s="24">
        <f t="shared" ca="1" si="153"/>
        <v>66.014365054661155</v>
      </c>
      <c r="P331" s="24">
        <f t="shared" ca="1" si="154"/>
        <v>16.184166916626605</v>
      </c>
      <c r="R331" s="24">
        <f ca="1">IF(J331=0,0,Agents($L$4,$L$5,J331,$L$3)/(1-$P$1))</f>
        <v>2.1739130434782608</v>
      </c>
      <c r="S331" s="24">
        <f ca="1">IF(K331=0,0,Agents($L$4,$L$5,K331,$L$3)/(1-$P$1))</f>
        <v>22.826086956521738</v>
      </c>
      <c r="T331" s="24">
        <f ca="1">IF(L331=0,0,Agents($L$4,$L$5,L331,$L$3)/(1-$P$1))</f>
        <v>25</v>
      </c>
      <c r="U331" s="24">
        <f ca="1">IF(M331=0,0,Agents($L$4,$L$5,M331,$L$3)/(1-$P$1))</f>
        <v>22.826086956521738</v>
      </c>
      <c r="V331" s="24">
        <f ca="1">IF(N331=0,0,Agents($L$4,$L$5,N331,$L$3)/(1-$P$1))</f>
        <v>20.652173913043477</v>
      </c>
      <c r="W331" s="24">
        <f ca="1">IF(O331=0,0,Agents($L$4,$L$5,O331,$L$3)/(1-$P$1))</f>
        <v>21.739130434782609</v>
      </c>
      <c r="X331" s="24">
        <f ca="1">IF(P331=0,0,Agents($L$4,$L$5,P331,$L$3)/(1-$P$1))</f>
        <v>7.6086956521739131</v>
      </c>
    </row>
    <row r="332" spans="1:24" x14ac:dyDescent="0.25">
      <c r="A332" s="121">
        <v>0.4375</v>
      </c>
      <c r="B332" s="122">
        <v>4.3478260869565216E-2</v>
      </c>
      <c r="C332" s="123">
        <v>6.1177345264331787E-2</v>
      </c>
      <c r="D332" s="123">
        <v>6.0385192019374909E-2</v>
      </c>
      <c r="E332" s="123">
        <v>5.6347364932051704E-2</v>
      </c>
      <c r="F332" s="123">
        <v>5.2128813738720886E-2</v>
      </c>
      <c r="G332" s="123">
        <v>6.1862917398945519E-2</v>
      </c>
      <c r="H332" s="124">
        <v>5.5702917771883305E-2</v>
      </c>
      <c r="J332" s="30">
        <f t="shared" ca="1" si="148"/>
        <v>3.8330921644641953</v>
      </c>
      <c r="K332" s="30">
        <f t="shared" ca="1" si="149"/>
        <v>75.482430315602599</v>
      </c>
      <c r="L332" s="30">
        <f t="shared" ca="1" si="150"/>
        <v>85.769532363822748</v>
      </c>
      <c r="M332" s="30">
        <f t="shared" ca="1" si="151"/>
        <v>72.402851995434801</v>
      </c>
      <c r="N332" s="30">
        <f t="shared" ca="1" si="152"/>
        <v>64.540098837559569</v>
      </c>
      <c r="O332" s="30">
        <f t="shared" ca="1" si="153"/>
        <v>74.958246771744271</v>
      </c>
      <c r="P332" s="30">
        <f t="shared" ca="1" si="154"/>
        <v>16.511781631538078</v>
      </c>
      <c r="R332" s="30">
        <f ca="1">IF(J332=0,0,Agents($L$4,$L$5,J332,$L$3)/(1-$P$1))</f>
        <v>3.2608695652173911</v>
      </c>
      <c r="S332" s="30">
        <f ca="1">IF(K332=0,0,Agents($L$4,$L$5,K332,$L$3)/(1-$P$1))</f>
        <v>25</v>
      </c>
      <c r="T332" s="30">
        <f ca="1">IF(L332=0,0,Agents($L$4,$L$5,L332,$L$3)/(1-$P$1))</f>
        <v>28.260869565217391</v>
      </c>
      <c r="U332" s="30">
        <f ca="1">IF(M332=0,0,Agents($L$4,$L$5,M332,$L$3)/(1-$P$1))</f>
        <v>23.913043478260867</v>
      </c>
      <c r="V332" s="30">
        <f ca="1">IF(N332=0,0,Agents($L$4,$L$5,N332,$L$3)/(1-$P$1))</f>
        <v>21.739130434782609</v>
      </c>
      <c r="W332" s="30">
        <f ca="1">IF(O332=0,0,Agents($L$4,$L$5,O332,$L$3)/(1-$P$1))</f>
        <v>25</v>
      </c>
      <c r="X332" s="30">
        <f ca="1">IF(P332=0,0,Agents($L$4,$L$5,P332,$L$3)/(1-$P$1))</f>
        <v>7.6086956521739131</v>
      </c>
    </row>
    <row r="333" spans="1:24" x14ac:dyDescent="0.25">
      <c r="A333" s="125">
        <v>0.45833333333333331</v>
      </c>
      <c r="B333" s="118">
        <v>5.3140096618357488E-2</v>
      </c>
      <c r="C333" s="119">
        <v>5.9106237221528891E-2</v>
      </c>
      <c r="D333" s="119">
        <v>5.9485641794487357E-2</v>
      </c>
      <c r="E333" s="119">
        <v>5.9661915810407688E-2</v>
      </c>
      <c r="F333" s="119">
        <v>5.384879997883097E-2</v>
      </c>
      <c r="G333" s="119">
        <v>6.2214411247803164E-2</v>
      </c>
      <c r="H333" s="120">
        <v>6.2886825817860328E-2</v>
      </c>
      <c r="J333" s="24">
        <f t="shared" ca="1" si="148"/>
        <v>4.6848904232340169</v>
      </c>
      <c r="K333" s="24">
        <f t="shared" ca="1" si="149"/>
        <v>72.927035539293144</v>
      </c>
      <c r="L333" s="24">
        <f t="shared" ca="1" si="150"/>
        <v>84.491834975668027</v>
      </c>
      <c r="M333" s="24">
        <f t="shared" ca="1" si="151"/>
        <v>76.661843289283908</v>
      </c>
      <c r="N333" s="24">
        <f t="shared" ca="1" si="152"/>
        <v>66.669594484484122</v>
      </c>
      <c r="O333" s="24">
        <f t="shared" ca="1" si="153"/>
        <v>75.384145901129187</v>
      </c>
      <c r="P333" s="24">
        <f t="shared" ca="1" si="154"/>
        <v>18.641277278462635</v>
      </c>
      <c r="R333" s="24">
        <f ca="1">IF(J333=0,0,Agents($L$4,$L$5,J333,$L$3)/(1-$P$1))</f>
        <v>3.2608695652173911</v>
      </c>
      <c r="S333" s="24">
        <f ca="1">IF(K333=0,0,Agents($L$4,$L$5,K333,$L$3)/(1-$P$1))</f>
        <v>23.913043478260867</v>
      </c>
      <c r="T333" s="24">
        <f ca="1">IF(L333=0,0,Agents($L$4,$L$5,L333,$L$3)/(1-$P$1))</f>
        <v>27.173913043478258</v>
      </c>
      <c r="U333" s="24">
        <f ca="1">IF(M333=0,0,Agents($L$4,$L$5,M333,$L$3)/(1-$P$1))</f>
        <v>25</v>
      </c>
      <c r="V333" s="24">
        <f ca="1">IF(N333=0,0,Agents($L$4,$L$5,N333,$L$3)/(1-$P$1))</f>
        <v>22.826086956521738</v>
      </c>
      <c r="W333" s="24">
        <f ca="1">IF(O333=0,0,Agents($L$4,$L$5,O333,$L$3)/(1-$P$1))</f>
        <v>25</v>
      </c>
      <c r="X333" s="24">
        <f ca="1">IF(P333=0,0,Agents($L$4,$L$5,P333,$L$3)/(1-$P$1))</f>
        <v>7.6086956521739131</v>
      </c>
    </row>
    <row r="334" spans="1:24" x14ac:dyDescent="0.25">
      <c r="A334" s="121">
        <v>0.47916666666666669</v>
      </c>
      <c r="B334" s="122">
        <v>4.3478260869565216E-2</v>
      </c>
      <c r="C334" s="123">
        <v>6.2212899285733245E-2</v>
      </c>
      <c r="D334" s="123">
        <v>6.1284742244262468E-2</v>
      </c>
      <c r="E334" s="123">
        <v>5.6678820019887298E-2</v>
      </c>
      <c r="F334" s="123">
        <v>5.7976766955095155E-2</v>
      </c>
      <c r="G334" s="123">
        <v>5.9753954305799648E-2</v>
      </c>
      <c r="H334" s="124">
        <v>5.1392572944297096E-2</v>
      </c>
      <c r="J334" s="30">
        <f t="shared" ca="1" si="148"/>
        <v>3.8330921644641953</v>
      </c>
      <c r="K334" s="30">
        <f t="shared" ca="1" si="149"/>
        <v>76.760127703757334</v>
      </c>
      <c r="L334" s="30">
        <f t="shared" ca="1" si="150"/>
        <v>87.047229751977483</v>
      </c>
      <c r="M334" s="30">
        <f t="shared" ca="1" si="151"/>
        <v>72.828751124819703</v>
      </c>
      <c r="N334" s="30">
        <f t="shared" ca="1" si="152"/>
        <v>71.780384037103047</v>
      </c>
      <c r="O334" s="30">
        <f t="shared" ca="1" si="153"/>
        <v>72.402851995434816</v>
      </c>
      <c r="P334" s="30">
        <f t="shared" ca="1" si="154"/>
        <v>15.234084243383347</v>
      </c>
      <c r="R334" s="30">
        <f ca="1">IF(J334=0,0,Agents($L$4,$L$5,J334,$L$3)/(1-$P$1))</f>
        <v>3.2608695652173911</v>
      </c>
      <c r="S334" s="30">
        <f ca="1">IF(K334=0,0,Agents($L$4,$L$5,K334,$L$3)/(1-$P$1))</f>
        <v>25</v>
      </c>
      <c r="T334" s="30">
        <f ca="1">IF(L334=0,0,Agents($L$4,$L$5,L334,$L$3)/(1-$P$1))</f>
        <v>28.260869565217391</v>
      </c>
      <c r="U334" s="30">
        <f ca="1">IF(M334=0,0,Agents($L$4,$L$5,M334,$L$3)/(1-$P$1))</f>
        <v>23.913043478260867</v>
      </c>
      <c r="V334" s="30">
        <f ca="1">IF(N334=0,0,Agents($L$4,$L$5,N334,$L$3)/(1-$P$1))</f>
        <v>23.913043478260867</v>
      </c>
      <c r="W334" s="30">
        <f ca="1">IF(O334=0,0,Agents($L$4,$L$5,O334,$L$3)/(1-$P$1))</f>
        <v>23.913043478260867</v>
      </c>
      <c r="X334" s="30">
        <f ca="1">IF(P334=0,0,Agents($L$4,$L$5,P334,$L$3)/(1-$P$1))</f>
        <v>6.5217391304347823</v>
      </c>
    </row>
    <row r="335" spans="1:24" x14ac:dyDescent="0.25">
      <c r="A335" s="125">
        <v>0.5</v>
      </c>
      <c r="B335" s="118">
        <v>4.8309178743961345E-2</v>
      </c>
      <c r="C335" s="119">
        <v>5.6689944504925503E-2</v>
      </c>
      <c r="D335" s="119">
        <v>5.3788490370199497E-2</v>
      </c>
      <c r="E335" s="119">
        <v>5.4027179317202516E-2</v>
      </c>
      <c r="F335" s="119">
        <v>5.4192797226852982E-2</v>
      </c>
      <c r="G335" s="119">
        <v>5.342706502636204E-2</v>
      </c>
      <c r="H335" s="120">
        <v>6.0013262599469513E-2</v>
      </c>
      <c r="J335" s="24">
        <f t="shared" ca="1" si="148"/>
        <v>4.258991293849105</v>
      </c>
      <c r="K335" s="24">
        <f t="shared" ca="1" si="149"/>
        <v>69.945741633598757</v>
      </c>
      <c r="L335" s="24">
        <f t="shared" ca="1" si="150"/>
        <v>76.399751517354716</v>
      </c>
      <c r="M335" s="24">
        <f t="shared" ca="1" si="151"/>
        <v>69.421558089740429</v>
      </c>
      <c r="N335" s="24">
        <f t="shared" ca="1" si="152"/>
        <v>67.095493613869039</v>
      </c>
      <c r="O335" s="24">
        <f t="shared" ca="1" si="153"/>
        <v>64.73666766650642</v>
      </c>
      <c r="P335" s="24">
        <f t="shared" ca="1" si="154"/>
        <v>17.789479019692813</v>
      </c>
      <c r="R335" s="24">
        <f ca="1">IF(J335=0,0,Agents($L$4,$L$5,J335,$L$3)/(1-$P$1))</f>
        <v>3.2608695652173911</v>
      </c>
      <c r="S335" s="24">
        <f ca="1">IF(K335=0,0,Agents($L$4,$L$5,K335,$L$3)/(1-$P$1))</f>
        <v>22.826086956521738</v>
      </c>
      <c r="T335" s="24">
        <f ca="1">IF(L335=0,0,Agents($L$4,$L$5,L335,$L$3)/(1-$P$1))</f>
        <v>25</v>
      </c>
      <c r="U335" s="24">
        <f ca="1">IF(M335=0,0,Agents($L$4,$L$5,M335,$L$3)/(1-$P$1))</f>
        <v>22.826086956521738</v>
      </c>
      <c r="V335" s="24">
        <f ca="1">IF(N335=0,0,Agents($L$4,$L$5,N335,$L$3)/(1-$P$1))</f>
        <v>22.826086956521738</v>
      </c>
      <c r="W335" s="24">
        <f ca="1">IF(O335=0,0,Agents($L$4,$L$5,O335,$L$3)/(1-$P$1))</f>
        <v>21.739130434782609</v>
      </c>
      <c r="X335" s="24">
        <f ca="1">IF(P335=0,0,Agents($L$4,$L$5,P335,$L$3)/(1-$P$1))</f>
        <v>7.6086956521739131</v>
      </c>
    </row>
    <row r="336" spans="1:24" x14ac:dyDescent="0.25">
      <c r="A336" s="121">
        <v>0.52083333333333337</v>
      </c>
      <c r="B336" s="122">
        <v>5.7971014492753617E-2</v>
      </c>
      <c r="C336" s="123">
        <v>5.1857359071718741E-2</v>
      </c>
      <c r="D336" s="123">
        <v>5.3788490370199497E-2</v>
      </c>
      <c r="E336" s="123">
        <v>4.938680808750414E-2</v>
      </c>
      <c r="F336" s="123">
        <v>5.2128813738720886E-2</v>
      </c>
      <c r="G336" s="123">
        <v>5.518453427065026E-2</v>
      </c>
      <c r="H336" s="124">
        <v>6.1450044208664921E-2</v>
      </c>
      <c r="J336" s="30">
        <f t="shared" ca="1" si="148"/>
        <v>5.1107895526189262</v>
      </c>
      <c r="K336" s="30">
        <f t="shared" ca="1" si="149"/>
        <v>63.983153822210014</v>
      </c>
      <c r="L336" s="30">
        <f t="shared" ca="1" si="150"/>
        <v>76.399751517354716</v>
      </c>
      <c r="M336" s="30">
        <f t="shared" ca="1" si="151"/>
        <v>63.458970278351678</v>
      </c>
      <c r="N336" s="30">
        <f t="shared" ca="1" si="152"/>
        <v>64.540098837559569</v>
      </c>
      <c r="O336" s="30">
        <f t="shared" ca="1" si="153"/>
        <v>66.866163313430974</v>
      </c>
      <c r="P336" s="30">
        <f t="shared" ca="1" si="154"/>
        <v>18.215378149077722</v>
      </c>
      <c r="R336" s="30">
        <f ca="1">IF(J336=0,0,Agents($L$4,$L$5,J336,$L$3)/(1-$P$1))</f>
        <v>3.2608695652173911</v>
      </c>
      <c r="S336" s="30">
        <f ca="1">IF(K336=0,0,Agents($L$4,$L$5,K336,$L$3)/(1-$P$1))</f>
        <v>21.739130434782609</v>
      </c>
      <c r="T336" s="30">
        <f ca="1">IF(L336=0,0,Agents($L$4,$L$5,L336,$L$3)/(1-$P$1))</f>
        <v>25</v>
      </c>
      <c r="U336" s="30">
        <f ca="1">IF(M336=0,0,Agents($L$4,$L$5,M336,$L$3)/(1-$P$1))</f>
        <v>21.739130434782609</v>
      </c>
      <c r="V336" s="30">
        <f ca="1">IF(N336=0,0,Agents($L$4,$L$5,N336,$L$3)/(1-$P$1))</f>
        <v>21.739130434782609</v>
      </c>
      <c r="W336" s="30">
        <f ca="1">IF(O336=0,0,Agents($L$4,$L$5,O336,$L$3)/(1-$P$1))</f>
        <v>22.826086956521738</v>
      </c>
      <c r="X336" s="30">
        <f ca="1">IF(P336=0,0,Agents($L$4,$L$5,P336,$L$3)/(1-$P$1))</f>
        <v>7.6086956521739131</v>
      </c>
    </row>
    <row r="337" spans="1:24" x14ac:dyDescent="0.25">
      <c r="A337" s="125">
        <v>0.54166666666666663</v>
      </c>
      <c r="B337" s="118">
        <v>5.3140096618357488E-2</v>
      </c>
      <c r="C337" s="119">
        <v>5.3928467114521643E-2</v>
      </c>
      <c r="D337" s="119">
        <v>5.2589090070349426E-2</v>
      </c>
      <c r="E337" s="119">
        <v>5.1375538614517727E-2</v>
      </c>
      <c r="F337" s="119">
        <v>5.4192797226852982E-2</v>
      </c>
      <c r="G337" s="119">
        <v>5.3778558875219686E-2</v>
      </c>
      <c r="H337" s="120">
        <v>5.2829354553492504E-2</v>
      </c>
      <c r="J337" s="24">
        <f t="shared" ca="1" si="148"/>
        <v>4.6848904232340169</v>
      </c>
      <c r="K337" s="24">
        <f t="shared" ca="1" si="149"/>
        <v>66.538548598519483</v>
      </c>
      <c r="L337" s="24">
        <f t="shared" ca="1" si="150"/>
        <v>74.696154999815079</v>
      </c>
      <c r="M337" s="24">
        <f t="shared" ca="1" si="151"/>
        <v>66.014365054661141</v>
      </c>
      <c r="N337" s="24">
        <f t="shared" ca="1" si="152"/>
        <v>67.095493613869039</v>
      </c>
      <c r="O337" s="24">
        <f t="shared" ca="1" si="153"/>
        <v>65.162566795891337</v>
      </c>
      <c r="P337" s="24">
        <f t="shared" ca="1" si="154"/>
        <v>15.659983372768259</v>
      </c>
      <c r="R337" s="24">
        <f ca="1">IF(J337=0,0,Agents($L$4,$L$5,J337,$L$3)/(1-$P$1))</f>
        <v>3.2608695652173911</v>
      </c>
      <c r="S337" s="24">
        <f ca="1">IF(K337=0,0,Agents($L$4,$L$5,K337,$L$3)/(1-$P$1))</f>
        <v>22.826086956521738</v>
      </c>
      <c r="T337" s="24">
        <f ca="1">IF(L337=0,0,Agents($L$4,$L$5,L337,$L$3)/(1-$P$1))</f>
        <v>25</v>
      </c>
      <c r="U337" s="24">
        <f ca="1">IF(M337=0,0,Agents($L$4,$L$5,M337,$L$3)/(1-$P$1))</f>
        <v>21.739130434782609</v>
      </c>
      <c r="V337" s="24">
        <f ca="1">IF(N337=0,0,Agents($L$4,$L$5,N337,$L$3)/(1-$P$1))</f>
        <v>22.826086956521738</v>
      </c>
      <c r="W337" s="24">
        <f ca="1">IF(O337=0,0,Agents($L$4,$L$5,O337,$L$3)/(1-$P$1))</f>
        <v>21.739130434782609</v>
      </c>
      <c r="X337" s="24">
        <f ca="1">IF(P337=0,0,Agents($L$4,$L$5,P337,$L$3)/(1-$P$1))</f>
        <v>7.6086956521739131</v>
      </c>
    </row>
    <row r="338" spans="1:24" x14ac:dyDescent="0.25">
      <c r="A338" s="121">
        <v>0.5625</v>
      </c>
      <c r="B338" s="122">
        <v>4.8309178743961345E-2</v>
      </c>
      <c r="C338" s="123">
        <v>5.3928467114521643E-2</v>
      </c>
      <c r="D338" s="123">
        <v>5.5887440894937128E-2</v>
      </c>
      <c r="E338" s="123">
        <v>5.1706993702353328E-2</v>
      </c>
      <c r="F338" s="123">
        <v>5.6944775211029107E-2</v>
      </c>
      <c r="G338" s="123">
        <v>5.6942003514938486E-2</v>
      </c>
      <c r="H338" s="124">
        <v>5.8576480990274113E-2</v>
      </c>
      <c r="J338" s="30">
        <f t="shared" ca="1" si="148"/>
        <v>4.258991293849105</v>
      </c>
      <c r="K338" s="30">
        <f t="shared" ca="1" si="149"/>
        <v>66.538548598519483</v>
      </c>
      <c r="L338" s="30">
        <f t="shared" ca="1" si="150"/>
        <v>79.381045423049088</v>
      </c>
      <c r="M338" s="30">
        <f t="shared" ca="1" si="151"/>
        <v>66.440264184046057</v>
      </c>
      <c r="N338" s="30">
        <f t="shared" ca="1" si="152"/>
        <v>70.502686648948313</v>
      </c>
      <c r="O338" s="30">
        <f t="shared" ca="1" si="153"/>
        <v>68.995658960355527</v>
      </c>
      <c r="P338" s="30">
        <f t="shared" ca="1" si="154"/>
        <v>17.3635798903079</v>
      </c>
      <c r="R338" s="30">
        <f ca="1">IF(J338=0,0,Agents($L$4,$L$5,J338,$L$3)/(1-$P$1))</f>
        <v>3.2608695652173911</v>
      </c>
      <c r="S338" s="30">
        <f ca="1">IF(K338=0,0,Agents($L$4,$L$5,K338,$L$3)/(1-$P$1))</f>
        <v>22.826086956521738</v>
      </c>
      <c r="T338" s="30">
        <f ca="1">IF(L338=0,0,Agents($L$4,$L$5,L338,$L$3)/(1-$P$1))</f>
        <v>26.086956521739129</v>
      </c>
      <c r="U338" s="30">
        <f ca="1">IF(M338=0,0,Agents($L$4,$L$5,M338,$L$3)/(1-$P$1))</f>
        <v>21.739130434782609</v>
      </c>
      <c r="V338" s="30">
        <f ca="1">IF(N338=0,0,Agents($L$4,$L$5,N338,$L$3)/(1-$P$1))</f>
        <v>23.913043478260867</v>
      </c>
      <c r="W338" s="30">
        <f ca="1">IF(O338=0,0,Agents($L$4,$L$5,O338,$L$3)/(1-$P$1))</f>
        <v>22.826086956521738</v>
      </c>
      <c r="X338" s="30">
        <f ca="1">IF(P338=0,0,Agents($L$4,$L$5,P338,$L$3)/(1-$P$1))</f>
        <v>7.6086956521739131</v>
      </c>
    </row>
    <row r="339" spans="1:24" x14ac:dyDescent="0.25">
      <c r="A339" s="125">
        <v>0.58333333333333337</v>
      </c>
      <c r="B339" s="118">
        <v>3.8647342995169073E-2</v>
      </c>
      <c r="C339" s="119">
        <v>5.4964021135923087E-2</v>
      </c>
      <c r="D339" s="119">
        <v>5.7386691269749726E-2</v>
      </c>
      <c r="E339" s="119">
        <v>5.8667550546900891E-2</v>
      </c>
      <c r="F339" s="119">
        <v>5.8664761451139191E-2</v>
      </c>
      <c r="G339" s="119">
        <v>5.9050966608084357E-2</v>
      </c>
      <c r="H339" s="120">
        <v>5.4266136162687904E-2</v>
      </c>
      <c r="J339" s="24">
        <f t="shared" ca="1" si="148"/>
        <v>3.4071930350792838</v>
      </c>
      <c r="K339" s="24">
        <f t="shared" ca="1" si="149"/>
        <v>67.816245986674204</v>
      </c>
      <c r="L339" s="24">
        <f t="shared" ca="1" si="150"/>
        <v>81.510541069973641</v>
      </c>
      <c r="M339" s="24">
        <f t="shared" ca="1" si="151"/>
        <v>75.384145901129173</v>
      </c>
      <c r="N339" s="24">
        <f t="shared" ca="1" si="152"/>
        <v>72.63218229587288</v>
      </c>
      <c r="O339" s="24">
        <f t="shared" ca="1" si="153"/>
        <v>71.551053736664983</v>
      </c>
      <c r="P339" s="24">
        <f t="shared" ca="1" si="154"/>
        <v>16.085882502153169</v>
      </c>
      <c r="R339" s="24">
        <f ca="1">IF(J339=0,0,Agents($L$4,$L$5,J339,$L$3)/(1-$P$1))</f>
        <v>3.2608695652173911</v>
      </c>
      <c r="S339" s="24">
        <f ca="1">IF(K339=0,0,Agents($L$4,$L$5,K339,$L$3)/(1-$P$1))</f>
        <v>22.826086956521738</v>
      </c>
      <c r="T339" s="24">
        <f ca="1">IF(L339=0,0,Agents($L$4,$L$5,L339,$L$3)/(1-$P$1))</f>
        <v>26.086956521739129</v>
      </c>
      <c r="U339" s="24">
        <f ca="1">IF(M339=0,0,Agents($L$4,$L$5,M339,$L$3)/(1-$P$1))</f>
        <v>25</v>
      </c>
      <c r="V339" s="24">
        <f ca="1">IF(N339=0,0,Agents($L$4,$L$5,N339,$L$3)/(1-$P$1))</f>
        <v>23.913043478260867</v>
      </c>
      <c r="W339" s="24">
        <f ca="1">IF(O339=0,0,Agents($L$4,$L$5,O339,$L$3)/(1-$P$1))</f>
        <v>23.913043478260867</v>
      </c>
      <c r="X339" s="24">
        <f ca="1">IF(P339=0,0,Agents($L$4,$L$5,P339,$L$3)/(1-$P$1))</f>
        <v>7.6086956521739131</v>
      </c>
    </row>
    <row r="340" spans="1:24" x14ac:dyDescent="0.25">
      <c r="A340" s="121">
        <v>0.60416666666666663</v>
      </c>
      <c r="B340" s="122">
        <v>4.3478260869565216E-2</v>
      </c>
      <c r="C340" s="123">
        <v>5.4618836462122608E-2</v>
      </c>
      <c r="D340" s="123">
        <v>5.9485641794487357E-2</v>
      </c>
      <c r="E340" s="123">
        <v>6.1982101425256876E-2</v>
      </c>
      <c r="F340" s="123">
        <v>6.1760736683337335E-2</v>
      </c>
      <c r="G340" s="123">
        <v>5.8347978910369067E-2</v>
      </c>
      <c r="H340" s="124">
        <v>5.4266136162687904E-2</v>
      </c>
      <c r="J340" s="30">
        <f t="shared" ca="1" si="148"/>
        <v>3.8330921644641953</v>
      </c>
      <c r="K340" s="30">
        <f t="shared" ca="1" si="149"/>
        <v>67.390346857289302</v>
      </c>
      <c r="L340" s="30">
        <f t="shared" ca="1" si="150"/>
        <v>84.491834975668027</v>
      </c>
      <c r="M340" s="30">
        <f t="shared" ca="1" si="151"/>
        <v>79.64313719497828</v>
      </c>
      <c r="N340" s="30">
        <f t="shared" ca="1" si="152"/>
        <v>76.465274460337071</v>
      </c>
      <c r="O340" s="30">
        <f t="shared" ca="1" si="153"/>
        <v>70.699255477895164</v>
      </c>
      <c r="P340" s="30">
        <f t="shared" ca="1" si="154"/>
        <v>16.085882502153169</v>
      </c>
      <c r="R340" s="30">
        <f ca="1">IF(J340=0,0,Agents($L$4,$L$5,J340,$L$3)/(1-$P$1))</f>
        <v>3.2608695652173911</v>
      </c>
      <c r="S340" s="30">
        <f ca="1">IF(K340=0,0,Agents($L$4,$L$5,K340,$L$3)/(1-$P$1))</f>
        <v>22.826086956521738</v>
      </c>
      <c r="T340" s="30">
        <f ca="1">IF(L340=0,0,Agents($L$4,$L$5,L340,$L$3)/(1-$P$1))</f>
        <v>27.173913043478258</v>
      </c>
      <c r="U340" s="30">
        <f ca="1">IF(M340=0,0,Agents($L$4,$L$5,M340,$L$3)/(1-$P$1))</f>
        <v>26.086956521739129</v>
      </c>
      <c r="V340" s="30">
        <f ca="1">IF(N340=0,0,Agents($L$4,$L$5,N340,$L$3)/(1-$P$1))</f>
        <v>25</v>
      </c>
      <c r="W340" s="30">
        <f ca="1">IF(O340=0,0,Agents($L$4,$L$5,O340,$L$3)/(1-$P$1))</f>
        <v>23.913043478260867</v>
      </c>
      <c r="X340" s="30">
        <f ca="1">IF(P340=0,0,Agents($L$4,$L$5,P340,$L$3)/(1-$P$1))</f>
        <v>7.6086956521739131</v>
      </c>
    </row>
    <row r="341" spans="1:24" x14ac:dyDescent="0.25">
      <c r="A341" s="125">
        <v>0.625</v>
      </c>
      <c r="B341" s="118">
        <v>4.8309178743961345E-2</v>
      </c>
      <c r="C341" s="119">
        <v>5.3238097766920671E-2</v>
      </c>
      <c r="D341" s="119">
        <v>5.1689539845461867E-2</v>
      </c>
      <c r="E341" s="119">
        <v>5.5021544580709306E-2</v>
      </c>
      <c r="F341" s="119">
        <v>5.7632769707073143E-2</v>
      </c>
      <c r="G341" s="119">
        <v>5.7293497363796131E-2</v>
      </c>
      <c r="H341" s="120">
        <v>4.7082228116710895E-2</v>
      </c>
      <c r="J341" s="24">
        <f t="shared" ca="1" si="148"/>
        <v>4.258991293849105</v>
      </c>
      <c r="K341" s="24">
        <f t="shared" ca="1" si="149"/>
        <v>65.686750339749651</v>
      </c>
      <c r="L341" s="24">
        <f t="shared" ca="1" si="150"/>
        <v>73.418457611660344</v>
      </c>
      <c r="M341" s="24">
        <f t="shared" ca="1" si="151"/>
        <v>70.69925547789515</v>
      </c>
      <c r="N341" s="24">
        <f t="shared" ca="1" si="152"/>
        <v>71.354484907718145</v>
      </c>
      <c r="O341" s="24">
        <f t="shared" ca="1" si="153"/>
        <v>69.421558089740429</v>
      </c>
      <c r="P341" s="24">
        <f t="shared" ca="1" si="154"/>
        <v>13.956386855228617</v>
      </c>
      <c r="R341" s="24">
        <f ca="1">IF(J341=0,0,Agents($L$4,$L$5,J341,$L$3)/(1-$P$1))</f>
        <v>3.2608695652173911</v>
      </c>
      <c r="S341" s="24">
        <f ca="1">IF(K341=0,0,Agents($L$4,$L$5,K341,$L$3)/(1-$P$1))</f>
        <v>21.739130434782609</v>
      </c>
      <c r="T341" s="24">
        <f ca="1">IF(L341=0,0,Agents($L$4,$L$5,L341,$L$3)/(1-$P$1))</f>
        <v>23.913043478260867</v>
      </c>
      <c r="U341" s="24">
        <f ca="1">IF(M341=0,0,Agents($L$4,$L$5,M341,$L$3)/(1-$P$1))</f>
        <v>23.913043478260867</v>
      </c>
      <c r="V341" s="24">
        <f ca="1">IF(N341=0,0,Agents($L$4,$L$5,N341,$L$3)/(1-$P$1))</f>
        <v>23.913043478260867</v>
      </c>
      <c r="W341" s="24">
        <f ca="1">IF(O341=0,0,Agents($L$4,$L$5,O341,$L$3)/(1-$P$1))</f>
        <v>22.826086956521738</v>
      </c>
      <c r="X341" s="24">
        <f ca="1">IF(P341=0,0,Agents($L$4,$L$5,P341,$L$3)/(1-$P$1))</f>
        <v>6.5217391304347823</v>
      </c>
    </row>
    <row r="342" spans="1:24" x14ac:dyDescent="0.25">
      <c r="A342" s="121">
        <v>0.64583333333333337</v>
      </c>
      <c r="B342" s="122">
        <v>5.3140096618357488E-2</v>
      </c>
      <c r="C342" s="123">
        <v>5.2547728419319706E-2</v>
      </c>
      <c r="D342" s="123">
        <v>5.2888940145311945E-2</v>
      </c>
      <c r="E342" s="123">
        <v>4.938680808750414E-2</v>
      </c>
      <c r="F342" s="123">
        <v>5.5912783466963066E-2</v>
      </c>
      <c r="G342" s="123">
        <v>5.3075571177504395E-2</v>
      </c>
      <c r="H342" s="124">
        <v>4.1335101679929286E-2</v>
      </c>
      <c r="J342" s="30">
        <f t="shared" ca="1" si="148"/>
        <v>4.6848904232340169</v>
      </c>
      <c r="K342" s="30">
        <f t="shared" ca="1" si="149"/>
        <v>64.834952080979832</v>
      </c>
      <c r="L342" s="30">
        <f t="shared" ca="1" si="150"/>
        <v>75.122054129199981</v>
      </c>
      <c r="M342" s="30">
        <f t="shared" ca="1" si="151"/>
        <v>63.458970278351678</v>
      </c>
      <c r="N342" s="30">
        <f t="shared" ca="1" si="152"/>
        <v>69.224989260793592</v>
      </c>
      <c r="O342" s="30">
        <f t="shared" ca="1" si="153"/>
        <v>64.310768537121518</v>
      </c>
      <c r="P342" s="30">
        <f t="shared" ca="1" si="154"/>
        <v>12.252790337688973</v>
      </c>
      <c r="R342" s="30">
        <f ca="1">IF(J342=0,0,Agents($L$4,$L$5,J342,$L$3)/(1-$P$1))</f>
        <v>3.2608695652173911</v>
      </c>
      <c r="S342" s="30">
        <f ca="1">IF(K342=0,0,Agents($L$4,$L$5,K342,$L$3)/(1-$P$1))</f>
        <v>21.739130434782609</v>
      </c>
      <c r="T342" s="30">
        <f ca="1">IF(L342=0,0,Agents($L$4,$L$5,L342,$L$3)/(1-$P$1))</f>
        <v>25</v>
      </c>
      <c r="U342" s="30">
        <f ca="1">IF(M342=0,0,Agents($L$4,$L$5,M342,$L$3)/(1-$P$1))</f>
        <v>21.739130434782609</v>
      </c>
      <c r="V342" s="30">
        <f ca="1">IF(N342=0,0,Agents($L$4,$L$5,N342,$L$3)/(1-$P$1))</f>
        <v>22.826086956521738</v>
      </c>
      <c r="W342" s="30">
        <f ca="1">IF(O342=0,0,Agents($L$4,$L$5,O342,$L$3)/(1-$P$1))</f>
        <v>21.739130434782609</v>
      </c>
      <c r="X342" s="30">
        <f ca="1">IF(P342=0,0,Agents($L$4,$L$5,P342,$L$3)/(1-$P$1))</f>
        <v>5.4347826086956523</v>
      </c>
    </row>
    <row r="343" spans="1:24" x14ac:dyDescent="0.25">
      <c r="A343" s="125">
        <v>0.66666666666666663</v>
      </c>
      <c r="B343" s="118">
        <v>4.3478260869565216E-2</v>
      </c>
      <c r="C343" s="119">
        <v>4.322774222670666E-2</v>
      </c>
      <c r="D343" s="119">
        <v>4.4792988121323936E-2</v>
      </c>
      <c r="E343" s="119">
        <v>4.9718263175339734E-2</v>
      </c>
      <c r="F343" s="119">
        <v>4.7312852266412665E-2</v>
      </c>
      <c r="G343" s="119">
        <v>4.9209138840070298E-2</v>
      </c>
      <c r="H343" s="120">
        <v>3.8461538461538478E-2</v>
      </c>
      <c r="J343" s="24">
        <f t="shared" ca="1" si="148"/>
        <v>3.8330921644641953</v>
      </c>
      <c r="K343" s="24">
        <f t="shared" ca="1" si="149"/>
        <v>53.335675587587247</v>
      </c>
      <c r="L343" s="24">
        <f t="shared" ca="1" si="150"/>
        <v>63.622777635807395</v>
      </c>
      <c r="M343" s="24">
        <f t="shared" ca="1" si="151"/>
        <v>63.884869407736588</v>
      </c>
      <c r="N343" s="24">
        <f t="shared" ca="1" si="152"/>
        <v>58.577511026170818</v>
      </c>
      <c r="O343" s="24">
        <f t="shared" ca="1" si="153"/>
        <v>59.625878113887488</v>
      </c>
      <c r="P343" s="24">
        <f t="shared" ca="1" si="154"/>
        <v>11.400992078919151</v>
      </c>
      <c r="R343" s="24">
        <f ca="1">IF(J343=0,0,Agents($L$4,$L$5,J343,$L$3)/(1-$P$1))</f>
        <v>3.2608695652173911</v>
      </c>
      <c r="S343" s="24">
        <f ca="1">IF(K343=0,0,Agents($L$4,$L$5,K343,$L$3)/(1-$P$1))</f>
        <v>18.478260869565215</v>
      </c>
      <c r="T343" s="24">
        <f ca="1">IF(L343=0,0,Agents($L$4,$L$5,L343,$L$3)/(1-$P$1))</f>
        <v>21.739130434782609</v>
      </c>
      <c r="U343" s="24">
        <f ca="1">IF(M343=0,0,Agents($L$4,$L$5,M343,$L$3)/(1-$P$1))</f>
        <v>21.739130434782609</v>
      </c>
      <c r="V343" s="24">
        <f ca="1">IF(N343=0,0,Agents($L$4,$L$5,N343,$L$3)/(1-$P$1))</f>
        <v>19.565217391304348</v>
      </c>
      <c r="W343" s="24">
        <f ca="1">IF(O343=0,0,Agents($L$4,$L$5,O343,$L$3)/(1-$P$1))</f>
        <v>20.652173913043477</v>
      </c>
      <c r="X343" s="24">
        <f ca="1">IF(P343=0,0,Agents($L$4,$L$5,P343,$L$3)/(1-$P$1))</f>
        <v>5.4347826086956523</v>
      </c>
    </row>
    <row r="344" spans="1:24" x14ac:dyDescent="0.25">
      <c r="A344" s="121">
        <v>0.6875</v>
      </c>
      <c r="B344" s="122">
        <v>3.3816425120772944E-2</v>
      </c>
      <c r="C344" s="123">
        <v>4.0386606834656544E-2</v>
      </c>
      <c r="D344" s="123">
        <v>3.8795986622073564E-2</v>
      </c>
      <c r="E344" s="123">
        <v>3.5465694398409013E-2</v>
      </c>
      <c r="F344" s="123">
        <v>4.1808896298060415E-2</v>
      </c>
      <c r="G344" s="123">
        <v>3.5852372583479786E-2</v>
      </c>
      <c r="H344" s="124">
        <v>3.2714412024756868E-2</v>
      </c>
      <c r="J344" s="30">
        <f t="shared" ca="1" si="148"/>
        <v>2.9812939056943741</v>
      </c>
      <c r="K344" s="30">
        <f t="shared" ca="1" si="149"/>
        <v>49.83019813803454</v>
      </c>
      <c r="L344" s="30">
        <f t="shared" ca="1" si="150"/>
        <v>55.104795048109189</v>
      </c>
      <c r="M344" s="30">
        <f t="shared" ca="1" si="151"/>
        <v>45.571206844185433</v>
      </c>
      <c r="N344" s="30">
        <f t="shared" ca="1" si="152"/>
        <v>51.763124956012255</v>
      </c>
      <c r="O344" s="30">
        <f t="shared" ca="1" si="153"/>
        <v>43.441711197260886</v>
      </c>
      <c r="P344" s="30">
        <f t="shared" ca="1" si="154"/>
        <v>9.6973955613795084</v>
      </c>
      <c r="R344" s="30">
        <f ca="1">IF(J344=0,0,Agents($L$4,$L$5,J344,$L$3)/(1-$P$1))</f>
        <v>2.1739130434782608</v>
      </c>
      <c r="S344" s="30">
        <f ca="1">IF(K344=0,0,Agents($L$4,$L$5,K344,$L$3)/(1-$P$1))</f>
        <v>17.391304347826086</v>
      </c>
      <c r="T344" s="30">
        <f ca="1">IF(L344=0,0,Agents($L$4,$L$5,L344,$L$3)/(1-$P$1))</f>
        <v>18.478260869565215</v>
      </c>
      <c r="U344" s="30">
        <f ca="1">IF(M344=0,0,Agents($L$4,$L$5,M344,$L$3)/(1-$P$1))</f>
        <v>16.304347826086957</v>
      </c>
      <c r="V344" s="30">
        <f ca="1">IF(N344=0,0,Agents($L$4,$L$5,N344,$L$3)/(1-$P$1))</f>
        <v>18.478260869565215</v>
      </c>
      <c r="W344" s="30">
        <f ca="1">IF(O344=0,0,Agents($L$4,$L$5,O344,$L$3)/(1-$P$1))</f>
        <v>15.217391304347826</v>
      </c>
      <c r="X344" s="30">
        <f ca="1">IF(P344=0,0,Agents($L$4,$L$5,P344,$L$3)/(1-$P$1))</f>
        <v>5.4347826086956523</v>
      </c>
    </row>
    <row r="345" spans="1:24" x14ac:dyDescent="0.25">
      <c r="A345" s="125">
        <v>0.70833333333333337</v>
      </c>
      <c r="B345" s="118">
        <v>3.3816425120772944E-2</v>
      </c>
      <c r="C345" s="119">
        <v>2.6579219882637211E-2</v>
      </c>
      <c r="D345" s="119">
        <v>2.8185907046476763E-2</v>
      </c>
      <c r="E345" s="119">
        <v>2.7179317202519059E-2</v>
      </c>
      <c r="F345" s="119">
        <v>3.0959752321981424E-2</v>
      </c>
      <c r="G345" s="119">
        <v>2.7065026362038665E-2</v>
      </c>
      <c r="H345" s="120">
        <v>2.7298850574712645E-2</v>
      </c>
      <c r="J345" s="24">
        <f t="shared" ca="1" si="148"/>
        <v>2.9812939056943741</v>
      </c>
      <c r="K345" s="24">
        <f t="shared" ca="1" si="149"/>
        <v>32.794232962638112</v>
      </c>
      <c r="L345" s="24">
        <f t="shared" ca="1" si="150"/>
        <v>40.034518162181605</v>
      </c>
      <c r="M345" s="24">
        <f t="shared" ca="1" si="151"/>
        <v>34.923728609562673</v>
      </c>
      <c r="N345" s="24">
        <f t="shared" ca="1" si="152"/>
        <v>38.330921644641961</v>
      </c>
      <c r="O345" s="24">
        <f t="shared" ca="1" si="153"/>
        <v>32.794232962638119</v>
      </c>
      <c r="P345" s="24">
        <f t="shared" ca="1" si="154"/>
        <v>8.0920834583133026</v>
      </c>
      <c r="R345" s="24">
        <f ca="1">IF(J345=0,0,Agents($L$4,$L$5,J345,$L$3)/(1-$P$1))</f>
        <v>2.1739130434782608</v>
      </c>
      <c r="S345" s="24">
        <f ca="1">IF(K345=0,0,Agents($L$4,$L$5,K345,$L$3)/(1-$P$1))</f>
        <v>11.956521739130434</v>
      </c>
      <c r="T345" s="24">
        <f ca="1">IF(L345=0,0,Agents($L$4,$L$5,L345,$L$3)/(1-$P$1))</f>
        <v>14.130434782608695</v>
      </c>
      <c r="U345" s="24">
        <f ca="1">IF(M345=0,0,Agents($L$4,$L$5,M345,$L$3)/(1-$P$1))</f>
        <v>13.043478260869565</v>
      </c>
      <c r="V345" s="24">
        <f ca="1">IF(N345=0,0,Agents($L$4,$L$5,N345,$L$3)/(1-$P$1))</f>
        <v>14.130434782608695</v>
      </c>
      <c r="W345" s="24">
        <f ca="1">IF(O345=0,0,Agents($L$4,$L$5,O345,$L$3)/(1-$P$1))</f>
        <v>11.956521739130434</v>
      </c>
      <c r="X345" s="24">
        <f ca="1">IF(P345=0,0,Agents($L$4,$L$5,P345,$L$3)/(1-$P$1))</f>
        <v>4.3478260869565215</v>
      </c>
    </row>
    <row r="346" spans="1:24" x14ac:dyDescent="0.25">
      <c r="A346" s="121">
        <v>0.72916666666666663</v>
      </c>
      <c r="B346" s="122">
        <v>1.4492753623188406E-2</v>
      </c>
      <c r="C346" s="123">
        <v>1.9675526406627546E-2</v>
      </c>
      <c r="D346" s="123">
        <v>1.6791604197901048E-2</v>
      </c>
      <c r="E346" s="123">
        <v>2.0881670533642691E-2</v>
      </c>
      <c r="F346" s="123">
        <v>2.1327829377364983E-2</v>
      </c>
      <c r="G346" s="123">
        <v>1.8629173989455183E-2</v>
      </c>
      <c r="H346" s="124">
        <v>2.8735632183908046E-2</v>
      </c>
      <c r="J346" s="30">
        <f t="shared" ca="1" si="148"/>
        <v>1.2776973881547318</v>
      </c>
      <c r="K346" s="30">
        <f t="shared" ca="1" si="149"/>
        <v>24.276250374939906</v>
      </c>
      <c r="L346" s="30">
        <f t="shared" ca="1" si="150"/>
        <v>23.850351245554993</v>
      </c>
      <c r="M346" s="30">
        <f t="shared" ca="1" si="151"/>
        <v>26.831645151249369</v>
      </c>
      <c r="N346" s="30">
        <f t="shared" ca="1" si="152"/>
        <v>26.405746021864463</v>
      </c>
      <c r="O346" s="30">
        <f t="shared" ca="1" si="153"/>
        <v>22.572653857400265</v>
      </c>
      <c r="P346" s="30">
        <f t="shared" ca="1" si="154"/>
        <v>8.5179825876982136</v>
      </c>
      <c r="R346" s="30">
        <f ca="1">IF(J346=0,0,Agents($L$4,$L$5,J346,$L$3)/(1-$P$1))</f>
        <v>2.1739130434782608</v>
      </c>
      <c r="S346" s="30">
        <f ca="1">IF(K346=0,0,Agents($L$4,$L$5,K346,$L$3)/(1-$P$1))</f>
        <v>9.7826086956521738</v>
      </c>
      <c r="T346" s="30">
        <f ca="1">IF(L346=0,0,Agents($L$4,$L$5,L346,$L$3)/(1-$P$1))</f>
        <v>9.7826086956521738</v>
      </c>
      <c r="U346" s="30">
        <f ca="1">IF(M346=0,0,Agents($L$4,$L$5,M346,$L$3)/(1-$P$1))</f>
        <v>10.869565217391305</v>
      </c>
      <c r="V346" s="30">
        <f ca="1">IF(N346=0,0,Agents($L$4,$L$5,N346,$L$3)/(1-$P$1))</f>
        <v>10.869565217391305</v>
      </c>
      <c r="W346" s="30">
        <f ca="1">IF(O346=0,0,Agents($L$4,$L$5,O346,$L$3)/(1-$P$1))</f>
        <v>9.7826086956521738</v>
      </c>
      <c r="X346" s="30">
        <f ca="1">IF(P346=0,0,Agents($L$4,$L$5,P346,$L$3)/(1-$P$1))</f>
        <v>4.3478260869565215</v>
      </c>
    </row>
    <row r="347" spans="1:24" x14ac:dyDescent="0.25">
      <c r="A347" s="125">
        <v>0.75</v>
      </c>
      <c r="B347" s="118">
        <v>2.4154589371980676E-2</v>
      </c>
      <c r="C347" s="119">
        <v>1.5533310321021747E-2</v>
      </c>
      <c r="D347" s="119">
        <v>1.4992503748125937E-2</v>
      </c>
      <c r="E347" s="119">
        <v>1.4252568776930727E-2</v>
      </c>
      <c r="F347" s="119">
        <v>1.5823873409012729E-2</v>
      </c>
      <c r="G347" s="119">
        <v>1.1950790861159929E-2</v>
      </c>
      <c r="H347" s="120">
        <v>1.4367816091954023E-2</v>
      </c>
      <c r="J347" s="24">
        <f t="shared" ca="1" si="148"/>
        <v>2.129495646924553</v>
      </c>
      <c r="K347" s="24">
        <f t="shared" ca="1" si="149"/>
        <v>19.165460822320977</v>
      </c>
      <c r="L347" s="24">
        <f t="shared" ca="1" si="150"/>
        <v>21.29495646924553</v>
      </c>
      <c r="M347" s="24">
        <f t="shared" ca="1" si="151"/>
        <v>18.313662563551159</v>
      </c>
      <c r="N347" s="24">
        <f t="shared" ca="1" si="152"/>
        <v>19.59135995170589</v>
      </c>
      <c r="O347" s="24">
        <f t="shared" ca="1" si="153"/>
        <v>14.480570399086963</v>
      </c>
      <c r="P347" s="24">
        <f t="shared" ca="1" si="154"/>
        <v>4.2589912938491068</v>
      </c>
      <c r="R347" s="24">
        <f ca="1">IF(J347=0,0,Agents($L$4,$L$5,J347,$L$3)/(1-$P$1))</f>
        <v>2.1739130434782608</v>
      </c>
      <c r="S347" s="24">
        <f ca="1">IF(K347=0,0,Agents($L$4,$L$5,K347,$L$3)/(1-$P$1))</f>
        <v>8.695652173913043</v>
      </c>
      <c r="T347" s="24">
        <f ca="1">IF(L347=0,0,Agents($L$4,$L$5,L347,$L$3)/(1-$P$1))</f>
        <v>8.695652173913043</v>
      </c>
      <c r="U347" s="24">
        <f ca="1">IF(M347=0,0,Agents($L$4,$L$5,M347,$L$3)/(1-$P$1))</f>
        <v>7.6086956521739131</v>
      </c>
      <c r="V347" s="24">
        <f ca="1">IF(N347=0,0,Agents($L$4,$L$5,N347,$L$3)/(1-$P$1))</f>
        <v>8.695652173913043</v>
      </c>
      <c r="W347" s="24">
        <f ca="1">IF(O347=0,0,Agents($L$4,$L$5,O347,$L$3)/(1-$P$1))</f>
        <v>6.5217391304347823</v>
      </c>
      <c r="X347" s="24">
        <f ca="1">IF(P347=0,0,Agents($L$4,$L$5,P347,$L$3)/(1-$P$1))</f>
        <v>3.2608695652173911</v>
      </c>
    </row>
    <row r="348" spans="1:24" x14ac:dyDescent="0.25">
      <c r="A348" s="121">
        <v>0.77083333333333337</v>
      </c>
      <c r="B348" s="122">
        <v>1.932367149758454E-2</v>
      </c>
      <c r="C348" s="123">
        <v>1.1736278909216431E-2</v>
      </c>
      <c r="D348" s="123">
        <v>9.595202398800599E-3</v>
      </c>
      <c r="E348" s="123">
        <v>8.6178322837255558E-3</v>
      </c>
      <c r="F348" s="123">
        <v>9.6319229446164435E-3</v>
      </c>
      <c r="G348" s="123">
        <v>8.4358523725834803E-3</v>
      </c>
      <c r="H348" s="124">
        <v>1.4367816091954023E-2</v>
      </c>
      <c r="J348" s="30">
        <f t="shared" ca="1" si="148"/>
        <v>1.7035965175396424</v>
      </c>
      <c r="K348" s="30">
        <f t="shared" ca="1" si="149"/>
        <v>14.480570399086959</v>
      </c>
      <c r="L348" s="30">
        <f t="shared" ca="1" si="150"/>
        <v>13.628772140317139</v>
      </c>
      <c r="M348" s="30">
        <f t="shared" ca="1" si="151"/>
        <v>11.073377364007678</v>
      </c>
      <c r="N348" s="30">
        <f t="shared" ca="1" si="152"/>
        <v>11.925175622777498</v>
      </c>
      <c r="O348" s="30">
        <f t="shared" ca="1" si="153"/>
        <v>10.221579105237856</v>
      </c>
      <c r="P348" s="30">
        <f t="shared" ca="1" si="154"/>
        <v>4.2589912938491068</v>
      </c>
      <c r="R348" s="30">
        <f ca="1">IF(J348=0,0,Agents($L$4,$L$5,J348,$L$3)/(1-$P$1))</f>
        <v>2.1739130434782608</v>
      </c>
      <c r="S348" s="30">
        <f ca="1">IF(K348=0,0,Agents($L$4,$L$5,K348,$L$3)/(1-$P$1))</f>
        <v>6.5217391304347823</v>
      </c>
      <c r="T348" s="30">
        <f ca="1">IF(L348=0,0,Agents($L$4,$L$5,L348,$L$3)/(1-$P$1))</f>
        <v>6.5217391304347823</v>
      </c>
      <c r="U348" s="30">
        <f ca="1">IF(M348=0,0,Agents($L$4,$L$5,M348,$L$3)/(1-$P$1))</f>
        <v>5.4347826086956523</v>
      </c>
      <c r="V348" s="30">
        <f ca="1">IF(N348=0,0,Agents($L$4,$L$5,N348,$L$3)/(1-$P$1))</f>
        <v>5.4347826086956523</v>
      </c>
      <c r="W348" s="30">
        <f ca="1">IF(O348=0,0,Agents($L$4,$L$5,O348,$L$3)/(1-$P$1))</f>
        <v>5.4347826086956523</v>
      </c>
      <c r="X348" s="30">
        <f ca="1">IF(P348=0,0,Agents($L$4,$L$5,P348,$L$3)/(1-$P$1))</f>
        <v>3.2608695652173911</v>
      </c>
    </row>
    <row r="349" spans="1:24" x14ac:dyDescent="0.25">
      <c r="A349" s="125">
        <v>0.79166666666666663</v>
      </c>
      <c r="B349" s="118">
        <v>1.4492753623188406E-2</v>
      </c>
      <c r="C349" s="119">
        <v>7.9392474974111157E-3</v>
      </c>
      <c r="D349" s="119">
        <v>5.6971514242878558E-3</v>
      </c>
      <c r="E349" s="119">
        <v>7.9549221080543586E-3</v>
      </c>
      <c r="F349" s="119">
        <v>8.2559339525283791E-3</v>
      </c>
      <c r="G349" s="119">
        <v>6.3268892794376098E-3</v>
      </c>
      <c r="H349" s="120">
        <v>8.6206896551724137E-3</v>
      </c>
      <c r="J349" s="24">
        <f t="shared" ca="1" si="148"/>
        <v>1.2776973881547318</v>
      </c>
      <c r="K349" s="24">
        <f t="shared" ca="1" si="149"/>
        <v>9.7956799758529449</v>
      </c>
      <c r="L349" s="24">
        <f t="shared" ca="1" si="150"/>
        <v>8.0920834583133026</v>
      </c>
      <c r="M349" s="24">
        <f t="shared" ca="1" si="151"/>
        <v>10.221579105237854</v>
      </c>
      <c r="N349" s="24">
        <f t="shared" ca="1" si="152"/>
        <v>10.221579105237854</v>
      </c>
      <c r="O349" s="24">
        <f t="shared" ca="1" si="153"/>
        <v>7.6661843289283915</v>
      </c>
      <c r="P349" s="24">
        <f t="shared" ca="1" si="154"/>
        <v>2.555394776309464</v>
      </c>
      <c r="R349" s="24">
        <f ca="1">IF(J349=0,0,Agents($L$4,$L$5,J349,$L$3)/(1-$P$1))</f>
        <v>2.1739130434782608</v>
      </c>
      <c r="S349" s="24">
        <f ca="1">IF(K349=0,0,Agents($L$4,$L$5,K349,$L$3)/(1-$P$1))</f>
        <v>5.4347826086956523</v>
      </c>
      <c r="T349" s="24">
        <f ca="1">IF(L349=0,0,Agents($L$4,$L$5,L349,$L$3)/(1-$P$1))</f>
        <v>4.3478260869565215</v>
      </c>
      <c r="U349" s="24">
        <f ca="1">IF(M349=0,0,Agents($L$4,$L$5,M349,$L$3)/(1-$P$1))</f>
        <v>5.4347826086956523</v>
      </c>
      <c r="V349" s="24">
        <f ca="1">IF(N349=0,0,Agents($L$4,$L$5,N349,$L$3)/(1-$P$1))</f>
        <v>5.4347826086956523</v>
      </c>
      <c r="W349" s="24">
        <f ca="1">IF(O349=0,0,Agents($L$4,$L$5,O349,$L$3)/(1-$P$1))</f>
        <v>4.3478260869565215</v>
      </c>
      <c r="X349" s="24">
        <f ca="1">IF(P349=0,0,Agents($L$4,$L$5,P349,$L$3)/(1-$P$1))</f>
        <v>2.1739130434782608</v>
      </c>
    </row>
    <row r="350" spans="1:24" x14ac:dyDescent="0.25">
      <c r="A350" s="126">
        <v>0.8125</v>
      </c>
      <c r="B350" s="122">
        <v>2.4154589371980676E-2</v>
      </c>
      <c r="C350" s="123">
        <v>5.5229547808077319E-3</v>
      </c>
      <c r="D350" s="123">
        <v>5.0974512743628183E-3</v>
      </c>
      <c r="E350" s="123">
        <v>5.3032814053695721E-3</v>
      </c>
      <c r="F350" s="123">
        <v>7.2239422084623322E-3</v>
      </c>
      <c r="G350" s="123">
        <v>4.2179261862917402E-3</v>
      </c>
      <c r="H350" s="124">
        <v>8.6206896551724137E-3</v>
      </c>
      <c r="J350" s="30">
        <f t="shared" ca="1" si="148"/>
        <v>2.129495646924553</v>
      </c>
      <c r="K350" s="30">
        <f t="shared" ca="1" si="149"/>
        <v>6.8143860701585695</v>
      </c>
      <c r="L350" s="30">
        <f t="shared" ca="1" si="150"/>
        <v>7.2402851995434805</v>
      </c>
      <c r="M350" s="30">
        <f t="shared" ca="1" si="151"/>
        <v>6.8143860701585695</v>
      </c>
      <c r="N350" s="30">
        <f t="shared" ca="1" si="152"/>
        <v>8.9438817170831229</v>
      </c>
      <c r="O350" s="30">
        <f t="shared" ca="1" si="153"/>
        <v>5.110789552618928</v>
      </c>
      <c r="P350" s="30">
        <f t="shared" ca="1" si="154"/>
        <v>2.555394776309464</v>
      </c>
      <c r="R350" s="30">
        <f ca="1">IF(J350=0,0,Agents($L$4,$L$5,J350,$L$3)/(1-$P$1))</f>
        <v>2.1739130434782608</v>
      </c>
      <c r="S350" s="30">
        <f ca="1">IF(K350=0,0,Agents($L$4,$L$5,K350,$L$3)/(1-$P$1))</f>
        <v>4.3478260869565215</v>
      </c>
      <c r="T350" s="30">
        <f ca="1">IF(L350=0,0,Agents($L$4,$L$5,L350,$L$3)/(1-$P$1))</f>
        <v>4.3478260869565215</v>
      </c>
      <c r="U350" s="30">
        <f ca="1">IF(M350=0,0,Agents($L$4,$L$5,M350,$L$3)/(1-$P$1))</f>
        <v>4.3478260869565215</v>
      </c>
      <c r="V350" s="30">
        <f ca="1">IF(N350=0,0,Agents($L$4,$L$5,N350,$L$3)/(1-$P$1))</f>
        <v>4.3478260869565215</v>
      </c>
      <c r="W350" s="30">
        <f ca="1">IF(O350=0,0,Agents($L$4,$L$5,O350,$L$3)/(1-$P$1))</f>
        <v>3.2608695652173911</v>
      </c>
      <c r="X350" s="30">
        <f ca="1">IF(P350=0,0,Agents($L$4,$L$5,P350,$L$3)/(1-$P$1))</f>
        <v>2.1739130434782608</v>
      </c>
    </row>
    <row r="351" spans="1:24" x14ac:dyDescent="0.25">
      <c r="A351" s="125">
        <v>0.83333333333333304</v>
      </c>
      <c r="B351" s="127">
        <v>9.6618357487922701E-3</v>
      </c>
      <c r="C351" s="128">
        <v>2.0711080428028996E-3</v>
      </c>
      <c r="D351" s="128">
        <v>2.098950524737631E-3</v>
      </c>
      <c r="E351" s="128">
        <v>2.651640702684786E-3</v>
      </c>
      <c r="F351" s="128">
        <v>2.7519779841761265E-3</v>
      </c>
      <c r="G351" s="128">
        <v>1.7574692442882249E-3</v>
      </c>
      <c r="H351" s="129">
        <v>4.3103448275862068E-3</v>
      </c>
      <c r="J351" s="30">
        <f t="shared" ca="1" si="148"/>
        <v>0.85179825876982118</v>
      </c>
      <c r="K351" s="30">
        <f t="shared" ca="1" si="149"/>
        <v>2.5553947763094635</v>
      </c>
      <c r="L351" s="30">
        <f t="shared" ca="1" si="150"/>
        <v>2.9812939056943741</v>
      </c>
      <c r="M351" s="30">
        <f t="shared" ca="1" si="151"/>
        <v>3.4071930350792847</v>
      </c>
      <c r="N351" s="30">
        <f t="shared" ca="1" si="152"/>
        <v>3.4071930350792852</v>
      </c>
      <c r="O351" s="30">
        <f t="shared" ca="1" si="153"/>
        <v>2.1294956469245534</v>
      </c>
      <c r="P351" s="30">
        <f t="shared" ca="1" si="154"/>
        <v>1.277697388154732</v>
      </c>
      <c r="R351" s="30">
        <f ca="1">IF(J351=0,0,Agents($L$4,$L$5,J351,$L$3)/(1-$P$1))</f>
        <v>1.0869565217391304</v>
      </c>
      <c r="S351" s="30">
        <f ca="1">IF(K351=0,0,Agents($L$4,$L$5,K351,$L$3)/(1-$P$1))</f>
        <v>2.1739130434782608</v>
      </c>
      <c r="T351" s="30">
        <f ca="1">IF(L351=0,0,Agents($L$4,$L$5,L351,$L$3)/(1-$P$1))</f>
        <v>2.1739130434782608</v>
      </c>
      <c r="U351" s="30">
        <f ca="1">IF(M351=0,0,Agents($L$4,$L$5,M351,$L$3)/(1-$P$1))</f>
        <v>3.2608695652173911</v>
      </c>
      <c r="V351" s="30">
        <f ca="1">IF(N351=0,0,Agents($L$4,$L$5,N351,$L$3)/(1-$P$1))</f>
        <v>3.2608695652173911</v>
      </c>
      <c r="W351" s="30">
        <f ca="1">IF(O351=0,0,Agents($L$4,$L$5,O351,$L$3)/(1-$P$1))</f>
        <v>2.1739130434782608</v>
      </c>
      <c r="X351" s="30">
        <f ca="1">IF(P351=0,0,Agents($L$4,$L$5,P351,$L$3)/(1-$P$1))</f>
        <v>2.1739130434782608</v>
      </c>
    </row>
    <row r="352" spans="1:24" x14ac:dyDescent="0.25">
      <c r="A352" s="126">
        <v>0.85416666666666696</v>
      </c>
      <c r="B352" s="127">
        <v>1.4492753623188406E-2</v>
      </c>
      <c r="C352" s="128">
        <v>1.380738695201933E-3</v>
      </c>
      <c r="D352" s="128">
        <v>1.1994002998500749E-3</v>
      </c>
      <c r="E352" s="128">
        <v>1.325820351342393E-3</v>
      </c>
      <c r="F352" s="128">
        <v>1.7199862401100791E-3</v>
      </c>
      <c r="G352" s="128">
        <v>1.4059753954305801E-3</v>
      </c>
      <c r="H352" s="129">
        <v>1.4367816091954023E-3</v>
      </c>
      <c r="J352" s="30">
        <f t="shared" ca="1" si="148"/>
        <v>1.2776973881547318</v>
      </c>
      <c r="K352" s="30">
        <f t="shared" ca="1" si="149"/>
        <v>1.7035965175396424</v>
      </c>
      <c r="L352" s="30">
        <f t="shared" ca="1" si="150"/>
        <v>1.7035965175396424</v>
      </c>
      <c r="M352" s="30">
        <f t="shared" ca="1" si="151"/>
        <v>1.7035965175396424</v>
      </c>
      <c r="N352" s="30">
        <f t="shared" ca="1" si="152"/>
        <v>2.1294956469245534</v>
      </c>
      <c r="O352" s="30">
        <f t="shared" ca="1" si="153"/>
        <v>1.7035965175396428</v>
      </c>
      <c r="P352" s="30">
        <f t="shared" ca="1" si="154"/>
        <v>0.42589912938491065</v>
      </c>
      <c r="R352" s="30">
        <f ca="1">IF(J352=0,0,Agents($L$4,$L$5,J352,$L$3)/(1-$P$1))</f>
        <v>2.1739130434782608</v>
      </c>
      <c r="S352" s="30">
        <f ca="1">IF(K352=0,0,Agents($L$4,$L$5,K352,$L$3)/(1-$P$1))</f>
        <v>2.1739130434782608</v>
      </c>
      <c r="T352" s="30">
        <f ca="1">IF(L352=0,0,Agents($L$4,$L$5,L352,$L$3)/(1-$P$1))</f>
        <v>2.1739130434782608</v>
      </c>
      <c r="U352" s="30">
        <f ca="1">IF(M352=0,0,Agents($L$4,$L$5,M352,$L$3)/(1-$P$1))</f>
        <v>2.1739130434782608</v>
      </c>
      <c r="V352" s="30">
        <f ca="1">IF(N352=0,0,Agents($L$4,$L$5,N352,$L$3)/(1-$P$1))</f>
        <v>2.1739130434782608</v>
      </c>
      <c r="W352" s="30">
        <f ca="1">IF(O352=0,0,Agents($L$4,$L$5,O352,$L$3)/(1-$P$1))</f>
        <v>2.1739130434782608</v>
      </c>
      <c r="X352" s="30">
        <f ca="1">IF(P352=0,0,Agents($L$4,$L$5,P352,$L$3)/(1-$P$1))</f>
        <v>1.0869565217391304</v>
      </c>
    </row>
    <row r="353" spans="1:24" x14ac:dyDescent="0.25">
      <c r="A353" s="125">
        <v>0.875000000000001</v>
      </c>
      <c r="B353" s="127">
        <v>1.4492753623188406E-2</v>
      </c>
      <c r="C353" s="128">
        <v>7.9392474974111157E-3</v>
      </c>
      <c r="D353" s="128">
        <v>5.6971514242878558E-3</v>
      </c>
      <c r="E353" s="128">
        <v>7.9549221080543586E-3</v>
      </c>
      <c r="F353" s="128">
        <v>8.2559339525283791E-3</v>
      </c>
      <c r="G353" s="128">
        <v>6.3268892794376098E-3</v>
      </c>
      <c r="H353" s="129">
        <v>8.6206896551724137E-3</v>
      </c>
      <c r="J353" s="30">
        <f t="shared" ref="J353:J356" ca="1" si="155">B353*J$357</f>
        <v>1.2776973881547318</v>
      </c>
      <c r="K353" s="30">
        <f t="shared" ref="K353:K356" ca="1" si="156">C353*K$357</f>
        <v>9.7956799758529449</v>
      </c>
      <c r="L353" s="30">
        <f t="shared" ref="L353:L356" ca="1" si="157">D353*L$357</f>
        <v>8.0920834583133026</v>
      </c>
      <c r="M353" s="30">
        <f t="shared" ref="M353:M356" ca="1" si="158">E353*M$357</f>
        <v>10.221579105237854</v>
      </c>
      <c r="N353" s="30">
        <f t="shared" ref="N353:N356" ca="1" si="159">F353*N$357</f>
        <v>10.221579105237854</v>
      </c>
      <c r="O353" s="30">
        <f t="shared" ref="O353:O356" ca="1" si="160">G353*O$357</f>
        <v>7.6661843289283915</v>
      </c>
      <c r="P353" s="30">
        <f t="shared" ref="P353:P356" ca="1" si="161">H353*P$357</f>
        <v>2.555394776309464</v>
      </c>
      <c r="R353" s="30">
        <f ca="1">IF(J353=0,0,Agents($L$4,$L$5,J353,$L$3)/(1-$P$1))</f>
        <v>2.1739130434782608</v>
      </c>
      <c r="S353" s="30">
        <f ca="1">IF(K353=0,0,Agents($L$4,$L$5,K353,$L$3)/(1-$P$1))</f>
        <v>5.4347826086956523</v>
      </c>
      <c r="T353" s="30">
        <f ca="1">IF(L353=0,0,Agents($L$4,$L$5,L353,$L$3)/(1-$P$1))</f>
        <v>4.3478260869565215</v>
      </c>
      <c r="U353" s="30">
        <f ca="1">IF(M353=0,0,Agents($L$4,$L$5,M353,$L$3)/(1-$P$1))</f>
        <v>5.4347826086956523</v>
      </c>
      <c r="V353" s="30">
        <f ca="1">IF(N353=0,0,Agents($L$4,$L$5,N353,$L$3)/(1-$P$1))</f>
        <v>5.4347826086956523</v>
      </c>
      <c r="W353" s="30">
        <f ca="1">IF(O353=0,0,Agents($L$4,$L$5,O353,$L$3)/(1-$P$1))</f>
        <v>4.3478260869565215</v>
      </c>
      <c r="X353" s="30">
        <f ca="1">IF(P353=0,0,Agents($L$4,$L$5,P353,$L$3)/(1-$P$1))</f>
        <v>2.1739130434782608</v>
      </c>
    </row>
    <row r="354" spans="1:24" x14ac:dyDescent="0.25">
      <c r="A354" s="126">
        <v>0.89583333333333504</v>
      </c>
      <c r="B354" s="127">
        <v>2.4154589371980676E-2</v>
      </c>
      <c r="C354" s="128">
        <v>5.5229547808077319E-3</v>
      </c>
      <c r="D354" s="128">
        <v>5.0974512743628183E-3</v>
      </c>
      <c r="E354" s="128">
        <v>5.3032814053695721E-3</v>
      </c>
      <c r="F354" s="128">
        <v>7.2239422084623322E-3</v>
      </c>
      <c r="G354" s="128">
        <v>4.2179261862917402E-3</v>
      </c>
      <c r="H354" s="129">
        <v>8.6206896551724137E-3</v>
      </c>
      <c r="J354" s="30">
        <f t="shared" ca="1" si="155"/>
        <v>2.129495646924553</v>
      </c>
      <c r="K354" s="30">
        <f t="shared" ca="1" si="156"/>
        <v>6.8143860701585695</v>
      </c>
      <c r="L354" s="30">
        <f t="shared" ca="1" si="157"/>
        <v>7.2402851995434805</v>
      </c>
      <c r="M354" s="30">
        <f t="shared" ca="1" si="158"/>
        <v>6.8143860701585695</v>
      </c>
      <c r="N354" s="30">
        <f t="shared" ca="1" si="159"/>
        <v>8.9438817170831229</v>
      </c>
      <c r="O354" s="30">
        <f t="shared" ca="1" si="160"/>
        <v>5.110789552618928</v>
      </c>
      <c r="P354" s="30">
        <f t="shared" ca="1" si="161"/>
        <v>2.555394776309464</v>
      </c>
      <c r="R354" s="30">
        <f ca="1">IF(J354=0,0,Agents($L$4,$L$5,J354,$L$3)/(1-$P$1))</f>
        <v>2.1739130434782608</v>
      </c>
      <c r="S354" s="30">
        <f ca="1">IF(K354=0,0,Agents($L$4,$L$5,K354,$L$3)/(1-$P$1))</f>
        <v>4.3478260869565215</v>
      </c>
      <c r="T354" s="30">
        <f ca="1">IF(L354=0,0,Agents($L$4,$L$5,L354,$L$3)/(1-$P$1))</f>
        <v>4.3478260869565215</v>
      </c>
      <c r="U354" s="30">
        <f ca="1">IF(M354=0,0,Agents($L$4,$L$5,M354,$L$3)/(1-$P$1))</f>
        <v>4.3478260869565215</v>
      </c>
      <c r="V354" s="30">
        <f ca="1">IF(N354=0,0,Agents($L$4,$L$5,N354,$L$3)/(1-$P$1))</f>
        <v>4.3478260869565215</v>
      </c>
      <c r="W354" s="30">
        <f ca="1">IF(O354=0,0,Agents($L$4,$L$5,O354,$L$3)/(1-$P$1))</f>
        <v>3.2608695652173911</v>
      </c>
      <c r="X354" s="30">
        <f ca="1">IF(P354=0,0,Agents($L$4,$L$5,P354,$L$3)/(1-$P$1))</f>
        <v>2.1739130434782608</v>
      </c>
    </row>
    <row r="355" spans="1:24" x14ac:dyDescent="0.25">
      <c r="A355" s="125">
        <v>0.91666666666666896</v>
      </c>
      <c r="B355" s="127">
        <v>9.6618357487922701E-3</v>
      </c>
      <c r="C355" s="128">
        <v>2.0711080428028996E-3</v>
      </c>
      <c r="D355" s="128">
        <v>2.098950524737631E-3</v>
      </c>
      <c r="E355" s="128">
        <v>2.651640702684786E-3</v>
      </c>
      <c r="F355" s="128">
        <v>2.7519779841761265E-3</v>
      </c>
      <c r="G355" s="128">
        <v>1.7574692442882249E-3</v>
      </c>
      <c r="H355" s="129">
        <v>4.3103448275862068E-3</v>
      </c>
      <c r="J355" s="30">
        <f t="shared" ca="1" si="155"/>
        <v>0.85179825876982118</v>
      </c>
      <c r="K355" s="30">
        <f t="shared" ca="1" si="156"/>
        <v>2.5553947763094635</v>
      </c>
      <c r="L355" s="30">
        <f t="shared" ca="1" si="157"/>
        <v>2.9812939056943741</v>
      </c>
      <c r="M355" s="30">
        <f t="shared" ca="1" si="158"/>
        <v>3.4071930350792847</v>
      </c>
      <c r="N355" s="30">
        <f t="shared" ca="1" si="159"/>
        <v>3.4071930350792852</v>
      </c>
      <c r="O355" s="30">
        <f t="shared" ca="1" si="160"/>
        <v>2.1294956469245534</v>
      </c>
      <c r="P355" s="30">
        <f t="shared" ca="1" si="161"/>
        <v>1.277697388154732</v>
      </c>
      <c r="R355" s="30">
        <f ca="1">IF(J355=0,0,Agents($L$4,$L$5,J355,$L$3)/(1-$P$1))</f>
        <v>1.0869565217391304</v>
      </c>
      <c r="S355" s="30">
        <f ca="1">IF(K355=0,0,Agents($L$4,$L$5,K355,$L$3)/(1-$P$1))</f>
        <v>2.1739130434782608</v>
      </c>
      <c r="T355" s="30">
        <f ca="1">IF(L355=0,0,Agents($L$4,$L$5,L355,$L$3)/(1-$P$1))</f>
        <v>2.1739130434782608</v>
      </c>
      <c r="U355" s="30">
        <f ca="1">IF(M355=0,0,Agents($L$4,$L$5,M355,$L$3)/(1-$P$1))</f>
        <v>3.2608695652173911</v>
      </c>
      <c r="V355" s="30">
        <f ca="1">IF(N355=0,0,Agents($L$4,$L$5,N355,$L$3)/(1-$P$1))</f>
        <v>3.2608695652173911</v>
      </c>
      <c r="W355" s="30">
        <f ca="1">IF(O355=0,0,Agents($L$4,$L$5,O355,$L$3)/(1-$P$1))</f>
        <v>2.1739130434782608</v>
      </c>
      <c r="X355" s="30">
        <f ca="1">IF(P355=0,0,Agents($L$4,$L$5,P355,$L$3)/(1-$P$1))</f>
        <v>2.1739130434782608</v>
      </c>
    </row>
    <row r="356" spans="1:24" x14ac:dyDescent="0.25">
      <c r="A356" s="126">
        <v>0.937500000000003</v>
      </c>
      <c r="B356" s="127">
        <v>1.4492753623188406E-2</v>
      </c>
      <c r="C356" s="128">
        <v>1.380738695201933E-3</v>
      </c>
      <c r="D356" s="128">
        <v>1.1994002998500749E-3</v>
      </c>
      <c r="E356" s="128">
        <v>1.325820351342393E-3</v>
      </c>
      <c r="F356" s="128">
        <v>1.7199862401100791E-3</v>
      </c>
      <c r="G356" s="128">
        <v>1.4059753954305801E-3</v>
      </c>
      <c r="H356" s="129">
        <v>1.4367816091954023E-3</v>
      </c>
      <c r="J356" s="30">
        <f t="shared" ca="1" si="155"/>
        <v>1.2776973881547318</v>
      </c>
      <c r="K356" s="30">
        <f t="shared" ca="1" si="156"/>
        <v>1.7035965175396424</v>
      </c>
      <c r="L356" s="30">
        <f t="shared" ca="1" si="157"/>
        <v>1.7035965175396424</v>
      </c>
      <c r="M356" s="30">
        <f t="shared" ca="1" si="158"/>
        <v>1.7035965175396424</v>
      </c>
      <c r="N356" s="30">
        <f t="shared" ca="1" si="159"/>
        <v>2.1294956469245534</v>
      </c>
      <c r="O356" s="30">
        <f t="shared" ca="1" si="160"/>
        <v>1.7035965175396428</v>
      </c>
      <c r="P356" s="30">
        <f t="shared" ca="1" si="161"/>
        <v>0.42589912938491065</v>
      </c>
      <c r="R356" s="30">
        <f ca="1">IF(J356=0,0,Agents($L$4,$L$5,J356,$L$3)/(1-$P$1))</f>
        <v>2.1739130434782608</v>
      </c>
      <c r="S356" s="30">
        <f ca="1">IF(K356=0,0,Agents($L$4,$L$5,K356,$L$3)/(1-$P$1))</f>
        <v>2.1739130434782608</v>
      </c>
      <c r="T356" s="30">
        <f ca="1">IF(L356=0,0,Agents($L$4,$L$5,L356,$L$3)/(1-$P$1))</f>
        <v>2.1739130434782608</v>
      </c>
      <c r="U356" s="30">
        <f ca="1">IF(M356=0,0,Agents($L$4,$L$5,M356,$L$3)/(1-$P$1))</f>
        <v>2.1739130434782608</v>
      </c>
      <c r="V356" s="30">
        <f ca="1">IF(N356=0,0,Agents($L$4,$L$5,N356,$L$3)/(1-$P$1))</f>
        <v>2.1739130434782608</v>
      </c>
      <c r="W356" s="30">
        <f ca="1">IF(O356=0,0,Agents($L$4,$L$5,O356,$L$3)/(1-$P$1))</f>
        <v>2.1739130434782608</v>
      </c>
      <c r="X356" s="30">
        <f ca="1">IF(P356=0,0,Agents($L$4,$L$5,P356,$L$3)/(1-$P$1))</f>
        <v>1.0869565217391304</v>
      </c>
    </row>
    <row r="357" spans="1:24" x14ac:dyDescent="0.25">
      <c r="A357" s="130"/>
      <c r="B357" s="131">
        <v>1.301559356136821E-2</v>
      </c>
      <c r="C357" s="132">
        <v>0.18215543259557343</v>
      </c>
      <c r="D357" s="132">
        <v>0.20969567404426559</v>
      </c>
      <c r="E357" s="132">
        <v>0.18970070422535212</v>
      </c>
      <c r="F357" s="132">
        <v>0.18278420523138833</v>
      </c>
      <c r="G357" s="132">
        <v>0.17888581488933603</v>
      </c>
      <c r="H357" s="133">
        <v>4.37625754527163E-2</v>
      </c>
      <c r="J357" s="27">
        <f t="shared" ref="J357:P357" ca="1" si="162">$L$2*B357/SUM($B$357:$H$357)</f>
        <v>88.161119782676494</v>
      </c>
      <c r="K357" s="27">
        <f t="shared" ca="1" si="162"/>
        <v>1233.829777828086</v>
      </c>
      <c r="L357" s="27">
        <f t="shared" ca="1" si="162"/>
        <v>1420.373596498677</v>
      </c>
      <c r="M357" s="27">
        <f t="shared" ca="1" si="162"/>
        <v>1284.9376733542754</v>
      </c>
      <c r="N357" s="27">
        <f t="shared" ca="1" si="162"/>
        <v>1238.0887691219352</v>
      </c>
      <c r="O357" s="27">
        <f t="shared" ca="1" si="162"/>
        <v>1211.6830231000708</v>
      </c>
      <c r="P357" s="27">
        <f t="shared" ca="1" si="162"/>
        <v>296.42579405189781</v>
      </c>
      <c r="R357" s="26">
        <f ca="1">(SUM(R327:R356)/2)/$C$6</f>
        <v>4.8233695652173907</v>
      </c>
      <c r="S357" s="26">
        <f t="shared" ref="S357:X357" ca="1" si="163">(SUM(S327:S356)/2)/$C$6</f>
        <v>27.445652173913039</v>
      </c>
      <c r="T357" s="26">
        <f t="shared" ca="1" si="163"/>
        <v>30.638586956521735</v>
      </c>
      <c r="U357" s="26">
        <f t="shared" ca="1" si="163"/>
        <v>28.396739130434778</v>
      </c>
      <c r="V357" s="26">
        <f t="shared" ca="1" si="163"/>
        <v>27.649456521739125</v>
      </c>
      <c r="W357" s="26">
        <f t="shared" ca="1" si="163"/>
        <v>26.834239130434781</v>
      </c>
      <c r="X357" s="26">
        <f t="shared" ca="1" si="163"/>
        <v>9.3749999999999964</v>
      </c>
    </row>
    <row r="358" spans="1:24" x14ac:dyDescent="0.25">
      <c r="R358" s="32">
        <f ca="1">SUM(R357:X357)/5</f>
        <v>31.032608695652169</v>
      </c>
      <c r="S358" s="31"/>
      <c r="T358" s="31"/>
      <c r="U358" s="31"/>
      <c r="V358" s="31"/>
      <c r="W358" s="31"/>
      <c r="X358" s="4"/>
    </row>
    <row r="360" spans="1:24" x14ac:dyDescent="0.25">
      <c r="A360" s="39" t="s">
        <v>17</v>
      </c>
      <c r="J360" s="6" t="s">
        <v>14</v>
      </c>
      <c r="K360" s="20"/>
      <c r="L360" s="20"/>
      <c r="M360" s="33">
        <v>43405</v>
      </c>
      <c r="N360" s="20"/>
      <c r="O360" s="20"/>
      <c r="P360" s="21"/>
      <c r="R360" s="6" t="s">
        <v>15</v>
      </c>
      <c r="S360" s="20"/>
      <c r="T360" s="20"/>
      <c r="U360" s="20"/>
      <c r="V360" s="20"/>
      <c r="W360" s="20"/>
      <c r="X360" s="21"/>
    </row>
    <row r="361" spans="1:24" x14ac:dyDescent="0.25">
      <c r="A361" s="113" t="s">
        <v>6</v>
      </c>
      <c r="B361" s="114" t="s">
        <v>13</v>
      </c>
      <c r="C361" s="115" t="s">
        <v>7</v>
      </c>
      <c r="D361" s="115" t="s">
        <v>8</v>
      </c>
      <c r="E361" s="115" t="s">
        <v>9</v>
      </c>
      <c r="F361" s="115" t="s">
        <v>10</v>
      </c>
      <c r="G361" s="115" t="s">
        <v>11</v>
      </c>
      <c r="H361" s="116" t="s">
        <v>12</v>
      </c>
      <c r="J361" s="22" t="s">
        <v>13</v>
      </c>
      <c r="K361" s="20" t="s">
        <v>7</v>
      </c>
      <c r="L361" s="20" t="s">
        <v>8</v>
      </c>
      <c r="M361" s="20" t="s">
        <v>9</v>
      </c>
      <c r="N361" s="20" t="s">
        <v>10</v>
      </c>
      <c r="O361" s="20" t="s">
        <v>11</v>
      </c>
      <c r="P361" s="21" t="s">
        <v>12</v>
      </c>
      <c r="R361" s="22" t="s">
        <v>13</v>
      </c>
      <c r="S361" s="20" t="s">
        <v>7</v>
      </c>
      <c r="T361" s="20" t="s">
        <v>8</v>
      </c>
      <c r="U361" s="20" t="s">
        <v>9</v>
      </c>
      <c r="V361" s="20" t="s">
        <v>10</v>
      </c>
      <c r="W361" s="20" t="s">
        <v>11</v>
      </c>
      <c r="X361" s="21" t="s">
        <v>12</v>
      </c>
    </row>
    <row r="362" spans="1:24" x14ac:dyDescent="0.25">
      <c r="A362" s="117">
        <v>0.33333333333333331</v>
      </c>
      <c r="B362" s="118">
        <v>2.8985507246376812E-2</v>
      </c>
      <c r="C362" s="119">
        <v>2.1746634449430445E-2</v>
      </c>
      <c r="D362" s="119">
        <v>2.4287856071964018E-2</v>
      </c>
      <c r="E362" s="119">
        <v>2.5190586675505468E-2</v>
      </c>
      <c r="F362" s="119">
        <v>2.1327829377364983E-2</v>
      </c>
      <c r="G362" s="119">
        <v>2.3901581722319858E-2</v>
      </c>
      <c r="H362" s="120">
        <v>3.1609195402298854E-2</v>
      </c>
      <c r="J362" s="24">
        <f t="shared" ref="J362:J387" ca="1" si="164">B362*J$392</f>
        <v>2.8956957564034629</v>
      </c>
      <c r="K362" s="24">
        <f t="shared" ref="K362:K387" ca="1" si="165">C362*K$392</f>
        <v>30.404805442236356</v>
      </c>
      <c r="L362" s="24">
        <f t="shared" ref="L362:L387" ca="1" si="166">D362*L$392</f>
        <v>39.091892711446746</v>
      </c>
      <c r="M362" s="24">
        <f t="shared" ref="M362:M387" ca="1" si="167">E362*M$392</f>
        <v>36.67881291444386</v>
      </c>
      <c r="N362" s="24">
        <f t="shared" ref="N362:N387" ca="1" si="168">F362*N$392</f>
        <v>29.922189482835787</v>
      </c>
      <c r="O362" s="24">
        <f t="shared" ref="O362:O387" ca="1" si="169">G362*O$392</f>
        <v>32.817885239239246</v>
      </c>
      <c r="P362" s="24">
        <f t="shared" ref="P362:P387" ca="1" si="170">H362*P$392</f>
        <v>10.617551106812698</v>
      </c>
      <c r="R362" s="24">
        <f ca="1">IF(J362=0,0,Agents($M$4,$M$5,J362,$M$3)/(1-$P$1))</f>
        <v>2.1739130434782608</v>
      </c>
      <c r="S362" s="24">
        <f ca="1">IF(K362=0,0,Agents($M$4,$M$5,K362,$M$3)/(1-$P$1))</f>
        <v>11.956521739130434</v>
      </c>
      <c r="T362" s="24">
        <f ca="1">IF(L362=0,0,Agents($M$4,$M$5,L362,$M$3)/(1-$P$1))</f>
        <v>14.130434782608695</v>
      </c>
      <c r="U362" s="24">
        <f ca="1">IF(M362=0,0,Agents($M$4,$M$5,M362,$M$3)/(1-$P$1))</f>
        <v>13.043478260869565</v>
      </c>
      <c r="V362" s="24">
        <f ca="1">IF(N362=0,0,Agents($M$4,$M$5,N362,$M$3)/(1-$P$1))</f>
        <v>11.956521739130434</v>
      </c>
      <c r="W362" s="24">
        <f ca="1">IF(O362=0,0,Agents($M$4,$M$5,O362,$M$3)/(1-$P$1))</f>
        <v>11.956521739130434</v>
      </c>
      <c r="X362" s="24">
        <f ca="1">IF(P362=0,0,Agents($M$4,$M$5,P362,$M$3)/(1-$P$1))</f>
        <v>5.4347826086956523</v>
      </c>
    </row>
    <row r="363" spans="1:24" x14ac:dyDescent="0.25">
      <c r="A363" s="121">
        <v>0.35416666666666669</v>
      </c>
      <c r="B363" s="122">
        <v>2.4154589371980676E-2</v>
      </c>
      <c r="C363" s="123">
        <v>3.1411805315843977E-2</v>
      </c>
      <c r="D363" s="123">
        <v>3.2083958020989505E-2</v>
      </c>
      <c r="E363" s="123">
        <v>3.1819688432217434E-2</v>
      </c>
      <c r="F363" s="123">
        <v>2.4079807361541108E-2</v>
      </c>
      <c r="G363" s="123">
        <v>2.3198594024604568E-2</v>
      </c>
      <c r="H363" s="124">
        <v>2.2988505747126436E-2</v>
      </c>
      <c r="J363" s="30">
        <f t="shared" ca="1" si="164"/>
        <v>2.4130797970028857</v>
      </c>
      <c r="K363" s="30">
        <f t="shared" ca="1" si="165"/>
        <v>43.918052305452512</v>
      </c>
      <c r="L363" s="30">
        <f t="shared" ca="1" si="166"/>
        <v>51.639907655861755</v>
      </c>
      <c r="M363" s="30">
        <f t="shared" ca="1" si="167"/>
        <v>46.331132102455406</v>
      </c>
      <c r="N363" s="30">
        <f t="shared" ca="1" si="168"/>
        <v>33.783117158040397</v>
      </c>
      <c r="O363" s="30">
        <f t="shared" ca="1" si="169"/>
        <v>31.852653320438087</v>
      </c>
      <c r="P363" s="30">
        <f t="shared" ca="1" si="170"/>
        <v>7.7218553504092338</v>
      </c>
      <c r="R363" s="30">
        <f ca="1">IF(J363=0,0,Agents($M$4,$M$5,J363,$M$3)/(1-$P$1))</f>
        <v>2.1739130434782608</v>
      </c>
      <c r="S363" s="30">
        <f ca="1">IF(K363=0,0,Agents($M$4,$M$5,K363,$M$3)/(1-$P$1))</f>
        <v>15.217391304347826</v>
      </c>
      <c r="T363" s="30">
        <f ca="1">IF(L363=0,0,Agents($M$4,$M$5,L363,$M$3)/(1-$P$1))</f>
        <v>18.478260869565215</v>
      </c>
      <c r="U363" s="30">
        <f ca="1">IF(M363=0,0,Agents($M$4,$M$5,M363,$M$3)/(1-$P$1))</f>
        <v>16.304347826086957</v>
      </c>
      <c r="V363" s="30">
        <f ca="1">IF(N363=0,0,Agents($M$4,$M$5,N363,$M$3)/(1-$P$1))</f>
        <v>13.043478260869565</v>
      </c>
      <c r="W363" s="30">
        <f ca="1">IF(O363=0,0,Agents($M$4,$M$5,O363,$M$3)/(1-$P$1))</f>
        <v>11.956521739130434</v>
      </c>
      <c r="X363" s="30">
        <f ca="1">IF(P363=0,0,Agents($M$4,$M$5,P363,$M$3)/(1-$P$1))</f>
        <v>4.3478260869565215</v>
      </c>
    </row>
    <row r="364" spans="1:24" x14ac:dyDescent="0.25">
      <c r="A364" s="125">
        <v>0.375</v>
      </c>
      <c r="B364" s="118">
        <v>3.3816425120772944E-2</v>
      </c>
      <c r="C364" s="119">
        <v>3.589920607525026E-2</v>
      </c>
      <c r="D364" s="119">
        <v>3.9880059970014994E-2</v>
      </c>
      <c r="E364" s="119">
        <v>4.2094796155120982E-2</v>
      </c>
      <c r="F364" s="119">
        <v>3.8871689026487785E-2</v>
      </c>
      <c r="G364" s="119">
        <v>4.0421792618629174E-2</v>
      </c>
      <c r="H364" s="120">
        <v>3.8793103448275863E-2</v>
      </c>
      <c r="J364" s="24">
        <f t="shared" ca="1" si="164"/>
        <v>3.3783117158040397</v>
      </c>
      <c r="K364" s="24">
        <f t="shared" ca="1" si="165"/>
        <v>50.19205977766002</v>
      </c>
      <c r="L364" s="24">
        <f t="shared" ca="1" si="166"/>
        <v>64.187922600276764</v>
      </c>
      <c r="M364" s="24">
        <f t="shared" ca="1" si="167"/>
        <v>61.292226843873301</v>
      </c>
      <c r="N364" s="24">
        <f t="shared" ca="1" si="168"/>
        <v>54.53560341226521</v>
      </c>
      <c r="O364" s="24">
        <f t="shared" ca="1" si="169"/>
        <v>55.500835331066369</v>
      </c>
      <c r="P364" s="24">
        <f t="shared" ca="1" si="170"/>
        <v>13.030630903815583</v>
      </c>
      <c r="R364" s="24">
        <f ca="1">IF(J364=0,0,Agents($M$4,$M$5,J364,$M$3)/(1-$P$1))</f>
        <v>3.2608695652173911</v>
      </c>
      <c r="S364" s="24">
        <f ca="1">IF(K364=0,0,Agents($M$4,$M$5,K364,$M$3)/(1-$P$1))</f>
        <v>17.391304347826086</v>
      </c>
      <c r="T364" s="24">
        <f ca="1">IF(L364=0,0,Agents($M$4,$M$5,L364,$M$3)/(1-$P$1))</f>
        <v>21.739130434782609</v>
      </c>
      <c r="U364" s="24">
        <f ca="1">IF(M364=0,0,Agents($M$4,$M$5,M364,$M$3)/(1-$P$1))</f>
        <v>20.652173913043477</v>
      </c>
      <c r="V364" s="24">
        <f ca="1">IF(N364=0,0,Agents($M$4,$M$5,N364,$M$3)/(1-$P$1))</f>
        <v>18.478260869565215</v>
      </c>
      <c r="W364" s="24">
        <f ca="1">IF(O364=0,0,Agents($M$4,$M$5,O364,$M$3)/(1-$P$1))</f>
        <v>19.565217391304348</v>
      </c>
      <c r="X364" s="24">
        <f ca="1">IF(P364=0,0,Agents($M$4,$M$5,P364,$M$3)/(1-$P$1))</f>
        <v>6.5217391304347823</v>
      </c>
    </row>
    <row r="365" spans="1:24" x14ac:dyDescent="0.25">
      <c r="A365" s="121">
        <v>0.39583333333333331</v>
      </c>
      <c r="B365" s="122">
        <v>5.7971014492753624E-2</v>
      </c>
      <c r="C365" s="123">
        <v>4.9016223679668625E-2</v>
      </c>
      <c r="D365" s="123">
        <v>5.0674662668665667E-2</v>
      </c>
      <c r="E365" s="123">
        <v>5.2038448790188929E-2</v>
      </c>
      <c r="F365" s="123">
        <v>4.3687650498796013E-2</v>
      </c>
      <c r="G365" s="123">
        <v>4.8506151142355007E-2</v>
      </c>
      <c r="H365" s="124">
        <v>5.0287356321839081E-2</v>
      </c>
      <c r="J365" s="30">
        <f t="shared" ca="1" si="164"/>
        <v>5.7913915128069258</v>
      </c>
      <c r="K365" s="30">
        <f t="shared" ca="1" si="165"/>
        <v>68.531466234881947</v>
      </c>
      <c r="L365" s="30">
        <f t="shared" ca="1" si="166"/>
        <v>81.562097138697538</v>
      </c>
      <c r="M365" s="30">
        <f t="shared" ca="1" si="167"/>
        <v>75.770705625890614</v>
      </c>
      <c r="N365" s="30">
        <f t="shared" ca="1" si="168"/>
        <v>61.292226843873301</v>
      </c>
      <c r="O365" s="30">
        <f t="shared" ca="1" si="169"/>
        <v>66.601002397279643</v>
      </c>
      <c r="P365" s="30">
        <f t="shared" ca="1" si="170"/>
        <v>16.891558579020199</v>
      </c>
      <c r="R365" s="30">
        <f ca="1">IF(J365=0,0,Agents($M$4,$M$5,J365,$M$3)/(1-$P$1))</f>
        <v>3.2608695652173911</v>
      </c>
      <c r="S365" s="30">
        <f ca="1">IF(K365=0,0,Agents($M$4,$M$5,K365,$M$3)/(1-$P$1))</f>
        <v>22.826086956521738</v>
      </c>
      <c r="T365" s="30">
        <f ca="1">IF(L365=0,0,Agents($M$4,$M$5,L365,$M$3)/(1-$P$1))</f>
        <v>26.086956521739129</v>
      </c>
      <c r="U365" s="30">
        <f ca="1">IF(M365=0,0,Agents($M$4,$M$5,M365,$M$3)/(1-$P$1))</f>
        <v>25</v>
      </c>
      <c r="V365" s="30">
        <f ca="1">IF(N365=0,0,Agents($M$4,$M$5,N365,$M$3)/(1-$P$1))</f>
        <v>20.652173913043477</v>
      </c>
      <c r="W365" s="30">
        <f ca="1">IF(O365=0,0,Agents($M$4,$M$5,O365,$M$3)/(1-$P$1))</f>
        <v>22.826086956521738</v>
      </c>
      <c r="X365" s="30">
        <f ca="1">IF(P365=0,0,Agents($M$4,$M$5,P365,$M$3)/(1-$P$1))</f>
        <v>7.6086956521739131</v>
      </c>
    </row>
    <row r="366" spans="1:24" x14ac:dyDescent="0.25">
      <c r="A366" s="125">
        <v>0.41666666666666669</v>
      </c>
      <c r="B366" s="118">
        <v>2.8985507246376812E-2</v>
      </c>
      <c r="C366" s="119">
        <v>5.6689944504925503E-2</v>
      </c>
      <c r="D366" s="119">
        <v>5.3073463268365817E-2</v>
      </c>
      <c r="E366" s="119">
        <v>5.4027179317202516E-2</v>
      </c>
      <c r="F366" s="119">
        <v>4.9879600963192293E-2</v>
      </c>
      <c r="G366" s="119">
        <v>5.4481546572934976E-2</v>
      </c>
      <c r="H366" s="120">
        <v>5.459770114942529E-2</v>
      </c>
      <c r="J366" s="24">
        <f t="shared" ca="1" si="164"/>
        <v>2.8956957564034629</v>
      </c>
      <c r="K366" s="24">
        <f t="shared" ca="1" si="165"/>
        <v>79.260390255402442</v>
      </c>
      <c r="L366" s="24">
        <f t="shared" ca="1" si="166"/>
        <v>85.42302481390216</v>
      </c>
      <c r="M366" s="24">
        <f t="shared" ca="1" si="167"/>
        <v>78.666401382294069</v>
      </c>
      <c r="N366" s="24">
        <f t="shared" ca="1" si="168"/>
        <v>69.979314113083689</v>
      </c>
      <c r="O366" s="24">
        <f t="shared" ca="1" si="169"/>
        <v>74.805473707089462</v>
      </c>
      <c r="P366" s="24">
        <f t="shared" ca="1" si="170"/>
        <v>18.33940645722193</v>
      </c>
      <c r="R366" s="24">
        <f ca="1">IF(J366=0,0,Agents($M$4,$M$5,J366,$M$3)/(1-$P$1))</f>
        <v>2.1739130434782608</v>
      </c>
      <c r="S366" s="24">
        <f ca="1">IF(K366=0,0,Agents($M$4,$M$5,K366,$M$3)/(1-$P$1))</f>
        <v>26.086956521739129</v>
      </c>
      <c r="T366" s="24">
        <f ca="1">IF(L366=0,0,Agents($M$4,$M$5,L366,$M$3)/(1-$P$1))</f>
        <v>27.173913043478258</v>
      </c>
      <c r="U366" s="24">
        <f ca="1">IF(M366=0,0,Agents($M$4,$M$5,M366,$M$3)/(1-$P$1))</f>
        <v>26.086956521739129</v>
      </c>
      <c r="V366" s="24">
        <f ca="1">IF(N366=0,0,Agents($M$4,$M$5,N366,$M$3)/(1-$P$1))</f>
        <v>22.826086956521738</v>
      </c>
      <c r="W366" s="24">
        <f ca="1">IF(O366=0,0,Agents($M$4,$M$5,O366,$M$3)/(1-$P$1))</f>
        <v>25</v>
      </c>
      <c r="X366" s="24">
        <f ca="1">IF(P366=0,0,Agents($M$4,$M$5,P366,$M$3)/(1-$P$1))</f>
        <v>7.6086956521739131</v>
      </c>
    </row>
    <row r="367" spans="1:24" x14ac:dyDescent="0.25">
      <c r="A367" s="121">
        <v>0.4375</v>
      </c>
      <c r="B367" s="122">
        <v>4.3478260869565216E-2</v>
      </c>
      <c r="C367" s="123">
        <v>6.1177345264331787E-2</v>
      </c>
      <c r="D367" s="123">
        <v>6.0385192019374909E-2</v>
      </c>
      <c r="E367" s="123">
        <v>5.6347364932051704E-2</v>
      </c>
      <c r="F367" s="123">
        <v>5.2128813738720886E-2</v>
      </c>
      <c r="G367" s="123">
        <v>6.1862917398945519E-2</v>
      </c>
      <c r="H367" s="124">
        <v>5.5702917771883305E-2</v>
      </c>
      <c r="J367" s="30">
        <f t="shared" ca="1" si="164"/>
        <v>4.3435436346051937</v>
      </c>
      <c r="K367" s="30">
        <f t="shared" ca="1" si="165"/>
        <v>85.534397727609942</v>
      </c>
      <c r="L367" s="30">
        <f t="shared" ca="1" si="166"/>
        <v>97.191429362362356</v>
      </c>
      <c r="M367" s="30">
        <f t="shared" ca="1" si="167"/>
        <v>82.044713098098114</v>
      </c>
      <c r="N367" s="30">
        <f t="shared" ca="1" si="168"/>
        <v>73.134880001472112</v>
      </c>
      <c r="O367" s="30">
        <f t="shared" ca="1" si="169"/>
        <v>84.94040885450157</v>
      </c>
      <c r="P367" s="30">
        <f t="shared" ca="1" si="170"/>
        <v>18.710649502914688</v>
      </c>
      <c r="R367" s="30">
        <f ca="1">IF(J367=0,0,Agents($M$4,$M$5,J367,$M$3)/(1-$P$1))</f>
        <v>3.2608695652173911</v>
      </c>
      <c r="S367" s="30">
        <f ca="1">IF(K367=0,0,Agents($M$4,$M$5,K367,$M$3)/(1-$P$1))</f>
        <v>28.260869565217391</v>
      </c>
      <c r="T367" s="30">
        <f ca="1">IF(L367=0,0,Agents($M$4,$M$5,L367,$M$3)/(1-$P$1))</f>
        <v>31.521739130434781</v>
      </c>
      <c r="U367" s="30">
        <f ca="1">IF(M367=0,0,Agents($M$4,$M$5,M367,$M$3)/(1-$P$1))</f>
        <v>27.173913043478258</v>
      </c>
      <c r="V367" s="30">
        <f ca="1">IF(N367=0,0,Agents($M$4,$M$5,N367,$M$3)/(1-$P$1))</f>
        <v>23.913043478260867</v>
      </c>
      <c r="W367" s="30">
        <f ca="1">IF(O367=0,0,Agents($M$4,$M$5,O367,$M$3)/(1-$P$1))</f>
        <v>27.173913043478258</v>
      </c>
      <c r="X367" s="30">
        <f ca="1">IF(P367=0,0,Agents($M$4,$M$5,P367,$M$3)/(1-$P$1))</f>
        <v>7.6086956521739131</v>
      </c>
    </row>
    <row r="368" spans="1:24" x14ac:dyDescent="0.25">
      <c r="A368" s="125">
        <v>0.45833333333333331</v>
      </c>
      <c r="B368" s="118">
        <v>5.3140096618357488E-2</v>
      </c>
      <c r="C368" s="119">
        <v>5.9106237221528891E-2</v>
      </c>
      <c r="D368" s="119">
        <v>5.9485641794487357E-2</v>
      </c>
      <c r="E368" s="119">
        <v>5.9661915810407688E-2</v>
      </c>
      <c r="F368" s="119">
        <v>5.384879997883097E-2</v>
      </c>
      <c r="G368" s="119">
        <v>6.2214411247803164E-2</v>
      </c>
      <c r="H368" s="120">
        <v>6.2886825817860328E-2</v>
      </c>
      <c r="J368" s="24">
        <f t="shared" ca="1" si="164"/>
        <v>5.3087755534063481</v>
      </c>
      <c r="K368" s="24">
        <f t="shared" ca="1" si="165"/>
        <v>82.638701971206487</v>
      </c>
      <c r="L368" s="24">
        <f t="shared" ca="1" si="166"/>
        <v>95.743581484160629</v>
      </c>
      <c r="M368" s="24">
        <f t="shared" ca="1" si="167"/>
        <v>86.870872692103887</v>
      </c>
      <c r="N368" s="24">
        <f t="shared" ca="1" si="168"/>
        <v>75.547959798475006</v>
      </c>
      <c r="O368" s="24">
        <f t="shared" ca="1" si="169"/>
        <v>85.423024813902146</v>
      </c>
      <c r="P368" s="24">
        <f t="shared" ca="1" si="170"/>
        <v>21.123729299917578</v>
      </c>
      <c r="R368" s="24">
        <f ca="1">IF(J368=0,0,Agents($M$4,$M$5,J368,$M$3)/(1-$P$1))</f>
        <v>3.2608695652173911</v>
      </c>
      <c r="S368" s="24">
        <f ca="1">IF(K368=0,0,Agents($M$4,$M$5,K368,$M$3)/(1-$P$1))</f>
        <v>27.173913043478258</v>
      </c>
      <c r="T368" s="24">
        <f ca="1">IF(L368=0,0,Agents($M$4,$M$5,L368,$M$3)/(1-$P$1))</f>
        <v>30.434782608695652</v>
      </c>
      <c r="U368" s="24">
        <f ca="1">IF(M368=0,0,Agents($M$4,$M$5,M368,$M$3)/(1-$P$1))</f>
        <v>28.260869565217391</v>
      </c>
      <c r="V368" s="24">
        <f ca="1">IF(N368=0,0,Agents($M$4,$M$5,N368,$M$3)/(1-$P$1))</f>
        <v>25</v>
      </c>
      <c r="W368" s="24">
        <f ca="1">IF(O368=0,0,Agents($M$4,$M$5,O368,$M$3)/(1-$P$1))</f>
        <v>27.173913043478258</v>
      </c>
      <c r="X368" s="24">
        <f ca="1">IF(P368=0,0,Agents($M$4,$M$5,P368,$M$3)/(1-$P$1))</f>
        <v>8.695652173913043</v>
      </c>
    </row>
    <row r="369" spans="1:24" x14ac:dyDescent="0.25">
      <c r="A369" s="121">
        <v>0.47916666666666669</v>
      </c>
      <c r="B369" s="122">
        <v>4.3478260869565216E-2</v>
      </c>
      <c r="C369" s="123">
        <v>6.2212899285733245E-2</v>
      </c>
      <c r="D369" s="123">
        <v>6.1284742244262468E-2</v>
      </c>
      <c r="E369" s="123">
        <v>5.6678820019887298E-2</v>
      </c>
      <c r="F369" s="123">
        <v>5.7976766955095155E-2</v>
      </c>
      <c r="G369" s="123">
        <v>5.9753954305799648E-2</v>
      </c>
      <c r="H369" s="124">
        <v>5.1392572944297096E-2</v>
      </c>
      <c r="J369" s="30">
        <f t="shared" ca="1" si="164"/>
        <v>4.3435436346051937</v>
      </c>
      <c r="K369" s="30">
        <f t="shared" ca="1" si="165"/>
        <v>86.982245605811684</v>
      </c>
      <c r="L369" s="30">
        <f t="shared" ca="1" si="166"/>
        <v>98.639277240564084</v>
      </c>
      <c r="M369" s="30">
        <f t="shared" ca="1" si="167"/>
        <v>82.527329057498676</v>
      </c>
      <c r="N369" s="30">
        <f t="shared" ca="1" si="168"/>
        <v>81.339351311281916</v>
      </c>
      <c r="O369" s="30">
        <f t="shared" ca="1" si="169"/>
        <v>82.044713098098114</v>
      </c>
      <c r="P369" s="30">
        <f t="shared" ca="1" si="170"/>
        <v>17.262801624712957</v>
      </c>
      <c r="R369" s="30">
        <f ca="1">IF(J369=0,0,Agents($M$4,$M$5,J369,$M$3)/(1-$P$1))</f>
        <v>3.2608695652173911</v>
      </c>
      <c r="S369" s="30">
        <f ca="1">IF(K369=0,0,Agents($M$4,$M$5,K369,$M$3)/(1-$P$1))</f>
        <v>28.260869565217391</v>
      </c>
      <c r="T369" s="30">
        <f ca="1">IF(L369=0,0,Agents($M$4,$M$5,L369,$M$3)/(1-$P$1))</f>
        <v>31.521739130434781</v>
      </c>
      <c r="U369" s="30">
        <f ca="1">IF(M369=0,0,Agents($M$4,$M$5,M369,$M$3)/(1-$P$1))</f>
        <v>27.173913043478258</v>
      </c>
      <c r="V369" s="30">
        <f ca="1">IF(N369=0,0,Agents($M$4,$M$5,N369,$M$3)/(1-$P$1))</f>
        <v>26.086956521739129</v>
      </c>
      <c r="W369" s="30">
        <f ca="1">IF(O369=0,0,Agents($M$4,$M$5,O369,$M$3)/(1-$P$1))</f>
        <v>27.173913043478258</v>
      </c>
      <c r="X369" s="30">
        <f ca="1">IF(P369=0,0,Agents($M$4,$M$5,P369,$M$3)/(1-$P$1))</f>
        <v>7.6086956521739131</v>
      </c>
    </row>
    <row r="370" spans="1:24" x14ac:dyDescent="0.25">
      <c r="A370" s="125">
        <v>0.5</v>
      </c>
      <c r="B370" s="118">
        <v>4.8309178743961345E-2</v>
      </c>
      <c r="C370" s="119">
        <v>5.6689944504925503E-2</v>
      </c>
      <c r="D370" s="119">
        <v>5.3788490370199497E-2</v>
      </c>
      <c r="E370" s="119">
        <v>5.4027179317202516E-2</v>
      </c>
      <c r="F370" s="119">
        <v>5.4192797226852982E-2</v>
      </c>
      <c r="G370" s="119">
        <v>5.342706502636204E-2</v>
      </c>
      <c r="H370" s="120">
        <v>6.0013262599469513E-2</v>
      </c>
      <c r="J370" s="24">
        <f t="shared" ca="1" si="164"/>
        <v>4.8261595940057704</v>
      </c>
      <c r="K370" s="24">
        <f t="shared" ca="1" si="165"/>
        <v>79.260390255402442</v>
      </c>
      <c r="L370" s="24">
        <f t="shared" ca="1" si="166"/>
        <v>86.573878255549658</v>
      </c>
      <c r="M370" s="24">
        <f t="shared" ca="1" si="167"/>
        <v>78.666401382294069</v>
      </c>
      <c r="N370" s="24">
        <f t="shared" ca="1" si="168"/>
        <v>76.030575757875582</v>
      </c>
      <c r="O370" s="24">
        <f t="shared" ca="1" si="169"/>
        <v>73.35762582888772</v>
      </c>
      <c r="P370" s="24">
        <f t="shared" ca="1" si="170"/>
        <v>20.158497381116419</v>
      </c>
      <c r="R370" s="24">
        <f ca="1">IF(J370=0,0,Agents($M$4,$M$5,J370,$M$3)/(1-$P$1))</f>
        <v>3.2608695652173911</v>
      </c>
      <c r="S370" s="24">
        <f ca="1">IF(K370=0,0,Agents($M$4,$M$5,K370,$M$3)/(1-$P$1))</f>
        <v>26.086956521739129</v>
      </c>
      <c r="T370" s="24">
        <f ca="1">IF(L370=0,0,Agents($M$4,$M$5,L370,$M$3)/(1-$P$1))</f>
        <v>28.260869565217391</v>
      </c>
      <c r="U370" s="24">
        <f ca="1">IF(M370=0,0,Agents($M$4,$M$5,M370,$M$3)/(1-$P$1))</f>
        <v>26.086956521739129</v>
      </c>
      <c r="V370" s="24">
        <f ca="1">IF(N370=0,0,Agents($M$4,$M$5,N370,$M$3)/(1-$P$1))</f>
        <v>25</v>
      </c>
      <c r="W370" s="24">
        <f ca="1">IF(O370=0,0,Agents($M$4,$M$5,O370,$M$3)/(1-$P$1))</f>
        <v>23.913043478260867</v>
      </c>
      <c r="X370" s="24">
        <f ca="1">IF(P370=0,0,Agents($M$4,$M$5,P370,$M$3)/(1-$P$1))</f>
        <v>8.695652173913043</v>
      </c>
    </row>
    <row r="371" spans="1:24" x14ac:dyDescent="0.25">
      <c r="A371" s="121">
        <v>0.52083333333333337</v>
      </c>
      <c r="B371" s="122">
        <v>5.7971014492753617E-2</v>
      </c>
      <c r="C371" s="123">
        <v>5.1857359071718741E-2</v>
      </c>
      <c r="D371" s="123">
        <v>5.3788490370199497E-2</v>
      </c>
      <c r="E371" s="123">
        <v>4.938680808750414E-2</v>
      </c>
      <c r="F371" s="123">
        <v>5.2128813738720886E-2</v>
      </c>
      <c r="G371" s="123">
        <v>5.518453427065026E-2</v>
      </c>
      <c r="H371" s="124">
        <v>6.1450044208664921E-2</v>
      </c>
      <c r="J371" s="30">
        <f t="shared" ca="1" si="164"/>
        <v>5.7913915128069249</v>
      </c>
      <c r="K371" s="30">
        <f t="shared" ca="1" si="165"/>
        <v>72.503766823794365</v>
      </c>
      <c r="L371" s="30">
        <f t="shared" ca="1" si="166"/>
        <v>86.573878255549658</v>
      </c>
      <c r="M371" s="30">
        <f t="shared" ca="1" si="167"/>
        <v>71.909777950685992</v>
      </c>
      <c r="N371" s="30">
        <f t="shared" ca="1" si="168"/>
        <v>73.134880001472112</v>
      </c>
      <c r="O371" s="30">
        <f t="shared" ca="1" si="169"/>
        <v>75.770705625890599</v>
      </c>
      <c r="P371" s="30">
        <f t="shared" ca="1" si="170"/>
        <v>20.641113340516998</v>
      </c>
      <c r="R371" s="30">
        <f ca="1">IF(J371=0,0,Agents($M$4,$M$5,J371,$M$3)/(1-$P$1))</f>
        <v>3.2608695652173911</v>
      </c>
      <c r="S371" s="30">
        <f ca="1">IF(K371=0,0,Agents($M$4,$M$5,K371,$M$3)/(1-$P$1))</f>
        <v>23.913043478260867</v>
      </c>
      <c r="T371" s="30">
        <f ca="1">IF(L371=0,0,Agents($M$4,$M$5,L371,$M$3)/(1-$P$1))</f>
        <v>28.260869565217391</v>
      </c>
      <c r="U371" s="30">
        <f ca="1">IF(M371=0,0,Agents($M$4,$M$5,M371,$M$3)/(1-$P$1))</f>
        <v>23.913043478260867</v>
      </c>
      <c r="V371" s="30">
        <f ca="1">IF(N371=0,0,Agents($M$4,$M$5,N371,$M$3)/(1-$P$1))</f>
        <v>23.913043478260867</v>
      </c>
      <c r="W371" s="30">
        <f ca="1">IF(O371=0,0,Agents($M$4,$M$5,O371,$M$3)/(1-$P$1))</f>
        <v>25</v>
      </c>
      <c r="X371" s="30">
        <f ca="1">IF(P371=0,0,Agents($M$4,$M$5,P371,$M$3)/(1-$P$1))</f>
        <v>8.695652173913043</v>
      </c>
    </row>
    <row r="372" spans="1:24" x14ac:dyDescent="0.25">
      <c r="A372" s="125">
        <v>0.54166666666666663</v>
      </c>
      <c r="B372" s="118">
        <v>5.3140096618357488E-2</v>
      </c>
      <c r="C372" s="119">
        <v>5.3928467114521643E-2</v>
      </c>
      <c r="D372" s="119">
        <v>5.2589090070349426E-2</v>
      </c>
      <c r="E372" s="119">
        <v>5.1375538614517727E-2</v>
      </c>
      <c r="F372" s="119">
        <v>5.4192797226852982E-2</v>
      </c>
      <c r="G372" s="119">
        <v>5.3778558875219686E-2</v>
      </c>
      <c r="H372" s="120">
        <v>5.2829354553492504E-2</v>
      </c>
      <c r="J372" s="24">
        <f t="shared" ca="1" si="164"/>
        <v>5.3087755534063481</v>
      </c>
      <c r="K372" s="24">
        <f t="shared" ca="1" si="165"/>
        <v>75.399462580197834</v>
      </c>
      <c r="L372" s="24">
        <f t="shared" ca="1" si="166"/>
        <v>84.643414417947355</v>
      </c>
      <c r="M372" s="24">
        <f t="shared" ca="1" si="167"/>
        <v>74.805473707089448</v>
      </c>
      <c r="N372" s="24">
        <f t="shared" ca="1" si="168"/>
        <v>76.030575757875582</v>
      </c>
      <c r="O372" s="24">
        <f t="shared" ca="1" si="169"/>
        <v>73.840241788288296</v>
      </c>
      <c r="P372" s="24">
        <f t="shared" ca="1" si="170"/>
        <v>17.745417584113536</v>
      </c>
      <c r="R372" s="24">
        <f ca="1">IF(J372=0,0,Agents($M$4,$M$5,J372,$M$3)/(1-$P$1))</f>
        <v>3.2608695652173911</v>
      </c>
      <c r="S372" s="24">
        <f ca="1">IF(K372=0,0,Agents($M$4,$M$5,K372,$M$3)/(1-$P$1))</f>
        <v>25</v>
      </c>
      <c r="T372" s="24">
        <f ca="1">IF(L372=0,0,Agents($M$4,$M$5,L372,$M$3)/(1-$P$1))</f>
        <v>27.173913043478258</v>
      </c>
      <c r="U372" s="24">
        <f ca="1">IF(M372=0,0,Agents($M$4,$M$5,M372,$M$3)/(1-$P$1))</f>
        <v>25</v>
      </c>
      <c r="V372" s="24">
        <f ca="1">IF(N372=0,0,Agents($M$4,$M$5,N372,$M$3)/(1-$P$1))</f>
        <v>25</v>
      </c>
      <c r="W372" s="24">
        <f ca="1">IF(O372=0,0,Agents($M$4,$M$5,O372,$M$3)/(1-$P$1))</f>
        <v>23.913043478260867</v>
      </c>
      <c r="X372" s="24">
        <f ca="1">IF(P372=0,0,Agents($M$4,$M$5,P372,$M$3)/(1-$P$1))</f>
        <v>7.6086956521739131</v>
      </c>
    </row>
    <row r="373" spans="1:24" x14ac:dyDescent="0.25">
      <c r="A373" s="121">
        <v>0.5625</v>
      </c>
      <c r="B373" s="122">
        <v>4.8309178743961345E-2</v>
      </c>
      <c r="C373" s="123">
        <v>5.3928467114521643E-2</v>
      </c>
      <c r="D373" s="123">
        <v>5.5887440894937128E-2</v>
      </c>
      <c r="E373" s="123">
        <v>5.1706993702353328E-2</v>
      </c>
      <c r="F373" s="123">
        <v>5.6944775211029107E-2</v>
      </c>
      <c r="G373" s="123">
        <v>5.6942003514938486E-2</v>
      </c>
      <c r="H373" s="124">
        <v>5.8576480990274113E-2</v>
      </c>
      <c r="J373" s="30">
        <f t="shared" ca="1" si="164"/>
        <v>4.8261595940057704</v>
      </c>
      <c r="K373" s="30">
        <f t="shared" ca="1" si="165"/>
        <v>75.399462580197834</v>
      </c>
      <c r="L373" s="30">
        <f t="shared" ca="1" si="166"/>
        <v>89.95218997135369</v>
      </c>
      <c r="M373" s="30">
        <f t="shared" ca="1" si="167"/>
        <v>75.288089666490023</v>
      </c>
      <c r="N373" s="30">
        <f t="shared" ca="1" si="168"/>
        <v>79.891503433080189</v>
      </c>
      <c r="O373" s="30">
        <f t="shared" ca="1" si="169"/>
        <v>78.183785422893493</v>
      </c>
      <c r="P373" s="30">
        <f t="shared" ca="1" si="170"/>
        <v>19.675881421715843</v>
      </c>
      <c r="R373" s="30">
        <f ca="1">IF(J373=0,0,Agents($M$4,$M$5,J373,$M$3)/(1-$P$1))</f>
        <v>3.2608695652173911</v>
      </c>
      <c r="S373" s="30">
        <f ca="1">IF(K373=0,0,Agents($M$4,$M$5,K373,$M$3)/(1-$P$1))</f>
        <v>25</v>
      </c>
      <c r="T373" s="30">
        <f ca="1">IF(L373=0,0,Agents($M$4,$M$5,L373,$M$3)/(1-$P$1))</f>
        <v>29.34782608695652</v>
      </c>
      <c r="U373" s="30">
        <f ca="1">IF(M373=0,0,Agents($M$4,$M$5,M373,$M$3)/(1-$P$1))</f>
        <v>25</v>
      </c>
      <c r="V373" s="30">
        <f ca="1">IF(N373=0,0,Agents($M$4,$M$5,N373,$M$3)/(1-$P$1))</f>
        <v>26.086956521739129</v>
      </c>
      <c r="W373" s="30">
        <f ca="1">IF(O373=0,0,Agents($M$4,$M$5,O373,$M$3)/(1-$P$1))</f>
        <v>26.086956521739129</v>
      </c>
      <c r="X373" s="30">
        <f ca="1">IF(P373=0,0,Agents($M$4,$M$5,P373,$M$3)/(1-$P$1))</f>
        <v>8.695652173913043</v>
      </c>
    </row>
    <row r="374" spans="1:24" x14ac:dyDescent="0.25">
      <c r="A374" s="125">
        <v>0.58333333333333337</v>
      </c>
      <c r="B374" s="118">
        <v>3.8647342995169073E-2</v>
      </c>
      <c r="C374" s="119">
        <v>5.4964021135923087E-2</v>
      </c>
      <c r="D374" s="119">
        <v>5.7386691269749726E-2</v>
      </c>
      <c r="E374" s="119">
        <v>5.8667550546900891E-2</v>
      </c>
      <c r="F374" s="119">
        <v>5.8664761451139191E-2</v>
      </c>
      <c r="G374" s="119">
        <v>5.9050966608084357E-2</v>
      </c>
      <c r="H374" s="120">
        <v>5.4266136162687904E-2</v>
      </c>
      <c r="J374" s="24">
        <f t="shared" ca="1" si="164"/>
        <v>3.860927675204616</v>
      </c>
      <c r="K374" s="24">
        <f t="shared" ca="1" si="165"/>
        <v>76.847310458399562</v>
      </c>
      <c r="L374" s="24">
        <f t="shared" ca="1" si="166"/>
        <v>92.365269768356583</v>
      </c>
      <c r="M374" s="24">
        <f t="shared" ca="1" si="167"/>
        <v>85.423024813902146</v>
      </c>
      <c r="N374" s="24">
        <f t="shared" ca="1" si="168"/>
        <v>82.304583230083082</v>
      </c>
      <c r="O374" s="24">
        <f t="shared" ca="1" si="169"/>
        <v>81.079481179296948</v>
      </c>
      <c r="P374" s="24">
        <f t="shared" ca="1" si="170"/>
        <v>18.228033543514112</v>
      </c>
      <c r="R374" s="24">
        <f ca="1">IF(J374=0,0,Agents($M$4,$M$5,J374,$M$3)/(1-$P$1))</f>
        <v>3.2608695652173911</v>
      </c>
      <c r="S374" s="24">
        <f ca="1">IF(K374=0,0,Agents($M$4,$M$5,K374,$M$3)/(1-$P$1))</f>
        <v>25</v>
      </c>
      <c r="T374" s="24">
        <f ca="1">IF(L374=0,0,Agents($M$4,$M$5,L374,$M$3)/(1-$P$1))</f>
        <v>29.34782608695652</v>
      </c>
      <c r="U374" s="24">
        <f ca="1">IF(M374=0,0,Agents($M$4,$M$5,M374,$M$3)/(1-$P$1))</f>
        <v>27.173913043478258</v>
      </c>
      <c r="V374" s="24">
        <f ca="1">IF(N374=0,0,Agents($M$4,$M$5,N374,$M$3)/(1-$P$1))</f>
        <v>27.173913043478258</v>
      </c>
      <c r="W374" s="24">
        <f ca="1">IF(O374=0,0,Agents($M$4,$M$5,O374,$M$3)/(1-$P$1))</f>
        <v>26.086956521739129</v>
      </c>
      <c r="X374" s="24">
        <f ca="1">IF(P374=0,0,Agents($M$4,$M$5,P374,$M$3)/(1-$P$1))</f>
        <v>7.6086956521739131</v>
      </c>
    </row>
    <row r="375" spans="1:24" x14ac:dyDescent="0.25">
      <c r="A375" s="121">
        <v>0.60416666666666663</v>
      </c>
      <c r="B375" s="122">
        <v>4.3478260869565216E-2</v>
      </c>
      <c r="C375" s="123">
        <v>5.4618836462122608E-2</v>
      </c>
      <c r="D375" s="123">
        <v>5.9485641794487357E-2</v>
      </c>
      <c r="E375" s="123">
        <v>6.1982101425256876E-2</v>
      </c>
      <c r="F375" s="123">
        <v>6.1760736683337335E-2</v>
      </c>
      <c r="G375" s="123">
        <v>5.8347978910369067E-2</v>
      </c>
      <c r="H375" s="124">
        <v>5.4266136162687904E-2</v>
      </c>
      <c r="J375" s="30">
        <f t="shared" ca="1" si="164"/>
        <v>4.3435436346051937</v>
      </c>
      <c r="K375" s="30">
        <f t="shared" ca="1" si="165"/>
        <v>76.364694498998986</v>
      </c>
      <c r="L375" s="30">
        <f t="shared" ca="1" si="166"/>
        <v>95.743581484160629</v>
      </c>
      <c r="M375" s="30">
        <f t="shared" ca="1" si="167"/>
        <v>90.249184407907919</v>
      </c>
      <c r="N375" s="30">
        <f t="shared" ca="1" si="168"/>
        <v>86.64812686468828</v>
      </c>
      <c r="O375" s="30">
        <f t="shared" ca="1" si="169"/>
        <v>80.114249260495797</v>
      </c>
      <c r="P375" s="30">
        <f t="shared" ca="1" si="170"/>
        <v>18.228033543514112</v>
      </c>
      <c r="R375" s="30">
        <f ca="1">IF(J375=0,0,Agents($M$4,$M$5,J375,$M$3)/(1-$P$1))</f>
        <v>3.2608695652173911</v>
      </c>
      <c r="S375" s="30">
        <f ca="1">IF(K375=0,0,Agents($M$4,$M$5,K375,$M$3)/(1-$P$1))</f>
        <v>25</v>
      </c>
      <c r="T375" s="30">
        <f ca="1">IF(L375=0,0,Agents($M$4,$M$5,L375,$M$3)/(1-$P$1))</f>
        <v>30.434782608695652</v>
      </c>
      <c r="U375" s="30">
        <f ca="1">IF(M375=0,0,Agents($M$4,$M$5,M375,$M$3)/(1-$P$1))</f>
        <v>29.34782608695652</v>
      </c>
      <c r="V375" s="30">
        <f ca="1">IF(N375=0,0,Agents($M$4,$M$5,N375,$M$3)/(1-$P$1))</f>
        <v>28.260869565217391</v>
      </c>
      <c r="W375" s="30">
        <f ca="1">IF(O375=0,0,Agents($M$4,$M$5,O375,$M$3)/(1-$P$1))</f>
        <v>26.086956521739129</v>
      </c>
      <c r="X375" s="30">
        <f ca="1">IF(P375=0,0,Agents($M$4,$M$5,P375,$M$3)/(1-$P$1))</f>
        <v>7.6086956521739131</v>
      </c>
    </row>
    <row r="376" spans="1:24" x14ac:dyDescent="0.25">
      <c r="A376" s="125">
        <v>0.625</v>
      </c>
      <c r="B376" s="118">
        <v>4.8309178743961345E-2</v>
      </c>
      <c r="C376" s="119">
        <v>5.3238097766920671E-2</v>
      </c>
      <c r="D376" s="119">
        <v>5.1689539845461867E-2</v>
      </c>
      <c r="E376" s="119">
        <v>5.5021544580709306E-2</v>
      </c>
      <c r="F376" s="119">
        <v>5.7632769707073143E-2</v>
      </c>
      <c r="G376" s="119">
        <v>5.7293497363796131E-2</v>
      </c>
      <c r="H376" s="120">
        <v>4.7082228116710895E-2</v>
      </c>
      <c r="J376" s="24">
        <f t="shared" ca="1" si="164"/>
        <v>4.8261595940057704</v>
      </c>
      <c r="K376" s="24">
        <f t="shared" ca="1" si="165"/>
        <v>74.434230661396668</v>
      </c>
      <c r="L376" s="24">
        <f t="shared" ca="1" si="166"/>
        <v>83.195566539745613</v>
      </c>
      <c r="M376" s="24">
        <f t="shared" ca="1" si="167"/>
        <v>80.114249260495797</v>
      </c>
      <c r="N376" s="24">
        <f t="shared" ca="1" si="168"/>
        <v>80.856735351881355</v>
      </c>
      <c r="O376" s="24">
        <f t="shared" ca="1" si="169"/>
        <v>78.666401382294069</v>
      </c>
      <c r="P376" s="24">
        <f t="shared" ca="1" si="170"/>
        <v>15.814953746511225</v>
      </c>
      <c r="R376" s="24">
        <f ca="1">IF(J376=0,0,Agents($M$4,$M$5,J376,$M$3)/(1-$P$1))</f>
        <v>3.2608695652173911</v>
      </c>
      <c r="S376" s="24">
        <f ca="1">IF(K376=0,0,Agents($M$4,$M$5,K376,$M$3)/(1-$P$1))</f>
        <v>25</v>
      </c>
      <c r="T376" s="24">
        <f ca="1">IF(L376=0,0,Agents($M$4,$M$5,L376,$M$3)/(1-$P$1))</f>
        <v>27.173913043478258</v>
      </c>
      <c r="U376" s="24">
        <f ca="1">IF(M376=0,0,Agents($M$4,$M$5,M376,$M$3)/(1-$P$1))</f>
        <v>26.086956521739129</v>
      </c>
      <c r="V376" s="24">
        <f ca="1">IF(N376=0,0,Agents($M$4,$M$5,N376,$M$3)/(1-$P$1))</f>
        <v>26.086956521739129</v>
      </c>
      <c r="W376" s="24">
        <f ca="1">IF(O376=0,0,Agents($M$4,$M$5,O376,$M$3)/(1-$P$1))</f>
        <v>26.086956521739129</v>
      </c>
      <c r="X376" s="24">
        <f ca="1">IF(P376=0,0,Agents($M$4,$M$5,P376,$M$3)/(1-$P$1))</f>
        <v>7.6086956521739131</v>
      </c>
    </row>
    <row r="377" spans="1:24" x14ac:dyDescent="0.25">
      <c r="A377" s="121">
        <v>0.64583333333333337</v>
      </c>
      <c r="B377" s="122">
        <v>5.3140096618357488E-2</v>
      </c>
      <c r="C377" s="123">
        <v>5.2547728419319706E-2</v>
      </c>
      <c r="D377" s="123">
        <v>5.2888940145311945E-2</v>
      </c>
      <c r="E377" s="123">
        <v>4.938680808750414E-2</v>
      </c>
      <c r="F377" s="123">
        <v>5.5912783466963066E-2</v>
      </c>
      <c r="G377" s="123">
        <v>5.3075571177504395E-2</v>
      </c>
      <c r="H377" s="124">
        <v>4.1335101679929286E-2</v>
      </c>
      <c r="J377" s="30">
        <f t="shared" ca="1" si="164"/>
        <v>5.3087755534063481</v>
      </c>
      <c r="K377" s="30">
        <f t="shared" ca="1" si="165"/>
        <v>73.468998742595517</v>
      </c>
      <c r="L377" s="30">
        <f t="shared" ca="1" si="166"/>
        <v>85.126030377347931</v>
      </c>
      <c r="M377" s="30">
        <f t="shared" ca="1" si="167"/>
        <v>71.909777950685992</v>
      </c>
      <c r="N377" s="30">
        <f t="shared" ca="1" si="168"/>
        <v>78.443655554878475</v>
      </c>
      <c r="O377" s="30">
        <f t="shared" ca="1" si="169"/>
        <v>72.875009869487144</v>
      </c>
      <c r="P377" s="30">
        <f t="shared" ca="1" si="170"/>
        <v>13.884489908908918</v>
      </c>
      <c r="R377" s="30">
        <f ca="1">IF(J377=0,0,Agents($M$4,$M$5,J377,$M$3)/(1-$P$1))</f>
        <v>3.2608695652173911</v>
      </c>
      <c r="S377" s="30">
        <f ca="1">IF(K377=0,0,Agents($M$4,$M$5,K377,$M$3)/(1-$P$1))</f>
        <v>23.913043478260867</v>
      </c>
      <c r="T377" s="30">
        <f ca="1">IF(L377=0,0,Agents($M$4,$M$5,L377,$M$3)/(1-$P$1))</f>
        <v>27.173913043478258</v>
      </c>
      <c r="U377" s="30">
        <f ca="1">IF(M377=0,0,Agents($M$4,$M$5,M377,$M$3)/(1-$P$1))</f>
        <v>23.913043478260867</v>
      </c>
      <c r="V377" s="30">
        <f ca="1">IF(N377=0,0,Agents($M$4,$M$5,N377,$M$3)/(1-$P$1))</f>
        <v>26.086956521739129</v>
      </c>
      <c r="W377" s="30">
        <f ca="1">IF(O377=0,0,Agents($M$4,$M$5,O377,$M$3)/(1-$P$1))</f>
        <v>23.913043478260867</v>
      </c>
      <c r="X377" s="30">
        <f ca="1">IF(P377=0,0,Agents($M$4,$M$5,P377,$M$3)/(1-$P$1))</f>
        <v>6.5217391304347823</v>
      </c>
    </row>
    <row r="378" spans="1:24" x14ac:dyDescent="0.25">
      <c r="A378" s="125">
        <v>0.66666666666666663</v>
      </c>
      <c r="B378" s="118">
        <v>4.3478260869565216E-2</v>
      </c>
      <c r="C378" s="119">
        <v>4.322774222670666E-2</v>
      </c>
      <c r="D378" s="119">
        <v>4.4792988121323936E-2</v>
      </c>
      <c r="E378" s="119">
        <v>4.9718263175339734E-2</v>
      </c>
      <c r="F378" s="119">
        <v>4.7312852266412665E-2</v>
      </c>
      <c r="G378" s="119">
        <v>4.9209138840070298E-2</v>
      </c>
      <c r="H378" s="120">
        <v>3.8461538461538478E-2</v>
      </c>
      <c r="J378" s="24">
        <f t="shared" ca="1" si="164"/>
        <v>4.3435436346051937</v>
      </c>
      <c r="K378" s="24">
        <f t="shared" ca="1" si="165"/>
        <v>60.438367838779946</v>
      </c>
      <c r="L378" s="24">
        <f t="shared" ca="1" si="166"/>
        <v>72.095399473532339</v>
      </c>
      <c r="M378" s="24">
        <f t="shared" ca="1" si="167"/>
        <v>72.392393910086568</v>
      </c>
      <c r="N378" s="24">
        <f t="shared" ca="1" si="168"/>
        <v>66.378256569864035</v>
      </c>
      <c r="O378" s="24">
        <f t="shared" ca="1" si="169"/>
        <v>67.566234316080795</v>
      </c>
      <c r="P378" s="24">
        <f t="shared" ca="1" si="170"/>
        <v>12.919257990107761</v>
      </c>
      <c r="R378" s="24">
        <f ca="1">IF(J378=0,0,Agents($M$4,$M$5,J378,$M$3)/(1-$P$1))</f>
        <v>3.2608695652173911</v>
      </c>
      <c r="S378" s="24">
        <f ca="1">IF(K378=0,0,Agents($M$4,$M$5,K378,$M$3)/(1-$P$1))</f>
        <v>20.652173913043477</v>
      </c>
      <c r="T378" s="24">
        <f ca="1">IF(L378=0,0,Agents($M$4,$M$5,L378,$M$3)/(1-$P$1))</f>
        <v>23.913043478260867</v>
      </c>
      <c r="U378" s="24">
        <f ca="1">IF(M378=0,0,Agents($M$4,$M$5,M378,$M$3)/(1-$P$1))</f>
        <v>23.913043478260867</v>
      </c>
      <c r="V378" s="24">
        <f ca="1">IF(N378=0,0,Agents($M$4,$M$5,N378,$M$3)/(1-$P$1))</f>
        <v>21.739130434782609</v>
      </c>
      <c r="W378" s="24">
        <f ca="1">IF(O378=0,0,Agents($M$4,$M$5,O378,$M$3)/(1-$P$1))</f>
        <v>22.826086956521738</v>
      </c>
      <c r="X378" s="24">
        <f ca="1">IF(P378=0,0,Agents($M$4,$M$5,P378,$M$3)/(1-$P$1))</f>
        <v>6.5217391304347823</v>
      </c>
    </row>
    <row r="379" spans="1:24" x14ac:dyDescent="0.25">
      <c r="A379" s="121">
        <v>0.6875</v>
      </c>
      <c r="B379" s="122">
        <v>3.3816425120772944E-2</v>
      </c>
      <c r="C379" s="123">
        <v>4.0386606834656544E-2</v>
      </c>
      <c r="D379" s="123">
        <v>3.8795986622073564E-2</v>
      </c>
      <c r="E379" s="123">
        <v>3.5465694398409013E-2</v>
      </c>
      <c r="F379" s="123">
        <v>4.1808896298060415E-2</v>
      </c>
      <c r="G379" s="123">
        <v>3.5852372583479786E-2</v>
      </c>
      <c r="H379" s="124">
        <v>3.2714412024756868E-2</v>
      </c>
      <c r="J379" s="30">
        <f t="shared" ca="1" si="164"/>
        <v>3.3783117158040397</v>
      </c>
      <c r="K379" s="30">
        <f t="shared" ca="1" si="165"/>
        <v>56.466067249867521</v>
      </c>
      <c r="L379" s="30">
        <f t="shared" ca="1" si="166"/>
        <v>62.4430802855208</v>
      </c>
      <c r="M379" s="30">
        <f t="shared" ca="1" si="167"/>
        <v>51.639907655861748</v>
      </c>
      <c r="N379" s="30">
        <f t="shared" ca="1" si="168"/>
        <v>58.6564012194548</v>
      </c>
      <c r="O379" s="30">
        <f t="shared" ca="1" si="169"/>
        <v>49.226827858858861</v>
      </c>
      <c r="P379" s="30">
        <f t="shared" ca="1" si="170"/>
        <v>10.988794152505454</v>
      </c>
      <c r="R379" s="30">
        <f ca="1">IF(J379=0,0,Agents($M$4,$M$5,J379,$M$3)/(1-$P$1))</f>
        <v>3.2608695652173911</v>
      </c>
      <c r="S379" s="30">
        <f ca="1">IF(K379=0,0,Agents($M$4,$M$5,K379,$M$3)/(1-$P$1))</f>
        <v>19.565217391304348</v>
      </c>
      <c r="T379" s="30">
        <f ca="1">IF(L379=0,0,Agents($M$4,$M$5,L379,$M$3)/(1-$P$1))</f>
        <v>20.652173913043477</v>
      </c>
      <c r="U379" s="30">
        <f ca="1">IF(M379=0,0,Agents($M$4,$M$5,M379,$M$3)/(1-$P$1))</f>
        <v>18.478260869565215</v>
      </c>
      <c r="V379" s="30">
        <f ca="1">IF(N379=0,0,Agents($M$4,$M$5,N379,$M$3)/(1-$P$1))</f>
        <v>19.565217391304348</v>
      </c>
      <c r="W379" s="30">
        <f ca="1">IF(O379=0,0,Agents($M$4,$M$5,O379,$M$3)/(1-$P$1))</f>
        <v>17.391304347826086</v>
      </c>
      <c r="X379" s="30">
        <f ca="1">IF(P379=0,0,Agents($M$4,$M$5,P379,$M$3)/(1-$P$1))</f>
        <v>5.4347826086956523</v>
      </c>
    </row>
    <row r="380" spans="1:24" x14ac:dyDescent="0.25">
      <c r="A380" s="125">
        <v>0.70833333333333337</v>
      </c>
      <c r="B380" s="118">
        <v>3.3816425120772944E-2</v>
      </c>
      <c r="C380" s="119">
        <v>2.6579219882637211E-2</v>
      </c>
      <c r="D380" s="119">
        <v>2.8185907046476763E-2</v>
      </c>
      <c r="E380" s="119">
        <v>2.7179317202519059E-2</v>
      </c>
      <c r="F380" s="119">
        <v>3.0959752321981424E-2</v>
      </c>
      <c r="G380" s="119">
        <v>2.7065026362038665E-2</v>
      </c>
      <c r="H380" s="120">
        <v>2.7298850574712645E-2</v>
      </c>
      <c r="J380" s="24">
        <f t="shared" ca="1" si="164"/>
        <v>3.3783117158040397</v>
      </c>
      <c r="K380" s="24">
        <f t="shared" ca="1" si="165"/>
        <v>37.161428873844436</v>
      </c>
      <c r="L380" s="24">
        <f t="shared" ca="1" si="166"/>
        <v>45.365900183654254</v>
      </c>
      <c r="M380" s="24">
        <f t="shared" ca="1" si="167"/>
        <v>39.574508670847322</v>
      </c>
      <c r="N380" s="24">
        <f t="shared" ca="1" si="168"/>
        <v>43.435436346051944</v>
      </c>
      <c r="O380" s="24">
        <f t="shared" ca="1" si="169"/>
        <v>37.161428873844443</v>
      </c>
      <c r="P380" s="24">
        <f t="shared" ca="1" si="170"/>
        <v>9.169703228610965</v>
      </c>
      <c r="R380" s="24">
        <f ca="1">IF(J380=0,0,Agents($M$4,$M$5,J380,$M$3)/(1-$P$1))</f>
        <v>3.2608695652173911</v>
      </c>
      <c r="S380" s="24">
        <f ca="1">IF(K380=0,0,Agents($M$4,$M$5,K380,$M$3)/(1-$P$1))</f>
        <v>14.130434782608695</v>
      </c>
      <c r="T380" s="24">
        <f ca="1">IF(L380=0,0,Agents($M$4,$M$5,L380,$M$3)/(1-$P$1))</f>
        <v>16.304347826086957</v>
      </c>
      <c r="U380" s="24">
        <f ca="1">IF(M380=0,0,Agents($M$4,$M$5,M380,$M$3)/(1-$P$1))</f>
        <v>14.130434782608695</v>
      </c>
      <c r="V380" s="24">
        <f ca="1">IF(N380=0,0,Agents($M$4,$M$5,N380,$M$3)/(1-$P$1))</f>
        <v>15.217391304347826</v>
      </c>
      <c r="W380" s="24">
        <f ca="1">IF(O380=0,0,Agents($M$4,$M$5,O380,$M$3)/(1-$P$1))</f>
        <v>14.130434782608695</v>
      </c>
      <c r="X380" s="24">
        <f ca="1">IF(P380=0,0,Agents($M$4,$M$5,P380,$M$3)/(1-$P$1))</f>
        <v>5.4347826086956523</v>
      </c>
    </row>
    <row r="381" spans="1:24" x14ac:dyDescent="0.25">
      <c r="A381" s="121">
        <v>0.72916666666666663</v>
      </c>
      <c r="B381" s="122">
        <v>1.4492753623188406E-2</v>
      </c>
      <c r="C381" s="123">
        <v>1.9675526406627546E-2</v>
      </c>
      <c r="D381" s="123">
        <v>1.6791604197901048E-2</v>
      </c>
      <c r="E381" s="123">
        <v>2.0881670533642691E-2</v>
      </c>
      <c r="F381" s="123">
        <v>2.1327829377364983E-2</v>
      </c>
      <c r="G381" s="123">
        <v>1.8629173989455183E-2</v>
      </c>
      <c r="H381" s="124">
        <v>2.8735632183908046E-2</v>
      </c>
      <c r="J381" s="30">
        <f t="shared" ca="1" si="164"/>
        <v>1.4478478782017314</v>
      </c>
      <c r="K381" s="30">
        <f t="shared" ca="1" si="165"/>
        <v>27.509109685832893</v>
      </c>
      <c r="L381" s="30">
        <f t="shared" ca="1" si="166"/>
        <v>27.026493726432317</v>
      </c>
      <c r="M381" s="30">
        <f t="shared" ca="1" si="167"/>
        <v>30.404805442236359</v>
      </c>
      <c r="N381" s="30">
        <f t="shared" ca="1" si="168"/>
        <v>29.922189482835787</v>
      </c>
      <c r="O381" s="30">
        <f t="shared" ca="1" si="169"/>
        <v>25.578645848230586</v>
      </c>
      <c r="P381" s="30">
        <f t="shared" ca="1" si="170"/>
        <v>9.6523191880115426</v>
      </c>
      <c r="R381" s="30">
        <f ca="1">IF(J381=0,0,Agents($M$4,$M$5,J381,$M$3)/(1-$P$1))</f>
        <v>2.1739130434782608</v>
      </c>
      <c r="S381" s="30">
        <f ca="1">IF(K381=0,0,Agents($M$4,$M$5,K381,$M$3)/(1-$P$1))</f>
        <v>10.869565217391305</v>
      </c>
      <c r="T381" s="30">
        <f ca="1">IF(L381=0,0,Agents($M$4,$M$5,L381,$M$3)/(1-$P$1))</f>
        <v>10.869565217391305</v>
      </c>
      <c r="U381" s="30">
        <f ca="1">IF(M381=0,0,Agents($M$4,$M$5,M381,$M$3)/(1-$P$1))</f>
        <v>11.956521739130434</v>
      </c>
      <c r="V381" s="30">
        <f ca="1">IF(N381=0,0,Agents($M$4,$M$5,N381,$M$3)/(1-$P$1))</f>
        <v>11.956521739130434</v>
      </c>
      <c r="W381" s="30">
        <f ca="1">IF(O381=0,0,Agents($M$4,$M$5,O381,$M$3)/(1-$P$1))</f>
        <v>9.7826086956521738</v>
      </c>
      <c r="X381" s="30">
        <f ca="1">IF(P381=0,0,Agents($M$4,$M$5,P381,$M$3)/(1-$P$1))</f>
        <v>5.4347826086956523</v>
      </c>
    </row>
    <row r="382" spans="1:24" x14ac:dyDescent="0.25">
      <c r="A382" s="125">
        <v>0.75</v>
      </c>
      <c r="B382" s="118">
        <v>2.4154589371980676E-2</v>
      </c>
      <c r="C382" s="119">
        <v>1.5533310321021747E-2</v>
      </c>
      <c r="D382" s="119">
        <v>1.4992503748125937E-2</v>
      </c>
      <c r="E382" s="119">
        <v>1.4252568776930727E-2</v>
      </c>
      <c r="F382" s="119">
        <v>1.5823873409012729E-2</v>
      </c>
      <c r="G382" s="119">
        <v>1.1950790861159929E-2</v>
      </c>
      <c r="H382" s="120">
        <v>1.4367816091954023E-2</v>
      </c>
      <c r="J382" s="24">
        <f t="shared" ca="1" si="164"/>
        <v>2.4130797970028857</v>
      </c>
      <c r="K382" s="24">
        <f t="shared" ca="1" si="165"/>
        <v>21.717718173025968</v>
      </c>
      <c r="L382" s="24">
        <f t="shared" ca="1" si="166"/>
        <v>24.130797970028858</v>
      </c>
      <c r="M382" s="24">
        <f t="shared" ca="1" si="167"/>
        <v>20.752486254224817</v>
      </c>
      <c r="N382" s="24">
        <f t="shared" ca="1" si="168"/>
        <v>22.200334132426551</v>
      </c>
      <c r="O382" s="24">
        <f t="shared" ca="1" si="169"/>
        <v>16.408942619619623</v>
      </c>
      <c r="P382" s="24">
        <f t="shared" ca="1" si="170"/>
        <v>4.8261595940057713</v>
      </c>
      <c r="R382" s="24">
        <f ca="1">IF(J382=0,0,Agents($M$4,$M$5,J382,$M$3)/(1-$P$1))</f>
        <v>2.1739130434782608</v>
      </c>
      <c r="S382" s="24">
        <f ca="1">IF(K382=0,0,Agents($M$4,$M$5,K382,$M$3)/(1-$P$1))</f>
        <v>8.695652173913043</v>
      </c>
      <c r="T382" s="24">
        <f ca="1">IF(L382=0,0,Agents($M$4,$M$5,L382,$M$3)/(1-$P$1))</f>
        <v>9.7826086956521738</v>
      </c>
      <c r="U382" s="24">
        <f ca="1">IF(M382=0,0,Agents($M$4,$M$5,M382,$M$3)/(1-$P$1))</f>
        <v>8.695652173913043</v>
      </c>
      <c r="V382" s="24">
        <f ca="1">IF(N382=0,0,Agents($M$4,$M$5,N382,$M$3)/(1-$P$1))</f>
        <v>8.695652173913043</v>
      </c>
      <c r="W382" s="24">
        <f ca="1">IF(O382=0,0,Agents($M$4,$M$5,O382,$M$3)/(1-$P$1))</f>
        <v>7.6086956521739131</v>
      </c>
      <c r="X382" s="24">
        <f ca="1">IF(P382=0,0,Agents($M$4,$M$5,P382,$M$3)/(1-$P$1))</f>
        <v>3.2608695652173911</v>
      </c>
    </row>
    <row r="383" spans="1:24" x14ac:dyDescent="0.25">
      <c r="A383" s="121">
        <v>0.77083333333333337</v>
      </c>
      <c r="B383" s="122">
        <v>1.932367149758454E-2</v>
      </c>
      <c r="C383" s="123">
        <v>1.1736278909216431E-2</v>
      </c>
      <c r="D383" s="123">
        <v>9.595202398800599E-3</v>
      </c>
      <c r="E383" s="123">
        <v>8.6178322837255558E-3</v>
      </c>
      <c r="F383" s="123">
        <v>9.6319229446164435E-3</v>
      </c>
      <c r="G383" s="123">
        <v>8.4358523725834803E-3</v>
      </c>
      <c r="H383" s="124">
        <v>1.4367816091954023E-2</v>
      </c>
      <c r="J383" s="30">
        <f t="shared" ca="1" si="164"/>
        <v>1.9304638376023084</v>
      </c>
      <c r="K383" s="30">
        <f t="shared" ca="1" si="165"/>
        <v>16.408942619619619</v>
      </c>
      <c r="L383" s="30">
        <f t="shared" ca="1" si="166"/>
        <v>15.443710700818468</v>
      </c>
      <c r="M383" s="30">
        <f t="shared" ca="1" si="167"/>
        <v>12.548014944415007</v>
      </c>
      <c r="N383" s="30">
        <f t="shared" ca="1" si="168"/>
        <v>13.51324686321616</v>
      </c>
      <c r="O383" s="30">
        <f t="shared" ca="1" si="169"/>
        <v>11.582783025613852</v>
      </c>
      <c r="P383" s="30">
        <f t="shared" ca="1" si="170"/>
        <v>4.8261595940057713</v>
      </c>
      <c r="R383" s="30">
        <f ca="1">IF(J383=0,0,Agents($M$4,$M$5,J383,$M$3)/(1-$P$1))</f>
        <v>2.1739130434782608</v>
      </c>
      <c r="S383" s="30">
        <f ca="1">IF(K383=0,0,Agents($M$4,$M$5,K383,$M$3)/(1-$P$1))</f>
        <v>7.6086956521739131</v>
      </c>
      <c r="T383" s="30">
        <f ca="1">IF(L383=0,0,Agents($M$4,$M$5,L383,$M$3)/(1-$P$1))</f>
        <v>6.5217391304347823</v>
      </c>
      <c r="U383" s="30">
        <f ca="1">IF(M383=0,0,Agents($M$4,$M$5,M383,$M$3)/(1-$P$1))</f>
        <v>6.5217391304347823</v>
      </c>
      <c r="V383" s="30">
        <f ca="1">IF(N383=0,0,Agents($M$4,$M$5,N383,$M$3)/(1-$P$1))</f>
        <v>6.5217391304347823</v>
      </c>
      <c r="W383" s="30">
        <f ca="1">IF(O383=0,0,Agents($M$4,$M$5,O383,$M$3)/(1-$P$1))</f>
        <v>5.4347826086956523</v>
      </c>
      <c r="X383" s="30">
        <f ca="1">IF(P383=0,0,Agents($M$4,$M$5,P383,$M$3)/(1-$P$1))</f>
        <v>3.2608695652173911</v>
      </c>
    </row>
    <row r="384" spans="1:24" x14ac:dyDescent="0.25">
      <c r="A384" s="125">
        <v>0.79166666666666663</v>
      </c>
      <c r="B384" s="118">
        <v>1.4492753623188406E-2</v>
      </c>
      <c r="C384" s="119">
        <v>7.9392474974111157E-3</v>
      </c>
      <c r="D384" s="119">
        <v>5.6971514242878558E-3</v>
      </c>
      <c r="E384" s="119">
        <v>7.9549221080543586E-3</v>
      </c>
      <c r="F384" s="119">
        <v>8.2559339525283791E-3</v>
      </c>
      <c r="G384" s="119">
        <v>6.3268892794376098E-3</v>
      </c>
      <c r="H384" s="120">
        <v>8.6206896551724137E-3</v>
      </c>
      <c r="J384" s="24">
        <f t="shared" ca="1" si="164"/>
        <v>1.4478478782017314</v>
      </c>
      <c r="K384" s="24">
        <f t="shared" ca="1" si="165"/>
        <v>11.100167066213274</v>
      </c>
      <c r="L384" s="24">
        <f t="shared" ca="1" si="166"/>
        <v>9.169703228610965</v>
      </c>
      <c r="M384" s="24">
        <f t="shared" ca="1" si="167"/>
        <v>11.582783025613852</v>
      </c>
      <c r="N384" s="24">
        <f t="shared" ca="1" si="168"/>
        <v>11.58278302561385</v>
      </c>
      <c r="O384" s="24">
        <f t="shared" ca="1" si="169"/>
        <v>8.6870872692103873</v>
      </c>
      <c r="P384" s="24">
        <f t="shared" ca="1" si="170"/>
        <v>2.8956957564034624</v>
      </c>
      <c r="R384" s="24">
        <f ca="1">IF(J384=0,0,Agents($M$4,$M$5,J384,$M$3)/(1-$P$1))</f>
        <v>2.1739130434782608</v>
      </c>
      <c r="S384" s="24">
        <f ca="1">IF(K384=0,0,Agents($M$4,$M$5,K384,$M$3)/(1-$P$1))</f>
        <v>5.4347826086956523</v>
      </c>
      <c r="T384" s="24">
        <f ca="1">IF(L384=0,0,Agents($M$4,$M$5,L384,$M$3)/(1-$P$1))</f>
        <v>5.4347826086956523</v>
      </c>
      <c r="U384" s="24">
        <f ca="1">IF(M384=0,0,Agents($M$4,$M$5,M384,$M$3)/(1-$P$1))</f>
        <v>5.4347826086956523</v>
      </c>
      <c r="V384" s="24">
        <f ca="1">IF(N384=0,0,Agents($M$4,$M$5,N384,$M$3)/(1-$P$1))</f>
        <v>5.4347826086956523</v>
      </c>
      <c r="W384" s="24">
        <f ca="1">IF(O384=0,0,Agents($M$4,$M$5,O384,$M$3)/(1-$P$1))</f>
        <v>4.3478260869565215</v>
      </c>
      <c r="X384" s="24">
        <f ca="1">IF(P384=0,0,Agents($M$4,$M$5,P384,$M$3)/(1-$P$1))</f>
        <v>2.1739130434782608</v>
      </c>
    </row>
    <row r="385" spans="1:24" x14ac:dyDescent="0.25">
      <c r="A385" s="126">
        <v>0.8125</v>
      </c>
      <c r="B385" s="122">
        <v>2.4154589371980676E-2</v>
      </c>
      <c r="C385" s="123">
        <v>5.5229547808077319E-3</v>
      </c>
      <c r="D385" s="123">
        <v>5.0974512743628183E-3</v>
      </c>
      <c r="E385" s="123">
        <v>5.3032814053695721E-3</v>
      </c>
      <c r="F385" s="123">
        <v>7.2239422084623322E-3</v>
      </c>
      <c r="G385" s="123">
        <v>4.2179261862917402E-3</v>
      </c>
      <c r="H385" s="124">
        <v>8.6206896551724137E-3</v>
      </c>
      <c r="J385" s="30">
        <f t="shared" ca="1" si="164"/>
        <v>2.4130797970028857</v>
      </c>
      <c r="K385" s="30">
        <f t="shared" ca="1" si="165"/>
        <v>7.7218553504092329</v>
      </c>
      <c r="L385" s="30">
        <f t="shared" ca="1" si="166"/>
        <v>8.2044713098098114</v>
      </c>
      <c r="M385" s="30">
        <f t="shared" ca="1" si="167"/>
        <v>7.7218553504092338</v>
      </c>
      <c r="N385" s="30">
        <f t="shared" ca="1" si="168"/>
        <v>10.13493514741212</v>
      </c>
      <c r="O385" s="30">
        <f t="shared" ca="1" si="169"/>
        <v>5.7913915128069258</v>
      </c>
      <c r="P385" s="30">
        <f t="shared" ca="1" si="170"/>
        <v>2.8956957564034624</v>
      </c>
      <c r="R385" s="30">
        <f ca="1">IF(J385=0,0,Agents($M$4,$M$5,J385,$M$3)/(1-$P$1))</f>
        <v>2.1739130434782608</v>
      </c>
      <c r="S385" s="30">
        <f ca="1">IF(K385=0,0,Agents($M$4,$M$5,K385,$M$3)/(1-$P$1))</f>
        <v>4.3478260869565215</v>
      </c>
      <c r="T385" s="30">
        <f ca="1">IF(L385=0,0,Agents($M$4,$M$5,L385,$M$3)/(1-$P$1))</f>
        <v>4.3478260869565215</v>
      </c>
      <c r="U385" s="30">
        <f ca="1">IF(M385=0,0,Agents($M$4,$M$5,M385,$M$3)/(1-$P$1))</f>
        <v>4.3478260869565215</v>
      </c>
      <c r="V385" s="30">
        <f ca="1">IF(N385=0,0,Agents($M$4,$M$5,N385,$M$3)/(1-$P$1))</f>
        <v>5.4347826086956523</v>
      </c>
      <c r="W385" s="30">
        <f ca="1">IF(O385=0,0,Agents($M$4,$M$5,O385,$M$3)/(1-$P$1))</f>
        <v>3.2608695652173911</v>
      </c>
      <c r="X385" s="30">
        <f ca="1">IF(P385=0,0,Agents($M$4,$M$5,P385,$M$3)/(1-$P$1))</f>
        <v>2.1739130434782608</v>
      </c>
    </row>
    <row r="386" spans="1:24" x14ac:dyDescent="0.25">
      <c r="A386" s="125">
        <v>0.83333333333333304</v>
      </c>
      <c r="B386" s="127">
        <v>9.6618357487922701E-3</v>
      </c>
      <c r="C386" s="128">
        <v>2.0711080428028996E-3</v>
      </c>
      <c r="D386" s="128">
        <v>2.098950524737631E-3</v>
      </c>
      <c r="E386" s="128">
        <v>2.651640702684786E-3</v>
      </c>
      <c r="F386" s="128">
        <v>2.7519779841761265E-3</v>
      </c>
      <c r="G386" s="128">
        <v>1.7574692442882249E-3</v>
      </c>
      <c r="H386" s="129">
        <v>4.3103448275862068E-3</v>
      </c>
      <c r="J386" s="30">
        <f t="shared" ca="1" si="164"/>
        <v>0.96523191880115422</v>
      </c>
      <c r="K386" s="30">
        <f t="shared" ca="1" si="165"/>
        <v>2.8956957564034624</v>
      </c>
      <c r="L386" s="30">
        <f t="shared" ca="1" si="166"/>
        <v>3.3783117158040397</v>
      </c>
      <c r="M386" s="30">
        <f t="shared" ca="1" si="167"/>
        <v>3.8609276752046169</v>
      </c>
      <c r="N386" s="30">
        <f t="shared" ca="1" si="168"/>
        <v>3.8609276752046169</v>
      </c>
      <c r="O386" s="30">
        <f t="shared" ca="1" si="169"/>
        <v>2.4130797970028857</v>
      </c>
      <c r="P386" s="30">
        <f t="shared" ca="1" si="170"/>
        <v>1.4478478782017312</v>
      </c>
      <c r="R386" s="30">
        <f ca="1">IF(J386=0,0,Agents($M$4,$M$5,J386,$M$3)/(1-$P$1))</f>
        <v>2.1739130434782608</v>
      </c>
      <c r="S386" s="30">
        <f ca="1">IF(K386=0,0,Agents($M$4,$M$5,K386,$M$3)/(1-$P$1))</f>
        <v>2.1739130434782608</v>
      </c>
      <c r="T386" s="30">
        <f ca="1">IF(L386=0,0,Agents($M$4,$M$5,L386,$M$3)/(1-$P$1))</f>
        <v>3.2608695652173911</v>
      </c>
      <c r="U386" s="30">
        <f ca="1">IF(M386=0,0,Agents($M$4,$M$5,M386,$M$3)/(1-$P$1))</f>
        <v>3.2608695652173911</v>
      </c>
      <c r="V386" s="30">
        <f ca="1">IF(N386=0,0,Agents($M$4,$M$5,N386,$M$3)/(1-$P$1))</f>
        <v>3.2608695652173911</v>
      </c>
      <c r="W386" s="30">
        <f ca="1">IF(O386=0,0,Agents($M$4,$M$5,O386,$M$3)/(1-$P$1))</f>
        <v>2.1739130434782608</v>
      </c>
      <c r="X386" s="30">
        <f ca="1">IF(P386=0,0,Agents($M$4,$M$5,P386,$M$3)/(1-$P$1))</f>
        <v>2.1739130434782608</v>
      </c>
    </row>
    <row r="387" spans="1:24" x14ac:dyDescent="0.25">
      <c r="A387" s="126">
        <v>0.85416666666666696</v>
      </c>
      <c r="B387" s="127">
        <v>1.4492753623188406E-2</v>
      </c>
      <c r="C387" s="128">
        <v>1.380738695201933E-3</v>
      </c>
      <c r="D387" s="128">
        <v>1.1994002998500749E-3</v>
      </c>
      <c r="E387" s="128">
        <v>1.325820351342393E-3</v>
      </c>
      <c r="F387" s="128">
        <v>1.7199862401100791E-3</v>
      </c>
      <c r="G387" s="128">
        <v>1.4059753954305801E-3</v>
      </c>
      <c r="H387" s="129">
        <v>1.4367816091954023E-3</v>
      </c>
      <c r="J387" s="30">
        <f t="shared" ca="1" si="164"/>
        <v>1.4478478782017314</v>
      </c>
      <c r="K387" s="30">
        <f t="shared" ca="1" si="165"/>
        <v>1.9304638376023082</v>
      </c>
      <c r="L387" s="30">
        <f t="shared" ca="1" si="166"/>
        <v>1.9304638376023084</v>
      </c>
      <c r="M387" s="30">
        <f t="shared" ca="1" si="167"/>
        <v>1.9304638376023084</v>
      </c>
      <c r="N387" s="30">
        <f t="shared" ca="1" si="168"/>
        <v>2.4130797970028857</v>
      </c>
      <c r="O387" s="30">
        <f t="shared" ca="1" si="169"/>
        <v>1.9304638376023087</v>
      </c>
      <c r="P387" s="30">
        <f t="shared" ca="1" si="170"/>
        <v>0.48261595940057711</v>
      </c>
      <c r="R387" s="30">
        <f ca="1">IF(J387=0,0,Agents($M$4,$M$5,J387,$M$3)/(1-$P$1))</f>
        <v>2.1739130434782608</v>
      </c>
      <c r="S387" s="30">
        <f ca="1">IF(K387=0,0,Agents($M$4,$M$5,K387,$M$3)/(1-$P$1))</f>
        <v>2.1739130434782608</v>
      </c>
      <c r="T387" s="30">
        <f ca="1">IF(L387=0,0,Agents($M$4,$M$5,L387,$M$3)/(1-$P$1))</f>
        <v>2.1739130434782608</v>
      </c>
      <c r="U387" s="30">
        <f ca="1">IF(M387=0,0,Agents($M$4,$M$5,M387,$M$3)/(1-$P$1))</f>
        <v>2.1739130434782608</v>
      </c>
      <c r="V387" s="30">
        <f ca="1">IF(N387=0,0,Agents($M$4,$M$5,N387,$M$3)/(1-$P$1))</f>
        <v>2.1739130434782608</v>
      </c>
      <c r="W387" s="30">
        <f ca="1">IF(O387=0,0,Agents($M$4,$M$5,O387,$M$3)/(1-$P$1))</f>
        <v>2.1739130434782608</v>
      </c>
      <c r="X387" s="30">
        <f ca="1">IF(P387=0,0,Agents($M$4,$M$5,P387,$M$3)/(1-$P$1))</f>
        <v>1.0869565217391304</v>
      </c>
    </row>
    <row r="388" spans="1:24" x14ac:dyDescent="0.25">
      <c r="A388" s="125">
        <v>0.875000000000001</v>
      </c>
      <c r="B388" s="127">
        <v>1.4492753623188406E-2</v>
      </c>
      <c r="C388" s="128">
        <v>7.9392474974111157E-3</v>
      </c>
      <c r="D388" s="128">
        <v>5.6971514242878558E-3</v>
      </c>
      <c r="E388" s="128">
        <v>7.9549221080543586E-3</v>
      </c>
      <c r="F388" s="128">
        <v>8.2559339525283791E-3</v>
      </c>
      <c r="G388" s="128">
        <v>6.3268892794376098E-3</v>
      </c>
      <c r="H388" s="129">
        <v>8.6206896551724137E-3</v>
      </c>
      <c r="J388" s="30">
        <f t="shared" ref="J388:J391" ca="1" si="171">B388*J$392</f>
        <v>1.4478478782017314</v>
      </c>
      <c r="K388" s="30">
        <f t="shared" ref="K388:K391" ca="1" si="172">C388*K$392</f>
        <v>11.100167066213274</v>
      </c>
      <c r="L388" s="30">
        <f t="shared" ref="L388:L391" ca="1" si="173">D388*L$392</f>
        <v>9.169703228610965</v>
      </c>
      <c r="M388" s="30">
        <f t="shared" ref="M388:M391" ca="1" si="174">E388*M$392</f>
        <v>11.582783025613852</v>
      </c>
      <c r="N388" s="30">
        <f t="shared" ref="N388:N391" ca="1" si="175">F388*N$392</f>
        <v>11.58278302561385</v>
      </c>
      <c r="O388" s="30">
        <f t="shared" ref="O388:O391" ca="1" si="176">G388*O$392</f>
        <v>8.6870872692103873</v>
      </c>
      <c r="P388" s="30">
        <f t="shared" ref="P388:P391" ca="1" si="177">H388*P$392</f>
        <v>2.8956957564034624</v>
      </c>
      <c r="R388" s="30">
        <f ca="1">IF(J388=0,0,Agents($M$4,$M$5,J388,$M$3)/(1-$P$1))</f>
        <v>2.1739130434782608</v>
      </c>
      <c r="S388" s="30">
        <f ca="1">IF(K388=0,0,Agents($M$4,$M$5,K388,$M$3)/(1-$P$1))</f>
        <v>5.4347826086956523</v>
      </c>
      <c r="T388" s="30">
        <f ca="1">IF(L388=0,0,Agents($M$4,$M$5,L388,$M$3)/(1-$P$1))</f>
        <v>5.4347826086956523</v>
      </c>
      <c r="U388" s="30">
        <f ca="1">IF(M388=0,0,Agents($M$4,$M$5,M388,$M$3)/(1-$P$1))</f>
        <v>5.4347826086956523</v>
      </c>
      <c r="V388" s="30">
        <f ca="1">IF(N388=0,0,Agents($M$4,$M$5,N388,$M$3)/(1-$P$1))</f>
        <v>5.4347826086956523</v>
      </c>
      <c r="W388" s="30">
        <f ca="1">IF(O388=0,0,Agents($M$4,$M$5,O388,$M$3)/(1-$P$1))</f>
        <v>4.3478260869565215</v>
      </c>
      <c r="X388" s="30">
        <f ca="1">IF(P388=0,0,Agents($M$4,$M$5,P388,$M$3)/(1-$P$1))</f>
        <v>2.1739130434782608</v>
      </c>
    </row>
    <row r="389" spans="1:24" x14ac:dyDescent="0.25">
      <c r="A389" s="126">
        <v>0.89583333333333504</v>
      </c>
      <c r="B389" s="127">
        <v>2.4154589371980676E-2</v>
      </c>
      <c r="C389" s="128">
        <v>5.5229547808077319E-3</v>
      </c>
      <c r="D389" s="128">
        <v>5.0974512743628183E-3</v>
      </c>
      <c r="E389" s="128">
        <v>5.3032814053695721E-3</v>
      </c>
      <c r="F389" s="128">
        <v>7.2239422084623322E-3</v>
      </c>
      <c r="G389" s="128">
        <v>4.2179261862917402E-3</v>
      </c>
      <c r="H389" s="129">
        <v>8.6206896551724137E-3</v>
      </c>
      <c r="J389" s="30">
        <f t="shared" ca="1" si="171"/>
        <v>2.4130797970028857</v>
      </c>
      <c r="K389" s="30">
        <f t="shared" ca="1" si="172"/>
        <v>7.7218553504092329</v>
      </c>
      <c r="L389" s="30">
        <f t="shared" ca="1" si="173"/>
        <v>8.2044713098098114</v>
      </c>
      <c r="M389" s="30">
        <f t="shared" ca="1" si="174"/>
        <v>7.7218553504092338</v>
      </c>
      <c r="N389" s="30">
        <f t="shared" ca="1" si="175"/>
        <v>10.13493514741212</v>
      </c>
      <c r="O389" s="30">
        <f t="shared" ca="1" si="176"/>
        <v>5.7913915128069258</v>
      </c>
      <c r="P389" s="30">
        <f t="shared" ca="1" si="177"/>
        <v>2.8956957564034624</v>
      </c>
      <c r="R389" s="30">
        <f ca="1">IF(J389=0,0,Agents($M$4,$M$5,J389,$M$3)/(1-$P$1))</f>
        <v>2.1739130434782608</v>
      </c>
      <c r="S389" s="30">
        <f ca="1">IF(K389=0,0,Agents($M$4,$M$5,K389,$M$3)/(1-$P$1))</f>
        <v>4.3478260869565215</v>
      </c>
      <c r="T389" s="30">
        <f ca="1">IF(L389=0,0,Agents($M$4,$M$5,L389,$M$3)/(1-$P$1))</f>
        <v>4.3478260869565215</v>
      </c>
      <c r="U389" s="30">
        <f ca="1">IF(M389=0,0,Agents($M$4,$M$5,M389,$M$3)/(1-$P$1))</f>
        <v>4.3478260869565215</v>
      </c>
      <c r="V389" s="30">
        <f ca="1">IF(N389=0,0,Agents($M$4,$M$5,N389,$M$3)/(1-$P$1))</f>
        <v>5.4347826086956523</v>
      </c>
      <c r="W389" s="30">
        <f ca="1">IF(O389=0,0,Agents($M$4,$M$5,O389,$M$3)/(1-$P$1))</f>
        <v>3.2608695652173911</v>
      </c>
      <c r="X389" s="30">
        <f ca="1">IF(P389=0,0,Agents($M$4,$M$5,P389,$M$3)/(1-$P$1))</f>
        <v>2.1739130434782608</v>
      </c>
    </row>
    <row r="390" spans="1:24" x14ac:dyDescent="0.25">
      <c r="A390" s="125">
        <v>0.91666666666666896</v>
      </c>
      <c r="B390" s="127">
        <v>9.6618357487922701E-3</v>
      </c>
      <c r="C390" s="128">
        <v>2.0711080428028996E-3</v>
      </c>
      <c r="D390" s="128">
        <v>2.098950524737631E-3</v>
      </c>
      <c r="E390" s="128">
        <v>2.651640702684786E-3</v>
      </c>
      <c r="F390" s="128">
        <v>2.7519779841761265E-3</v>
      </c>
      <c r="G390" s="128">
        <v>1.7574692442882249E-3</v>
      </c>
      <c r="H390" s="129">
        <v>4.3103448275862068E-3</v>
      </c>
      <c r="J390" s="30">
        <f t="shared" ca="1" si="171"/>
        <v>0.96523191880115422</v>
      </c>
      <c r="K390" s="30">
        <f t="shared" ca="1" si="172"/>
        <v>2.8956957564034624</v>
      </c>
      <c r="L390" s="30">
        <f t="shared" ca="1" si="173"/>
        <v>3.3783117158040397</v>
      </c>
      <c r="M390" s="30">
        <f t="shared" ca="1" si="174"/>
        <v>3.8609276752046169</v>
      </c>
      <c r="N390" s="30">
        <f t="shared" ca="1" si="175"/>
        <v>3.8609276752046169</v>
      </c>
      <c r="O390" s="30">
        <f t="shared" ca="1" si="176"/>
        <v>2.4130797970028857</v>
      </c>
      <c r="P390" s="30">
        <f t="shared" ca="1" si="177"/>
        <v>1.4478478782017312</v>
      </c>
      <c r="R390" s="30">
        <f ca="1">IF(J390=0,0,Agents($M$4,$M$5,J390,$M$3)/(1-$P$1))</f>
        <v>2.1739130434782608</v>
      </c>
      <c r="S390" s="30">
        <f ca="1">IF(K390=0,0,Agents($M$4,$M$5,K390,$M$3)/(1-$P$1))</f>
        <v>2.1739130434782608</v>
      </c>
      <c r="T390" s="30">
        <f ca="1">IF(L390=0,0,Agents($M$4,$M$5,L390,$M$3)/(1-$P$1))</f>
        <v>3.2608695652173911</v>
      </c>
      <c r="U390" s="30">
        <f ca="1">IF(M390=0,0,Agents($M$4,$M$5,M390,$M$3)/(1-$P$1))</f>
        <v>3.2608695652173911</v>
      </c>
      <c r="V390" s="30">
        <f ca="1">IF(N390=0,0,Agents($M$4,$M$5,N390,$M$3)/(1-$P$1))</f>
        <v>3.2608695652173911</v>
      </c>
      <c r="W390" s="30">
        <f ca="1">IF(O390=0,0,Agents($M$4,$M$5,O390,$M$3)/(1-$P$1))</f>
        <v>2.1739130434782608</v>
      </c>
      <c r="X390" s="30">
        <f ca="1">IF(P390=0,0,Agents($M$4,$M$5,P390,$M$3)/(1-$P$1))</f>
        <v>2.1739130434782608</v>
      </c>
    </row>
    <row r="391" spans="1:24" x14ac:dyDescent="0.25">
      <c r="A391" s="126">
        <v>0.937500000000003</v>
      </c>
      <c r="B391" s="127">
        <v>1.4492753623188406E-2</v>
      </c>
      <c r="C391" s="128">
        <v>1.380738695201933E-3</v>
      </c>
      <c r="D391" s="128">
        <v>1.1994002998500749E-3</v>
      </c>
      <c r="E391" s="128">
        <v>1.325820351342393E-3</v>
      </c>
      <c r="F391" s="128">
        <v>1.7199862401100791E-3</v>
      </c>
      <c r="G391" s="128">
        <v>1.4059753954305801E-3</v>
      </c>
      <c r="H391" s="129">
        <v>1.4367816091954023E-3</v>
      </c>
      <c r="J391" s="30">
        <f t="shared" ca="1" si="171"/>
        <v>1.4478478782017314</v>
      </c>
      <c r="K391" s="30">
        <f t="shared" ca="1" si="172"/>
        <v>1.9304638376023082</v>
      </c>
      <c r="L391" s="30">
        <f t="shared" ca="1" si="173"/>
        <v>1.9304638376023084</v>
      </c>
      <c r="M391" s="30">
        <f t="shared" ca="1" si="174"/>
        <v>1.9304638376023084</v>
      </c>
      <c r="N391" s="30">
        <f t="shared" ca="1" si="175"/>
        <v>2.4130797970028857</v>
      </c>
      <c r="O391" s="30">
        <f t="shared" ca="1" si="176"/>
        <v>1.9304638376023087</v>
      </c>
      <c r="P391" s="30">
        <f t="shared" ca="1" si="177"/>
        <v>0.48261595940057711</v>
      </c>
      <c r="R391" s="30">
        <f ca="1">IF(J391=0,0,Agents($M$4,$M$5,J391,$M$3)/(1-$P$1))</f>
        <v>2.1739130434782608</v>
      </c>
      <c r="S391" s="30">
        <f ca="1">IF(K391=0,0,Agents($M$4,$M$5,K391,$M$3)/(1-$P$1))</f>
        <v>2.1739130434782608</v>
      </c>
      <c r="T391" s="30">
        <f ca="1">IF(L391=0,0,Agents($M$4,$M$5,L391,$M$3)/(1-$P$1))</f>
        <v>2.1739130434782608</v>
      </c>
      <c r="U391" s="30">
        <f ca="1">IF(M391=0,0,Agents($M$4,$M$5,M391,$M$3)/(1-$P$1))</f>
        <v>2.1739130434782608</v>
      </c>
      <c r="V391" s="30">
        <f ca="1">IF(N391=0,0,Agents($M$4,$M$5,N391,$M$3)/(1-$P$1))</f>
        <v>2.1739130434782608</v>
      </c>
      <c r="W391" s="30">
        <f ca="1">IF(O391=0,0,Agents($M$4,$M$5,O391,$M$3)/(1-$P$1))</f>
        <v>2.1739130434782608</v>
      </c>
      <c r="X391" s="30">
        <f ca="1">IF(P391=0,0,Agents($M$4,$M$5,P391,$M$3)/(1-$P$1))</f>
        <v>1.0869565217391304</v>
      </c>
    </row>
    <row r="392" spans="1:24" x14ac:dyDescent="0.25">
      <c r="A392" s="130"/>
      <c r="B392" s="131">
        <v>1.301559356136821E-2</v>
      </c>
      <c r="C392" s="132">
        <v>0.18215543259557343</v>
      </c>
      <c r="D392" s="132">
        <v>0.20969567404426559</v>
      </c>
      <c r="E392" s="132">
        <v>0.18970070422535212</v>
      </c>
      <c r="F392" s="132">
        <v>0.18278420523138833</v>
      </c>
      <c r="G392" s="132">
        <v>0.17888581488933603</v>
      </c>
      <c r="H392" s="133">
        <v>4.37625754527163E-2</v>
      </c>
      <c r="J392" s="27">
        <f t="shared" ref="J392:P392" ca="1" si="178">$M$2*B392/SUM($B$392:$H$392)</f>
        <v>99.901503595919465</v>
      </c>
      <c r="K392" s="27">
        <f t="shared" ca="1" si="178"/>
        <v>1398.1384343834718</v>
      </c>
      <c r="L392" s="27">
        <f t="shared" ca="1" si="178"/>
        <v>1609.5242246009248</v>
      </c>
      <c r="M392" s="27">
        <f t="shared" ca="1" si="178"/>
        <v>1456.0523495115413</v>
      </c>
      <c r="N392" s="27">
        <f t="shared" ca="1" si="178"/>
        <v>1402.9645939774778</v>
      </c>
      <c r="O392" s="27">
        <f t="shared" ca="1" si="178"/>
        <v>1373.0424044946419</v>
      </c>
      <c r="P392" s="27">
        <f t="shared" ca="1" si="178"/>
        <v>335.90070774280167</v>
      </c>
      <c r="R392" s="26">
        <f ca="1">(SUM(R362:R391)/2)/$C$6</f>
        <v>5.163043478260871</v>
      </c>
      <c r="S392" s="26">
        <f t="shared" ref="S392:X392" ca="1" si="179">(SUM(S362:S391)/2)/$C$6</f>
        <v>30.366847826086953</v>
      </c>
      <c r="T392" s="26">
        <f t="shared" ca="1" si="179"/>
        <v>34.1711956521739</v>
      </c>
      <c r="U392" s="26">
        <f t="shared" ca="1" si="179"/>
        <v>31.521739130434771</v>
      </c>
      <c r="V392" s="26">
        <f t="shared" ca="1" si="179"/>
        <v>30.36684782608695</v>
      </c>
      <c r="W392" s="26">
        <f t="shared" ca="1" si="179"/>
        <v>29.687499999999993</v>
      </c>
      <c r="X392" s="26">
        <f t="shared" ca="1" si="179"/>
        <v>10.190217391304344</v>
      </c>
    </row>
    <row r="393" spans="1:24" x14ac:dyDescent="0.25">
      <c r="R393" s="32">
        <f ca="1">SUM(R392:X392)/5</f>
        <v>34.293478260869556</v>
      </c>
      <c r="S393" s="31"/>
      <c r="T393" s="31"/>
      <c r="U393" s="31"/>
      <c r="V393" s="31"/>
      <c r="W393" s="31"/>
      <c r="X393" s="4"/>
    </row>
    <row r="395" spans="1:24" x14ac:dyDescent="0.25">
      <c r="A395" s="39" t="s">
        <v>17</v>
      </c>
      <c r="J395" s="6" t="s">
        <v>14</v>
      </c>
      <c r="K395" s="20"/>
      <c r="L395" s="20"/>
      <c r="M395" s="33">
        <v>43435</v>
      </c>
      <c r="N395" s="20"/>
      <c r="O395" s="20"/>
      <c r="P395" s="21"/>
      <c r="R395" s="6" t="s">
        <v>15</v>
      </c>
      <c r="S395" s="20"/>
      <c r="T395" s="20"/>
      <c r="U395" s="20"/>
      <c r="V395" s="20"/>
      <c r="W395" s="20"/>
      <c r="X395" s="21"/>
    </row>
    <row r="396" spans="1:24" x14ac:dyDescent="0.25">
      <c r="A396" s="113" t="s">
        <v>6</v>
      </c>
      <c r="B396" s="114" t="s">
        <v>13</v>
      </c>
      <c r="C396" s="115" t="s">
        <v>7</v>
      </c>
      <c r="D396" s="115" t="s">
        <v>8</v>
      </c>
      <c r="E396" s="115" t="s">
        <v>9</v>
      </c>
      <c r="F396" s="115" t="s">
        <v>10</v>
      </c>
      <c r="G396" s="115" t="s">
        <v>11</v>
      </c>
      <c r="H396" s="116" t="s">
        <v>12</v>
      </c>
      <c r="J396" s="22" t="s">
        <v>13</v>
      </c>
      <c r="K396" s="20" t="s">
        <v>7</v>
      </c>
      <c r="L396" s="20" t="s">
        <v>8</v>
      </c>
      <c r="M396" s="20" t="s">
        <v>9</v>
      </c>
      <c r="N396" s="20" t="s">
        <v>10</v>
      </c>
      <c r="O396" s="20" t="s">
        <v>11</v>
      </c>
      <c r="P396" s="21" t="s">
        <v>12</v>
      </c>
      <c r="R396" s="22" t="s">
        <v>13</v>
      </c>
      <c r="S396" s="20" t="s">
        <v>7</v>
      </c>
      <c r="T396" s="20" t="s">
        <v>8</v>
      </c>
      <c r="U396" s="20" t="s">
        <v>9</v>
      </c>
      <c r="V396" s="20" t="s">
        <v>10</v>
      </c>
      <c r="W396" s="20" t="s">
        <v>11</v>
      </c>
      <c r="X396" s="21" t="s">
        <v>12</v>
      </c>
    </row>
    <row r="397" spans="1:24" x14ac:dyDescent="0.25">
      <c r="A397" s="117">
        <v>0.33333333333333331</v>
      </c>
      <c r="B397" s="118">
        <v>2.8985507246376812E-2</v>
      </c>
      <c r="C397" s="119">
        <v>2.1746634449430445E-2</v>
      </c>
      <c r="D397" s="119">
        <v>2.4287856071964018E-2</v>
      </c>
      <c r="E397" s="119">
        <v>2.5190586675505468E-2</v>
      </c>
      <c r="F397" s="119">
        <v>2.1327829377364983E-2</v>
      </c>
      <c r="G397" s="119">
        <v>2.3901581722319858E-2</v>
      </c>
      <c r="H397" s="120">
        <v>3.1609195402298854E-2</v>
      </c>
      <c r="J397" s="24">
        <f t="shared" ref="J397:J422" ca="1" si="180">B397*J$427</f>
        <v>3.2485667977318036</v>
      </c>
      <c r="K397" s="24">
        <f t="shared" ref="K397:K422" ca="1" si="181">C397*K$427</f>
        <v>34.109951376183929</v>
      </c>
      <c r="L397" s="24">
        <f t="shared" ref="L397:L422" ca="1" si="182">D397*L$427</f>
        <v>43.855651769379342</v>
      </c>
      <c r="M397" s="24">
        <f t="shared" ref="M397:M422" ca="1" si="183">E397*M$427</f>
        <v>41.148512771269509</v>
      </c>
      <c r="N397" s="24">
        <f t="shared" ref="N397:N422" ca="1" si="184">F397*N$427</f>
        <v>33.568523576561972</v>
      </c>
      <c r="O397" s="24">
        <f t="shared" ref="O397:O422" ca="1" si="185">G397*O$427</f>
        <v>36.81709037429377</v>
      </c>
      <c r="P397" s="24">
        <f t="shared" ref="P397:P422" ca="1" si="186">H397*P$427</f>
        <v>11.911411591683281</v>
      </c>
      <c r="R397" s="24">
        <f ca="1">IF(J397=0,0,Agents($N$4,$N$5,J397,$N$3)/(1-$P$1))</f>
        <v>3.2608695652173911</v>
      </c>
      <c r="S397" s="24">
        <f ca="1">IF(K397=0,0,Agents($N$4,$N$5,K397,$N$3)/(1-$P$1))</f>
        <v>13.043478260869565</v>
      </c>
      <c r="T397" s="24">
        <f ca="1">IF(L397=0,0,Agents($N$4,$N$5,L397,$N$3)/(1-$P$1))</f>
        <v>15.217391304347826</v>
      </c>
      <c r="U397" s="24">
        <f ca="1">IF(M397=0,0,Agents($N$4,$N$5,M397,$N$3)/(1-$P$1))</f>
        <v>15.217391304347826</v>
      </c>
      <c r="V397" s="24">
        <f ca="1">IF(N397=0,0,Agents($N$4,$N$5,N397,$N$3)/(1-$P$1))</f>
        <v>13.043478260869565</v>
      </c>
      <c r="W397" s="24">
        <f ca="1">IF(O397=0,0,Agents($N$4,$N$5,O397,$N$3)/(1-$P$1))</f>
        <v>14.130434782608695</v>
      </c>
      <c r="X397" s="24">
        <f ca="1">IF(P397=0,0,Agents($N$4,$N$5,P397,$N$3)/(1-$P$1))</f>
        <v>5.4347826086956523</v>
      </c>
    </row>
    <row r="398" spans="1:24" x14ac:dyDescent="0.25">
      <c r="A398" s="121">
        <v>0.35416666666666669</v>
      </c>
      <c r="B398" s="122">
        <v>2.4154589371980676E-2</v>
      </c>
      <c r="C398" s="123">
        <v>3.1411805315843977E-2</v>
      </c>
      <c r="D398" s="123">
        <v>3.2083958020989505E-2</v>
      </c>
      <c r="E398" s="123">
        <v>3.1819688432217434E-2</v>
      </c>
      <c r="F398" s="123">
        <v>2.4079807361541108E-2</v>
      </c>
      <c r="G398" s="123">
        <v>2.3198594024604568E-2</v>
      </c>
      <c r="H398" s="124">
        <v>2.2988505747126436E-2</v>
      </c>
      <c r="J398" s="30">
        <f t="shared" ca="1" si="180"/>
        <v>2.7071389981098362</v>
      </c>
      <c r="K398" s="30">
        <f t="shared" ca="1" si="181"/>
        <v>49.269929765599016</v>
      </c>
      <c r="L398" s="30">
        <f t="shared" ca="1" si="182"/>
        <v>57.932774559550488</v>
      </c>
      <c r="M398" s="30">
        <f t="shared" ca="1" si="183"/>
        <v>51.977068763708857</v>
      </c>
      <c r="N398" s="30">
        <f t="shared" ca="1" si="184"/>
        <v>37.899945973537712</v>
      </c>
      <c r="O398" s="30">
        <f t="shared" ca="1" si="185"/>
        <v>35.734234775049835</v>
      </c>
      <c r="P398" s="30">
        <f t="shared" ca="1" si="186"/>
        <v>8.6628447939514768</v>
      </c>
      <c r="R398" s="30">
        <f ca="1">IF(J398=0,0,Agents($N$4,$N$5,J398,$N$3)/(1-$P$1))</f>
        <v>2.1739130434782608</v>
      </c>
      <c r="S398" s="30">
        <f ca="1">IF(K398=0,0,Agents($N$4,$N$5,K398,$N$3)/(1-$P$1))</f>
        <v>17.391304347826086</v>
      </c>
      <c r="T398" s="30">
        <f ca="1">IF(L398=0,0,Agents($N$4,$N$5,L398,$N$3)/(1-$P$1))</f>
        <v>19.565217391304348</v>
      </c>
      <c r="U398" s="30">
        <f ca="1">IF(M398=0,0,Agents($N$4,$N$5,M398,$N$3)/(1-$P$1))</f>
        <v>18.478260869565215</v>
      </c>
      <c r="V398" s="30">
        <f ca="1">IF(N398=0,0,Agents($N$4,$N$5,N398,$N$3)/(1-$P$1))</f>
        <v>14.130434782608695</v>
      </c>
      <c r="W398" s="30">
        <f ca="1">IF(O398=0,0,Agents($N$4,$N$5,O398,$N$3)/(1-$P$1))</f>
        <v>13.043478260869565</v>
      </c>
      <c r="X398" s="30">
        <f ca="1">IF(P398=0,0,Agents($N$4,$N$5,P398,$N$3)/(1-$P$1))</f>
        <v>4.3478260869565215</v>
      </c>
    </row>
    <row r="399" spans="1:24" x14ac:dyDescent="0.25">
      <c r="A399" s="125">
        <v>0.375</v>
      </c>
      <c r="B399" s="118">
        <v>3.3816425120772944E-2</v>
      </c>
      <c r="C399" s="119">
        <v>3.589920607525026E-2</v>
      </c>
      <c r="D399" s="119">
        <v>3.9880059970014994E-2</v>
      </c>
      <c r="E399" s="119">
        <v>4.2094796155120982E-2</v>
      </c>
      <c r="F399" s="119">
        <v>3.8871689026487785E-2</v>
      </c>
      <c r="G399" s="119">
        <v>4.0421792618629174E-2</v>
      </c>
      <c r="H399" s="120">
        <v>3.8793103448275863E-2</v>
      </c>
      <c r="J399" s="24">
        <f t="shared" ca="1" si="180"/>
        <v>3.7899945973537705</v>
      </c>
      <c r="K399" s="24">
        <f t="shared" ca="1" si="181"/>
        <v>56.308491160684589</v>
      </c>
      <c r="L399" s="24">
        <f t="shared" ca="1" si="182"/>
        <v>72.009897349721641</v>
      </c>
      <c r="M399" s="24">
        <f t="shared" ca="1" si="183"/>
        <v>68.761330551989843</v>
      </c>
      <c r="N399" s="24">
        <f t="shared" ca="1" si="184"/>
        <v>61.181341357282292</v>
      </c>
      <c r="O399" s="24">
        <f t="shared" ca="1" si="185"/>
        <v>62.264196956526234</v>
      </c>
      <c r="P399" s="24">
        <f t="shared" ca="1" si="186"/>
        <v>14.618550589793117</v>
      </c>
      <c r="R399" s="24">
        <f ca="1">IF(J399=0,0,Agents($N$4,$N$5,J399,$N$3)/(1-$P$1))</f>
        <v>3.2608695652173911</v>
      </c>
      <c r="S399" s="24">
        <f ca="1">IF(K399=0,0,Agents($N$4,$N$5,K399,$N$3)/(1-$P$1))</f>
        <v>19.565217391304348</v>
      </c>
      <c r="T399" s="24">
        <f ca="1">IF(L399=0,0,Agents($N$4,$N$5,L399,$N$3)/(1-$P$1))</f>
        <v>23.913043478260867</v>
      </c>
      <c r="U399" s="24">
        <f ca="1">IF(M399=0,0,Agents($N$4,$N$5,M399,$N$3)/(1-$P$1))</f>
        <v>22.826086956521738</v>
      </c>
      <c r="V399" s="24">
        <f ca="1">IF(N399=0,0,Agents($N$4,$N$5,N399,$N$3)/(1-$P$1))</f>
        <v>20.652173913043477</v>
      </c>
      <c r="W399" s="24">
        <f ca="1">IF(O399=0,0,Agents($N$4,$N$5,O399,$N$3)/(1-$P$1))</f>
        <v>20.652173913043477</v>
      </c>
      <c r="X399" s="24">
        <f ca="1">IF(P399=0,0,Agents($N$4,$N$5,P399,$N$3)/(1-$P$1))</f>
        <v>6.5217391304347823</v>
      </c>
    </row>
    <row r="400" spans="1:24" x14ac:dyDescent="0.25">
      <c r="A400" s="121">
        <v>0.39583333333333331</v>
      </c>
      <c r="B400" s="122">
        <v>5.7971014492753624E-2</v>
      </c>
      <c r="C400" s="123">
        <v>4.9016223679668625E-2</v>
      </c>
      <c r="D400" s="123">
        <v>5.0674662668665667E-2</v>
      </c>
      <c r="E400" s="123">
        <v>5.2038448790188929E-2</v>
      </c>
      <c r="F400" s="123">
        <v>4.3687650498796013E-2</v>
      </c>
      <c r="G400" s="123">
        <v>4.8506151142355007E-2</v>
      </c>
      <c r="H400" s="124">
        <v>5.0287356321839081E-2</v>
      </c>
      <c r="J400" s="30">
        <f t="shared" ca="1" si="180"/>
        <v>6.4971335954636071</v>
      </c>
      <c r="K400" s="30">
        <f t="shared" ca="1" si="181"/>
        <v>76.882747546319337</v>
      </c>
      <c r="L400" s="30">
        <f t="shared" ca="1" si="182"/>
        <v>91.501298136112453</v>
      </c>
      <c r="M400" s="30">
        <f t="shared" ca="1" si="183"/>
        <v>85.004164540648858</v>
      </c>
      <c r="N400" s="30">
        <f t="shared" ca="1" si="184"/>
        <v>68.761330551989843</v>
      </c>
      <c r="O400" s="30">
        <f t="shared" ca="1" si="185"/>
        <v>74.717036347831481</v>
      </c>
      <c r="P400" s="30">
        <f t="shared" ca="1" si="186"/>
        <v>18.949972986768856</v>
      </c>
      <c r="R400" s="30">
        <f ca="1">IF(J400=0,0,Agents($N$4,$N$5,J400,$N$3)/(1-$P$1))</f>
        <v>4.3478260869565215</v>
      </c>
      <c r="S400" s="30">
        <f ca="1">IF(K400=0,0,Agents($N$4,$N$5,K400,$N$3)/(1-$P$1))</f>
        <v>25</v>
      </c>
      <c r="T400" s="30">
        <f ca="1">IF(L400=0,0,Agents($N$4,$N$5,L400,$N$3)/(1-$P$1))</f>
        <v>29.34782608695652</v>
      </c>
      <c r="U400" s="30">
        <f ca="1">IF(M400=0,0,Agents($N$4,$N$5,M400,$N$3)/(1-$P$1))</f>
        <v>27.173913043478258</v>
      </c>
      <c r="V400" s="30">
        <f ca="1">IF(N400=0,0,Agents($N$4,$N$5,N400,$N$3)/(1-$P$1))</f>
        <v>22.826086956521738</v>
      </c>
      <c r="W400" s="30">
        <f ca="1">IF(O400=0,0,Agents($N$4,$N$5,O400,$N$3)/(1-$P$1))</f>
        <v>25</v>
      </c>
      <c r="X400" s="30">
        <f ca="1">IF(P400=0,0,Agents($N$4,$N$5,P400,$N$3)/(1-$P$1))</f>
        <v>7.6086956521739131</v>
      </c>
    </row>
    <row r="401" spans="1:24" x14ac:dyDescent="0.25">
      <c r="A401" s="125">
        <v>0.41666666666666669</v>
      </c>
      <c r="B401" s="118">
        <v>2.8985507246376812E-2</v>
      </c>
      <c r="C401" s="119">
        <v>5.6689944504925503E-2</v>
      </c>
      <c r="D401" s="119">
        <v>5.3073463268365817E-2</v>
      </c>
      <c r="E401" s="119">
        <v>5.4027179317202516E-2</v>
      </c>
      <c r="F401" s="119">
        <v>4.9879600963192293E-2</v>
      </c>
      <c r="G401" s="119">
        <v>5.4481546572934976E-2</v>
      </c>
      <c r="H401" s="120">
        <v>5.459770114942529E-2</v>
      </c>
      <c r="J401" s="24">
        <f t="shared" ca="1" si="180"/>
        <v>3.2485667977318036</v>
      </c>
      <c r="K401" s="24">
        <f t="shared" ca="1" si="181"/>
        <v>88.919104014838425</v>
      </c>
      <c r="L401" s="24">
        <f t="shared" ca="1" si="182"/>
        <v>95.832720533088192</v>
      </c>
      <c r="M401" s="24">
        <f t="shared" ca="1" si="183"/>
        <v>88.252731338380656</v>
      </c>
      <c r="N401" s="24">
        <f t="shared" ca="1" si="184"/>
        <v>78.507030945185249</v>
      </c>
      <c r="O401" s="24">
        <f t="shared" ca="1" si="185"/>
        <v>83.921308941404931</v>
      </c>
      <c r="P401" s="24">
        <f t="shared" ca="1" si="186"/>
        <v>20.574256385634758</v>
      </c>
      <c r="R401" s="24">
        <f ca="1">IF(J401=0,0,Agents($N$4,$N$5,J401,$N$3)/(1-$P$1))</f>
        <v>3.2608695652173911</v>
      </c>
      <c r="S401" s="24">
        <f ca="1">IF(K401=0,0,Agents($N$4,$N$5,K401,$N$3)/(1-$P$1))</f>
        <v>28.260869565217391</v>
      </c>
      <c r="T401" s="24">
        <f ca="1">IF(L401=0,0,Agents($N$4,$N$5,L401,$N$3)/(1-$P$1))</f>
        <v>30.434782608695652</v>
      </c>
      <c r="U401" s="24">
        <f ca="1">IF(M401=0,0,Agents($N$4,$N$5,M401,$N$3)/(1-$P$1))</f>
        <v>28.260869565217391</v>
      </c>
      <c r="V401" s="24">
        <f ca="1">IF(N401=0,0,Agents($N$4,$N$5,N401,$N$3)/(1-$P$1))</f>
        <v>26.086956521739129</v>
      </c>
      <c r="W401" s="24">
        <f ca="1">IF(O401=0,0,Agents($N$4,$N$5,O401,$N$3)/(1-$P$1))</f>
        <v>27.173913043478258</v>
      </c>
      <c r="X401" s="24">
        <f ca="1">IF(P401=0,0,Agents($N$4,$N$5,P401,$N$3)/(1-$P$1))</f>
        <v>8.695652173913043</v>
      </c>
    </row>
    <row r="402" spans="1:24" x14ac:dyDescent="0.25">
      <c r="A402" s="121">
        <v>0.4375</v>
      </c>
      <c r="B402" s="122">
        <v>4.3478260869565216E-2</v>
      </c>
      <c r="C402" s="123">
        <v>6.1177345264331787E-2</v>
      </c>
      <c r="D402" s="123">
        <v>6.0385192019374909E-2</v>
      </c>
      <c r="E402" s="123">
        <v>5.6347364932051704E-2</v>
      </c>
      <c r="F402" s="123">
        <v>5.2128813738720886E-2</v>
      </c>
      <c r="G402" s="123">
        <v>6.1862917398945519E-2</v>
      </c>
      <c r="H402" s="124">
        <v>5.5702917771883305E-2</v>
      </c>
      <c r="J402" s="30">
        <f t="shared" ca="1" si="180"/>
        <v>4.8728501965977049</v>
      </c>
      <c r="K402" s="30">
        <f t="shared" ca="1" si="181"/>
        <v>95.957665409924005</v>
      </c>
      <c r="L402" s="30">
        <f t="shared" ca="1" si="182"/>
        <v>109.03522918540844</v>
      </c>
      <c r="M402" s="30">
        <f t="shared" ca="1" si="183"/>
        <v>92.042725935734424</v>
      </c>
      <c r="N402" s="30">
        <f t="shared" ca="1" si="184"/>
        <v>82.047135788867394</v>
      </c>
      <c r="O402" s="30">
        <f t="shared" ca="1" si="185"/>
        <v>95.291292733466236</v>
      </c>
      <c r="P402" s="30">
        <f t="shared" ca="1" si="186"/>
        <v>20.990739308420892</v>
      </c>
      <c r="R402" s="30">
        <f ca="1">IF(J402=0,0,Agents($N$4,$N$5,J402,$N$3)/(1-$P$1))</f>
        <v>3.2608695652173911</v>
      </c>
      <c r="S402" s="30">
        <f ca="1">IF(K402=0,0,Agents($N$4,$N$5,K402,$N$3)/(1-$P$1))</f>
        <v>30.434782608695652</v>
      </c>
      <c r="T402" s="30">
        <f ca="1">IF(L402=0,0,Agents($N$4,$N$5,L402,$N$3)/(1-$P$1))</f>
        <v>34.782608695652172</v>
      </c>
      <c r="U402" s="30">
        <f ca="1">IF(M402=0,0,Agents($N$4,$N$5,M402,$N$3)/(1-$P$1))</f>
        <v>29.34782608695652</v>
      </c>
      <c r="V402" s="30">
        <f ca="1">IF(N402=0,0,Agents($N$4,$N$5,N402,$N$3)/(1-$P$1))</f>
        <v>27.173913043478258</v>
      </c>
      <c r="W402" s="30">
        <f ca="1">IF(O402=0,0,Agents($N$4,$N$5,O402,$N$3)/(1-$P$1))</f>
        <v>30.434782608695652</v>
      </c>
      <c r="X402" s="30">
        <f ca="1">IF(P402=0,0,Agents($N$4,$N$5,P402,$N$3)/(1-$P$1))</f>
        <v>8.695652173913043</v>
      </c>
    </row>
    <row r="403" spans="1:24" x14ac:dyDescent="0.25">
      <c r="A403" s="125">
        <v>0.45833333333333331</v>
      </c>
      <c r="B403" s="118">
        <v>5.3140096618357488E-2</v>
      </c>
      <c r="C403" s="119">
        <v>5.9106237221528891E-2</v>
      </c>
      <c r="D403" s="119">
        <v>5.9485641794487357E-2</v>
      </c>
      <c r="E403" s="119">
        <v>5.9661915810407688E-2</v>
      </c>
      <c r="F403" s="119">
        <v>5.384879997883097E-2</v>
      </c>
      <c r="G403" s="119">
        <v>6.2214411247803164E-2</v>
      </c>
      <c r="H403" s="120">
        <v>6.2886825817860328E-2</v>
      </c>
      <c r="J403" s="24">
        <f t="shared" ca="1" si="180"/>
        <v>5.9557057958416397</v>
      </c>
      <c r="K403" s="24">
        <f t="shared" ca="1" si="181"/>
        <v>92.709098612192207</v>
      </c>
      <c r="L403" s="24">
        <f t="shared" ca="1" si="182"/>
        <v>107.41094578654254</v>
      </c>
      <c r="M403" s="24">
        <f t="shared" ca="1" si="183"/>
        <v>97.457003931954105</v>
      </c>
      <c r="N403" s="24">
        <f t="shared" ca="1" si="184"/>
        <v>84.754274786977234</v>
      </c>
      <c r="O403" s="24">
        <f t="shared" ca="1" si="185"/>
        <v>95.832720533088207</v>
      </c>
      <c r="P403" s="24">
        <f t="shared" ca="1" si="186"/>
        <v>23.697878306530733</v>
      </c>
      <c r="R403" s="24">
        <f ca="1">IF(J403=0,0,Agents($N$4,$N$5,J403,$N$3)/(1-$P$1))</f>
        <v>3.2608695652173911</v>
      </c>
      <c r="S403" s="24">
        <f ca="1">IF(K403=0,0,Agents($N$4,$N$5,K403,$N$3)/(1-$P$1))</f>
        <v>29.34782608695652</v>
      </c>
      <c r="T403" s="24">
        <f ca="1">IF(L403=0,0,Agents($N$4,$N$5,L403,$N$3)/(1-$P$1))</f>
        <v>33.695652173913039</v>
      </c>
      <c r="U403" s="24">
        <f ca="1">IF(M403=0,0,Agents($N$4,$N$5,M403,$N$3)/(1-$P$1))</f>
        <v>31.521739130434781</v>
      </c>
      <c r="V403" s="24">
        <f ca="1">IF(N403=0,0,Agents($N$4,$N$5,N403,$N$3)/(1-$P$1))</f>
        <v>27.173913043478258</v>
      </c>
      <c r="W403" s="24">
        <f ca="1">IF(O403=0,0,Agents($N$4,$N$5,O403,$N$3)/(1-$P$1))</f>
        <v>30.434782608695652</v>
      </c>
      <c r="X403" s="24">
        <f ca="1">IF(P403=0,0,Agents($N$4,$N$5,P403,$N$3)/(1-$P$1))</f>
        <v>9.7826086956521738</v>
      </c>
    </row>
    <row r="404" spans="1:24" x14ac:dyDescent="0.25">
      <c r="A404" s="121">
        <v>0.47916666666666669</v>
      </c>
      <c r="B404" s="122">
        <v>4.3478260869565216E-2</v>
      </c>
      <c r="C404" s="123">
        <v>6.2212899285733245E-2</v>
      </c>
      <c r="D404" s="123">
        <v>6.1284742244262468E-2</v>
      </c>
      <c r="E404" s="123">
        <v>5.6678820019887298E-2</v>
      </c>
      <c r="F404" s="123">
        <v>5.7976766955095155E-2</v>
      </c>
      <c r="G404" s="123">
        <v>5.9753954305799648E-2</v>
      </c>
      <c r="H404" s="124">
        <v>5.1392572944297096E-2</v>
      </c>
      <c r="J404" s="30">
        <f t="shared" ca="1" si="180"/>
        <v>4.8728501965977049</v>
      </c>
      <c r="K404" s="30">
        <f t="shared" ca="1" si="181"/>
        <v>97.581948808789917</v>
      </c>
      <c r="L404" s="30">
        <f t="shared" ca="1" si="182"/>
        <v>110.65951258427435</v>
      </c>
      <c r="M404" s="30">
        <f t="shared" ca="1" si="183"/>
        <v>92.584153735356395</v>
      </c>
      <c r="N404" s="30">
        <f t="shared" ca="1" si="184"/>
        <v>91.251408382440829</v>
      </c>
      <c r="O404" s="30">
        <f t="shared" ca="1" si="185"/>
        <v>92.042725935734424</v>
      </c>
      <c r="P404" s="30">
        <f t="shared" ca="1" si="186"/>
        <v>19.36645590955499</v>
      </c>
      <c r="R404" s="30">
        <f ca="1">IF(J404=0,0,Agents($N$4,$N$5,J404,$N$3)/(1-$P$1))</f>
        <v>3.2608695652173911</v>
      </c>
      <c r="S404" s="30">
        <f ca="1">IF(K404=0,0,Agents($N$4,$N$5,K404,$N$3)/(1-$P$1))</f>
        <v>31.521739130434781</v>
      </c>
      <c r="T404" s="30">
        <f ca="1">IF(L404=0,0,Agents($N$4,$N$5,L404,$N$3)/(1-$P$1))</f>
        <v>34.782608695652172</v>
      </c>
      <c r="U404" s="30">
        <f ca="1">IF(M404=0,0,Agents($N$4,$N$5,M404,$N$3)/(1-$P$1))</f>
        <v>29.34782608695652</v>
      </c>
      <c r="V404" s="30">
        <f ca="1">IF(N404=0,0,Agents($N$4,$N$5,N404,$N$3)/(1-$P$1))</f>
        <v>29.34782608695652</v>
      </c>
      <c r="W404" s="30">
        <f ca="1">IF(O404=0,0,Agents($N$4,$N$5,O404,$N$3)/(1-$P$1))</f>
        <v>29.34782608695652</v>
      </c>
      <c r="X404" s="30">
        <f ca="1">IF(P404=0,0,Agents($N$4,$N$5,P404,$N$3)/(1-$P$1))</f>
        <v>8.695652173913043</v>
      </c>
    </row>
    <row r="405" spans="1:24" x14ac:dyDescent="0.25">
      <c r="A405" s="125">
        <v>0.5</v>
      </c>
      <c r="B405" s="118">
        <v>4.8309178743961345E-2</v>
      </c>
      <c r="C405" s="119">
        <v>5.6689944504925503E-2</v>
      </c>
      <c r="D405" s="119">
        <v>5.3788490370199497E-2</v>
      </c>
      <c r="E405" s="119">
        <v>5.4027179317202516E-2</v>
      </c>
      <c r="F405" s="119">
        <v>5.4192797226852982E-2</v>
      </c>
      <c r="G405" s="119">
        <v>5.342706502636204E-2</v>
      </c>
      <c r="H405" s="120">
        <v>6.0013262599469513E-2</v>
      </c>
      <c r="J405" s="24">
        <f t="shared" ca="1" si="180"/>
        <v>5.4142779962196714</v>
      </c>
      <c r="K405" s="24">
        <f t="shared" ca="1" si="181"/>
        <v>88.919104014838425</v>
      </c>
      <c r="L405" s="24">
        <f t="shared" ca="1" si="182"/>
        <v>97.123817593725164</v>
      </c>
      <c r="M405" s="24">
        <f t="shared" ca="1" si="183"/>
        <v>88.252731338380656</v>
      </c>
      <c r="N405" s="24">
        <f t="shared" ca="1" si="184"/>
        <v>85.295702586599191</v>
      </c>
      <c r="O405" s="24">
        <f t="shared" ca="1" si="185"/>
        <v>82.297025542539018</v>
      </c>
      <c r="P405" s="24">
        <f t="shared" ca="1" si="186"/>
        <v>22.615022707286794</v>
      </c>
      <c r="R405" s="24">
        <f ca="1">IF(J405=0,0,Agents($N$4,$N$5,J405,$N$3)/(1-$P$1))</f>
        <v>3.2608695652173911</v>
      </c>
      <c r="S405" s="24">
        <f ca="1">IF(K405=0,0,Agents($N$4,$N$5,K405,$N$3)/(1-$P$1))</f>
        <v>28.260869565217391</v>
      </c>
      <c r="T405" s="24">
        <f ca="1">IF(L405=0,0,Agents($N$4,$N$5,L405,$N$3)/(1-$P$1))</f>
        <v>31.521739130434781</v>
      </c>
      <c r="U405" s="24">
        <f ca="1">IF(M405=0,0,Agents($N$4,$N$5,M405,$N$3)/(1-$P$1))</f>
        <v>28.260869565217391</v>
      </c>
      <c r="V405" s="24">
        <f ca="1">IF(N405=0,0,Agents($N$4,$N$5,N405,$N$3)/(1-$P$1))</f>
        <v>27.173913043478258</v>
      </c>
      <c r="W405" s="24">
        <f ca="1">IF(O405=0,0,Agents($N$4,$N$5,O405,$N$3)/(1-$P$1))</f>
        <v>27.173913043478258</v>
      </c>
      <c r="X405" s="24">
        <f ca="1">IF(P405=0,0,Agents($N$4,$N$5,P405,$N$3)/(1-$P$1))</f>
        <v>9.7826086956521738</v>
      </c>
    </row>
    <row r="406" spans="1:24" x14ac:dyDescent="0.25">
      <c r="A406" s="121">
        <v>0.52083333333333337</v>
      </c>
      <c r="B406" s="122">
        <v>5.7971014492753617E-2</v>
      </c>
      <c r="C406" s="123">
        <v>5.1857359071718741E-2</v>
      </c>
      <c r="D406" s="123">
        <v>5.3788490370199497E-2</v>
      </c>
      <c r="E406" s="123">
        <v>4.938680808750414E-2</v>
      </c>
      <c r="F406" s="123">
        <v>5.2128813738720886E-2</v>
      </c>
      <c r="G406" s="123">
        <v>5.518453427065026E-2</v>
      </c>
      <c r="H406" s="124">
        <v>6.1450044208664921E-2</v>
      </c>
      <c r="J406" s="30">
        <f t="shared" ca="1" si="180"/>
        <v>6.4971335954636062</v>
      </c>
      <c r="K406" s="30">
        <f t="shared" ca="1" si="181"/>
        <v>81.339114820130902</v>
      </c>
      <c r="L406" s="30">
        <f t="shared" ca="1" si="182"/>
        <v>97.123817593725164</v>
      </c>
      <c r="M406" s="30">
        <f t="shared" ca="1" si="183"/>
        <v>80.672742143673119</v>
      </c>
      <c r="N406" s="30">
        <f t="shared" ca="1" si="184"/>
        <v>82.047135788867394</v>
      </c>
      <c r="O406" s="30">
        <f t="shared" ca="1" si="185"/>
        <v>85.004164540648844</v>
      </c>
      <c r="P406" s="30">
        <f t="shared" ca="1" si="186"/>
        <v>23.156450506908762</v>
      </c>
      <c r="R406" s="30">
        <f ca="1">IF(J406=0,0,Agents($N$4,$N$5,J406,$N$3)/(1-$P$1))</f>
        <v>4.3478260869565215</v>
      </c>
      <c r="S406" s="30">
        <f ca="1">IF(K406=0,0,Agents($N$4,$N$5,K406,$N$3)/(1-$P$1))</f>
        <v>26.086956521739129</v>
      </c>
      <c r="T406" s="30">
        <f ca="1">IF(L406=0,0,Agents($N$4,$N$5,L406,$N$3)/(1-$P$1))</f>
        <v>31.521739130434781</v>
      </c>
      <c r="U406" s="30">
        <f ca="1">IF(M406=0,0,Agents($N$4,$N$5,M406,$N$3)/(1-$P$1))</f>
        <v>26.086956521739129</v>
      </c>
      <c r="V406" s="30">
        <f ca="1">IF(N406=0,0,Agents($N$4,$N$5,N406,$N$3)/(1-$P$1))</f>
        <v>27.173913043478258</v>
      </c>
      <c r="W406" s="30">
        <f ca="1">IF(O406=0,0,Agents($N$4,$N$5,O406,$N$3)/(1-$P$1))</f>
        <v>27.173913043478258</v>
      </c>
      <c r="X406" s="30">
        <f ca="1">IF(P406=0,0,Agents($N$4,$N$5,P406,$N$3)/(1-$P$1))</f>
        <v>9.7826086956521738</v>
      </c>
    </row>
    <row r="407" spans="1:24" x14ac:dyDescent="0.25">
      <c r="A407" s="125">
        <v>0.54166666666666663</v>
      </c>
      <c r="B407" s="118">
        <v>5.3140096618357488E-2</v>
      </c>
      <c r="C407" s="119">
        <v>5.3928467114521643E-2</v>
      </c>
      <c r="D407" s="119">
        <v>5.2589090070349426E-2</v>
      </c>
      <c r="E407" s="119">
        <v>5.1375538614517727E-2</v>
      </c>
      <c r="F407" s="119">
        <v>5.4192797226852982E-2</v>
      </c>
      <c r="G407" s="119">
        <v>5.3778558875219686E-2</v>
      </c>
      <c r="H407" s="120">
        <v>5.2829354553492504E-2</v>
      </c>
      <c r="J407" s="24">
        <f t="shared" ca="1" si="180"/>
        <v>5.9557057958416397</v>
      </c>
      <c r="K407" s="24">
        <f t="shared" ca="1" si="181"/>
        <v>84.5876816178627</v>
      </c>
      <c r="L407" s="24">
        <f t="shared" ca="1" si="182"/>
        <v>94.958106395237294</v>
      </c>
      <c r="M407" s="24">
        <f t="shared" ca="1" si="183"/>
        <v>83.921308941404916</v>
      </c>
      <c r="N407" s="24">
        <f t="shared" ca="1" si="184"/>
        <v>85.295702586599191</v>
      </c>
      <c r="O407" s="24">
        <f t="shared" ca="1" si="185"/>
        <v>82.838453342160989</v>
      </c>
      <c r="P407" s="24">
        <f t="shared" ca="1" si="186"/>
        <v>19.907883709176957</v>
      </c>
      <c r="R407" s="24">
        <f ca="1">IF(J407=0,0,Agents($N$4,$N$5,J407,$N$3)/(1-$P$1))</f>
        <v>3.2608695652173911</v>
      </c>
      <c r="S407" s="24">
        <f ca="1">IF(K407=0,0,Agents($N$4,$N$5,K407,$N$3)/(1-$P$1))</f>
        <v>27.173913043478258</v>
      </c>
      <c r="T407" s="24">
        <f ca="1">IF(L407=0,0,Agents($N$4,$N$5,L407,$N$3)/(1-$P$1))</f>
        <v>30.434782608695652</v>
      </c>
      <c r="U407" s="24">
        <f ca="1">IF(M407=0,0,Agents($N$4,$N$5,M407,$N$3)/(1-$P$1))</f>
        <v>27.173913043478258</v>
      </c>
      <c r="V407" s="24">
        <f ca="1">IF(N407=0,0,Agents($N$4,$N$5,N407,$N$3)/(1-$P$1))</f>
        <v>27.173913043478258</v>
      </c>
      <c r="W407" s="24">
        <f ca="1">IF(O407=0,0,Agents($N$4,$N$5,O407,$N$3)/(1-$P$1))</f>
        <v>27.173913043478258</v>
      </c>
      <c r="X407" s="24">
        <f ca="1">IF(P407=0,0,Agents($N$4,$N$5,P407,$N$3)/(1-$P$1))</f>
        <v>8.695652173913043</v>
      </c>
    </row>
    <row r="408" spans="1:24" x14ac:dyDescent="0.25">
      <c r="A408" s="121">
        <v>0.5625</v>
      </c>
      <c r="B408" s="122">
        <v>4.8309178743961345E-2</v>
      </c>
      <c r="C408" s="123">
        <v>5.3928467114521643E-2</v>
      </c>
      <c r="D408" s="123">
        <v>5.5887440894937128E-2</v>
      </c>
      <c r="E408" s="123">
        <v>5.1706993702353328E-2</v>
      </c>
      <c r="F408" s="123">
        <v>5.6944775211029107E-2</v>
      </c>
      <c r="G408" s="123">
        <v>5.6942003514938486E-2</v>
      </c>
      <c r="H408" s="124">
        <v>5.8576480990274113E-2</v>
      </c>
      <c r="J408" s="30">
        <f t="shared" ca="1" si="180"/>
        <v>5.4142779962196714</v>
      </c>
      <c r="K408" s="30">
        <f t="shared" ca="1" si="181"/>
        <v>84.5876816178627</v>
      </c>
      <c r="L408" s="30">
        <f t="shared" ca="1" si="182"/>
        <v>100.91381219107893</v>
      </c>
      <c r="M408" s="30">
        <f t="shared" ca="1" si="183"/>
        <v>84.462736741026887</v>
      </c>
      <c r="N408" s="30">
        <f t="shared" ca="1" si="184"/>
        <v>89.62712498357493</v>
      </c>
      <c r="O408" s="30">
        <f t="shared" ca="1" si="185"/>
        <v>87.711303538758685</v>
      </c>
      <c r="P408" s="30">
        <f t="shared" ca="1" si="186"/>
        <v>22.073594907664827</v>
      </c>
      <c r="R408" s="30">
        <f ca="1">IF(J408=0,0,Agents($N$4,$N$5,J408,$N$3)/(1-$P$1))</f>
        <v>3.2608695652173911</v>
      </c>
      <c r="S408" s="30">
        <f ca="1">IF(K408=0,0,Agents($N$4,$N$5,K408,$N$3)/(1-$P$1))</f>
        <v>27.173913043478258</v>
      </c>
      <c r="T408" s="30">
        <f ca="1">IF(L408=0,0,Agents($N$4,$N$5,L408,$N$3)/(1-$P$1))</f>
        <v>32.608695652173914</v>
      </c>
      <c r="U408" s="30">
        <f ca="1">IF(M408=0,0,Agents($N$4,$N$5,M408,$N$3)/(1-$P$1))</f>
        <v>27.173913043478258</v>
      </c>
      <c r="V408" s="30">
        <f ca="1">IF(N408=0,0,Agents($N$4,$N$5,N408,$N$3)/(1-$P$1))</f>
        <v>29.34782608695652</v>
      </c>
      <c r="W408" s="30">
        <f ca="1">IF(O408=0,0,Agents($N$4,$N$5,O408,$N$3)/(1-$P$1))</f>
        <v>28.260869565217391</v>
      </c>
      <c r="X408" s="30">
        <f ca="1">IF(P408=0,0,Agents($N$4,$N$5,P408,$N$3)/(1-$P$1))</f>
        <v>8.695652173913043</v>
      </c>
    </row>
    <row r="409" spans="1:24" x14ac:dyDescent="0.25">
      <c r="A409" s="125">
        <v>0.58333333333333337</v>
      </c>
      <c r="B409" s="118">
        <v>3.8647342995169073E-2</v>
      </c>
      <c r="C409" s="119">
        <v>5.4964021135923087E-2</v>
      </c>
      <c r="D409" s="119">
        <v>5.7386691269749726E-2</v>
      </c>
      <c r="E409" s="119">
        <v>5.8667550546900891E-2</v>
      </c>
      <c r="F409" s="119">
        <v>5.8664761451139191E-2</v>
      </c>
      <c r="G409" s="119">
        <v>5.9050966608084357E-2</v>
      </c>
      <c r="H409" s="120">
        <v>5.4266136162687904E-2</v>
      </c>
      <c r="J409" s="24">
        <f t="shared" ca="1" si="180"/>
        <v>4.3314223969757375</v>
      </c>
      <c r="K409" s="24">
        <f t="shared" ca="1" si="181"/>
        <v>86.211965016728598</v>
      </c>
      <c r="L409" s="24">
        <f t="shared" ca="1" si="182"/>
        <v>103.62095118918877</v>
      </c>
      <c r="M409" s="24">
        <f t="shared" ca="1" si="183"/>
        <v>95.832720533088192</v>
      </c>
      <c r="N409" s="24">
        <f t="shared" ca="1" si="184"/>
        <v>92.334263981684771</v>
      </c>
      <c r="O409" s="24">
        <f t="shared" ca="1" si="185"/>
        <v>90.959870336490496</v>
      </c>
      <c r="P409" s="24">
        <f t="shared" ca="1" si="186"/>
        <v>20.449311508798925</v>
      </c>
      <c r="R409" s="24">
        <f ca="1">IF(J409=0,0,Agents($N$4,$N$5,J409,$N$3)/(1-$P$1))</f>
        <v>3.2608695652173911</v>
      </c>
      <c r="S409" s="24">
        <f ca="1">IF(K409=0,0,Agents($N$4,$N$5,K409,$N$3)/(1-$P$1))</f>
        <v>28.260869565217391</v>
      </c>
      <c r="T409" s="24">
        <f ca="1">IF(L409=0,0,Agents($N$4,$N$5,L409,$N$3)/(1-$P$1))</f>
        <v>32.608695652173914</v>
      </c>
      <c r="U409" s="24">
        <f ca="1">IF(M409=0,0,Agents($N$4,$N$5,M409,$N$3)/(1-$P$1))</f>
        <v>30.434782608695652</v>
      </c>
      <c r="V409" s="24">
        <f ca="1">IF(N409=0,0,Agents($N$4,$N$5,N409,$N$3)/(1-$P$1))</f>
        <v>29.34782608695652</v>
      </c>
      <c r="W409" s="24">
        <f ca="1">IF(O409=0,0,Agents($N$4,$N$5,O409,$N$3)/(1-$P$1))</f>
        <v>29.34782608695652</v>
      </c>
      <c r="X409" s="24">
        <f ca="1">IF(P409=0,0,Agents($N$4,$N$5,P409,$N$3)/(1-$P$1))</f>
        <v>8.695652173913043</v>
      </c>
    </row>
    <row r="410" spans="1:24" x14ac:dyDescent="0.25">
      <c r="A410" s="121">
        <v>0.60416666666666663</v>
      </c>
      <c r="B410" s="122">
        <v>4.3478260869565216E-2</v>
      </c>
      <c r="C410" s="123">
        <v>5.4618836462122608E-2</v>
      </c>
      <c r="D410" s="123">
        <v>5.9485641794487357E-2</v>
      </c>
      <c r="E410" s="123">
        <v>6.1982101425256876E-2</v>
      </c>
      <c r="F410" s="123">
        <v>6.1760736683337335E-2</v>
      </c>
      <c r="G410" s="123">
        <v>5.8347978910369067E-2</v>
      </c>
      <c r="H410" s="124">
        <v>5.4266136162687904E-2</v>
      </c>
      <c r="J410" s="30">
        <f t="shared" ca="1" si="180"/>
        <v>4.8728501965977049</v>
      </c>
      <c r="K410" s="30">
        <f t="shared" ca="1" si="181"/>
        <v>85.670537217106641</v>
      </c>
      <c r="L410" s="30">
        <f t="shared" ca="1" si="182"/>
        <v>107.41094578654254</v>
      </c>
      <c r="M410" s="30">
        <f t="shared" ca="1" si="183"/>
        <v>101.24699852930787</v>
      </c>
      <c r="N410" s="30">
        <f t="shared" ca="1" si="184"/>
        <v>97.207114178282481</v>
      </c>
      <c r="O410" s="30">
        <f t="shared" ca="1" si="185"/>
        <v>89.877014737246554</v>
      </c>
      <c r="P410" s="30">
        <f t="shared" ca="1" si="186"/>
        <v>20.449311508798925</v>
      </c>
      <c r="R410" s="30">
        <f ca="1">IF(J410=0,0,Agents($N$4,$N$5,J410,$N$3)/(1-$P$1))</f>
        <v>3.2608695652173911</v>
      </c>
      <c r="S410" s="30">
        <f ca="1">IF(K410=0,0,Agents($N$4,$N$5,K410,$N$3)/(1-$P$1))</f>
        <v>28.260869565217391</v>
      </c>
      <c r="T410" s="30">
        <f ca="1">IF(L410=0,0,Agents($N$4,$N$5,L410,$N$3)/(1-$P$1))</f>
        <v>33.695652173913039</v>
      </c>
      <c r="U410" s="30">
        <f ca="1">IF(M410=0,0,Agents($N$4,$N$5,M410,$N$3)/(1-$P$1))</f>
        <v>32.608695652173914</v>
      </c>
      <c r="V410" s="30">
        <f ca="1">IF(N410=0,0,Agents($N$4,$N$5,N410,$N$3)/(1-$P$1))</f>
        <v>31.521739130434781</v>
      </c>
      <c r="W410" s="30">
        <f ca="1">IF(O410=0,0,Agents($N$4,$N$5,O410,$N$3)/(1-$P$1))</f>
        <v>29.34782608695652</v>
      </c>
      <c r="X410" s="30">
        <f ca="1">IF(P410=0,0,Agents($N$4,$N$5,P410,$N$3)/(1-$P$1))</f>
        <v>8.695652173913043</v>
      </c>
    </row>
    <row r="411" spans="1:24" x14ac:dyDescent="0.25">
      <c r="A411" s="125">
        <v>0.625</v>
      </c>
      <c r="B411" s="118">
        <v>4.8309178743961345E-2</v>
      </c>
      <c r="C411" s="119">
        <v>5.3238097766920671E-2</v>
      </c>
      <c r="D411" s="119">
        <v>5.1689539845461867E-2</v>
      </c>
      <c r="E411" s="119">
        <v>5.5021544580709306E-2</v>
      </c>
      <c r="F411" s="119">
        <v>5.7632769707073143E-2</v>
      </c>
      <c r="G411" s="119">
        <v>5.7293497363796131E-2</v>
      </c>
      <c r="H411" s="120">
        <v>4.7082228116710895E-2</v>
      </c>
      <c r="J411" s="24">
        <f t="shared" ca="1" si="180"/>
        <v>5.4142779962196714</v>
      </c>
      <c r="K411" s="24">
        <f t="shared" ca="1" si="181"/>
        <v>83.504826018618758</v>
      </c>
      <c r="L411" s="24">
        <f t="shared" ca="1" si="182"/>
        <v>93.333822996371396</v>
      </c>
      <c r="M411" s="24">
        <f t="shared" ca="1" si="183"/>
        <v>89.877014737246554</v>
      </c>
      <c r="N411" s="24">
        <f t="shared" ca="1" si="184"/>
        <v>90.709980582818872</v>
      </c>
      <c r="O411" s="24">
        <f t="shared" ca="1" si="185"/>
        <v>88.252731338380656</v>
      </c>
      <c r="P411" s="24">
        <f t="shared" ca="1" si="186"/>
        <v>17.742172510689088</v>
      </c>
      <c r="R411" s="24">
        <f ca="1">IF(J411=0,0,Agents($N$4,$N$5,J411,$N$3)/(1-$P$1))</f>
        <v>3.2608695652173911</v>
      </c>
      <c r="S411" s="24">
        <f ca="1">IF(K411=0,0,Agents($N$4,$N$5,K411,$N$3)/(1-$P$1))</f>
        <v>27.173913043478258</v>
      </c>
      <c r="T411" s="24">
        <f ca="1">IF(L411=0,0,Agents($N$4,$N$5,L411,$N$3)/(1-$P$1))</f>
        <v>30.434782608695652</v>
      </c>
      <c r="U411" s="24">
        <f ca="1">IF(M411=0,0,Agents($N$4,$N$5,M411,$N$3)/(1-$P$1))</f>
        <v>29.34782608695652</v>
      </c>
      <c r="V411" s="24">
        <f ca="1">IF(N411=0,0,Agents($N$4,$N$5,N411,$N$3)/(1-$P$1))</f>
        <v>29.34782608695652</v>
      </c>
      <c r="W411" s="24">
        <f ca="1">IF(O411=0,0,Agents($N$4,$N$5,O411,$N$3)/(1-$P$1))</f>
        <v>28.260869565217391</v>
      </c>
      <c r="X411" s="24">
        <f ca="1">IF(P411=0,0,Agents($N$4,$N$5,P411,$N$3)/(1-$P$1))</f>
        <v>7.6086956521739131</v>
      </c>
    </row>
    <row r="412" spans="1:24" x14ac:dyDescent="0.25">
      <c r="A412" s="121">
        <v>0.64583333333333337</v>
      </c>
      <c r="B412" s="122">
        <v>5.3140096618357488E-2</v>
      </c>
      <c r="C412" s="123">
        <v>5.2547728419319706E-2</v>
      </c>
      <c r="D412" s="123">
        <v>5.2888940145311945E-2</v>
      </c>
      <c r="E412" s="123">
        <v>4.938680808750414E-2</v>
      </c>
      <c r="F412" s="123">
        <v>5.5912783466963066E-2</v>
      </c>
      <c r="G412" s="123">
        <v>5.3075571177504395E-2</v>
      </c>
      <c r="H412" s="124">
        <v>4.1335101679929286E-2</v>
      </c>
      <c r="J412" s="30">
        <f t="shared" ca="1" si="180"/>
        <v>5.9557057958416397</v>
      </c>
      <c r="K412" s="30">
        <f t="shared" ca="1" si="181"/>
        <v>82.42197041937483</v>
      </c>
      <c r="L412" s="30">
        <f t="shared" ca="1" si="182"/>
        <v>95.499534194859265</v>
      </c>
      <c r="M412" s="30">
        <f t="shared" ca="1" si="183"/>
        <v>80.672742143673119</v>
      </c>
      <c r="N412" s="30">
        <f t="shared" ca="1" si="184"/>
        <v>88.002841584709032</v>
      </c>
      <c r="O412" s="30">
        <f t="shared" ca="1" si="185"/>
        <v>81.755597742917061</v>
      </c>
      <c r="P412" s="30">
        <f t="shared" ca="1" si="186"/>
        <v>15.57646131220122</v>
      </c>
      <c r="R412" s="30">
        <f ca="1">IF(J412=0,0,Agents($N$4,$N$5,J412,$N$3)/(1-$P$1))</f>
        <v>3.2608695652173911</v>
      </c>
      <c r="S412" s="30">
        <f ca="1">IF(K412=0,0,Agents($N$4,$N$5,K412,$N$3)/(1-$P$1))</f>
        <v>27.173913043478258</v>
      </c>
      <c r="T412" s="30">
        <f ca="1">IF(L412=0,0,Agents($N$4,$N$5,L412,$N$3)/(1-$P$1))</f>
        <v>30.434782608695652</v>
      </c>
      <c r="U412" s="30">
        <f ca="1">IF(M412=0,0,Agents($N$4,$N$5,M412,$N$3)/(1-$P$1))</f>
        <v>26.086956521739129</v>
      </c>
      <c r="V412" s="30">
        <f ca="1">IF(N412=0,0,Agents($N$4,$N$5,N412,$N$3)/(1-$P$1))</f>
        <v>28.260869565217391</v>
      </c>
      <c r="W412" s="30">
        <f ca="1">IF(O412=0,0,Agents($N$4,$N$5,O412,$N$3)/(1-$P$1))</f>
        <v>27.173913043478258</v>
      </c>
      <c r="X412" s="30">
        <f ca="1">IF(P412=0,0,Agents($N$4,$N$5,P412,$N$3)/(1-$P$1))</f>
        <v>6.5217391304347823</v>
      </c>
    </row>
    <row r="413" spans="1:24" x14ac:dyDescent="0.25">
      <c r="A413" s="125">
        <v>0.66666666666666663</v>
      </c>
      <c r="B413" s="118">
        <v>4.3478260869565216E-2</v>
      </c>
      <c r="C413" s="119">
        <v>4.322774222670666E-2</v>
      </c>
      <c r="D413" s="119">
        <v>4.4792988121323936E-2</v>
      </c>
      <c r="E413" s="119">
        <v>4.9718263175339734E-2</v>
      </c>
      <c r="F413" s="119">
        <v>4.7312852266412665E-2</v>
      </c>
      <c r="G413" s="119">
        <v>4.9209138840070298E-2</v>
      </c>
      <c r="H413" s="120">
        <v>3.8461538461538478E-2</v>
      </c>
      <c r="J413" s="24">
        <f t="shared" ca="1" si="180"/>
        <v>4.8728501965977049</v>
      </c>
      <c r="K413" s="24">
        <f t="shared" ca="1" si="181"/>
        <v>67.803419829581713</v>
      </c>
      <c r="L413" s="24">
        <f t="shared" ca="1" si="182"/>
        <v>80.880983605066149</v>
      </c>
      <c r="M413" s="24">
        <f t="shared" ca="1" si="183"/>
        <v>81.214169943295076</v>
      </c>
      <c r="N413" s="24">
        <f t="shared" ca="1" si="184"/>
        <v>74.467146594159843</v>
      </c>
      <c r="O413" s="24">
        <f t="shared" ca="1" si="185"/>
        <v>75.799891947075409</v>
      </c>
      <c r="P413" s="24">
        <f t="shared" ca="1" si="186"/>
        <v>14.493605712957285</v>
      </c>
      <c r="R413" s="24">
        <f ca="1">IF(J413=0,0,Agents($N$4,$N$5,J413,$N$3)/(1-$P$1))</f>
        <v>3.2608695652173911</v>
      </c>
      <c r="S413" s="24">
        <f ca="1">IF(K413=0,0,Agents($N$4,$N$5,K413,$N$3)/(1-$P$1))</f>
        <v>22.826086956521738</v>
      </c>
      <c r="T413" s="24">
        <f ca="1">IF(L413=0,0,Agents($N$4,$N$5,L413,$N$3)/(1-$P$1))</f>
        <v>26.086956521739129</v>
      </c>
      <c r="U413" s="24">
        <f ca="1">IF(M413=0,0,Agents($N$4,$N$5,M413,$N$3)/(1-$P$1))</f>
        <v>26.086956521739129</v>
      </c>
      <c r="V413" s="24">
        <f ca="1">IF(N413=0,0,Agents($N$4,$N$5,N413,$N$3)/(1-$P$1))</f>
        <v>25</v>
      </c>
      <c r="W413" s="24">
        <f ca="1">IF(O413=0,0,Agents($N$4,$N$5,O413,$N$3)/(1-$P$1))</f>
        <v>25</v>
      </c>
      <c r="X413" s="24">
        <f ca="1">IF(P413=0,0,Agents($N$4,$N$5,P413,$N$3)/(1-$P$1))</f>
        <v>6.5217391304347823</v>
      </c>
    </row>
    <row r="414" spans="1:24" x14ac:dyDescent="0.25">
      <c r="A414" s="121">
        <v>0.6875</v>
      </c>
      <c r="B414" s="122">
        <v>3.3816425120772944E-2</v>
      </c>
      <c r="C414" s="123">
        <v>4.0386606834656544E-2</v>
      </c>
      <c r="D414" s="123">
        <v>3.8795986622073564E-2</v>
      </c>
      <c r="E414" s="123">
        <v>3.5465694398409013E-2</v>
      </c>
      <c r="F414" s="123">
        <v>4.1808896298060415E-2</v>
      </c>
      <c r="G414" s="123">
        <v>3.5852372583479786E-2</v>
      </c>
      <c r="H414" s="124">
        <v>3.2714412024756868E-2</v>
      </c>
      <c r="J414" s="30">
        <f t="shared" ca="1" si="180"/>
        <v>3.7899945973537705</v>
      </c>
      <c r="K414" s="30">
        <f t="shared" ca="1" si="181"/>
        <v>63.347052555770162</v>
      </c>
      <c r="L414" s="30">
        <f t="shared" ca="1" si="182"/>
        <v>70.052427612626815</v>
      </c>
      <c r="M414" s="30">
        <f t="shared" ca="1" si="183"/>
        <v>57.932774559550495</v>
      </c>
      <c r="N414" s="30">
        <f t="shared" ca="1" si="184"/>
        <v>65.804301800208378</v>
      </c>
      <c r="O414" s="30">
        <f t="shared" ca="1" si="185"/>
        <v>55.225635561440654</v>
      </c>
      <c r="P414" s="30">
        <f t="shared" ca="1" si="186"/>
        <v>12.327894514469415</v>
      </c>
      <c r="R414" s="30">
        <f ca="1">IF(J414=0,0,Agents($N$4,$N$5,J414,$N$3)/(1-$P$1))</f>
        <v>3.2608695652173911</v>
      </c>
      <c r="S414" s="30">
        <f ca="1">IF(K414=0,0,Agents($N$4,$N$5,K414,$N$3)/(1-$P$1))</f>
        <v>21.739130434782609</v>
      </c>
      <c r="T414" s="30">
        <f ca="1">IF(L414=0,0,Agents($N$4,$N$5,L414,$N$3)/(1-$P$1))</f>
        <v>22.826086956521738</v>
      </c>
      <c r="U414" s="30">
        <f ca="1">IF(M414=0,0,Agents($N$4,$N$5,M414,$N$3)/(1-$P$1))</f>
        <v>19.565217391304348</v>
      </c>
      <c r="V414" s="30">
        <f ca="1">IF(N414=0,0,Agents($N$4,$N$5,N414,$N$3)/(1-$P$1))</f>
        <v>21.739130434782609</v>
      </c>
      <c r="W414" s="30">
        <f ca="1">IF(O414=0,0,Agents($N$4,$N$5,O414,$N$3)/(1-$P$1))</f>
        <v>19.565217391304348</v>
      </c>
      <c r="X414" s="30">
        <f ca="1">IF(P414=0,0,Agents($N$4,$N$5,P414,$N$3)/(1-$P$1))</f>
        <v>6.5217391304347823</v>
      </c>
    </row>
    <row r="415" spans="1:24" x14ac:dyDescent="0.25">
      <c r="A415" s="125">
        <v>0.70833333333333337</v>
      </c>
      <c r="B415" s="118">
        <v>3.3816425120772944E-2</v>
      </c>
      <c r="C415" s="119">
        <v>2.6579219882637211E-2</v>
      </c>
      <c r="D415" s="119">
        <v>2.8185907046476763E-2</v>
      </c>
      <c r="E415" s="119">
        <v>2.7179317202519059E-2</v>
      </c>
      <c r="F415" s="119">
        <v>3.0959752321981424E-2</v>
      </c>
      <c r="G415" s="119">
        <v>2.7065026362038665E-2</v>
      </c>
      <c r="H415" s="120">
        <v>2.7298850574712645E-2</v>
      </c>
      <c r="J415" s="24">
        <f t="shared" ca="1" si="180"/>
        <v>3.7899945973537705</v>
      </c>
      <c r="K415" s="24">
        <f t="shared" ca="1" si="181"/>
        <v>41.689940570891473</v>
      </c>
      <c r="L415" s="24">
        <f t="shared" ca="1" si="182"/>
        <v>50.894213164464922</v>
      </c>
      <c r="M415" s="24">
        <f t="shared" ca="1" si="183"/>
        <v>44.397079569001313</v>
      </c>
      <c r="N415" s="24">
        <f t="shared" ca="1" si="184"/>
        <v>48.728501965977053</v>
      </c>
      <c r="O415" s="24">
        <f t="shared" ca="1" si="185"/>
        <v>41.68994057089148</v>
      </c>
      <c r="P415" s="24">
        <f t="shared" ca="1" si="186"/>
        <v>10.287128192817379</v>
      </c>
      <c r="R415" s="24">
        <f ca="1">IF(J415=0,0,Agents($N$4,$N$5,J415,$N$3)/(1-$P$1))</f>
        <v>3.2608695652173911</v>
      </c>
      <c r="S415" s="24">
        <f ca="1">IF(K415=0,0,Agents($N$4,$N$5,K415,$N$3)/(1-$P$1))</f>
        <v>15.217391304347826</v>
      </c>
      <c r="T415" s="24">
        <f ca="1">IF(L415=0,0,Agents($N$4,$N$5,L415,$N$3)/(1-$P$1))</f>
        <v>17.391304347826086</v>
      </c>
      <c r="U415" s="24">
        <f ca="1">IF(M415=0,0,Agents($N$4,$N$5,M415,$N$3)/(1-$P$1))</f>
        <v>16.304347826086957</v>
      </c>
      <c r="V415" s="24">
        <f ca="1">IF(N415=0,0,Agents($N$4,$N$5,N415,$N$3)/(1-$P$1))</f>
        <v>17.391304347826086</v>
      </c>
      <c r="W415" s="24">
        <f ca="1">IF(O415=0,0,Agents($N$4,$N$5,O415,$N$3)/(1-$P$1))</f>
        <v>15.217391304347826</v>
      </c>
      <c r="X415" s="24">
        <f ca="1">IF(P415=0,0,Agents($N$4,$N$5,P415,$N$3)/(1-$P$1))</f>
        <v>5.4347826086956523</v>
      </c>
    </row>
    <row r="416" spans="1:24" x14ac:dyDescent="0.25">
      <c r="A416" s="121">
        <v>0.72916666666666663</v>
      </c>
      <c r="B416" s="122">
        <v>1.4492753623188406E-2</v>
      </c>
      <c r="C416" s="123">
        <v>1.9675526406627546E-2</v>
      </c>
      <c r="D416" s="123">
        <v>1.6791604197901048E-2</v>
      </c>
      <c r="E416" s="123">
        <v>2.0881670533642691E-2</v>
      </c>
      <c r="F416" s="123">
        <v>2.1327829377364983E-2</v>
      </c>
      <c r="G416" s="123">
        <v>1.8629173989455183E-2</v>
      </c>
      <c r="H416" s="124">
        <v>2.8735632183908046E-2</v>
      </c>
      <c r="J416" s="30">
        <f t="shared" ca="1" si="180"/>
        <v>1.6242833988659018</v>
      </c>
      <c r="K416" s="30">
        <f t="shared" ca="1" si="181"/>
        <v>30.861384578452132</v>
      </c>
      <c r="L416" s="30">
        <f t="shared" ca="1" si="182"/>
        <v>30.319956778830161</v>
      </c>
      <c r="M416" s="30">
        <f t="shared" ca="1" si="183"/>
        <v>34.109951376183936</v>
      </c>
      <c r="N416" s="30">
        <f t="shared" ca="1" si="184"/>
        <v>33.568523576561972</v>
      </c>
      <c r="O416" s="30">
        <f t="shared" ca="1" si="185"/>
        <v>28.695673379964262</v>
      </c>
      <c r="P416" s="30">
        <f t="shared" ca="1" si="186"/>
        <v>10.828555992439346</v>
      </c>
      <c r="R416" s="30">
        <f ca="1">IF(J416=0,0,Agents($N$4,$N$5,J416,$N$3)/(1-$P$1))</f>
        <v>2.1739130434782608</v>
      </c>
      <c r="S416" s="30">
        <f ca="1">IF(K416=0,0,Agents($N$4,$N$5,K416,$N$3)/(1-$P$1))</f>
        <v>11.956521739130434</v>
      </c>
      <c r="T416" s="30">
        <f ca="1">IF(L416=0,0,Agents($N$4,$N$5,L416,$N$3)/(1-$P$1))</f>
        <v>11.956521739130434</v>
      </c>
      <c r="U416" s="30">
        <f ca="1">IF(M416=0,0,Agents($N$4,$N$5,M416,$N$3)/(1-$P$1))</f>
        <v>13.043478260869565</v>
      </c>
      <c r="V416" s="30">
        <f ca="1">IF(N416=0,0,Agents($N$4,$N$5,N416,$N$3)/(1-$P$1))</f>
        <v>13.043478260869565</v>
      </c>
      <c r="W416" s="30">
        <f ca="1">IF(O416=0,0,Agents($N$4,$N$5,O416,$N$3)/(1-$P$1))</f>
        <v>10.869565217391305</v>
      </c>
      <c r="X416" s="30">
        <f ca="1">IF(P416=0,0,Agents($N$4,$N$5,P416,$N$3)/(1-$P$1))</f>
        <v>5.4347826086956523</v>
      </c>
    </row>
    <row r="417" spans="1:24" x14ac:dyDescent="0.25">
      <c r="A417" s="125">
        <v>0.75</v>
      </c>
      <c r="B417" s="118">
        <v>2.4154589371980676E-2</v>
      </c>
      <c r="C417" s="119">
        <v>1.5533310321021747E-2</v>
      </c>
      <c r="D417" s="119">
        <v>1.4992503748125937E-2</v>
      </c>
      <c r="E417" s="119">
        <v>1.4252568776930727E-2</v>
      </c>
      <c r="F417" s="119">
        <v>1.5823873409012729E-2</v>
      </c>
      <c r="G417" s="119">
        <v>1.1950790861159929E-2</v>
      </c>
      <c r="H417" s="120">
        <v>1.4367816091954023E-2</v>
      </c>
      <c r="J417" s="24">
        <f t="shared" ca="1" si="180"/>
        <v>2.7071389981098362</v>
      </c>
      <c r="K417" s="24">
        <f t="shared" ca="1" si="181"/>
        <v>24.364250982988523</v>
      </c>
      <c r="L417" s="24">
        <f t="shared" ca="1" si="182"/>
        <v>27.07138998109836</v>
      </c>
      <c r="M417" s="24">
        <f t="shared" ca="1" si="183"/>
        <v>23.281395383744591</v>
      </c>
      <c r="N417" s="24">
        <f t="shared" ca="1" si="184"/>
        <v>24.905678782610494</v>
      </c>
      <c r="O417" s="24">
        <f t="shared" ca="1" si="185"/>
        <v>18.408545187146885</v>
      </c>
      <c r="P417" s="24">
        <f t="shared" ca="1" si="186"/>
        <v>5.4142779962196732</v>
      </c>
      <c r="R417" s="24">
        <f ca="1">IF(J417=0,0,Agents($N$4,$N$5,J417,$N$3)/(1-$P$1))</f>
        <v>2.1739130434782608</v>
      </c>
      <c r="S417" s="24">
        <f ca="1">IF(K417=0,0,Agents($N$4,$N$5,K417,$N$3)/(1-$P$1))</f>
        <v>9.7826086956521738</v>
      </c>
      <c r="T417" s="24">
        <f ca="1">IF(L417=0,0,Agents($N$4,$N$5,L417,$N$3)/(1-$P$1))</f>
        <v>10.869565217391305</v>
      </c>
      <c r="U417" s="24">
        <f ca="1">IF(M417=0,0,Agents($N$4,$N$5,M417,$N$3)/(1-$P$1))</f>
        <v>9.7826086956521738</v>
      </c>
      <c r="V417" s="24">
        <f ca="1">IF(N417=0,0,Agents($N$4,$N$5,N417,$N$3)/(1-$P$1))</f>
        <v>9.7826086956521738</v>
      </c>
      <c r="W417" s="24">
        <f ca="1">IF(O417=0,0,Agents($N$4,$N$5,O417,$N$3)/(1-$P$1))</f>
        <v>7.6086956521739131</v>
      </c>
      <c r="X417" s="24">
        <f ca="1">IF(P417=0,0,Agents($N$4,$N$5,P417,$N$3)/(1-$P$1))</f>
        <v>3.2608695652173911</v>
      </c>
    </row>
    <row r="418" spans="1:24" x14ac:dyDescent="0.25">
      <c r="A418" s="121">
        <v>0.77083333333333337</v>
      </c>
      <c r="B418" s="122">
        <v>1.932367149758454E-2</v>
      </c>
      <c r="C418" s="123">
        <v>1.1736278909216431E-2</v>
      </c>
      <c r="D418" s="123">
        <v>9.595202398800599E-3</v>
      </c>
      <c r="E418" s="123">
        <v>8.6178322837255558E-3</v>
      </c>
      <c r="F418" s="123">
        <v>9.6319229446164435E-3</v>
      </c>
      <c r="G418" s="123">
        <v>8.4358523725834803E-3</v>
      </c>
      <c r="H418" s="124">
        <v>1.4367816091954023E-2</v>
      </c>
      <c r="J418" s="30">
        <f t="shared" ca="1" si="180"/>
        <v>2.1657111984878687</v>
      </c>
      <c r="K418" s="30">
        <f t="shared" ca="1" si="181"/>
        <v>18.408545187146885</v>
      </c>
      <c r="L418" s="30">
        <f t="shared" ca="1" si="182"/>
        <v>17.32568958790295</v>
      </c>
      <c r="M418" s="30">
        <f t="shared" ca="1" si="183"/>
        <v>14.077122790171149</v>
      </c>
      <c r="N418" s="30">
        <f t="shared" ca="1" si="184"/>
        <v>15.159978389415084</v>
      </c>
      <c r="O418" s="30">
        <f t="shared" ca="1" si="185"/>
        <v>12.994267190927214</v>
      </c>
      <c r="P418" s="30">
        <f t="shared" ca="1" si="186"/>
        <v>5.4142779962196732</v>
      </c>
      <c r="R418" s="30">
        <f ca="1">IF(J418=0,0,Agents($N$4,$N$5,J418,$N$3)/(1-$P$1))</f>
        <v>2.1739130434782608</v>
      </c>
      <c r="S418" s="30">
        <f ca="1">IF(K418=0,0,Agents($N$4,$N$5,K418,$N$3)/(1-$P$1))</f>
        <v>7.6086956521739131</v>
      </c>
      <c r="T418" s="30">
        <f ca="1">IF(L418=0,0,Agents($N$4,$N$5,L418,$N$3)/(1-$P$1))</f>
        <v>7.6086956521739131</v>
      </c>
      <c r="U418" s="30">
        <f ca="1">IF(M418=0,0,Agents($N$4,$N$5,M418,$N$3)/(1-$P$1))</f>
        <v>6.5217391304347823</v>
      </c>
      <c r="V418" s="30">
        <f ca="1">IF(N418=0,0,Agents($N$4,$N$5,N418,$N$3)/(1-$P$1))</f>
        <v>6.5217391304347823</v>
      </c>
      <c r="W418" s="30">
        <f ca="1">IF(O418=0,0,Agents($N$4,$N$5,O418,$N$3)/(1-$P$1))</f>
        <v>6.5217391304347823</v>
      </c>
      <c r="X418" s="30">
        <f ca="1">IF(P418=0,0,Agents($N$4,$N$5,P418,$N$3)/(1-$P$1))</f>
        <v>3.2608695652173911</v>
      </c>
    </row>
    <row r="419" spans="1:24" x14ac:dyDescent="0.25">
      <c r="A419" s="125">
        <v>0.79166666666666663</v>
      </c>
      <c r="B419" s="118">
        <v>1.4492753623188406E-2</v>
      </c>
      <c r="C419" s="119">
        <v>7.9392474974111157E-3</v>
      </c>
      <c r="D419" s="119">
        <v>5.6971514242878558E-3</v>
      </c>
      <c r="E419" s="119">
        <v>7.9549221080543586E-3</v>
      </c>
      <c r="F419" s="119">
        <v>8.2559339525283791E-3</v>
      </c>
      <c r="G419" s="119">
        <v>6.3268892794376098E-3</v>
      </c>
      <c r="H419" s="120">
        <v>8.6206896551724137E-3</v>
      </c>
      <c r="J419" s="24">
        <f t="shared" ca="1" si="180"/>
        <v>1.6242833988659018</v>
      </c>
      <c r="K419" s="24">
        <f t="shared" ca="1" si="181"/>
        <v>12.452839391305247</v>
      </c>
      <c r="L419" s="24">
        <f t="shared" ca="1" si="182"/>
        <v>10.287128192817377</v>
      </c>
      <c r="M419" s="24">
        <f t="shared" ca="1" si="183"/>
        <v>12.994267190927214</v>
      </c>
      <c r="N419" s="24">
        <f t="shared" ca="1" si="184"/>
        <v>12.994267190927212</v>
      </c>
      <c r="O419" s="24">
        <f t="shared" ca="1" si="185"/>
        <v>9.7457003931954098</v>
      </c>
      <c r="P419" s="24">
        <f t="shared" ca="1" si="186"/>
        <v>3.2485667977318036</v>
      </c>
      <c r="R419" s="24">
        <f ca="1">IF(J419=0,0,Agents($N$4,$N$5,J419,$N$3)/(1-$P$1))</f>
        <v>2.1739130434782608</v>
      </c>
      <c r="S419" s="24">
        <f ca="1">IF(K419=0,0,Agents($N$4,$N$5,K419,$N$3)/(1-$P$1))</f>
        <v>6.5217391304347823</v>
      </c>
      <c r="T419" s="24">
        <f ca="1">IF(L419=0,0,Agents($N$4,$N$5,L419,$N$3)/(1-$P$1))</f>
        <v>5.4347826086956523</v>
      </c>
      <c r="U419" s="24">
        <f ca="1">IF(M419=0,0,Agents($N$4,$N$5,M419,$N$3)/(1-$P$1))</f>
        <v>6.5217391304347823</v>
      </c>
      <c r="V419" s="24">
        <f ca="1">IF(N419=0,0,Agents($N$4,$N$5,N419,$N$3)/(1-$P$1))</f>
        <v>6.5217391304347823</v>
      </c>
      <c r="W419" s="24">
        <f ca="1">IF(O419=0,0,Agents($N$4,$N$5,O419,$N$3)/(1-$P$1))</f>
        <v>5.4347826086956523</v>
      </c>
      <c r="X419" s="24">
        <f ca="1">IF(P419=0,0,Agents($N$4,$N$5,P419,$N$3)/(1-$P$1))</f>
        <v>3.2608695652173911</v>
      </c>
    </row>
    <row r="420" spans="1:24" x14ac:dyDescent="0.25">
      <c r="A420" s="126">
        <v>0.8125</v>
      </c>
      <c r="B420" s="122">
        <v>2.4154589371980676E-2</v>
      </c>
      <c r="C420" s="123">
        <v>5.5229547808077319E-3</v>
      </c>
      <c r="D420" s="123">
        <v>5.0974512743628183E-3</v>
      </c>
      <c r="E420" s="123">
        <v>5.3032814053695721E-3</v>
      </c>
      <c r="F420" s="123">
        <v>7.2239422084623322E-3</v>
      </c>
      <c r="G420" s="123">
        <v>4.2179261862917402E-3</v>
      </c>
      <c r="H420" s="124">
        <v>8.6206896551724137E-3</v>
      </c>
      <c r="J420" s="30">
        <f t="shared" ca="1" si="180"/>
        <v>2.7071389981098362</v>
      </c>
      <c r="K420" s="30">
        <f t="shared" ca="1" si="181"/>
        <v>8.662844793951475</v>
      </c>
      <c r="L420" s="30">
        <f t="shared" ca="1" si="182"/>
        <v>9.2042725935734424</v>
      </c>
      <c r="M420" s="30">
        <f t="shared" ca="1" si="183"/>
        <v>8.662844793951475</v>
      </c>
      <c r="N420" s="30">
        <f t="shared" ca="1" si="184"/>
        <v>11.369983792061312</v>
      </c>
      <c r="O420" s="30">
        <f t="shared" ca="1" si="185"/>
        <v>6.4971335954636071</v>
      </c>
      <c r="P420" s="30">
        <f t="shared" ca="1" si="186"/>
        <v>3.2485667977318036</v>
      </c>
      <c r="R420" s="30">
        <f ca="1">IF(J420=0,0,Agents($N$4,$N$5,J420,$N$3)/(1-$P$1))</f>
        <v>2.1739130434782608</v>
      </c>
      <c r="S420" s="30">
        <f ca="1">IF(K420=0,0,Agents($N$4,$N$5,K420,$N$3)/(1-$P$1))</f>
        <v>4.3478260869565215</v>
      </c>
      <c r="T420" s="30">
        <f ca="1">IF(L420=0,0,Agents($N$4,$N$5,L420,$N$3)/(1-$P$1))</f>
        <v>5.4347826086956523</v>
      </c>
      <c r="U420" s="30">
        <f ca="1">IF(M420=0,0,Agents($N$4,$N$5,M420,$N$3)/(1-$P$1))</f>
        <v>4.3478260869565215</v>
      </c>
      <c r="V420" s="30">
        <f ca="1">IF(N420=0,0,Agents($N$4,$N$5,N420,$N$3)/(1-$P$1))</f>
        <v>5.4347826086956523</v>
      </c>
      <c r="W420" s="30">
        <f ca="1">IF(O420=0,0,Agents($N$4,$N$5,O420,$N$3)/(1-$P$1))</f>
        <v>4.3478260869565215</v>
      </c>
      <c r="X420" s="30">
        <f ca="1">IF(P420=0,0,Agents($N$4,$N$5,P420,$N$3)/(1-$P$1))</f>
        <v>3.2608695652173911</v>
      </c>
    </row>
    <row r="421" spans="1:24" x14ac:dyDescent="0.25">
      <c r="A421" s="125">
        <v>0.83333333333333304</v>
      </c>
      <c r="B421" s="127">
        <v>9.6618357487922701E-3</v>
      </c>
      <c r="C421" s="128">
        <v>2.0711080428028996E-3</v>
      </c>
      <c r="D421" s="128">
        <v>2.098950524737631E-3</v>
      </c>
      <c r="E421" s="128">
        <v>2.651640702684786E-3</v>
      </c>
      <c r="F421" s="128">
        <v>2.7519779841761265E-3</v>
      </c>
      <c r="G421" s="128">
        <v>1.7574692442882249E-3</v>
      </c>
      <c r="H421" s="129">
        <v>4.3103448275862068E-3</v>
      </c>
      <c r="J421" s="30">
        <f t="shared" ca="1" si="180"/>
        <v>1.0828555992439344</v>
      </c>
      <c r="K421" s="30">
        <f t="shared" ca="1" si="181"/>
        <v>3.2485667977318031</v>
      </c>
      <c r="L421" s="30">
        <f t="shared" ca="1" si="182"/>
        <v>3.7899945973537701</v>
      </c>
      <c r="M421" s="30">
        <f t="shared" ca="1" si="183"/>
        <v>4.3314223969757375</v>
      </c>
      <c r="N421" s="30">
        <f t="shared" ca="1" si="184"/>
        <v>4.3314223969757375</v>
      </c>
      <c r="O421" s="30">
        <f t="shared" ca="1" si="185"/>
        <v>2.7071389981098362</v>
      </c>
      <c r="P421" s="30">
        <f t="shared" ca="1" si="186"/>
        <v>1.6242833988659018</v>
      </c>
      <c r="R421" s="30">
        <f ca="1">IF(J421=0,0,Agents($N$4,$N$5,J421,$N$3)/(1-$P$1))</f>
        <v>2.1739130434782608</v>
      </c>
      <c r="S421" s="30">
        <f ca="1">IF(K421=0,0,Agents($N$4,$N$5,K421,$N$3)/(1-$P$1))</f>
        <v>3.2608695652173911</v>
      </c>
      <c r="T421" s="30">
        <f ca="1">IF(L421=0,0,Agents($N$4,$N$5,L421,$N$3)/(1-$P$1))</f>
        <v>3.2608695652173911</v>
      </c>
      <c r="U421" s="30">
        <f ca="1">IF(M421=0,0,Agents($N$4,$N$5,M421,$N$3)/(1-$P$1))</f>
        <v>3.2608695652173911</v>
      </c>
      <c r="V421" s="30">
        <f ca="1">IF(N421=0,0,Agents($N$4,$N$5,N421,$N$3)/(1-$P$1))</f>
        <v>3.2608695652173911</v>
      </c>
      <c r="W421" s="30">
        <f ca="1">IF(O421=0,0,Agents($N$4,$N$5,O421,$N$3)/(1-$P$1))</f>
        <v>2.1739130434782608</v>
      </c>
      <c r="X421" s="30">
        <f ca="1">IF(P421=0,0,Agents($N$4,$N$5,P421,$N$3)/(1-$P$1))</f>
        <v>2.1739130434782608</v>
      </c>
    </row>
    <row r="422" spans="1:24" x14ac:dyDescent="0.25">
      <c r="A422" s="126">
        <v>0.85416666666666696</v>
      </c>
      <c r="B422" s="127">
        <v>1.4492753623188406E-2</v>
      </c>
      <c r="C422" s="128">
        <v>1.380738695201933E-3</v>
      </c>
      <c r="D422" s="128">
        <v>1.1994002998500749E-3</v>
      </c>
      <c r="E422" s="128">
        <v>1.325820351342393E-3</v>
      </c>
      <c r="F422" s="128">
        <v>1.7199862401100791E-3</v>
      </c>
      <c r="G422" s="128">
        <v>1.4059753954305801E-3</v>
      </c>
      <c r="H422" s="129">
        <v>1.4367816091954023E-3</v>
      </c>
      <c r="J422" s="30">
        <f t="shared" ca="1" si="180"/>
        <v>1.6242833988659018</v>
      </c>
      <c r="K422" s="30">
        <f t="shared" ca="1" si="181"/>
        <v>2.1657111984878687</v>
      </c>
      <c r="L422" s="30">
        <f t="shared" ca="1" si="182"/>
        <v>2.1657111984878687</v>
      </c>
      <c r="M422" s="30">
        <f t="shared" ca="1" si="183"/>
        <v>2.1657111984878687</v>
      </c>
      <c r="N422" s="30">
        <f t="shared" ca="1" si="184"/>
        <v>2.7071389981098362</v>
      </c>
      <c r="O422" s="30">
        <f t="shared" ca="1" si="185"/>
        <v>2.1657111984878692</v>
      </c>
      <c r="P422" s="30">
        <f t="shared" ca="1" si="186"/>
        <v>0.5414277996219673</v>
      </c>
      <c r="R422" s="30">
        <f ca="1">IF(J422=0,0,Agents($N$4,$N$5,J422,$N$3)/(1-$P$1))</f>
        <v>2.1739130434782608</v>
      </c>
      <c r="S422" s="30">
        <f ca="1">IF(K422=0,0,Agents($N$4,$N$5,K422,$N$3)/(1-$P$1))</f>
        <v>2.1739130434782608</v>
      </c>
      <c r="T422" s="30">
        <f ca="1">IF(L422=0,0,Agents($N$4,$N$5,L422,$N$3)/(1-$P$1))</f>
        <v>2.1739130434782608</v>
      </c>
      <c r="U422" s="30">
        <f ca="1">IF(M422=0,0,Agents($N$4,$N$5,M422,$N$3)/(1-$P$1))</f>
        <v>2.1739130434782608</v>
      </c>
      <c r="V422" s="30">
        <f ca="1">IF(N422=0,0,Agents($N$4,$N$5,N422,$N$3)/(1-$P$1))</f>
        <v>2.1739130434782608</v>
      </c>
      <c r="W422" s="30">
        <f ca="1">IF(O422=0,0,Agents($N$4,$N$5,O422,$N$3)/(1-$P$1))</f>
        <v>2.1739130434782608</v>
      </c>
      <c r="X422" s="30">
        <f ca="1">IF(P422=0,0,Agents($N$4,$N$5,P422,$N$3)/(1-$P$1))</f>
        <v>1.0869565217391304</v>
      </c>
    </row>
    <row r="423" spans="1:24" x14ac:dyDescent="0.25">
      <c r="A423" s="125">
        <v>0.875000000000001</v>
      </c>
      <c r="B423" s="127">
        <v>1.4492753623188406E-2</v>
      </c>
      <c r="C423" s="128">
        <v>7.9392474974111157E-3</v>
      </c>
      <c r="D423" s="128">
        <v>5.6971514242878558E-3</v>
      </c>
      <c r="E423" s="128">
        <v>7.9549221080543586E-3</v>
      </c>
      <c r="F423" s="128">
        <v>8.2559339525283791E-3</v>
      </c>
      <c r="G423" s="128">
        <v>6.3268892794376098E-3</v>
      </c>
      <c r="H423" s="129">
        <v>8.6206896551724137E-3</v>
      </c>
      <c r="J423" s="30">
        <f t="shared" ref="J423:J426" ca="1" si="187">B423*J$427</f>
        <v>1.6242833988659018</v>
      </c>
      <c r="K423" s="30">
        <f t="shared" ref="K423:K426" ca="1" si="188">C423*K$427</f>
        <v>12.452839391305247</v>
      </c>
      <c r="L423" s="30">
        <f t="shared" ref="L423:L426" ca="1" si="189">D423*L$427</f>
        <v>10.287128192817377</v>
      </c>
      <c r="M423" s="30">
        <f t="shared" ref="M423:M426" ca="1" si="190">E423*M$427</f>
        <v>12.994267190927214</v>
      </c>
      <c r="N423" s="30">
        <f t="shared" ref="N423:N426" ca="1" si="191">F423*N$427</f>
        <v>12.994267190927212</v>
      </c>
      <c r="O423" s="30">
        <f t="shared" ref="O423:O426" ca="1" si="192">G423*O$427</f>
        <v>9.7457003931954098</v>
      </c>
      <c r="P423" s="30">
        <f t="shared" ref="P423:P426" ca="1" si="193">H423*P$427</f>
        <v>3.2485667977318036</v>
      </c>
      <c r="R423" s="30">
        <f ca="1">IF(J423=0,0,Agents($N$4,$N$5,J423,$N$3)/(1-$P$1))</f>
        <v>2.1739130434782608</v>
      </c>
      <c r="S423" s="30">
        <f ca="1">IF(K423=0,0,Agents($N$4,$N$5,K423,$N$3)/(1-$P$1))</f>
        <v>6.5217391304347823</v>
      </c>
      <c r="T423" s="30">
        <f ca="1">IF(L423=0,0,Agents($N$4,$N$5,L423,$N$3)/(1-$P$1))</f>
        <v>5.4347826086956523</v>
      </c>
      <c r="U423" s="30">
        <f ca="1">IF(M423=0,0,Agents($N$4,$N$5,M423,$N$3)/(1-$P$1))</f>
        <v>6.5217391304347823</v>
      </c>
      <c r="V423" s="30">
        <f ca="1">IF(N423=0,0,Agents($N$4,$N$5,N423,$N$3)/(1-$P$1))</f>
        <v>6.5217391304347823</v>
      </c>
      <c r="W423" s="30">
        <f ca="1">IF(O423=0,0,Agents($N$4,$N$5,O423,$N$3)/(1-$P$1))</f>
        <v>5.4347826086956523</v>
      </c>
      <c r="X423" s="30">
        <f ca="1">IF(P423=0,0,Agents($N$4,$N$5,P423,$N$3)/(1-$P$1))</f>
        <v>3.2608695652173911</v>
      </c>
    </row>
    <row r="424" spans="1:24" x14ac:dyDescent="0.25">
      <c r="A424" s="126">
        <v>0.89583333333333504</v>
      </c>
      <c r="B424" s="127">
        <v>2.4154589371980676E-2</v>
      </c>
      <c r="C424" s="128">
        <v>5.5229547808077319E-3</v>
      </c>
      <c r="D424" s="128">
        <v>5.0974512743628183E-3</v>
      </c>
      <c r="E424" s="128">
        <v>5.3032814053695721E-3</v>
      </c>
      <c r="F424" s="128">
        <v>7.2239422084623322E-3</v>
      </c>
      <c r="G424" s="128">
        <v>4.2179261862917402E-3</v>
      </c>
      <c r="H424" s="129">
        <v>8.6206896551724137E-3</v>
      </c>
      <c r="J424" s="30">
        <f t="shared" ca="1" si="187"/>
        <v>2.7071389981098362</v>
      </c>
      <c r="K424" s="30">
        <f t="shared" ca="1" si="188"/>
        <v>8.662844793951475</v>
      </c>
      <c r="L424" s="30">
        <f t="shared" ca="1" si="189"/>
        <v>9.2042725935734424</v>
      </c>
      <c r="M424" s="30">
        <f t="shared" ca="1" si="190"/>
        <v>8.662844793951475</v>
      </c>
      <c r="N424" s="30">
        <f t="shared" ca="1" si="191"/>
        <v>11.369983792061312</v>
      </c>
      <c r="O424" s="30">
        <f t="shared" ca="1" si="192"/>
        <v>6.4971335954636071</v>
      </c>
      <c r="P424" s="30">
        <f t="shared" ca="1" si="193"/>
        <v>3.2485667977318036</v>
      </c>
      <c r="R424" s="30">
        <f ca="1">IF(J424=0,0,Agents($N$4,$N$5,J424,$N$3)/(1-$P$1))</f>
        <v>2.1739130434782608</v>
      </c>
      <c r="S424" s="30">
        <f ca="1">IF(K424=0,0,Agents($N$4,$N$5,K424,$N$3)/(1-$P$1))</f>
        <v>4.3478260869565215</v>
      </c>
      <c r="T424" s="30">
        <f ca="1">IF(L424=0,0,Agents($N$4,$N$5,L424,$N$3)/(1-$P$1))</f>
        <v>5.4347826086956523</v>
      </c>
      <c r="U424" s="30">
        <f ca="1">IF(M424=0,0,Agents($N$4,$N$5,M424,$N$3)/(1-$P$1))</f>
        <v>4.3478260869565215</v>
      </c>
      <c r="V424" s="30">
        <f ca="1">IF(N424=0,0,Agents($N$4,$N$5,N424,$N$3)/(1-$P$1))</f>
        <v>5.4347826086956523</v>
      </c>
      <c r="W424" s="30">
        <f ca="1">IF(O424=0,0,Agents($N$4,$N$5,O424,$N$3)/(1-$P$1))</f>
        <v>4.3478260869565215</v>
      </c>
      <c r="X424" s="30">
        <f ca="1">IF(P424=0,0,Agents($N$4,$N$5,P424,$N$3)/(1-$P$1))</f>
        <v>3.2608695652173911</v>
      </c>
    </row>
    <row r="425" spans="1:24" x14ac:dyDescent="0.25">
      <c r="A425" s="125">
        <v>0.91666666666666896</v>
      </c>
      <c r="B425" s="127">
        <v>9.6618357487922701E-3</v>
      </c>
      <c r="C425" s="128">
        <v>2.0711080428028996E-3</v>
      </c>
      <c r="D425" s="128">
        <v>2.098950524737631E-3</v>
      </c>
      <c r="E425" s="128">
        <v>2.651640702684786E-3</v>
      </c>
      <c r="F425" s="128">
        <v>2.7519779841761265E-3</v>
      </c>
      <c r="G425" s="128">
        <v>1.7574692442882249E-3</v>
      </c>
      <c r="H425" s="129">
        <v>4.3103448275862068E-3</v>
      </c>
      <c r="J425" s="30">
        <f t="shared" ca="1" si="187"/>
        <v>1.0828555992439344</v>
      </c>
      <c r="K425" s="30">
        <f t="shared" ca="1" si="188"/>
        <v>3.2485667977318031</v>
      </c>
      <c r="L425" s="30">
        <f t="shared" ca="1" si="189"/>
        <v>3.7899945973537701</v>
      </c>
      <c r="M425" s="30">
        <f t="shared" ca="1" si="190"/>
        <v>4.3314223969757375</v>
      </c>
      <c r="N425" s="30">
        <f t="shared" ca="1" si="191"/>
        <v>4.3314223969757375</v>
      </c>
      <c r="O425" s="30">
        <f t="shared" ca="1" si="192"/>
        <v>2.7071389981098362</v>
      </c>
      <c r="P425" s="30">
        <f t="shared" ca="1" si="193"/>
        <v>1.6242833988659018</v>
      </c>
      <c r="R425" s="30">
        <f ca="1">IF(J425=0,0,Agents($N$4,$N$5,J425,$N$3)/(1-$P$1))</f>
        <v>2.1739130434782608</v>
      </c>
      <c r="S425" s="30">
        <f ca="1">IF(K425=0,0,Agents($N$4,$N$5,K425,$N$3)/(1-$P$1))</f>
        <v>3.2608695652173911</v>
      </c>
      <c r="T425" s="30">
        <f ca="1">IF(L425=0,0,Agents($N$4,$N$5,L425,$N$3)/(1-$P$1))</f>
        <v>3.2608695652173911</v>
      </c>
      <c r="U425" s="30">
        <f ca="1">IF(M425=0,0,Agents($N$4,$N$5,M425,$N$3)/(1-$P$1))</f>
        <v>3.2608695652173911</v>
      </c>
      <c r="V425" s="30">
        <f ca="1">IF(N425=0,0,Agents($N$4,$N$5,N425,$N$3)/(1-$P$1))</f>
        <v>3.2608695652173911</v>
      </c>
      <c r="W425" s="30">
        <f ca="1">IF(O425=0,0,Agents($N$4,$N$5,O425,$N$3)/(1-$P$1))</f>
        <v>2.1739130434782608</v>
      </c>
      <c r="X425" s="30">
        <f ca="1">IF(P425=0,0,Agents($N$4,$N$5,P425,$N$3)/(1-$P$1))</f>
        <v>2.1739130434782608</v>
      </c>
    </row>
    <row r="426" spans="1:24" x14ac:dyDescent="0.25">
      <c r="A426" s="126">
        <v>0.937500000000003</v>
      </c>
      <c r="B426" s="127">
        <v>1.4492753623188406E-2</v>
      </c>
      <c r="C426" s="128">
        <v>1.380738695201933E-3</v>
      </c>
      <c r="D426" s="128">
        <v>1.1994002998500749E-3</v>
      </c>
      <c r="E426" s="128">
        <v>1.325820351342393E-3</v>
      </c>
      <c r="F426" s="128">
        <v>1.7199862401100791E-3</v>
      </c>
      <c r="G426" s="128">
        <v>1.4059753954305801E-3</v>
      </c>
      <c r="H426" s="129">
        <v>1.4367816091954023E-3</v>
      </c>
      <c r="J426" s="30">
        <f t="shared" ca="1" si="187"/>
        <v>1.6242833988659018</v>
      </c>
      <c r="K426" s="30">
        <f t="shared" ca="1" si="188"/>
        <v>2.1657111984878687</v>
      </c>
      <c r="L426" s="30">
        <f t="shared" ca="1" si="189"/>
        <v>2.1657111984878687</v>
      </c>
      <c r="M426" s="30">
        <f t="shared" ca="1" si="190"/>
        <v>2.1657111984878687</v>
      </c>
      <c r="N426" s="30">
        <f t="shared" ca="1" si="191"/>
        <v>2.7071389981098362</v>
      </c>
      <c r="O426" s="30">
        <f t="shared" ca="1" si="192"/>
        <v>2.1657111984878692</v>
      </c>
      <c r="P426" s="30">
        <f t="shared" ca="1" si="193"/>
        <v>0.5414277996219673</v>
      </c>
      <c r="R426" s="30">
        <f ca="1">IF(J426=0,0,Agents($N$4,$N$5,J426,$N$3)/(1-$P$1))</f>
        <v>2.1739130434782608</v>
      </c>
      <c r="S426" s="30">
        <f ca="1">IF(K426=0,0,Agents($N$4,$N$5,K426,$N$3)/(1-$P$1))</f>
        <v>2.1739130434782608</v>
      </c>
      <c r="T426" s="30">
        <f ca="1">IF(L426=0,0,Agents($N$4,$N$5,L426,$N$3)/(1-$P$1))</f>
        <v>2.1739130434782608</v>
      </c>
      <c r="U426" s="30">
        <f ca="1">IF(M426=0,0,Agents($N$4,$N$5,M426,$N$3)/(1-$P$1))</f>
        <v>2.1739130434782608</v>
      </c>
      <c r="V426" s="30">
        <f ca="1">IF(N426=0,0,Agents($N$4,$N$5,N426,$N$3)/(1-$P$1))</f>
        <v>2.1739130434782608</v>
      </c>
      <c r="W426" s="30">
        <f ca="1">IF(O426=0,0,Agents($N$4,$N$5,O426,$N$3)/(1-$P$1))</f>
        <v>2.1739130434782608</v>
      </c>
      <c r="X426" s="30">
        <f ca="1">IF(P426=0,0,Agents($N$4,$N$5,P426,$N$3)/(1-$P$1))</f>
        <v>1.0869565217391304</v>
      </c>
    </row>
    <row r="427" spans="1:24" x14ac:dyDescent="0.25">
      <c r="A427" s="130"/>
      <c r="B427" s="131">
        <v>1.301559356136821E-2</v>
      </c>
      <c r="C427" s="132">
        <v>0.18215543259557343</v>
      </c>
      <c r="D427" s="132">
        <v>0.20969567404426559</v>
      </c>
      <c r="E427" s="132">
        <v>0.18970070422535212</v>
      </c>
      <c r="F427" s="132">
        <v>0.18278420523138833</v>
      </c>
      <c r="G427" s="132">
        <v>0.17888581488933603</v>
      </c>
      <c r="H427" s="133">
        <v>4.37625754527163E-2</v>
      </c>
      <c r="J427" s="27">
        <f t="shared" ref="J427:P427" ca="1" si="194">$N$2*B427/SUM($B$427:$H$427)</f>
        <v>112.07555452174722</v>
      </c>
      <c r="K427" s="27">
        <f t="shared" ca="1" si="194"/>
        <v>1568.5163355048389</v>
      </c>
      <c r="L427" s="27">
        <f t="shared" ca="1" si="194"/>
        <v>1805.6617117392607</v>
      </c>
      <c r="M427" s="27">
        <f t="shared" ca="1" si="194"/>
        <v>1633.4876714594752</v>
      </c>
      <c r="N427" s="27">
        <f t="shared" ca="1" si="194"/>
        <v>1573.9306135010588</v>
      </c>
      <c r="O427" s="27">
        <f t="shared" ca="1" si="194"/>
        <v>1540.3620899244968</v>
      </c>
      <c r="P427" s="27">
        <f t="shared" ca="1" si="194"/>
        <v>376.83374853688923</v>
      </c>
      <c r="R427" s="26">
        <f ca="1">(SUM(R397:R426)/2)/$C$6</f>
        <v>5.4347826086956541</v>
      </c>
      <c r="S427" s="26">
        <f t="shared" ref="S427:X427" ca="1" si="195">(SUM(S397:S426)/2)/$C$6</f>
        <v>33.491847826086953</v>
      </c>
      <c r="T427" s="26">
        <f t="shared" ca="1" si="195"/>
        <v>37.77173913043476</v>
      </c>
      <c r="U427" s="26">
        <f t="shared" ca="1" si="195"/>
        <v>34.578804347826072</v>
      </c>
      <c r="V427" s="26">
        <f t="shared" ca="1" si="195"/>
        <v>33.627717391304337</v>
      </c>
      <c r="W427" s="26">
        <f t="shared" ca="1" si="195"/>
        <v>32.948369565217384</v>
      </c>
      <c r="X427" s="26">
        <f t="shared" ca="1" si="195"/>
        <v>11.141304347826091</v>
      </c>
    </row>
    <row r="428" spans="1:24" x14ac:dyDescent="0.25">
      <c r="R428" s="32">
        <f ca="1">SUM(R427:X427)/5</f>
        <v>37.798913043478251</v>
      </c>
      <c r="S428" s="31"/>
      <c r="T428" s="31"/>
      <c r="U428" s="31"/>
      <c r="V428" s="31"/>
      <c r="W428" s="31"/>
      <c r="X428" s="4"/>
    </row>
  </sheetData>
  <pageMargins left="0.7" right="0.7" top="0.75" bottom="0.75" header="0.3" footer="0.3"/>
  <pageSetup orientation="portrait" horizontalDpi="90" verticalDpi="9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4" tint="0.39997558519241921"/>
  </sheetPr>
  <dimension ref="A1:Z428"/>
  <sheetViews>
    <sheetView showGridLines="0" zoomScale="80" zoomScaleNormal="80" workbookViewId="0">
      <selection activeCell="O1" sqref="O1:P1"/>
    </sheetView>
  </sheetViews>
  <sheetFormatPr defaultRowHeight="15" x14ac:dyDescent="0.25"/>
  <cols>
    <col min="1" max="1" width="18.140625" style="39" bestFit="1" customWidth="1"/>
    <col min="2" max="2" width="5" style="39" bestFit="1" customWidth="1"/>
    <col min="3" max="9" width="7.7109375" style="39" bestFit="1" customWidth="1"/>
    <col min="10" max="10" width="19.28515625" style="39" bestFit="1" customWidth="1"/>
    <col min="11" max="12" width="7.7109375" style="39" bestFit="1" customWidth="1"/>
    <col min="13" max="13" width="8" style="39" bestFit="1" customWidth="1"/>
    <col min="14" max="17" width="7.7109375" style="39" bestFit="1" customWidth="1"/>
    <col min="18" max="18" width="12.85546875" style="39" bestFit="1" customWidth="1"/>
    <col min="19" max="20" width="7.7109375" style="39" bestFit="1" customWidth="1"/>
    <col min="21" max="21" width="5.28515625" style="39" bestFit="1" customWidth="1"/>
    <col min="22" max="22" width="5.5703125" style="39" bestFit="1" customWidth="1"/>
    <col min="23" max="23" width="3.5703125" style="39" bestFit="1" customWidth="1"/>
    <col min="24" max="24" width="4.140625" style="39" bestFit="1" customWidth="1"/>
    <col min="25" max="16384" width="9.140625" style="39"/>
  </cols>
  <sheetData>
    <row r="1" spans="1:26" x14ac:dyDescent="0.25">
      <c r="A1" s="1" t="s">
        <v>72</v>
      </c>
      <c r="B1" s="2"/>
      <c r="C1" s="34">
        <v>43101</v>
      </c>
      <c r="D1" s="34">
        <v>43132</v>
      </c>
      <c r="E1" s="34">
        <v>43160</v>
      </c>
      <c r="F1" s="34">
        <v>43191</v>
      </c>
      <c r="G1" s="34">
        <v>43221</v>
      </c>
      <c r="H1" s="34">
        <v>43252</v>
      </c>
      <c r="I1" s="34">
        <v>43282</v>
      </c>
      <c r="J1" s="34">
        <v>43313</v>
      </c>
      <c r="K1" s="34">
        <v>43344</v>
      </c>
      <c r="L1" s="34">
        <v>43374</v>
      </c>
      <c r="M1" s="34">
        <v>43405</v>
      </c>
      <c r="N1" s="34">
        <v>43435</v>
      </c>
      <c r="O1" s="175">
        <v>0.08</v>
      </c>
      <c r="P1" s="175">
        <v>0.08</v>
      </c>
    </row>
    <row r="2" spans="1:26" x14ac:dyDescent="0.25">
      <c r="A2" s="3" t="s">
        <v>0</v>
      </c>
      <c r="B2" s="4"/>
      <c r="C2" s="35">
        <f ca="1">Medgen!C4*12/52</f>
        <v>622.84615384615381</v>
      </c>
      <c r="D2" s="35">
        <f ca="1">Medgen!D4*12/52</f>
        <v>248.07692307692307</v>
      </c>
      <c r="E2" s="35">
        <f ca="1">Medgen!E4*12/52</f>
        <v>168.69230769230768</v>
      </c>
      <c r="F2" s="35">
        <f ca="1">Medgen!F4*12/52</f>
        <v>107.53846153846153</v>
      </c>
      <c r="G2" s="35">
        <f ca="1">Medgen!G4*12/52</f>
        <v>96.461538461538467</v>
      </c>
      <c r="H2" s="35">
        <f ca="1">Medgen!H4*12/52</f>
        <v>84</v>
      </c>
      <c r="I2" s="35">
        <f ca="1">Medgen!I4*12/52</f>
        <v>276.42830769230773</v>
      </c>
      <c r="J2" s="35">
        <f ca="1">Medgen!J4*12/52</f>
        <v>277.54523076923073</v>
      </c>
      <c r="K2" s="35">
        <f ca="1">Medgen!K4*12/52</f>
        <v>278.66215384615379</v>
      </c>
      <c r="L2" s="35">
        <f ca="1">Medgen!L4*12/52</f>
        <v>279.7790769230769</v>
      </c>
      <c r="M2" s="35">
        <f ca="1">Medgen!M4*12/52</f>
        <v>280.89599999999996</v>
      </c>
      <c r="N2" s="35">
        <f ca="1">Medgen!N4*12/52</f>
        <v>282.01292307692307</v>
      </c>
    </row>
    <row r="3" spans="1:26" x14ac:dyDescent="0.25">
      <c r="A3" s="3" t="s">
        <v>4</v>
      </c>
      <c r="B3" s="4"/>
      <c r="C3" s="35">
        <f>Medgen!C5</f>
        <v>475</v>
      </c>
      <c r="D3" s="35">
        <f>Medgen!D5</f>
        <v>475</v>
      </c>
      <c r="E3" s="35">
        <f>Medgen!E5</f>
        <v>475</v>
      </c>
      <c r="F3" s="35">
        <f>Medgen!F5</f>
        <v>475</v>
      </c>
      <c r="G3" s="35">
        <f>Medgen!G5</f>
        <v>475</v>
      </c>
      <c r="H3" s="35">
        <f>Medgen!H5</f>
        <v>475</v>
      </c>
      <c r="I3" s="35">
        <f>Medgen!I5</f>
        <v>475</v>
      </c>
      <c r="J3" s="35">
        <f>Medgen!J5</f>
        <v>475</v>
      </c>
      <c r="K3" s="35">
        <f>Medgen!K5</f>
        <v>475</v>
      </c>
      <c r="L3" s="35">
        <f>Medgen!L5</f>
        <v>475</v>
      </c>
      <c r="M3" s="35">
        <f>Medgen!M5</f>
        <v>475</v>
      </c>
      <c r="N3" s="35">
        <f>Medgen!N5</f>
        <v>475</v>
      </c>
    </row>
    <row r="4" spans="1:26" x14ac:dyDescent="0.25">
      <c r="A4" s="3" t="s">
        <v>1</v>
      </c>
      <c r="B4" s="4"/>
      <c r="C4" s="36">
        <v>0.8</v>
      </c>
      <c r="D4" s="36">
        <v>0.8</v>
      </c>
      <c r="E4" s="36">
        <v>0.8</v>
      </c>
      <c r="F4" s="36">
        <v>0.8</v>
      </c>
      <c r="G4" s="36">
        <v>0.8</v>
      </c>
      <c r="H4" s="36">
        <v>0.8</v>
      </c>
      <c r="I4" s="36">
        <v>0.8</v>
      </c>
      <c r="J4" s="36">
        <v>0.8</v>
      </c>
      <c r="K4" s="36">
        <v>0.8</v>
      </c>
      <c r="L4" s="36">
        <v>0.8</v>
      </c>
      <c r="M4" s="36">
        <v>0.8</v>
      </c>
      <c r="N4" s="36">
        <v>0.8</v>
      </c>
    </row>
    <row r="5" spans="1:26" x14ac:dyDescent="0.25">
      <c r="A5" s="3" t="s">
        <v>2</v>
      </c>
      <c r="B5" s="4"/>
      <c r="C5" s="40">
        <v>30</v>
      </c>
      <c r="D5" s="40">
        <v>30</v>
      </c>
      <c r="E5" s="40">
        <v>30</v>
      </c>
      <c r="F5" s="40">
        <v>30</v>
      </c>
      <c r="G5" s="40">
        <v>30</v>
      </c>
      <c r="H5" s="40">
        <v>30</v>
      </c>
      <c r="I5" s="40">
        <v>30</v>
      </c>
      <c r="J5" s="40">
        <v>30</v>
      </c>
      <c r="K5" s="40">
        <v>30</v>
      </c>
      <c r="L5" s="40">
        <v>30</v>
      </c>
      <c r="M5" s="40">
        <v>30</v>
      </c>
      <c r="N5" s="40">
        <v>30</v>
      </c>
    </row>
    <row r="6" spans="1:26" x14ac:dyDescent="0.25">
      <c r="A6" s="3" t="s">
        <v>5</v>
      </c>
      <c r="B6" s="4"/>
      <c r="C6" s="37">
        <v>8</v>
      </c>
      <c r="D6" s="37">
        <v>8</v>
      </c>
      <c r="E6" s="37">
        <v>8</v>
      </c>
      <c r="F6" s="37">
        <v>8</v>
      </c>
      <c r="G6" s="37">
        <v>8</v>
      </c>
      <c r="H6" s="37">
        <v>8</v>
      </c>
      <c r="I6" s="37">
        <v>8</v>
      </c>
      <c r="J6" s="37">
        <v>8</v>
      </c>
      <c r="K6" s="37">
        <v>8</v>
      </c>
      <c r="L6" s="37">
        <v>8</v>
      </c>
      <c r="M6" s="37">
        <v>8</v>
      </c>
      <c r="N6" s="37">
        <v>8</v>
      </c>
    </row>
    <row r="7" spans="1:26" x14ac:dyDescent="0.25">
      <c r="A7" s="3"/>
      <c r="B7" s="4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</row>
    <row r="10" spans="1:26" x14ac:dyDescent="0.25">
      <c r="J10" s="6" t="s">
        <v>14</v>
      </c>
      <c r="K10" s="20"/>
      <c r="L10" s="20"/>
      <c r="M10" s="33">
        <v>43101</v>
      </c>
      <c r="N10" s="20"/>
      <c r="O10" s="20"/>
      <c r="P10" s="21"/>
      <c r="R10" s="6" t="s">
        <v>15</v>
      </c>
      <c r="S10" s="20"/>
      <c r="T10" s="20"/>
      <c r="U10" s="20"/>
      <c r="V10" s="20"/>
      <c r="W10" s="20"/>
      <c r="X10" s="21"/>
    </row>
    <row r="11" spans="1:26" x14ac:dyDescent="0.25">
      <c r="A11" s="113" t="s">
        <v>6</v>
      </c>
      <c r="B11" s="114" t="s">
        <v>13</v>
      </c>
      <c r="C11" s="115" t="s">
        <v>7</v>
      </c>
      <c r="D11" s="115" t="s">
        <v>8</v>
      </c>
      <c r="E11" s="115" t="s">
        <v>9</v>
      </c>
      <c r="F11" s="115" t="s">
        <v>10</v>
      </c>
      <c r="G11" s="115" t="s">
        <v>11</v>
      </c>
      <c r="H11" s="116" t="s">
        <v>12</v>
      </c>
      <c r="J11" s="22" t="s">
        <v>13</v>
      </c>
      <c r="K11" s="20" t="s">
        <v>7</v>
      </c>
      <c r="L11" s="20" t="s">
        <v>8</v>
      </c>
      <c r="M11" s="20" t="s">
        <v>9</v>
      </c>
      <c r="N11" s="20" t="s">
        <v>10</v>
      </c>
      <c r="O11" s="20" t="s">
        <v>11</v>
      </c>
      <c r="P11" s="21" t="s">
        <v>12</v>
      </c>
      <c r="R11" s="22" t="s">
        <v>13</v>
      </c>
      <c r="S11" s="20" t="s">
        <v>7</v>
      </c>
      <c r="T11" s="20" t="s">
        <v>8</v>
      </c>
      <c r="U11" s="20" t="s">
        <v>9</v>
      </c>
      <c r="V11" s="20" t="s">
        <v>10</v>
      </c>
      <c r="W11" s="20" t="s">
        <v>11</v>
      </c>
      <c r="X11" s="21" t="s">
        <v>12</v>
      </c>
    </row>
    <row r="12" spans="1:26" x14ac:dyDescent="0.25">
      <c r="A12" s="117">
        <v>0.33333333333333331</v>
      </c>
      <c r="B12" s="118">
        <v>2.8985507246376812E-2</v>
      </c>
      <c r="C12" s="119">
        <v>2.1746634449430445E-2</v>
      </c>
      <c r="D12" s="119">
        <v>2.4287856071964018E-2</v>
      </c>
      <c r="E12" s="119">
        <v>2.5190586675505468E-2</v>
      </c>
      <c r="F12" s="119">
        <v>2.1327829377364983E-2</v>
      </c>
      <c r="G12" s="119">
        <v>2.3901581722319858E-2</v>
      </c>
      <c r="H12" s="120">
        <v>3.1609195402298854E-2</v>
      </c>
      <c r="J12" s="23">
        <f t="shared" ref="J12:P37" ca="1" si="0">B12*J$42</f>
        <v>0.23497717071660731</v>
      </c>
      <c r="K12" s="23">
        <f t="shared" ca="1" si="0"/>
        <v>2.4672602925243767</v>
      </c>
      <c r="L12" s="23">
        <f t="shared" ca="1" si="0"/>
        <v>3.172191804674199</v>
      </c>
      <c r="M12" s="23">
        <f t="shared" ca="1" si="0"/>
        <v>2.9763774957436926</v>
      </c>
      <c r="N12" s="23">
        <f t="shared" ca="1" si="0"/>
        <v>2.4280974307382759</v>
      </c>
      <c r="O12" s="23">
        <f t="shared" ca="1" si="0"/>
        <v>2.6630746014548832</v>
      </c>
      <c r="P12" s="23">
        <f t="shared" ca="1" si="0"/>
        <v>0.86158295929422701</v>
      </c>
      <c r="R12" s="24">
        <f ca="1">IF(J12=0,0,Agents($C$4,$C$5,J12,$C$3)/(1-$O$1))</f>
        <v>1.0869565217391304</v>
      </c>
      <c r="S12" s="24">
        <f ca="1">IF(K12=0,0,Agents($C$4,$C$5,K12,$C$3)/(1-$O$1))</f>
        <v>2.1739130434782608</v>
      </c>
      <c r="T12" s="24">
        <f ca="1">IF(L12=0,0,Agents($C$4,$C$5,L12,$C$3)/(1-$O$1))</f>
        <v>3.2608695652173911</v>
      </c>
      <c r="U12" s="24">
        <f ca="1">IF(M12=0,0,Agents($C$4,$C$5,M12,$C$3)/(1-$O$1))</f>
        <v>3.2608695652173911</v>
      </c>
      <c r="V12" s="24">
        <f ca="1">IF(N12=0,0,Agents($C$4,$C$5,N12,$C$3)/(1-$O$1))</f>
        <v>2.1739130434782608</v>
      </c>
      <c r="W12" s="24">
        <f ca="1">IF(O12=0,0,Agents($C$4,$C$5,O12,$C$3)/(1-$O$1))</f>
        <v>2.1739130434782608</v>
      </c>
      <c r="X12" s="24">
        <f ca="1">IF(P12=0,0,Agents($C$4,$C$5,P12,$C$3)/(1-$O$1))</f>
        <v>2.1739130434782608</v>
      </c>
      <c r="Z12" s="41"/>
    </row>
    <row r="13" spans="1:26" x14ac:dyDescent="0.25">
      <c r="A13" s="121">
        <v>0.35416666666666669</v>
      </c>
      <c r="B13" s="122">
        <v>2.4154589371980676E-2</v>
      </c>
      <c r="C13" s="123">
        <v>3.1411805315843977E-2</v>
      </c>
      <c r="D13" s="123">
        <v>3.2083958020989505E-2</v>
      </c>
      <c r="E13" s="123">
        <v>3.1819688432217434E-2</v>
      </c>
      <c r="F13" s="123">
        <v>2.4079807361541108E-2</v>
      </c>
      <c r="G13" s="123">
        <v>2.3198594024604568E-2</v>
      </c>
      <c r="H13" s="124">
        <v>2.2988505747126436E-2</v>
      </c>
      <c r="J13" s="23">
        <f t="shared" ca="1" si="0"/>
        <v>0.19581430893050611</v>
      </c>
      <c r="K13" s="23">
        <f t="shared" ca="1" si="0"/>
        <v>3.563820422535211</v>
      </c>
      <c r="L13" s="23">
        <f t="shared" ca="1" si="0"/>
        <v>4.1904262111128308</v>
      </c>
      <c r="M13" s="23">
        <f t="shared" ca="1" si="0"/>
        <v>3.759634731465717</v>
      </c>
      <c r="N13" s="23">
        <f t="shared" ca="1" si="0"/>
        <v>2.7414003250270853</v>
      </c>
      <c r="O13" s="23">
        <f t="shared" ca="1" si="0"/>
        <v>2.5847488778826806</v>
      </c>
      <c r="P13" s="23">
        <f t="shared" ca="1" si="0"/>
        <v>0.6266057885776195</v>
      </c>
      <c r="R13" s="24">
        <f ca="1">IF(J13=0,0,Agents($C$4,$C$5,J13,$C$3)/(1-$O$1))</f>
        <v>1.0869565217391304</v>
      </c>
      <c r="S13" s="24">
        <f ca="1">IF(K13=0,0,Agents($C$4,$C$5,K13,$C$3)/(1-$O$1))</f>
        <v>3.2608695652173911</v>
      </c>
      <c r="T13" s="24">
        <f ca="1">IF(L13=0,0,Agents($C$4,$C$5,L13,$C$3)/(1-$O$1))</f>
        <v>3.2608695652173911</v>
      </c>
      <c r="U13" s="24">
        <f ca="1">IF(M13=0,0,Agents($C$4,$C$5,M13,$C$3)/(1-$O$1))</f>
        <v>3.2608695652173911</v>
      </c>
      <c r="V13" s="24">
        <f ca="1">IF(N13=0,0,Agents($C$4,$C$5,N13,$C$3)/(1-$O$1))</f>
        <v>2.1739130434782608</v>
      </c>
      <c r="W13" s="24">
        <f ca="1">IF(O13=0,0,Agents($C$4,$C$5,O13,$C$3)/(1-$O$1))</f>
        <v>2.1739130434782608</v>
      </c>
      <c r="X13" s="24">
        <f ca="1">IF(P13=0,0,Agents($C$4,$C$5,P13,$C$3)/(1-$O$1))</f>
        <v>1.0869565217391304</v>
      </c>
    </row>
    <row r="14" spans="1:26" x14ac:dyDescent="0.25">
      <c r="A14" s="125">
        <v>0.375</v>
      </c>
      <c r="B14" s="118">
        <v>3.3816425120772944E-2</v>
      </c>
      <c r="C14" s="119">
        <v>3.589920607525026E-2</v>
      </c>
      <c r="D14" s="119">
        <v>3.9880059970014994E-2</v>
      </c>
      <c r="E14" s="119">
        <v>4.2094796155120982E-2</v>
      </c>
      <c r="F14" s="119">
        <v>3.8871689026487785E-2</v>
      </c>
      <c r="G14" s="119">
        <v>4.0421792618629174E-2</v>
      </c>
      <c r="H14" s="120">
        <v>3.8793103448275863E-2</v>
      </c>
      <c r="J14" s="23">
        <f t="shared" ca="1" si="0"/>
        <v>0.27414003250270852</v>
      </c>
      <c r="K14" s="23">
        <f t="shared" ca="1" si="0"/>
        <v>4.0729376257545269</v>
      </c>
      <c r="L14" s="23">
        <f t="shared" ca="1" si="0"/>
        <v>5.2086606175514625</v>
      </c>
      <c r="M14" s="23">
        <f t="shared" ca="1" si="0"/>
        <v>4.9736834468348547</v>
      </c>
      <c r="N14" s="23">
        <f t="shared" ca="1" si="0"/>
        <v>4.4254033818294376</v>
      </c>
      <c r="O14" s="23">
        <f t="shared" ca="1" si="0"/>
        <v>4.5037291054016411</v>
      </c>
      <c r="P14" s="23">
        <f t="shared" ca="1" si="0"/>
        <v>1.057397268224733</v>
      </c>
      <c r="R14" s="24">
        <f ca="1">IF(J14=0,0,Agents($C$4,$C$5,J14,$C$3)/(1-$O$1))</f>
        <v>1.0869565217391304</v>
      </c>
      <c r="S14" s="24">
        <f ca="1">IF(K14=0,0,Agents($C$4,$C$5,K14,$C$3)/(1-$O$1))</f>
        <v>3.2608695652173911</v>
      </c>
      <c r="T14" s="24">
        <f ca="1">IF(L14=0,0,Agents($C$4,$C$5,L14,$C$3)/(1-$O$1))</f>
        <v>3.2608695652173911</v>
      </c>
      <c r="U14" s="24">
        <f ca="1">IF(M14=0,0,Agents($C$4,$C$5,M14,$C$3)/(1-$O$1))</f>
        <v>3.2608695652173911</v>
      </c>
      <c r="V14" s="24">
        <f ca="1">IF(N14=0,0,Agents($C$4,$C$5,N14,$C$3)/(1-$O$1))</f>
        <v>3.2608695652173911</v>
      </c>
      <c r="W14" s="24">
        <f ca="1">IF(O14=0,0,Agents($C$4,$C$5,O14,$C$3)/(1-$O$1))</f>
        <v>3.2608695652173911</v>
      </c>
      <c r="X14" s="24">
        <f ca="1">IF(P14=0,0,Agents($C$4,$C$5,P14,$C$3)/(1-$O$1))</f>
        <v>2.1739130434782608</v>
      </c>
    </row>
    <row r="15" spans="1:26" x14ac:dyDescent="0.25">
      <c r="A15" s="121">
        <v>0.39583333333333331</v>
      </c>
      <c r="B15" s="122">
        <v>5.7971014492753624E-2</v>
      </c>
      <c r="C15" s="123">
        <v>4.9016223679668625E-2</v>
      </c>
      <c r="D15" s="123">
        <v>5.0674662668665667E-2</v>
      </c>
      <c r="E15" s="123">
        <v>5.2038448790188929E-2</v>
      </c>
      <c r="F15" s="123">
        <v>4.3687650498796013E-2</v>
      </c>
      <c r="G15" s="123">
        <v>4.8506151142355007E-2</v>
      </c>
      <c r="H15" s="124">
        <v>5.0287356321839081E-2</v>
      </c>
      <c r="J15" s="23">
        <f t="shared" ca="1" si="0"/>
        <v>0.46995434143321463</v>
      </c>
      <c r="K15" s="23">
        <f t="shared" ca="1" si="0"/>
        <v>5.5611263736263732</v>
      </c>
      <c r="L15" s="23">
        <f t="shared" ca="1" si="0"/>
        <v>6.6185236418511062</v>
      </c>
      <c r="M15" s="23">
        <f t="shared" ca="1" si="0"/>
        <v>6.1485693004178916</v>
      </c>
      <c r="N15" s="23">
        <f t="shared" ca="1" si="0"/>
        <v>4.9736834468348556</v>
      </c>
      <c r="O15" s="23">
        <f t="shared" ca="1" si="0"/>
        <v>5.4044749264819689</v>
      </c>
      <c r="P15" s="23">
        <f t="shared" ca="1" si="0"/>
        <v>1.3707001625135429</v>
      </c>
      <c r="R15" s="24">
        <f ca="1">IF(J15=0,0,Agents($C$4,$C$5,J15,$C$3)/(1-$O$1))</f>
        <v>1.0869565217391304</v>
      </c>
      <c r="S15" s="24">
        <f ca="1">IF(K15=0,0,Agents($C$4,$C$5,K15,$C$3)/(1-$O$1))</f>
        <v>4.3478260869565215</v>
      </c>
      <c r="T15" s="24">
        <f ca="1">IF(L15=0,0,Agents($C$4,$C$5,L15,$C$3)/(1-$O$1))</f>
        <v>4.3478260869565215</v>
      </c>
      <c r="U15" s="24">
        <f ca="1">IF(M15=0,0,Agents($C$4,$C$5,M15,$C$3)/(1-$O$1))</f>
        <v>4.3478260869565215</v>
      </c>
      <c r="V15" s="24">
        <f ca="1">IF(N15=0,0,Agents($C$4,$C$5,N15,$C$3)/(1-$O$1))</f>
        <v>3.2608695652173911</v>
      </c>
      <c r="W15" s="24">
        <f ca="1">IF(O15=0,0,Agents($C$4,$C$5,O15,$C$3)/(1-$O$1))</f>
        <v>3.2608695652173911</v>
      </c>
      <c r="X15" s="24">
        <f ca="1">IF(P15=0,0,Agents($C$4,$C$5,P15,$C$3)/(1-$O$1))</f>
        <v>2.1739130434782608</v>
      </c>
    </row>
    <row r="16" spans="1:26" x14ac:dyDescent="0.25">
      <c r="A16" s="125">
        <v>0.41666666666666669</v>
      </c>
      <c r="B16" s="118">
        <v>2.8985507246376812E-2</v>
      </c>
      <c r="C16" s="119">
        <v>5.6689944504925503E-2</v>
      </c>
      <c r="D16" s="119">
        <v>5.3073463268365817E-2</v>
      </c>
      <c r="E16" s="119">
        <v>5.4027179317202516E-2</v>
      </c>
      <c r="F16" s="119">
        <v>4.9879600963192293E-2</v>
      </c>
      <c r="G16" s="119">
        <v>5.4481546572934976E-2</v>
      </c>
      <c r="H16" s="120">
        <v>5.459770114942529E-2</v>
      </c>
      <c r="J16" s="23">
        <f t="shared" ca="1" si="0"/>
        <v>0.23497717071660731</v>
      </c>
      <c r="K16" s="23">
        <f t="shared" ca="1" si="0"/>
        <v>6.4317469164096979</v>
      </c>
      <c r="L16" s="23">
        <f t="shared" ca="1" si="0"/>
        <v>6.9318265361399165</v>
      </c>
      <c r="M16" s="23">
        <f t="shared" ca="1" si="0"/>
        <v>6.3835464711344985</v>
      </c>
      <c r="N16" s="23">
        <f t="shared" ca="1" si="0"/>
        <v>5.6786149589846771</v>
      </c>
      <c r="O16" s="23">
        <f t="shared" ca="1" si="0"/>
        <v>6.0702435768456899</v>
      </c>
      <c r="P16" s="23">
        <f t="shared" ca="1" si="0"/>
        <v>1.4881887478718465</v>
      </c>
      <c r="R16" s="24">
        <f ca="1">IF(J16=0,0,Agents($C$4,$C$5,J16,$C$3)/(1-$O$1))</f>
        <v>1.0869565217391304</v>
      </c>
      <c r="S16" s="24">
        <f ca="1">IF(K16=0,0,Agents($C$4,$C$5,K16,$C$3)/(1-$O$1))</f>
        <v>4.3478260869565215</v>
      </c>
      <c r="T16" s="24">
        <f ca="1">IF(L16=0,0,Agents($C$4,$C$5,L16,$C$3)/(1-$O$1))</f>
        <v>4.3478260869565215</v>
      </c>
      <c r="U16" s="24">
        <f ca="1">IF(M16=0,0,Agents($C$4,$C$5,M16,$C$3)/(1-$O$1))</f>
        <v>4.3478260869565215</v>
      </c>
      <c r="V16" s="24">
        <f ca="1">IF(N16=0,0,Agents($C$4,$C$5,N16,$C$3)/(1-$O$1))</f>
        <v>4.3478260869565215</v>
      </c>
      <c r="W16" s="24">
        <f ca="1">IF(O16=0,0,Agents($C$4,$C$5,O16,$C$3)/(1-$O$1))</f>
        <v>4.3478260869565215</v>
      </c>
      <c r="X16" s="24">
        <f ca="1">IF(P16=0,0,Agents($C$4,$C$5,P16,$C$3)/(1-$O$1))</f>
        <v>2.1739130434782608</v>
      </c>
    </row>
    <row r="17" spans="1:24" x14ac:dyDescent="0.25">
      <c r="A17" s="121">
        <v>0.4375</v>
      </c>
      <c r="B17" s="122">
        <v>4.3478260869565216E-2</v>
      </c>
      <c r="C17" s="123">
        <v>6.1177345264331787E-2</v>
      </c>
      <c r="D17" s="123">
        <v>6.0385192019374909E-2</v>
      </c>
      <c r="E17" s="123">
        <v>5.6347364932051704E-2</v>
      </c>
      <c r="F17" s="123">
        <v>5.2128813738720886E-2</v>
      </c>
      <c r="G17" s="123">
        <v>6.1862917398945519E-2</v>
      </c>
      <c r="H17" s="124">
        <v>5.5702917771883305E-2</v>
      </c>
      <c r="J17" s="23">
        <f t="shared" ca="1" si="0"/>
        <v>0.35246575607491099</v>
      </c>
      <c r="K17" s="23">
        <f t="shared" ca="1" si="0"/>
        <v>6.9408641196290137</v>
      </c>
      <c r="L17" s="23">
        <f t="shared" ca="1" si="0"/>
        <v>7.8867978581548437</v>
      </c>
      <c r="M17" s="23">
        <f t="shared" ca="1" si="0"/>
        <v>6.6576865036372075</v>
      </c>
      <c r="N17" s="23">
        <f t="shared" ca="1" si="0"/>
        <v>5.9346798245091881</v>
      </c>
      <c r="O17" s="23">
        <f t="shared" ca="1" si="0"/>
        <v>6.8926636743538152</v>
      </c>
      <c r="P17" s="23">
        <f t="shared" ca="1" si="0"/>
        <v>1.5183140261688479</v>
      </c>
      <c r="R17" s="24">
        <f ca="1">IF(J17=0,0,Agents($C$4,$C$5,J17,$C$3)/(1-$O$1))</f>
        <v>1.0869565217391304</v>
      </c>
      <c r="S17" s="24">
        <f ca="1">IF(K17=0,0,Agents($C$4,$C$5,K17,$C$3)/(1-$O$1))</f>
        <v>4.3478260869565215</v>
      </c>
      <c r="T17" s="24">
        <f ca="1">IF(L17=0,0,Agents($C$4,$C$5,L17,$C$3)/(1-$O$1))</f>
        <v>4.3478260869565215</v>
      </c>
      <c r="U17" s="24">
        <f ca="1">IF(M17=0,0,Agents($C$4,$C$5,M17,$C$3)/(1-$O$1))</f>
        <v>4.3478260869565215</v>
      </c>
      <c r="V17" s="24">
        <f ca="1">IF(N17=0,0,Agents($C$4,$C$5,N17,$C$3)/(1-$O$1))</f>
        <v>4.3478260869565215</v>
      </c>
      <c r="W17" s="24">
        <f ca="1">IF(O17=0,0,Agents($C$4,$C$5,O17,$C$3)/(1-$O$1))</f>
        <v>4.3478260869565215</v>
      </c>
      <c r="X17" s="24">
        <f ca="1">IF(P17=0,0,Agents($C$4,$C$5,P17,$C$3)/(1-$O$1))</f>
        <v>2.1739130434782608</v>
      </c>
    </row>
    <row r="18" spans="1:24" x14ac:dyDescent="0.25">
      <c r="A18" s="125">
        <v>0.45833333333333331</v>
      </c>
      <c r="B18" s="118">
        <v>5.3140096618357488E-2</v>
      </c>
      <c r="C18" s="119">
        <v>5.9106237221528891E-2</v>
      </c>
      <c r="D18" s="119">
        <v>5.9485641794487357E-2</v>
      </c>
      <c r="E18" s="119">
        <v>5.9661915810407688E-2</v>
      </c>
      <c r="F18" s="119">
        <v>5.384879997883097E-2</v>
      </c>
      <c r="G18" s="119">
        <v>6.2214411247803164E-2</v>
      </c>
      <c r="H18" s="120">
        <v>6.2886825817860328E-2</v>
      </c>
      <c r="J18" s="23">
        <f t="shared" ca="1" si="0"/>
        <v>0.4307914796471134</v>
      </c>
      <c r="K18" s="23">
        <f t="shared" ca="1" si="0"/>
        <v>6.7058869489124069</v>
      </c>
      <c r="L18" s="23">
        <f t="shared" ca="1" si="0"/>
        <v>7.7693092727965407</v>
      </c>
      <c r="M18" s="23">
        <f t="shared" ca="1" si="0"/>
        <v>7.0493151214982195</v>
      </c>
      <c r="N18" s="23">
        <f t="shared" ca="1" si="0"/>
        <v>6.1304941334396945</v>
      </c>
      <c r="O18" s="23">
        <f t="shared" ca="1" si="0"/>
        <v>6.9318265361399165</v>
      </c>
      <c r="P18" s="23">
        <f t="shared" ca="1" si="0"/>
        <v>1.7141283350993541</v>
      </c>
      <c r="R18" s="24">
        <f ca="1">IF(J18=0,0,Agents($C$4,$C$5,J18,$C$3)/(1-$O$1))</f>
        <v>1.0869565217391304</v>
      </c>
      <c r="S18" s="24">
        <f ca="1">IF(K18=0,0,Agents($C$4,$C$5,K18,$C$3)/(1-$O$1))</f>
        <v>4.3478260869565215</v>
      </c>
      <c r="T18" s="24">
        <f ca="1">IF(L18=0,0,Agents($C$4,$C$5,L18,$C$3)/(1-$O$1))</f>
        <v>4.3478260869565215</v>
      </c>
      <c r="U18" s="24">
        <f ca="1">IF(M18=0,0,Agents($C$4,$C$5,M18,$C$3)/(1-$O$1))</f>
        <v>4.3478260869565215</v>
      </c>
      <c r="V18" s="24">
        <f ca="1">IF(N18=0,0,Agents($C$4,$C$5,N18,$C$3)/(1-$O$1))</f>
        <v>4.3478260869565215</v>
      </c>
      <c r="W18" s="24">
        <f ca="1">IF(O18=0,0,Agents($C$4,$C$5,O18,$C$3)/(1-$O$1))</f>
        <v>4.3478260869565215</v>
      </c>
      <c r="X18" s="24">
        <f ca="1">IF(P18=0,0,Agents($C$4,$C$5,P18,$C$3)/(1-$O$1))</f>
        <v>2.1739130434782608</v>
      </c>
    </row>
    <row r="19" spans="1:24" x14ac:dyDescent="0.25">
      <c r="A19" s="121">
        <v>0.47916666666666669</v>
      </c>
      <c r="B19" s="122">
        <v>4.3478260869565216E-2</v>
      </c>
      <c r="C19" s="123">
        <v>6.2212899285733245E-2</v>
      </c>
      <c r="D19" s="123">
        <v>6.1284742244262468E-2</v>
      </c>
      <c r="E19" s="123">
        <v>5.6678820019887298E-2</v>
      </c>
      <c r="F19" s="123">
        <v>5.7976766955095155E-2</v>
      </c>
      <c r="G19" s="123">
        <v>5.9753954305799648E-2</v>
      </c>
      <c r="H19" s="124">
        <v>5.1392572944297096E-2</v>
      </c>
      <c r="J19" s="23">
        <f t="shared" ca="1" si="0"/>
        <v>0.35246575607491099</v>
      </c>
      <c r="K19" s="23">
        <f t="shared" ca="1" si="0"/>
        <v>7.0583527049873185</v>
      </c>
      <c r="L19" s="23">
        <f t="shared" ca="1" si="0"/>
        <v>8.0042864435131484</v>
      </c>
      <c r="M19" s="23">
        <f t="shared" ca="1" si="0"/>
        <v>6.6968493654233079</v>
      </c>
      <c r="N19" s="23">
        <f t="shared" ca="1" si="0"/>
        <v>6.6004484748729082</v>
      </c>
      <c r="O19" s="23">
        <f t="shared" ca="1" si="0"/>
        <v>6.6576865036372084</v>
      </c>
      <c r="P19" s="23">
        <f t="shared" ca="1" si="0"/>
        <v>1.4008254408105441</v>
      </c>
      <c r="R19" s="24">
        <f ca="1">IF(J19=0,0,Agents($C$4,$C$5,J19,$C$3)/(1-$O$1))</f>
        <v>1.0869565217391304</v>
      </c>
      <c r="S19" s="24">
        <f ca="1">IF(K19=0,0,Agents($C$4,$C$5,K19,$C$3)/(1-$O$1))</f>
        <v>4.3478260869565215</v>
      </c>
      <c r="T19" s="24">
        <f ca="1">IF(L19=0,0,Agents($C$4,$C$5,L19,$C$3)/(1-$O$1))</f>
        <v>4.3478260869565215</v>
      </c>
      <c r="U19" s="24">
        <f ca="1">IF(M19=0,0,Agents($C$4,$C$5,M19,$C$3)/(1-$O$1))</f>
        <v>4.3478260869565215</v>
      </c>
      <c r="V19" s="24">
        <f ca="1">IF(N19=0,0,Agents($C$4,$C$5,N19,$C$3)/(1-$O$1))</f>
        <v>4.3478260869565215</v>
      </c>
      <c r="W19" s="24">
        <f ca="1">IF(O19=0,0,Agents($C$4,$C$5,O19,$C$3)/(1-$O$1))</f>
        <v>4.3478260869565215</v>
      </c>
      <c r="X19" s="24">
        <f ca="1">IF(P19=0,0,Agents($C$4,$C$5,P19,$C$3)/(1-$O$1))</f>
        <v>2.1739130434782608</v>
      </c>
    </row>
    <row r="20" spans="1:24" x14ac:dyDescent="0.25">
      <c r="A20" s="125">
        <v>0.5</v>
      </c>
      <c r="B20" s="118">
        <v>4.8309178743961345E-2</v>
      </c>
      <c r="C20" s="119">
        <v>5.6689944504925503E-2</v>
      </c>
      <c r="D20" s="119">
        <v>5.3788490370199497E-2</v>
      </c>
      <c r="E20" s="119">
        <v>5.4027179317202516E-2</v>
      </c>
      <c r="F20" s="119">
        <v>5.4192797226852982E-2</v>
      </c>
      <c r="G20" s="119">
        <v>5.342706502636204E-2</v>
      </c>
      <c r="H20" s="120">
        <v>6.0013262599469513E-2</v>
      </c>
      <c r="J20" s="23">
        <f t="shared" ca="1" si="0"/>
        <v>0.39162861786101216</v>
      </c>
      <c r="K20" s="23">
        <f t="shared" ca="1" si="0"/>
        <v>6.4317469164096979</v>
      </c>
      <c r="L20" s="23">
        <f t="shared" ca="1" si="0"/>
        <v>7.0252148988606171</v>
      </c>
      <c r="M20" s="23">
        <f t="shared" ca="1" si="0"/>
        <v>6.3835464711344985</v>
      </c>
      <c r="N20" s="23">
        <f t="shared" ca="1" si="0"/>
        <v>6.1696569952257949</v>
      </c>
      <c r="O20" s="23">
        <f t="shared" ca="1" si="0"/>
        <v>5.9527549914873861</v>
      </c>
      <c r="P20" s="23">
        <f t="shared" ca="1" si="0"/>
        <v>1.6358026115271516</v>
      </c>
      <c r="R20" s="24">
        <f ca="1">IF(J20=0,0,Agents($C$4,$C$5,J20,$C$3)/(1-$O$1))</f>
        <v>1.0869565217391304</v>
      </c>
      <c r="S20" s="24">
        <f ca="1">IF(K20=0,0,Agents($C$4,$C$5,K20,$C$3)/(1-$O$1))</f>
        <v>4.3478260869565215</v>
      </c>
      <c r="T20" s="24">
        <f ca="1">IF(L20=0,0,Agents($C$4,$C$5,L20,$C$3)/(1-$O$1))</f>
        <v>4.3478260869565215</v>
      </c>
      <c r="U20" s="24">
        <f ca="1">IF(M20=0,0,Agents($C$4,$C$5,M20,$C$3)/(1-$O$1))</f>
        <v>4.3478260869565215</v>
      </c>
      <c r="V20" s="24">
        <f ca="1">IF(N20=0,0,Agents($C$4,$C$5,N20,$C$3)/(1-$O$1))</f>
        <v>4.3478260869565215</v>
      </c>
      <c r="W20" s="24">
        <f ca="1">IF(O20=0,0,Agents($C$4,$C$5,O20,$C$3)/(1-$O$1))</f>
        <v>4.3478260869565215</v>
      </c>
      <c r="X20" s="24">
        <f ca="1">IF(P20=0,0,Agents($C$4,$C$5,P20,$C$3)/(1-$O$1))</f>
        <v>2.1739130434782608</v>
      </c>
    </row>
    <row r="21" spans="1:24" x14ac:dyDescent="0.25">
      <c r="A21" s="121">
        <v>0.52083333333333337</v>
      </c>
      <c r="B21" s="122">
        <v>5.7971014492753617E-2</v>
      </c>
      <c r="C21" s="123">
        <v>5.1857359071718741E-2</v>
      </c>
      <c r="D21" s="123">
        <v>5.3788490370199497E-2</v>
      </c>
      <c r="E21" s="123">
        <v>4.938680808750414E-2</v>
      </c>
      <c r="F21" s="123">
        <v>5.2128813738720886E-2</v>
      </c>
      <c r="G21" s="123">
        <v>5.518453427065026E-2</v>
      </c>
      <c r="H21" s="124">
        <v>6.1450044208664921E-2</v>
      </c>
      <c r="J21" s="23">
        <f t="shared" ca="1" si="0"/>
        <v>0.46995434143321457</v>
      </c>
      <c r="K21" s="23">
        <f t="shared" ca="1" si="0"/>
        <v>5.8834668514042816</v>
      </c>
      <c r="L21" s="23">
        <f t="shared" ca="1" si="0"/>
        <v>7.0252148988606171</v>
      </c>
      <c r="M21" s="23">
        <f t="shared" ca="1" si="0"/>
        <v>5.8352664061290813</v>
      </c>
      <c r="N21" s="23">
        <f t="shared" ca="1" si="0"/>
        <v>5.9346798245091881</v>
      </c>
      <c r="O21" s="23">
        <f t="shared" ca="1" si="0"/>
        <v>6.1485693004178916</v>
      </c>
      <c r="P21" s="23">
        <f t="shared" ca="1" si="0"/>
        <v>1.6749654733132529</v>
      </c>
      <c r="R21" s="24">
        <f ca="1">IF(J21=0,0,Agents($C$4,$C$5,J21,$C$3)/(1-$O$1))</f>
        <v>1.0869565217391304</v>
      </c>
      <c r="S21" s="24">
        <f ca="1">IF(K21=0,0,Agents($C$4,$C$5,K21,$C$3)/(1-$O$1))</f>
        <v>4.3478260869565215</v>
      </c>
      <c r="T21" s="24">
        <f ca="1">IF(L21=0,0,Agents($C$4,$C$5,L21,$C$3)/(1-$O$1))</f>
        <v>4.3478260869565215</v>
      </c>
      <c r="U21" s="24">
        <f ca="1">IF(M21=0,0,Agents($C$4,$C$5,M21,$C$3)/(1-$O$1))</f>
        <v>4.3478260869565215</v>
      </c>
      <c r="V21" s="24">
        <f ca="1">IF(N21=0,0,Agents($C$4,$C$5,N21,$C$3)/(1-$O$1))</f>
        <v>4.3478260869565215</v>
      </c>
      <c r="W21" s="24">
        <f ca="1">IF(O21=0,0,Agents($C$4,$C$5,O21,$C$3)/(1-$O$1))</f>
        <v>4.3478260869565215</v>
      </c>
      <c r="X21" s="24">
        <f ca="1">IF(P21=0,0,Agents($C$4,$C$5,P21,$C$3)/(1-$O$1))</f>
        <v>2.1739130434782608</v>
      </c>
    </row>
    <row r="22" spans="1:24" x14ac:dyDescent="0.25">
      <c r="A22" s="125">
        <v>0.54166666666666663</v>
      </c>
      <c r="B22" s="118">
        <v>5.3140096618357488E-2</v>
      </c>
      <c r="C22" s="119">
        <v>5.3928467114521643E-2</v>
      </c>
      <c r="D22" s="119">
        <v>5.2589090070349426E-2</v>
      </c>
      <c r="E22" s="119">
        <v>5.1375538614517727E-2</v>
      </c>
      <c r="F22" s="119">
        <v>5.4192797226852982E-2</v>
      </c>
      <c r="G22" s="119">
        <v>5.3778558875219686E-2</v>
      </c>
      <c r="H22" s="120">
        <v>5.2829354553492504E-2</v>
      </c>
      <c r="J22" s="23">
        <f t="shared" ca="1" si="0"/>
        <v>0.4307914796471134</v>
      </c>
      <c r="K22" s="23">
        <f t="shared" ca="1" si="0"/>
        <v>6.1184440221208893</v>
      </c>
      <c r="L22" s="23">
        <f t="shared" ca="1" si="0"/>
        <v>6.868563451716212</v>
      </c>
      <c r="M22" s="23">
        <f t="shared" ca="1" si="0"/>
        <v>6.0702435768456882</v>
      </c>
      <c r="N22" s="23">
        <f t="shared" ca="1" si="0"/>
        <v>6.1696569952257949</v>
      </c>
      <c r="O22" s="23">
        <f t="shared" ca="1" si="0"/>
        <v>5.9919178532734874</v>
      </c>
      <c r="P22" s="23">
        <f t="shared" ca="1" si="0"/>
        <v>1.4399883025966456</v>
      </c>
      <c r="R22" s="24">
        <f ca="1">IF(J22=0,0,Agents($C$4,$C$5,J22,$C$3)/(1-$O$1))</f>
        <v>1.0869565217391304</v>
      </c>
      <c r="S22" s="24">
        <f ca="1">IF(K22=0,0,Agents($C$4,$C$5,K22,$C$3)/(1-$O$1))</f>
        <v>4.3478260869565215</v>
      </c>
      <c r="T22" s="24">
        <f ca="1">IF(L22=0,0,Agents($C$4,$C$5,L22,$C$3)/(1-$O$1))</f>
        <v>4.3478260869565215</v>
      </c>
      <c r="U22" s="24">
        <f ca="1">IF(M22=0,0,Agents($C$4,$C$5,M22,$C$3)/(1-$O$1))</f>
        <v>4.3478260869565215</v>
      </c>
      <c r="V22" s="24">
        <f ca="1">IF(N22=0,0,Agents($C$4,$C$5,N22,$C$3)/(1-$O$1))</f>
        <v>4.3478260869565215</v>
      </c>
      <c r="W22" s="24">
        <f ca="1">IF(O22=0,0,Agents($C$4,$C$5,O22,$C$3)/(1-$O$1))</f>
        <v>4.3478260869565215</v>
      </c>
      <c r="X22" s="24">
        <f ca="1">IF(P22=0,0,Agents($C$4,$C$5,P22,$C$3)/(1-$O$1))</f>
        <v>2.1739130434782608</v>
      </c>
    </row>
    <row r="23" spans="1:24" x14ac:dyDescent="0.25">
      <c r="A23" s="121">
        <v>0.5625</v>
      </c>
      <c r="B23" s="122">
        <v>4.8309178743961345E-2</v>
      </c>
      <c r="C23" s="123">
        <v>5.3928467114521643E-2</v>
      </c>
      <c r="D23" s="123">
        <v>5.5887440894937128E-2</v>
      </c>
      <c r="E23" s="123">
        <v>5.1706993702353328E-2</v>
      </c>
      <c r="F23" s="123">
        <v>5.6944775211029107E-2</v>
      </c>
      <c r="G23" s="123">
        <v>5.6942003514938486E-2</v>
      </c>
      <c r="H23" s="124">
        <v>5.8576480990274113E-2</v>
      </c>
      <c r="J23" s="23">
        <f t="shared" ca="1" si="0"/>
        <v>0.39162861786101216</v>
      </c>
      <c r="K23" s="23">
        <f t="shared" ca="1" si="0"/>
        <v>6.1184440221208893</v>
      </c>
      <c r="L23" s="23">
        <f t="shared" ca="1" si="0"/>
        <v>7.2993549313633252</v>
      </c>
      <c r="M23" s="23">
        <f t="shared" ca="1" si="0"/>
        <v>6.1094064386317903</v>
      </c>
      <c r="N23" s="23">
        <f t="shared" ca="1" si="0"/>
        <v>6.4829598895146052</v>
      </c>
      <c r="O23" s="23">
        <f t="shared" ca="1" si="0"/>
        <v>6.3443836093483981</v>
      </c>
      <c r="P23" s="23">
        <f t="shared" ca="1" si="0"/>
        <v>1.5966397497410503</v>
      </c>
      <c r="R23" s="24">
        <f ca="1">IF(J23=0,0,Agents($C$4,$C$5,J23,$C$3)/(1-$O$1))</f>
        <v>1.0869565217391304</v>
      </c>
      <c r="S23" s="24">
        <f ca="1">IF(K23=0,0,Agents($C$4,$C$5,K23,$C$3)/(1-$O$1))</f>
        <v>4.3478260869565215</v>
      </c>
      <c r="T23" s="24">
        <f ca="1">IF(L23=0,0,Agents($C$4,$C$5,L23,$C$3)/(1-$O$1))</f>
        <v>4.3478260869565215</v>
      </c>
      <c r="U23" s="24">
        <f ca="1">IF(M23=0,0,Agents($C$4,$C$5,M23,$C$3)/(1-$O$1))</f>
        <v>4.3478260869565215</v>
      </c>
      <c r="V23" s="24">
        <f ca="1">IF(N23=0,0,Agents($C$4,$C$5,N23,$C$3)/(1-$O$1))</f>
        <v>4.3478260869565215</v>
      </c>
      <c r="W23" s="24">
        <f ca="1">IF(O23=0,0,Agents($C$4,$C$5,O23,$C$3)/(1-$O$1))</f>
        <v>4.3478260869565215</v>
      </c>
      <c r="X23" s="24">
        <f ca="1">IF(P23=0,0,Agents($C$4,$C$5,P23,$C$3)/(1-$O$1))</f>
        <v>2.1739130434782608</v>
      </c>
    </row>
    <row r="24" spans="1:24" x14ac:dyDescent="0.25">
      <c r="A24" s="125">
        <v>0.58333333333333337</v>
      </c>
      <c r="B24" s="118">
        <v>3.8647342995169073E-2</v>
      </c>
      <c r="C24" s="119">
        <v>5.4964021135923087E-2</v>
      </c>
      <c r="D24" s="119">
        <v>5.7386691269749726E-2</v>
      </c>
      <c r="E24" s="119">
        <v>5.8667550546900891E-2</v>
      </c>
      <c r="F24" s="119">
        <v>5.8664761451139191E-2</v>
      </c>
      <c r="G24" s="119">
        <v>5.9050966608084357E-2</v>
      </c>
      <c r="H24" s="120">
        <v>5.4266136162687904E-2</v>
      </c>
      <c r="J24" s="23">
        <f t="shared" ca="1" si="0"/>
        <v>0.3133028942888097</v>
      </c>
      <c r="K24" s="23">
        <f t="shared" ca="1" si="0"/>
        <v>6.2359326074791923</v>
      </c>
      <c r="L24" s="23">
        <f t="shared" ca="1" si="0"/>
        <v>7.4951692402938317</v>
      </c>
      <c r="M24" s="23">
        <f t="shared" ca="1" si="0"/>
        <v>6.9318265361399156</v>
      </c>
      <c r="N24" s="23">
        <f t="shared" ca="1" si="0"/>
        <v>6.6787741984451117</v>
      </c>
      <c r="O24" s="23">
        <f t="shared" ca="1" si="0"/>
        <v>6.5793607800650058</v>
      </c>
      <c r="P24" s="23">
        <f t="shared" ca="1" si="0"/>
        <v>1.4791511643827466</v>
      </c>
      <c r="R24" s="24">
        <f ca="1">IF(J24=0,0,Agents($C$4,$C$5,J24,$C$3)/(1-$O$1))</f>
        <v>1.0869565217391304</v>
      </c>
      <c r="S24" s="24">
        <f ca="1">IF(K24=0,0,Agents($C$4,$C$5,K24,$C$3)/(1-$O$1))</f>
        <v>4.3478260869565215</v>
      </c>
      <c r="T24" s="24">
        <f ca="1">IF(L24=0,0,Agents($C$4,$C$5,L24,$C$3)/(1-$O$1))</f>
        <v>4.3478260869565215</v>
      </c>
      <c r="U24" s="24">
        <f ca="1">IF(M24=0,0,Agents($C$4,$C$5,M24,$C$3)/(1-$O$1))</f>
        <v>4.3478260869565215</v>
      </c>
      <c r="V24" s="24">
        <f ca="1">IF(N24=0,0,Agents($C$4,$C$5,N24,$C$3)/(1-$O$1))</f>
        <v>4.3478260869565215</v>
      </c>
      <c r="W24" s="24">
        <f ca="1">IF(O24=0,0,Agents($C$4,$C$5,O24,$C$3)/(1-$O$1))</f>
        <v>4.3478260869565215</v>
      </c>
      <c r="X24" s="24">
        <f ca="1">IF(P24=0,0,Agents($C$4,$C$5,P24,$C$3)/(1-$O$1))</f>
        <v>2.1739130434782608</v>
      </c>
    </row>
    <row r="25" spans="1:24" x14ac:dyDescent="0.25">
      <c r="A25" s="121">
        <v>0.60416666666666663</v>
      </c>
      <c r="B25" s="122">
        <v>4.3478260869565216E-2</v>
      </c>
      <c r="C25" s="123">
        <v>5.4618836462122608E-2</v>
      </c>
      <c r="D25" s="123">
        <v>5.9485641794487357E-2</v>
      </c>
      <c r="E25" s="123">
        <v>6.1982101425256876E-2</v>
      </c>
      <c r="F25" s="123">
        <v>6.1760736683337335E-2</v>
      </c>
      <c r="G25" s="123">
        <v>5.8347978910369067E-2</v>
      </c>
      <c r="H25" s="124">
        <v>5.4266136162687904E-2</v>
      </c>
      <c r="J25" s="23">
        <f t="shared" ca="1" si="0"/>
        <v>0.35246575607491099</v>
      </c>
      <c r="K25" s="23">
        <f t="shared" ca="1" si="0"/>
        <v>6.196769745693091</v>
      </c>
      <c r="L25" s="23">
        <f t="shared" ca="1" si="0"/>
        <v>7.7693092727965407</v>
      </c>
      <c r="M25" s="23">
        <f t="shared" ca="1" si="0"/>
        <v>7.3234551540009285</v>
      </c>
      <c r="N25" s="23">
        <f t="shared" ca="1" si="0"/>
        <v>7.0312399545200224</v>
      </c>
      <c r="O25" s="23">
        <f t="shared" ca="1" si="0"/>
        <v>6.5010350564928032</v>
      </c>
      <c r="P25" s="23">
        <f t="shared" ca="1" si="0"/>
        <v>1.4791511643827466</v>
      </c>
      <c r="R25" s="24">
        <f ca="1">IF(J25=0,0,Agents($C$4,$C$5,J25,$C$3)/(1-$O$1))</f>
        <v>1.0869565217391304</v>
      </c>
      <c r="S25" s="24">
        <f ca="1">IF(K25=0,0,Agents($C$4,$C$5,K25,$C$3)/(1-$O$1))</f>
        <v>4.3478260869565215</v>
      </c>
      <c r="T25" s="24">
        <f ca="1">IF(L25=0,0,Agents($C$4,$C$5,L25,$C$3)/(1-$O$1))</f>
        <v>4.3478260869565215</v>
      </c>
      <c r="U25" s="24">
        <f ca="1">IF(M25=0,0,Agents($C$4,$C$5,M25,$C$3)/(1-$O$1))</f>
        <v>4.3478260869565215</v>
      </c>
      <c r="V25" s="24">
        <f ca="1">IF(N25=0,0,Agents($C$4,$C$5,N25,$C$3)/(1-$O$1))</f>
        <v>4.3478260869565215</v>
      </c>
      <c r="W25" s="24">
        <f ca="1">IF(O25=0,0,Agents($C$4,$C$5,O25,$C$3)/(1-$O$1))</f>
        <v>4.3478260869565215</v>
      </c>
      <c r="X25" s="24">
        <f ca="1">IF(P25=0,0,Agents($C$4,$C$5,P25,$C$3)/(1-$O$1))</f>
        <v>2.1739130434782608</v>
      </c>
    </row>
    <row r="26" spans="1:24" x14ac:dyDescent="0.25">
      <c r="A26" s="125">
        <v>0.625</v>
      </c>
      <c r="B26" s="118">
        <v>4.8309178743961345E-2</v>
      </c>
      <c r="C26" s="119">
        <v>5.3238097766920671E-2</v>
      </c>
      <c r="D26" s="119">
        <v>5.1689539845461867E-2</v>
      </c>
      <c r="E26" s="119">
        <v>5.5021544580709306E-2</v>
      </c>
      <c r="F26" s="119">
        <v>5.7632769707073143E-2</v>
      </c>
      <c r="G26" s="119">
        <v>5.7293497363796131E-2</v>
      </c>
      <c r="H26" s="120">
        <v>4.7082228116710895E-2</v>
      </c>
      <c r="J26" s="23">
        <f t="shared" ca="1" si="0"/>
        <v>0.39162861786101216</v>
      </c>
      <c r="K26" s="23">
        <f t="shared" ca="1" si="0"/>
        <v>6.0401182985486859</v>
      </c>
      <c r="L26" s="23">
        <f t="shared" ca="1" si="0"/>
        <v>6.7510748663579081</v>
      </c>
      <c r="M26" s="23">
        <f t="shared" ca="1" si="0"/>
        <v>6.5010350564928014</v>
      </c>
      <c r="N26" s="23">
        <f t="shared" ca="1" si="0"/>
        <v>6.5612856130868078</v>
      </c>
      <c r="O26" s="23">
        <f t="shared" ca="1" si="0"/>
        <v>6.3835464711344994</v>
      </c>
      <c r="P26" s="23">
        <f t="shared" ca="1" si="0"/>
        <v>1.2833368554522406</v>
      </c>
      <c r="R26" s="24">
        <f ca="1">IF(J26=0,0,Agents($C$4,$C$5,J26,$C$3)/(1-$O$1))</f>
        <v>1.0869565217391304</v>
      </c>
      <c r="S26" s="24">
        <f ca="1">IF(K26=0,0,Agents($C$4,$C$5,K26,$C$3)/(1-$O$1))</f>
        <v>4.3478260869565215</v>
      </c>
      <c r="T26" s="24">
        <f ca="1">IF(L26=0,0,Agents($C$4,$C$5,L26,$C$3)/(1-$O$1))</f>
        <v>4.3478260869565215</v>
      </c>
      <c r="U26" s="24">
        <f ca="1">IF(M26=0,0,Agents($C$4,$C$5,M26,$C$3)/(1-$O$1))</f>
        <v>4.3478260869565215</v>
      </c>
      <c r="V26" s="24">
        <f ca="1">IF(N26=0,0,Agents($C$4,$C$5,N26,$C$3)/(1-$O$1))</f>
        <v>4.3478260869565215</v>
      </c>
      <c r="W26" s="24">
        <f ca="1">IF(O26=0,0,Agents($C$4,$C$5,O26,$C$3)/(1-$O$1))</f>
        <v>4.3478260869565215</v>
      </c>
      <c r="X26" s="24">
        <f ca="1">IF(P26=0,0,Agents($C$4,$C$5,P26,$C$3)/(1-$O$1))</f>
        <v>2.1739130434782608</v>
      </c>
    </row>
    <row r="27" spans="1:24" x14ac:dyDescent="0.25">
      <c r="A27" s="121">
        <v>0.64583333333333337</v>
      </c>
      <c r="B27" s="122">
        <v>5.3140096618357488E-2</v>
      </c>
      <c r="C27" s="123">
        <v>5.2547728419319706E-2</v>
      </c>
      <c r="D27" s="123">
        <v>5.2888940145311945E-2</v>
      </c>
      <c r="E27" s="123">
        <v>4.938680808750414E-2</v>
      </c>
      <c r="F27" s="123">
        <v>5.5912783466963066E-2</v>
      </c>
      <c r="G27" s="123">
        <v>5.3075571177504395E-2</v>
      </c>
      <c r="H27" s="124">
        <v>4.1335101679929286E-2</v>
      </c>
      <c r="J27" s="23">
        <f t="shared" ca="1" si="0"/>
        <v>0.4307914796471134</v>
      </c>
      <c r="K27" s="23">
        <f t="shared" ca="1" si="0"/>
        <v>5.9617925749764833</v>
      </c>
      <c r="L27" s="23">
        <f t="shared" ca="1" si="0"/>
        <v>6.9077263135023133</v>
      </c>
      <c r="M27" s="23">
        <f t="shared" ca="1" si="0"/>
        <v>5.8352664061290813</v>
      </c>
      <c r="N27" s="23">
        <f t="shared" ca="1" si="0"/>
        <v>6.3654713041563022</v>
      </c>
      <c r="O27" s="23">
        <f t="shared" ca="1" si="0"/>
        <v>5.9135921297012848</v>
      </c>
      <c r="P27" s="23">
        <f t="shared" ca="1" si="0"/>
        <v>1.1266854083078357</v>
      </c>
      <c r="R27" s="24">
        <f ca="1">IF(J27=0,0,Agents($C$4,$C$5,J27,$C$3)/(1-$O$1))</f>
        <v>1.0869565217391304</v>
      </c>
      <c r="S27" s="24">
        <f ca="1">IF(K27=0,0,Agents($C$4,$C$5,K27,$C$3)/(1-$O$1))</f>
        <v>4.3478260869565215</v>
      </c>
      <c r="T27" s="24">
        <f ca="1">IF(L27=0,0,Agents($C$4,$C$5,L27,$C$3)/(1-$O$1))</f>
        <v>4.3478260869565215</v>
      </c>
      <c r="U27" s="24">
        <f ca="1">IF(M27=0,0,Agents($C$4,$C$5,M27,$C$3)/(1-$O$1))</f>
        <v>4.3478260869565215</v>
      </c>
      <c r="V27" s="24">
        <f ca="1">IF(N27=0,0,Agents($C$4,$C$5,N27,$C$3)/(1-$O$1))</f>
        <v>4.3478260869565215</v>
      </c>
      <c r="W27" s="24">
        <f ca="1">IF(O27=0,0,Agents($C$4,$C$5,O27,$C$3)/(1-$O$1))</f>
        <v>4.3478260869565215</v>
      </c>
      <c r="X27" s="24">
        <f ca="1">IF(P27=0,0,Agents($C$4,$C$5,P27,$C$3)/(1-$O$1))</f>
        <v>2.1739130434782608</v>
      </c>
    </row>
    <row r="28" spans="1:24" x14ac:dyDescent="0.25">
      <c r="A28" s="125">
        <v>0.66666666666666663</v>
      </c>
      <c r="B28" s="118">
        <v>4.3478260869565216E-2</v>
      </c>
      <c r="C28" s="119">
        <v>4.322774222670666E-2</v>
      </c>
      <c r="D28" s="119">
        <v>4.4792988121323936E-2</v>
      </c>
      <c r="E28" s="119">
        <v>4.9718263175339734E-2</v>
      </c>
      <c r="F28" s="119">
        <v>4.7312852266412665E-2</v>
      </c>
      <c r="G28" s="119">
        <v>4.9209138840070298E-2</v>
      </c>
      <c r="H28" s="120">
        <v>3.8461538461538478E-2</v>
      </c>
      <c r="J28" s="23">
        <f t="shared" ca="1" si="0"/>
        <v>0.35246575607491099</v>
      </c>
      <c r="K28" s="23">
        <f t="shared" ca="1" si="0"/>
        <v>4.9043953067517512</v>
      </c>
      <c r="L28" s="23">
        <f t="shared" ca="1" si="0"/>
        <v>5.8503290452775802</v>
      </c>
      <c r="M28" s="23">
        <f t="shared" ca="1" si="0"/>
        <v>5.8744292679151826</v>
      </c>
      <c r="N28" s="23">
        <f t="shared" ca="1" si="0"/>
        <v>5.3863997595037709</v>
      </c>
      <c r="O28" s="23">
        <f t="shared" ca="1" si="0"/>
        <v>5.4828006500541715</v>
      </c>
      <c r="P28" s="23">
        <f t="shared" ca="1" si="0"/>
        <v>1.0483596847356331</v>
      </c>
      <c r="R28" s="24">
        <f ca="1">IF(J28=0,0,Agents($C$4,$C$5,J28,$C$3)/(1-$O$1))</f>
        <v>1.0869565217391304</v>
      </c>
      <c r="S28" s="24">
        <f ca="1">IF(K28=0,0,Agents($C$4,$C$5,K28,$C$3)/(1-$O$1))</f>
        <v>3.2608695652173911</v>
      </c>
      <c r="T28" s="24">
        <f ca="1">IF(L28=0,0,Agents($C$4,$C$5,L28,$C$3)/(1-$O$1))</f>
        <v>4.3478260869565215</v>
      </c>
      <c r="U28" s="24">
        <f ca="1">IF(M28=0,0,Agents($C$4,$C$5,M28,$C$3)/(1-$O$1))</f>
        <v>4.3478260869565215</v>
      </c>
      <c r="V28" s="24">
        <f ca="1">IF(N28=0,0,Agents($C$4,$C$5,N28,$C$3)/(1-$O$1))</f>
        <v>3.2608695652173911</v>
      </c>
      <c r="W28" s="24">
        <f ca="1">IF(O28=0,0,Agents($C$4,$C$5,O28,$C$3)/(1-$O$1))</f>
        <v>3.2608695652173911</v>
      </c>
      <c r="X28" s="24">
        <f ca="1">IF(P28=0,0,Agents($C$4,$C$5,P28,$C$3)/(1-$O$1))</f>
        <v>2.1739130434782608</v>
      </c>
    </row>
    <row r="29" spans="1:24" x14ac:dyDescent="0.25">
      <c r="A29" s="121">
        <v>0.6875</v>
      </c>
      <c r="B29" s="122">
        <v>3.3816425120772944E-2</v>
      </c>
      <c r="C29" s="123">
        <v>4.0386606834656544E-2</v>
      </c>
      <c r="D29" s="123">
        <v>3.8795986622073564E-2</v>
      </c>
      <c r="E29" s="123">
        <v>3.5465694398409013E-2</v>
      </c>
      <c r="F29" s="123">
        <v>4.1808896298060415E-2</v>
      </c>
      <c r="G29" s="123">
        <v>3.5852372583479786E-2</v>
      </c>
      <c r="H29" s="124">
        <v>3.2714412024756868E-2</v>
      </c>
      <c r="J29" s="23">
        <f t="shared" ca="1" si="0"/>
        <v>0.27414003250270852</v>
      </c>
      <c r="K29" s="23">
        <f t="shared" ca="1" si="0"/>
        <v>4.5820548289738428</v>
      </c>
      <c r="L29" s="23">
        <f t="shared" ca="1" si="0"/>
        <v>5.0670718095555562</v>
      </c>
      <c r="M29" s="23">
        <f t="shared" ca="1" si="0"/>
        <v>4.1904262111128308</v>
      </c>
      <c r="N29" s="23">
        <f t="shared" ca="1" si="0"/>
        <v>4.7597939709261512</v>
      </c>
      <c r="O29" s="23">
        <f t="shared" ca="1" si="0"/>
        <v>3.9946119021823243</v>
      </c>
      <c r="P29" s="23">
        <f t="shared" ca="1" si="0"/>
        <v>0.8917082375912283</v>
      </c>
      <c r="R29" s="24">
        <f ca="1">IF(J29=0,0,Agents($C$4,$C$5,J29,$C$3)/(1-$O$1))</f>
        <v>1.0869565217391304</v>
      </c>
      <c r="S29" s="24">
        <f ca="1">IF(K29=0,0,Agents($C$4,$C$5,K29,$C$3)/(1-$O$1))</f>
        <v>3.2608695652173911</v>
      </c>
      <c r="T29" s="24">
        <f ca="1">IF(L29=0,0,Agents($C$4,$C$5,L29,$C$3)/(1-$O$1))</f>
        <v>3.2608695652173911</v>
      </c>
      <c r="U29" s="24">
        <f ca="1">IF(M29=0,0,Agents($C$4,$C$5,M29,$C$3)/(1-$O$1))</f>
        <v>3.2608695652173911</v>
      </c>
      <c r="V29" s="24">
        <f ca="1">IF(N29=0,0,Agents($C$4,$C$5,N29,$C$3)/(1-$O$1))</f>
        <v>3.2608695652173911</v>
      </c>
      <c r="W29" s="24">
        <f ca="1">IF(O29=0,0,Agents($C$4,$C$5,O29,$C$3)/(1-$O$1))</f>
        <v>3.2608695652173911</v>
      </c>
      <c r="X29" s="24">
        <f ca="1">IF(P29=0,0,Agents($C$4,$C$5,P29,$C$3)/(1-$O$1))</f>
        <v>2.1739130434782608</v>
      </c>
    </row>
    <row r="30" spans="1:24" x14ac:dyDescent="0.25">
      <c r="A30" s="125">
        <v>0.70833333333333337</v>
      </c>
      <c r="B30" s="118">
        <v>3.3816425120772944E-2</v>
      </c>
      <c r="C30" s="119">
        <v>2.6579219882637211E-2</v>
      </c>
      <c r="D30" s="119">
        <v>2.8185907046476763E-2</v>
      </c>
      <c r="E30" s="119">
        <v>2.7179317202519059E-2</v>
      </c>
      <c r="F30" s="119">
        <v>3.0959752321981424E-2</v>
      </c>
      <c r="G30" s="119">
        <v>2.7065026362038665E-2</v>
      </c>
      <c r="H30" s="120">
        <v>2.7298850574712645E-2</v>
      </c>
      <c r="J30" s="23">
        <f t="shared" ca="1" si="0"/>
        <v>0.27414003250270852</v>
      </c>
      <c r="K30" s="23">
        <f t="shared" ca="1" si="0"/>
        <v>3.0155403575297939</v>
      </c>
      <c r="L30" s="23">
        <f t="shared" ca="1" si="0"/>
        <v>3.6813090078935149</v>
      </c>
      <c r="M30" s="23">
        <f t="shared" ca="1" si="0"/>
        <v>3.2113546664602999</v>
      </c>
      <c r="N30" s="23">
        <f t="shared" ca="1" si="0"/>
        <v>3.5246575607491097</v>
      </c>
      <c r="O30" s="23">
        <f t="shared" ca="1" si="0"/>
        <v>3.0155403575297943</v>
      </c>
      <c r="P30" s="23">
        <f t="shared" ca="1" si="0"/>
        <v>0.74409437393592326</v>
      </c>
      <c r="R30" s="24">
        <f ca="1">IF(J30=0,0,Agents($C$4,$C$5,J30,$C$3)/(1-$O$1))</f>
        <v>1.0869565217391304</v>
      </c>
      <c r="S30" s="24">
        <f ca="1">IF(K30=0,0,Agents($C$4,$C$5,K30,$C$3)/(1-$O$1))</f>
        <v>3.2608695652173911</v>
      </c>
      <c r="T30" s="24">
        <f ca="1">IF(L30=0,0,Agents($C$4,$C$5,L30,$C$3)/(1-$O$1))</f>
        <v>3.2608695652173911</v>
      </c>
      <c r="U30" s="24">
        <f ca="1">IF(M30=0,0,Agents($C$4,$C$5,M30,$C$3)/(1-$O$1))</f>
        <v>3.2608695652173911</v>
      </c>
      <c r="V30" s="24">
        <f ca="1">IF(N30=0,0,Agents($C$4,$C$5,N30,$C$3)/(1-$O$1))</f>
        <v>3.2608695652173911</v>
      </c>
      <c r="W30" s="24">
        <f ca="1">IF(O30=0,0,Agents($C$4,$C$5,O30,$C$3)/(1-$O$1))</f>
        <v>3.2608695652173911</v>
      </c>
      <c r="X30" s="24">
        <f ca="1">IF(P30=0,0,Agents($C$4,$C$5,P30,$C$3)/(1-$O$1))</f>
        <v>1.0869565217391304</v>
      </c>
    </row>
    <row r="31" spans="1:24" x14ac:dyDescent="0.25">
      <c r="A31" s="121">
        <v>0.72916666666666663</v>
      </c>
      <c r="B31" s="122">
        <v>1.4492753623188406E-2</v>
      </c>
      <c r="C31" s="123">
        <v>1.9675526406627546E-2</v>
      </c>
      <c r="D31" s="123">
        <v>1.6791604197901048E-2</v>
      </c>
      <c r="E31" s="123">
        <v>2.0881670533642691E-2</v>
      </c>
      <c r="F31" s="123">
        <v>2.1327829377364983E-2</v>
      </c>
      <c r="G31" s="123">
        <v>1.8629173989455183E-2</v>
      </c>
      <c r="H31" s="124">
        <v>2.8735632183908046E-2</v>
      </c>
      <c r="J31" s="23">
        <f t="shared" ca="1" si="0"/>
        <v>0.11748858535830366</v>
      </c>
      <c r="K31" s="23">
        <f t="shared" ca="1" si="0"/>
        <v>2.2322831218077694</v>
      </c>
      <c r="L31" s="23">
        <f t="shared" ca="1" si="0"/>
        <v>2.1931202600216682</v>
      </c>
      <c r="M31" s="23">
        <f t="shared" ca="1" si="0"/>
        <v>2.4672602925243767</v>
      </c>
      <c r="N31" s="23">
        <f t="shared" ca="1" si="0"/>
        <v>2.4280974307382759</v>
      </c>
      <c r="O31" s="23">
        <f t="shared" ca="1" si="0"/>
        <v>2.0756316746633647</v>
      </c>
      <c r="P31" s="23">
        <f t="shared" ca="1" si="0"/>
        <v>0.78325723572202444</v>
      </c>
      <c r="R31" s="24">
        <f ca="1">IF(J31=0,0,Agents($C$4,$C$5,J31,$C$3)/(1-$O$1))</f>
        <v>1.0869565217391304</v>
      </c>
      <c r="S31" s="24">
        <f ca="1">IF(K31=0,0,Agents($C$4,$C$5,K31,$C$3)/(1-$O$1))</f>
        <v>2.1739130434782608</v>
      </c>
      <c r="T31" s="24">
        <f ca="1">IF(L31=0,0,Agents($C$4,$C$5,L31,$C$3)/(1-$O$1))</f>
        <v>2.1739130434782608</v>
      </c>
      <c r="U31" s="24">
        <f ca="1">IF(M31=0,0,Agents($C$4,$C$5,M31,$C$3)/(1-$O$1))</f>
        <v>2.1739130434782608</v>
      </c>
      <c r="V31" s="24">
        <f ca="1">IF(N31=0,0,Agents($C$4,$C$5,N31,$C$3)/(1-$O$1))</f>
        <v>2.1739130434782608</v>
      </c>
      <c r="W31" s="24">
        <f ca="1">IF(O31=0,0,Agents($C$4,$C$5,O31,$C$3)/(1-$O$1))</f>
        <v>2.1739130434782608</v>
      </c>
      <c r="X31" s="24">
        <f ca="1">IF(P31=0,0,Agents($C$4,$C$5,P31,$C$3)/(1-$O$1))</f>
        <v>1.0869565217391304</v>
      </c>
    </row>
    <row r="32" spans="1:24" x14ac:dyDescent="0.25">
      <c r="A32" s="125">
        <v>0.75</v>
      </c>
      <c r="B32" s="118">
        <v>2.4154589371980676E-2</v>
      </c>
      <c r="C32" s="119">
        <v>1.5533310321021747E-2</v>
      </c>
      <c r="D32" s="119">
        <v>1.4992503748125937E-2</v>
      </c>
      <c r="E32" s="119">
        <v>1.4252568776930727E-2</v>
      </c>
      <c r="F32" s="119">
        <v>1.5823873409012729E-2</v>
      </c>
      <c r="G32" s="119">
        <v>1.1950790861159929E-2</v>
      </c>
      <c r="H32" s="120">
        <v>1.4367816091954023E-2</v>
      </c>
      <c r="J32" s="23">
        <f t="shared" ca="1" si="0"/>
        <v>0.19581430893050611</v>
      </c>
      <c r="K32" s="23">
        <f t="shared" ca="1" si="0"/>
        <v>1.7623287803745549</v>
      </c>
      <c r="L32" s="23">
        <f t="shared" ca="1" si="0"/>
        <v>1.9581430893050611</v>
      </c>
      <c r="M32" s="23">
        <f t="shared" ca="1" si="0"/>
        <v>1.6840030568023525</v>
      </c>
      <c r="N32" s="23">
        <f t="shared" ca="1" si="0"/>
        <v>1.8014916421606562</v>
      </c>
      <c r="O32" s="23">
        <f t="shared" ca="1" si="0"/>
        <v>1.3315373007274416</v>
      </c>
      <c r="P32" s="23">
        <f t="shared" ca="1" si="0"/>
        <v>0.39162861786101222</v>
      </c>
      <c r="R32" s="24">
        <f ca="1">IF(J32=0,0,Agents($C$4,$C$5,J32,$C$3)/(1-$O$1))</f>
        <v>1.0869565217391304</v>
      </c>
      <c r="S32" s="24">
        <f ca="1">IF(K32=0,0,Agents($C$4,$C$5,K32,$C$3)/(1-$O$1))</f>
        <v>2.1739130434782608</v>
      </c>
      <c r="T32" s="24">
        <f ca="1">IF(L32=0,0,Agents($C$4,$C$5,L32,$C$3)/(1-$O$1))</f>
        <v>2.1739130434782608</v>
      </c>
      <c r="U32" s="24">
        <f ca="1">IF(M32=0,0,Agents($C$4,$C$5,M32,$C$3)/(1-$O$1))</f>
        <v>2.1739130434782608</v>
      </c>
      <c r="V32" s="24">
        <f ca="1">IF(N32=0,0,Agents($C$4,$C$5,N32,$C$3)/(1-$O$1))</f>
        <v>2.1739130434782608</v>
      </c>
      <c r="W32" s="24">
        <f ca="1">IF(O32=0,0,Agents($C$4,$C$5,O32,$C$3)/(1-$O$1))</f>
        <v>2.1739130434782608</v>
      </c>
      <c r="X32" s="24">
        <f ca="1">IF(P32=0,0,Agents($C$4,$C$5,P32,$C$3)/(1-$O$1))</f>
        <v>1.0869565217391304</v>
      </c>
    </row>
    <row r="33" spans="1:24" x14ac:dyDescent="0.25">
      <c r="A33" s="121">
        <v>0.77083333333333337</v>
      </c>
      <c r="B33" s="122">
        <v>1.932367149758454E-2</v>
      </c>
      <c r="C33" s="123">
        <v>1.1736278909216431E-2</v>
      </c>
      <c r="D33" s="123">
        <v>9.595202398800599E-3</v>
      </c>
      <c r="E33" s="123">
        <v>8.6178322837255558E-3</v>
      </c>
      <c r="F33" s="123">
        <v>9.6319229446164435E-3</v>
      </c>
      <c r="G33" s="123">
        <v>8.4358523725834803E-3</v>
      </c>
      <c r="H33" s="124">
        <v>1.4367816091954023E-2</v>
      </c>
      <c r="J33" s="23">
        <f t="shared" ca="1" si="0"/>
        <v>0.15665144714440488</v>
      </c>
      <c r="K33" s="23">
        <f t="shared" ca="1" si="0"/>
        <v>1.3315373007274414</v>
      </c>
      <c r="L33" s="23">
        <f t="shared" ca="1" si="0"/>
        <v>1.253211577155239</v>
      </c>
      <c r="M33" s="23">
        <f t="shared" ca="1" si="0"/>
        <v>1.0182344064386317</v>
      </c>
      <c r="N33" s="23">
        <f t="shared" ca="1" si="0"/>
        <v>1.0965601300108341</v>
      </c>
      <c r="O33" s="23">
        <f t="shared" ca="1" si="0"/>
        <v>0.93990868286642948</v>
      </c>
      <c r="P33" s="23">
        <f t="shared" ca="1" si="0"/>
        <v>0.39162861786101222</v>
      </c>
      <c r="R33" s="24">
        <f ca="1">IF(J33=0,0,Agents($C$4,$C$5,J33,$C$3)/(1-$O$1))</f>
        <v>1.0869565217391304</v>
      </c>
      <c r="S33" s="24">
        <f ca="1">IF(K33=0,0,Agents($C$4,$C$5,K33,$C$3)/(1-$O$1))</f>
        <v>2.1739130434782608</v>
      </c>
      <c r="T33" s="24">
        <f ca="1">IF(L33=0,0,Agents($C$4,$C$5,L33,$C$3)/(1-$O$1))</f>
        <v>2.1739130434782608</v>
      </c>
      <c r="U33" s="24">
        <f ca="1">IF(M33=0,0,Agents($C$4,$C$5,M33,$C$3)/(1-$O$1))</f>
        <v>2.1739130434782608</v>
      </c>
      <c r="V33" s="24">
        <f ca="1">IF(N33=0,0,Agents($C$4,$C$5,N33,$C$3)/(1-$O$1))</f>
        <v>2.1739130434782608</v>
      </c>
      <c r="W33" s="24">
        <f ca="1">IF(O33=0,0,Agents($C$4,$C$5,O33,$C$3)/(1-$O$1))</f>
        <v>2.1739130434782608</v>
      </c>
      <c r="X33" s="24">
        <f ca="1">IF(P33=0,0,Agents($C$4,$C$5,P33,$C$3)/(1-$O$1))</f>
        <v>1.0869565217391304</v>
      </c>
    </row>
    <row r="34" spans="1:24" x14ac:dyDescent="0.25">
      <c r="A34" s="125">
        <v>0.79166666666666663</v>
      </c>
      <c r="B34" s="118">
        <v>1.4492753623188406E-2</v>
      </c>
      <c r="C34" s="119">
        <v>7.9392474974111157E-3</v>
      </c>
      <c r="D34" s="119">
        <v>5.6971514242878558E-3</v>
      </c>
      <c r="E34" s="119">
        <v>7.9549221080543586E-3</v>
      </c>
      <c r="F34" s="119">
        <v>8.2559339525283791E-3</v>
      </c>
      <c r="G34" s="119">
        <v>6.3268892794376098E-3</v>
      </c>
      <c r="H34" s="120">
        <v>8.6206896551724137E-3</v>
      </c>
      <c r="J34" s="23">
        <f t="shared" ca="1" si="0"/>
        <v>0.11748858535830366</v>
      </c>
      <c r="K34" s="23">
        <f t="shared" ca="1" si="0"/>
        <v>0.90074582108032808</v>
      </c>
      <c r="L34" s="23">
        <f t="shared" ca="1" si="0"/>
        <v>0.74409437393592315</v>
      </c>
      <c r="M34" s="23">
        <f t="shared" ca="1" si="0"/>
        <v>0.93990868286642926</v>
      </c>
      <c r="N34" s="23">
        <f t="shared" ca="1" si="0"/>
        <v>0.93990868286642915</v>
      </c>
      <c r="O34" s="23">
        <f t="shared" ca="1" si="0"/>
        <v>0.70493151214982208</v>
      </c>
      <c r="P34" s="23">
        <f t="shared" ca="1" si="0"/>
        <v>0.23497717071660734</v>
      </c>
      <c r="R34" s="24">
        <f ca="1">IF(J34=0,0,Agents($C$4,$C$5,J34,$C$3)/(1-$O$1))</f>
        <v>1.0869565217391304</v>
      </c>
      <c r="S34" s="24">
        <f ca="1">IF(K34=0,0,Agents($C$4,$C$5,K34,$C$3)/(1-$O$1))</f>
        <v>2.1739130434782608</v>
      </c>
      <c r="T34" s="24">
        <f ca="1">IF(L34=0,0,Agents($C$4,$C$5,L34,$C$3)/(1-$O$1))</f>
        <v>1.0869565217391304</v>
      </c>
      <c r="U34" s="24">
        <f ca="1">IF(M34=0,0,Agents($C$4,$C$5,M34,$C$3)/(1-$O$1))</f>
        <v>2.1739130434782608</v>
      </c>
      <c r="V34" s="24">
        <f ca="1">IF(N34=0,0,Agents($C$4,$C$5,N34,$C$3)/(1-$O$1))</f>
        <v>2.1739130434782608</v>
      </c>
      <c r="W34" s="24">
        <f ca="1">IF(O34=0,0,Agents($C$4,$C$5,O34,$C$3)/(1-$O$1))</f>
        <v>1.0869565217391304</v>
      </c>
      <c r="X34" s="24">
        <f ca="1">IF(P34=0,0,Agents($C$4,$C$5,P34,$C$3)/(1-$O$1))</f>
        <v>1.0869565217391304</v>
      </c>
    </row>
    <row r="35" spans="1:24" x14ac:dyDescent="0.25">
      <c r="A35" s="126">
        <v>0.8125</v>
      </c>
      <c r="B35" s="122">
        <v>2.4154589371980676E-2</v>
      </c>
      <c r="C35" s="123">
        <v>5.5229547808077319E-3</v>
      </c>
      <c r="D35" s="123">
        <v>5.0974512743628183E-3</v>
      </c>
      <c r="E35" s="123">
        <v>5.3032814053695721E-3</v>
      </c>
      <c r="F35" s="123">
        <v>7.2239422084623322E-3</v>
      </c>
      <c r="G35" s="123">
        <v>4.2179261862917402E-3</v>
      </c>
      <c r="H35" s="124">
        <v>8.6206896551724137E-3</v>
      </c>
      <c r="J35" s="23">
        <f t="shared" ca="1" si="0"/>
        <v>0.19581430893050611</v>
      </c>
      <c r="K35" s="23">
        <f t="shared" ca="1" si="0"/>
        <v>0.6266057885776195</v>
      </c>
      <c r="L35" s="23">
        <f t="shared" ca="1" si="0"/>
        <v>0.66576865036372068</v>
      </c>
      <c r="M35" s="23">
        <f t="shared" ca="1" si="0"/>
        <v>0.6266057885776195</v>
      </c>
      <c r="N35" s="23">
        <f t="shared" ca="1" si="0"/>
        <v>0.82242009750812561</v>
      </c>
      <c r="O35" s="23">
        <f t="shared" ca="1" si="0"/>
        <v>0.46995434143321474</v>
      </c>
      <c r="P35" s="23">
        <f t="shared" ca="1" si="0"/>
        <v>0.23497717071660734</v>
      </c>
      <c r="R35" s="24">
        <f ca="1">IF(J35=0,0,Agents($C$4,$C$5,J35,$C$3)/(1-$O$1))</f>
        <v>1.0869565217391304</v>
      </c>
      <c r="S35" s="24">
        <f ca="1">IF(K35=0,0,Agents($C$4,$C$5,K35,$C$3)/(1-$O$1))</f>
        <v>1.0869565217391304</v>
      </c>
      <c r="T35" s="24">
        <f ca="1">IF(L35=0,0,Agents($C$4,$C$5,L35,$C$3)/(1-$O$1))</f>
        <v>1.0869565217391304</v>
      </c>
      <c r="U35" s="24">
        <f ca="1">IF(M35=0,0,Agents($C$4,$C$5,M35,$C$3)/(1-$O$1))</f>
        <v>1.0869565217391304</v>
      </c>
      <c r="V35" s="24">
        <f ca="1">IF(N35=0,0,Agents($C$4,$C$5,N35,$C$3)/(1-$O$1))</f>
        <v>2.1739130434782608</v>
      </c>
      <c r="W35" s="24">
        <f ca="1">IF(O35=0,0,Agents($C$4,$C$5,O35,$C$3)/(1-$O$1))</f>
        <v>1.0869565217391304</v>
      </c>
      <c r="X35" s="24">
        <f ca="1">IF(P35=0,0,Agents($C$4,$C$5,P35,$C$3)/(1-$O$1))</f>
        <v>1.0869565217391304</v>
      </c>
    </row>
    <row r="36" spans="1:24" x14ac:dyDescent="0.25">
      <c r="A36" s="125">
        <v>0.83333333333333304</v>
      </c>
      <c r="B36" s="127">
        <v>9.6618357487922701E-3</v>
      </c>
      <c r="C36" s="128">
        <v>2.0711080428028996E-3</v>
      </c>
      <c r="D36" s="128">
        <v>2.098950524737631E-3</v>
      </c>
      <c r="E36" s="128">
        <v>2.651640702684786E-3</v>
      </c>
      <c r="F36" s="128">
        <v>2.7519779841761265E-3</v>
      </c>
      <c r="G36" s="128">
        <v>1.7574692442882249E-3</v>
      </c>
      <c r="H36" s="129">
        <v>4.3103448275862068E-3</v>
      </c>
      <c r="J36" s="23">
        <f t="shared" ca="1" si="0"/>
        <v>7.8325723572202438E-2</v>
      </c>
      <c r="K36" s="23">
        <f t="shared" ca="1" si="0"/>
        <v>0.23497717071660731</v>
      </c>
      <c r="L36" s="23">
        <f t="shared" ca="1" si="0"/>
        <v>0.27414003250270852</v>
      </c>
      <c r="M36" s="23">
        <f t="shared" ca="1" si="0"/>
        <v>0.31330289428880975</v>
      </c>
      <c r="N36" s="23">
        <f t="shared" ca="1" si="0"/>
        <v>0.31330289428880975</v>
      </c>
      <c r="O36" s="23">
        <f t="shared" ca="1" si="0"/>
        <v>0.19581430893050611</v>
      </c>
      <c r="P36" s="23">
        <f t="shared" ca="1" si="0"/>
        <v>0.11748858535830367</v>
      </c>
      <c r="R36" s="24">
        <f ca="1">IF(J36=0,0,Agents($C$4,$C$5,J36,$C$3)/(1-$O$1))</f>
        <v>1.0869565217391304</v>
      </c>
      <c r="S36" s="24">
        <f ca="1">IF(K36=0,0,Agents($C$4,$C$5,K36,$C$3)/(1-$O$1))</f>
        <v>1.0869565217391304</v>
      </c>
      <c r="T36" s="24">
        <f ca="1">IF(L36=0,0,Agents($C$4,$C$5,L36,$C$3)/(1-$O$1))</f>
        <v>1.0869565217391304</v>
      </c>
      <c r="U36" s="24">
        <f ca="1">IF(M36=0,0,Agents($C$4,$C$5,M36,$C$3)/(1-$O$1))</f>
        <v>1.0869565217391304</v>
      </c>
      <c r="V36" s="24">
        <f ca="1">IF(N36=0,0,Agents($C$4,$C$5,N36,$C$3)/(1-$O$1))</f>
        <v>1.0869565217391304</v>
      </c>
      <c r="W36" s="24">
        <f ca="1">IF(O36=0,0,Agents($C$4,$C$5,O36,$C$3)/(1-$O$1))</f>
        <v>1.0869565217391304</v>
      </c>
      <c r="X36" s="24">
        <f ca="1">IF(P36=0,0,Agents($C$4,$C$5,P36,$C$3)/(1-$O$1))</f>
        <v>1.0869565217391304</v>
      </c>
    </row>
    <row r="37" spans="1:24" x14ac:dyDescent="0.25">
      <c r="A37" s="126">
        <v>0.85416666666666696</v>
      </c>
      <c r="B37" s="127">
        <v>1.4492753623188406E-2</v>
      </c>
      <c r="C37" s="128">
        <v>1.380738695201933E-3</v>
      </c>
      <c r="D37" s="128">
        <v>1.1994002998500749E-3</v>
      </c>
      <c r="E37" s="128">
        <v>1.325820351342393E-3</v>
      </c>
      <c r="F37" s="128">
        <v>1.7199862401100791E-3</v>
      </c>
      <c r="G37" s="128">
        <v>1.4059753954305801E-3</v>
      </c>
      <c r="H37" s="129">
        <v>1.4367816091954023E-3</v>
      </c>
      <c r="J37" s="23">
        <f t="shared" ca="1" si="0"/>
        <v>0.11748858535830366</v>
      </c>
      <c r="K37" s="23">
        <f t="shared" ca="1" si="0"/>
        <v>0.15665144714440488</v>
      </c>
      <c r="L37" s="23">
        <f t="shared" ca="1" si="0"/>
        <v>0.15665144714440488</v>
      </c>
      <c r="M37" s="23">
        <f t="shared" ca="1" si="0"/>
        <v>0.15665144714440488</v>
      </c>
      <c r="N37" s="23">
        <f t="shared" ca="1" si="0"/>
        <v>0.19581430893050611</v>
      </c>
      <c r="O37" s="23">
        <f t="shared" ca="1" si="0"/>
        <v>0.1566514471444049</v>
      </c>
      <c r="P37" s="23">
        <f t="shared" ca="1" si="0"/>
        <v>3.9162861786101219E-2</v>
      </c>
      <c r="R37" s="24">
        <f ca="1">IF(J37=0,0,Agents($C$4,$C$5,J37,$C$3)/(1-$O$1))</f>
        <v>1.0869565217391304</v>
      </c>
      <c r="S37" s="24">
        <f ca="1">IF(K37=0,0,Agents($C$4,$C$5,K37,$C$3)/(1-$O$1))</f>
        <v>1.0869565217391304</v>
      </c>
      <c r="T37" s="24">
        <f ca="1">IF(L37=0,0,Agents($C$4,$C$5,L37,$C$3)/(1-$O$1))</f>
        <v>1.0869565217391304</v>
      </c>
      <c r="U37" s="24">
        <f ca="1">IF(M37=0,0,Agents($C$4,$C$5,M37,$C$3)/(1-$O$1))</f>
        <v>1.0869565217391304</v>
      </c>
      <c r="V37" s="24">
        <f ca="1">IF(N37=0,0,Agents($C$4,$C$5,N37,$C$3)/(1-$O$1))</f>
        <v>1.0869565217391304</v>
      </c>
      <c r="W37" s="24">
        <f ca="1">IF(O37=0,0,Agents($C$4,$C$5,O37,$C$3)/(1-$O$1))</f>
        <v>1.0869565217391304</v>
      </c>
      <c r="X37" s="24">
        <f ca="1">IF(P37=0,0,Agents($C$4,$C$5,P37,$C$3)/(1-$O$1))</f>
        <v>1.0869565217391304</v>
      </c>
    </row>
    <row r="38" spans="1:24" x14ac:dyDescent="0.25">
      <c r="A38" s="125">
        <v>0.875000000000001</v>
      </c>
      <c r="B38" s="127">
        <v>1.4492753623188406E-2</v>
      </c>
      <c r="C38" s="128">
        <v>7.9392474974111157E-3</v>
      </c>
      <c r="D38" s="128">
        <v>5.6971514242878558E-3</v>
      </c>
      <c r="E38" s="128">
        <v>7.9549221080543586E-3</v>
      </c>
      <c r="F38" s="128">
        <v>8.2559339525283791E-3</v>
      </c>
      <c r="G38" s="128">
        <v>6.3268892794376098E-3</v>
      </c>
      <c r="H38" s="129">
        <v>8.6206896551724137E-3</v>
      </c>
      <c r="J38" s="23">
        <f t="shared" ref="J38:P41" ca="1" si="1">B38*J$42</f>
        <v>0.11748858535830366</v>
      </c>
      <c r="K38" s="23">
        <f t="shared" ca="1" si="1"/>
        <v>0.90074582108032808</v>
      </c>
      <c r="L38" s="23">
        <f t="shared" ca="1" si="1"/>
        <v>0.74409437393592315</v>
      </c>
      <c r="M38" s="23">
        <f t="shared" ca="1" si="1"/>
        <v>0.93990868286642926</v>
      </c>
      <c r="N38" s="23">
        <f t="shared" ca="1" si="1"/>
        <v>0.93990868286642915</v>
      </c>
      <c r="O38" s="23">
        <f t="shared" ca="1" si="1"/>
        <v>0.70493151214982208</v>
      </c>
      <c r="P38" s="23">
        <f t="shared" ca="1" si="1"/>
        <v>0.23497717071660734</v>
      </c>
      <c r="R38" s="24">
        <f ca="1">IF(J38=0,0,Agents($C$4,$C$5,J38,$C$3)/(1-$O$1))</f>
        <v>1.0869565217391304</v>
      </c>
      <c r="S38" s="24">
        <f ca="1">IF(K38=0,0,Agents($C$4,$C$5,K38,$C$3)/(1-$O$1))</f>
        <v>2.1739130434782608</v>
      </c>
      <c r="T38" s="24">
        <f ca="1">IF(L38=0,0,Agents($C$4,$C$5,L38,$C$3)/(1-$O$1))</f>
        <v>1.0869565217391304</v>
      </c>
      <c r="U38" s="24">
        <f ca="1">IF(M38=0,0,Agents($C$4,$C$5,M38,$C$3)/(1-$O$1))</f>
        <v>2.1739130434782608</v>
      </c>
      <c r="V38" s="24">
        <f ca="1">IF(N38=0,0,Agents($C$4,$C$5,N38,$C$3)/(1-$O$1))</f>
        <v>2.1739130434782608</v>
      </c>
      <c r="W38" s="24">
        <f ca="1">IF(O38=0,0,Agents($C$4,$C$5,O38,$C$3)/(1-$O$1))</f>
        <v>1.0869565217391304</v>
      </c>
      <c r="X38" s="24">
        <f ca="1">IF(P38=0,0,Agents($C$4,$C$5,P38,$C$3)/(1-$O$1))</f>
        <v>1.0869565217391304</v>
      </c>
    </row>
    <row r="39" spans="1:24" x14ac:dyDescent="0.25">
      <c r="A39" s="126">
        <v>0.89583333333333504</v>
      </c>
      <c r="B39" s="127">
        <v>2.4154589371980676E-2</v>
      </c>
      <c r="C39" s="128">
        <v>5.5229547808077319E-3</v>
      </c>
      <c r="D39" s="128">
        <v>5.0974512743628183E-3</v>
      </c>
      <c r="E39" s="128">
        <v>5.3032814053695721E-3</v>
      </c>
      <c r="F39" s="128">
        <v>7.2239422084623322E-3</v>
      </c>
      <c r="G39" s="128">
        <v>4.2179261862917402E-3</v>
      </c>
      <c r="H39" s="129">
        <v>8.6206896551724137E-3</v>
      </c>
      <c r="J39" s="23">
        <f t="shared" ca="1" si="1"/>
        <v>0.19581430893050611</v>
      </c>
      <c r="K39" s="23">
        <f t="shared" ca="1" si="1"/>
        <v>0.6266057885776195</v>
      </c>
      <c r="L39" s="23">
        <f t="shared" ca="1" si="1"/>
        <v>0.66576865036372068</v>
      </c>
      <c r="M39" s="23">
        <f t="shared" ca="1" si="1"/>
        <v>0.6266057885776195</v>
      </c>
      <c r="N39" s="23">
        <f t="shared" ca="1" si="1"/>
        <v>0.82242009750812561</v>
      </c>
      <c r="O39" s="23">
        <f t="shared" ca="1" si="1"/>
        <v>0.46995434143321474</v>
      </c>
      <c r="P39" s="23">
        <f t="shared" ca="1" si="1"/>
        <v>0.23497717071660734</v>
      </c>
      <c r="R39" s="24">
        <f ca="1">IF(J39=0,0,Agents($C$4,$C$5,J39,$C$3)/(1-$O$1))</f>
        <v>1.0869565217391304</v>
      </c>
      <c r="S39" s="24">
        <f ca="1">IF(K39=0,0,Agents($C$4,$C$5,K39,$C$3)/(1-$O$1))</f>
        <v>1.0869565217391304</v>
      </c>
      <c r="T39" s="24">
        <f ca="1">IF(L39=0,0,Agents($C$4,$C$5,L39,$C$3)/(1-$O$1))</f>
        <v>1.0869565217391304</v>
      </c>
      <c r="U39" s="24">
        <f ca="1">IF(M39=0,0,Agents($C$4,$C$5,M39,$C$3)/(1-$O$1))</f>
        <v>1.0869565217391304</v>
      </c>
      <c r="V39" s="24">
        <f ca="1">IF(N39=0,0,Agents($C$4,$C$5,N39,$C$3)/(1-$O$1))</f>
        <v>2.1739130434782608</v>
      </c>
      <c r="W39" s="24">
        <f ca="1">IF(O39=0,0,Agents($C$4,$C$5,O39,$C$3)/(1-$O$1))</f>
        <v>1.0869565217391304</v>
      </c>
      <c r="X39" s="24">
        <f ca="1">IF(P39=0,0,Agents($C$4,$C$5,P39,$C$3)/(1-$O$1))</f>
        <v>1.0869565217391304</v>
      </c>
    </row>
    <row r="40" spans="1:24" x14ac:dyDescent="0.25">
      <c r="A40" s="125">
        <v>0.91666666666666896</v>
      </c>
      <c r="B40" s="127">
        <v>9.6618357487922701E-3</v>
      </c>
      <c r="C40" s="128">
        <v>2.0711080428028996E-3</v>
      </c>
      <c r="D40" s="128">
        <v>2.098950524737631E-3</v>
      </c>
      <c r="E40" s="128">
        <v>2.651640702684786E-3</v>
      </c>
      <c r="F40" s="128">
        <v>2.7519779841761265E-3</v>
      </c>
      <c r="G40" s="128">
        <v>1.7574692442882249E-3</v>
      </c>
      <c r="H40" s="129">
        <v>4.3103448275862068E-3</v>
      </c>
      <c r="J40" s="23">
        <f t="shared" ca="1" si="1"/>
        <v>7.8325723572202438E-2</v>
      </c>
      <c r="K40" s="23">
        <f t="shared" ca="1" si="1"/>
        <v>0.23497717071660731</v>
      </c>
      <c r="L40" s="23">
        <f t="shared" ca="1" si="1"/>
        <v>0.27414003250270852</v>
      </c>
      <c r="M40" s="23">
        <f t="shared" ca="1" si="1"/>
        <v>0.31330289428880975</v>
      </c>
      <c r="N40" s="23">
        <f t="shared" ca="1" si="1"/>
        <v>0.31330289428880975</v>
      </c>
      <c r="O40" s="23">
        <f t="shared" ca="1" si="1"/>
        <v>0.19581430893050611</v>
      </c>
      <c r="P40" s="23">
        <f t="shared" ca="1" si="1"/>
        <v>0.11748858535830367</v>
      </c>
      <c r="R40" s="24">
        <f ca="1">IF(J40=0,0,Agents($C$4,$C$5,J40,$C$3)/(1-$O$1))</f>
        <v>1.0869565217391304</v>
      </c>
      <c r="S40" s="24">
        <f ca="1">IF(K40=0,0,Agents($C$4,$C$5,K40,$C$3)/(1-$O$1))</f>
        <v>1.0869565217391304</v>
      </c>
      <c r="T40" s="24">
        <f ca="1">IF(L40=0,0,Agents($C$4,$C$5,L40,$C$3)/(1-$O$1))</f>
        <v>1.0869565217391304</v>
      </c>
      <c r="U40" s="24">
        <f ca="1">IF(M40=0,0,Agents($C$4,$C$5,M40,$C$3)/(1-$O$1))</f>
        <v>1.0869565217391304</v>
      </c>
      <c r="V40" s="24">
        <f ca="1">IF(N40=0,0,Agents($C$4,$C$5,N40,$C$3)/(1-$O$1))</f>
        <v>1.0869565217391304</v>
      </c>
      <c r="W40" s="24">
        <f ca="1">IF(O40=0,0,Agents($C$4,$C$5,O40,$C$3)/(1-$O$1))</f>
        <v>1.0869565217391304</v>
      </c>
      <c r="X40" s="24">
        <f ca="1">IF(P40=0,0,Agents($C$4,$C$5,P40,$C$3)/(1-$O$1))</f>
        <v>1.0869565217391304</v>
      </c>
    </row>
    <row r="41" spans="1:24" x14ac:dyDescent="0.25">
      <c r="A41" s="126">
        <v>0.937500000000003</v>
      </c>
      <c r="B41" s="127">
        <v>1.4492753623188406E-2</v>
      </c>
      <c r="C41" s="128">
        <v>1.380738695201933E-3</v>
      </c>
      <c r="D41" s="128">
        <v>1.1994002998500749E-3</v>
      </c>
      <c r="E41" s="128">
        <v>1.325820351342393E-3</v>
      </c>
      <c r="F41" s="128">
        <v>1.7199862401100791E-3</v>
      </c>
      <c r="G41" s="128">
        <v>1.4059753954305801E-3</v>
      </c>
      <c r="H41" s="129">
        <v>1.4367816091954023E-3</v>
      </c>
      <c r="J41" s="23">
        <f t="shared" ca="1" si="1"/>
        <v>0.11748858535830366</v>
      </c>
      <c r="K41" s="23">
        <f t="shared" ca="1" si="1"/>
        <v>0.15665144714440488</v>
      </c>
      <c r="L41" s="23">
        <f t="shared" ca="1" si="1"/>
        <v>0.15665144714440488</v>
      </c>
      <c r="M41" s="23">
        <f t="shared" ca="1" si="1"/>
        <v>0.15665144714440488</v>
      </c>
      <c r="N41" s="23">
        <f t="shared" ca="1" si="1"/>
        <v>0.19581430893050611</v>
      </c>
      <c r="O41" s="23">
        <f t="shared" ca="1" si="1"/>
        <v>0.1566514471444049</v>
      </c>
      <c r="P41" s="23">
        <f t="shared" ca="1" si="1"/>
        <v>3.9162861786101219E-2</v>
      </c>
      <c r="R41" s="24">
        <f ca="1">IF(J41=0,0,Agents($C$4,$C$5,J41,$C$3)/(1-$O$1))</f>
        <v>1.0869565217391304</v>
      </c>
      <c r="S41" s="24">
        <f ca="1">IF(K41=0,0,Agents($C$4,$C$5,K41,$C$3)/(1-$O$1))</f>
        <v>1.0869565217391304</v>
      </c>
      <c r="T41" s="24">
        <f ca="1">IF(L41=0,0,Agents($C$4,$C$5,L41,$C$3)/(1-$O$1))</f>
        <v>1.0869565217391304</v>
      </c>
      <c r="U41" s="24">
        <f ca="1">IF(M41=0,0,Agents($C$4,$C$5,M41,$C$3)/(1-$O$1))</f>
        <v>1.0869565217391304</v>
      </c>
      <c r="V41" s="24">
        <f ca="1">IF(N41=0,0,Agents($C$4,$C$5,N41,$C$3)/(1-$O$1))</f>
        <v>1.0869565217391304</v>
      </c>
      <c r="W41" s="24">
        <f ca="1">IF(O41=0,0,Agents($C$4,$C$5,O41,$C$3)/(1-$O$1))</f>
        <v>1.0869565217391304</v>
      </c>
      <c r="X41" s="24">
        <f ca="1">IF(P41=0,0,Agents($C$4,$C$5,P41,$C$3)/(1-$O$1))</f>
        <v>1.0869565217391304</v>
      </c>
    </row>
    <row r="42" spans="1:24" x14ac:dyDescent="0.25">
      <c r="A42" s="130"/>
      <c r="B42" s="131">
        <v>1.301559356136821E-2</v>
      </c>
      <c r="C42" s="132">
        <v>0.18215543259557343</v>
      </c>
      <c r="D42" s="132">
        <v>0.20969567404426559</v>
      </c>
      <c r="E42" s="132">
        <v>0.18970070422535212</v>
      </c>
      <c r="F42" s="132">
        <v>0.18278420523138833</v>
      </c>
      <c r="G42" s="132">
        <v>0.17888581488933603</v>
      </c>
      <c r="H42" s="133">
        <v>4.37625754527163E-2</v>
      </c>
      <c r="J42" s="26">
        <f t="shared" ref="J42:P42" ca="1" si="2">$C$2*B42/SUM($B$42:$H$42)</f>
        <v>8.1067123897229525</v>
      </c>
      <c r="K42" s="26">
        <f t="shared" ca="1" si="2"/>
        <v>113.45481059433523</v>
      </c>
      <c r="L42" s="26">
        <f t="shared" ca="1" si="2"/>
        <v>130.60814405664757</v>
      </c>
      <c r="M42" s="26">
        <f t="shared" ca="1" si="2"/>
        <v>118.15435400866738</v>
      </c>
      <c r="N42" s="26">
        <f t="shared" ca="1" si="2"/>
        <v>113.84643921219624</v>
      </c>
      <c r="O42" s="26">
        <f t="shared" ca="1" si="2"/>
        <v>111.41834178145798</v>
      </c>
      <c r="P42" s="26">
        <f t="shared" ca="1" si="2"/>
        <v>27.257351803126451</v>
      </c>
      <c r="R42" s="26">
        <f t="shared" ref="R42:W42" ca="1" si="3">(SUM(R12:R41)/2)/$C$6</f>
        <v>2.0380434782608687</v>
      </c>
      <c r="S42" s="26">
        <f t="shared" ca="1" si="3"/>
        <v>5.7744565217391308</v>
      </c>
      <c r="T42" s="26">
        <f t="shared" ca="1" si="3"/>
        <v>5.774456521739129</v>
      </c>
      <c r="U42" s="26">
        <f t="shared" ca="1" si="3"/>
        <v>5.9103260869565215</v>
      </c>
      <c r="V42" s="26">
        <f t="shared" ca="1" si="3"/>
        <v>5.7744565217391317</v>
      </c>
      <c r="W42" s="26">
        <f t="shared" ca="1" si="3"/>
        <v>5.5027173913043468</v>
      </c>
      <c r="X42" s="26">
        <f t="shared" ref="X42" ca="1" si="4">(SUM(X12:X37)/2)/$C$6</f>
        <v>2.921195652173914</v>
      </c>
    </row>
    <row r="43" spans="1:24" x14ac:dyDescent="0.25">
      <c r="R43" s="32">
        <f ca="1">SUM(R42:X42)/5</f>
        <v>6.7391304347826093</v>
      </c>
      <c r="S43" s="31"/>
      <c r="T43" s="31"/>
      <c r="U43" s="31"/>
      <c r="V43" s="31"/>
      <c r="W43" s="31"/>
      <c r="X43" s="4"/>
    </row>
    <row r="45" spans="1:24" x14ac:dyDescent="0.25">
      <c r="J45" s="6" t="s">
        <v>14</v>
      </c>
      <c r="K45" s="20"/>
      <c r="L45" s="20"/>
      <c r="M45" s="33">
        <v>43132</v>
      </c>
      <c r="N45" s="20"/>
      <c r="O45" s="20"/>
      <c r="P45" s="21"/>
      <c r="R45" s="6" t="s">
        <v>15</v>
      </c>
      <c r="S45" s="20"/>
      <c r="T45" s="20"/>
      <c r="U45" s="20"/>
      <c r="V45" s="20"/>
      <c r="W45" s="20"/>
      <c r="X45" s="21"/>
    </row>
    <row r="46" spans="1:24" x14ac:dyDescent="0.25">
      <c r="A46" s="113" t="s">
        <v>6</v>
      </c>
      <c r="B46" s="114" t="s">
        <v>13</v>
      </c>
      <c r="C46" s="115" t="s">
        <v>7</v>
      </c>
      <c r="D46" s="115" t="s">
        <v>8</v>
      </c>
      <c r="E46" s="115" t="s">
        <v>9</v>
      </c>
      <c r="F46" s="115" t="s">
        <v>10</v>
      </c>
      <c r="G46" s="115" t="s">
        <v>11</v>
      </c>
      <c r="H46" s="116" t="s">
        <v>12</v>
      </c>
      <c r="J46" s="22" t="s">
        <v>13</v>
      </c>
      <c r="K46" s="20" t="s">
        <v>7</v>
      </c>
      <c r="L46" s="20" t="s">
        <v>8</v>
      </c>
      <c r="M46" s="20" t="s">
        <v>9</v>
      </c>
      <c r="N46" s="20" t="s">
        <v>10</v>
      </c>
      <c r="O46" s="20" t="s">
        <v>11</v>
      </c>
      <c r="P46" s="21" t="s">
        <v>12</v>
      </c>
      <c r="R46" s="22" t="s">
        <v>13</v>
      </c>
      <c r="S46" s="20" t="s">
        <v>7</v>
      </c>
      <c r="T46" s="20" t="s">
        <v>8</v>
      </c>
      <c r="U46" s="20" t="s">
        <v>9</v>
      </c>
      <c r="V46" s="20" t="s">
        <v>10</v>
      </c>
      <c r="W46" s="20" t="s">
        <v>11</v>
      </c>
      <c r="X46" s="21" t="s">
        <v>12</v>
      </c>
    </row>
    <row r="47" spans="1:24" x14ac:dyDescent="0.25">
      <c r="A47" s="117">
        <v>0.33333333333333331</v>
      </c>
      <c r="B47" s="118">
        <v>2.8985507246376812E-2</v>
      </c>
      <c r="C47" s="119">
        <v>2.1746634449430445E-2</v>
      </c>
      <c r="D47" s="119">
        <v>2.4287856071964018E-2</v>
      </c>
      <c r="E47" s="119">
        <v>2.5190586675505468E-2</v>
      </c>
      <c r="F47" s="119">
        <v>2.1327829377364983E-2</v>
      </c>
      <c r="G47" s="119">
        <v>2.3901581722319858E-2</v>
      </c>
      <c r="H47" s="120">
        <v>3.1609195402298854E-2</v>
      </c>
      <c r="J47" s="23">
        <f t="shared" ref="J47:P62" ca="1" si="5">B47*J$77</f>
        <v>9.3590388484754691E-2</v>
      </c>
      <c r="K47" s="24">
        <f t="shared" ca="1" si="5"/>
        <v>0.98269907908992415</v>
      </c>
      <c r="L47" s="24">
        <f t="shared" ca="1" si="5"/>
        <v>1.2634702445441881</v>
      </c>
      <c r="M47" s="24">
        <f t="shared" ca="1" si="5"/>
        <v>1.185478254140226</v>
      </c>
      <c r="N47" s="24">
        <f t="shared" ca="1" si="5"/>
        <v>0.96710068100913171</v>
      </c>
      <c r="O47" s="24">
        <f t="shared" ca="1" si="5"/>
        <v>1.0606910694938865</v>
      </c>
      <c r="P47" s="25">
        <f t="shared" ca="1" si="5"/>
        <v>0.34316475777743388</v>
      </c>
      <c r="R47" s="24">
        <f ca="1">IF(J47=0,0,Agents($D$4,$D$5,J47,$D$3)/(1-$O$1))</f>
        <v>1.0869565217391304</v>
      </c>
      <c r="S47" s="24">
        <f ca="1">IF(K47=0,0,Agents($D$4,$D$5,K47,$D$3)/(1-$O$1))</f>
        <v>2.1739130434782608</v>
      </c>
      <c r="T47" s="24">
        <f ca="1">IF(L47=0,0,Agents($D$4,$D$5,L47,$D$3)/(1-$O$1))</f>
        <v>2.1739130434782608</v>
      </c>
      <c r="U47" s="24">
        <f ca="1">IF(M47=0,0,Agents($D$4,$D$5,M47,$D$3)/(1-$O$1))</f>
        <v>2.1739130434782608</v>
      </c>
      <c r="V47" s="24">
        <f ca="1">IF(N47=0,0,Agents($D$4,$D$5,N47,$D$3)/(1-$O$1))</f>
        <v>2.1739130434782608</v>
      </c>
      <c r="W47" s="24">
        <f ca="1">IF(O47=0,0,Agents($D$4,$D$5,O47,$D$3)/(1-$O$1))</f>
        <v>2.1739130434782608</v>
      </c>
      <c r="X47" s="24">
        <f ca="1">IF(P47=0,0,Agents($D$4,$D$5,P47,$D$3)/(1-$O$1))</f>
        <v>1.0869565217391304</v>
      </c>
    </row>
    <row r="48" spans="1:24" x14ac:dyDescent="0.25">
      <c r="A48" s="121">
        <v>0.35416666666666669</v>
      </c>
      <c r="B48" s="122">
        <v>2.4154589371980676E-2</v>
      </c>
      <c r="C48" s="123">
        <v>3.1411805315843977E-2</v>
      </c>
      <c r="D48" s="123">
        <v>3.2083958020989505E-2</v>
      </c>
      <c r="E48" s="123">
        <v>3.1819688432217434E-2</v>
      </c>
      <c r="F48" s="123">
        <v>2.4079807361541108E-2</v>
      </c>
      <c r="G48" s="123">
        <v>2.3198594024604568E-2</v>
      </c>
      <c r="H48" s="124">
        <v>2.2988505747126436E-2</v>
      </c>
      <c r="J48" s="23">
        <f t="shared" ca="1" si="5"/>
        <v>7.7991990403962236E-2</v>
      </c>
      <c r="K48" s="24">
        <f t="shared" ca="1" si="5"/>
        <v>1.4194542253521127</v>
      </c>
      <c r="L48" s="24">
        <f t="shared" ca="1" si="5"/>
        <v>1.6690285946447916</v>
      </c>
      <c r="M48" s="24">
        <f t="shared" ca="1" si="5"/>
        <v>1.4974462157560748</v>
      </c>
      <c r="N48" s="24">
        <f t="shared" ca="1" si="5"/>
        <v>1.0918878656554714</v>
      </c>
      <c r="O48" s="24">
        <f t="shared" ca="1" si="5"/>
        <v>1.0294942733323014</v>
      </c>
      <c r="P48" s="25">
        <f t="shared" ca="1" si="5"/>
        <v>0.24957436929267918</v>
      </c>
      <c r="R48" s="24">
        <f ca="1">IF(J48=0,0,Agents($D$4,$D$5,J48,$D$3)/(1-$O$1))</f>
        <v>1.0869565217391304</v>
      </c>
      <c r="S48" s="24">
        <f ca="1">IF(K48=0,0,Agents($D$4,$D$5,K48,$D$3)/(1-$O$1))</f>
        <v>2.1739130434782608</v>
      </c>
      <c r="T48" s="24">
        <f ca="1">IF(L48=0,0,Agents($D$4,$D$5,L48,$D$3)/(1-$O$1))</f>
        <v>2.1739130434782608</v>
      </c>
      <c r="U48" s="24">
        <f ca="1">IF(M48=0,0,Agents($D$4,$D$5,M48,$D$3)/(1-$O$1))</f>
        <v>2.1739130434782608</v>
      </c>
      <c r="V48" s="24">
        <f ca="1">IF(N48=0,0,Agents($D$4,$D$5,N48,$D$3)/(1-$O$1))</f>
        <v>2.1739130434782608</v>
      </c>
      <c r="W48" s="24">
        <f ca="1">IF(O48=0,0,Agents($D$4,$D$5,O48,$D$3)/(1-$O$1))</f>
        <v>2.1739130434782608</v>
      </c>
      <c r="X48" s="24">
        <f ca="1">IF(P48=0,0,Agents($D$4,$D$5,P48,$D$3)/(1-$O$1))</f>
        <v>1.0869565217391304</v>
      </c>
    </row>
    <row r="49" spans="1:24" x14ac:dyDescent="0.25">
      <c r="A49" s="125">
        <v>0.375</v>
      </c>
      <c r="B49" s="118">
        <v>3.3816425120772944E-2</v>
      </c>
      <c r="C49" s="119">
        <v>3.589920607525026E-2</v>
      </c>
      <c r="D49" s="119">
        <v>3.9880059970014994E-2</v>
      </c>
      <c r="E49" s="119">
        <v>4.2094796155120982E-2</v>
      </c>
      <c r="F49" s="119">
        <v>3.8871689026487785E-2</v>
      </c>
      <c r="G49" s="119">
        <v>4.0421792618629174E-2</v>
      </c>
      <c r="H49" s="120">
        <v>3.8793103448275863E-2</v>
      </c>
      <c r="J49" s="23">
        <f t="shared" ca="1" si="5"/>
        <v>0.10918878656554712</v>
      </c>
      <c r="K49" s="24">
        <f t="shared" ca="1" si="5"/>
        <v>1.6222334004024146</v>
      </c>
      <c r="L49" s="24">
        <f t="shared" ca="1" si="5"/>
        <v>2.0745869447453953</v>
      </c>
      <c r="M49" s="24">
        <f t="shared" ca="1" si="5"/>
        <v>1.9809965562606409</v>
      </c>
      <c r="N49" s="24">
        <f t="shared" ca="1" si="5"/>
        <v>1.7626189831295462</v>
      </c>
      <c r="O49" s="24">
        <f t="shared" ca="1" si="5"/>
        <v>1.7938157792911316</v>
      </c>
      <c r="P49" s="25">
        <f t="shared" ca="1" si="5"/>
        <v>0.42115674818139609</v>
      </c>
      <c r="R49" s="24">
        <f ca="1">IF(J49=0,0,Agents($D$4,$D$5,J49,$D$3)/(1-$O$1))</f>
        <v>1.0869565217391304</v>
      </c>
      <c r="S49" s="24">
        <f ca="1">IF(K49=0,0,Agents($D$4,$D$5,K49,$D$3)/(1-$O$1))</f>
        <v>2.1739130434782608</v>
      </c>
      <c r="T49" s="24">
        <f ca="1">IF(L49=0,0,Agents($D$4,$D$5,L49,$D$3)/(1-$O$1))</f>
        <v>2.1739130434782608</v>
      </c>
      <c r="U49" s="24">
        <f ca="1">IF(M49=0,0,Agents($D$4,$D$5,M49,$D$3)/(1-$O$1))</f>
        <v>2.1739130434782608</v>
      </c>
      <c r="V49" s="24">
        <f ca="1">IF(N49=0,0,Agents($D$4,$D$5,N49,$D$3)/(1-$O$1))</f>
        <v>2.1739130434782608</v>
      </c>
      <c r="W49" s="24">
        <f ca="1">IF(O49=0,0,Agents($D$4,$D$5,O49,$D$3)/(1-$O$1))</f>
        <v>2.1739130434782608</v>
      </c>
      <c r="X49" s="24">
        <f ca="1">IF(P49=0,0,Agents($D$4,$D$5,P49,$D$3)/(1-$O$1))</f>
        <v>1.0869565217391304</v>
      </c>
    </row>
    <row r="50" spans="1:24" x14ac:dyDescent="0.25">
      <c r="A50" s="121">
        <v>0.39583333333333331</v>
      </c>
      <c r="B50" s="122">
        <v>5.7971014492753624E-2</v>
      </c>
      <c r="C50" s="123">
        <v>4.9016223679668625E-2</v>
      </c>
      <c r="D50" s="123">
        <v>5.0674662668665667E-2</v>
      </c>
      <c r="E50" s="123">
        <v>5.2038448790188929E-2</v>
      </c>
      <c r="F50" s="123">
        <v>4.3687650498796013E-2</v>
      </c>
      <c r="G50" s="123">
        <v>4.8506151142355007E-2</v>
      </c>
      <c r="H50" s="124">
        <v>5.0287356321839081E-2</v>
      </c>
      <c r="J50" s="23">
        <f t="shared" ca="1" si="5"/>
        <v>0.18718077696950938</v>
      </c>
      <c r="K50" s="24">
        <f t="shared" ca="1" si="5"/>
        <v>2.2149725274725274</v>
      </c>
      <c r="L50" s="24">
        <f t="shared" ca="1" si="5"/>
        <v>2.6361292756539232</v>
      </c>
      <c r="M50" s="24">
        <f t="shared" ca="1" si="5"/>
        <v>2.4489484986844143</v>
      </c>
      <c r="N50" s="24">
        <f t="shared" ca="1" si="5"/>
        <v>1.9809965562606409</v>
      </c>
      <c r="O50" s="24">
        <f t="shared" ca="1" si="5"/>
        <v>2.1525789351493576</v>
      </c>
      <c r="P50" s="25">
        <f t="shared" ca="1" si="5"/>
        <v>0.54594393282773568</v>
      </c>
      <c r="R50" s="24">
        <f ca="1">IF(J50=0,0,Agents($D$4,$D$5,J50,$D$3)/(1-$O$1))</f>
        <v>1.0869565217391304</v>
      </c>
      <c r="S50" s="24">
        <f ca="1">IF(K50=0,0,Agents($D$4,$D$5,K50,$D$3)/(1-$O$1))</f>
        <v>2.1739130434782608</v>
      </c>
      <c r="T50" s="24">
        <f ca="1">IF(L50=0,0,Agents($D$4,$D$5,L50,$D$3)/(1-$O$1))</f>
        <v>2.1739130434782608</v>
      </c>
      <c r="U50" s="24">
        <f ca="1">IF(M50=0,0,Agents($D$4,$D$5,M50,$D$3)/(1-$O$1))</f>
        <v>2.1739130434782608</v>
      </c>
      <c r="V50" s="24">
        <f ca="1">IF(N50=0,0,Agents($D$4,$D$5,N50,$D$3)/(1-$O$1))</f>
        <v>2.1739130434782608</v>
      </c>
      <c r="W50" s="24">
        <f ca="1">IF(O50=0,0,Agents($D$4,$D$5,O50,$D$3)/(1-$O$1))</f>
        <v>2.1739130434782608</v>
      </c>
      <c r="X50" s="24">
        <f ca="1">IF(P50=0,0,Agents($D$4,$D$5,P50,$D$3)/(1-$O$1))</f>
        <v>1.0869565217391304</v>
      </c>
    </row>
    <row r="51" spans="1:24" x14ac:dyDescent="0.25">
      <c r="A51" s="125">
        <v>0.41666666666666669</v>
      </c>
      <c r="B51" s="118">
        <v>2.8985507246376812E-2</v>
      </c>
      <c r="C51" s="119">
        <v>5.6689944504925503E-2</v>
      </c>
      <c r="D51" s="119">
        <v>5.3073463268365817E-2</v>
      </c>
      <c r="E51" s="119">
        <v>5.4027179317202516E-2</v>
      </c>
      <c r="F51" s="119">
        <v>4.9879600963192293E-2</v>
      </c>
      <c r="G51" s="119">
        <v>5.4481546572934976E-2</v>
      </c>
      <c r="H51" s="120">
        <v>5.459770114942529E-2</v>
      </c>
      <c r="J51" s="23">
        <f t="shared" ca="1" si="5"/>
        <v>9.3590388484754691E-2</v>
      </c>
      <c r="K51" s="24">
        <f t="shared" ca="1" si="5"/>
        <v>2.5617369155762972</v>
      </c>
      <c r="L51" s="24">
        <f t="shared" ca="1" si="5"/>
        <v>2.7609164603002627</v>
      </c>
      <c r="M51" s="24">
        <f t="shared" ca="1" si="5"/>
        <v>2.5425388871691688</v>
      </c>
      <c r="N51" s="24">
        <f t="shared" ca="1" si="5"/>
        <v>2.2617677217149046</v>
      </c>
      <c r="O51" s="24">
        <f t="shared" ca="1" si="5"/>
        <v>2.4177517025228297</v>
      </c>
      <c r="P51" s="25">
        <f t="shared" ca="1" si="5"/>
        <v>0.592739127070113</v>
      </c>
      <c r="R51" s="24">
        <f ca="1">IF(J51=0,0,Agents($D$4,$D$5,J51,$D$3)/(1-$O$1))</f>
        <v>1.0869565217391304</v>
      </c>
      <c r="S51" s="24">
        <f ca="1">IF(K51=0,0,Agents($D$4,$D$5,K51,$D$3)/(1-$O$1))</f>
        <v>2.1739130434782608</v>
      </c>
      <c r="T51" s="24">
        <f ca="1">IF(L51=0,0,Agents($D$4,$D$5,L51,$D$3)/(1-$O$1))</f>
        <v>2.1739130434782608</v>
      </c>
      <c r="U51" s="24">
        <f ca="1">IF(M51=0,0,Agents($D$4,$D$5,M51,$D$3)/(1-$O$1))</f>
        <v>2.1739130434782608</v>
      </c>
      <c r="V51" s="24">
        <f ca="1">IF(N51=0,0,Agents($D$4,$D$5,N51,$D$3)/(1-$O$1))</f>
        <v>2.1739130434782608</v>
      </c>
      <c r="W51" s="24">
        <f ca="1">IF(O51=0,0,Agents($D$4,$D$5,O51,$D$3)/(1-$O$1))</f>
        <v>2.1739130434782608</v>
      </c>
      <c r="X51" s="24">
        <f ca="1">IF(P51=0,0,Agents($D$4,$D$5,P51,$D$3)/(1-$O$1))</f>
        <v>1.0869565217391304</v>
      </c>
    </row>
    <row r="52" spans="1:24" x14ac:dyDescent="0.25">
      <c r="A52" s="121">
        <v>0.4375</v>
      </c>
      <c r="B52" s="122">
        <v>4.3478260869565216E-2</v>
      </c>
      <c r="C52" s="123">
        <v>6.1177345264331787E-2</v>
      </c>
      <c r="D52" s="123">
        <v>6.0385192019374909E-2</v>
      </c>
      <c r="E52" s="123">
        <v>5.6347364932051704E-2</v>
      </c>
      <c r="F52" s="123">
        <v>5.2128813738720886E-2</v>
      </c>
      <c r="G52" s="123">
        <v>6.1862917398945519E-2</v>
      </c>
      <c r="H52" s="124">
        <v>5.5702917771883305E-2</v>
      </c>
      <c r="J52" s="23">
        <f t="shared" ca="1" si="5"/>
        <v>0.14038558272713203</v>
      </c>
      <c r="K52" s="24">
        <f t="shared" ca="1" si="5"/>
        <v>2.7645160906265991</v>
      </c>
      <c r="L52" s="24">
        <f t="shared" ca="1" si="5"/>
        <v>3.1412773981165083</v>
      </c>
      <c r="M52" s="24">
        <f t="shared" ca="1" si="5"/>
        <v>2.6517276737347157</v>
      </c>
      <c r="N52" s="24">
        <f t="shared" ca="1" si="5"/>
        <v>2.3637572476277797</v>
      </c>
      <c r="O52" s="24">
        <f t="shared" ca="1" si="5"/>
        <v>2.7453180622194706</v>
      </c>
      <c r="P52" s="25">
        <f t="shared" ca="1" si="5"/>
        <v>0.60473789482456897</v>
      </c>
      <c r="R52" s="24">
        <f ca="1">IF(J52=0,0,Agents($D$4,$D$5,J52,$D$3)/(1-$O$1))</f>
        <v>1.0869565217391304</v>
      </c>
      <c r="S52" s="24">
        <f ca="1">IF(K52=0,0,Agents($D$4,$D$5,K52,$D$3)/(1-$O$1))</f>
        <v>2.1739130434782608</v>
      </c>
      <c r="T52" s="24">
        <f ca="1">IF(L52=0,0,Agents($D$4,$D$5,L52,$D$3)/(1-$O$1))</f>
        <v>3.2608695652173911</v>
      </c>
      <c r="U52" s="24">
        <f ca="1">IF(M52=0,0,Agents($D$4,$D$5,M52,$D$3)/(1-$O$1))</f>
        <v>2.1739130434782608</v>
      </c>
      <c r="V52" s="24">
        <f ca="1">IF(N52=0,0,Agents($D$4,$D$5,N52,$D$3)/(1-$O$1))</f>
        <v>2.1739130434782608</v>
      </c>
      <c r="W52" s="24">
        <f ca="1">IF(O52=0,0,Agents($D$4,$D$5,O52,$D$3)/(1-$O$1))</f>
        <v>2.1739130434782608</v>
      </c>
      <c r="X52" s="24">
        <f ca="1">IF(P52=0,0,Agents($D$4,$D$5,P52,$D$3)/(1-$O$1))</f>
        <v>1.0869565217391304</v>
      </c>
    </row>
    <row r="53" spans="1:24" x14ac:dyDescent="0.25">
      <c r="A53" s="125">
        <v>0.45833333333333331</v>
      </c>
      <c r="B53" s="118">
        <v>5.3140096618357488E-2</v>
      </c>
      <c r="C53" s="119">
        <v>5.9106237221528891E-2</v>
      </c>
      <c r="D53" s="119">
        <v>5.9485641794487357E-2</v>
      </c>
      <c r="E53" s="119">
        <v>5.9661915810407688E-2</v>
      </c>
      <c r="F53" s="119">
        <v>5.384879997883097E-2</v>
      </c>
      <c r="G53" s="119">
        <v>6.2214411247803164E-2</v>
      </c>
      <c r="H53" s="120">
        <v>6.2886825817860328E-2</v>
      </c>
      <c r="J53" s="23">
        <f t="shared" ca="1" si="5"/>
        <v>0.17158237888871691</v>
      </c>
      <c r="K53" s="24">
        <f t="shared" ca="1" si="5"/>
        <v>2.6709257021418447</v>
      </c>
      <c r="L53" s="24">
        <f t="shared" ca="1" si="5"/>
        <v>3.0944822038741315</v>
      </c>
      <c r="M53" s="24">
        <f t="shared" ca="1" si="5"/>
        <v>2.8077116545426404</v>
      </c>
      <c r="N53" s="24">
        <f t="shared" ca="1" si="5"/>
        <v>2.441749238031742</v>
      </c>
      <c r="O53" s="24">
        <f t="shared" ca="1" si="5"/>
        <v>2.7609164603002632</v>
      </c>
      <c r="P53" s="25">
        <f t="shared" ca="1" si="5"/>
        <v>0.68272988522853129</v>
      </c>
      <c r="R53" s="24">
        <f ca="1">IF(J53=0,0,Agents($D$4,$D$5,J53,$D$3)/(1-$O$1))</f>
        <v>1.0869565217391304</v>
      </c>
      <c r="S53" s="24">
        <f ca="1">IF(K53=0,0,Agents($D$4,$D$5,K53,$D$3)/(1-$O$1))</f>
        <v>2.1739130434782608</v>
      </c>
      <c r="T53" s="24">
        <f ca="1">IF(L53=0,0,Agents($D$4,$D$5,L53,$D$3)/(1-$O$1))</f>
        <v>3.2608695652173911</v>
      </c>
      <c r="U53" s="24">
        <f ca="1">IF(M53=0,0,Agents($D$4,$D$5,M53,$D$3)/(1-$O$1))</f>
        <v>2.1739130434782608</v>
      </c>
      <c r="V53" s="24">
        <f ca="1">IF(N53=0,0,Agents($D$4,$D$5,N53,$D$3)/(1-$O$1))</f>
        <v>2.1739130434782608</v>
      </c>
      <c r="W53" s="24">
        <f ca="1">IF(O53=0,0,Agents($D$4,$D$5,O53,$D$3)/(1-$O$1))</f>
        <v>2.1739130434782608</v>
      </c>
      <c r="X53" s="24">
        <f ca="1">IF(P53=0,0,Agents($D$4,$D$5,P53,$D$3)/(1-$O$1))</f>
        <v>1.0869565217391304</v>
      </c>
    </row>
    <row r="54" spans="1:24" x14ac:dyDescent="0.25">
      <c r="A54" s="121">
        <v>0.47916666666666669</v>
      </c>
      <c r="B54" s="122">
        <v>4.3478260869565216E-2</v>
      </c>
      <c r="C54" s="123">
        <v>6.2212899285733245E-2</v>
      </c>
      <c r="D54" s="123">
        <v>6.1284742244262468E-2</v>
      </c>
      <c r="E54" s="123">
        <v>5.6678820019887298E-2</v>
      </c>
      <c r="F54" s="123">
        <v>5.7976766955095155E-2</v>
      </c>
      <c r="G54" s="123">
        <v>5.9753954305799648E-2</v>
      </c>
      <c r="H54" s="124">
        <v>5.1392572944297096E-2</v>
      </c>
      <c r="J54" s="23">
        <f t="shared" ca="1" si="5"/>
        <v>0.14038558272713203</v>
      </c>
      <c r="K54" s="24">
        <f t="shared" ca="1" si="5"/>
        <v>2.8113112848689767</v>
      </c>
      <c r="L54" s="24">
        <f t="shared" ca="1" si="5"/>
        <v>3.188072592358886</v>
      </c>
      <c r="M54" s="24">
        <f t="shared" ca="1" si="5"/>
        <v>2.6673260718155083</v>
      </c>
      <c r="N54" s="24">
        <f t="shared" ca="1" si="5"/>
        <v>2.6289300150012513</v>
      </c>
      <c r="O54" s="24">
        <f t="shared" ca="1" si="5"/>
        <v>2.6517276737347162</v>
      </c>
      <c r="P54" s="25">
        <f t="shared" ca="1" si="5"/>
        <v>0.55794270058219153</v>
      </c>
      <c r="R54" s="24">
        <f ca="1">IF(J54=0,0,Agents($D$4,$D$5,J54,$D$3)/(1-$O$1))</f>
        <v>1.0869565217391304</v>
      </c>
      <c r="S54" s="24">
        <f ca="1">IF(K54=0,0,Agents($D$4,$D$5,K54,$D$3)/(1-$O$1))</f>
        <v>2.1739130434782608</v>
      </c>
      <c r="T54" s="24">
        <f ca="1">IF(L54=0,0,Agents($D$4,$D$5,L54,$D$3)/(1-$O$1))</f>
        <v>3.2608695652173911</v>
      </c>
      <c r="U54" s="24">
        <f ca="1">IF(M54=0,0,Agents($D$4,$D$5,M54,$D$3)/(1-$O$1))</f>
        <v>2.1739130434782608</v>
      </c>
      <c r="V54" s="24">
        <f ca="1">IF(N54=0,0,Agents($D$4,$D$5,N54,$D$3)/(1-$O$1))</f>
        <v>2.1739130434782608</v>
      </c>
      <c r="W54" s="24">
        <f ca="1">IF(O54=0,0,Agents($D$4,$D$5,O54,$D$3)/(1-$O$1))</f>
        <v>2.1739130434782608</v>
      </c>
      <c r="X54" s="24">
        <f ca="1">IF(P54=0,0,Agents($D$4,$D$5,P54,$D$3)/(1-$O$1))</f>
        <v>1.0869565217391304</v>
      </c>
    </row>
    <row r="55" spans="1:24" x14ac:dyDescent="0.25">
      <c r="A55" s="125">
        <v>0.5</v>
      </c>
      <c r="B55" s="118">
        <v>4.8309178743961345E-2</v>
      </c>
      <c r="C55" s="119">
        <v>5.6689944504925503E-2</v>
      </c>
      <c r="D55" s="119">
        <v>5.3788490370199497E-2</v>
      </c>
      <c r="E55" s="119">
        <v>5.4027179317202516E-2</v>
      </c>
      <c r="F55" s="119">
        <v>5.4192797226852982E-2</v>
      </c>
      <c r="G55" s="119">
        <v>5.342706502636204E-2</v>
      </c>
      <c r="H55" s="120">
        <v>6.0013262599469513E-2</v>
      </c>
      <c r="J55" s="23">
        <f t="shared" ca="1" si="5"/>
        <v>0.15598398080792444</v>
      </c>
      <c r="K55" s="24">
        <f t="shared" ca="1" si="5"/>
        <v>2.5617369155762972</v>
      </c>
      <c r="L55" s="24">
        <f t="shared" ca="1" si="5"/>
        <v>2.7981126403390748</v>
      </c>
      <c r="M55" s="24">
        <f t="shared" ca="1" si="5"/>
        <v>2.5425388871691688</v>
      </c>
      <c r="N55" s="24">
        <f t="shared" ca="1" si="5"/>
        <v>2.4573476361125342</v>
      </c>
      <c r="O55" s="24">
        <f t="shared" ca="1" si="5"/>
        <v>2.370956508280452</v>
      </c>
      <c r="P55" s="25">
        <f t="shared" ca="1" si="5"/>
        <v>0.65153308906694629</v>
      </c>
      <c r="R55" s="24">
        <f ca="1">IF(J55=0,0,Agents($D$4,$D$5,J55,$D$3)/(1-$O$1))</f>
        <v>1.0869565217391304</v>
      </c>
      <c r="S55" s="24">
        <f ca="1">IF(K55=0,0,Agents($D$4,$D$5,K55,$D$3)/(1-$O$1))</f>
        <v>2.1739130434782608</v>
      </c>
      <c r="T55" s="24">
        <f ca="1">IF(L55=0,0,Agents($D$4,$D$5,L55,$D$3)/(1-$O$1))</f>
        <v>2.1739130434782608</v>
      </c>
      <c r="U55" s="24">
        <f ca="1">IF(M55=0,0,Agents($D$4,$D$5,M55,$D$3)/(1-$O$1))</f>
        <v>2.1739130434782608</v>
      </c>
      <c r="V55" s="24">
        <f ca="1">IF(N55=0,0,Agents($D$4,$D$5,N55,$D$3)/(1-$O$1))</f>
        <v>2.1739130434782608</v>
      </c>
      <c r="W55" s="24">
        <f ca="1">IF(O55=0,0,Agents($D$4,$D$5,O55,$D$3)/(1-$O$1))</f>
        <v>2.1739130434782608</v>
      </c>
      <c r="X55" s="24">
        <f ca="1">IF(P55=0,0,Agents($D$4,$D$5,P55,$D$3)/(1-$O$1))</f>
        <v>1.0869565217391304</v>
      </c>
    </row>
    <row r="56" spans="1:24" x14ac:dyDescent="0.25">
      <c r="A56" s="121">
        <v>0.52083333333333337</v>
      </c>
      <c r="B56" s="122">
        <v>5.7971014492753617E-2</v>
      </c>
      <c r="C56" s="123">
        <v>5.1857359071718741E-2</v>
      </c>
      <c r="D56" s="123">
        <v>5.3788490370199497E-2</v>
      </c>
      <c r="E56" s="123">
        <v>4.938680808750414E-2</v>
      </c>
      <c r="F56" s="123">
        <v>5.2128813738720886E-2</v>
      </c>
      <c r="G56" s="123">
        <v>5.518453427065026E-2</v>
      </c>
      <c r="H56" s="124">
        <v>6.1450044208664921E-2</v>
      </c>
      <c r="J56" s="23">
        <f t="shared" ca="1" si="5"/>
        <v>0.18718077696950935</v>
      </c>
      <c r="K56" s="24">
        <f t="shared" ca="1" si="5"/>
        <v>2.3433593424452033</v>
      </c>
      <c r="L56" s="24">
        <f t="shared" ca="1" si="5"/>
        <v>2.7981126403390748</v>
      </c>
      <c r="M56" s="24">
        <f t="shared" ca="1" si="5"/>
        <v>2.3241613140380744</v>
      </c>
      <c r="N56" s="24">
        <f t="shared" ca="1" si="5"/>
        <v>2.3637572476277797</v>
      </c>
      <c r="O56" s="24">
        <f t="shared" ca="1" si="5"/>
        <v>2.4489484986844139</v>
      </c>
      <c r="P56" s="25">
        <f t="shared" ca="1" si="5"/>
        <v>0.66713148714773884</v>
      </c>
      <c r="R56" s="24">
        <f ca="1">IF(J56=0,0,Agents($D$4,$D$5,J56,$D$3)/(1-$O$1))</f>
        <v>1.0869565217391304</v>
      </c>
      <c r="S56" s="24">
        <f ca="1">IF(K56=0,0,Agents($D$4,$D$5,K56,$D$3)/(1-$O$1))</f>
        <v>2.1739130434782608</v>
      </c>
      <c r="T56" s="24">
        <f ca="1">IF(L56=0,0,Agents($D$4,$D$5,L56,$D$3)/(1-$O$1))</f>
        <v>2.1739130434782608</v>
      </c>
      <c r="U56" s="24">
        <f ca="1">IF(M56=0,0,Agents($D$4,$D$5,M56,$D$3)/(1-$O$1))</f>
        <v>2.1739130434782608</v>
      </c>
      <c r="V56" s="24">
        <f ca="1">IF(N56=0,0,Agents($D$4,$D$5,N56,$D$3)/(1-$O$1))</f>
        <v>2.1739130434782608</v>
      </c>
      <c r="W56" s="24">
        <f ca="1">IF(O56=0,0,Agents($D$4,$D$5,O56,$D$3)/(1-$O$1))</f>
        <v>2.1739130434782608</v>
      </c>
      <c r="X56" s="24">
        <f ca="1">IF(P56=0,0,Agents($D$4,$D$5,P56,$D$3)/(1-$O$1))</f>
        <v>1.0869565217391304</v>
      </c>
    </row>
    <row r="57" spans="1:24" x14ac:dyDescent="0.25">
      <c r="A57" s="125">
        <v>0.54166666666666663</v>
      </c>
      <c r="B57" s="118">
        <v>5.3140096618357488E-2</v>
      </c>
      <c r="C57" s="119">
        <v>5.3928467114521643E-2</v>
      </c>
      <c r="D57" s="119">
        <v>5.2589090070349426E-2</v>
      </c>
      <c r="E57" s="119">
        <v>5.1375538614517727E-2</v>
      </c>
      <c r="F57" s="119">
        <v>5.4192797226852982E-2</v>
      </c>
      <c r="G57" s="119">
        <v>5.3778558875219686E-2</v>
      </c>
      <c r="H57" s="120">
        <v>5.2829354553492504E-2</v>
      </c>
      <c r="J57" s="23">
        <f t="shared" ca="1" si="5"/>
        <v>0.17158237888871691</v>
      </c>
      <c r="K57" s="24">
        <f t="shared" ca="1" si="5"/>
        <v>2.4369497309299577</v>
      </c>
      <c r="L57" s="24">
        <f t="shared" ca="1" si="5"/>
        <v>2.735719048015905</v>
      </c>
      <c r="M57" s="24">
        <f t="shared" ca="1" si="5"/>
        <v>2.4177517025228292</v>
      </c>
      <c r="N57" s="24">
        <f t="shared" ca="1" si="5"/>
        <v>2.4573476361125342</v>
      </c>
      <c r="O57" s="24">
        <f t="shared" ca="1" si="5"/>
        <v>2.3865549063612446</v>
      </c>
      <c r="P57" s="25">
        <f t="shared" ca="1" si="5"/>
        <v>0.57354109866298408</v>
      </c>
      <c r="R57" s="24">
        <f ca="1">IF(J57=0,0,Agents($D$4,$D$5,J57,$D$3)/(1-$O$1))</f>
        <v>1.0869565217391304</v>
      </c>
      <c r="S57" s="24">
        <f ca="1">IF(K57=0,0,Agents($D$4,$D$5,K57,$D$3)/(1-$O$1))</f>
        <v>2.1739130434782608</v>
      </c>
      <c r="T57" s="24">
        <f ca="1">IF(L57=0,0,Agents($D$4,$D$5,L57,$D$3)/(1-$O$1))</f>
        <v>2.1739130434782608</v>
      </c>
      <c r="U57" s="24">
        <f ca="1">IF(M57=0,0,Agents($D$4,$D$5,M57,$D$3)/(1-$O$1))</f>
        <v>2.1739130434782608</v>
      </c>
      <c r="V57" s="24">
        <f ca="1">IF(N57=0,0,Agents($D$4,$D$5,N57,$D$3)/(1-$O$1))</f>
        <v>2.1739130434782608</v>
      </c>
      <c r="W57" s="24">
        <f ca="1">IF(O57=0,0,Agents($D$4,$D$5,O57,$D$3)/(1-$O$1))</f>
        <v>2.1739130434782608</v>
      </c>
      <c r="X57" s="24">
        <f ca="1">IF(P57=0,0,Agents($D$4,$D$5,P57,$D$3)/(1-$O$1))</f>
        <v>1.0869565217391304</v>
      </c>
    </row>
    <row r="58" spans="1:24" x14ac:dyDescent="0.25">
      <c r="A58" s="121">
        <v>0.5625</v>
      </c>
      <c r="B58" s="122">
        <v>4.8309178743961345E-2</v>
      </c>
      <c r="C58" s="123">
        <v>5.3928467114521643E-2</v>
      </c>
      <c r="D58" s="123">
        <v>5.5887440894937128E-2</v>
      </c>
      <c r="E58" s="123">
        <v>5.1706993702353328E-2</v>
      </c>
      <c r="F58" s="123">
        <v>5.6944775211029107E-2</v>
      </c>
      <c r="G58" s="123">
        <v>5.6942003514938486E-2</v>
      </c>
      <c r="H58" s="124">
        <v>5.8576480990274113E-2</v>
      </c>
      <c r="J58" s="23">
        <f t="shared" ca="1" si="5"/>
        <v>0.15598398080792444</v>
      </c>
      <c r="K58" s="24">
        <f t="shared" ca="1" si="5"/>
        <v>2.4369497309299577</v>
      </c>
      <c r="L58" s="24">
        <f t="shared" ca="1" si="5"/>
        <v>2.9073014269046218</v>
      </c>
      <c r="M58" s="24">
        <f t="shared" ca="1" si="5"/>
        <v>2.4333501006036218</v>
      </c>
      <c r="N58" s="24">
        <f t="shared" ca="1" si="5"/>
        <v>2.5821348207588737</v>
      </c>
      <c r="O58" s="24">
        <f t="shared" ca="1" si="5"/>
        <v>2.5269404890883762</v>
      </c>
      <c r="P58" s="25">
        <f t="shared" ca="1" si="5"/>
        <v>0.63593469098615385</v>
      </c>
      <c r="R58" s="24">
        <f ca="1">IF(J58=0,0,Agents($D$4,$D$5,J58,$D$3)/(1-$O$1))</f>
        <v>1.0869565217391304</v>
      </c>
      <c r="S58" s="24">
        <f ca="1">IF(K58=0,0,Agents($D$4,$D$5,K58,$D$3)/(1-$O$1))</f>
        <v>2.1739130434782608</v>
      </c>
      <c r="T58" s="24">
        <f ca="1">IF(L58=0,0,Agents($D$4,$D$5,L58,$D$3)/(1-$O$1))</f>
        <v>2.1739130434782608</v>
      </c>
      <c r="U58" s="24">
        <f ca="1">IF(M58=0,0,Agents($D$4,$D$5,M58,$D$3)/(1-$O$1))</f>
        <v>2.1739130434782608</v>
      </c>
      <c r="V58" s="24">
        <f ca="1">IF(N58=0,0,Agents($D$4,$D$5,N58,$D$3)/(1-$O$1))</f>
        <v>2.1739130434782608</v>
      </c>
      <c r="W58" s="24">
        <f ca="1">IF(O58=0,0,Agents($D$4,$D$5,O58,$D$3)/(1-$O$1))</f>
        <v>2.1739130434782608</v>
      </c>
      <c r="X58" s="24">
        <f ca="1">IF(P58=0,0,Agents($D$4,$D$5,P58,$D$3)/(1-$O$1))</f>
        <v>1.0869565217391304</v>
      </c>
    </row>
    <row r="59" spans="1:24" x14ac:dyDescent="0.25">
      <c r="A59" s="125">
        <v>0.58333333333333337</v>
      </c>
      <c r="B59" s="118">
        <v>3.8647342995169073E-2</v>
      </c>
      <c r="C59" s="119">
        <v>5.4964021135923087E-2</v>
      </c>
      <c r="D59" s="119">
        <v>5.7386691269749726E-2</v>
      </c>
      <c r="E59" s="119">
        <v>5.8667550546900891E-2</v>
      </c>
      <c r="F59" s="119">
        <v>5.8664761451139191E-2</v>
      </c>
      <c r="G59" s="119">
        <v>5.9050966608084357E-2</v>
      </c>
      <c r="H59" s="120">
        <v>5.4266136162687904E-2</v>
      </c>
      <c r="J59" s="23">
        <f t="shared" ca="1" si="5"/>
        <v>0.12478718464633955</v>
      </c>
      <c r="K59" s="24">
        <f t="shared" ca="1" si="5"/>
        <v>2.4837449251723349</v>
      </c>
      <c r="L59" s="24">
        <f t="shared" ca="1" si="5"/>
        <v>2.9852934173085841</v>
      </c>
      <c r="M59" s="24">
        <f t="shared" ca="1" si="5"/>
        <v>2.7609164603002632</v>
      </c>
      <c r="N59" s="24">
        <f t="shared" ca="1" si="5"/>
        <v>2.6601268111628364</v>
      </c>
      <c r="O59" s="24">
        <f t="shared" ca="1" si="5"/>
        <v>2.6205308775731311</v>
      </c>
      <c r="P59" s="25">
        <f t="shared" ca="1" si="5"/>
        <v>0.58913949674377653</v>
      </c>
      <c r="R59" s="24">
        <f ca="1">IF(J59=0,0,Agents($D$4,$D$5,J59,$D$3)/(1-$O$1))</f>
        <v>1.0869565217391304</v>
      </c>
      <c r="S59" s="24">
        <f ca="1">IF(K59=0,0,Agents($D$4,$D$5,K59,$D$3)/(1-$O$1))</f>
        <v>2.1739130434782608</v>
      </c>
      <c r="T59" s="24">
        <f ca="1">IF(L59=0,0,Agents($D$4,$D$5,L59,$D$3)/(1-$O$1))</f>
        <v>3.2608695652173911</v>
      </c>
      <c r="U59" s="24">
        <f ca="1">IF(M59=0,0,Agents($D$4,$D$5,M59,$D$3)/(1-$O$1))</f>
        <v>2.1739130434782608</v>
      </c>
      <c r="V59" s="24">
        <f ca="1">IF(N59=0,0,Agents($D$4,$D$5,N59,$D$3)/(1-$O$1))</f>
        <v>2.1739130434782608</v>
      </c>
      <c r="W59" s="24">
        <f ca="1">IF(O59=0,0,Agents($D$4,$D$5,O59,$D$3)/(1-$O$1))</f>
        <v>2.1739130434782608</v>
      </c>
      <c r="X59" s="24">
        <f ca="1">IF(P59=0,0,Agents($D$4,$D$5,P59,$D$3)/(1-$O$1))</f>
        <v>1.0869565217391304</v>
      </c>
    </row>
    <row r="60" spans="1:24" x14ac:dyDescent="0.25">
      <c r="A60" s="121">
        <v>0.60416666666666663</v>
      </c>
      <c r="B60" s="122">
        <v>4.3478260869565216E-2</v>
      </c>
      <c r="C60" s="123">
        <v>5.4618836462122608E-2</v>
      </c>
      <c r="D60" s="123">
        <v>5.9485641794487357E-2</v>
      </c>
      <c r="E60" s="123">
        <v>6.1982101425256876E-2</v>
      </c>
      <c r="F60" s="123">
        <v>6.1760736683337335E-2</v>
      </c>
      <c r="G60" s="123">
        <v>5.8347978910369067E-2</v>
      </c>
      <c r="H60" s="124">
        <v>5.4266136162687904E-2</v>
      </c>
      <c r="J60" s="23">
        <f t="shared" ca="1" si="5"/>
        <v>0.14038558272713203</v>
      </c>
      <c r="K60" s="24">
        <f t="shared" ca="1" si="5"/>
        <v>2.4681465270915428</v>
      </c>
      <c r="L60" s="24">
        <f t="shared" ca="1" si="5"/>
        <v>3.0944822038741315</v>
      </c>
      <c r="M60" s="24">
        <f t="shared" ca="1" si="5"/>
        <v>2.9169004411081874</v>
      </c>
      <c r="N60" s="24">
        <f t="shared" ca="1" si="5"/>
        <v>2.8005123938899685</v>
      </c>
      <c r="O60" s="24">
        <f t="shared" ca="1" si="5"/>
        <v>2.5893340814115464</v>
      </c>
      <c r="P60" s="25">
        <f t="shared" ca="1" si="5"/>
        <v>0.58913949674377653</v>
      </c>
      <c r="R60" s="24">
        <f ca="1">IF(J60=0,0,Agents($D$4,$D$5,J60,$D$3)/(1-$O$1))</f>
        <v>1.0869565217391304</v>
      </c>
      <c r="S60" s="24">
        <f ca="1">IF(K60=0,0,Agents($D$4,$D$5,K60,$D$3)/(1-$O$1))</f>
        <v>2.1739130434782608</v>
      </c>
      <c r="T60" s="24">
        <f ca="1">IF(L60=0,0,Agents($D$4,$D$5,L60,$D$3)/(1-$O$1))</f>
        <v>3.2608695652173911</v>
      </c>
      <c r="U60" s="24">
        <f ca="1">IF(M60=0,0,Agents($D$4,$D$5,M60,$D$3)/(1-$O$1))</f>
        <v>2.1739130434782608</v>
      </c>
      <c r="V60" s="24">
        <f ca="1">IF(N60=0,0,Agents($D$4,$D$5,N60,$D$3)/(1-$O$1))</f>
        <v>2.1739130434782608</v>
      </c>
      <c r="W60" s="24">
        <f ca="1">IF(O60=0,0,Agents($D$4,$D$5,O60,$D$3)/(1-$O$1))</f>
        <v>2.1739130434782608</v>
      </c>
      <c r="X60" s="24">
        <f ca="1">IF(P60=0,0,Agents($D$4,$D$5,P60,$D$3)/(1-$O$1))</f>
        <v>1.0869565217391304</v>
      </c>
    </row>
    <row r="61" spans="1:24" x14ac:dyDescent="0.25">
      <c r="A61" s="125">
        <v>0.625</v>
      </c>
      <c r="B61" s="118">
        <v>4.8309178743961345E-2</v>
      </c>
      <c r="C61" s="119">
        <v>5.3238097766920671E-2</v>
      </c>
      <c r="D61" s="119">
        <v>5.1689539845461867E-2</v>
      </c>
      <c r="E61" s="119">
        <v>5.5021544580709306E-2</v>
      </c>
      <c r="F61" s="119">
        <v>5.7632769707073143E-2</v>
      </c>
      <c r="G61" s="119">
        <v>5.7293497363796131E-2</v>
      </c>
      <c r="H61" s="120">
        <v>4.7082228116710895E-2</v>
      </c>
      <c r="J61" s="23">
        <f t="shared" ca="1" si="5"/>
        <v>0.15598398080792444</v>
      </c>
      <c r="K61" s="24">
        <f t="shared" ca="1" si="5"/>
        <v>2.4057529347683726</v>
      </c>
      <c r="L61" s="24">
        <f t="shared" ca="1" si="5"/>
        <v>2.6889238537735278</v>
      </c>
      <c r="M61" s="24">
        <f t="shared" ca="1" si="5"/>
        <v>2.589334081411546</v>
      </c>
      <c r="N61" s="24">
        <f t="shared" ca="1" si="5"/>
        <v>2.6133316169204588</v>
      </c>
      <c r="O61" s="24">
        <f t="shared" ca="1" si="5"/>
        <v>2.5425388871691688</v>
      </c>
      <c r="P61" s="25">
        <f t="shared" ca="1" si="5"/>
        <v>0.51114750633981432</v>
      </c>
      <c r="R61" s="24">
        <f ca="1">IF(J61=0,0,Agents($D$4,$D$5,J61,$D$3)/(1-$O$1))</f>
        <v>1.0869565217391304</v>
      </c>
      <c r="S61" s="24">
        <f ca="1">IF(K61=0,0,Agents($D$4,$D$5,K61,$D$3)/(1-$O$1))</f>
        <v>2.1739130434782608</v>
      </c>
      <c r="T61" s="24">
        <f ca="1">IF(L61=0,0,Agents($D$4,$D$5,L61,$D$3)/(1-$O$1))</f>
        <v>2.1739130434782608</v>
      </c>
      <c r="U61" s="24">
        <f ca="1">IF(M61=0,0,Agents($D$4,$D$5,M61,$D$3)/(1-$O$1))</f>
        <v>2.1739130434782608</v>
      </c>
      <c r="V61" s="24">
        <f ca="1">IF(N61=0,0,Agents($D$4,$D$5,N61,$D$3)/(1-$O$1))</f>
        <v>2.1739130434782608</v>
      </c>
      <c r="W61" s="24">
        <f ca="1">IF(O61=0,0,Agents($D$4,$D$5,O61,$D$3)/(1-$O$1))</f>
        <v>2.1739130434782608</v>
      </c>
      <c r="X61" s="24">
        <f ca="1">IF(P61=0,0,Agents($D$4,$D$5,P61,$D$3)/(1-$O$1))</f>
        <v>1.0869565217391304</v>
      </c>
    </row>
    <row r="62" spans="1:24" x14ac:dyDescent="0.25">
      <c r="A62" s="121">
        <v>0.64583333333333337</v>
      </c>
      <c r="B62" s="122">
        <v>5.3140096618357488E-2</v>
      </c>
      <c r="C62" s="123">
        <v>5.2547728419319706E-2</v>
      </c>
      <c r="D62" s="123">
        <v>5.2888940145311945E-2</v>
      </c>
      <c r="E62" s="123">
        <v>4.938680808750414E-2</v>
      </c>
      <c r="F62" s="123">
        <v>5.5912783466963066E-2</v>
      </c>
      <c r="G62" s="123">
        <v>5.3075571177504395E-2</v>
      </c>
      <c r="H62" s="124">
        <v>4.1335101679929286E-2</v>
      </c>
      <c r="J62" s="23">
        <f t="shared" ca="1" si="5"/>
        <v>0.17158237888871691</v>
      </c>
      <c r="K62" s="24">
        <f t="shared" ca="1" si="5"/>
        <v>2.3745561386067879</v>
      </c>
      <c r="L62" s="24">
        <f t="shared" ca="1" si="5"/>
        <v>2.7513174460966976</v>
      </c>
      <c r="M62" s="24">
        <f t="shared" ca="1" si="5"/>
        <v>2.3241613140380744</v>
      </c>
      <c r="N62" s="24">
        <f t="shared" ca="1" si="5"/>
        <v>2.5353396265164969</v>
      </c>
      <c r="O62" s="24">
        <f t="shared" ca="1" si="5"/>
        <v>2.3553581101996595</v>
      </c>
      <c r="P62" s="25">
        <f t="shared" ca="1" si="5"/>
        <v>0.4487539140166445</v>
      </c>
      <c r="R62" s="24">
        <f ca="1">IF(J62=0,0,Agents($D$4,$D$5,J62,$D$3)/(1-$O$1))</f>
        <v>1.0869565217391304</v>
      </c>
      <c r="S62" s="24">
        <f ca="1">IF(K62=0,0,Agents($D$4,$D$5,K62,$D$3)/(1-$O$1))</f>
        <v>2.1739130434782608</v>
      </c>
      <c r="T62" s="24">
        <f ca="1">IF(L62=0,0,Agents($D$4,$D$5,L62,$D$3)/(1-$O$1))</f>
        <v>2.1739130434782608</v>
      </c>
      <c r="U62" s="24">
        <f ca="1">IF(M62=0,0,Agents($D$4,$D$5,M62,$D$3)/(1-$O$1))</f>
        <v>2.1739130434782608</v>
      </c>
      <c r="V62" s="24">
        <f ca="1">IF(N62=0,0,Agents($D$4,$D$5,N62,$D$3)/(1-$O$1))</f>
        <v>2.1739130434782608</v>
      </c>
      <c r="W62" s="24">
        <f ca="1">IF(O62=0,0,Agents($D$4,$D$5,O62,$D$3)/(1-$O$1))</f>
        <v>2.1739130434782608</v>
      </c>
      <c r="X62" s="24">
        <f ca="1">IF(P62=0,0,Agents($D$4,$D$5,P62,$D$3)/(1-$O$1))</f>
        <v>1.0869565217391304</v>
      </c>
    </row>
    <row r="63" spans="1:24" x14ac:dyDescent="0.25">
      <c r="A63" s="125">
        <v>0.66666666666666663</v>
      </c>
      <c r="B63" s="118">
        <v>4.3478260869565216E-2</v>
      </c>
      <c r="C63" s="119">
        <v>4.322774222670666E-2</v>
      </c>
      <c r="D63" s="119">
        <v>4.4792988121323936E-2</v>
      </c>
      <c r="E63" s="119">
        <v>4.9718263175339734E-2</v>
      </c>
      <c r="F63" s="119">
        <v>4.7312852266412665E-2</v>
      </c>
      <c r="G63" s="119">
        <v>4.9209138840070298E-2</v>
      </c>
      <c r="H63" s="120">
        <v>3.8461538461538478E-2</v>
      </c>
      <c r="J63" s="23">
        <f t="shared" ref="J63:P76" ca="1" si="6">B63*J$77</f>
        <v>0.14038558272713203</v>
      </c>
      <c r="K63" s="24">
        <f t="shared" ca="1" si="6"/>
        <v>1.9533993904253919</v>
      </c>
      <c r="L63" s="24">
        <f t="shared" ca="1" si="6"/>
        <v>2.3301606979153013</v>
      </c>
      <c r="M63" s="24">
        <f t="shared" ca="1" si="6"/>
        <v>2.3397597121188669</v>
      </c>
      <c r="N63" s="24">
        <f t="shared" ca="1" si="6"/>
        <v>2.1453796744966853</v>
      </c>
      <c r="O63" s="24">
        <f t="shared" ca="1" si="6"/>
        <v>2.1837757313109427</v>
      </c>
      <c r="P63" s="25">
        <f t="shared" ca="1" si="6"/>
        <v>0.41755711785505956</v>
      </c>
      <c r="R63" s="24">
        <f ca="1">IF(J63=0,0,Agents($D$4,$D$5,J63,$D$3)/(1-$O$1))</f>
        <v>1.0869565217391304</v>
      </c>
      <c r="S63" s="24">
        <f ca="1">IF(K63=0,0,Agents($D$4,$D$5,K63,$D$3)/(1-$O$1))</f>
        <v>2.1739130434782608</v>
      </c>
      <c r="T63" s="24">
        <f ca="1">IF(L63=0,0,Agents($D$4,$D$5,L63,$D$3)/(1-$O$1))</f>
        <v>2.1739130434782608</v>
      </c>
      <c r="U63" s="24">
        <f ca="1">IF(M63=0,0,Agents($D$4,$D$5,M63,$D$3)/(1-$O$1))</f>
        <v>2.1739130434782608</v>
      </c>
      <c r="V63" s="24">
        <f ca="1">IF(N63=0,0,Agents($D$4,$D$5,N63,$D$3)/(1-$O$1))</f>
        <v>2.1739130434782608</v>
      </c>
      <c r="W63" s="24">
        <f ca="1">IF(O63=0,0,Agents($D$4,$D$5,O63,$D$3)/(1-$O$1))</f>
        <v>2.1739130434782608</v>
      </c>
      <c r="X63" s="24">
        <f ca="1">IF(P63=0,0,Agents($D$4,$D$5,P63,$D$3)/(1-$O$1))</f>
        <v>1.0869565217391304</v>
      </c>
    </row>
    <row r="64" spans="1:24" x14ac:dyDescent="0.25">
      <c r="A64" s="121">
        <v>0.6875</v>
      </c>
      <c r="B64" s="122">
        <v>3.3816425120772944E-2</v>
      </c>
      <c r="C64" s="123">
        <v>4.0386606834656544E-2</v>
      </c>
      <c r="D64" s="123">
        <v>3.8795986622073564E-2</v>
      </c>
      <c r="E64" s="123">
        <v>3.5465694398409013E-2</v>
      </c>
      <c r="F64" s="123">
        <v>4.1808896298060415E-2</v>
      </c>
      <c r="G64" s="123">
        <v>3.5852372583479786E-2</v>
      </c>
      <c r="H64" s="124">
        <v>3.2714412024756868E-2</v>
      </c>
      <c r="J64" s="23">
        <f t="shared" ca="1" si="6"/>
        <v>0.10918878656554712</v>
      </c>
      <c r="K64" s="24">
        <f t="shared" ca="1" si="6"/>
        <v>1.8250125754527164</v>
      </c>
      <c r="L64" s="24">
        <f t="shared" ca="1" si="6"/>
        <v>2.0181927362994525</v>
      </c>
      <c r="M64" s="24">
        <f t="shared" ca="1" si="6"/>
        <v>1.6690285946447918</v>
      </c>
      <c r="N64" s="24">
        <f t="shared" ca="1" si="6"/>
        <v>1.8958053052040065</v>
      </c>
      <c r="O64" s="24">
        <f t="shared" ca="1" si="6"/>
        <v>1.5910366042408295</v>
      </c>
      <c r="P64" s="25">
        <f t="shared" ca="1" si="6"/>
        <v>0.35516352553188973</v>
      </c>
      <c r="R64" s="24">
        <f ca="1">IF(J64=0,0,Agents($D$4,$D$5,J64,$D$3)/(1-$O$1))</f>
        <v>1.0869565217391304</v>
      </c>
      <c r="S64" s="24">
        <f ca="1">IF(K64=0,0,Agents($D$4,$D$5,K64,$D$3)/(1-$O$1))</f>
        <v>2.1739130434782608</v>
      </c>
      <c r="T64" s="24">
        <f ca="1">IF(L64=0,0,Agents($D$4,$D$5,L64,$D$3)/(1-$O$1))</f>
        <v>2.1739130434782608</v>
      </c>
      <c r="U64" s="24">
        <f ca="1">IF(M64=0,0,Agents($D$4,$D$5,M64,$D$3)/(1-$O$1))</f>
        <v>2.1739130434782608</v>
      </c>
      <c r="V64" s="24">
        <f ca="1">IF(N64=0,0,Agents($D$4,$D$5,N64,$D$3)/(1-$O$1))</f>
        <v>2.1739130434782608</v>
      </c>
      <c r="W64" s="24">
        <f ca="1">IF(O64=0,0,Agents($D$4,$D$5,O64,$D$3)/(1-$O$1))</f>
        <v>2.1739130434782608</v>
      </c>
      <c r="X64" s="24">
        <f ca="1">IF(P64=0,0,Agents($D$4,$D$5,P64,$D$3)/(1-$O$1))</f>
        <v>1.0869565217391304</v>
      </c>
    </row>
    <row r="65" spans="1:24" x14ac:dyDescent="0.25">
      <c r="A65" s="125">
        <v>0.70833333333333337</v>
      </c>
      <c r="B65" s="118">
        <v>3.3816425120772944E-2</v>
      </c>
      <c r="C65" s="119">
        <v>2.6579219882637211E-2</v>
      </c>
      <c r="D65" s="119">
        <v>2.8185907046476763E-2</v>
      </c>
      <c r="E65" s="119">
        <v>2.7179317202519059E-2</v>
      </c>
      <c r="F65" s="119">
        <v>3.0959752321981424E-2</v>
      </c>
      <c r="G65" s="119">
        <v>2.7065026362038665E-2</v>
      </c>
      <c r="H65" s="120">
        <v>2.7298850574712645E-2</v>
      </c>
      <c r="J65" s="23">
        <f t="shared" ca="1" si="6"/>
        <v>0.10918878656554712</v>
      </c>
      <c r="K65" s="24">
        <f t="shared" ca="1" si="6"/>
        <v>1.2010766522210183</v>
      </c>
      <c r="L65" s="24">
        <f t="shared" ca="1" si="6"/>
        <v>1.46624941959449</v>
      </c>
      <c r="M65" s="24">
        <f t="shared" ca="1" si="6"/>
        <v>1.2790686426249807</v>
      </c>
      <c r="N65" s="24">
        <f t="shared" ca="1" si="6"/>
        <v>1.4038558272713202</v>
      </c>
      <c r="O65" s="24">
        <f t="shared" ca="1" si="6"/>
        <v>1.2010766522210186</v>
      </c>
      <c r="P65" s="25">
        <f t="shared" ca="1" si="6"/>
        <v>0.2963695635350565</v>
      </c>
      <c r="R65" s="24">
        <f ca="1">IF(J65=0,0,Agents($D$4,$D$5,J65,$D$3)/(1-$O$1))</f>
        <v>1.0869565217391304</v>
      </c>
      <c r="S65" s="24">
        <f ca="1">IF(K65=0,0,Agents($D$4,$D$5,K65,$D$3)/(1-$O$1))</f>
        <v>2.1739130434782608</v>
      </c>
      <c r="T65" s="24">
        <f ca="1">IF(L65=0,0,Agents($D$4,$D$5,L65,$D$3)/(1-$O$1))</f>
        <v>2.1739130434782608</v>
      </c>
      <c r="U65" s="24">
        <f ca="1">IF(M65=0,0,Agents($D$4,$D$5,M65,$D$3)/(1-$O$1))</f>
        <v>2.1739130434782608</v>
      </c>
      <c r="V65" s="24">
        <f ca="1">IF(N65=0,0,Agents($D$4,$D$5,N65,$D$3)/(1-$O$1))</f>
        <v>2.1739130434782608</v>
      </c>
      <c r="W65" s="24">
        <f ca="1">IF(O65=0,0,Agents($D$4,$D$5,O65,$D$3)/(1-$O$1))</f>
        <v>2.1739130434782608</v>
      </c>
      <c r="X65" s="24">
        <f ca="1">IF(P65=0,0,Agents($D$4,$D$5,P65,$D$3)/(1-$O$1))</f>
        <v>1.0869565217391304</v>
      </c>
    </row>
    <row r="66" spans="1:24" x14ac:dyDescent="0.25">
      <c r="A66" s="121">
        <v>0.72916666666666663</v>
      </c>
      <c r="B66" s="122">
        <v>1.4492753623188406E-2</v>
      </c>
      <c r="C66" s="123">
        <v>1.9675526406627546E-2</v>
      </c>
      <c r="D66" s="123">
        <v>1.6791604197901048E-2</v>
      </c>
      <c r="E66" s="123">
        <v>2.0881670533642691E-2</v>
      </c>
      <c r="F66" s="123">
        <v>2.1327829377364983E-2</v>
      </c>
      <c r="G66" s="123">
        <v>1.8629173989455183E-2</v>
      </c>
      <c r="H66" s="124">
        <v>2.8735632183908046E-2</v>
      </c>
      <c r="J66" s="23">
        <f t="shared" ca="1" si="6"/>
        <v>4.6795194242377346E-2</v>
      </c>
      <c r="K66" s="24">
        <f t="shared" ca="1" si="6"/>
        <v>0.8891086906051695</v>
      </c>
      <c r="L66" s="24">
        <f t="shared" ca="1" si="6"/>
        <v>0.87351029252437684</v>
      </c>
      <c r="M66" s="24">
        <f t="shared" ca="1" si="6"/>
        <v>0.98269907908992415</v>
      </c>
      <c r="N66" s="24">
        <f t="shared" ca="1" si="6"/>
        <v>0.96710068100913171</v>
      </c>
      <c r="O66" s="24">
        <f t="shared" ca="1" si="6"/>
        <v>0.82671509828199963</v>
      </c>
      <c r="P66" s="25">
        <f t="shared" ca="1" si="6"/>
        <v>0.31196796161584894</v>
      </c>
      <c r="R66" s="24">
        <f ca="1">IF(J66=0,0,Agents($D$4,$D$5,J66,$D$3)/(1-$O$1))</f>
        <v>1.0869565217391304</v>
      </c>
      <c r="S66" s="24">
        <f ca="1">IF(K66=0,0,Agents($D$4,$D$5,K66,$D$3)/(1-$O$1))</f>
        <v>2.1739130434782608</v>
      </c>
      <c r="T66" s="24">
        <f ca="1">IF(L66=0,0,Agents($D$4,$D$5,L66,$D$3)/(1-$O$1))</f>
        <v>2.1739130434782608</v>
      </c>
      <c r="U66" s="24">
        <f ca="1">IF(M66=0,0,Agents($D$4,$D$5,M66,$D$3)/(1-$O$1))</f>
        <v>2.1739130434782608</v>
      </c>
      <c r="V66" s="24">
        <f ca="1">IF(N66=0,0,Agents($D$4,$D$5,N66,$D$3)/(1-$O$1))</f>
        <v>2.1739130434782608</v>
      </c>
      <c r="W66" s="24">
        <f ca="1">IF(O66=0,0,Agents($D$4,$D$5,O66,$D$3)/(1-$O$1))</f>
        <v>2.1739130434782608</v>
      </c>
      <c r="X66" s="24">
        <f ca="1">IF(P66=0,0,Agents($D$4,$D$5,P66,$D$3)/(1-$O$1))</f>
        <v>1.0869565217391304</v>
      </c>
    </row>
    <row r="67" spans="1:24" x14ac:dyDescent="0.25">
      <c r="A67" s="125">
        <v>0.75</v>
      </c>
      <c r="B67" s="118">
        <v>2.4154589371980676E-2</v>
      </c>
      <c r="C67" s="119">
        <v>1.5533310321021747E-2</v>
      </c>
      <c r="D67" s="119">
        <v>1.4992503748125937E-2</v>
      </c>
      <c r="E67" s="119">
        <v>1.4252568776930727E-2</v>
      </c>
      <c r="F67" s="119">
        <v>1.5823873409012729E-2</v>
      </c>
      <c r="G67" s="119">
        <v>1.1950790861159929E-2</v>
      </c>
      <c r="H67" s="120">
        <v>1.4367816091954023E-2</v>
      </c>
      <c r="J67" s="23">
        <f t="shared" ca="1" si="6"/>
        <v>7.7991990403962236E-2</v>
      </c>
      <c r="K67" s="24">
        <f t="shared" ca="1" si="6"/>
        <v>0.70192791363566009</v>
      </c>
      <c r="L67" s="24">
        <f t="shared" ca="1" si="6"/>
        <v>0.7799199040396223</v>
      </c>
      <c r="M67" s="24">
        <f t="shared" ca="1" si="6"/>
        <v>0.67073111747407521</v>
      </c>
      <c r="N67" s="24">
        <f t="shared" ca="1" si="6"/>
        <v>0.71752631171645254</v>
      </c>
      <c r="O67" s="24">
        <f t="shared" ca="1" si="6"/>
        <v>0.53034553474694324</v>
      </c>
      <c r="P67" s="25">
        <f t="shared" ca="1" si="6"/>
        <v>0.15598398080792447</v>
      </c>
      <c r="R67" s="24">
        <f ca="1">IF(J67=0,0,Agents($D$4,$D$5,J67,$D$3)/(1-$O$1))</f>
        <v>1.0869565217391304</v>
      </c>
      <c r="S67" s="24">
        <f ca="1">IF(K67=0,0,Agents($D$4,$D$5,K67,$D$3)/(1-$O$1))</f>
        <v>1.0869565217391304</v>
      </c>
      <c r="T67" s="24">
        <f ca="1">IF(L67=0,0,Agents($D$4,$D$5,L67,$D$3)/(1-$O$1))</f>
        <v>1.0869565217391304</v>
      </c>
      <c r="U67" s="24">
        <f ca="1">IF(M67=0,0,Agents($D$4,$D$5,M67,$D$3)/(1-$O$1))</f>
        <v>1.0869565217391304</v>
      </c>
      <c r="V67" s="24">
        <f ca="1">IF(N67=0,0,Agents($D$4,$D$5,N67,$D$3)/(1-$O$1))</f>
        <v>1.0869565217391304</v>
      </c>
      <c r="W67" s="24">
        <f ca="1">IF(O67=0,0,Agents($D$4,$D$5,O67,$D$3)/(1-$O$1))</f>
        <v>1.0869565217391304</v>
      </c>
      <c r="X67" s="24">
        <f ca="1">IF(P67=0,0,Agents($D$4,$D$5,P67,$D$3)/(1-$O$1))</f>
        <v>1.0869565217391304</v>
      </c>
    </row>
    <row r="68" spans="1:24" x14ac:dyDescent="0.25">
      <c r="A68" s="121">
        <v>0.77083333333333337</v>
      </c>
      <c r="B68" s="122">
        <v>1.932367149758454E-2</v>
      </c>
      <c r="C68" s="123">
        <v>1.1736278909216431E-2</v>
      </c>
      <c r="D68" s="123">
        <v>9.595202398800599E-3</v>
      </c>
      <c r="E68" s="123">
        <v>8.6178322837255558E-3</v>
      </c>
      <c r="F68" s="123">
        <v>9.6319229446164435E-3</v>
      </c>
      <c r="G68" s="123">
        <v>8.4358523725834803E-3</v>
      </c>
      <c r="H68" s="124">
        <v>1.4367816091954023E-2</v>
      </c>
      <c r="J68" s="23">
        <f t="shared" ca="1" si="6"/>
        <v>6.2393592323169787E-2</v>
      </c>
      <c r="K68" s="24">
        <f t="shared" ca="1" si="6"/>
        <v>0.53034553474694313</v>
      </c>
      <c r="L68" s="24">
        <f t="shared" ca="1" si="6"/>
        <v>0.49914873858535824</v>
      </c>
      <c r="M68" s="24">
        <f t="shared" ca="1" si="6"/>
        <v>0.40555835010060365</v>
      </c>
      <c r="N68" s="24">
        <f t="shared" ca="1" si="6"/>
        <v>0.43675514626218853</v>
      </c>
      <c r="O68" s="24">
        <f t="shared" ca="1" si="6"/>
        <v>0.37436155393901877</v>
      </c>
      <c r="P68" s="25">
        <f t="shared" ca="1" si="6"/>
        <v>0.15598398080792447</v>
      </c>
      <c r="R68" s="24">
        <f ca="1">IF(J68=0,0,Agents($D$4,$D$5,J68,$D$3)/(1-$O$1))</f>
        <v>1.0869565217391304</v>
      </c>
      <c r="S68" s="24">
        <f ca="1">IF(K68=0,0,Agents($D$4,$D$5,K68,$D$3)/(1-$O$1))</f>
        <v>1.0869565217391304</v>
      </c>
      <c r="T68" s="24">
        <f ca="1">IF(L68=0,0,Agents($D$4,$D$5,L68,$D$3)/(1-$O$1))</f>
        <v>1.0869565217391304</v>
      </c>
      <c r="U68" s="24">
        <f ca="1">IF(M68=0,0,Agents($D$4,$D$5,M68,$D$3)/(1-$O$1))</f>
        <v>1.0869565217391304</v>
      </c>
      <c r="V68" s="24">
        <f ca="1">IF(N68=0,0,Agents($D$4,$D$5,N68,$D$3)/(1-$O$1))</f>
        <v>1.0869565217391304</v>
      </c>
      <c r="W68" s="24">
        <f ca="1">IF(O68=0,0,Agents($D$4,$D$5,O68,$D$3)/(1-$O$1))</f>
        <v>1.0869565217391304</v>
      </c>
      <c r="X68" s="24">
        <f ca="1">IF(P68=0,0,Agents($D$4,$D$5,P68,$D$3)/(1-$O$1))</f>
        <v>1.0869565217391304</v>
      </c>
    </row>
    <row r="69" spans="1:24" x14ac:dyDescent="0.25">
      <c r="A69" s="125">
        <v>0.79166666666666663</v>
      </c>
      <c r="B69" s="118">
        <v>1.4492753623188406E-2</v>
      </c>
      <c r="C69" s="119">
        <v>7.9392474974111157E-3</v>
      </c>
      <c r="D69" s="119">
        <v>5.6971514242878558E-3</v>
      </c>
      <c r="E69" s="119">
        <v>7.9549221080543586E-3</v>
      </c>
      <c r="F69" s="119">
        <v>8.2559339525283791E-3</v>
      </c>
      <c r="G69" s="119">
        <v>6.3268892794376098E-3</v>
      </c>
      <c r="H69" s="120">
        <v>8.6206896551724137E-3</v>
      </c>
      <c r="J69" s="23">
        <f t="shared" ca="1" si="6"/>
        <v>4.6795194242377346E-2</v>
      </c>
      <c r="K69" s="24">
        <f t="shared" ca="1" si="6"/>
        <v>0.35876315585822632</v>
      </c>
      <c r="L69" s="24">
        <f t="shared" ca="1" si="6"/>
        <v>0.29636956353505645</v>
      </c>
      <c r="M69" s="24">
        <f t="shared" ca="1" si="6"/>
        <v>0.37436155393901871</v>
      </c>
      <c r="N69" s="24">
        <f t="shared" ca="1" si="6"/>
        <v>0.37436155393901871</v>
      </c>
      <c r="O69" s="24">
        <f t="shared" ca="1" si="6"/>
        <v>0.28077116545426406</v>
      </c>
      <c r="P69" s="25">
        <f t="shared" ca="1" si="6"/>
        <v>9.3590388484754691E-2</v>
      </c>
      <c r="R69" s="24">
        <f ca="1">IF(J69=0,0,Agents($D$4,$D$5,J69,$D$3)/(1-$O$1))</f>
        <v>1.0869565217391304</v>
      </c>
      <c r="S69" s="24">
        <f ca="1">IF(K69=0,0,Agents($D$4,$D$5,K69,$D$3)/(1-$O$1))</f>
        <v>1.0869565217391304</v>
      </c>
      <c r="T69" s="24">
        <f ca="1">IF(L69=0,0,Agents($D$4,$D$5,L69,$D$3)/(1-$O$1))</f>
        <v>1.0869565217391304</v>
      </c>
      <c r="U69" s="24">
        <f ca="1">IF(M69=0,0,Agents($D$4,$D$5,M69,$D$3)/(1-$O$1))</f>
        <v>1.0869565217391304</v>
      </c>
      <c r="V69" s="24">
        <f ca="1">IF(N69=0,0,Agents($D$4,$D$5,N69,$D$3)/(1-$O$1))</f>
        <v>1.0869565217391304</v>
      </c>
      <c r="W69" s="24">
        <f ca="1">IF(O69=0,0,Agents($D$4,$D$5,O69,$D$3)/(1-$O$1))</f>
        <v>1.0869565217391304</v>
      </c>
      <c r="X69" s="24">
        <f ca="1">IF(P69=0,0,Agents($D$4,$D$5,P69,$D$3)/(1-$O$1))</f>
        <v>1.0869565217391304</v>
      </c>
    </row>
    <row r="70" spans="1:24" x14ac:dyDescent="0.25">
      <c r="A70" s="126">
        <v>0.8125</v>
      </c>
      <c r="B70" s="122">
        <v>2.4154589371980676E-2</v>
      </c>
      <c r="C70" s="123">
        <v>5.5229547808077319E-3</v>
      </c>
      <c r="D70" s="123">
        <v>5.0974512743628183E-3</v>
      </c>
      <c r="E70" s="123">
        <v>5.3032814053695721E-3</v>
      </c>
      <c r="F70" s="123">
        <v>7.2239422084623322E-3</v>
      </c>
      <c r="G70" s="123">
        <v>4.2179261862917402E-3</v>
      </c>
      <c r="H70" s="124">
        <v>8.6206896551724137E-3</v>
      </c>
      <c r="J70" s="23">
        <f t="shared" ca="1" si="6"/>
        <v>7.7991990403962236E-2</v>
      </c>
      <c r="K70" s="24">
        <f t="shared" ca="1" si="6"/>
        <v>0.24957436929267912</v>
      </c>
      <c r="L70" s="24">
        <f t="shared" ca="1" si="6"/>
        <v>0.26517276737347156</v>
      </c>
      <c r="M70" s="24">
        <f t="shared" ca="1" si="6"/>
        <v>0.24957436929267915</v>
      </c>
      <c r="N70" s="24">
        <f t="shared" ca="1" si="6"/>
        <v>0.32756635969664138</v>
      </c>
      <c r="O70" s="24">
        <f t="shared" ca="1" si="6"/>
        <v>0.18718077696950938</v>
      </c>
      <c r="P70" s="25">
        <f t="shared" ca="1" si="6"/>
        <v>9.3590388484754691E-2</v>
      </c>
      <c r="R70" s="24">
        <f ca="1">IF(J70=0,0,Agents($D$4,$D$5,J70,$D$3)/(1-$O$1))</f>
        <v>1.0869565217391304</v>
      </c>
      <c r="S70" s="24">
        <f ca="1">IF(K70=0,0,Agents($D$4,$D$5,K70,$D$3)/(1-$O$1))</f>
        <v>1.0869565217391304</v>
      </c>
      <c r="T70" s="24">
        <f ca="1">IF(L70=0,0,Agents($D$4,$D$5,L70,$D$3)/(1-$O$1))</f>
        <v>1.0869565217391304</v>
      </c>
      <c r="U70" s="24">
        <f ca="1">IF(M70=0,0,Agents($D$4,$D$5,M70,$D$3)/(1-$O$1))</f>
        <v>1.0869565217391304</v>
      </c>
      <c r="V70" s="24">
        <f ca="1">IF(N70=0,0,Agents($D$4,$D$5,N70,$D$3)/(1-$O$1))</f>
        <v>1.0869565217391304</v>
      </c>
      <c r="W70" s="24">
        <f ca="1">IF(O70=0,0,Agents($D$4,$D$5,O70,$D$3)/(1-$O$1))</f>
        <v>1.0869565217391304</v>
      </c>
      <c r="X70" s="24">
        <f ca="1">IF(P70=0,0,Agents($D$4,$D$5,P70,$D$3)/(1-$O$1))</f>
        <v>1.0869565217391304</v>
      </c>
    </row>
    <row r="71" spans="1:24" x14ac:dyDescent="0.25">
      <c r="A71" s="125">
        <v>0.83333333333333304</v>
      </c>
      <c r="B71" s="127">
        <v>9.6618357487922701E-3</v>
      </c>
      <c r="C71" s="128">
        <v>2.0711080428028996E-3</v>
      </c>
      <c r="D71" s="128">
        <v>2.098950524737631E-3</v>
      </c>
      <c r="E71" s="128">
        <v>2.651640702684786E-3</v>
      </c>
      <c r="F71" s="128">
        <v>2.7519779841761265E-3</v>
      </c>
      <c r="G71" s="128">
        <v>1.7574692442882249E-3</v>
      </c>
      <c r="H71" s="129">
        <v>4.3103448275862068E-3</v>
      </c>
      <c r="J71" s="23">
        <f t="shared" ca="1" si="6"/>
        <v>3.1196796161584894E-2</v>
      </c>
      <c r="K71" s="24">
        <f t="shared" ca="1" si="6"/>
        <v>9.3590388484754677E-2</v>
      </c>
      <c r="L71" s="24">
        <f t="shared" ca="1" si="6"/>
        <v>0.10918878656554711</v>
      </c>
      <c r="M71" s="24">
        <f t="shared" ca="1" si="6"/>
        <v>0.12478718464633957</v>
      </c>
      <c r="N71" s="24">
        <f t="shared" ca="1" si="6"/>
        <v>0.12478718464633957</v>
      </c>
      <c r="O71" s="24">
        <f t="shared" ca="1" si="6"/>
        <v>7.7991990403962236E-2</v>
      </c>
      <c r="P71" s="25">
        <f t="shared" ca="1" si="6"/>
        <v>4.6795194242377346E-2</v>
      </c>
      <c r="R71" s="24">
        <f ca="1">IF(J71=0,0,Agents($D$4,$D$5,J71,$D$3)/(1-$O$1))</f>
        <v>1.0869565217391304</v>
      </c>
      <c r="S71" s="24">
        <f ca="1">IF(K71=0,0,Agents($D$4,$D$5,K71,$D$3)/(1-$O$1))</f>
        <v>1.0869565217391304</v>
      </c>
      <c r="T71" s="24">
        <f ca="1">IF(L71=0,0,Agents($D$4,$D$5,L71,$D$3)/(1-$O$1))</f>
        <v>1.0869565217391304</v>
      </c>
      <c r="U71" s="24">
        <f ca="1">IF(M71=0,0,Agents($D$4,$D$5,M71,$D$3)/(1-$O$1))</f>
        <v>1.0869565217391304</v>
      </c>
      <c r="V71" s="24">
        <f ca="1">IF(N71=0,0,Agents($D$4,$D$5,N71,$D$3)/(1-$O$1))</f>
        <v>1.0869565217391304</v>
      </c>
      <c r="W71" s="24">
        <f ca="1">IF(O71=0,0,Agents($D$4,$D$5,O71,$D$3)/(1-$O$1))</f>
        <v>1.0869565217391304</v>
      </c>
      <c r="X71" s="24">
        <f ca="1">IF(P71=0,0,Agents($D$4,$D$5,P71,$D$3)/(1-$O$1))</f>
        <v>1.0869565217391304</v>
      </c>
    </row>
    <row r="72" spans="1:24" x14ac:dyDescent="0.25">
      <c r="A72" s="126">
        <v>0.85416666666666696</v>
      </c>
      <c r="B72" s="127">
        <v>1.4492753623188406E-2</v>
      </c>
      <c r="C72" s="128">
        <v>1.380738695201933E-3</v>
      </c>
      <c r="D72" s="128">
        <v>1.1994002998500749E-3</v>
      </c>
      <c r="E72" s="128">
        <v>1.325820351342393E-3</v>
      </c>
      <c r="F72" s="128">
        <v>1.7199862401100791E-3</v>
      </c>
      <c r="G72" s="128">
        <v>1.4059753954305801E-3</v>
      </c>
      <c r="H72" s="129">
        <v>1.4367816091954023E-3</v>
      </c>
      <c r="J72" s="23">
        <f t="shared" ca="1" si="6"/>
        <v>4.6795194242377346E-2</v>
      </c>
      <c r="K72" s="24">
        <f t="shared" ca="1" si="6"/>
        <v>6.239359232316978E-2</v>
      </c>
      <c r="L72" s="24">
        <f t="shared" ca="1" si="6"/>
        <v>6.239359232316978E-2</v>
      </c>
      <c r="M72" s="24">
        <f t="shared" ca="1" si="6"/>
        <v>6.2393592323169787E-2</v>
      </c>
      <c r="N72" s="24">
        <f t="shared" ca="1" si="6"/>
        <v>7.7991990403962236E-2</v>
      </c>
      <c r="O72" s="24">
        <f t="shared" ca="1" si="6"/>
        <v>6.2393592323169794E-2</v>
      </c>
      <c r="P72" s="25">
        <f t="shared" ca="1" si="6"/>
        <v>1.5598398080792449E-2</v>
      </c>
      <c r="R72" s="24">
        <f ca="1">IF(J72=0,0,Agents($D$4,$D$5,J72,$D$3)/(1-$O$1))</f>
        <v>1.0869565217391304</v>
      </c>
      <c r="S72" s="24">
        <f ca="1">IF(K72=0,0,Agents($D$4,$D$5,K72,$D$3)/(1-$O$1))</f>
        <v>1.0869565217391304</v>
      </c>
      <c r="T72" s="24">
        <f ca="1">IF(L72=0,0,Agents($D$4,$D$5,L72,$D$3)/(1-$O$1))</f>
        <v>1.0869565217391304</v>
      </c>
      <c r="U72" s="24">
        <f ca="1">IF(M72=0,0,Agents($D$4,$D$5,M72,$D$3)/(1-$O$1))</f>
        <v>1.0869565217391304</v>
      </c>
      <c r="V72" s="24">
        <f ca="1">IF(N72=0,0,Agents($D$4,$D$5,N72,$D$3)/(1-$O$1))</f>
        <v>1.0869565217391304</v>
      </c>
      <c r="W72" s="24">
        <f ca="1">IF(O72=0,0,Agents($D$4,$D$5,O72,$D$3)/(1-$O$1))</f>
        <v>1.0869565217391304</v>
      </c>
      <c r="X72" s="24">
        <f ca="1">IF(P72=0,0,Agents($D$4,$D$5,P72,$D$3)/(1-$O$1))</f>
        <v>1.0869565217391304</v>
      </c>
    </row>
    <row r="73" spans="1:24" x14ac:dyDescent="0.25">
      <c r="A73" s="125">
        <v>0.875000000000001</v>
      </c>
      <c r="B73" s="127">
        <v>1.4492753623188406E-2</v>
      </c>
      <c r="C73" s="128">
        <v>7.9392474974111157E-3</v>
      </c>
      <c r="D73" s="128">
        <v>5.6971514242878558E-3</v>
      </c>
      <c r="E73" s="128">
        <v>7.9549221080543586E-3</v>
      </c>
      <c r="F73" s="128">
        <v>8.2559339525283791E-3</v>
      </c>
      <c r="G73" s="128">
        <v>6.3268892794376098E-3</v>
      </c>
      <c r="H73" s="129">
        <v>8.6206896551724137E-3</v>
      </c>
      <c r="J73" s="23">
        <f t="shared" ca="1" si="6"/>
        <v>4.6795194242377346E-2</v>
      </c>
      <c r="K73" s="24">
        <f t="shared" ca="1" si="6"/>
        <v>0.35876315585822632</v>
      </c>
      <c r="L73" s="24">
        <f t="shared" ca="1" si="6"/>
        <v>0.29636956353505645</v>
      </c>
      <c r="M73" s="24">
        <f t="shared" ca="1" si="6"/>
        <v>0.37436155393901871</v>
      </c>
      <c r="N73" s="24">
        <f t="shared" ca="1" si="6"/>
        <v>0.37436155393901871</v>
      </c>
      <c r="O73" s="24">
        <f t="shared" ca="1" si="6"/>
        <v>0.28077116545426406</v>
      </c>
      <c r="P73" s="25">
        <f t="shared" ca="1" si="6"/>
        <v>9.3590388484754691E-2</v>
      </c>
      <c r="R73" s="24">
        <f ca="1">IF(J73=0,0,Agents($D$4,$D$5,J73,$D$3)/(1-$O$1))</f>
        <v>1.0869565217391304</v>
      </c>
      <c r="S73" s="24">
        <f ca="1">IF(K73=0,0,Agents($D$4,$D$5,K73,$D$3)/(1-$O$1))</f>
        <v>1.0869565217391304</v>
      </c>
      <c r="T73" s="24">
        <f ca="1">IF(L73=0,0,Agents($D$4,$D$5,L73,$D$3)/(1-$O$1))</f>
        <v>1.0869565217391304</v>
      </c>
      <c r="U73" s="24">
        <f ca="1">IF(M73=0,0,Agents($D$4,$D$5,M73,$D$3)/(1-$O$1))</f>
        <v>1.0869565217391304</v>
      </c>
      <c r="V73" s="24">
        <f ca="1">IF(N73=0,0,Agents($D$4,$D$5,N73,$D$3)/(1-$O$1))</f>
        <v>1.0869565217391304</v>
      </c>
      <c r="W73" s="24">
        <f ca="1">IF(O73=0,0,Agents($D$4,$D$5,O73,$D$3)/(1-$O$1))</f>
        <v>1.0869565217391304</v>
      </c>
      <c r="X73" s="24">
        <f ca="1">IF(P73=0,0,Agents($D$4,$D$5,P73,$D$3)/(1-$O$1))</f>
        <v>1.0869565217391304</v>
      </c>
    </row>
    <row r="74" spans="1:24" x14ac:dyDescent="0.25">
      <c r="A74" s="126">
        <v>0.89583333333333504</v>
      </c>
      <c r="B74" s="127">
        <v>2.4154589371980676E-2</v>
      </c>
      <c r="C74" s="128">
        <v>5.5229547808077319E-3</v>
      </c>
      <c r="D74" s="128">
        <v>5.0974512743628183E-3</v>
      </c>
      <c r="E74" s="128">
        <v>5.3032814053695721E-3</v>
      </c>
      <c r="F74" s="128">
        <v>7.2239422084623322E-3</v>
      </c>
      <c r="G74" s="128">
        <v>4.2179261862917402E-3</v>
      </c>
      <c r="H74" s="129">
        <v>8.6206896551724137E-3</v>
      </c>
      <c r="J74" s="23">
        <f t="shared" ca="1" si="6"/>
        <v>7.7991990403962236E-2</v>
      </c>
      <c r="K74" s="24">
        <f t="shared" ca="1" si="6"/>
        <v>0.24957436929267912</v>
      </c>
      <c r="L74" s="24">
        <f t="shared" ca="1" si="6"/>
        <v>0.26517276737347156</v>
      </c>
      <c r="M74" s="24">
        <f t="shared" ca="1" si="6"/>
        <v>0.24957436929267915</v>
      </c>
      <c r="N74" s="24">
        <f t="shared" ca="1" si="6"/>
        <v>0.32756635969664138</v>
      </c>
      <c r="O74" s="24">
        <f t="shared" ca="1" si="6"/>
        <v>0.18718077696950938</v>
      </c>
      <c r="P74" s="25">
        <f t="shared" ca="1" si="6"/>
        <v>9.3590388484754691E-2</v>
      </c>
      <c r="R74" s="24">
        <f ca="1">IF(J74=0,0,Agents($D$4,$D$5,J74,$D$3)/(1-$O$1))</f>
        <v>1.0869565217391304</v>
      </c>
      <c r="S74" s="24">
        <f ca="1">IF(K74=0,0,Agents($D$4,$D$5,K74,$D$3)/(1-$O$1))</f>
        <v>1.0869565217391304</v>
      </c>
      <c r="T74" s="24">
        <f ca="1">IF(L74=0,0,Agents($D$4,$D$5,L74,$D$3)/(1-$O$1))</f>
        <v>1.0869565217391304</v>
      </c>
      <c r="U74" s="24">
        <f ca="1">IF(M74=0,0,Agents($D$4,$D$5,M74,$D$3)/(1-$O$1))</f>
        <v>1.0869565217391304</v>
      </c>
      <c r="V74" s="24">
        <f ca="1">IF(N74=0,0,Agents($D$4,$D$5,N74,$D$3)/(1-$O$1))</f>
        <v>1.0869565217391304</v>
      </c>
      <c r="W74" s="24">
        <f ca="1">IF(O74=0,0,Agents($D$4,$D$5,O74,$D$3)/(1-$O$1))</f>
        <v>1.0869565217391304</v>
      </c>
      <c r="X74" s="24">
        <f ca="1">IF(P74=0,0,Agents($D$4,$D$5,P74,$D$3)/(1-$O$1))</f>
        <v>1.0869565217391304</v>
      </c>
    </row>
    <row r="75" spans="1:24" x14ac:dyDescent="0.25">
      <c r="A75" s="125">
        <v>0.91666666666666896</v>
      </c>
      <c r="B75" s="127">
        <v>9.6618357487922701E-3</v>
      </c>
      <c r="C75" s="128">
        <v>2.0711080428028996E-3</v>
      </c>
      <c r="D75" s="128">
        <v>2.098950524737631E-3</v>
      </c>
      <c r="E75" s="128">
        <v>2.651640702684786E-3</v>
      </c>
      <c r="F75" s="128">
        <v>2.7519779841761265E-3</v>
      </c>
      <c r="G75" s="128">
        <v>1.7574692442882249E-3</v>
      </c>
      <c r="H75" s="129">
        <v>4.3103448275862068E-3</v>
      </c>
      <c r="J75" s="23">
        <f t="shared" ca="1" si="6"/>
        <v>3.1196796161584894E-2</v>
      </c>
      <c r="K75" s="24">
        <f t="shared" ca="1" si="6"/>
        <v>9.3590388484754677E-2</v>
      </c>
      <c r="L75" s="24">
        <f t="shared" ca="1" si="6"/>
        <v>0.10918878656554711</v>
      </c>
      <c r="M75" s="24">
        <f t="shared" ca="1" si="6"/>
        <v>0.12478718464633957</v>
      </c>
      <c r="N75" s="24">
        <f t="shared" ca="1" si="6"/>
        <v>0.12478718464633957</v>
      </c>
      <c r="O75" s="24">
        <f t="shared" ca="1" si="6"/>
        <v>7.7991990403962236E-2</v>
      </c>
      <c r="P75" s="25">
        <f t="shared" ca="1" si="6"/>
        <v>4.6795194242377346E-2</v>
      </c>
      <c r="R75" s="24">
        <f ca="1">IF(J75=0,0,Agents($D$4,$D$5,J75,$D$3)/(1-$O$1))</f>
        <v>1.0869565217391304</v>
      </c>
      <c r="S75" s="24">
        <f ca="1">IF(K75=0,0,Agents($D$4,$D$5,K75,$D$3)/(1-$O$1))</f>
        <v>1.0869565217391304</v>
      </c>
      <c r="T75" s="24">
        <f ca="1">IF(L75=0,0,Agents($D$4,$D$5,L75,$D$3)/(1-$O$1))</f>
        <v>1.0869565217391304</v>
      </c>
      <c r="U75" s="24">
        <f ca="1">IF(M75=0,0,Agents($D$4,$D$5,M75,$D$3)/(1-$O$1))</f>
        <v>1.0869565217391304</v>
      </c>
      <c r="V75" s="24">
        <f ca="1">IF(N75=0,0,Agents($D$4,$D$5,N75,$D$3)/(1-$O$1))</f>
        <v>1.0869565217391304</v>
      </c>
      <c r="W75" s="24">
        <f ca="1">IF(O75=0,0,Agents($D$4,$D$5,O75,$D$3)/(1-$O$1))</f>
        <v>1.0869565217391304</v>
      </c>
      <c r="X75" s="24">
        <f ca="1">IF(P75=0,0,Agents($D$4,$D$5,P75,$D$3)/(1-$O$1))</f>
        <v>1.0869565217391304</v>
      </c>
    </row>
    <row r="76" spans="1:24" x14ac:dyDescent="0.25">
      <c r="A76" s="126">
        <v>0.937500000000003</v>
      </c>
      <c r="B76" s="127">
        <v>1.4492753623188406E-2</v>
      </c>
      <c r="C76" s="128">
        <v>1.380738695201933E-3</v>
      </c>
      <c r="D76" s="128">
        <v>1.1994002998500749E-3</v>
      </c>
      <c r="E76" s="128">
        <v>1.325820351342393E-3</v>
      </c>
      <c r="F76" s="128">
        <v>1.7199862401100791E-3</v>
      </c>
      <c r="G76" s="128">
        <v>1.4059753954305801E-3</v>
      </c>
      <c r="H76" s="129">
        <v>1.4367816091954023E-3</v>
      </c>
      <c r="J76" s="23">
        <f t="shared" ca="1" si="6"/>
        <v>4.6795194242377346E-2</v>
      </c>
      <c r="K76" s="24">
        <f t="shared" ca="1" si="6"/>
        <v>6.239359232316978E-2</v>
      </c>
      <c r="L76" s="24">
        <f t="shared" ca="1" si="6"/>
        <v>6.239359232316978E-2</v>
      </c>
      <c r="M76" s="24">
        <f t="shared" ca="1" si="6"/>
        <v>6.2393592323169787E-2</v>
      </c>
      <c r="N76" s="24">
        <f t="shared" ca="1" si="6"/>
        <v>7.7991990403962236E-2</v>
      </c>
      <c r="O76" s="24">
        <f t="shared" ca="1" si="6"/>
        <v>6.2393592323169794E-2</v>
      </c>
      <c r="P76" s="25">
        <f t="shared" ca="1" si="6"/>
        <v>1.5598398080792449E-2</v>
      </c>
      <c r="R76" s="24">
        <f ca="1">IF(J76=0,0,Agents($D$4,$D$5,J76,$D$3)/(1-$O$1))</f>
        <v>1.0869565217391304</v>
      </c>
      <c r="S76" s="24">
        <f ca="1">IF(K76=0,0,Agents($D$4,$D$5,K76,$D$3)/(1-$O$1))</f>
        <v>1.0869565217391304</v>
      </c>
      <c r="T76" s="24">
        <f ca="1">IF(L76=0,0,Agents($D$4,$D$5,L76,$D$3)/(1-$O$1))</f>
        <v>1.0869565217391304</v>
      </c>
      <c r="U76" s="24">
        <f ca="1">IF(M76=0,0,Agents($D$4,$D$5,M76,$D$3)/(1-$O$1))</f>
        <v>1.0869565217391304</v>
      </c>
      <c r="V76" s="24">
        <f ca="1">IF(N76=0,0,Agents($D$4,$D$5,N76,$D$3)/(1-$O$1))</f>
        <v>1.0869565217391304</v>
      </c>
      <c r="W76" s="24">
        <f ca="1">IF(O76=0,0,Agents($D$4,$D$5,O76,$D$3)/(1-$O$1))</f>
        <v>1.0869565217391304</v>
      </c>
      <c r="X76" s="24">
        <f ca="1">IF(P76=0,0,Agents($D$4,$D$5,P76,$D$3)/(1-$O$1))</f>
        <v>1.0869565217391304</v>
      </c>
    </row>
    <row r="77" spans="1:24" x14ac:dyDescent="0.25">
      <c r="A77" s="130"/>
      <c r="B77" s="131">
        <v>1.301559356136821E-2</v>
      </c>
      <c r="C77" s="132">
        <v>0.18215543259557343</v>
      </c>
      <c r="D77" s="132">
        <v>0.20969567404426559</v>
      </c>
      <c r="E77" s="132">
        <v>0.18970070422535212</v>
      </c>
      <c r="F77" s="132">
        <v>0.18278420523138833</v>
      </c>
      <c r="G77" s="132">
        <v>0.17888581488933603</v>
      </c>
      <c r="H77" s="133">
        <v>4.37625754527163E-2</v>
      </c>
      <c r="J77" s="26">
        <f t="shared" ref="J77:P77" ca="1" si="7">$D$2*B77/SUM($B$42:$H$42)</f>
        <v>3.2288684027240366</v>
      </c>
      <c r="K77" s="26">
        <f t="shared" ca="1" si="7"/>
        <v>45.188559240055717</v>
      </c>
      <c r="L77" s="26">
        <f t="shared" ca="1" si="7"/>
        <v>52.020657599442806</v>
      </c>
      <c r="M77" s="26">
        <f t="shared" ca="1" si="7"/>
        <v>47.060367009750813</v>
      </c>
      <c r="N77" s="26">
        <f t="shared" ca="1" si="7"/>
        <v>45.344543220863642</v>
      </c>
      <c r="O77" s="26">
        <f t="shared" ca="1" si="7"/>
        <v>44.377442539854513</v>
      </c>
      <c r="P77" s="26">
        <f t="shared" ca="1" si="7"/>
        <v>10.856485064231544</v>
      </c>
      <c r="R77" s="26">
        <f t="shared" ref="R77:W77" ca="1" si="8">(SUM(R47:R76)/2)/$C$6</f>
        <v>2.0380434782608687</v>
      </c>
      <c r="S77" s="26">
        <f t="shared" ca="1" si="8"/>
        <v>3.3967391304347836</v>
      </c>
      <c r="T77" s="26">
        <f t="shared" ca="1" si="8"/>
        <v>3.7364130434782612</v>
      </c>
      <c r="U77" s="26">
        <f t="shared" ca="1" si="8"/>
        <v>3.3967391304347836</v>
      </c>
      <c r="V77" s="26">
        <f t="shared" ca="1" si="8"/>
        <v>3.3967391304347836</v>
      </c>
      <c r="W77" s="26">
        <f t="shared" ca="1" si="8"/>
        <v>3.3967391304347836</v>
      </c>
      <c r="X77" s="26">
        <f t="shared" ref="X77" ca="1" si="9">(SUM(X47:X72)/2)/$C$6</f>
        <v>1.7663043478260863</v>
      </c>
    </row>
    <row r="78" spans="1:24" x14ac:dyDescent="0.25">
      <c r="R78" s="32">
        <f ca="1">SUM(R77:X77)/5</f>
        <v>4.2255434782608701</v>
      </c>
      <c r="S78" s="31"/>
      <c r="T78" s="31"/>
      <c r="U78" s="31"/>
      <c r="V78" s="31"/>
      <c r="W78" s="31"/>
      <c r="X78" s="4"/>
    </row>
    <row r="80" spans="1:24" x14ac:dyDescent="0.25">
      <c r="J80" s="6" t="s">
        <v>14</v>
      </c>
      <c r="K80" s="20"/>
      <c r="L80" s="20"/>
      <c r="M80" s="33">
        <v>43160</v>
      </c>
      <c r="N80" s="20"/>
      <c r="O80" s="20"/>
      <c r="P80" s="21"/>
      <c r="R80" s="6" t="s">
        <v>15</v>
      </c>
      <c r="S80" s="20"/>
      <c r="T80" s="20"/>
      <c r="U80" s="20"/>
      <c r="V80" s="20"/>
      <c r="W80" s="20"/>
      <c r="X80" s="21"/>
    </row>
    <row r="81" spans="1:24" x14ac:dyDescent="0.25">
      <c r="A81" s="113" t="s">
        <v>6</v>
      </c>
      <c r="B81" s="114" t="s">
        <v>13</v>
      </c>
      <c r="C81" s="115" t="s">
        <v>7</v>
      </c>
      <c r="D81" s="115" t="s">
        <v>8</v>
      </c>
      <c r="E81" s="115" t="s">
        <v>9</v>
      </c>
      <c r="F81" s="115" t="s">
        <v>10</v>
      </c>
      <c r="G81" s="115" t="s">
        <v>11</v>
      </c>
      <c r="H81" s="116" t="s">
        <v>12</v>
      </c>
      <c r="J81" s="22" t="s">
        <v>13</v>
      </c>
      <c r="K81" s="20" t="s">
        <v>7</v>
      </c>
      <c r="L81" s="20" t="s">
        <v>8</v>
      </c>
      <c r="M81" s="20" t="s">
        <v>9</v>
      </c>
      <c r="N81" s="20" t="s">
        <v>10</v>
      </c>
      <c r="O81" s="20" t="s">
        <v>11</v>
      </c>
      <c r="P81" s="21" t="s">
        <v>12</v>
      </c>
      <c r="R81" s="22" t="s">
        <v>13</v>
      </c>
      <c r="S81" s="20" t="s">
        <v>7</v>
      </c>
      <c r="T81" s="20" t="s">
        <v>8</v>
      </c>
      <c r="U81" s="20" t="s">
        <v>9</v>
      </c>
      <c r="V81" s="20" t="s">
        <v>10</v>
      </c>
      <c r="W81" s="20" t="s">
        <v>11</v>
      </c>
      <c r="X81" s="21" t="s">
        <v>12</v>
      </c>
    </row>
    <row r="82" spans="1:24" x14ac:dyDescent="0.25">
      <c r="A82" s="117">
        <v>0.33333333333333331</v>
      </c>
      <c r="B82" s="118">
        <v>2.8985507246376812E-2</v>
      </c>
      <c r="C82" s="119">
        <v>2.1746634449430445E-2</v>
      </c>
      <c r="D82" s="119">
        <v>2.4287856071964018E-2</v>
      </c>
      <c r="E82" s="119">
        <v>2.5190586675505468E-2</v>
      </c>
      <c r="F82" s="119">
        <v>2.1327829377364983E-2</v>
      </c>
      <c r="G82" s="119">
        <v>2.3901581722319858E-2</v>
      </c>
      <c r="H82" s="120">
        <v>3.1609195402298854E-2</v>
      </c>
      <c r="J82" s="23">
        <f t="shared" ref="J82:P107" ca="1" si="10">B82*J$112</f>
        <v>6.3641464169633177E-2</v>
      </c>
      <c r="K82" s="24">
        <f t="shared" ca="1" si="10"/>
        <v>0.66823537378114839</v>
      </c>
      <c r="L82" s="24">
        <f t="shared" ca="1" si="10"/>
        <v>0.85915976629004787</v>
      </c>
      <c r="M82" s="24">
        <f t="shared" ca="1" si="10"/>
        <v>0.80612521281535354</v>
      </c>
      <c r="N82" s="24">
        <f t="shared" ca="1" si="10"/>
        <v>0.65762846308620959</v>
      </c>
      <c r="O82" s="24">
        <f t="shared" ca="1" si="10"/>
        <v>0.72126992725584271</v>
      </c>
      <c r="P82" s="25">
        <f t="shared" ca="1" si="10"/>
        <v>0.233352035288655</v>
      </c>
      <c r="R82" s="24">
        <f ca="1">IF(J82=0,0,Agents($E$4,$E$5,J82,$E$3)/(1-$O$1))</f>
        <v>1.0869565217391304</v>
      </c>
      <c r="S82" s="24">
        <f ca="1">IF(K82=0,0,Agents($E$4,$E$5,K82,$E$3)/(1-$O$1))</f>
        <v>1.0869565217391304</v>
      </c>
      <c r="T82" s="24">
        <f ca="1">IF(L82=0,0,Agents($E$4,$E$5,L82,$E$3)/(1-$O$1))</f>
        <v>2.1739130434782608</v>
      </c>
      <c r="U82" s="24">
        <f ca="1">IF(M82=0,0,Agents($E$4,$E$5,M82,$E$3)/(1-$O$1))</f>
        <v>2.1739130434782608</v>
      </c>
      <c r="V82" s="24">
        <f ca="1">IF(N82=0,0,Agents($E$4,$E$5,N82,$E$3)/(1-$O$1))</f>
        <v>1.0869565217391304</v>
      </c>
      <c r="W82" s="24">
        <f ca="1">IF(O82=0,0,Agents($E$4,$E$5,O82,$E$3)/(1-$O$1))</f>
        <v>1.0869565217391304</v>
      </c>
      <c r="X82" s="24">
        <f ca="1">IF(P82=0,0,Agents($E$4,$E$5,P82,$E$3)/(1-$O$1))</f>
        <v>1.0869565217391304</v>
      </c>
    </row>
    <row r="83" spans="1:24" x14ac:dyDescent="0.25">
      <c r="A83" s="121">
        <v>0.35416666666666669</v>
      </c>
      <c r="B83" s="122">
        <v>2.4154589371980676E-2</v>
      </c>
      <c r="C83" s="123">
        <v>3.1411805315843977E-2</v>
      </c>
      <c r="D83" s="123">
        <v>3.2083958020989505E-2</v>
      </c>
      <c r="E83" s="123">
        <v>3.1819688432217434E-2</v>
      </c>
      <c r="F83" s="123">
        <v>2.4079807361541108E-2</v>
      </c>
      <c r="G83" s="123">
        <v>2.3198594024604568E-2</v>
      </c>
      <c r="H83" s="124">
        <v>2.2988505747126436E-2</v>
      </c>
      <c r="J83" s="23">
        <f t="shared" ca="1" si="10"/>
        <v>5.3034553474694317E-2</v>
      </c>
      <c r="K83" s="24">
        <f t="shared" ca="1" si="10"/>
        <v>0.96522887323943651</v>
      </c>
      <c r="L83" s="24">
        <f t="shared" ca="1" si="10"/>
        <v>1.1349394443584584</v>
      </c>
      <c r="M83" s="24">
        <f t="shared" ca="1" si="10"/>
        <v>1.0182634267141308</v>
      </c>
      <c r="N83" s="24">
        <f t="shared" ca="1" si="10"/>
        <v>0.74248374864572042</v>
      </c>
      <c r="O83" s="24">
        <f t="shared" ca="1" si="10"/>
        <v>0.70005610586596501</v>
      </c>
      <c r="P83" s="25">
        <f t="shared" ca="1" si="10"/>
        <v>0.1697105711190218</v>
      </c>
      <c r="R83" s="24">
        <f ca="1">IF(J83=0,0,Agents($E$4,$E$5,J83,$E$3)/(1-$O$1))</f>
        <v>1.0869565217391304</v>
      </c>
      <c r="S83" s="24">
        <f ca="1">IF(K83=0,0,Agents($E$4,$E$5,K83,$E$3)/(1-$O$1))</f>
        <v>2.1739130434782608</v>
      </c>
      <c r="T83" s="24">
        <f ca="1">IF(L83=0,0,Agents($E$4,$E$5,L83,$E$3)/(1-$O$1))</f>
        <v>2.1739130434782608</v>
      </c>
      <c r="U83" s="24">
        <f ca="1">IF(M83=0,0,Agents($E$4,$E$5,M83,$E$3)/(1-$O$1))</f>
        <v>2.1739130434782608</v>
      </c>
      <c r="V83" s="24">
        <f ca="1">IF(N83=0,0,Agents($E$4,$E$5,N83,$E$3)/(1-$O$1))</f>
        <v>1.0869565217391304</v>
      </c>
      <c r="W83" s="24">
        <f ca="1">IF(O83=0,0,Agents($E$4,$E$5,O83,$E$3)/(1-$O$1))</f>
        <v>1.0869565217391304</v>
      </c>
      <c r="X83" s="24">
        <f ca="1">IF(P83=0,0,Agents($E$4,$E$5,P83,$E$3)/(1-$O$1))</f>
        <v>1.0869565217391304</v>
      </c>
    </row>
    <row r="84" spans="1:24" x14ac:dyDescent="0.25">
      <c r="A84" s="125">
        <v>0.375</v>
      </c>
      <c r="B84" s="118">
        <v>3.3816425120772944E-2</v>
      </c>
      <c r="C84" s="119">
        <v>3.589920607525026E-2</v>
      </c>
      <c r="D84" s="119">
        <v>3.9880059970014994E-2</v>
      </c>
      <c r="E84" s="119">
        <v>4.2094796155120982E-2</v>
      </c>
      <c r="F84" s="119">
        <v>3.8871689026487785E-2</v>
      </c>
      <c r="G84" s="119">
        <v>4.0421792618629174E-2</v>
      </c>
      <c r="H84" s="120">
        <v>3.8793103448275863E-2</v>
      </c>
      <c r="J84" s="23">
        <f t="shared" ca="1" si="10"/>
        <v>7.4248374864572031E-2</v>
      </c>
      <c r="K84" s="24">
        <f t="shared" ca="1" si="10"/>
        <v>1.1031187122736417</v>
      </c>
      <c r="L84" s="24">
        <f t="shared" ca="1" si="10"/>
        <v>1.4107191224268689</v>
      </c>
      <c r="M84" s="24">
        <f t="shared" ca="1" si="10"/>
        <v>1.3470776582572357</v>
      </c>
      <c r="N84" s="24">
        <f t="shared" ca="1" si="10"/>
        <v>1.1985809085280914</v>
      </c>
      <c r="O84" s="24">
        <f t="shared" ca="1" si="10"/>
        <v>1.2197947299179694</v>
      </c>
      <c r="P84" s="25">
        <f t="shared" ca="1" si="10"/>
        <v>0.28638658876334933</v>
      </c>
      <c r="R84" s="24">
        <f ca="1">IF(J84=0,0,Agents($E$4,$E$5,J84,$E$3)/(1-$O$1))</f>
        <v>1.0869565217391304</v>
      </c>
      <c r="S84" s="24">
        <f ca="1">IF(K84=0,0,Agents($E$4,$E$5,K84,$E$3)/(1-$O$1))</f>
        <v>2.1739130434782608</v>
      </c>
      <c r="T84" s="24">
        <f ca="1">IF(L84=0,0,Agents($E$4,$E$5,L84,$E$3)/(1-$O$1))</f>
        <v>2.1739130434782608</v>
      </c>
      <c r="U84" s="24">
        <f ca="1">IF(M84=0,0,Agents($E$4,$E$5,M84,$E$3)/(1-$O$1))</f>
        <v>2.1739130434782608</v>
      </c>
      <c r="V84" s="24">
        <f ca="1">IF(N84=0,0,Agents($E$4,$E$5,N84,$E$3)/(1-$O$1))</f>
        <v>2.1739130434782608</v>
      </c>
      <c r="W84" s="24">
        <f ca="1">IF(O84=0,0,Agents($E$4,$E$5,O84,$E$3)/(1-$O$1))</f>
        <v>2.1739130434782608</v>
      </c>
      <c r="X84" s="24">
        <f ca="1">IF(P84=0,0,Agents($E$4,$E$5,P84,$E$3)/(1-$O$1))</f>
        <v>1.0869565217391304</v>
      </c>
    </row>
    <row r="85" spans="1:24" x14ac:dyDescent="0.25">
      <c r="A85" s="121">
        <v>0.39583333333333331</v>
      </c>
      <c r="B85" s="122">
        <v>5.7971014492753624E-2</v>
      </c>
      <c r="C85" s="123">
        <v>4.9016223679668625E-2</v>
      </c>
      <c r="D85" s="123">
        <v>5.0674662668665667E-2</v>
      </c>
      <c r="E85" s="123">
        <v>5.2038448790188929E-2</v>
      </c>
      <c r="F85" s="123">
        <v>4.3687650498796013E-2</v>
      </c>
      <c r="G85" s="123">
        <v>4.8506151142355007E-2</v>
      </c>
      <c r="H85" s="124">
        <v>5.0287356321839081E-2</v>
      </c>
      <c r="J85" s="23">
        <f t="shared" ca="1" si="10"/>
        <v>0.12728292833926635</v>
      </c>
      <c r="K85" s="24">
        <f t="shared" ca="1" si="10"/>
        <v>1.5061813186813187</v>
      </c>
      <c r="L85" s="24">
        <f t="shared" ca="1" si="10"/>
        <v>1.7925679074446679</v>
      </c>
      <c r="M85" s="24">
        <f t="shared" ca="1" si="10"/>
        <v>1.6652849791054014</v>
      </c>
      <c r="N85" s="24">
        <f t="shared" ca="1" si="10"/>
        <v>1.3470776582572357</v>
      </c>
      <c r="O85" s="24">
        <f t="shared" ca="1" si="10"/>
        <v>1.4637536759015632</v>
      </c>
      <c r="P85" s="25">
        <f t="shared" ca="1" si="10"/>
        <v>0.37124187432286021</v>
      </c>
      <c r="R85" s="24">
        <f ca="1">IF(J85=0,0,Agents($E$4,$E$5,J85,$E$3)/(1-$O$1))</f>
        <v>1.0869565217391304</v>
      </c>
      <c r="S85" s="24">
        <f ca="1">IF(K85=0,0,Agents($E$4,$E$5,K85,$E$3)/(1-$O$1))</f>
        <v>2.1739130434782608</v>
      </c>
      <c r="T85" s="24">
        <f ca="1">IF(L85=0,0,Agents($E$4,$E$5,L85,$E$3)/(1-$O$1))</f>
        <v>2.1739130434782608</v>
      </c>
      <c r="U85" s="24">
        <f ca="1">IF(M85=0,0,Agents($E$4,$E$5,M85,$E$3)/(1-$O$1))</f>
        <v>2.1739130434782608</v>
      </c>
      <c r="V85" s="24">
        <f ca="1">IF(N85=0,0,Agents($E$4,$E$5,N85,$E$3)/(1-$O$1))</f>
        <v>2.1739130434782608</v>
      </c>
      <c r="W85" s="24">
        <f ca="1">IF(O85=0,0,Agents($E$4,$E$5,O85,$E$3)/(1-$O$1))</f>
        <v>2.1739130434782608</v>
      </c>
      <c r="X85" s="24">
        <f ca="1">IF(P85=0,0,Agents($E$4,$E$5,P85,$E$3)/(1-$O$1))</f>
        <v>1.0869565217391304</v>
      </c>
    </row>
    <row r="86" spans="1:24" x14ac:dyDescent="0.25">
      <c r="A86" s="125">
        <v>0.41666666666666669</v>
      </c>
      <c r="B86" s="118">
        <v>2.8985507246376812E-2</v>
      </c>
      <c r="C86" s="119">
        <v>5.6689944504925503E-2</v>
      </c>
      <c r="D86" s="119">
        <v>5.3073463268365817E-2</v>
      </c>
      <c r="E86" s="119">
        <v>5.4027179317202516E-2</v>
      </c>
      <c r="F86" s="119">
        <v>4.9879600963192293E-2</v>
      </c>
      <c r="G86" s="119">
        <v>5.4481546572934976E-2</v>
      </c>
      <c r="H86" s="120">
        <v>5.459770114942529E-2</v>
      </c>
      <c r="J86" s="23">
        <f t="shared" ca="1" si="10"/>
        <v>6.3641464169633177E-2</v>
      </c>
      <c r="K86" s="24">
        <f t="shared" ca="1" si="10"/>
        <v>1.7419811025918819</v>
      </c>
      <c r="L86" s="24">
        <f t="shared" ca="1" si="10"/>
        <v>1.8774231930041787</v>
      </c>
      <c r="M86" s="24">
        <f t="shared" ca="1" si="10"/>
        <v>1.7289264432750344</v>
      </c>
      <c r="N86" s="24">
        <f t="shared" ca="1" si="10"/>
        <v>1.5380020507661352</v>
      </c>
      <c r="O86" s="24">
        <f t="shared" ca="1" si="10"/>
        <v>1.644071157715524</v>
      </c>
      <c r="P86" s="25">
        <f t="shared" ca="1" si="10"/>
        <v>0.40306260640767683</v>
      </c>
      <c r="R86" s="24">
        <f ca="1">IF(J86=0,0,Agents($E$4,$E$5,J86,$E$3)/(1-$O$1))</f>
        <v>1.0869565217391304</v>
      </c>
      <c r="S86" s="24">
        <f ca="1">IF(K86=0,0,Agents($E$4,$E$5,K86,$E$3)/(1-$O$1))</f>
        <v>2.1739130434782608</v>
      </c>
      <c r="T86" s="24">
        <f ca="1">IF(L86=0,0,Agents($E$4,$E$5,L86,$E$3)/(1-$O$1))</f>
        <v>2.1739130434782608</v>
      </c>
      <c r="U86" s="24">
        <f ca="1">IF(M86=0,0,Agents($E$4,$E$5,M86,$E$3)/(1-$O$1))</f>
        <v>2.1739130434782608</v>
      </c>
      <c r="V86" s="24">
        <f ca="1">IF(N86=0,0,Agents($E$4,$E$5,N86,$E$3)/(1-$O$1))</f>
        <v>2.1739130434782608</v>
      </c>
      <c r="W86" s="24">
        <f ca="1">IF(O86=0,0,Agents($E$4,$E$5,O86,$E$3)/(1-$O$1))</f>
        <v>2.1739130434782608</v>
      </c>
      <c r="X86" s="24">
        <f ca="1">IF(P86=0,0,Agents($E$4,$E$5,P86,$E$3)/(1-$O$1))</f>
        <v>1.0869565217391304</v>
      </c>
    </row>
    <row r="87" spans="1:24" x14ac:dyDescent="0.25">
      <c r="A87" s="121">
        <v>0.4375</v>
      </c>
      <c r="B87" s="122">
        <v>4.3478260869565216E-2</v>
      </c>
      <c r="C87" s="123">
        <v>6.1177345264331787E-2</v>
      </c>
      <c r="D87" s="123">
        <v>6.0385192019374909E-2</v>
      </c>
      <c r="E87" s="123">
        <v>5.6347364932051704E-2</v>
      </c>
      <c r="F87" s="123">
        <v>5.2128813738720886E-2</v>
      </c>
      <c r="G87" s="123">
        <v>6.1862917398945519E-2</v>
      </c>
      <c r="H87" s="124">
        <v>5.5702917771883305E-2</v>
      </c>
      <c r="J87" s="23">
        <f t="shared" ca="1" si="10"/>
        <v>9.5462196254449766E-2</v>
      </c>
      <c r="K87" s="24">
        <f t="shared" ca="1" si="10"/>
        <v>1.8798709416260873</v>
      </c>
      <c r="L87" s="24">
        <f t="shared" ca="1" si="10"/>
        <v>2.1360686307192256</v>
      </c>
      <c r="M87" s="24">
        <f t="shared" ca="1" si="10"/>
        <v>1.8031748181396066</v>
      </c>
      <c r="N87" s="24">
        <f t="shared" ca="1" si="10"/>
        <v>1.6073549283868902</v>
      </c>
      <c r="O87" s="24">
        <f t="shared" ca="1" si="10"/>
        <v>1.86681628230924</v>
      </c>
      <c r="P87" s="25">
        <f t="shared" ca="1" si="10"/>
        <v>0.4112217684807068</v>
      </c>
      <c r="R87" s="24">
        <f ca="1">IF(J87=0,0,Agents($E$4,$E$5,J87,$E$3)/(1-$O$1))</f>
        <v>1.0869565217391304</v>
      </c>
      <c r="S87" s="24">
        <f ca="1">IF(K87=0,0,Agents($E$4,$E$5,K87,$E$3)/(1-$O$1))</f>
        <v>2.1739130434782608</v>
      </c>
      <c r="T87" s="24">
        <f ca="1">IF(L87=0,0,Agents($E$4,$E$5,L87,$E$3)/(1-$O$1))</f>
        <v>2.1739130434782608</v>
      </c>
      <c r="U87" s="24">
        <f ca="1">IF(M87=0,0,Agents($E$4,$E$5,M87,$E$3)/(1-$O$1))</f>
        <v>2.1739130434782608</v>
      </c>
      <c r="V87" s="24">
        <f ca="1">IF(N87=0,0,Agents($E$4,$E$5,N87,$E$3)/(1-$O$1))</f>
        <v>2.1739130434782608</v>
      </c>
      <c r="W87" s="24">
        <f ca="1">IF(O87=0,0,Agents($E$4,$E$5,O87,$E$3)/(1-$O$1))</f>
        <v>2.1739130434782608</v>
      </c>
      <c r="X87" s="24">
        <f ca="1">IF(P87=0,0,Agents($E$4,$E$5,P87,$E$3)/(1-$O$1))</f>
        <v>1.0869565217391304</v>
      </c>
    </row>
    <row r="88" spans="1:24" x14ac:dyDescent="0.25">
      <c r="A88" s="125">
        <v>0.45833333333333331</v>
      </c>
      <c r="B88" s="118">
        <v>5.3140096618357488E-2</v>
      </c>
      <c r="C88" s="119">
        <v>5.9106237221528891E-2</v>
      </c>
      <c r="D88" s="119">
        <v>5.9485641794487357E-2</v>
      </c>
      <c r="E88" s="119">
        <v>5.9661915810407688E-2</v>
      </c>
      <c r="F88" s="119">
        <v>5.384879997883097E-2</v>
      </c>
      <c r="G88" s="119">
        <v>6.2214411247803164E-2</v>
      </c>
      <c r="H88" s="120">
        <v>6.2886825817860328E-2</v>
      </c>
      <c r="J88" s="23">
        <f t="shared" ca="1" si="10"/>
        <v>0.11667601764432749</v>
      </c>
      <c r="K88" s="24">
        <f t="shared" ca="1" si="10"/>
        <v>1.8162294774564542</v>
      </c>
      <c r="L88" s="24">
        <f t="shared" ca="1" si="10"/>
        <v>2.1042478986344091</v>
      </c>
      <c r="M88" s="24">
        <f t="shared" ca="1" si="10"/>
        <v>1.9092439250889952</v>
      </c>
      <c r="N88" s="24">
        <f t="shared" ca="1" si="10"/>
        <v>1.6603894818615845</v>
      </c>
      <c r="O88" s="24">
        <f t="shared" ca="1" si="10"/>
        <v>1.8774231930041789</v>
      </c>
      <c r="P88" s="25">
        <f t="shared" ca="1" si="10"/>
        <v>0.46425632195540123</v>
      </c>
      <c r="R88" s="24">
        <f ca="1">IF(J88=0,0,Agents($E$4,$E$5,J88,$E$3)/(1-$O$1))</f>
        <v>1.0869565217391304</v>
      </c>
      <c r="S88" s="24">
        <f ca="1">IF(K88=0,0,Agents($E$4,$E$5,K88,$E$3)/(1-$O$1))</f>
        <v>2.1739130434782608</v>
      </c>
      <c r="T88" s="24">
        <f ca="1">IF(L88=0,0,Agents($E$4,$E$5,L88,$E$3)/(1-$O$1))</f>
        <v>2.1739130434782608</v>
      </c>
      <c r="U88" s="24">
        <f ca="1">IF(M88=0,0,Agents($E$4,$E$5,M88,$E$3)/(1-$O$1))</f>
        <v>2.1739130434782608</v>
      </c>
      <c r="V88" s="24">
        <f ca="1">IF(N88=0,0,Agents($E$4,$E$5,N88,$E$3)/(1-$O$1))</f>
        <v>2.1739130434782608</v>
      </c>
      <c r="W88" s="24">
        <f ca="1">IF(O88=0,0,Agents($E$4,$E$5,O88,$E$3)/(1-$O$1))</f>
        <v>2.1739130434782608</v>
      </c>
      <c r="X88" s="24">
        <f ca="1">IF(P88=0,0,Agents($E$4,$E$5,P88,$E$3)/(1-$O$1))</f>
        <v>1.0869565217391304</v>
      </c>
    </row>
    <row r="89" spans="1:24" x14ac:dyDescent="0.25">
      <c r="A89" s="121">
        <v>0.47916666666666669</v>
      </c>
      <c r="B89" s="122">
        <v>4.3478260869565216E-2</v>
      </c>
      <c r="C89" s="123">
        <v>6.2212899285733245E-2</v>
      </c>
      <c r="D89" s="123">
        <v>6.1284742244262468E-2</v>
      </c>
      <c r="E89" s="123">
        <v>5.6678820019887298E-2</v>
      </c>
      <c r="F89" s="123">
        <v>5.7976766955095155E-2</v>
      </c>
      <c r="G89" s="123">
        <v>5.9753954305799648E-2</v>
      </c>
      <c r="H89" s="124">
        <v>5.1392572944297096E-2</v>
      </c>
      <c r="J89" s="23">
        <f t="shared" ca="1" si="10"/>
        <v>9.5462196254449766E-2</v>
      </c>
      <c r="K89" s="24">
        <f t="shared" ca="1" si="10"/>
        <v>1.911691673710904</v>
      </c>
      <c r="L89" s="24">
        <f t="shared" ca="1" si="10"/>
        <v>2.1678893628040425</v>
      </c>
      <c r="M89" s="24">
        <f t="shared" ca="1" si="10"/>
        <v>1.8137817288345452</v>
      </c>
      <c r="N89" s="24">
        <f t="shared" ca="1" si="10"/>
        <v>1.7876724102008508</v>
      </c>
      <c r="O89" s="24">
        <f t="shared" ca="1" si="10"/>
        <v>1.8031748181396068</v>
      </c>
      <c r="P89" s="25">
        <f t="shared" ca="1" si="10"/>
        <v>0.37940103639589023</v>
      </c>
      <c r="R89" s="24">
        <f ca="1">IF(J89=0,0,Agents($E$4,$E$5,J89,$E$3)/(1-$O$1))</f>
        <v>1.0869565217391304</v>
      </c>
      <c r="S89" s="24">
        <f ca="1">IF(K89=0,0,Agents($E$4,$E$5,K89,$E$3)/(1-$O$1))</f>
        <v>2.1739130434782608</v>
      </c>
      <c r="T89" s="24">
        <f ca="1">IF(L89=0,0,Agents($E$4,$E$5,L89,$E$3)/(1-$O$1))</f>
        <v>2.1739130434782608</v>
      </c>
      <c r="U89" s="24">
        <f ca="1">IF(M89=0,0,Agents($E$4,$E$5,M89,$E$3)/(1-$O$1))</f>
        <v>2.1739130434782608</v>
      </c>
      <c r="V89" s="24">
        <f ca="1">IF(N89=0,0,Agents($E$4,$E$5,N89,$E$3)/(1-$O$1))</f>
        <v>2.1739130434782608</v>
      </c>
      <c r="W89" s="24">
        <f ca="1">IF(O89=0,0,Agents($E$4,$E$5,O89,$E$3)/(1-$O$1))</f>
        <v>2.1739130434782608</v>
      </c>
      <c r="X89" s="24">
        <f ca="1">IF(P89=0,0,Agents($E$4,$E$5,P89,$E$3)/(1-$O$1))</f>
        <v>1.0869565217391304</v>
      </c>
    </row>
    <row r="90" spans="1:24" x14ac:dyDescent="0.25">
      <c r="A90" s="125">
        <v>0.5</v>
      </c>
      <c r="B90" s="118">
        <v>4.8309178743961345E-2</v>
      </c>
      <c r="C90" s="119">
        <v>5.6689944504925503E-2</v>
      </c>
      <c r="D90" s="119">
        <v>5.3788490370199497E-2</v>
      </c>
      <c r="E90" s="119">
        <v>5.4027179317202516E-2</v>
      </c>
      <c r="F90" s="119">
        <v>5.4192797226852982E-2</v>
      </c>
      <c r="G90" s="119">
        <v>5.342706502636204E-2</v>
      </c>
      <c r="H90" s="120">
        <v>6.0013262599469513E-2</v>
      </c>
      <c r="J90" s="23">
        <f t="shared" ca="1" si="10"/>
        <v>0.10606910694938862</v>
      </c>
      <c r="K90" s="24">
        <f t="shared" ca="1" si="10"/>
        <v>1.7419811025918819</v>
      </c>
      <c r="L90" s="24">
        <f t="shared" ca="1" si="10"/>
        <v>1.9027165954305707</v>
      </c>
      <c r="M90" s="24">
        <f t="shared" ca="1" si="10"/>
        <v>1.7289264432750344</v>
      </c>
      <c r="N90" s="24">
        <f t="shared" ca="1" si="10"/>
        <v>1.6709963925565234</v>
      </c>
      <c r="O90" s="24">
        <f t="shared" ca="1" si="10"/>
        <v>1.6122504256307073</v>
      </c>
      <c r="P90" s="25">
        <f t="shared" ca="1" si="10"/>
        <v>0.44304250056552341</v>
      </c>
      <c r="R90" s="24">
        <f ca="1">IF(J90=0,0,Agents($E$4,$E$5,J90,$E$3)/(1-$O$1))</f>
        <v>1.0869565217391304</v>
      </c>
      <c r="S90" s="24">
        <f ca="1">IF(K90=0,0,Agents($E$4,$E$5,K90,$E$3)/(1-$O$1))</f>
        <v>2.1739130434782608</v>
      </c>
      <c r="T90" s="24">
        <f ca="1">IF(L90=0,0,Agents($E$4,$E$5,L90,$E$3)/(1-$O$1))</f>
        <v>2.1739130434782608</v>
      </c>
      <c r="U90" s="24">
        <f ca="1">IF(M90=0,0,Agents($E$4,$E$5,M90,$E$3)/(1-$O$1))</f>
        <v>2.1739130434782608</v>
      </c>
      <c r="V90" s="24">
        <f ca="1">IF(N90=0,0,Agents($E$4,$E$5,N90,$E$3)/(1-$O$1))</f>
        <v>2.1739130434782608</v>
      </c>
      <c r="W90" s="24">
        <f ca="1">IF(O90=0,0,Agents($E$4,$E$5,O90,$E$3)/(1-$O$1))</f>
        <v>2.1739130434782608</v>
      </c>
      <c r="X90" s="24">
        <f ca="1">IF(P90=0,0,Agents($E$4,$E$5,P90,$E$3)/(1-$O$1))</f>
        <v>1.0869565217391304</v>
      </c>
    </row>
    <row r="91" spans="1:24" x14ac:dyDescent="0.25">
      <c r="A91" s="121">
        <v>0.52083333333333337</v>
      </c>
      <c r="B91" s="122">
        <v>5.7971014492753617E-2</v>
      </c>
      <c r="C91" s="123">
        <v>5.1857359071718741E-2</v>
      </c>
      <c r="D91" s="123">
        <v>5.3788490370199497E-2</v>
      </c>
      <c r="E91" s="123">
        <v>4.938680808750414E-2</v>
      </c>
      <c r="F91" s="123">
        <v>5.2128813738720886E-2</v>
      </c>
      <c r="G91" s="123">
        <v>5.518453427065026E-2</v>
      </c>
      <c r="H91" s="124">
        <v>6.1450044208664921E-2</v>
      </c>
      <c r="J91" s="23">
        <f t="shared" ca="1" si="10"/>
        <v>0.12728292833926635</v>
      </c>
      <c r="K91" s="24">
        <f t="shared" ca="1" si="10"/>
        <v>1.593484352862738</v>
      </c>
      <c r="L91" s="24">
        <f t="shared" ca="1" si="10"/>
        <v>1.9027165954305707</v>
      </c>
      <c r="M91" s="24">
        <f t="shared" ca="1" si="10"/>
        <v>1.5804296935458904</v>
      </c>
      <c r="N91" s="24">
        <f t="shared" ca="1" si="10"/>
        <v>1.6073549283868902</v>
      </c>
      <c r="O91" s="24">
        <f t="shared" ca="1" si="10"/>
        <v>1.6652849791054014</v>
      </c>
      <c r="P91" s="25">
        <f t="shared" ca="1" si="10"/>
        <v>0.45364941126046232</v>
      </c>
      <c r="R91" s="24">
        <f ca="1">IF(J91=0,0,Agents($E$4,$E$5,J91,$E$3)/(1-$O$1))</f>
        <v>1.0869565217391304</v>
      </c>
      <c r="S91" s="24">
        <f ca="1">IF(K91=0,0,Agents($E$4,$E$5,K91,$E$3)/(1-$O$1))</f>
        <v>2.1739130434782608</v>
      </c>
      <c r="T91" s="24">
        <f ca="1">IF(L91=0,0,Agents($E$4,$E$5,L91,$E$3)/(1-$O$1))</f>
        <v>2.1739130434782608</v>
      </c>
      <c r="U91" s="24">
        <f ca="1">IF(M91=0,0,Agents($E$4,$E$5,M91,$E$3)/(1-$O$1))</f>
        <v>2.1739130434782608</v>
      </c>
      <c r="V91" s="24">
        <f ca="1">IF(N91=0,0,Agents($E$4,$E$5,N91,$E$3)/(1-$O$1))</f>
        <v>2.1739130434782608</v>
      </c>
      <c r="W91" s="24">
        <f ca="1">IF(O91=0,0,Agents($E$4,$E$5,O91,$E$3)/(1-$O$1))</f>
        <v>2.1739130434782608</v>
      </c>
      <c r="X91" s="24">
        <f ca="1">IF(P91=0,0,Agents($E$4,$E$5,P91,$E$3)/(1-$O$1))</f>
        <v>1.0869565217391304</v>
      </c>
    </row>
    <row r="92" spans="1:24" x14ac:dyDescent="0.25">
      <c r="A92" s="125">
        <v>0.54166666666666663</v>
      </c>
      <c r="B92" s="118">
        <v>5.3140096618357488E-2</v>
      </c>
      <c r="C92" s="119">
        <v>5.3928467114521643E-2</v>
      </c>
      <c r="D92" s="119">
        <v>5.2589090070349426E-2</v>
      </c>
      <c r="E92" s="119">
        <v>5.1375538614517727E-2</v>
      </c>
      <c r="F92" s="119">
        <v>5.4192797226852982E-2</v>
      </c>
      <c r="G92" s="119">
        <v>5.3778558875219686E-2</v>
      </c>
      <c r="H92" s="120">
        <v>5.2829354553492504E-2</v>
      </c>
      <c r="J92" s="23">
        <f t="shared" ca="1" si="10"/>
        <v>0.11667601764432749</v>
      </c>
      <c r="K92" s="24">
        <f t="shared" ca="1" si="10"/>
        <v>1.6571258170323713</v>
      </c>
      <c r="L92" s="24">
        <f t="shared" ca="1" si="10"/>
        <v>1.8602889526508155</v>
      </c>
      <c r="M92" s="24">
        <f t="shared" ca="1" si="10"/>
        <v>1.6440711577155236</v>
      </c>
      <c r="N92" s="24">
        <f t="shared" ca="1" si="10"/>
        <v>1.6709963925565234</v>
      </c>
      <c r="O92" s="24">
        <f t="shared" ca="1" si="10"/>
        <v>1.6228573363256462</v>
      </c>
      <c r="P92" s="25">
        <f t="shared" ca="1" si="10"/>
        <v>0.39000794709082909</v>
      </c>
      <c r="R92" s="24">
        <f ca="1">IF(J92=0,0,Agents($E$4,$E$5,J92,$E$3)/(1-$O$1))</f>
        <v>1.0869565217391304</v>
      </c>
      <c r="S92" s="24">
        <f ca="1">IF(K92=0,0,Agents($E$4,$E$5,K92,$E$3)/(1-$O$1))</f>
        <v>2.1739130434782608</v>
      </c>
      <c r="T92" s="24">
        <f ca="1">IF(L92=0,0,Agents($E$4,$E$5,L92,$E$3)/(1-$O$1))</f>
        <v>2.1739130434782608</v>
      </c>
      <c r="U92" s="24">
        <f ca="1">IF(M92=0,0,Agents($E$4,$E$5,M92,$E$3)/(1-$O$1))</f>
        <v>2.1739130434782608</v>
      </c>
      <c r="V92" s="24">
        <f ca="1">IF(N92=0,0,Agents($E$4,$E$5,N92,$E$3)/(1-$O$1))</f>
        <v>2.1739130434782608</v>
      </c>
      <c r="W92" s="24">
        <f ca="1">IF(O92=0,0,Agents($E$4,$E$5,O92,$E$3)/(1-$O$1))</f>
        <v>2.1739130434782608</v>
      </c>
      <c r="X92" s="24">
        <f ca="1">IF(P92=0,0,Agents($E$4,$E$5,P92,$E$3)/(1-$O$1))</f>
        <v>1.0869565217391304</v>
      </c>
    </row>
    <row r="93" spans="1:24" x14ac:dyDescent="0.25">
      <c r="A93" s="121">
        <v>0.5625</v>
      </c>
      <c r="B93" s="122">
        <v>4.8309178743961345E-2</v>
      </c>
      <c r="C93" s="123">
        <v>5.3928467114521643E-2</v>
      </c>
      <c r="D93" s="123">
        <v>5.5887440894937128E-2</v>
      </c>
      <c r="E93" s="123">
        <v>5.1706993702353328E-2</v>
      </c>
      <c r="F93" s="123">
        <v>5.6944775211029107E-2</v>
      </c>
      <c r="G93" s="123">
        <v>5.6942003514938486E-2</v>
      </c>
      <c r="H93" s="124">
        <v>5.8576480990274113E-2</v>
      </c>
      <c r="J93" s="23">
        <f t="shared" ca="1" si="10"/>
        <v>0.10606910694938862</v>
      </c>
      <c r="K93" s="24">
        <f t="shared" ca="1" si="10"/>
        <v>1.6571258170323713</v>
      </c>
      <c r="L93" s="24">
        <f t="shared" ca="1" si="10"/>
        <v>1.9769649702951428</v>
      </c>
      <c r="M93" s="24">
        <f t="shared" ca="1" si="10"/>
        <v>1.6546780684104625</v>
      </c>
      <c r="N93" s="24">
        <f t="shared" ca="1" si="10"/>
        <v>1.7558516781160343</v>
      </c>
      <c r="O93" s="24">
        <f t="shared" ca="1" si="10"/>
        <v>1.718319532580096</v>
      </c>
      <c r="P93" s="25">
        <f t="shared" ca="1" si="10"/>
        <v>0.43243558987058456</v>
      </c>
      <c r="R93" s="24">
        <f ca="1">IF(J93=0,0,Agents($E$4,$E$5,J93,$E$3)/(1-$O$1))</f>
        <v>1.0869565217391304</v>
      </c>
      <c r="S93" s="24">
        <f ca="1">IF(K93=0,0,Agents($E$4,$E$5,K93,$E$3)/(1-$O$1))</f>
        <v>2.1739130434782608</v>
      </c>
      <c r="T93" s="24">
        <f ca="1">IF(L93=0,0,Agents($E$4,$E$5,L93,$E$3)/(1-$O$1))</f>
        <v>2.1739130434782608</v>
      </c>
      <c r="U93" s="24">
        <f ca="1">IF(M93=0,0,Agents($E$4,$E$5,M93,$E$3)/(1-$O$1))</f>
        <v>2.1739130434782608</v>
      </c>
      <c r="V93" s="24">
        <f ca="1">IF(N93=0,0,Agents($E$4,$E$5,N93,$E$3)/(1-$O$1))</f>
        <v>2.1739130434782608</v>
      </c>
      <c r="W93" s="24">
        <f ca="1">IF(O93=0,0,Agents($E$4,$E$5,O93,$E$3)/(1-$O$1))</f>
        <v>2.1739130434782608</v>
      </c>
      <c r="X93" s="24">
        <f ca="1">IF(P93=0,0,Agents($E$4,$E$5,P93,$E$3)/(1-$O$1))</f>
        <v>1.0869565217391304</v>
      </c>
    </row>
    <row r="94" spans="1:24" x14ac:dyDescent="0.25">
      <c r="A94" s="125">
        <v>0.58333333333333337</v>
      </c>
      <c r="B94" s="118">
        <v>3.8647342995169073E-2</v>
      </c>
      <c r="C94" s="119">
        <v>5.4964021135923087E-2</v>
      </c>
      <c r="D94" s="119">
        <v>5.7386691269749726E-2</v>
      </c>
      <c r="E94" s="119">
        <v>5.8667550546900891E-2</v>
      </c>
      <c r="F94" s="119">
        <v>5.8664761451139191E-2</v>
      </c>
      <c r="G94" s="119">
        <v>5.9050966608084357E-2</v>
      </c>
      <c r="H94" s="120">
        <v>5.4266136162687904E-2</v>
      </c>
      <c r="J94" s="23">
        <f t="shared" ca="1" si="10"/>
        <v>8.4855285559510885E-2</v>
      </c>
      <c r="K94" s="24">
        <f t="shared" ca="1" si="10"/>
        <v>1.6889465491171876</v>
      </c>
      <c r="L94" s="24">
        <f t="shared" ca="1" si="10"/>
        <v>2.0299995237698374</v>
      </c>
      <c r="M94" s="24">
        <f t="shared" ca="1" si="10"/>
        <v>1.8774231930041785</v>
      </c>
      <c r="N94" s="24">
        <f t="shared" ca="1" si="10"/>
        <v>1.8088862315907286</v>
      </c>
      <c r="O94" s="24">
        <f t="shared" ca="1" si="10"/>
        <v>1.7819609967497292</v>
      </c>
      <c r="P94" s="25">
        <f t="shared" ca="1" si="10"/>
        <v>0.40061485778576794</v>
      </c>
      <c r="R94" s="24">
        <f ca="1">IF(J94=0,0,Agents($E$4,$E$5,J94,$E$3)/(1-$O$1))</f>
        <v>1.0869565217391304</v>
      </c>
      <c r="S94" s="24">
        <f ca="1">IF(K94=0,0,Agents($E$4,$E$5,K94,$E$3)/(1-$O$1))</f>
        <v>2.1739130434782608</v>
      </c>
      <c r="T94" s="24">
        <f ca="1">IF(L94=0,0,Agents($E$4,$E$5,L94,$E$3)/(1-$O$1))</f>
        <v>2.1739130434782608</v>
      </c>
      <c r="U94" s="24">
        <f ca="1">IF(M94=0,0,Agents($E$4,$E$5,M94,$E$3)/(1-$O$1))</f>
        <v>2.1739130434782608</v>
      </c>
      <c r="V94" s="24">
        <f ca="1">IF(N94=0,0,Agents($E$4,$E$5,N94,$E$3)/(1-$O$1))</f>
        <v>2.1739130434782608</v>
      </c>
      <c r="W94" s="24">
        <f ca="1">IF(O94=0,0,Agents($E$4,$E$5,O94,$E$3)/(1-$O$1))</f>
        <v>2.1739130434782608</v>
      </c>
      <c r="X94" s="24">
        <f ca="1">IF(P94=0,0,Agents($E$4,$E$5,P94,$E$3)/(1-$O$1))</f>
        <v>1.0869565217391304</v>
      </c>
    </row>
    <row r="95" spans="1:24" x14ac:dyDescent="0.25">
      <c r="A95" s="121">
        <v>0.60416666666666663</v>
      </c>
      <c r="B95" s="122">
        <v>4.3478260869565216E-2</v>
      </c>
      <c r="C95" s="123">
        <v>5.4618836462122608E-2</v>
      </c>
      <c r="D95" s="123">
        <v>5.9485641794487357E-2</v>
      </c>
      <c r="E95" s="123">
        <v>6.1982101425256876E-2</v>
      </c>
      <c r="F95" s="123">
        <v>6.1760736683337335E-2</v>
      </c>
      <c r="G95" s="123">
        <v>5.8347978910369067E-2</v>
      </c>
      <c r="H95" s="124">
        <v>5.4266136162687904E-2</v>
      </c>
      <c r="J95" s="23">
        <f t="shared" ca="1" si="10"/>
        <v>9.5462196254449766E-2</v>
      </c>
      <c r="K95" s="24">
        <f t="shared" ca="1" si="10"/>
        <v>1.6783396384222489</v>
      </c>
      <c r="L95" s="24">
        <f t="shared" ca="1" si="10"/>
        <v>2.1042478986344091</v>
      </c>
      <c r="M95" s="24">
        <f t="shared" ca="1" si="10"/>
        <v>1.9834922999535674</v>
      </c>
      <c r="N95" s="24">
        <f t="shared" ca="1" si="10"/>
        <v>1.9043484278451785</v>
      </c>
      <c r="O95" s="24">
        <f t="shared" ca="1" si="10"/>
        <v>1.7607471753598514</v>
      </c>
      <c r="P95" s="25">
        <f t="shared" ca="1" si="10"/>
        <v>0.40061485778576794</v>
      </c>
      <c r="R95" s="24">
        <f ca="1">IF(J95=0,0,Agents($E$4,$E$5,J95,$E$3)/(1-$O$1))</f>
        <v>1.0869565217391304</v>
      </c>
      <c r="S95" s="24">
        <f ca="1">IF(K95=0,0,Agents($E$4,$E$5,K95,$E$3)/(1-$O$1))</f>
        <v>2.1739130434782608</v>
      </c>
      <c r="T95" s="24">
        <f ca="1">IF(L95=0,0,Agents($E$4,$E$5,L95,$E$3)/(1-$O$1))</f>
        <v>2.1739130434782608</v>
      </c>
      <c r="U95" s="24">
        <f ca="1">IF(M95=0,0,Agents($E$4,$E$5,M95,$E$3)/(1-$O$1))</f>
        <v>2.1739130434782608</v>
      </c>
      <c r="V95" s="24">
        <f ca="1">IF(N95=0,0,Agents($E$4,$E$5,N95,$E$3)/(1-$O$1))</f>
        <v>2.1739130434782608</v>
      </c>
      <c r="W95" s="24">
        <f ca="1">IF(O95=0,0,Agents($E$4,$E$5,O95,$E$3)/(1-$O$1))</f>
        <v>2.1739130434782608</v>
      </c>
      <c r="X95" s="24">
        <f ca="1">IF(P95=0,0,Agents($E$4,$E$5,P95,$E$3)/(1-$O$1))</f>
        <v>1.0869565217391304</v>
      </c>
    </row>
    <row r="96" spans="1:24" x14ac:dyDescent="0.25">
      <c r="A96" s="125">
        <v>0.625</v>
      </c>
      <c r="B96" s="118">
        <v>4.8309178743961345E-2</v>
      </c>
      <c r="C96" s="119">
        <v>5.3238097766920671E-2</v>
      </c>
      <c r="D96" s="119">
        <v>5.1689539845461867E-2</v>
      </c>
      <c r="E96" s="119">
        <v>5.5021544580709306E-2</v>
      </c>
      <c r="F96" s="119">
        <v>5.7632769707073143E-2</v>
      </c>
      <c r="G96" s="119">
        <v>5.7293497363796131E-2</v>
      </c>
      <c r="H96" s="120">
        <v>4.7082228116710895E-2</v>
      </c>
      <c r="J96" s="23">
        <f t="shared" ca="1" si="10"/>
        <v>0.10606910694938862</v>
      </c>
      <c r="K96" s="24">
        <f t="shared" ca="1" si="10"/>
        <v>1.6359119956424932</v>
      </c>
      <c r="L96" s="24">
        <f t="shared" ca="1" si="10"/>
        <v>1.8284682205659988</v>
      </c>
      <c r="M96" s="24">
        <f t="shared" ca="1" si="10"/>
        <v>1.7607471753598509</v>
      </c>
      <c r="N96" s="24">
        <f t="shared" ca="1" si="10"/>
        <v>1.7770654995059121</v>
      </c>
      <c r="O96" s="24">
        <f t="shared" ca="1" si="10"/>
        <v>1.7289264432750346</v>
      </c>
      <c r="P96" s="25">
        <f t="shared" ca="1" si="10"/>
        <v>0.34758030431107367</v>
      </c>
      <c r="R96" s="24">
        <f ca="1">IF(J96=0,0,Agents($E$4,$E$5,J96,$E$3)/(1-$O$1))</f>
        <v>1.0869565217391304</v>
      </c>
      <c r="S96" s="24">
        <f ca="1">IF(K96=0,0,Agents($E$4,$E$5,K96,$E$3)/(1-$O$1))</f>
        <v>2.1739130434782608</v>
      </c>
      <c r="T96" s="24">
        <f ca="1">IF(L96=0,0,Agents($E$4,$E$5,L96,$E$3)/(1-$O$1))</f>
        <v>2.1739130434782608</v>
      </c>
      <c r="U96" s="24">
        <f ca="1">IF(M96=0,0,Agents($E$4,$E$5,M96,$E$3)/(1-$O$1))</f>
        <v>2.1739130434782608</v>
      </c>
      <c r="V96" s="24">
        <f ca="1">IF(N96=0,0,Agents($E$4,$E$5,N96,$E$3)/(1-$O$1))</f>
        <v>2.1739130434782608</v>
      </c>
      <c r="W96" s="24">
        <f ca="1">IF(O96=0,0,Agents($E$4,$E$5,O96,$E$3)/(1-$O$1))</f>
        <v>2.1739130434782608</v>
      </c>
      <c r="X96" s="24">
        <f ca="1">IF(P96=0,0,Agents($E$4,$E$5,P96,$E$3)/(1-$O$1))</f>
        <v>1.0869565217391304</v>
      </c>
    </row>
    <row r="97" spans="1:24" x14ac:dyDescent="0.25">
      <c r="A97" s="121">
        <v>0.64583333333333337</v>
      </c>
      <c r="B97" s="122">
        <v>5.3140096618357488E-2</v>
      </c>
      <c r="C97" s="123">
        <v>5.2547728419319706E-2</v>
      </c>
      <c r="D97" s="123">
        <v>5.2888940145311945E-2</v>
      </c>
      <c r="E97" s="123">
        <v>4.938680808750414E-2</v>
      </c>
      <c r="F97" s="123">
        <v>5.5912783466963066E-2</v>
      </c>
      <c r="G97" s="123">
        <v>5.3075571177504395E-2</v>
      </c>
      <c r="H97" s="124">
        <v>4.1335101679929286E-2</v>
      </c>
      <c r="J97" s="23">
        <f t="shared" ca="1" si="10"/>
        <v>0.11667601764432749</v>
      </c>
      <c r="K97" s="24">
        <f t="shared" ca="1" si="10"/>
        <v>1.6146981742526156</v>
      </c>
      <c r="L97" s="24">
        <f t="shared" ca="1" si="10"/>
        <v>1.8708958633457542</v>
      </c>
      <c r="M97" s="24">
        <f t="shared" ca="1" si="10"/>
        <v>1.5804296935458904</v>
      </c>
      <c r="N97" s="24">
        <f t="shared" ca="1" si="10"/>
        <v>1.7240309460312178</v>
      </c>
      <c r="O97" s="24">
        <f t="shared" ca="1" si="10"/>
        <v>1.6016435149357684</v>
      </c>
      <c r="P97" s="25">
        <f t="shared" ca="1" si="10"/>
        <v>0.3051526615313182</v>
      </c>
      <c r="R97" s="24">
        <f ca="1">IF(J97=0,0,Agents($E$4,$E$5,J97,$E$3)/(1-$O$1))</f>
        <v>1.0869565217391304</v>
      </c>
      <c r="S97" s="24">
        <f ca="1">IF(K97=0,0,Agents($E$4,$E$5,K97,$E$3)/(1-$O$1))</f>
        <v>2.1739130434782608</v>
      </c>
      <c r="T97" s="24">
        <f ca="1">IF(L97=0,0,Agents($E$4,$E$5,L97,$E$3)/(1-$O$1))</f>
        <v>2.1739130434782608</v>
      </c>
      <c r="U97" s="24">
        <f ca="1">IF(M97=0,0,Agents($E$4,$E$5,M97,$E$3)/(1-$O$1))</f>
        <v>2.1739130434782608</v>
      </c>
      <c r="V97" s="24">
        <f ca="1">IF(N97=0,0,Agents($E$4,$E$5,N97,$E$3)/(1-$O$1))</f>
        <v>2.1739130434782608</v>
      </c>
      <c r="W97" s="24">
        <f ca="1">IF(O97=0,0,Agents($E$4,$E$5,O97,$E$3)/(1-$O$1))</f>
        <v>2.1739130434782608</v>
      </c>
      <c r="X97" s="24">
        <f ca="1">IF(P97=0,0,Agents($E$4,$E$5,P97,$E$3)/(1-$O$1))</f>
        <v>1.0869565217391304</v>
      </c>
    </row>
    <row r="98" spans="1:24" x14ac:dyDescent="0.25">
      <c r="A98" s="125">
        <v>0.66666666666666663</v>
      </c>
      <c r="B98" s="118">
        <v>4.3478260869565216E-2</v>
      </c>
      <c r="C98" s="119">
        <v>4.322774222670666E-2</v>
      </c>
      <c r="D98" s="119">
        <v>4.4792988121323936E-2</v>
      </c>
      <c r="E98" s="119">
        <v>4.9718263175339734E-2</v>
      </c>
      <c r="F98" s="119">
        <v>4.7312852266412665E-2</v>
      </c>
      <c r="G98" s="119">
        <v>4.9209138840070298E-2</v>
      </c>
      <c r="H98" s="120">
        <v>3.8461538461538478E-2</v>
      </c>
      <c r="J98" s="23">
        <f t="shared" ca="1" si="10"/>
        <v>9.5462196254449766E-2</v>
      </c>
      <c r="K98" s="24">
        <f t="shared" ca="1" si="10"/>
        <v>1.3283115854892664</v>
      </c>
      <c r="L98" s="24">
        <f t="shared" ca="1" si="10"/>
        <v>1.584509274582405</v>
      </c>
      <c r="M98" s="24">
        <f t="shared" ca="1" si="10"/>
        <v>1.5910366042408293</v>
      </c>
      <c r="N98" s="24">
        <f t="shared" ca="1" si="10"/>
        <v>1.4588581786577461</v>
      </c>
      <c r="O98" s="24">
        <f t="shared" ca="1" si="10"/>
        <v>1.4849674972914408</v>
      </c>
      <c r="P98" s="25">
        <f t="shared" ca="1" si="10"/>
        <v>0.28393884014144044</v>
      </c>
      <c r="R98" s="24">
        <f ca="1">IF(J98=0,0,Agents($E$4,$E$5,J98,$E$3)/(1-$O$1))</f>
        <v>1.0869565217391304</v>
      </c>
      <c r="S98" s="24">
        <f ca="1">IF(K98=0,0,Agents($E$4,$E$5,K98,$E$3)/(1-$O$1))</f>
        <v>2.1739130434782608</v>
      </c>
      <c r="T98" s="24">
        <f ca="1">IF(L98=0,0,Agents($E$4,$E$5,L98,$E$3)/(1-$O$1))</f>
        <v>2.1739130434782608</v>
      </c>
      <c r="U98" s="24">
        <f ca="1">IF(M98=0,0,Agents($E$4,$E$5,M98,$E$3)/(1-$O$1))</f>
        <v>2.1739130434782608</v>
      </c>
      <c r="V98" s="24">
        <f ca="1">IF(N98=0,0,Agents($E$4,$E$5,N98,$E$3)/(1-$O$1))</f>
        <v>2.1739130434782608</v>
      </c>
      <c r="W98" s="24">
        <f ca="1">IF(O98=0,0,Agents($E$4,$E$5,O98,$E$3)/(1-$O$1))</f>
        <v>2.1739130434782608</v>
      </c>
      <c r="X98" s="24">
        <f ca="1">IF(P98=0,0,Agents($E$4,$E$5,P98,$E$3)/(1-$O$1))</f>
        <v>1.0869565217391304</v>
      </c>
    </row>
    <row r="99" spans="1:24" x14ac:dyDescent="0.25">
      <c r="A99" s="121">
        <v>0.6875</v>
      </c>
      <c r="B99" s="122">
        <v>3.3816425120772944E-2</v>
      </c>
      <c r="C99" s="123">
        <v>4.0386606834656544E-2</v>
      </c>
      <c r="D99" s="123">
        <v>3.8795986622073564E-2</v>
      </c>
      <c r="E99" s="123">
        <v>3.5465694398409013E-2</v>
      </c>
      <c r="F99" s="123">
        <v>4.1808896298060415E-2</v>
      </c>
      <c r="G99" s="123">
        <v>3.5852372583479786E-2</v>
      </c>
      <c r="H99" s="124">
        <v>3.2714412024756868E-2</v>
      </c>
      <c r="J99" s="23">
        <f t="shared" ca="1" si="10"/>
        <v>7.4248374864572031E-2</v>
      </c>
      <c r="K99" s="24">
        <f t="shared" ca="1" si="10"/>
        <v>1.241008551307847</v>
      </c>
      <c r="L99" s="24">
        <f t="shared" ca="1" si="10"/>
        <v>1.3723710606836277</v>
      </c>
      <c r="M99" s="24">
        <f t="shared" ca="1" si="10"/>
        <v>1.1349394443584582</v>
      </c>
      <c r="N99" s="24">
        <f t="shared" ca="1" si="10"/>
        <v>1.2891476075387243</v>
      </c>
      <c r="O99" s="24">
        <f t="shared" ca="1" si="10"/>
        <v>1.0819048908837641</v>
      </c>
      <c r="P99" s="25">
        <f t="shared" ca="1" si="10"/>
        <v>0.241511197361685</v>
      </c>
      <c r="R99" s="24">
        <f ca="1">IF(J99=0,0,Agents($E$4,$E$5,J99,$E$3)/(1-$O$1))</f>
        <v>1.0869565217391304</v>
      </c>
      <c r="S99" s="24">
        <f ca="1">IF(K99=0,0,Agents($E$4,$E$5,K99,$E$3)/(1-$O$1))</f>
        <v>2.1739130434782608</v>
      </c>
      <c r="T99" s="24">
        <f ca="1">IF(L99=0,0,Agents($E$4,$E$5,L99,$E$3)/(1-$O$1))</f>
        <v>2.1739130434782608</v>
      </c>
      <c r="U99" s="24">
        <f ca="1">IF(M99=0,0,Agents($E$4,$E$5,M99,$E$3)/(1-$O$1))</f>
        <v>2.1739130434782608</v>
      </c>
      <c r="V99" s="24">
        <f ca="1">IF(N99=0,0,Agents($E$4,$E$5,N99,$E$3)/(1-$O$1))</f>
        <v>2.1739130434782608</v>
      </c>
      <c r="W99" s="24">
        <f ca="1">IF(O99=0,0,Agents($E$4,$E$5,O99,$E$3)/(1-$O$1))</f>
        <v>2.1739130434782608</v>
      </c>
      <c r="X99" s="24">
        <f ca="1">IF(P99=0,0,Agents($E$4,$E$5,P99,$E$3)/(1-$O$1))</f>
        <v>1.0869565217391304</v>
      </c>
    </row>
    <row r="100" spans="1:24" x14ac:dyDescent="0.25">
      <c r="A100" s="125">
        <v>0.70833333333333337</v>
      </c>
      <c r="B100" s="118">
        <v>3.3816425120772944E-2</v>
      </c>
      <c r="C100" s="119">
        <v>2.6579219882637211E-2</v>
      </c>
      <c r="D100" s="119">
        <v>2.8185907046476763E-2</v>
      </c>
      <c r="E100" s="119">
        <v>2.7179317202519059E-2</v>
      </c>
      <c r="F100" s="119">
        <v>3.0959752321981424E-2</v>
      </c>
      <c r="G100" s="119">
        <v>2.7065026362038665E-2</v>
      </c>
      <c r="H100" s="120">
        <v>2.7298850574712645E-2</v>
      </c>
      <c r="J100" s="23">
        <f t="shared" ca="1" si="10"/>
        <v>7.4248374864572031E-2</v>
      </c>
      <c r="K100" s="24">
        <f t="shared" ca="1" si="10"/>
        <v>0.81673212351029245</v>
      </c>
      <c r="L100" s="24">
        <f t="shared" ca="1" si="10"/>
        <v>0.99704960532425313</v>
      </c>
      <c r="M100" s="24">
        <f t="shared" ca="1" si="10"/>
        <v>0.86976667698498678</v>
      </c>
      <c r="N100" s="24">
        <f t="shared" ca="1" si="10"/>
        <v>0.95462196254449772</v>
      </c>
      <c r="O100" s="24">
        <f t="shared" ca="1" si="10"/>
        <v>0.81673212351029256</v>
      </c>
      <c r="P100" s="25">
        <f t="shared" ca="1" si="10"/>
        <v>0.20153130320383841</v>
      </c>
      <c r="R100" s="24">
        <f ca="1">IF(J100=0,0,Agents($E$4,$E$5,J100,$E$3)/(1-$O$1))</f>
        <v>1.0869565217391304</v>
      </c>
      <c r="S100" s="24">
        <f ca="1">IF(K100=0,0,Agents($E$4,$E$5,K100,$E$3)/(1-$O$1))</f>
        <v>2.1739130434782608</v>
      </c>
      <c r="T100" s="24">
        <f ca="1">IF(L100=0,0,Agents($E$4,$E$5,L100,$E$3)/(1-$O$1))</f>
        <v>2.1739130434782608</v>
      </c>
      <c r="U100" s="24">
        <f ca="1">IF(M100=0,0,Agents($E$4,$E$5,M100,$E$3)/(1-$O$1))</f>
        <v>2.1739130434782608</v>
      </c>
      <c r="V100" s="24">
        <f ca="1">IF(N100=0,0,Agents($E$4,$E$5,N100,$E$3)/(1-$O$1))</f>
        <v>2.1739130434782608</v>
      </c>
      <c r="W100" s="24">
        <f ca="1">IF(O100=0,0,Agents($E$4,$E$5,O100,$E$3)/(1-$O$1))</f>
        <v>2.1739130434782608</v>
      </c>
      <c r="X100" s="24">
        <f ca="1">IF(P100=0,0,Agents($E$4,$E$5,P100,$E$3)/(1-$O$1))</f>
        <v>1.0869565217391304</v>
      </c>
    </row>
    <row r="101" spans="1:24" x14ac:dyDescent="0.25">
      <c r="A101" s="121">
        <v>0.72916666666666663</v>
      </c>
      <c r="B101" s="122">
        <v>1.4492753623188406E-2</v>
      </c>
      <c r="C101" s="123">
        <v>1.9675526406627546E-2</v>
      </c>
      <c r="D101" s="123">
        <v>1.6791604197901048E-2</v>
      </c>
      <c r="E101" s="123">
        <v>2.0881670533642691E-2</v>
      </c>
      <c r="F101" s="123">
        <v>2.1327829377364983E-2</v>
      </c>
      <c r="G101" s="123">
        <v>1.8629173989455183E-2</v>
      </c>
      <c r="H101" s="124">
        <v>2.8735632183908046E-2</v>
      </c>
      <c r="J101" s="23">
        <f t="shared" ca="1" si="10"/>
        <v>3.1820732084816589E-2</v>
      </c>
      <c r="K101" s="24">
        <f t="shared" ca="1" si="10"/>
        <v>0.60459390961151516</v>
      </c>
      <c r="L101" s="24">
        <f t="shared" ca="1" si="10"/>
        <v>0.59398699891657625</v>
      </c>
      <c r="M101" s="24">
        <f t="shared" ca="1" si="10"/>
        <v>0.66823537378114828</v>
      </c>
      <c r="N101" s="24">
        <f t="shared" ca="1" si="10"/>
        <v>0.65762846308620959</v>
      </c>
      <c r="O101" s="24">
        <f t="shared" ca="1" si="10"/>
        <v>0.56216626683175974</v>
      </c>
      <c r="P101" s="25">
        <f t="shared" ca="1" si="10"/>
        <v>0.21213821389877727</v>
      </c>
      <c r="R101" s="24">
        <f ca="1">IF(J101=0,0,Agents($E$4,$E$5,J101,$E$3)/(1-$O$1))</f>
        <v>1.0869565217391304</v>
      </c>
      <c r="S101" s="24">
        <f ca="1">IF(K101=0,0,Agents($E$4,$E$5,K101,$E$3)/(1-$O$1))</f>
        <v>1.0869565217391304</v>
      </c>
      <c r="T101" s="24">
        <f ca="1">IF(L101=0,0,Agents($E$4,$E$5,L101,$E$3)/(1-$O$1))</f>
        <v>1.0869565217391304</v>
      </c>
      <c r="U101" s="24">
        <f ca="1">IF(M101=0,0,Agents($E$4,$E$5,M101,$E$3)/(1-$O$1))</f>
        <v>1.0869565217391304</v>
      </c>
      <c r="V101" s="24">
        <f ca="1">IF(N101=0,0,Agents($E$4,$E$5,N101,$E$3)/(1-$O$1))</f>
        <v>1.0869565217391304</v>
      </c>
      <c r="W101" s="24">
        <f ca="1">IF(O101=0,0,Agents($E$4,$E$5,O101,$E$3)/(1-$O$1))</f>
        <v>1.0869565217391304</v>
      </c>
      <c r="X101" s="24">
        <f ca="1">IF(P101=0,0,Agents($E$4,$E$5,P101,$E$3)/(1-$O$1))</f>
        <v>1.0869565217391304</v>
      </c>
    </row>
    <row r="102" spans="1:24" x14ac:dyDescent="0.25">
      <c r="A102" s="125">
        <v>0.75</v>
      </c>
      <c r="B102" s="118">
        <v>2.4154589371980676E-2</v>
      </c>
      <c r="C102" s="119">
        <v>1.5533310321021747E-2</v>
      </c>
      <c r="D102" s="119">
        <v>1.4992503748125937E-2</v>
      </c>
      <c r="E102" s="119">
        <v>1.4252568776930727E-2</v>
      </c>
      <c r="F102" s="119">
        <v>1.5823873409012729E-2</v>
      </c>
      <c r="G102" s="119">
        <v>1.1950790861159929E-2</v>
      </c>
      <c r="H102" s="120">
        <v>1.4367816091954023E-2</v>
      </c>
      <c r="J102" s="23">
        <f t="shared" ca="1" si="10"/>
        <v>5.3034553474694317E-2</v>
      </c>
      <c r="K102" s="24">
        <f t="shared" ca="1" si="10"/>
        <v>0.47731098127224886</v>
      </c>
      <c r="L102" s="24">
        <f t="shared" ca="1" si="10"/>
        <v>0.53034553474694313</v>
      </c>
      <c r="M102" s="24">
        <f t="shared" ca="1" si="10"/>
        <v>0.45609715988237109</v>
      </c>
      <c r="N102" s="24">
        <f t="shared" ca="1" si="10"/>
        <v>0.48791789196718777</v>
      </c>
      <c r="O102" s="24">
        <f t="shared" ca="1" si="10"/>
        <v>0.36063496362792136</v>
      </c>
      <c r="P102" s="25">
        <f t="shared" ca="1" si="10"/>
        <v>0.10606910694938863</v>
      </c>
      <c r="R102" s="24">
        <f ca="1">IF(J102=0,0,Agents($E$4,$E$5,J102,$E$3)/(1-$O$1))</f>
        <v>1.0869565217391304</v>
      </c>
      <c r="S102" s="24">
        <f ca="1">IF(K102=0,0,Agents($E$4,$E$5,K102,$E$3)/(1-$O$1))</f>
        <v>1.0869565217391304</v>
      </c>
      <c r="T102" s="24">
        <f ca="1">IF(L102=0,0,Agents($E$4,$E$5,L102,$E$3)/(1-$O$1))</f>
        <v>1.0869565217391304</v>
      </c>
      <c r="U102" s="24">
        <f ca="1">IF(M102=0,0,Agents($E$4,$E$5,M102,$E$3)/(1-$O$1))</f>
        <v>1.0869565217391304</v>
      </c>
      <c r="V102" s="24">
        <f ca="1">IF(N102=0,0,Agents($E$4,$E$5,N102,$E$3)/(1-$O$1))</f>
        <v>1.0869565217391304</v>
      </c>
      <c r="W102" s="24">
        <f ca="1">IF(O102=0,0,Agents($E$4,$E$5,O102,$E$3)/(1-$O$1))</f>
        <v>1.0869565217391304</v>
      </c>
      <c r="X102" s="24">
        <f ca="1">IF(P102=0,0,Agents($E$4,$E$5,P102,$E$3)/(1-$O$1))</f>
        <v>1.0869565217391304</v>
      </c>
    </row>
    <row r="103" spans="1:24" x14ac:dyDescent="0.25">
      <c r="A103" s="121">
        <v>0.77083333333333337</v>
      </c>
      <c r="B103" s="122">
        <v>1.932367149758454E-2</v>
      </c>
      <c r="C103" s="123">
        <v>1.1736278909216431E-2</v>
      </c>
      <c r="D103" s="123">
        <v>9.595202398800599E-3</v>
      </c>
      <c r="E103" s="123">
        <v>8.6178322837255558E-3</v>
      </c>
      <c r="F103" s="123">
        <v>9.6319229446164435E-3</v>
      </c>
      <c r="G103" s="123">
        <v>8.4358523725834803E-3</v>
      </c>
      <c r="H103" s="124">
        <v>1.4367816091954023E-2</v>
      </c>
      <c r="J103" s="23">
        <f t="shared" ca="1" si="10"/>
        <v>4.2427642779755449E-2</v>
      </c>
      <c r="K103" s="24">
        <f t="shared" ca="1" si="10"/>
        <v>0.3606349636279213</v>
      </c>
      <c r="L103" s="24">
        <f t="shared" ca="1" si="10"/>
        <v>0.33942114223804359</v>
      </c>
      <c r="M103" s="24">
        <f t="shared" ca="1" si="10"/>
        <v>0.27577967806841047</v>
      </c>
      <c r="N103" s="24">
        <f t="shared" ca="1" si="10"/>
        <v>0.29699349945828818</v>
      </c>
      <c r="O103" s="24">
        <f t="shared" ca="1" si="10"/>
        <v>0.25456585667853276</v>
      </c>
      <c r="P103" s="25">
        <f t="shared" ca="1" si="10"/>
        <v>0.10606910694938863</v>
      </c>
      <c r="R103" s="24">
        <f ca="1">IF(J103=0,0,Agents($E$4,$E$5,J103,$E$3)/(1-$O$1))</f>
        <v>1.0869565217391304</v>
      </c>
      <c r="S103" s="24">
        <f ca="1">IF(K103=0,0,Agents($E$4,$E$5,K103,$E$3)/(1-$O$1))</f>
        <v>1.0869565217391304</v>
      </c>
      <c r="T103" s="24">
        <f ca="1">IF(L103=0,0,Agents($E$4,$E$5,L103,$E$3)/(1-$O$1))</f>
        <v>1.0869565217391304</v>
      </c>
      <c r="U103" s="24">
        <f ca="1">IF(M103=0,0,Agents($E$4,$E$5,M103,$E$3)/(1-$O$1))</f>
        <v>1.0869565217391304</v>
      </c>
      <c r="V103" s="24">
        <f ca="1">IF(N103=0,0,Agents($E$4,$E$5,N103,$E$3)/(1-$O$1))</f>
        <v>1.0869565217391304</v>
      </c>
      <c r="W103" s="24">
        <f ca="1">IF(O103=0,0,Agents($E$4,$E$5,O103,$E$3)/(1-$O$1))</f>
        <v>1.0869565217391304</v>
      </c>
      <c r="X103" s="24">
        <f ca="1">IF(P103=0,0,Agents($E$4,$E$5,P103,$E$3)/(1-$O$1))</f>
        <v>1.0869565217391304</v>
      </c>
    </row>
    <row r="104" spans="1:24" x14ac:dyDescent="0.25">
      <c r="A104" s="125">
        <v>0.79166666666666663</v>
      </c>
      <c r="B104" s="118">
        <v>1.4492753623188406E-2</v>
      </c>
      <c r="C104" s="119">
        <v>7.9392474974111157E-3</v>
      </c>
      <c r="D104" s="119">
        <v>5.6971514242878558E-3</v>
      </c>
      <c r="E104" s="119">
        <v>7.9549221080543586E-3</v>
      </c>
      <c r="F104" s="119">
        <v>8.2559339525283791E-3</v>
      </c>
      <c r="G104" s="119">
        <v>6.3268892794376098E-3</v>
      </c>
      <c r="H104" s="120">
        <v>8.6206896551724137E-3</v>
      </c>
      <c r="J104" s="23">
        <f t="shared" ca="1" si="10"/>
        <v>3.1820732084816589E-2</v>
      </c>
      <c r="K104" s="24">
        <f t="shared" ca="1" si="10"/>
        <v>0.24395894598359386</v>
      </c>
      <c r="L104" s="24">
        <f t="shared" ca="1" si="10"/>
        <v>0.20153130320383839</v>
      </c>
      <c r="M104" s="24">
        <f t="shared" ca="1" si="10"/>
        <v>0.25456585667853271</v>
      </c>
      <c r="N104" s="24">
        <f t="shared" ca="1" si="10"/>
        <v>0.25456585667853271</v>
      </c>
      <c r="O104" s="24">
        <f t="shared" ca="1" si="10"/>
        <v>0.19092439250889956</v>
      </c>
      <c r="P104" s="25">
        <f t="shared" ca="1" si="10"/>
        <v>6.3641464169633177E-2</v>
      </c>
      <c r="R104" s="24">
        <f ca="1">IF(J104=0,0,Agents($E$4,$E$5,J104,$E$3)/(1-$O$1))</f>
        <v>1.0869565217391304</v>
      </c>
      <c r="S104" s="24">
        <f ca="1">IF(K104=0,0,Agents($E$4,$E$5,K104,$E$3)/(1-$O$1))</f>
        <v>1.0869565217391304</v>
      </c>
      <c r="T104" s="24">
        <f ca="1">IF(L104=0,0,Agents($E$4,$E$5,L104,$E$3)/(1-$O$1))</f>
        <v>1.0869565217391304</v>
      </c>
      <c r="U104" s="24">
        <f ca="1">IF(M104=0,0,Agents($E$4,$E$5,M104,$E$3)/(1-$O$1))</f>
        <v>1.0869565217391304</v>
      </c>
      <c r="V104" s="24">
        <f ca="1">IF(N104=0,0,Agents($E$4,$E$5,N104,$E$3)/(1-$O$1))</f>
        <v>1.0869565217391304</v>
      </c>
      <c r="W104" s="24">
        <f ca="1">IF(O104=0,0,Agents($E$4,$E$5,O104,$E$3)/(1-$O$1))</f>
        <v>1.0869565217391304</v>
      </c>
      <c r="X104" s="24">
        <f ca="1">IF(P104=0,0,Agents($E$4,$E$5,P104,$E$3)/(1-$O$1))</f>
        <v>1.0869565217391304</v>
      </c>
    </row>
    <row r="105" spans="1:24" x14ac:dyDescent="0.25">
      <c r="A105" s="126">
        <v>0.8125</v>
      </c>
      <c r="B105" s="122">
        <v>2.4154589371980676E-2</v>
      </c>
      <c r="C105" s="123">
        <v>5.5229547808077319E-3</v>
      </c>
      <c r="D105" s="123">
        <v>5.0974512743628183E-3</v>
      </c>
      <c r="E105" s="123">
        <v>5.3032814053695721E-3</v>
      </c>
      <c r="F105" s="123">
        <v>7.2239422084623322E-3</v>
      </c>
      <c r="G105" s="123">
        <v>4.2179261862917402E-3</v>
      </c>
      <c r="H105" s="124">
        <v>8.6206896551724137E-3</v>
      </c>
      <c r="J105" s="23">
        <f t="shared" ca="1" si="10"/>
        <v>5.3034553474694317E-2</v>
      </c>
      <c r="K105" s="24">
        <f t="shared" ca="1" si="10"/>
        <v>0.1697105711190218</v>
      </c>
      <c r="L105" s="24">
        <f t="shared" ca="1" si="10"/>
        <v>0.18031748181396065</v>
      </c>
      <c r="M105" s="24">
        <f t="shared" ca="1" si="10"/>
        <v>0.1697105711190218</v>
      </c>
      <c r="N105" s="24">
        <f t="shared" ca="1" si="10"/>
        <v>0.22274512459371612</v>
      </c>
      <c r="O105" s="24">
        <f t="shared" ca="1" si="10"/>
        <v>0.12728292833926638</v>
      </c>
      <c r="P105" s="25">
        <f t="shared" ca="1" si="10"/>
        <v>6.3641464169633177E-2</v>
      </c>
      <c r="R105" s="24">
        <f ca="1">IF(J105=0,0,Agents($E$4,$E$5,J105,$E$3)/(1-$O$1))</f>
        <v>1.0869565217391304</v>
      </c>
      <c r="S105" s="24">
        <f ca="1">IF(K105=0,0,Agents($E$4,$E$5,K105,$E$3)/(1-$O$1))</f>
        <v>1.0869565217391304</v>
      </c>
      <c r="T105" s="24">
        <f ca="1">IF(L105=0,0,Agents($E$4,$E$5,L105,$E$3)/(1-$O$1))</f>
        <v>1.0869565217391304</v>
      </c>
      <c r="U105" s="24">
        <f ca="1">IF(M105=0,0,Agents($E$4,$E$5,M105,$E$3)/(1-$O$1))</f>
        <v>1.0869565217391304</v>
      </c>
      <c r="V105" s="24">
        <f ca="1">IF(N105=0,0,Agents($E$4,$E$5,N105,$E$3)/(1-$O$1))</f>
        <v>1.0869565217391304</v>
      </c>
      <c r="W105" s="24">
        <f ca="1">IF(O105=0,0,Agents($E$4,$E$5,O105,$E$3)/(1-$O$1))</f>
        <v>1.0869565217391304</v>
      </c>
      <c r="X105" s="24">
        <f ca="1">IF(P105=0,0,Agents($E$4,$E$5,P105,$E$3)/(1-$O$1))</f>
        <v>1.0869565217391304</v>
      </c>
    </row>
    <row r="106" spans="1:24" x14ac:dyDescent="0.25">
      <c r="A106" s="125">
        <v>0.83333333333333304</v>
      </c>
      <c r="B106" s="127">
        <v>9.6618357487922701E-3</v>
      </c>
      <c r="C106" s="128">
        <v>2.0711080428028996E-3</v>
      </c>
      <c r="D106" s="128">
        <v>2.098950524737631E-3</v>
      </c>
      <c r="E106" s="128">
        <v>2.651640702684786E-3</v>
      </c>
      <c r="F106" s="128">
        <v>2.7519779841761265E-3</v>
      </c>
      <c r="G106" s="128">
        <v>1.7574692442882249E-3</v>
      </c>
      <c r="H106" s="129">
        <v>4.3103448275862068E-3</v>
      </c>
      <c r="J106" s="23">
        <f t="shared" ca="1" si="10"/>
        <v>2.1213821389877725E-2</v>
      </c>
      <c r="K106" s="24">
        <f t="shared" ca="1" si="10"/>
        <v>6.3641464169633177E-2</v>
      </c>
      <c r="L106" s="24">
        <f t="shared" ca="1" si="10"/>
        <v>7.4248374864572031E-2</v>
      </c>
      <c r="M106" s="24">
        <f t="shared" ca="1" si="10"/>
        <v>8.4855285559510898E-2</v>
      </c>
      <c r="N106" s="24">
        <f t="shared" ca="1" si="10"/>
        <v>8.4855285559510912E-2</v>
      </c>
      <c r="O106" s="24">
        <f t="shared" ca="1" si="10"/>
        <v>5.3034553474694317E-2</v>
      </c>
      <c r="P106" s="25">
        <f t="shared" ca="1" si="10"/>
        <v>3.1820732084816589E-2</v>
      </c>
      <c r="R106" s="24">
        <f ca="1">IF(J106=0,0,Agents($E$4,$E$5,J106,$E$3)/(1-$O$1))</f>
        <v>1.0869565217391304</v>
      </c>
      <c r="S106" s="24">
        <f ca="1">IF(K106=0,0,Agents($E$4,$E$5,K106,$E$3)/(1-$O$1))</f>
        <v>1.0869565217391304</v>
      </c>
      <c r="T106" s="24">
        <f ca="1">IF(L106=0,0,Agents($E$4,$E$5,L106,$E$3)/(1-$O$1))</f>
        <v>1.0869565217391304</v>
      </c>
      <c r="U106" s="24">
        <f ca="1">IF(M106=0,0,Agents($E$4,$E$5,M106,$E$3)/(1-$O$1))</f>
        <v>1.0869565217391304</v>
      </c>
      <c r="V106" s="24">
        <f ca="1">IF(N106=0,0,Agents($E$4,$E$5,N106,$E$3)/(1-$O$1))</f>
        <v>1.0869565217391304</v>
      </c>
      <c r="W106" s="24">
        <f ca="1">IF(O106=0,0,Agents($E$4,$E$5,O106,$E$3)/(1-$O$1))</f>
        <v>1.0869565217391304</v>
      </c>
      <c r="X106" s="24">
        <f ca="1">IF(P106=0,0,Agents($E$4,$E$5,P106,$E$3)/(1-$O$1))</f>
        <v>1.0869565217391304</v>
      </c>
    </row>
    <row r="107" spans="1:24" x14ac:dyDescent="0.25">
      <c r="A107" s="126">
        <v>0.85416666666666696</v>
      </c>
      <c r="B107" s="127">
        <v>1.4492753623188406E-2</v>
      </c>
      <c r="C107" s="128">
        <v>1.380738695201933E-3</v>
      </c>
      <c r="D107" s="128">
        <v>1.1994002998500749E-3</v>
      </c>
      <c r="E107" s="128">
        <v>1.325820351342393E-3</v>
      </c>
      <c r="F107" s="128">
        <v>1.7199862401100791E-3</v>
      </c>
      <c r="G107" s="128">
        <v>1.4059753954305801E-3</v>
      </c>
      <c r="H107" s="129">
        <v>1.4367816091954023E-3</v>
      </c>
      <c r="J107" s="23">
        <f t="shared" ca="1" si="10"/>
        <v>3.1820732084816589E-2</v>
      </c>
      <c r="K107" s="24">
        <f t="shared" ca="1" si="10"/>
        <v>4.2427642779755449E-2</v>
      </c>
      <c r="L107" s="24">
        <f t="shared" ca="1" si="10"/>
        <v>4.2427642779755449E-2</v>
      </c>
      <c r="M107" s="24">
        <f t="shared" ca="1" si="10"/>
        <v>4.2427642779755449E-2</v>
      </c>
      <c r="N107" s="24">
        <f t="shared" ca="1" si="10"/>
        <v>5.3034553474694317E-2</v>
      </c>
      <c r="O107" s="24">
        <f t="shared" ca="1" si="10"/>
        <v>4.2427642779755456E-2</v>
      </c>
      <c r="P107" s="25">
        <f t="shared" ca="1" si="10"/>
        <v>1.0606910694938862E-2</v>
      </c>
      <c r="R107" s="24">
        <f ca="1">IF(J107=0,0,Agents($E$4,$E$5,J107,$E$3)/(1-$O$1))</f>
        <v>1.0869565217391304</v>
      </c>
      <c r="S107" s="24">
        <f ca="1">IF(K107=0,0,Agents($E$4,$E$5,K107,$E$3)/(1-$O$1))</f>
        <v>1.0869565217391304</v>
      </c>
      <c r="T107" s="24">
        <f ca="1">IF(L107=0,0,Agents($E$4,$E$5,L107,$E$3)/(1-$O$1))</f>
        <v>1.0869565217391304</v>
      </c>
      <c r="U107" s="24">
        <f ca="1">IF(M107=0,0,Agents($E$4,$E$5,M107,$E$3)/(1-$O$1))</f>
        <v>1.0869565217391304</v>
      </c>
      <c r="V107" s="24">
        <f ca="1">IF(N107=0,0,Agents($E$4,$E$5,N107,$E$3)/(1-$O$1))</f>
        <v>1.0869565217391304</v>
      </c>
      <c r="W107" s="24">
        <f ca="1">IF(O107=0,0,Agents($E$4,$E$5,O107,$E$3)/(1-$O$1))</f>
        <v>1.0869565217391304</v>
      </c>
      <c r="X107" s="24">
        <f ca="1">IF(P107=0,0,Agents($E$4,$E$5,P107,$E$3)/(1-$O$1))</f>
        <v>1.0869565217391304</v>
      </c>
    </row>
    <row r="108" spans="1:24" x14ac:dyDescent="0.25">
      <c r="A108" s="125">
        <v>0.875000000000001</v>
      </c>
      <c r="B108" s="127">
        <v>1.4492753623188406E-2</v>
      </c>
      <c r="C108" s="128">
        <v>7.9392474974111157E-3</v>
      </c>
      <c r="D108" s="128">
        <v>5.6971514242878558E-3</v>
      </c>
      <c r="E108" s="128">
        <v>7.9549221080543586E-3</v>
      </c>
      <c r="F108" s="128">
        <v>8.2559339525283791E-3</v>
      </c>
      <c r="G108" s="128">
        <v>6.3268892794376098E-3</v>
      </c>
      <c r="H108" s="129">
        <v>8.6206896551724137E-3</v>
      </c>
      <c r="J108" s="23">
        <f t="shared" ref="J108:P111" ca="1" si="11">B108*J$112</f>
        <v>3.1820732084816589E-2</v>
      </c>
      <c r="K108" s="24">
        <f t="shared" ca="1" si="11"/>
        <v>0.24395894598359386</v>
      </c>
      <c r="L108" s="24">
        <f t="shared" ca="1" si="11"/>
        <v>0.20153130320383839</v>
      </c>
      <c r="M108" s="24">
        <f t="shared" ca="1" si="11"/>
        <v>0.25456585667853271</v>
      </c>
      <c r="N108" s="24">
        <f t="shared" ca="1" si="11"/>
        <v>0.25456585667853271</v>
      </c>
      <c r="O108" s="24">
        <f t="shared" ca="1" si="11"/>
        <v>0.19092439250889956</v>
      </c>
      <c r="P108" s="25">
        <f t="shared" ca="1" si="11"/>
        <v>6.3641464169633177E-2</v>
      </c>
      <c r="R108" s="24">
        <f ca="1">IF(J108=0,0,Agents($E$4,$E$5,J108,$E$3)/(1-$O$1))</f>
        <v>1.0869565217391304</v>
      </c>
      <c r="S108" s="24">
        <f ca="1">IF(K108=0,0,Agents($E$4,$E$5,K108,$E$3)/(1-$O$1))</f>
        <v>1.0869565217391304</v>
      </c>
      <c r="T108" s="24">
        <f ca="1">IF(L108=0,0,Agents($E$4,$E$5,L108,$E$3)/(1-$O$1))</f>
        <v>1.0869565217391304</v>
      </c>
      <c r="U108" s="24">
        <f ca="1">IF(M108=0,0,Agents($E$4,$E$5,M108,$E$3)/(1-$O$1))</f>
        <v>1.0869565217391304</v>
      </c>
      <c r="V108" s="24">
        <f ca="1">IF(N108=0,0,Agents($E$4,$E$5,N108,$E$3)/(1-$O$1))</f>
        <v>1.0869565217391304</v>
      </c>
      <c r="W108" s="24">
        <f ca="1">IF(O108=0,0,Agents($E$4,$E$5,O108,$E$3)/(1-$O$1))</f>
        <v>1.0869565217391304</v>
      </c>
      <c r="X108" s="24">
        <f ca="1">IF(P108=0,0,Agents($E$4,$E$5,P108,$E$3)/(1-$O$1))</f>
        <v>1.0869565217391304</v>
      </c>
    </row>
    <row r="109" spans="1:24" x14ac:dyDescent="0.25">
      <c r="A109" s="126">
        <v>0.89583333333333504</v>
      </c>
      <c r="B109" s="127">
        <v>2.4154589371980676E-2</v>
      </c>
      <c r="C109" s="128">
        <v>5.5229547808077319E-3</v>
      </c>
      <c r="D109" s="128">
        <v>5.0974512743628183E-3</v>
      </c>
      <c r="E109" s="128">
        <v>5.3032814053695721E-3</v>
      </c>
      <c r="F109" s="128">
        <v>7.2239422084623322E-3</v>
      </c>
      <c r="G109" s="128">
        <v>4.2179261862917402E-3</v>
      </c>
      <c r="H109" s="129">
        <v>8.6206896551724137E-3</v>
      </c>
      <c r="J109" s="23">
        <f t="shared" ca="1" si="11"/>
        <v>5.3034553474694317E-2</v>
      </c>
      <c r="K109" s="24">
        <f t="shared" ca="1" si="11"/>
        <v>0.1697105711190218</v>
      </c>
      <c r="L109" s="24">
        <f t="shared" ca="1" si="11"/>
        <v>0.18031748181396065</v>
      </c>
      <c r="M109" s="24">
        <f t="shared" ca="1" si="11"/>
        <v>0.1697105711190218</v>
      </c>
      <c r="N109" s="24">
        <f t="shared" ca="1" si="11"/>
        <v>0.22274512459371612</v>
      </c>
      <c r="O109" s="24">
        <f t="shared" ca="1" si="11"/>
        <v>0.12728292833926638</v>
      </c>
      <c r="P109" s="25">
        <f t="shared" ca="1" si="11"/>
        <v>6.3641464169633177E-2</v>
      </c>
      <c r="R109" s="24">
        <f ca="1">IF(J109=0,0,Agents($E$4,$E$5,J109,$E$3)/(1-$O$1))</f>
        <v>1.0869565217391304</v>
      </c>
      <c r="S109" s="24">
        <f ca="1">IF(K109=0,0,Agents($E$4,$E$5,K109,$E$3)/(1-$O$1))</f>
        <v>1.0869565217391304</v>
      </c>
      <c r="T109" s="24">
        <f ca="1">IF(L109=0,0,Agents($E$4,$E$5,L109,$E$3)/(1-$O$1))</f>
        <v>1.0869565217391304</v>
      </c>
      <c r="U109" s="24">
        <f ca="1">IF(M109=0,0,Agents($E$4,$E$5,M109,$E$3)/(1-$O$1))</f>
        <v>1.0869565217391304</v>
      </c>
      <c r="V109" s="24">
        <f ca="1">IF(N109=0,0,Agents($E$4,$E$5,N109,$E$3)/(1-$O$1))</f>
        <v>1.0869565217391304</v>
      </c>
      <c r="W109" s="24">
        <f ca="1">IF(O109=0,0,Agents($E$4,$E$5,O109,$E$3)/(1-$O$1))</f>
        <v>1.0869565217391304</v>
      </c>
      <c r="X109" s="24">
        <f ca="1">IF(P109=0,0,Agents($E$4,$E$5,P109,$E$3)/(1-$O$1))</f>
        <v>1.0869565217391304</v>
      </c>
    </row>
    <row r="110" spans="1:24" x14ac:dyDescent="0.25">
      <c r="A110" s="125">
        <v>0.91666666666666896</v>
      </c>
      <c r="B110" s="127">
        <v>9.6618357487922701E-3</v>
      </c>
      <c r="C110" s="128">
        <v>2.0711080428028996E-3</v>
      </c>
      <c r="D110" s="128">
        <v>2.098950524737631E-3</v>
      </c>
      <c r="E110" s="128">
        <v>2.651640702684786E-3</v>
      </c>
      <c r="F110" s="128">
        <v>2.7519779841761265E-3</v>
      </c>
      <c r="G110" s="128">
        <v>1.7574692442882249E-3</v>
      </c>
      <c r="H110" s="129">
        <v>4.3103448275862068E-3</v>
      </c>
      <c r="J110" s="23">
        <f t="shared" ca="1" si="11"/>
        <v>2.1213821389877725E-2</v>
      </c>
      <c r="K110" s="24">
        <f t="shared" ca="1" si="11"/>
        <v>6.3641464169633177E-2</v>
      </c>
      <c r="L110" s="24">
        <f t="shared" ca="1" si="11"/>
        <v>7.4248374864572031E-2</v>
      </c>
      <c r="M110" s="24">
        <f t="shared" ca="1" si="11"/>
        <v>8.4855285559510898E-2</v>
      </c>
      <c r="N110" s="24">
        <f t="shared" ca="1" si="11"/>
        <v>8.4855285559510912E-2</v>
      </c>
      <c r="O110" s="24">
        <f t="shared" ca="1" si="11"/>
        <v>5.3034553474694317E-2</v>
      </c>
      <c r="P110" s="25">
        <f t="shared" ca="1" si="11"/>
        <v>3.1820732084816589E-2</v>
      </c>
      <c r="R110" s="24">
        <f ca="1">IF(J110=0,0,Agents($E$4,$E$5,J110,$E$3)/(1-$O$1))</f>
        <v>1.0869565217391304</v>
      </c>
      <c r="S110" s="24">
        <f ca="1">IF(K110=0,0,Agents($E$4,$E$5,K110,$E$3)/(1-$O$1))</f>
        <v>1.0869565217391304</v>
      </c>
      <c r="T110" s="24">
        <f ca="1">IF(L110=0,0,Agents($E$4,$E$5,L110,$E$3)/(1-$O$1))</f>
        <v>1.0869565217391304</v>
      </c>
      <c r="U110" s="24">
        <f ca="1">IF(M110=0,0,Agents($E$4,$E$5,M110,$E$3)/(1-$O$1))</f>
        <v>1.0869565217391304</v>
      </c>
      <c r="V110" s="24">
        <f ca="1">IF(N110=0,0,Agents($E$4,$E$5,N110,$E$3)/(1-$O$1))</f>
        <v>1.0869565217391304</v>
      </c>
      <c r="W110" s="24">
        <f ca="1">IF(O110=0,0,Agents($E$4,$E$5,O110,$E$3)/(1-$O$1))</f>
        <v>1.0869565217391304</v>
      </c>
      <c r="X110" s="24">
        <f ca="1">IF(P110=0,0,Agents($E$4,$E$5,P110,$E$3)/(1-$O$1))</f>
        <v>1.0869565217391304</v>
      </c>
    </row>
    <row r="111" spans="1:24" x14ac:dyDescent="0.25">
      <c r="A111" s="126">
        <v>0.937500000000003</v>
      </c>
      <c r="B111" s="127">
        <v>1.4492753623188406E-2</v>
      </c>
      <c r="C111" s="128">
        <v>1.380738695201933E-3</v>
      </c>
      <c r="D111" s="128">
        <v>1.1994002998500749E-3</v>
      </c>
      <c r="E111" s="128">
        <v>1.325820351342393E-3</v>
      </c>
      <c r="F111" s="128">
        <v>1.7199862401100791E-3</v>
      </c>
      <c r="G111" s="128">
        <v>1.4059753954305801E-3</v>
      </c>
      <c r="H111" s="129">
        <v>1.4367816091954023E-3</v>
      </c>
      <c r="J111" s="23">
        <f t="shared" ca="1" si="11"/>
        <v>3.1820732084816589E-2</v>
      </c>
      <c r="K111" s="24">
        <f t="shared" ca="1" si="11"/>
        <v>4.2427642779755449E-2</v>
      </c>
      <c r="L111" s="24">
        <f t="shared" ca="1" si="11"/>
        <v>4.2427642779755449E-2</v>
      </c>
      <c r="M111" s="24">
        <f t="shared" ca="1" si="11"/>
        <v>4.2427642779755449E-2</v>
      </c>
      <c r="N111" s="24">
        <f t="shared" ca="1" si="11"/>
        <v>5.3034553474694317E-2</v>
      </c>
      <c r="O111" s="24">
        <f t="shared" ca="1" si="11"/>
        <v>4.2427642779755456E-2</v>
      </c>
      <c r="P111" s="25">
        <f t="shared" ca="1" si="11"/>
        <v>1.0606910694938862E-2</v>
      </c>
      <c r="R111" s="24">
        <f ca="1">IF(J111=0,0,Agents($E$4,$E$5,J111,$E$3)/(1-$O$1))</f>
        <v>1.0869565217391304</v>
      </c>
      <c r="S111" s="24">
        <f ca="1">IF(K111=0,0,Agents($E$4,$E$5,K111,$E$3)/(1-$O$1))</f>
        <v>1.0869565217391304</v>
      </c>
      <c r="T111" s="24">
        <f ca="1">IF(L111=0,0,Agents($E$4,$E$5,L111,$E$3)/(1-$O$1))</f>
        <v>1.0869565217391304</v>
      </c>
      <c r="U111" s="24">
        <f ca="1">IF(M111=0,0,Agents($E$4,$E$5,M111,$E$3)/(1-$O$1))</f>
        <v>1.0869565217391304</v>
      </c>
      <c r="V111" s="24">
        <f ca="1">IF(N111=0,0,Agents($E$4,$E$5,N111,$E$3)/(1-$O$1))</f>
        <v>1.0869565217391304</v>
      </c>
      <c r="W111" s="24">
        <f ca="1">IF(O111=0,0,Agents($E$4,$E$5,O111,$E$3)/(1-$O$1))</f>
        <v>1.0869565217391304</v>
      </c>
      <c r="X111" s="24">
        <f ca="1">IF(P111=0,0,Agents($E$4,$E$5,P111,$E$3)/(1-$O$1))</f>
        <v>1.0869565217391304</v>
      </c>
    </row>
    <row r="112" spans="1:24" x14ac:dyDescent="0.25">
      <c r="A112" s="130"/>
      <c r="B112" s="131">
        <v>1.301559356136821E-2</v>
      </c>
      <c r="C112" s="132">
        <v>0.18215543259557343</v>
      </c>
      <c r="D112" s="132">
        <v>0.20969567404426559</v>
      </c>
      <c r="E112" s="132">
        <v>0.18970070422535212</v>
      </c>
      <c r="F112" s="132">
        <v>0.18278420523138833</v>
      </c>
      <c r="G112" s="132">
        <v>0.17888581488933603</v>
      </c>
      <c r="H112" s="133">
        <v>4.37625754527163E-2</v>
      </c>
      <c r="J112" s="27">
        <f t="shared" ref="J112:P112" ca="1" si="12">$E$2*B112/SUM($B$112:$H$112)</f>
        <v>2.1956305138523446</v>
      </c>
      <c r="K112" s="27">
        <f t="shared" ca="1" si="12"/>
        <v>30.728220283237885</v>
      </c>
      <c r="L112" s="27">
        <f t="shared" ca="1" si="12"/>
        <v>35.374047167621107</v>
      </c>
      <c r="M112" s="27">
        <f t="shared" ca="1" si="12"/>
        <v>32.001049566630549</v>
      </c>
      <c r="N112" s="27">
        <f t="shared" ca="1" si="12"/>
        <v>30.834289390187276</v>
      </c>
      <c r="O112" s="27">
        <f t="shared" ca="1" si="12"/>
        <v>30.176660927101068</v>
      </c>
      <c r="P112" s="27">
        <f t="shared" ca="1" si="12"/>
        <v>7.3824098436774488</v>
      </c>
      <c r="R112" s="26">
        <f t="shared" ref="R112:W112" ca="1" si="13">(SUM(R82:R111)/2)/$C$6</f>
        <v>2.0380434782608687</v>
      </c>
      <c r="S112" s="26">
        <f t="shared" ca="1" si="13"/>
        <v>3.2608695652173925</v>
      </c>
      <c r="T112" s="26">
        <f t="shared" ca="1" si="13"/>
        <v>3.3288043478260883</v>
      </c>
      <c r="U112" s="26">
        <f t="shared" ca="1" si="13"/>
        <v>3.3288043478260883</v>
      </c>
      <c r="V112" s="26">
        <f t="shared" ca="1" si="13"/>
        <v>3.1929347826086971</v>
      </c>
      <c r="W112" s="26">
        <f t="shared" ca="1" si="13"/>
        <v>3.1929347826086971</v>
      </c>
      <c r="X112" s="26">
        <f t="shared" ref="X112" ca="1" si="14">(SUM(X82:X107)/2)/$C$6</f>
        <v>1.7663043478260863</v>
      </c>
    </row>
    <row r="113" spans="1:24" x14ac:dyDescent="0.25">
      <c r="R113" s="32">
        <f ca="1">SUM(R112:X112)/5</f>
        <v>4.0217391304347831</v>
      </c>
      <c r="S113" s="31"/>
      <c r="T113" s="31"/>
      <c r="U113" s="31"/>
      <c r="V113" s="31"/>
      <c r="W113" s="31"/>
      <c r="X113" s="4"/>
    </row>
    <row r="115" spans="1:24" x14ac:dyDescent="0.25">
      <c r="A115" s="39" t="s">
        <v>17</v>
      </c>
      <c r="J115" s="6" t="s">
        <v>14</v>
      </c>
      <c r="K115" s="20"/>
      <c r="L115" s="20"/>
      <c r="M115" s="33">
        <v>43191</v>
      </c>
      <c r="N115" s="20"/>
      <c r="O115" s="20"/>
      <c r="P115" s="21"/>
      <c r="R115" s="6" t="s">
        <v>15</v>
      </c>
      <c r="S115" s="20"/>
      <c r="T115" s="20"/>
      <c r="U115" s="20"/>
      <c r="V115" s="20"/>
      <c r="W115" s="20"/>
      <c r="X115" s="21"/>
    </row>
    <row r="116" spans="1:24" x14ac:dyDescent="0.25">
      <c r="A116" s="113" t="s">
        <v>6</v>
      </c>
      <c r="B116" s="114" t="s">
        <v>13</v>
      </c>
      <c r="C116" s="115" t="s">
        <v>7</v>
      </c>
      <c r="D116" s="115" t="s">
        <v>8</v>
      </c>
      <c r="E116" s="115" t="s">
        <v>9</v>
      </c>
      <c r="F116" s="115" t="s">
        <v>10</v>
      </c>
      <c r="G116" s="115" t="s">
        <v>11</v>
      </c>
      <c r="H116" s="116" t="s">
        <v>12</v>
      </c>
      <c r="J116" s="22" t="s">
        <v>13</v>
      </c>
      <c r="K116" s="20" t="s">
        <v>7</v>
      </c>
      <c r="L116" s="20" t="s">
        <v>8</v>
      </c>
      <c r="M116" s="20" t="s">
        <v>9</v>
      </c>
      <c r="N116" s="20" t="s">
        <v>10</v>
      </c>
      <c r="O116" s="20" t="s">
        <v>11</v>
      </c>
      <c r="P116" s="21" t="s">
        <v>12</v>
      </c>
      <c r="R116" s="22" t="s">
        <v>13</v>
      </c>
      <c r="S116" s="20" t="s">
        <v>7</v>
      </c>
      <c r="T116" s="20" t="s">
        <v>8</v>
      </c>
      <c r="U116" s="20" t="s">
        <v>9</v>
      </c>
      <c r="V116" s="20" t="s">
        <v>10</v>
      </c>
      <c r="W116" s="20" t="s">
        <v>11</v>
      </c>
      <c r="X116" s="21" t="s">
        <v>12</v>
      </c>
    </row>
    <row r="117" spans="1:24" x14ac:dyDescent="0.25">
      <c r="A117" s="117">
        <v>0.33333333333333331</v>
      </c>
      <c r="B117" s="118"/>
      <c r="C117" s="119">
        <v>2.1746634449430445E-2</v>
      </c>
      <c r="D117" s="119">
        <v>2.4287856071964018E-2</v>
      </c>
      <c r="E117" s="119">
        <v>2.5190586675505468E-2</v>
      </c>
      <c r="F117" s="119">
        <v>2.1327829377364983E-2</v>
      </c>
      <c r="G117" s="119">
        <v>2.3901581722319858E-2</v>
      </c>
      <c r="H117" s="120"/>
      <c r="J117" s="24">
        <f t="shared" ref="J117:P142" ca="1" si="15">B117*J$147</f>
        <v>0</v>
      </c>
      <c r="K117" s="24">
        <f t="shared" ca="1" si="15"/>
        <v>0.57827455363591762</v>
      </c>
      <c r="L117" s="24">
        <f t="shared" ca="1" si="15"/>
        <v>0.50100113351937436</v>
      </c>
      <c r="M117" s="24">
        <f t="shared" ca="1" si="15"/>
        <v>0.57729563125554872</v>
      </c>
      <c r="N117" s="24">
        <f t="shared" ca="1" si="15"/>
        <v>0.45185242876685172</v>
      </c>
      <c r="O117" s="24">
        <f t="shared" ca="1" si="15"/>
        <v>0.38759296940979721</v>
      </c>
      <c r="P117" s="24">
        <f t="shared" ca="1" si="15"/>
        <v>0</v>
      </c>
      <c r="R117" s="24">
        <f ca="1">IF(J117=0,0,Agents($F$4,$F$5,J117,$F$3)/(1-$P$1))</f>
        <v>0</v>
      </c>
      <c r="S117" s="24">
        <f ca="1">IF(K117=0,0,Agents($F$4,$F$5,K117,$F$3)/(1-$P$1))</f>
        <v>1.0869565217391304</v>
      </c>
      <c r="T117" s="24">
        <f ca="1">IF(L117=0,0,Agents($F$4,$F$5,L117,$F$3)/(1-$P$1))</f>
        <v>1.0869565217391304</v>
      </c>
      <c r="U117" s="24">
        <f ca="1">IF(M117=0,0,Agents($F$4,$F$5,M117,$F$3)/(1-$P$1))</f>
        <v>1.0869565217391304</v>
      </c>
      <c r="V117" s="24">
        <f ca="1">IF(N117=0,0,Agents($F$4,$F$5,N117,$F$3)/(1-$P$1))</f>
        <v>1.0869565217391304</v>
      </c>
      <c r="W117" s="24">
        <f ca="1">IF(O117=0,0,Agents($F$4,$F$5,O117,$F$3)/(1-$P$1))</f>
        <v>1.0869565217391304</v>
      </c>
      <c r="X117" s="24">
        <f ca="1">IF(P117=0,0,Agents($F$4,$F$5,P117,$F$3)/(1-$P$1))</f>
        <v>0</v>
      </c>
    </row>
    <row r="118" spans="1:24" x14ac:dyDescent="0.25">
      <c r="A118" s="121">
        <v>0.35416666666666669</v>
      </c>
      <c r="B118" s="122"/>
      <c r="C118" s="123">
        <v>3.1411805315843977E-2</v>
      </c>
      <c r="D118" s="123">
        <v>3.2083958020989505E-2</v>
      </c>
      <c r="E118" s="123">
        <v>3.1819688432217434E-2</v>
      </c>
      <c r="F118" s="123">
        <v>2.4079807361541108E-2</v>
      </c>
      <c r="G118" s="123">
        <v>2.3198594024604568E-2</v>
      </c>
      <c r="H118" s="124"/>
      <c r="J118" s="24">
        <f t="shared" ca="1" si="15"/>
        <v>0</v>
      </c>
      <c r="K118" s="24">
        <f t="shared" ca="1" si="15"/>
        <v>0.83528546636299217</v>
      </c>
      <c r="L118" s="24">
        <f t="shared" ca="1" si="15"/>
        <v>0.66181631217991432</v>
      </c>
      <c r="M118" s="24">
        <f t="shared" ca="1" si="15"/>
        <v>0.72921553421753527</v>
      </c>
      <c r="N118" s="24">
        <f t="shared" ca="1" si="15"/>
        <v>0.51015596796257445</v>
      </c>
      <c r="O118" s="24">
        <f t="shared" ca="1" si="15"/>
        <v>0.37619317619186199</v>
      </c>
      <c r="P118" s="24">
        <f t="shared" ca="1" si="15"/>
        <v>0</v>
      </c>
      <c r="R118" s="30">
        <f ca="1">IF(J118=0,0,Agents($F$4,$F$5,J118,$F$3)/(1-$P$1))</f>
        <v>0</v>
      </c>
      <c r="S118" s="30">
        <f ca="1">IF(K118=0,0,Agents($F$4,$F$5,K118,$F$3)/(1-$P$1))</f>
        <v>2.1739130434782608</v>
      </c>
      <c r="T118" s="30">
        <f ca="1">IF(L118=0,0,Agents($F$4,$F$5,L118,$F$3)/(1-$P$1))</f>
        <v>1.0869565217391304</v>
      </c>
      <c r="U118" s="30">
        <f ca="1">IF(M118=0,0,Agents($F$4,$F$5,M118,$F$3)/(1-$P$1))</f>
        <v>1.0869565217391304</v>
      </c>
      <c r="V118" s="30">
        <f ca="1">IF(N118=0,0,Agents($F$4,$F$5,N118,$F$3)/(1-$P$1))</f>
        <v>1.0869565217391304</v>
      </c>
      <c r="W118" s="30">
        <f ca="1">IF(O118=0,0,Agents($F$4,$F$5,O118,$F$3)/(1-$P$1))</f>
        <v>1.0869565217391304</v>
      </c>
      <c r="X118" s="30">
        <f ca="1">IF(P118=0,0,Agents($F$4,$F$5,P118,$F$3)/(1-$P$1))</f>
        <v>0</v>
      </c>
    </row>
    <row r="119" spans="1:24" x14ac:dyDescent="0.25">
      <c r="A119" s="125">
        <v>0.375</v>
      </c>
      <c r="B119" s="118"/>
      <c r="C119" s="119">
        <v>3.589920607525026E-2</v>
      </c>
      <c r="D119" s="119">
        <v>3.9880059970014994E-2</v>
      </c>
      <c r="E119" s="119">
        <v>4.2094796155120982E-2</v>
      </c>
      <c r="F119" s="119">
        <v>3.8871689026487785E-2</v>
      </c>
      <c r="G119" s="119">
        <v>4.0421792618629174E-2</v>
      </c>
      <c r="H119" s="120"/>
      <c r="J119" s="24">
        <f t="shared" ca="1" si="15"/>
        <v>0</v>
      </c>
      <c r="K119" s="24">
        <f t="shared" ca="1" si="15"/>
        <v>0.95461196155770534</v>
      </c>
      <c r="L119" s="24">
        <f t="shared" ca="1" si="15"/>
        <v>0.82263149084045428</v>
      </c>
      <c r="M119" s="24">
        <f t="shared" ca="1" si="15"/>
        <v>0.96469138380861441</v>
      </c>
      <c r="N119" s="24">
        <f t="shared" ca="1" si="15"/>
        <v>0.82353749113958452</v>
      </c>
      <c r="O119" s="24">
        <f t="shared" ca="1" si="15"/>
        <v>0.65548811003127472</v>
      </c>
      <c r="P119" s="24">
        <f t="shared" ca="1" si="15"/>
        <v>0</v>
      </c>
      <c r="R119" s="24">
        <f ca="1">IF(J119=0,0,Agents($F$4,$F$5,J119,$F$3)/(1-$P$1))</f>
        <v>0</v>
      </c>
      <c r="S119" s="24">
        <f ca="1">IF(K119=0,0,Agents($F$4,$F$5,K119,$F$3)/(1-$P$1))</f>
        <v>2.1739130434782608</v>
      </c>
      <c r="T119" s="24">
        <f ca="1">IF(L119=0,0,Agents($F$4,$F$5,L119,$F$3)/(1-$P$1))</f>
        <v>2.1739130434782608</v>
      </c>
      <c r="U119" s="24">
        <f ca="1">IF(M119=0,0,Agents($F$4,$F$5,M119,$F$3)/(1-$P$1))</f>
        <v>2.1739130434782608</v>
      </c>
      <c r="V119" s="24">
        <f ca="1">IF(N119=0,0,Agents($F$4,$F$5,N119,$F$3)/(1-$P$1))</f>
        <v>2.1739130434782608</v>
      </c>
      <c r="W119" s="24">
        <f ca="1">IF(O119=0,0,Agents($F$4,$F$5,O119,$F$3)/(1-$P$1))</f>
        <v>1.0869565217391304</v>
      </c>
      <c r="X119" s="24">
        <f ca="1">IF(P119=0,0,Agents($F$4,$F$5,P119,$F$3)/(1-$P$1))</f>
        <v>0</v>
      </c>
    </row>
    <row r="120" spans="1:24" x14ac:dyDescent="0.25">
      <c r="A120" s="121">
        <v>0.39583333333333331</v>
      </c>
      <c r="B120" s="122"/>
      <c r="C120" s="123">
        <v>4.9016223679668625E-2</v>
      </c>
      <c r="D120" s="123">
        <v>5.0674662668665667E-2</v>
      </c>
      <c r="E120" s="123">
        <v>5.2038448790188929E-2</v>
      </c>
      <c r="F120" s="123">
        <v>4.3687650498796013E-2</v>
      </c>
      <c r="G120" s="123">
        <v>4.8506151142355007E-2</v>
      </c>
      <c r="H120" s="124"/>
      <c r="J120" s="24">
        <f t="shared" ca="1" si="15"/>
        <v>0</v>
      </c>
      <c r="K120" s="24">
        <f t="shared" ca="1" si="15"/>
        <v>1.3034124859730207</v>
      </c>
      <c r="L120" s="24">
        <f t="shared" ca="1" si="15"/>
        <v>1.0452986612935096</v>
      </c>
      <c r="M120" s="24">
        <f t="shared" ca="1" si="15"/>
        <v>1.1925712382515943</v>
      </c>
      <c r="N120" s="24">
        <f t="shared" ca="1" si="15"/>
        <v>0.92556868473209952</v>
      </c>
      <c r="O120" s="24">
        <f t="shared" ca="1" si="15"/>
        <v>0.78658573203752957</v>
      </c>
      <c r="P120" s="24">
        <f t="shared" ca="1" si="15"/>
        <v>0</v>
      </c>
      <c r="R120" s="30">
        <f ca="1">IF(J120=0,0,Agents($F$4,$F$5,J120,$F$3)/(1-$P$1))</f>
        <v>0</v>
      </c>
      <c r="S120" s="30">
        <f ca="1">IF(K120=0,0,Agents($F$4,$F$5,K120,$F$3)/(1-$P$1))</f>
        <v>2.1739130434782608</v>
      </c>
      <c r="T120" s="30">
        <f ca="1">IF(L120=0,0,Agents($F$4,$F$5,L120,$F$3)/(1-$P$1))</f>
        <v>2.1739130434782608</v>
      </c>
      <c r="U120" s="30">
        <f ca="1">IF(M120=0,0,Agents($F$4,$F$5,M120,$F$3)/(1-$P$1))</f>
        <v>2.1739130434782608</v>
      </c>
      <c r="V120" s="30">
        <f ca="1">IF(N120=0,0,Agents($F$4,$F$5,N120,$F$3)/(1-$P$1))</f>
        <v>2.1739130434782608</v>
      </c>
      <c r="W120" s="30">
        <f ca="1">IF(O120=0,0,Agents($F$4,$F$5,O120,$F$3)/(1-$P$1))</f>
        <v>1.0869565217391304</v>
      </c>
      <c r="X120" s="30">
        <f ca="1">IF(P120=0,0,Agents($F$4,$F$5,P120,$F$3)/(1-$P$1))</f>
        <v>0</v>
      </c>
    </row>
    <row r="121" spans="1:24" x14ac:dyDescent="0.25">
      <c r="A121" s="125">
        <v>0.41666666666666669</v>
      </c>
      <c r="B121" s="118"/>
      <c r="C121" s="119">
        <v>5.6689944504925503E-2</v>
      </c>
      <c r="D121" s="119">
        <v>5.3073463268365817E-2</v>
      </c>
      <c r="E121" s="119">
        <v>5.4027179317202516E-2</v>
      </c>
      <c r="F121" s="119">
        <v>4.9879600963192293E-2</v>
      </c>
      <c r="G121" s="119">
        <v>5.4481546572934976E-2</v>
      </c>
      <c r="H121" s="120"/>
      <c r="J121" s="24">
        <f t="shared" ca="1" si="15"/>
        <v>0</v>
      </c>
      <c r="K121" s="24">
        <f t="shared" ca="1" si="15"/>
        <v>1.5074678534953403</v>
      </c>
      <c r="L121" s="24">
        <f t="shared" ca="1" si="15"/>
        <v>1.0947802547275218</v>
      </c>
      <c r="M121" s="24">
        <f t="shared" ca="1" si="15"/>
        <v>1.2381472091401902</v>
      </c>
      <c r="N121" s="24">
        <f t="shared" ca="1" si="15"/>
        <v>1.0567516479224757</v>
      </c>
      <c r="O121" s="24">
        <f t="shared" ca="1" si="15"/>
        <v>0.88348397438997894</v>
      </c>
      <c r="P121" s="24">
        <f t="shared" ca="1" si="15"/>
        <v>0</v>
      </c>
      <c r="R121" s="24">
        <f ca="1">IF(J121=0,0,Agents($F$4,$F$5,J121,$F$3)/(1-$P$1))</f>
        <v>0</v>
      </c>
      <c r="S121" s="24">
        <f ca="1">IF(K121=0,0,Agents($F$4,$F$5,K121,$F$3)/(1-$P$1))</f>
        <v>2.1739130434782608</v>
      </c>
      <c r="T121" s="24">
        <f ca="1">IF(L121=0,0,Agents($F$4,$F$5,L121,$F$3)/(1-$P$1))</f>
        <v>2.1739130434782608</v>
      </c>
      <c r="U121" s="24">
        <f ca="1">IF(M121=0,0,Agents($F$4,$F$5,M121,$F$3)/(1-$P$1))</f>
        <v>2.1739130434782608</v>
      </c>
      <c r="V121" s="24">
        <f ca="1">IF(N121=0,0,Agents($F$4,$F$5,N121,$F$3)/(1-$P$1))</f>
        <v>2.1739130434782608</v>
      </c>
      <c r="W121" s="24">
        <f ca="1">IF(O121=0,0,Agents($F$4,$F$5,O121,$F$3)/(1-$P$1))</f>
        <v>2.1739130434782608</v>
      </c>
      <c r="X121" s="24">
        <f ca="1">IF(P121=0,0,Agents($F$4,$F$5,P121,$F$3)/(1-$P$1))</f>
        <v>0</v>
      </c>
    </row>
    <row r="122" spans="1:24" x14ac:dyDescent="0.25">
      <c r="A122" s="121">
        <v>0.4375</v>
      </c>
      <c r="B122" s="122"/>
      <c r="C122" s="123">
        <v>6.1177345264331787E-2</v>
      </c>
      <c r="D122" s="123">
        <v>6.0385192019374909E-2</v>
      </c>
      <c r="E122" s="123">
        <v>5.6347364932051704E-2</v>
      </c>
      <c r="F122" s="123">
        <v>5.2128813738720886E-2</v>
      </c>
      <c r="G122" s="123">
        <v>6.1862917398945519E-2</v>
      </c>
      <c r="H122" s="124"/>
      <c r="J122" s="24">
        <f t="shared" ca="1" si="15"/>
        <v>0</v>
      </c>
      <c r="K122" s="24">
        <f t="shared" ca="1" si="15"/>
        <v>1.6267943486900536</v>
      </c>
      <c r="L122" s="24">
        <f t="shared" ca="1" si="15"/>
        <v>1.2456039577908089</v>
      </c>
      <c r="M122" s="24">
        <f t="shared" ca="1" si="15"/>
        <v>1.2913191751768853</v>
      </c>
      <c r="N122" s="24">
        <f t="shared" ca="1" si="15"/>
        <v>1.1044035789959037</v>
      </c>
      <c r="O122" s="24">
        <f t="shared" ca="1" si="15"/>
        <v>1.0031818031782986</v>
      </c>
      <c r="P122" s="24">
        <f t="shared" ca="1" si="15"/>
        <v>0</v>
      </c>
      <c r="R122" s="30">
        <f ca="1">IF(J122=0,0,Agents($F$4,$F$5,J122,$F$3)/(1-$P$1))</f>
        <v>0</v>
      </c>
      <c r="S122" s="30">
        <f ca="1">IF(K122=0,0,Agents($F$4,$F$5,K122,$F$3)/(1-$P$1))</f>
        <v>2.1739130434782608</v>
      </c>
      <c r="T122" s="30">
        <f ca="1">IF(L122=0,0,Agents($F$4,$F$5,L122,$F$3)/(1-$P$1))</f>
        <v>2.1739130434782608</v>
      </c>
      <c r="U122" s="30">
        <f ca="1">IF(M122=0,0,Agents($F$4,$F$5,M122,$F$3)/(1-$P$1))</f>
        <v>2.1739130434782608</v>
      </c>
      <c r="V122" s="30">
        <f ca="1">IF(N122=0,0,Agents($F$4,$F$5,N122,$F$3)/(1-$P$1))</f>
        <v>2.1739130434782608</v>
      </c>
      <c r="W122" s="30">
        <f ca="1">IF(O122=0,0,Agents($F$4,$F$5,O122,$F$3)/(1-$P$1))</f>
        <v>2.1739130434782608</v>
      </c>
      <c r="X122" s="30">
        <f ca="1">IF(P122=0,0,Agents($F$4,$F$5,P122,$F$3)/(1-$P$1))</f>
        <v>0</v>
      </c>
    </row>
    <row r="123" spans="1:24" x14ac:dyDescent="0.25">
      <c r="A123" s="125">
        <v>0.45833333333333331</v>
      </c>
      <c r="B123" s="118"/>
      <c r="C123" s="119">
        <v>5.9106237221528891E-2</v>
      </c>
      <c r="D123" s="119">
        <v>5.9485641794487357E-2</v>
      </c>
      <c r="E123" s="119">
        <v>5.9661915810407688E-2</v>
      </c>
      <c r="F123" s="119">
        <v>5.384879997883097E-2</v>
      </c>
      <c r="G123" s="119">
        <v>6.2214411247803164E-2</v>
      </c>
      <c r="H123" s="120"/>
      <c r="J123" s="24">
        <f t="shared" ca="1" si="15"/>
        <v>0</v>
      </c>
      <c r="K123" s="24">
        <f t="shared" ca="1" si="15"/>
        <v>1.5717205816771092</v>
      </c>
      <c r="L123" s="24">
        <f t="shared" ca="1" si="15"/>
        <v>1.2270483602530544</v>
      </c>
      <c r="M123" s="24">
        <f t="shared" ca="1" si="15"/>
        <v>1.3672791266578785</v>
      </c>
      <c r="N123" s="24">
        <f t="shared" ca="1" si="15"/>
        <v>1.1408432909932305</v>
      </c>
      <c r="O123" s="24">
        <f t="shared" ca="1" si="15"/>
        <v>1.0088816997872663</v>
      </c>
      <c r="P123" s="24">
        <f t="shared" ca="1" si="15"/>
        <v>0</v>
      </c>
      <c r="R123" s="24">
        <f ca="1">IF(J123=0,0,Agents($F$4,$F$5,J123,$F$3)/(1-$P$1))</f>
        <v>0</v>
      </c>
      <c r="S123" s="24">
        <f ca="1">IF(K123=0,0,Agents($F$4,$F$5,K123,$F$3)/(1-$P$1))</f>
        <v>2.1739130434782608</v>
      </c>
      <c r="T123" s="24">
        <f ca="1">IF(L123=0,0,Agents($F$4,$F$5,L123,$F$3)/(1-$P$1))</f>
        <v>2.1739130434782608</v>
      </c>
      <c r="U123" s="24">
        <f ca="1">IF(M123=0,0,Agents($F$4,$F$5,M123,$F$3)/(1-$P$1))</f>
        <v>2.1739130434782608</v>
      </c>
      <c r="V123" s="24">
        <f ca="1">IF(N123=0,0,Agents($F$4,$F$5,N123,$F$3)/(1-$P$1))</f>
        <v>2.1739130434782608</v>
      </c>
      <c r="W123" s="24">
        <f ca="1">IF(O123=0,0,Agents($F$4,$F$5,O123,$F$3)/(1-$P$1))</f>
        <v>2.1739130434782608</v>
      </c>
      <c r="X123" s="24">
        <f ca="1">IF(P123=0,0,Agents($F$4,$F$5,P123,$F$3)/(1-$P$1))</f>
        <v>0</v>
      </c>
    </row>
    <row r="124" spans="1:24" x14ac:dyDescent="0.25">
      <c r="A124" s="121">
        <v>0.47916666666666669</v>
      </c>
      <c r="B124" s="122"/>
      <c r="C124" s="123">
        <v>6.2212899285733245E-2</v>
      </c>
      <c r="D124" s="123">
        <v>6.1284742244262468E-2</v>
      </c>
      <c r="E124" s="123">
        <v>5.6678820019887298E-2</v>
      </c>
      <c r="F124" s="123">
        <v>5.7976766955095155E-2</v>
      </c>
      <c r="G124" s="123">
        <v>5.9753954305799648E-2</v>
      </c>
      <c r="H124" s="124"/>
      <c r="J124" s="24">
        <f t="shared" ca="1" si="15"/>
        <v>0</v>
      </c>
      <c r="K124" s="24">
        <f t="shared" ca="1" si="15"/>
        <v>1.654331232196526</v>
      </c>
      <c r="L124" s="24">
        <f t="shared" ca="1" si="15"/>
        <v>1.2641595553285636</v>
      </c>
      <c r="M124" s="24">
        <f t="shared" ca="1" si="15"/>
        <v>1.2989151703249846</v>
      </c>
      <c r="N124" s="24">
        <f t="shared" ca="1" si="15"/>
        <v>1.2282985997868145</v>
      </c>
      <c r="O124" s="24">
        <f t="shared" ca="1" si="15"/>
        <v>0.96898242352449304</v>
      </c>
      <c r="P124" s="24">
        <f t="shared" ca="1" si="15"/>
        <v>0</v>
      </c>
      <c r="R124" s="30">
        <f ca="1">IF(J124=0,0,Agents($F$4,$F$5,J124,$F$3)/(1-$P$1))</f>
        <v>0</v>
      </c>
      <c r="S124" s="30">
        <f ca="1">IF(K124=0,0,Agents($F$4,$F$5,K124,$F$3)/(1-$P$1))</f>
        <v>2.1739130434782608</v>
      </c>
      <c r="T124" s="30">
        <f ca="1">IF(L124=0,0,Agents($F$4,$F$5,L124,$F$3)/(1-$P$1))</f>
        <v>2.1739130434782608</v>
      </c>
      <c r="U124" s="30">
        <f ca="1">IF(M124=0,0,Agents($F$4,$F$5,M124,$F$3)/(1-$P$1))</f>
        <v>2.1739130434782608</v>
      </c>
      <c r="V124" s="30">
        <f ca="1">IF(N124=0,0,Agents($F$4,$F$5,N124,$F$3)/(1-$P$1))</f>
        <v>2.1739130434782608</v>
      </c>
      <c r="W124" s="30">
        <f ca="1">IF(O124=0,0,Agents($F$4,$F$5,O124,$F$3)/(1-$P$1))</f>
        <v>2.1739130434782608</v>
      </c>
      <c r="X124" s="30">
        <f ca="1">IF(P124=0,0,Agents($F$4,$F$5,P124,$F$3)/(1-$P$1))</f>
        <v>0</v>
      </c>
    </row>
    <row r="125" spans="1:24" x14ac:dyDescent="0.25">
      <c r="A125" s="125">
        <v>0.5</v>
      </c>
      <c r="B125" s="118"/>
      <c r="C125" s="119">
        <v>5.6689944504925503E-2</v>
      </c>
      <c r="D125" s="119">
        <v>5.3788490370199497E-2</v>
      </c>
      <c r="E125" s="119">
        <v>5.4027179317202516E-2</v>
      </c>
      <c r="F125" s="119">
        <v>5.4192797226852982E-2</v>
      </c>
      <c r="G125" s="119">
        <v>5.342706502636204E-2</v>
      </c>
      <c r="H125" s="120"/>
      <c r="J125" s="24">
        <f t="shared" ca="1" si="15"/>
        <v>0</v>
      </c>
      <c r="K125" s="24">
        <f t="shared" ca="1" si="15"/>
        <v>1.5074678534953403</v>
      </c>
      <c r="L125" s="24">
        <f t="shared" ca="1" si="15"/>
        <v>1.1095295758472752</v>
      </c>
      <c r="M125" s="24">
        <f t="shared" ca="1" si="15"/>
        <v>1.2381472091401902</v>
      </c>
      <c r="N125" s="24">
        <f t="shared" ca="1" si="15"/>
        <v>1.1481312333926956</v>
      </c>
      <c r="O125" s="24">
        <f t="shared" ca="1" si="15"/>
        <v>0.86638428456307615</v>
      </c>
      <c r="P125" s="24">
        <f t="shared" ca="1" si="15"/>
        <v>0</v>
      </c>
      <c r="R125" s="24">
        <f ca="1">IF(J125=0,0,Agents($F$4,$F$5,J125,$F$3)/(1-$P$1))</f>
        <v>0</v>
      </c>
      <c r="S125" s="24">
        <f ca="1">IF(K125=0,0,Agents($F$4,$F$5,K125,$F$3)/(1-$P$1))</f>
        <v>2.1739130434782608</v>
      </c>
      <c r="T125" s="24">
        <f ca="1">IF(L125=0,0,Agents($F$4,$F$5,L125,$F$3)/(1-$P$1))</f>
        <v>2.1739130434782608</v>
      </c>
      <c r="U125" s="24">
        <f ca="1">IF(M125=0,0,Agents($F$4,$F$5,M125,$F$3)/(1-$P$1))</f>
        <v>2.1739130434782608</v>
      </c>
      <c r="V125" s="24">
        <f ca="1">IF(N125=0,0,Agents($F$4,$F$5,N125,$F$3)/(1-$P$1))</f>
        <v>2.1739130434782608</v>
      </c>
      <c r="W125" s="24">
        <f ca="1">IF(O125=0,0,Agents($F$4,$F$5,O125,$F$3)/(1-$P$1))</f>
        <v>2.1739130434782608</v>
      </c>
      <c r="X125" s="24">
        <f ca="1">IF(P125=0,0,Agents($F$4,$F$5,P125,$F$3)/(1-$P$1))</f>
        <v>0</v>
      </c>
    </row>
    <row r="126" spans="1:24" x14ac:dyDescent="0.25">
      <c r="A126" s="121">
        <v>0.52083333333333337</v>
      </c>
      <c r="B126" s="122"/>
      <c r="C126" s="123">
        <v>5.1857359071718741E-2</v>
      </c>
      <c r="D126" s="123">
        <v>5.3788490370199497E-2</v>
      </c>
      <c r="E126" s="123">
        <v>4.938680808750414E-2</v>
      </c>
      <c r="F126" s="123">
        <v>5.2128813738720886E-2</v>
      </c>
      <c r="G126" s="123">
        <v>5.518453427065026E-2</v>
      </c>
      <c r="H126" s="124"/>
      <c r="J126" s="24">
        <f t="shared" ca="1" si="15"/>
        <v>0</v>
      </c>
      <c r="K126" s="24">
        <f t="shared" ca="1" si="15"/>
        <v>1.3789623971318032</v>
      </c>
      <c r="L126" s="24">
        <f t="shared" ca="1" si="15"/>
        <v>1.1095295758472752</v>
      </c>
      <c r="M126" s="24">
        <f t="shared" ca="1" si="15"/>
        <v>1.1318032770667994</v>
      </c>
      <c r="N126" s="24">
        <f t="shared" ca="1" si="15"/>
        <v>1.1044035789959037</v>
      </c>
      <c r="O126" s="24">
        <f t="shared" ca="1" si="15"/>
        <v>0.8948837676079141</v>
      </c>
      <c r="P126" s="24">
        <f t="shared" ca="1" si="15"/>
        <v>0</v>
      </c>
      <c r="R126" s="30">
        <f ca="1">IF(J126=0,0,Agents($F$4,$F$5,J126,$F$3)/(1-$P$1))</f>
        <v>0</v>
      </c>
      <c r="S126" s="30">
        <f ca="1">IF(K126=0,0,Agents($F$4,$F$5,K126,$F$3)/(1-$P$1))</f>
        <v>2.1739130434782608</v>
      </c>
      <c r="T126" s="30">
        <f ca="1">IF(L126=0,0,Agents($F$4,$F$5,L126,$F$3)/(1-$P$1))</f>
        <v>2.1739130434782608</v>
      </c>
      <c r="U126" s="30">
        <f ca="1">IF(M126=0,0,Agents($F$4,$F$5,M126,$F$3)/(1-$P$1))</f>
        <v>2.1739130434782608</v>
      </c>
      <c r="V126" s="30">
        <f ca="1">IF(N126=0,0,Agents($F$4,$F$5,N126,$F$3)/(1-$P$1))</f>
        <v>2.1739130434782608</v>
      </c>
      <c r="W126" s="30">
        <f ca="1">IF(O126=0,0,Agents($F$4,$F$5,O126,$F$3)/(1-$P$1))</f>
        <v>2.1739130434782608</v>
      </c>
      <c r="X126" s="30">
        <f ca="1">IF(P126=0,0,Agents($F$4,$F$5,P126,$F$3)/(1-$P$1))</f>
        <v>0</v>
      </c>
    </row>
    <row r="127" spans="1:24" x14ac:dyDescent="0.25">
      <c r="A127" s="125">
        <v>0.54166666666666663</v>
      </c>
      <c r="B127" s="118"/>
      <c r="C127" s="119">
        <v>5.3928467114521643E-2</v>
      </c>
      <c r="D127" s="119">
        <v>5.2589090070349426E-2</v>
      </c>
      <c r="E127" s="119">
        <v>5.1375538614517727E-2</v>
      </c>
      <c r="F127" s="119">
        <v>5.4192797226852982E-2</v>
      </c>
      <c r="G127" s="119">
        <v>5.3778558875219686E-2</v>
      </c>
      <c r="H127" s="120"/>
      <c r="J127" s="24">
        <f t="shared" ca="1" si="15"/>
        <v>0</v>
      </c>
      <c r="K127" s="24">
        <f t="shared" ca="1" si="15"/>
        <v>1.4340361641447479</v>
      </c>
      <c r="L127" s="24">
        <f t="shared" ca="1" si="15"/>
        <v>1.0847887791302691</v>
      </c>
      <c r="M127" s="24">
        <f t="shared" ca="1" si="15"/>
        <v>1.1773792479553953</v>
      </c>
      <c r="N127" s="24">
        <f t="shared" ca="1" si="15"/>
        <v>1.1481312333926956</v>
      </c>
      <c r="O127" s="24">
        <f t="shared" ca="1" si="15"/>
        <v>0.87208418117204378</v>
      </c>
      <c r="P127" s="24">
        <f t="shared" ca="1" si="15"/>
        <v>0</v>
      </c>
      <c r="R127" s="24">
        <f ca="1">IF(J127=0,0,Agents($F$4,$F$5,J127,$F$3)/(1-$P$1))</f>
        <v>0</v>
      </c>
      <c r="S127" s="24">
        <f ca="1">IF(K127=0,0,Agents($F$4,$F$5,K127,$F$3)/(1-$P$1))</f>
        <v>2.1739130434782608</v>
      </c>
      <c r="T127" s="24">
        <f ca="1">IF(L127=0,0,Agents($F$4,$F$5,L127,$F$3)/(1-$P$1))</f>
        <v>2.1739130434782608</v>
      </c>
      <c r="U127" s="24">
        <f ca="1">IF(M127=0,0,Agents($F$4,$F$5,M127,$F$3)/(1-$P$1))</f>
        <v>2.1739130434782608</v>
      </c>
      <c r="V127" s="24">
        <f ca="1">IF(N127=0,0,Agents($F$4,$F$5,N127,$F$3)/(1-$P$1))</f>
        <v>2.1739130434782608</v>
      </c>
      <c r="W127" s="24">
        <f ca="1">IF(O127=0,0,Agents($F$4,$F$5,O127,$F$3)/(1-$P$1))</f>
        <v>2.1739130434782608</v>
      </c>
      <c r="X127" s="24">
        <f ca="1">IF(P127=0,0,Agents($F$4,$F$5,P127,$F$3)/(1-$P$1))</f>
        <v>0</v>
      </c>
    </row>
    <row r="128" spans="1:24" x14ac:dyDescent="0.25">
      <c r="A128" s="121">
        <v>0.5625</v>
      </c>
      <c r="B128" s="122"/>
      <c r="C128" s="123">
        <v>5.3928467114521643E-2</v>
      </c>
      <c r="D128" s="123">
        <v>5.5887440894937128E-2</v>
      </c>
      <c r="E128" s="123">
        <v>5.1706993702353328E-2</v>
      </c>
      <c r="F128" s="123">
        <v>5.6944775211029107E-2</v>
      </c>
      <c r="G128" s="123">
        <v>5.6942003514938486E-2</v>
      </c>
      <c r="H128" s="124"/>
      <c r="J128" s="24">
        <f t="shared" ca="1" si="15"/>
        <v>0</v>
      </c>
      <c r="K128" s="24">
        <f t="shared" ca="1" si="15"/>
        <v>1.4340361641447479</v>
      </c>
      <c r="L128" s="24">
        <f t="shared" ca="1" si="15"/>
        <v>1.1528259701020358</v>
      </c>
      <c r="M128" s="24">
        <f t="shared" ca="1" si="15"/>
        <v>1.1849752431034948</v>
      </c>
      <c r="N128" s="24">
        <f t="shared" ca="1" si="15"/>
        <v>1.2064347725884186</v>
      </c>
      <c r="O128" s="24">
        <f t="shared" ca="1" si="15"/>
        <v>0.92338325065275217</v>
      </c>
      <c r="P128" s="24">
        <f t="shared" ca="1" si="15"/>
        <v>0</v>
      </c>
      <c r="R128" s="30">
        <f ca="1">IF(J128=0,0,Agents($F$4,$F$5,J128,$F$3)/(1-$P$1))</f>
        <v>0</v>
      </c>
      <c r="S128" s="30">
        <f ca="1">IF(K128=0,0,Agents($F$4,$F$5,K128,$F$3)/(1-$P$1))</f>
        <v>2.1739130434782608</v>
      </c>
      <c r="T128" s="30">
        <f ca="1">IF(L128=0,0,Agents($F$4,$F$5,L128,$F$3)/(1-$P$1))</f>
        <v>2.1739130434782608</v>
      </c>
      <c r="U128" s="30">
        <f ca="1">IF(M128=0,0,Agents($F$4,$F$5,M128,$F$3)/(1-$P$1))</f>
        <v>2.1739130434782608</v>
      </c>
      <c r="V128" s="30">
        <f ca="1">IF(N128=0,0,Agents($F$4,$F$5,N128,$F$3)/(1-$P$1))</f>
        <v>2.1739130434782608</v>
      </c>
      <c r="W128" s="30">
        <f ca="1">IF(O128=0,0,Agents($F$4,$F$5,O128,$F$3)/(1-$P$1))</f>
        <v>2.1739130434782608</v>
      </c>
      <c r="X128" s="30">
        <f ca="1">IF(P128=0,0,Agents($F$4,$F$5,P128,$F$3)/(1-$P$1))</f>
        <v>0</v>
      </c>
    </row>
    <row r="129" spans="1:24" x14ac:dyDescent="0.25">
      <c r="A129" s="125">
        <v>0.58333333333333337</v>
      </c>
      <c r="B129" s="118"/>
      <c r="C129" s="119">
        <v>5.4964021135923087E-2</v>
      </c>
      <c r="D129" s="119">
        <v>5.7386691269749726E-2</v>
      </c>
      <c r="E129" s="119">
        <v>5.8667550546900891E-2</v>
      </c>
      <c r="F129" s="119">
        <v>5.8664761451139191E-2</v>
      </c>
      <c r="G129" s="119">
        <v>5.9050966608084357E-2</v>
      </c>
      <c r="H129" s="120"/>
      <c r="J129" s="24">
        <f t="shared" ca="1" si="15"/>
        <v>0</v>
      </c>
      <c r="K129" s="24">
        <f t="shared" ca="1" si="15"/>
        <v>1.4615730476512199</v>
      </c>
      <c r="L129" s="24">
        <f t="shared" ca="1" si="15"/>
        <v>1.1837519659982936</v>
      </c>
      <c r="M129" s="24">
        <f t="shared" ca="1" si="15"/>
        <v>1.3444911412135807</v>
      </c>
      <c r="N129" s="24">
        <f t="shared" ca="1" si="15"/>
        <v>1.2428744845857453</v>
      </c>
      <c r="O129" s="24">
        <f t="shared" ca="1" si="15"/>
        <v>0.95758263030655777</v>
      </c>
      <c r="P129" s="24">
        <f t="shared" ca="1" si="15"/>
        <v>0</v>
      </c>
      <c r="R129" s="24">
        <f ca="1">IF(J129=0,0,Agents($F$4,$F$5,J129,$F$3)/(1-$P$1))</f>
        <v>0</v>
      </c>
      <c r="S129" s="24">
        <f ca="1">IF(K129=0,0,Agents($F$4,$F$5,K129,$F$3)/(1-$P$1))</f>
        <v>2.1739130434782608</v>
      </c>
      <c r="T129" s="24">
        <f ca="1">IF(L129=0,0,Agents($F$4,$F$5,L129,$F$3)/(1-$P$1))</f>
        <v>2.1739130434782608</v>
      </c>
      <c r="U129" s="24">
        <f ca="1">IF(M129=0,0,Agents($F$4,$F$5,M129,$F$3)/(1-$P$1))</f>
        <v>2.1739130434782608</v>
      </c>
      <c r="V129" s="24">
        <f ca="1">IF(N129=0,0,Agents($F$4,$F$5,N129,$F$3)/(1-$P$1))</f>
        <v>2.1739130434782608</v>
      </c>
      <c r="W129" s="24">
        <f ca="1">IF(O129=0,0,Agents($F$4,$F$5,O129,$F$3)/(1-$P$1))</f>
        <v>2.1739130434782608</v>
      </c>
      <c r="X129" s="24">
        <f ca="1">IF(P129=0,0,Agents($F$4,$F$5,P129,$F$3)/(1-$P$1))</f>
        <v>0</v>
      </c>
    </row>
    <row r="130" spans="1:24" x14ac:dyDescent="0.25">
      <c r="A130" s="121">
        <v>0.60416666666666663</v>
      </c>
      <c r="B130" s="122"/>
      <c r="C130" s="123">
        <v>5.4618836462122608E-2</v>
      </c>
      <c r="D130" s="123">
        <v>5.9485641794487357E-2</v>
      </c>
      <c r="E130" s="123">
        <v>6.1982101425256876E-2</v>
      </c>
      <c r="F130" s="123">
        <v>6.1760736683337335E-2</v>
      </c>
      <c r="G130" s="123">
        <v>5.8347978910369067E-2</v>
      </c>
      <c r="H130" s="124"/>
      <c r="J130" s="24">
        <f t="shared" ca="1" si="15"/>
        <v>0</v>
      </c>
      <c r="K130" s="24">
        <f t="shared" ca="1" si="15"/>
        <v>1.4523940864823959</v>
      </c>
      <c r="L130" s="24">
        <f t="shared" ca="1" si="15"/>
        <v>1.2270483602530544</v>
      </c>
      <c r="M130" s="24">
        <f t="shared" ca="1" si="15"/>
        <v>1.4204510926945739</v>
      </c>
      <c r="N130" s="24">
        <f t="shared" ca="1" si="15"/>
        <v>1.3084659661809335</v>
      </c>
      <c r="O130" s="24">
        <f t="shared" ca="1" si="15"/>
        <v>0.94618283708862261</v>
      </c>
      <c r="P130" s="24">
        <f t="shared" ca="1" si="15"/>
        <v>0</v>
      </c>
      <c r="R130" s="30">
        <f ca="1">IF(J130=0,0,Agents($F$4,$F$5,J130,$F$3)/(1-$P$1))</f>
        <v>0</v>
      </c>
      <c r="S130" s="30">
        <f ca="1">IF(K130=0,0,Agents($F$4,$F$5,K130,$F$3)/(1-$P$1))</f>
        <v>2.1739130434782608</v>
      </c>
      <c r="T130" s="30">
        <f ca="1">IF(L130=0,0,Agents($F$4,$F$5,L130,$F$3)/(1-$P$1))</f>
        <v>2.1739130434782608</v>
      </c>
      <c r="U130" s="30">
        <f ca="1">IF(M130=0,0,Agents($F$4,$F$5,M130,$F$3)/(1-$P$1))</f>
        <v>2.1739130434782608</v>
      </c>
      <c r="V130" s="30">
        <f ca="1">IF(N130=0,0,Agents($F$4,$F$5,N130,$F$3)/(1-$P$1))</f>
        <v>2.1739130434782608</v>
      </c>
      <c r="W130" s="30">
        <f ca="1">IF(O130=0,0,Agents($F$4,$F$5,O130,$F$3)/(1-$P$1))</f>
        <v>2.1739130434782608</v>
      </c>
      <c r="X130" s="30">
        <f ca="1">IF(P130=0,0,Agents($F$4,$F$5,P130,$F$3)/(1-$P$1))</f>
        <v>0</v>
      </c>
    </row>
    <row r="131" spans="1:24" x14ac:dyDescent="0.25">
      <c r="A131" s="125">
        <v>0.625</v>
      </c>
      <c r="B131" s="118"/>
      <c r="C131" s="119">
        <v>5.3238097766920671E-2</v>
      </c>
      <c r="D131" s="119">
        <v>5.1689539845461867E-2</v>
      </c>
      <c r="E131" s="119">
        <v>5.5021544580709306E-2</v>
      </c>
      <c r="F131" s="119">
        <v>5.7632769707073143E-2</v>
      </c>
      <c r="G131" s="119">
        <v>5.7293497363796131E-2</v>
      </c>
      <c r="H131" s="120"/>
      <c r="J131" s="24">
        <f t="shared" ca="1" si="15"/>
        <v>0</v>
      </c>
      <c r="K131" s="24">
        <f t="shared" ca="1" si="15"/>
        <v>1.4156782418070994</v>
      </c>
      <c r="L131" s="24">
        <f t="shared" ca="1" si="15"/>
        <v>1.0662331815925143</v>
      </c>
      <c r="M131" s="24">
        <f t="shared" ca="1" si="15"/>
        <v>1.260935194584488</v>
      </c>
      <c r="N131" s="24">
        <f t="shared" ca="1" si="15"/>
        <v>1.2210106573873494</v>
      </c>
      <c r="O131" s="24">
        <f t="shared" ca="1" si="15"/>
        <v>0.9290831472617197</v>
      </c>
      <c r="P131" s="24">
        <f t="shared" ca="1" si="15"/>
        <v>0</v>
      </c>
      <c r="R131" s="24">
        <f ca="1">IF(J131=0,0,Agents($F$4,$F$5,J131,$F$3)/(1-$P$1))</f>
        <v>0</v>
      </c>
      <c r="S131" s="24">
        <f ca="1">IF(K131=0,0,Agents($F$4,$F$5,K131,$F$3)/(1-$P$1))</f>
        <v>2.1739130434782608</v>
      </c>
      <c r="T131" s="24">
        <f ca="1">IF(L131=0,0,Agents($F$4,$F$5,L131,$F$3)/(1-$P$1))</f>
        <v>2.1739130434782608</v>
      </c>
      <c r="U131" s="24">
        <f ca="1">IF(M131=0,0,Agents($F$4,$F$5,M131,$F$3)/(1-$P$1))</f>
        <v>2.1739130434782608</v>
      </c>
      <c r="V131" s="24">
        <f ca="1">IF(N131=0,0,Agents($F$4,$F$5,N131,$F$3)/(1-$P$1))</f>
        <v>2.1739130434782608</v>
      </c>
      <c r="W131" s="24">
        <f ca="1">IF(O131=0,0,Agents($F$4,$F$5,O131,$F$3)/(1-$P$1))</f>
        <v>2.1739130434782608</v>
      </c>
      <c r="X131" s="24">
        <f ca="1">IF(P131=0,0,Agents($F$4,$F$5,P131,$F$3)/(1-$P$1))</f>
        <v>0</v>
      </c>
    </row>
    <row r="132" spans="1:24" x14ac:dyDescent="0.25">
      <c r="A132" s="121">
        <v>0.64583333333333337</v>
      </c>
      <c r="B132" s="122"/>
      <c r="C132" s="123">
        <v>5.2547728419319706E-2</v>
      </c>
      <c r="D132" s="123">
        <v>5.2888940145311945E-2</v>
      </c>
      <c r="E132" s="123">
        <v>4.938680808750414E-2</v>
      </c>
      <c r="F132" s="123">
        <v>5.5912783466963066E-2</v>
      </c>
      <c r="G132" s="123">
        <v>5.3075571177504395E-2</v>
      </c>
      <c r="H132" s="124"/>
      <c r="J132" s="24">
        <f t="shared" ca="1" si="15"/>
        <v>0</v>
      </c>
      <c r="K132" s="24">
        <f t="shared" ca="1" si="15"/>
        <v>1.3973203194694515</v>
      </c>
      <c r="L132" s="24">
        <f t="shared" ca="1" si="15"/>
        <v>1.0909739783095205</v>
      </c>
      <c r="M132" s="24">
        <f t="shared" ca="1" si="15"/>
        <v>1.1318032770667994</v>
      </c>
      <c r="N132" s="24">
        <f t="shared" ca="1" si="15"/>
        <v>1.1845709453900226</v>
      </c>
      <c r="O132" s="24">
        <f t="shared" ca="1" si="15"/>
        <v>0.86068438795410851</v>
      </c>
      <c r="P132" s="24">
        <f t="shared" ca="1" si="15"/>
        <v>0</v>
      </c>
      <c r="R132" s="30">
        <f ca="1">IF(J132=0,0,Agents($F$4,$F$5,J132,$F$3)/(1-$P$1))</f>
        <v>0</v>
      </c>
      <c r="S132" s="30">
        <f ca="1">IF(K132=0,0,Agents($F$4,$F$5,K132,$F$3)/(1-$P$1))</f>
        <v>2.1739130434782608</v>
      </c>
      <c r="T132" s="30">
        <f ca="1">IF(L132=0,0,Agents($F$4,$F$5,L132,$F$3)/(1-$P$1))</f>
        <v>2.1739130434782608</v>
      </c>
      <c r="U132" s="30">
        <f ca="1">IF(M132=0,0,Agents($F$4,$F$5,M132,$F$3)/(1-$P$1))</f>
        <v>2.1739130434782608</v>
      </c>
      <c r="V132" s="30">
        <f ca="1">IF(N132=0,0,Agents($F$4,$F$5,N132,$F$3)/(1-$P$1))</f>
        <v>2.1739130434782608</v>
      </c>
      <c r="W132" s="30">
        <f ca="1">IF(O132=0,0,Agents($F$4,$F$5,O132,$F$3)/(1-$P$1))</f>
        <v>2.1739130434782608</v>
      </c>
      <c r="X132" s="30">
        <f ca="1">IF(P132=0,0,Agents($F$4,$F$5,P132,$F$3)/(1-$P$1))</f>
        <v>0</v>
      </c>
    </row>
    <row r="133" spans="1:24" x14ac:dyDescent="0.25">
      <c r="A133" s="125">
        <v>0.66666666666666663</v>
      </c>
      <c r="B133" s="118"/>
      <c r="C133" s="119">
        <v>4.322774222670666E-2</v>
      </c>
      <c r="D133" s="119">
        <v>4.4792988121323936E-2</v>
      </c>
      <c r="E133" s="119">
        <v>4.9718263175339734E-2</v>
      </c>
      <c r="F133" s="119">
        <v>4.7312852266412665E-2</v>
      </c>
      <c r="G133" s="119">
        <v>4.9209138840070298E-2</v>
      </c>
      <c r="H133" s="120"/>
      <c r="J133" s="24">
        <f t="shared" ca="1" si="15"/>
        <v>0</v>
      </c>
      <c r="K133" s="24">
        <f t="shared" ca="1" si="15"/>
        <v>1.1494883679112009</v>
      </c>
      <c r="L133" s="24">
        <f t="shared" ca="1" si="15"/>
        <v>0.92397360046972909</v>
      </c>
      <c r="M133" s="24">
        <f t="shared" ca="1" si="15"/>
        <v>1.1393992722148987</v>
      </c>
      <c r="N133" s="24">
        <f t="shared" ca="1" si="15"/>
        <v>1.0023723854033888</v>
      </c>
      <c r="O133" s="24">
        <f t="shared" ca="1" si="15"/>
        <v>0.79798552525546484</v>
      </c>
      <c r="P133" s="24">
        <f t="shared" ca="1" si="15"/>
        <v>0</v>
      </c>
      <c r="R133" s="24">
        <f ca="1">IF(J133=0,0,Agents($F$4,$F$5,J133,$F$3)/(1-$P$1))</f>
        <v>0</v>
      </c>
      <c r="S133" s="24">
        <f ca="1">IF(K133=0,0,Agents($F$4,$F$5,K133,$F$3)/(1-$P$1))</f>
        <v>2.1739130434782608</v>
      </c>
      <c r="T133" s="24">
        <f ca="1">IF(L133=0,0,Agents($F$4,$F$5,L133,$F$3)/(1-$P$1))</f>
        <v>2.1739130434782608</v>
      </c>
      <c r="U133" s="24">
        <f ca="1">IF(M133=0,0,Agents($F$4,$F$5,M133,$F$3)/(1-$P$1))</f>
        <v>2.1739130434782608</v>
      </c>
      <c r="V133" s="24">
        <f ca="1">IF(N133=0,0,Agents($F$4,$F$5,N133,$F$3)/(1-$P$1))</f>
        <v>2.1739130434782608</v>
      </c>
      <c r="W133" s="24">
        <f ca="1">IF(O133=0,0,Agents($F$4,$F$5,O133,$F$3)/(1-$P$1))</f>
        <v>2.1739130434782608</v>
      </c>
      <c r="X133" s="24">
        <f ca="1">IF(P133=0,0,Agents($F$4,$F$5,P133,$F$3)/(1-$P$1))</f>
        <v>0</v>
      </c>
    </row>
    <row r="134" spans="1:24" x14ac:dyDescent="0.25">
      <c r="A134" s="121">
        <v>0.6875</v>
      </c>
      <c r="B134" s="122"/>
      <c r="C134" s="123">
        <v>4.0386606834656544E-2</v>
      </c>
      <c r="D134" s="123">
        <v>3.8795986622073564E-2</v>
      </c>
      <c r="E134" s="123">
        <v>3.5465694398409013E-2</v>
      </c>
      <c r="F134" s="123">
        <v>4.1808896298060415E-2</v>
      </c>
      <c r="G134" s="123">
        <v>3.5852372583479786E-2</v>
      </c>
      <c r="H134" s="124"/>
      <c r="J134" s="24">
        <f t="shared" ca="1" si="15"/>
        <v>0</v>
      </c>
      <c r="K134" s="24">
        <f t="shared" ca="1" si="15"/>
        <v>1.0739384567524186</v>
      </c>
      <c r="L134" s="24">
        <f t="shared" ca="1" si="15"/>
        <v>0.80026961688469833</v>
      </c>
      <c r="M134" s="24">
        <f t="shared" ca="1" si="15"/>
        <v>0.81277148084662787</v>
      </c>
      <c r="N134" s="24">
        <f t="shared" ca="1" si="15"/>
        <v>0.88576530701194323</v>
      </c>
      <c r="O134" s="24">
        <f t="shared" ca="1" si="15"/>
        <v>0.58138945411469578</v>
      </c>
      <c r="P134" s="24">
        <f t="shared" ca="1" si="15"/>
        <v>0</v>
      </c>
      <c r="R134" s="30">
        <f ca="1">IF(J134=0,0,Agents($F$4,$F$5,J134,$F$3)/(1-$P$1))</f>
        <v>0</v>
      </c>
      <c r="S134" s="30">
        <f ca="1">IF(K134=0,0,Agents($F$4,$F$5,K134,$F$3)/(1-$P$1))</f>
        <v>2.1739130434782608</v>
      </c>
      <c r="T134" s="30">
        <f ca="1">IF(L134=0,0,Agents($F$4,$F$5,L134,$F$3)/(1-$P$1))</f>
        <v>2.1739130434782608</v>
      </c>
      <c r="U134" s="30">
        <f ca="1">IF(M134=0,0,Agents($F$4,$F$5,M134,$F$3)/(1-$P$1))</f>
        <v>2.1739130434782608</v>
      </c>
      <c r="V134" s="30">
        <f ca="1">IF(N134=0,0,Agents($F$4,$F$5,N134,$F$3)/(1-$P$1))</f>
        <v>2.1739130434782608</v>
      </c>
      <c r="W134" s="30">
        <f ca="1">IF(O134=0,0,Agents($F$4,$F$5,O134,$F$3)/(1-$P$1))</f>
        <v>1.0869565217391304</v>
      </c>
      <c r="X134" s="30">
        <f ca="1">IF(P134=0,0,Agents($F$4,$F$5,P134,$F$3)/(1-$P$1))</f>
        <v>0</v>
      </c>
    </row>
    <row r="135" spans="1:24" x14ac:dyDescent="0.25">
      <c r="A135" s="125">
        <v>0.70833333333333337</v>
      </c>
      <c r="B135" s="118"/>
      <c r="C135" s="119">
        <v>2.6579219882637211E-2</v>
      </c>
      <c r="D135" s="119">
        <v>2.8185907046476763E-2</v>
      </c>
      <c r="E135" s="119">
        <v>2.7179317202519059E-2</v>
      </c>
      <c r="F135" s="119">
        <v>3.0959752321981424E-2</v>
      </c>
      <c r="G135" s="119">
        <v>2.7065026362038665E-2</v>
      </c>
      <c r="H135" s="120"/>
      <c r="J135" s="24">
        <f t="shared" ca="1" si="15"/>
        <v>0</v>
      </c>
      <c r="K135" s="24">
        <f t="shared" ca="1" si="15"/>
        <v>0.70678000999945489</v>
      </c>
      <c r="L135" s="24">
        <f t="shared" ca="1" si="15"/>
        <v>0.5814087228496444</v>
      </c>
      <c r="M135" s="24">
        <f t="shared" ca="1" si="15"/>
        <v>0.62287160214414472</v>
      </c>
      <c r="N135" s="24">
        <f t="shared" ca="1" si="15"/>
        <v>0.6559148159518815</v>
      </c>
      <c r="O135" s="24">
        <f t="shared" ca="1" si="15"/>
        <v>0.43889203889050571</v>
      </c>
      <c r="P135" s="24">
        <f t="shared" ca="1" si="15"/>
        <v>0</v>
      </c>
      <c r="R135" s="24">
        <f ca="1">IF(J135=0,0,Agents($F$4,$F$5,J135,$F$3)/(1-$P$1))</f>
        <v>0</v>
      </c>
      <c r="S135" s="24">
        <f ca="1">IF(K135=0,0,Agents($F$4,$F$5,K135,$F$3)/(1-$P$1))</f>
        <v>1.0869565217391304</v>
      </c>
      <c r="T135" s="24">
        <f ca="1">IF(L135=0,0,Agents($F$4,$F$5,L135,$F$3)/(1-$P$1))</f>
        <v>1.0869565217391304</v>
      </c>
      <c r="U135" s="24">
        <f ca="1">IF(M135=0,0,Agents($F$4,$F$5,M135,$F$3)/(1-$P$1))</f>
        <v>1.0869565217391304</v>
      </c>
      <c r="V135" s="24">
        <f ca="1">IF(N135=0,0,Agents($F$4,$F$5,N135,$F$3)/(1-$P$1))</f>
        <v>1.0869565217391304</v>
      </c>
      <c r="W135" s="24">
        <f ca="1">IF(O135=0,0,Agents($F$4,$F$5,O135,$F$3)/(1-$P$1))</f>
        <v>1.0869565217391304</v>
      </c>
      <c r="X135" s="24">
        <f ca="1">IF(P135=0,0,Agents($F$4,$F$5,P135,$F$3)/(1-$P$1))</f>
        <v>0</v>
      </c>
    </row>
    <row r="136" spans="1:24" x14ac:dyDescent="0.25">
      <c r="A136" s="121">
        <v>0.72916666666666663</v>
      </c>
      <c r="B136" s="122"/>
      <c r="C136" s="123">
        <v>1.9675526406627546E-2</v>
      </c>
      <c r="D136" s="123">
        <v>1.6791604197901048E-2</v>
      </c>
      <c r="E136" s="123">
        <v>2.0881670533642691E-2</v>
      </c>
      <c r="F136" s="123">
        <v>2.1327829377364983E-2</v>
      </c>
      <c r="G136" s="123">
        <v>1.8629173989455183E-2</v>
      </c>
      <c r="H136" s="124"/>
      <c r="J136" s="24">
        <f t="shared" ca="1" si="15"/>
        <v>0</v>
      </c>
      <c r="K136" s="24">
        <f t="shared" ca="1" si="15"/>
        <v>0.52320078662297309</v>
      </c>
      <c r="L136" s="24">
        <f t="shared" ca="1" si="15"/>
        <v>0.34637115403808594</v>
      </c>
      <c r="M136" s="24">
        <f t="shared" ca="1" si="15"/>
        <v>0.47854769433025751</v>
      </c>
      <c r="N136" s="24">
        <f t="shared" ca="1" si="15"/>
        <v>0.45185242876685172</v>
      </c>
      <c r="O136" s="24">
        <f t="shared" ca="1" si="15"/>
        <v>0.30209452027528311</v>
      </c>
      <c r="P136" s="24">
        <f t="shared" ca="1" si="15"/>
        <v>0</v>
      </c>
      <c r="R136" s="30">
        <f ca="1">IF(J136=0,0,Agents($F$4,$F$5,J136,$F$3)/(1-$P$1))</f>
        <v>0</v>
      </c>
      <c r="S136" s="30">
        <f ca="1">IF(K136=0,0,Agents($F$4,$F$5,K136,$F$3)/(1-$P$1))</f>
        <v>1.0869565217391304</v>
      </c>
      <c r="T136" s="30">
        <f ca="1">IF(L136=0,0,Agents($F$4,$F$5,L136,$F$3)/(1-$P$1))</f>
        <v>1.0869565217391304</v>
      </c>
      <c r="U136" s="30">
        <f ca="1">IF(M136=0,0,Agents($F$4,$F$5,M136,$F$3)/(1-$P$1))</f>
        <v>1.0869565217391304</v>
      </c>
      <c r="V136" s="30">
        <f ca="1">IF(N136=0,0,Agents($F$4,$F$5,N136,$F$3)/(1-$P$1))</f>
        <v>1.0869565217391304</v>
      </c>
      <c r="W136" s="30">
        <f ca="1">IF(O136=0,0,Agents($F$4,$F$5,O136,$F$3)/(1-$P$1))</f>
        <v>1.0869565217391304</v>
      </c>
      <c r="X136" s="30">
        <f ca="1">IF(P136=0,0,Agents($F$4,$F$5,P136,$F$3)/(1-$P$1))</f>
        <v>0</v>
      </c>
    </row>
    <row r="137" spans="1:24" x14ac:dyDescent="0.25">
      <c r="A137" s="125">
        <v>0.75</v>
      </c>
      <c r="B137" s="118"/>
      <c r="C137" s="119">
        <v>1.5533310321021747E-2</v>
      </c>
      <c r="D137" s="119">
        <v>1.4992503748125937E-2</v>
      </c>
      <c r="E137" s="119">
        <v>1.4252568776930727E-2</v>
      </c>
      <c r="F137" s="119">
        <v>1.5823873409012729E-2</v>
      </c>
      <c r="G137" s="119">
        <v>1.1950790861159929E-2</v>
      </c>
      <c r="H137" s="120"/>
      <c r="J137" s="24">
        <f t="shared" ca="1" si="15"/>
        <v>0</v>
      </c>
      <c r="K137" s="24">
        <f t="shared" ca="1" si="15"/>
        <v>0.41305325259708403</v>
      </c>
      <c r="L137" s="24">
        <f t="shared" ca="1" si="15"/>
        <v>0.3092599589625768</v>
      </c>
      <c r="M137" s="24">
        <f t="shared" ca="1" si="15"/>
        <v>0.32662779136827103</v>
      </c>
      <c r="N137" s="24">
        <f t="shared" ca="1" si="15"/>
        <v>0.33524535037540609</v>
      </c>
      <c r="O137" s="24">
        <f t="shared" ca="1" si="15"/>
        <v>0.1937964847048986</v>
      </c>
      <c r="P137" s="24">
        <f t="shared" ca="1" si="15"/>
        <v>0</v>
      </c>
      <c r="R137" s="24">
        <f ca="1">IF(J137=0,0,Agents($F$4,$F$5,J137,$F$3)/(1-$P$1))</f>
        <v>0</v>
      </c>
      <c r="S137" s="24">
        <f ca="1">IF(K137=0,0,Agents($F$4,$F$5,K137,$F$3)/(1-$P$1))</f>
        <v>1.0869565217391304</v>
      </c>
      <c r="T137" s="24">
        <f ca="1">IF(L137=0,0,Agents($F$4,$F$5,L137,$F$3)/(1-$P$1))</f>
        <v>1.0869565217391304</v>
      </c>
      <c r="U137" s="24">
        <f ca="1">IF(M137=0,0,Agents($F$4,$F$5,M137,$F$3)/(1-$P$1))</f>
        <v>1.0869565217391304</v>
      </c>
      <c r="V137" s="24">
        <f ca="1">IF(N137=0,0,Agents($F$4,$F$5,N137,$F$3)/(1-$P$1))</f>
        <v>1.0869565217391304</v>
      </c>
      <c r="W137" s="24">
        <f ca="1">IF(O137=0,0,Agents($F$4,$F$5,O137,$F$3)/(1-$P$1))</f>
        <v>1.0869565217391304</v>
      </c>
      <c r="X137" s="24">
        <f ca="1">IF(P137=0,0,Agents($F$4,$F$5,P137,$F$3)/(1-$P$1))</f>
        <v>0</v>
      </c>
    </row>
    <row r="138" spans="1:24" x14ac:dyDescent="0.25">
      <c r="A138" s="121">
        <v>0.77083333333333337</v>
      </c>
      <c r="B138" s="122"/>
      <c r="C138" s="123">
        <v>1.1736278909216431E-2</v>
      </c>
      <c r="D138" s="123">
        <v>9.595202398800599E-3</v>
      </c>
      <c r="E138" s="123">
        <v>8.6178322837255558E-3</v>
      </c>
      <c r="F138" s="123">
        <v>9.6319229446164435E-3</v>
      </c>
      <c r="G138" s="123">
        <v>8.4358523725834803E-3</v>
      </c>
      <c r="H138" s="124"/>
      <c r="J138" s="24">
        <f t="shared" ca="1" si="15"/>
        <v>0</v>
      </c>
      <c r="K138" s="24">
        <f t="shared" ca="1" si="15"/>
        <v>0.31208467974001902</v>
      </c>
      <c r="L138" s="24">
        <f t="shared" ca="1" si="15"/>
        <v>0.19792637373604913</v>
      </c>
      <c r="M138" s="24">
        <f t="shared" ca="1" si="15"/>
        <v>0.19749587385058248</v>
      </c>
      <c r="N138" s="24">
        <f t="shared" ca="1" si="15"/>
        <v>0.20406238718502981</v>
      </c>
      <c r="O138" s="24">
        <f t="shared" ca="1" si="15"/>
        <v>0.13679751861522255</v>
      </c>
      <c r="P138" s="24">
        <f t="shared" ca="1" si="15"/>
        <v>0</v>
      </c>
      <c r="R138" s="30">
        <f ca="1">IF(J138=0,0,Agents($F$4,$F$5,J138,$F$3)/(1-$P$1))</f>
        <v>0</v>
      </c>
      <c r="S138" s="30">
        <f ca="1">IF(K138=0,0,Agents($F$4,$F$5,K138,$F$3)/(1-$P$1))</f>
        <v>1.0869565217391304</v>
      </c>
      <c r="T138" s="30">
        <f ca="1">IF(L138=0,0,Agents($F$4,$F$5,L138,$F$3)/(1-$P$1))</f>
        <v>1.0869565217391304</v>
      </c>
      <c r="U138" s="30">
        <f ca="1">IF(M138=0,0,Agents($F$4,$F$5,M138,$F$3)/(1-$P$1))</f>
        <v>1.0869565217391304</v>
      </c>
      <c r="V138" s="30">
        <f ca="1">IF(N138=0,0,Agents($F$4,$F$5,N138,$F$3)/(1-$P$1))</f>
        <v>1.0869565217391304</v>
      </c>
      <c r="W138" s="30">
        <f ca="1">IF(O138=0,0,Agents($F$4,$F$5,O138,$F$3)/(1-$P$1))</f>
        <v>1.0869565217391304</v>
      </c>
      <c r="X138" s="30">
        <f ca="1">IF(P138=0,0,Agents($F$4,$F$5,P138,$F$3)/(1-$P$1))</f>
        <v>0</v>
      </c>
    </row>
    <row r="139" spans="1:24" x14ac:dyDescent="0.25">
      <c r="A139" s="125">
        <v>0.79166666666666663</v>
      </c>
      <c r="B139" s="118"/>
      <c r="C139" s="119">
        <v>7.9392474974111157E-3</v>
      </c>
      <c r="D139" s="119">
        <v>5.6971514242878558E-3</v>
      </c>
      <c r="E139" s="119">
        <v>7.9549221080543586E-3</v>
      </c>
      <c r="F139" s="119">
        <v>8.2559339525283791E-3</v>
      </c>
      <c r="G139" s="119">
        <v>6.3268892794376098E-3</v>
      </c>
      <c r="H139" s="120"/>
      <c r="J139" s="24">
        <f t="shared" ca="1" si="15"/>
        <v>0</v>
      </c>
      <c r="K139" s="24">
        <f t="shared" ca="1" si="15"/>
        <v>0.21111610688295407</v>
      </c>
      <c r="L139" s="24">
        <f t="shared" ca="1" si="15"/>
        <v>0.11751878440577918</v>
      </c>
      <c r="M139" s="24">
        <f t="shared" ca="1" si="15"/>
        <v>0.18230388355438382</v>
      </c>
      <c r="N139" s="24">
        <f t="shared" ca="1" si="15"/>
        <v>0.17491061758716839</v>
      </c>
      <c r="O139" s="24">
        <f t="shared" ca="1" si="15"/>
        <v>0.10259813896141691</v>
      </c>
      <c r="P139" s="24">
        <f t="shared" ca="1" si="15"/>
        <v>0</v>
      </c>
      <c r="R139" s="24">
        <f ca="1">IF(J139=0,0,Agents($F$4,$F$5,J139,$F$3)/(1-$P$1))</f>
        <v>0</v>
      </c>
      <c r="S139" s="24">
        <f ca="1">IF(K139=0,0,Agents($F$4,$F$5,K139,$F$3)/(1-$P$1))</f>
        <v>1.0869565217391304</v>
      </c>
      <c r="T139" s="24">
        <f ca="1">IF(L139=0,0,Agents($F$4,$F$5,L139,$F$3)/(1-$P$1))</f>
        <v>1.0869565217391304</v>
      </c>
      <c r="U139" s="24">
        <f ca="1">IF(M139=0,0,Agents($F$4,$F$5,M139,$F$3)/(1-$P$1))</f>
        <v>1.0869565217391304</v>
      </c>
      <c r="V139" s="24">
        <f ca="1">IF(N139=0,0,Agents($F$4,$F$5,N139,$F$3)/(1-$P$1))</f>
        <v>1.0869565217391304</v>
      </c>
      <c r="W139" s="24">
        <f ca="1">IF(O139=0,0,Agents($F$4,$F$5,O139,$F$3)/(1-$P$1))</f>
        <v>1.0869565217391304</v>
      </c>
      <c r="X139" s="24">
        <f ca="1">IF(P139=0,0,Agents($F$4,$F$5,P139,$F$3)/(1-$P$1))</f>
        <v>0</v>
      </c>
    </row>
    <row r="140" spans="1:24" x14ac:dyDescent="0.25">
      <c r="A140" s="126">
        <v>0.8125</v>
      </c>
      <c r="B140" s="122"/>
      <c r="C140" s="123">
        <v>5.5229547808077319E-3</v>
      </c>
      <c r="D140" s="123">
        <v>5.0974512743628183E-3</v>
      </c>
      <c r="E140" s="123">
        <v>5.3032814053695721E-3</v>
      </c>
      <c r="F140" s="123">
        <v>7.2239422084623322E-3</v>
      </c>
      <c r="G140" s="123">
        <v>4.2179261862917402E-3</v>
      </c>
      <c r="H140" s="124"/>
      <c r="J140" s="24">
        <f t="shared" ca="1" si="15"/>
        <v>0</v>
      </c>
      <c r="K140" s="24">
        <f t="shared" ca="1" si="15"/>
        <v>0.14686337870118543</v>
      </c>
      <c r="L140" s="24">
        <f t="shared" ca="1" si="15"/>
        <v>0.1051483860472761</v>
      </c>
      <c r="M140" s="24">
        <f t="shared" ca="1" si="15"/>
        <v>0.12153592236958921</v>
      </c>
      <c r="N140" s="24">
        <f t="shared" ca="1" si="15"/>
        <v>0.15304679038877234</v>
      </c>
      <c r="O140" s="24">
        <f t="shared" ca="1" si="15"/>
        <v>6.8398759307611273E-2</v>
      </c>
      <c r="P140" s="24">
        <f t="shared" ca="1" si="15"/>
        <v>0</v>
      </c>
      <c r="R140" s="30">
        <f ca="1">IF(J140=0,0,Agents($F$4,$F$5,J140,$F$3)/(1-$P$1))</f>
        <v>0</v>
      </c>
      <c r="S140" s="30">
        <f ca="1">IF(K140=0,0,Agents($F$4,$F$5,K140,$F$3)/(1-$P$1))</f>
        <v>1.0869565217391304</v>
      </c>
      <c r="T140" s="30">
        <f ca="1">IF(L140=0,0,Agents($F$4,$F$5,L140,$F$3)/(1-$P$1))</f>
        <v>1.0869565217391304</v>
      </c>
      <c r="U140" s="30">
        <f ca="1">IF(M140=0,0,Agents($F$4,$F$5,M140,$F$3)/(1-$P$1))</f>
        <v>1.0869565217391304</v>
      </c>
      <c r="V140" s="30">
        <f ca="1">IF(N140=0,0,Agents($F$4,$F$5,N140,$F$3)/(1-$P$1))</f>
        <v>1.0869565217391304</v>
      </c>
      <c r="W140" s="30">
        <f ca="1">IF(O140=0,0,Agents($F$4,$F$5,O140,$F$3)/(1-$P$1))</f>
        <v>1.0869565217391304</v>
      </c>
      <c r="X140" s="30">
        <f ca="1">IF(P140=0,0,Agents($F$4,$F$5,P140,$F$3)/(1-$P$1))</f>
        <v>0</v>
      </c>
    </row>
    <row r="141" spans="1:24" x14ac:dyDescent="0.25">
      <c r="A141" s="125">
        <v>0.83333333333333304</v>
      </c>
      <c r="B141" s="127"/>
      <c r="C141" s="128">
        <v>2.0711080428028996E-3</v>
      </c>
      <c r="D141" s="128">
        <v>2.098950524737631E-3</v>
      </c>
      <c r="E141" s="128">
        <v>2.651640702684786E-3</v>
      </c>
      <c r="F141" s="128">
        <v>2.7519779841761265E-3</v>
      </c>
      <c r="G141" s="128">
        <v>1.7574692442882249E-3</v>
      </c>
      <c r="H141" s="129"/>
      <c r="J141" s="24">
        <f t="shared" ca="1" si="15"/>
        <v>0</v>
      </c>
      <c r="K141" s="24">
        <f t="shared" ca="1" si="15"/>
        <v>5.5073767012944537E-2</v>
      </c>
      <c r="L141" s="24">
        <f t="shared" ca="1" si="15"/>
        <v>4.3296394254760742E-2</v>
      </c>
      <c r="M141" s="24">
        <f t="shared" ca="1" si="15"/>
        <v>6.0767961184794606E-2</v>
      </c>
      <c r="N141" s="24">
        <f t="shared" ca="1" si="15"/>
        <v>5.8303539195722801E-2</v>
      </c>
      <c r="O141" s="24">
        <f t="shared" ca="1" si="15"/>
        <v>2.8499483044838028E-2</v>
      </c>
      <c r="P141" s="24">
        <f t="shared" ca="1" si="15"/>
        <v>0</v>
      </c>
      <c r="R141" s="30">
        <f ca="1">IF(J141=0,0,Agents($F$4,$F$5,J141,$F$3)/(1-$P$1))</f>
        <v>0</v>
      </c>
      <c r="S141" s="30">
        <f ca="1">IF(K141=0,0,Agents($F$4,$F$5,K141,$F$3)/(1-$P$1))</f>
        <v>1.0869565217391304</v>
      </c>
      <c r="T141" s="30">
        <f ca="1">IF(L141=0,0,Agents($F$4,$F$5,L141,$F$3)/(1-$P$1))</f>
        <v>1.0869565217391304</v>
      </c>
      <c r="U141" s="30">
        <f ca="1">IF(M141=0,0,Agents($F$4,$F$5,M141,$F$3)/(1-$P$1))</f>
        <v>1.0869565217391304</v>
      </c>
      <c r="V141" s="30">
        <f ca="1">IF(N141=0,0,Agents($F$4,$F$5,N141,$F$3)/(1-$P$1))</f>
        <v>1.0869565217391304</v>
      </c>
      <c r="W141" s="30">
        <f ca="1">IF(O141=0,0,Agents($F$4,$F$5,O141,$F$3)/(1-$P$1))</f>
        <v>1.0869565217391304</v>
      </c>
      <c r="X141" s="30">
        <f ca="1">IF(P141=0,0,Agents($F$4,$F$5,P141,$F$3)/(1-$P$1))</f>
        <v>0</v>
      </c>
    </row>
    <row r="142" spans="1:24" x14ac:dyDescent="0.25">
      <c r="A142" s="126">
        <v>0.85416666666666696</v>
      </c>
      <c r="B142" s="127"/>
      <c r="C142" s="128">
        <v>1.380738695201933E-3</v>
      </c>
      <c r="D142" s="128">
        <v>1.1994002998500749E-3</v>
      </c>
      <c r="E142" s="128">
        <v>1.325820351342393E-3</v>
      </c>
      <c r="F142" s="128">
        <v>1.7199862401100791E-3</v>
      </c>
      <c r="G142" s="128">
        <v>1.4059753954305801E-3</v>
      </c>
      <c r="H142" s="129"/>
      <c r="J142" s="24">
        <f t="shared" ca="1" si="15"/>
        <v>0</v>
      </c>
      <c r="K142" s="24">
        <f t="shared" ca="1" si="15"/>
        <v>3.6715844675296358E-2</v>
      </c>
      <c r="L142" s="24">
        <f t="shared" ca="1" si="15"/>
        <v>2.4740796717006141E-2</v>
      </c>
      <c r="M142" s="24">
        <f t="shared" ca="1" si="15"/>
        <v>3.0383980592397303E-2</v>
      </c>
      <c r="N142" s="24">
        <f t="shared" ca="1" si="15"/>
        <v>3.6439711997326749E-2</v>
      </c>
      <c r="O142" s="24">
        <f t="shared" ca="1" si="15"/>
        <v>2.2799586435870427E-2</v>
      </c>
      <c r="P142" s="24">
        <f t="shared" ca="1" si="15"/>
        <v>0</v>
      </c>
      <c r="R142" s="30">
        <f ca="1">IF(J142=0,0,Agents($F$4,$F$5,J142,$F$3)/(1-$P$1))</f>
        <v>0</v>
      </c>
      <c r="S142" s="30">
        <f ca="1">IF(K142=0,0,Agents($F$4,$F$5,K142,$F$3)/(1-$P$1))</f>
        <v>1.0869565217391304</v>
      </c>
      <c r="T142" s="30">
        <f ca="1">IF(L142=0,0,Agents($F$4,$F$5,L142,$F$3)/(1-$P$1))</f>
        <v>1.0869565217391304</v>
      </c>
      <c r="U142" s="30">
        <f ca="1">IF(M142=0,0,Agents($F$4,$F$5,M142,$F$3)/(1-$P$1))</f>
        <v>1.0869565217391304</v>
      </c>
      <c r="V142" s="30">
        <f ca="1">IF(N142=0,0,Agents($F$4,$F$5,N142,$F$3)/(1-$P$1))</f>
        <v>1.0869565217391304</v>
      </c>
      <c r="W142" s="30">
        <f ca="1">IF(O142=0,0,Agents($F$4,$F$5,O142,$F$3)/(1-$P$1))</f>
        <v>1.0869565217391304</v>
      </c>
      <c r="X142" s="30">
        <f ca="1">IF(P142=0,0,Agents($F$4,$F$5,P142,$F$3)/(1-$P$1))</f>
        <v>0</v>
      </c>
    </row>
    <row r="143" spans="1:24" x14ac:dyDescent="0.25">
      <c r="A143" s="125">
        <v>0.875000000000001</v>
      </c>
      <c r="B143" s="127"/>
      <c r="C143" s="128">
        <v>7.9392474974111157E-3</v>
      </c>
      <c r="D143" s="128">
        <v>5.6971514242878558E-3</v>
      </c>
      <c r="E143" s="128">
        <v>7.9549221080543586E-3</v>
      </c>
      <c r="F143" s="128">
        <v>8.2559339525283791E-3</v>
      </c>
      <c r="G143" s="128">
        <v>6.3268892794376098E-3</v>
      </c>
      <c r="H143" s="129"/>
      <c r="J143" s="24">
        <f t="shared" ref="J143:P146" ca="1" si="16">B143*J$147</f>
        <v>0</v>
      </c>
      <c r="K143" s="24">
        <f t="shared" ca="1" si="16"/>
        <v>0.21111610688295407</v>
      </c>
      <c r="L143" s="24">
        <f t="shared" ca="1" si="16"/>
        <v>0.11751878440577918</v>
      </c>
      <c r="M143" s="24">
        <f t="shared" ca="1" si="16"/>
        <v>0.18230388355438382</v>
      </c>
      <c r="N143" s="24">
        <f t="shared" ca="1" si="16"/>
        <v>0.17491061758716839</v>
      </c>
      <c r="O143" s="24">
        <f t="shared" ca="1" si="16"/>
        <v>0.10259813896141691</v>
      </c>
      <c r="P143" s="24">
        <f t="shared" ca="1" si="16"/>
        <v>0</v>
      </c>
      <c r="R143" s="30">
        <f ca="1">IF(J143=0,0,Agents($F$4,$F$5,J143,$F$3)/(1-$P$1))</f>
        <v>0</v>
      </c>
      <c r="S143" s="30">
        <f ca="1">IF(K143=0,0,Agents($F$4,$F$5,K143,$F$3)/(1-$P$1))</f>
        <v>1.0869565217391304</v>
      </c>
      <c r="T143" s="30">
        <f ca="1">IF(L143=0,0,Agents($F$4,$F$5,L143,$F$3)/(1-$P$1))</f>
        <v>1.0869565217391304</v>
      </c>
      <c r="U143" s="30">
        <f ca="1">IF(M143=0,0,Agents($F$4,$F$5,M143,$F$3)/(1-$P$1))</f>
        <v>1.0869565217391304</v>
      </c>
      <c r="V143" s="30">
        <f ca="1">IF(N143=0,0,Agents($F$4,$F$5,N143,$F$3)/(1-$P$1))</f>
        <v>1.0869565217391304</v>
      </c>
      <c r="W143" s="30">
        <f ca="1">IF(O143=0,0,Agents($F$4,$F$5,O143,$F$3)/(1-$P$1))</f>
        <v>1.0869565217391304</v>
      </c>
      <c r="X143" s="134">
        <f ca="1">IF(P143=0,0,Agents($F$4,$F$5,P143,$F$3)/(1-$P$1))</f>
        <v>0</v>
      </c>
    </row>
    <row r="144" spans="1:24" x14ac:dyDescent="0.25">
      <c r="A144" s="126">
        <v>0.89583333333333504</v>
      </c>
      <c r="B144" s="127"/>
      <c r="C144" s="128">
        <v>5.5229547808077319E-3</v>
      </c>
      <c r="D144" s="128">
        <v>5.0974512743628183E-3</v>
      </c>
      <c r="E144" s="128">
        <v>5.3032814053695721E-3</v>
      </c>
      <c r="F144" s="128">
        <v>7.2239422084623322E-3</v>
      </c>
      <c r="G144" s="128">
        <v>4.2179261862917402E-3</v>
      </c>
      <c r="H144" s="129"/>
      <c r="J144" s="24">
        <f t="shared" ca="1" si="16"/>
        <v>0</v>
      </c>
      <c r="K144" s="24">
        <f t="shared" ca="1" si="16"/>
        <v>0.14686337870118543</v>
      </c>
      <c r="L144" s="24">
        <f t="shared" ca="1" si="16"/>
        <v>0.1051483860472761</v>
      </c>
      <c r="M144" s="24">
        <f t="shared" ca="1" si="16"/>
        <v>0.12153592236958921</v>
      </c>
      <c r="N144" s="24">
        <f t="shared" ca="1" si="16"/>
        <v>0.15304679038877234</v>
      </c>
      <c r="O144" s="24">
        <f t="shared" ca="1" si="16"/>
        <v>6.8398759307611273E-2</v>
      </c>
      <c r="P144" s="24">
        <f t="shared" ca="1" si="16"/>
        <v>0</v>
      </c>
      <c r="R144" s="30">
        <f ca="1">IF(J144=0,0,Agents($F$4,$F$5,J144,$F$3)/(1-$P$1))</f>
        <v>0</v>
      </c>
      <c r="S144" s="30">
        <f ca="1">IF(K144=0,0,Agents($F$4,$F$5,K144,$F$3)/(1-$P$1))</f>
        <v>1.0869565217391304</v>
      </c>
      <c r="T144" s="30">
        <f ca="1">IF(L144=0,0,Agents($F$4,$F$5,L144,$F$3)/(1-$P$1))</f>
        <v>1.0869565217391304</v>
      </c>
      <c r="U144" s="30">
        <f ca="1">IF(M144=0,0,Agents($F$4,$F$5,M144,$F$3)/(1-$P$1))</f>
        <v>1.0869565217391304</v>
      </c>
      <c r="V144" s="30">
        <f ca="1">IF(N144=0,0,Agents($F$4,$F$5,N144,$F$3)/(1-$P$1))</f>
        <v>1.0869565217391304</v>
      </c>
      <c r="W144" s="30">
        <f ca="1">IF(O144=0,0,Agents($F$4,$F$5,O144,$F$3)/(1-$P$1))</f>
        <v>1.0869565217391304</v>
      </c>
      <c r="X144" s="134">
        <f ca="1">IF(P144=0,0,Agents($F$4,$F$5,P144,$F$3)/(1-$P$1))</f>
        <v>0</v>
      </c>
    </row>
    <row r="145" spans="1:24" x14ac:dyDescent="0.25">
      <c r="A145" s="125">
        <v>0.91666666666666896</v>
      </c>
      <c r="B145" s="127"/>
      <c r="C145" s="128">
        <v>2.0711080428028996E-3</v>
      </c>
      <c r="D145" s="128">
        <v>2.098950524737631E-3</v>
      </c>
      <c r="E145" s="128">
        <v>2.651640702684786E-3</v>
      </c>
      <c r="F145" s="128">
        <v>2.7519779841761265E-3</v>
      </c>
      <c r="G145" s="128">
        <v>1.7574692442882249E-3</v>
      </c>
      <c r="H145" s="129"/>
      <c r="J145" s="24">
        <f t="shared" ca="1" si="16"/>
        <v>0</v>
      </c>
      <c r="K145" s="24">
        <f t="shared" ca="1" si="16"/>
        <v>5.5073767012944537E-2</v>
      </c>
      <c r="L145" s="24">
        <f t="shared" ca="1" si="16"/>
        <v>4.3296394254760742E-2</v>
      </c>
      <c r="M145" s="24">
        <f t="shared" ca="1" si="16"/>
        <v>6.0767961184794606E-2</v>
      </c>
      <c r="N145" s="24">
        <f t="shared" ca="1" si="16"/>
        <v>5.8303539195722801E-2</v>
      </c>
      <c r="O145" s="24">
        <f t="shared" ca="1" si="16"/>
        <v>2.8499483044838028E-2</v>
      </c>
      <c r="P145" s="24">
        <f t="shared" ca="1" si="16"/>
        <v>0</v>
      </c>
      <c r="R145" s="30">
        <f ca="1">IF(J145=0,0,Agents($F$4,$F$5,J145,$F$3)/(1-$P$1))</f>
        <v>0</v>
      </c>
      <c r="S145" s="30">
        <f ca="1">IF(K145=0,0,Agents($F$4,$F$5,K145,$F$3)/(1-$P$1))</f>
        <v>1.0869565217391304</v>
      </c>
      <c r="T145" s="30">
        <f ca="1">IF(L145=0,0,Agents($F$4,$F$5,L145,$F$3)/(1-$P$1))</f>
        <v>1.0869565217391304</v>
      </c>
      <c r="U145" s="30">
        <f ca="1">IF(M145=0,0,Agents($F$4,$F$5,M145,$F$3)/(1-$P$1))</f>
        <v>1.0869565217391304</v>
      </c>
      <c r="V145" s="30">
        <f ca="1">IF(N145=0,0,Agents($F$4,$F$5,N145,$F$3)/(1-$P$1))</f>
        <v>1.0869565217391304</v>
      </c>
      <c r="W145" s="30">
        <f ca="1">IF(O145=0,0,Agents($F$4,$F$5,O145,$F$3)/(1-$P$1))</f>
        <v>1.0869565217391304</v>
      </c>
      <c r="X145" s="134">
        <f ca="1">IF(P145=0,0,Agents($F$4,$F$5,P145,$F$3)/(1-$P$1))</f>
        <v>0</v>
      </c>
    </row>
    <row r="146" spans="1:24" x14ac:dyDescent="0.25">
      <c r="A146" s="126">
        <v>0.937500000000003</v>
      </c>
      <c r="B146" s="127"/>
      <c r="C146" s="128">
        <v>1.380738695201933E-3</v>
      </c>
      <c r="D146" s="128">
        <v>1.1994002998500749E-3</v>
      </c>
      <c r="E146" s="128">
        <v>1.325820351342393E-3</v>
      </c>
      <c r="F146" s="128">
        <v>1.7199862401100791E-3</v>
      </c>
      <c r="G146" s="128">
        <v>1.4059753954305801E-3</v>
      </c>
      <c r="H146" s="129"/>
      <c r="J146" s="24">
        <f t="shared" ca="1" si="16"/>
        <v>0</v>
      </c>
      <c r="K146" s="24">
        <f t="shared" ca="1" si="16"/>
        <v>3.6715844675296358E-2</v>
      </c>
      <c r="L146" s="24">
        <f t="shared" ca="1" si="16"/>
        <v>2.4740796717006141E-2</v>
      </c>
      <c r="M146" s="24">
        <f t="shared" ca="1" si="16"/>
        <v>3.0383980592397303E-2</v>
      </c>
      <c r="N146" s="24">
        <f t="shared" ca="1" si="16"/>
        <v>3.6439711997326749E-2</v>
      </c>
      <c r="O146" s="24">
        <f t="shared" ca="1" si="16"/>
        <v>2.2799586435870427E-2</v>
      </c>
      <c r="P146" s="24">
        <f t="shared" ca="1" si="16"/>
        <v>0</v>
      </c>
      <c r="R146" s="30">
        <f ca="1">IF(J146=0,0,Agents($F$4,$F$5,J146,$F$3)/(1-$P$1))</f>
        <v>0</v>
      </c>
      <c r="S146" s="30">
        <f ca="1">IF(K146=0,0,Agents($F$4,$F$5,K146,$F$3)/(1-$P$1))</f>
        <v>1.0869565217391304</v>
      </c>
      <c r="T146" s="30">
        <f ca="1">IF(L146=0,0,Agents($F$4,$F$5,L146,$F$3)/(1-$P$1))</f>
        <v>1.0869565217391304</v>
      </c>
      <c r="U146" s="30">
        <f ca="1">IF(M146=0,0,Agents($F$4,$F$5,M146,$F$3)/(1-$P$1))</f>
        <v>1.0869565217391304</v>
      </c>
      <c r="V146" s="30">
        <f ca="1">IF(N146=0,0,Agents($F$4,$F$5,N146,$F$3)/(1-$P$1))</f>
        <v>1.0869565217391304</v>
      </c>
      <c r="W146" s="30">
        <f ca="1">IF(O146=0,0,Agents($F$4,$F$5,O146,$F$3)/(1-$P$1))</f>
        <v>1.0869565217391304</v>
      </c>
      <c r="X146" s="134">
        <f ca="1">IF(P146=0,0,Agents($F$4,$F$5,P146,$F$3)/(1-$P$1))</f>
        <v>0</v>
      </c>
    </row>
    <row r="147" spans="1:24" x14ac:dyDescent="0.25">
      <c r="B147" s="14"/>
      <c r="C147" s="15">
        <v>0.24727386021393707</v>
      </c>
      <c r="D147" s="15">
        <v>0.19181638799459966</v>
      </c>
      <c r="E147" s="15">
        <v>0.21310624156194827</v>
      </c>
      <c r="F147" s="15">
        <v>0.1970090352061481</v>
      </c>
      <c r="G147" s="15">
        <v>0.1507944750233669</v>
      </c>
      <c r="H147" s="16"/>
      <c r="J147" s="27">
        <f t="shared" ref="J147:P147" ca="1" si="17">$F$2*B147/SUM($B$147:$H$147)</f>
        <v>0</v>
      </c>
      <c r="K147" s="27">
        <f t="shared" ca="1" si="17"/>
        <v>26.591450506083387</v>
      </c>
      <c r="L147" s="27">
        <f t="shared" ca="1" si="17"/>
        <v>20.627639262803871</v>
      </c>
      <c r="M147" s="27">
        <f t="shared" ca="1" si="17"/>
        <v>22.917117361815666</v>
      </c>
      <c r="N147" s="27">
        <f t="shared" ca="1" si="17"/>
        <v>21.186048555245772</v>
      </c>
      <c r="O147" s="27">
        <f t="shared" ca="1" si="17"/>
        <v>16.216205852512839</v>
      </c>
      <c r="P147" s="27">
        <f t="shared" ca="1" si="17"/>
        <v>0</v>
      </c>
      <c r="R147" s="26">
        <f ca="1">(SUM(R117:R146)/2)/$C$6</f>
        <v>0</v>
      </c>
      <c r="S147" s="26">
        <f t="shared" ref="S147:X147" ca="1" si="18">(SUM(S117:S146)/2)/$C$6</f>
        <v>3.1929347826086971</v>
      </c>
      <c r="T147" s="26">
        <f t="shared" ca="1" si="18"/>
        <v>3.1250000000000018</v>
      </c>
      <c r="U147" s="26">
        <f t="shared" ca="1" si="18"/>
        <v>3.1250000000000018</v>
      </c>
      <c r="V147" s="26">
        <f t="shared" ca="1" si="18"/>
        <v>3.1250000000000018</v>
      </c>
      <c r="W147" s="26">
        <f t="shared" ca="1" si="18"/>
        <v>2.9211956521739153</v>
      </c>
      <c r="X147" s="26">
        <f t="shared" ca="1" si="18"/>
        <v>0</v>
      </c>
    </row>
    <row r="148" spans="1:24" x14ac:dyDescent="0.25">
      <c r="R148" s="32">
        <f ca="1">SUM(R147:X147)/5</f>
        <v>3.0978260869565237</v>
      </c>
      <c r="S148" s="31"/>
      <c r="T148" s="31"/>
      <c r="U148" s="31"/>
      <c r="V148" s="31"/>
      <c r="W148" s="31"/>
      <c r="X148" s="4"/>
    </row>
    <row r="150" spans="1:24" x14ac:dyDescent="0.25">
      <c r="A150" s="39" t="s">
        <v>17</v>
      </c>
      <c r="J150" s="6" t="s">
        <v>14</v>
      </c>
      <c r="K150" s="20"/>
      <c r="L150" s="20"/>
      <c r="M150" s="33">
        <v>43221</v>
      </c>
      <c r="N150" s="20"/>
      <c r="O150" s="20"/>
      <c r="P150" s="21"/>
      <c r="R150" s="6" t="s">
        <v>15</v>
      </c>
      <c r="S150" s="20"/>
      <c r="T150" s="20"/>
      <c r="U150" s="20"/>
      <c r="V150" s="20"/>
      <c r="W150" s="20"/>
      <c r="X150" s="21"/>
    </row>
    <row r="151" spans="1:24" x14ac:dyDescent="0.25">
      <c r="A151" s="113" t="s">
        <v>6</v>
      </c>
      <c r="B151" s="114" t="s">
        <v>13</v>
      </c>
      <c r="C151" s="115" t="s">
        <v>7</v>
      </c>
      <c r="D151" s="115" t="s">
        <v>8</v>
      </c>
      <c r="E151" s="115" t="s">
        <v>9</v>
      </c>
      <c r="F151" s="115" t="s">
        <v>10</v>
      </c>
      <c r="G151" s="115" t="s">
        <v>11</v>
      </c>
      <c r="H151" s="116" t="s">
        <v>12</v>
      </c>
      <c r="J151" s="22" t="s">
        <v>13</v>
      </c>
      <c r="K151" s="20" t="s">
        <v>7</v>
      </c>
      <c r="L151" s="20" t="s">
        <v>8</v>
      </c>
      <c r="M151" s="20" t="s">
        <v>9</v>
      </c>
      <c r="N151" s="20" t="s">
        <v>10</v>
      </c>
      <c r="O151" s="20" t="s">
        <v>11</v>
      </c>
      <c r="P151" s="21" t="s">
        <v>12</v>
      </c>
      <c r="R151" s="22" t="s">
        <v>13</v>
      </c>
      <c r="S151" s="20" t="s">
        <v>7</v>
      </c>
      <c r="T151" s="20" t="s">
        <v>8</v>
      </c>
      <c r="U151" s="20" t="s">
        <v>9</v>
      </c>
      <c r="V151" s="20" t="s">
        <v>10</v>
      </c>
      <c r="W151" s="20" t="s">
        <v>11</v>
      </c>
      <c r="X151" s="21" t="s">
        <v>12</v>
      </c>
    </row>
    <row r="152" spans="1:24" x14ac:dyDescent="0.25">
      <c r="A152" s="117">
        <v>0.33333333333333331</v>
      </c>
      <c r="B152" s="118"/>
      <c r="C152" s="119">
        <v>2.1746634449430445E-2</v>
      </c>
      <c r="D152" s="119">
        <v>2.4287856071964018E-2</v>
      </c>
      <c r="E152" s="119">
        <v>2.5190586675505468E-2</v>
      </c>
      <c r="F152" s="119">
        <v>2.1327829377364983E-2</v>
      </c>
      <c r="G152" s="119">
        <v>2.3901581722319858E-2</v>
      </c>
      <c r="H152" s="120"/>
      <c r="J152" s="24">
        <f t="shared" ref="J152:P177" ca="1" si="19">B152*J$182</f>
        <v>0</v>
      </c>
      <c r="K152" s="24">
        <f t="shared" ca="1" si="19"/>
        <v>0.51870979274638107</v>
      </c>
      <c r="L152" s="24">
        <f t="shared" ca="1" si="19"/>
        <v>0.4493958665474217</v>
      </c>
      <c r="M152" s="24">
        <f t="shared" ca="1" si="19"/>
        <v>0.5178317035725738</v>
      </c>
      <c r="N152" s="24">
        <f t="shared" ca="1" si="19"/>
        <v>0.40530968932305583</v>
      </c>
      <c r="O152" s="24">
        <f t="shared" ca="1" si="19"/>
        <v>0.34766923007144906</v>
      </c>
      <c r="P152" s="24">
        <f t="shared" ca="1" si="19"/>
        <v>0</v>
      </c>
      <c r="R152" s="24">
        <f ca="1">IF(J152=0,0,Agents($G$4,$G$5,J152,$G$3)/(1-$P$1))</f>
        <v>0</v>
      </c>
      <c r="S152" s="24">
        <f ca="1">IF(K152=0,0,Agents($G$4,$G$5,K152,$G$3)/(1-$P$1))</f>
        <v>1.0869565217391304</v>
      </c>
      <c r="T152" s="24">
        <f ca="1">IF(L152=0,0,Agents($G$4,$G$5,L152,$G$3)/(1-$P$1))</f>
        <v>1.0869565217391304</v>
      </c>
      <c r="U152" s="24">
        <f ca="1">IF(M152=0,0,Agents($G$4,$G$5,M152,$G$3)/(1-$P$1))</f>
        <v>1.0869565217391304</v>
      </c>
      <c r="V152" s="24">
        <f ca="1">IF(N152=0,0,Agents($G$4,$G$5,N152,$G$3)/(1-$P$1))</f>
        <v>1.0869565217391304</v>
      </c>
      <c r="W152" s="24">
        <f ca="1">IF(O152=0,0,Agents($G$4,$G$5,O152,$G$3)/(1-$P$1))</f>
        <v>1.0869565217391304</v>
      </c>
      <c r="X152" s="24">
        <f ca="1">IF(P152=0,0,Agents($G$4,$G$5,P152,$G$3)/(1-$P$1))</f>
        <v>0</v>
      </c>
    </row>
    <row r="153" spans="1:24" x14ac:dyDescent="0.25">
      <c r="A153" s="121">
        <v>0.35416666666666669</v>
      </c>
      <c r="B153" s="122"/>
      <c r="C153" s="123">
        <v>3.1411805315843977E-2</v>
      </c>
      <c r="D153" s="123">
        <v>3.2083958020989505E-2</v>
      </c>
      <c r="E153" s="123">
        <v>3.1819688432217434E-2</v>
      </c>
      <c r="F153" s="123">
        <v>2.4079807361541108E-2</v>
      </c>
      <c r="G153" s="123">
        <v>2.3198594024604568E-2</v>
      </c>
      <c r="H153" s="124"/>
      <c r="J153" s="24">
        <f t="shared" ca="1" si="19"/>
        <v>0</v>
      </c>
      <c r="K153" s="24">
        <f t="shared" ca="1" si="19"/>
        <v>0.74924747841143935</v>
      </c>
      <c r="L153" s="24">
        <f t="shared" ca="1" si="19"/>
        <v>0.59364639161202615</v>
      </c>
      <c r="M153" s="24">
        <f t="shared" ca="1" si="19"/>
        <v>0.65410320451272486</v>
      </c>
      <c r="N153" s="24">
        <f t="shared" ca="1" si="19"/>
        <v>0.45760771375183718</v>
      </c>
      <c r="O153" s="24">
        <f t="shared" ca="1" si="19"/>
        <v>0.33744366448111229</v>
      </c>
      <c r="P153" s="24">
        <f t="shared" ca="1" si="19"/>
        <v>0</v>
      </c>
      <c r="R153" s="30">
        <f ca="1">IF(J153=0,0,Agents($G$4,$G$5,J153,$G$3)/(1-$P$1))</f>
        <v>0</v>
      </c>
      <c r="S153" s="30">
        <f ca="1">IF(K153=0,0,Agents($G$4,$G$5,K153,$G$3)/(1-$P$1))</f>
        <v>1.0869565217391304</v>
      </c>
      <c r="T153" s="30">
        <f ca="1">IF(L153=0,0,Agents($G$4,$G$5,L153,$G$3)/(1-$P$1))</f>
        <v>1.0869565217391304</v>
      </c>
      <c r="U153" s="30">
        <f ca="1">IF(M153=0,0,Agents($G$4,$G$5,M153,$G$3)/(1-$P$1))</f>
        <v>1.0869565217391304</v>
      </c>
      <c r="V153" s="30">
        <f ca="1">IF(N153=0,0,Agents($G$4,$G$5,N153,$G$3)/(1-$P$1))</f>
        <v>1.0869565217391304</v>
      </c>
      <c r="W153" s="30">
        <f ca="1">IF(O153=0,0,Agents($G$4,$G$5,O153,$G$3)/(1-$P$1))</f>
        <v>1.0869565217391304</v>
      </c>
      <c r="X153" s="30">
        <f ca="1">IF(P153=0,0,Agents($G$4,$G$5,P153,$G$3)/(1-$P$1))</f>
        <v>0</v>
      </c>
    </row>
    <row r="154" spans="1:24" x14ac:dyDescent="0.25">
      <c r="A154" s="125">
        <v>0.375</v>
      </c>
      <c r="B154" s="118"/>
      <c r="C154" s="119">
        <v>3.589920607525026E-2</v>
      </c>
      <c r="D154" s="119">
        <v>3.9880059970014994E-2</v>
      </c>
      <c r="E154" s="119">
        <v>4.2094796155120982E-2</v>
      </c>
      <c r="F154" s="119">
        <v>3.8871689026487785E-2</v>
      </c>
      <c r="G154" s="119">
        <v>4.0421792618629174E-2</v>
      </c>
      <c r="H154" s="120"/>
      <c r="J154" s="24">
        <f t="shared" ca="1" si="19"/>
        <v>0</v>
      </c>
      <c r="K154" s="24">
        <f t="shared" ca="1" si="19"/>
        <v>0.85628283247021642</v>
      </c>
      <c r="L154" s="24">
        <f t="shared" ca="1" si="19"/>
        <v>0.73789691667663071</v>
      </c>
      <c r="M154" s="24">
        <f t="shared" ca="1" si="19"/>
        <v>0.86532403096995891</v>
      </c>
      <c r="N154" s="24">
        <f t="shared" ca="1" si="19"/>
        <v>0.7387095950565371</v>
      </c>
      <c r="O154" s="24">
        <f t="shared" ca="1" si="19"/>
        <v>0.58797002144436239</v>
      </c>
      <c r="P154" s="24">
        <f t="shared" ca="1" si="19"/>
        <v>0</v>
      </c>
      <c r="R154" s="24">
        <f ca="1">IF(J154=0,0,Agents($G$4,$G$5,J154,$G$3)/(1-$P$1))</f>
        <v>0</v>
      </c>
      <c r="S154" s="24">
        <f ca="1">IF(K154=0,0,Agents($G$4,$G$5,K154,$G$3)/(1-$P$1))</f>
        <v>2.1739130434782608</v>
      </c>
      <c r="T154" s="24">
        <f ca="1">IF(L154=0,0,Agents($G$4,$G$5,L154,$G$3)/(1-$P$1))</f>
        <v>1.0869565217391304</v>
      </c>
      <c r="U154" s="24">
        <f ca="1">IF(M154=0,0,Agents($G$4,$G$5,M154,$G$3)/(1-$P$1))</f>
        <v>2.1739130434782608</v>
      </c>
      <c r="V154" s="24">
        <f ca="1">IF(N154=0,0,Agents($G$4,$G$5,N154,$G$3)/(1-$P$1))</f>
        <v>1.0869565217391304</v>
      </c>
      <c r="W154" s="24">
        <f ca="1">IF(O154=0,0,Agents($G$4,$G$5,O154,$G$3)/(1-$P$1))</f>
        <v>1.0869565217391304</v>
      </c>
      <c r="X154" s="24">
        <f ca="1">IF(P154=0,0,Agents($G$4,$G$5,P154,$G$3)/(1-$P$1))</f>
        <v>0</v>
      </c>
    </row>
    <row r="155" spans="1:24" x14ac:dyDescent="0.25">
      <c r="A155" s="121">
        <v>0.39583333333333331</v>
      </c>
      <c r="B155" s="122"/>
      <c r="C155" s="123">
        <v>4.9016223679668625E-2</v>
      </c>
      <c r="D155" s="123">
        <v>5.0674662668665667E-2</v>
      </c>
      <c r="E155" s="123">
        <v>5.2038448790188929E-2</v>
      </c>
      <c r="F155" s="123">
        <v>4.3687650498796013E-2</v>
      </c>
      <c r="G155" s="123">
        <v>4.8506151142355007E-2</v>
      </c>
      <c r="H155" s="124"/>
      <c r="J155" s="24">
        <f t="shared" ca="1" si="19"/>
        <v>0</v>
      </c>
      <c r="K155" s="24">
        <f t="shared" ca="1" si="19"/>
        <v>1.1691554058727955</v>
      </c>
      <c r="L155" s="24">
        <f t="shared" ca="1" si="19"/>
        <v>0.93762841291992927</v>
      </c>
      <c r="M155" s="24">
        <f t="shared" ca="1" si="19"/>
        <v>1.0697312823801854</v>
      </c>
      <c r="N155" s="24">
        <f t="shared" ca="1" si="19"/>
        <v>0.83023113780690472</v>
      </c>
      <c r="O155" s="24">
        <f t="shared" ca="1" si="19"/>
        <v>0.70556402573323485</v>
      </c>
      <c r="P155" s="24">
        <f t="shared" ca="1" si="19"/>
        <v>0</v>
      </c>
      <c r="R155" s="30">
        <f ca="1">IF(J155=0,0,Agents($G$4,$G$5,J155,$G$3)/(1-$P$1))</f>
        <v>0</v>
      </c>
      <c r="S155" s="30">
        <f ca="1">IF(K155=0,0,Agents($G$4,$G$5,K155,$G$3)/(1-$P$1))</f>
        <v>2.1739130434782608</v>
      </c>
      <c r="T155" s="30">
        <f ca="1">IF(L155=0,0,Agents($G$4,$G$5,L155,$G$3)/(1-$P$1))</f>
        <v>2.1739130434782608</v>
      </c>
      <c r="U155" s="30">
        <f ca="1">IF(M155=0,0,Agents($G$4,$G$5,M155,$G$3)/(1-$P$1))</f>
        <v>2.1739130434782608</v>
      </c>
      <c r="V155" s="30">
        <f ca="1">IF(N155=0,0,Agents($G$4,$G$5,N155,$G$3)/(1-$P$1))</f>
        <v>2.1739130434782608</v>
      </c>
      <c r="W155" s="30">
        <f ca="1">IF(O155=0,0,Agents($G$4,$G$5,O155,$G$3)/(1-$P$1))</f>
        <v>1.0869565217391304</v>
      </c>
      <c r="X155" s="30">
        <f ca="1">IF(P155=0,0,Agents($G$4,$G$5,P155,$G$3)/(1-$P$1))</f>
        <v>0</v>
      </c>
    </row>
    <row r="156" spans="1:24" x14ac:dyDescent="0.25">
      <c r="A156" s="125">
        <v>0.41666666666666669</v>
      </c>
      <c r="B156" s="118"/>
      <c r="C156" s="119">
        <v>5.6689944504925503E-2</v>
      </c>
      <c r="D156" s="119">
        <v>5.3073463268365817E-2</v>
      </c>
      <c r="E156" s="119">
        <v>5.4027179317202516E-2</v>
      </c>
      <c r="F156" s="119">
        <v>4.9879600963192293E-2</v>
      </c>
      <c r="G156" s="119">
        <v>5.4481546572934976E-2</v>
      </c>
      <c r="H156" s="120"/>
      <c r="J156" s="24">
        <f t="shared" ca="1" si="19"/>
        <v>0</v>
      </c>
      <c r="K156" s="24">
        <f t="shared" ca="1" si="19"/>
        <v>1.3521921947662066</v>
      </c>
      <c r="L156" s="24">
        <f t="shared" ca="1" si="19"/>
        <v>0.98201318986288444</v>
      </c>
      <c r="M156" s="24">
        <f t="shared" ca="1" si="19"/>
        <v>1.1106127326622306</v>
      </c>
      <c r="N156" s="24">
        <f t="shared" ca="1" si="19"/>
        <v>0.9479016927716627</v>
      </c>
      <c r="O156" s="24">
        <f t="shared" ca="1" si="19"/>
        <v>0.79248133325109715</v>
      </c>
      <c r="P156" s="24">
        <f t="shared" ca="1" si="19"/>
        <v>0</v>
      </c>
      <c r="R156" s="24">
        <f ca="1">IF(J156=0,0,Agents($G$4,$G$5,J156,$G$3)/(1-$P$1))</f>
        <v>0</v>
      </c>
      <c r="S156" s="24">
        <f ca="1">IF(K156=0,0,Agents($G$4,$G$5,K156,$G$3)/(1-$P$1))</f>
        <v>2.1739130434782608</v>
      </c>
      <c r="T156" s="24">
        <f ca="1">IF(L156=0,0,Agents($G$4,$G$5,L156,$G$3)/(1-$P$1))</f>
        <v>2.1739130434782608</v>
      </c>
      <c r="U156" s="24">
        <f ca="1">IF(M156=0,0,Agents($G$4,$G$5,M156,$G$3)/(1-$P$1))</f>
        <v>2.1739130434782608</v>
      </c>
      <c r="V156" s="24">
        <f ca="1">IF(N156=0,0,Agents($G$4,$G$5,N156,$G$3)/(1-$P$1))</f>
        <v>2.1739130434782608</v>
      </c>
      <c r="W156" s="24">
        <f ca="1">IF(O156=0,0,Agents($G$4,$G$5,O156,$G$3)/(1-$P$1))</f>
        <v>1.0869565217391304</v>
      </c>
      <c r="X156" s="24">
        <f ca="1">IF(P156=0,0,Agents($G$4,$G$5,P156,$G$3)/(1-$P$1))</f>
        <v>0</v>
      </c>
    </row>
    <row r="157" spans="1:24" x14ac:dyDescent="0.25">
      <c r="A157" s="121">
        <v>0.4375</v>
      </c>
      <c r="B157" s="122"/>
      <c r="C157" s="123">
        <v>6.1177345264331787E-2</v>
      </c>
      <c r="D157" s="123">
        <v>6.0385192019374909E-2</v>
      </c>
      <c r="E157" s="123">
        <v>5.6347364932051704E-2</v>
      </c>
      <c r="F157" s="123">
        <v>5.2128813738720886E-2</v>
      </c>
      <c r="G157" s="123">
        <v>6.1862917398945519E-2</v>
      </c>
      <c r="H157" s="124"/>
      <c r="J157" s="24">
        <f t="shared" ca="1" si="19"/>
        <v>0</v>
      </c>
      <c r="K157" s="24">
        <f t="shared" ca="1" si="19"/>
        <v>1.4592275488249837</v>
      </c>
      <c r="L157" s="24">
        <f t="shared" ca="1" si="19"/>
        <v>1.1173014041986227</v>
      </c>
      <c r="M157" s="24">
        <f t="shared" ca="1" si="19"/>
        <v>1.1583077579912835</v>
      </c>
      <c r="N157" s="24">
        <f t="shared" ca="1" si="19"/>
        <v>0.99064527042980188</v>
      </c>
      <c r="O157" s="24">
        <f t="shared" ca="1" si="19"/>
        <v>0.89984977194963289</v>
      </c>
      <c r="P157" s="24">
        <f t="shared" ca="1" si="19"/>
        <v>0</v>
      </c>
      <c r="R157" s="30">
        <f ca="1">IF(J157=0,0,Agents($G$4,$G$5,J157,$G$3)/(1-$P$1))</f>
        <v>0</v>
      </c>
      <c r="S157" s="30">
        <f ca="1">IF(K157=0,0,Agents($G$4,$G$5,K157,$G$3)/(1-$P$1))</f>
        <v>2.1739130434782608</v>
      </c>
      <c r="T157" s="30">
        <f ca="1">IF(L157=0,0,Agents($G$4,$G$5,L157,$G$3)/(1-$P$1))</f>
        <v>2.1739130434782608</v>
      </c>
      <c r="U157" s="30">
        <f ca="1">IF(M157=0,0,Agents($G$4,$G$5,M157,$G$3)/(1-$P$1))</f>
        <v>2.1739130434782608</v>
      </c>
      <c r="V157" s="30">
        <f ca="1">IF(N157=0,0,Agents($G$4,$G$5,N157,$G$3)/(1-$P$1))</f>
        <v>2.1739130434782608</v>
      </c>
      <c r="W157" s="30">
        <f ca="1">IF(O157=0,0,Agents($G$4,$G$5,O157,$G$3)/(1-$P$1))</f>
        <v>2.1739130434782608</v>
      </c>
      <c r="X157" s="30">
        <f ca="1">IF(P157=0,0,Agents($G$4,$G$5,P157,$G$3)/(1-$P$1))</f>
        <v>0</v>
      </c>
    </row>
    <row r="158" spans="1:24" x14ac:dyDescent="0.25">
      <c r="A158" s="125">
        <v>0.45833333333333331</v>
      </c>
      <c r="B158" s="118"/>
      <c r="C158" s="119">
        <v>5.9106237221528891E-2</v>
      </c>
      <c r="D158" s="119">
        <v>5.9485641794487357E-2</v>
      </c>
      <c r="E158" s="119">
        <v>5.9661915810407688E-2</v>
      </c>
      <c r="F158" s="119">
        <v>5.384879997883097E-2</v>
      </c>
      <c r="G158" s="119">
        <v>6.2214411247803164E-2</v>
      </c>
      <c r="H158" s="120"/>
      <c r="J158" s="24">
        <f t="shared" ca="1" si="19"/>
        <v>0</v>
      </c>
      <c r="K158" s="24">
        <f t="shared" ca="1" si="19"/>
        <v>1.4098266161824713</v>
      </c>
      <c r="L158" s="24">
        <f t="shared" ca="1" si="19"/>
        <v>1.1006571128450144</v>
      </c>
      <c r="M158" s="24">
        <f t="shared" ca="1" si="19"/>
        <v>1.226443508461359</v>
      </c>
      <c r="N158" s="24">
        <f t="shared" ca="1" si="19"/>
        <v>1.0233315356977903</v>
      </c>
      <c r="O158" s="24">
        <f t="shared" ca="1" si="19"/>
        <v>0.90496255474480125</v>
      </c>
      <c r="P158" s="24">
        <f t="shared" ca="1" si="19"/>
        <v>0</v>
      </c>
      <c r="R158" s="24">
        <f ca="1">IF(J158=0,0,Agents($G$4,$G$5,J158,$G$3)/(1-$P$1))</f>
        <v>0</v>
      </c>
      <c r="S158" s="24">
        <f ca="1">IF(K158=0,0,Agents($G$4,$G$5,K158,$G$3)/(1-$P$1))</f>
        <v>2.1739130434782608</v>
      </c>
      <c r="T158" s="24">
        <f ca="1">IF(L158=0,0,Agents($G$4,$G$5,L158,$G$3)/(1-$P$1))</f>
        <v>2.1739130434782608</v>
      </c>
      <c r="U158" s="24">
        <f ca="1">IF(M158=0,0,Agents($G$4,$G$5,M158,$G$3)/(1-$P$1))</f>
        <v>2.1739130434782608</v>
      </c>
      <c r="V158" s="24">
        <f ca="1">IF(N158=0,0,Agents($G$4,$G$5,N158,$G$3)/(1-$P$1))</f>
        <v>2.1739130434782608</v>
      </c>
      <c r="W158" s="24">
        <f ca="1">IF(O158=0,0,Agents($G$4,$G$5,O158,$G$3)/(1-$P$1))</f>
        <v>2.1739130434782608</v>
      </c>
      <c r="X158" s="24">
        <f ca="1">IF(P158=0,0,Agents($G$4,$G$5,P158,$G$3)/(1-$P$1))</f>
        <v>0</v>
      </c>
    </row>
    <row r="159" spans="1:24" x14ac:dyDescent="0.25">
      <c r="A159" s="121">
        <v>0.47916666666666669</v>
      </c>
      <c r="B159" s="122"/>
      <c r="C159" s="123">
        <v>6.2212899285733245E-2</v>
      </c>
      <c r="D159" s="123">
        <v>6.1284742244262468E-2</v>
      </c>
      <c r="E159" s="123">
        <v>5.6678820019887298E-2</v>
      </c>
      <c r="F159" s="123">
        <v>5.7976766955095155E-2</v>
      </c>
      <c r="G159" s="123">
        <v>5.9753954305799648E-2</v>
      </c>
      <c r="H159" s="124"/>
      <c r="J159" s="24">
        <f t="shared" ca="1" si="19"/>
        <v>0</v>
      </c>
      <c r="K159" s="24">
        <f t="shared" ca="1" si="19"/>
        <v>1.4839280151462402</v>
      </c>
      <c r="L159" s="24">
        <f t="shared" ca="1" si="19"/>
        <v>1.1339456955522309</v>
      </c>
      <c r="M159" s="24">
        <f t="shared" ca="1" si="19"/>
        <v>1.165121333038291</v>
      </c>
      <c r="N159" s="24">
        <f t="shared" ca="1" si="19"/>
        <v>1.1017785723409623</v>
      </c>
      <c r="O159" s="24">
        <f t="shared" ca="1" si="19"/>
        <v>0.86917307517862263</v>
      </c>
      <c r="P159" s="24">
        <f t="shared" ca="1" si="19"/>
        <v>0</v>
      </c>
      <c r="R159" s="30">
        <f ca="1">IF(J159=0,0,Agents($G$4,$G$5,J159,$G$3)/(1-$P$1))</f>
        <v>0</v>
      </c>
      <c r="S159" s="30">
        <f ca="1">IF(K159=0,0,Agents($G$4,$G$5,K159,$G$3)/(1-$P$1))</f>
        <v>2.1739130434782608</v>
      </c>
      <c r="T159" s="30">
        <f ca="1">IF(L159=0,0,Agents($G$4,$G$5,L159,$G$3)/(1-$P$1))</f>
        <v>2.1739130434782608</v>
      </c>
      <c r="U159" s="30">
        <f ca="1">IF(M159=0,0,Agents($G$4,$G$5,M159,$G$3)/(1-$P$1))</f>
        <v>2.1739130434782608</v>
      </c>
      <c r="V159" s="30">
        <f ca="1">IF(N159=0,0,Agents($G$4,$G$5,N159,$G$3)/(1-$P$1))</f>
        <v>2.1739130434782608</v>
      </c>
      <c r="W159" s="30">
        <f ca="1">IF(O159=0,0,Agents($G$4,$G$5,O159,$G$3)/(1-$P$1))</f>
        <v>2.1739130434782608</v>
      </c>
      <c r="X159" s="30">
        <f ca="1">IF(P159=0,0,Agents($G$4,$G$5,P159,$G$3)/(1-$P$1))</f>
        <v>0</v>
      </c>
    </row>
    <row r="160" spans="1:24" x14ac:dyDescent="0.25">
      <c r="A160" s="125">
        <v>0.5</v>
      </c>
      <c r="B160" s="118"/>
      <c r="C160" s="119">
        <v>5.6689944504925503E-2</v>
      </c>
      <c r="D160" s="119">
        <v>5.3788490370199497E-2</v>
      </c>
      <c r="E160" s="119">
        <v>5.4027179317202516E-2</v>
      </c>
      <c r="F160" s="119">
        <v>5.4192797226852982E-2</v>
      </c>
      <c r="G160" s="119">
        <v>5.342706502636204E-2</v>
      </c>
      <c r="H160" s="120"/>
      <c r="J160" s="24">
        <f t="shared" ca="1" si="19"/>
        <v>0</v>
      </c>
      <c r="K160" s="24">
        <f t="shared" ca="1" si="19"/>
        <v>1.3521921947662066</v>
      </c>
      <c r="L160" s="24">
        <f t="shared" ca="1" si="19"/>
        <v>0.99524326760549575</v>
      </c>
      <c r="M160" s="24">
        <f t="shared" ca="1" si="19"/>
        <v>1.1106127326622306</v>
      </c>
      <c r="N160" s="24">
        <f t="shared" ca="1" si="19"/>
        <v>1.029868788751388</v>
      </c>
      <c r="O160" s="24">
        <f t="shared" ca="1" si="19"/>
        <v>0.77714298486559208</v>
      </c>
      <c r="P160" s="24">
        <f t="shared" ca="1" si="19"/>
        <v>0</v>
      </c>
      <c r="R160" s="24">
        <f ca="1">IF(J160=0,0,Agents($G$4,$G$5,J160,$G$3)/(1-$P$1))</f>
        <v>0</v>
      </c>
      <c r="S160" s="24">
        <f ca="1">IF(K160=0,0,Agents($G$4,$G$5,K160,$G$3)/(1-$P$1))</f>
        <v>2.1739130434782608</v>
      </c>
      <c r="T160" s="24">
        <f ca="1">IF(L160=0,0,Agents($G$4,$G$5,L160,$G$3)/(1-$P$1))</f>
        <v>2.1739130434782608</v>
      </c>
      <c r="U160" s="24">
        <f ca="1">IF(M160=0,0,Agents($G$4,$G$5,M160,$G$3)/(1-$P$1))</f>
        <v>2.1739130434782608</v>
      </c>
      <c r="V160" s="24">
        <f ca="1">IF(N160=0,0,Agents($G$4,$G$5,N160,$G$3)/(1-$P$1))</f>
        <v>2.1739130434782608</v>
      </c>
      <c r="W160" s="24">
        <f ca="1">IF(O160=0,0,Agents($G$4,$G$5,O160,$G$3)/(1-$P$1))</f>
        <v>1.0869565217391304</v>
      </c>
      <c r="X160" s="24">
        <f ca="1">IF(P160=0,0,Agents($G$4,$G$5,P160,$G$3)/(1-$P$1))</f>
        <v>0</v>
      </c>
    </row>
    <row r="161" spans="1:24" x14ac:dyDescent="0.25">
      <c r="A161" s="121">
        <v>0.52083333333333337</v>
      </c>
      <c r="B161" s="122"/>
      <c r="C161" s="123">
        <v>5.1857359071718741E-2</v>
      </c>
      <c r="D161" s="123">
        <v>5.3788490370199497E-2</v>
      </c>
      <c r="E161" s="123">
        <v>4.938680808750414E-2</v>
      </c>
      <c r="F161" s="123">
        <v>5.2128813738720886E-2</v>
      </c>
      <c r="G161" s="123">
        <v>5.518453427065026E-2</v>
      </c>
      <c r="H161" s="124"/>
      <c r="J161" s="24">
        <f t="shared" ca="1" si="19"/>
        <v>0</v>
      </c>
      <c r="K161" s="24">
        <f t="shared" ca="1" si="19"/>
        <v>1.2369233519336775</v>
      </c>
      <c r="L161" s="24">
        <f t="shared" ca="1" si="19"/>
        <v>0.99524326760549575</v>
      </c>
      <c r="M161" s="24">
        <f t="shared" ca="1" si="19"/>
        <v>1.015222682004125</v>
      </c>
      <c r="N161" s="24">
        <f t="shared" ca="1" si="19"/>
        <v>0.99064527042980188</v>
      </c>
      <c r="O161" s="24">
        <f t="shared" ca="1" si="19"/>
        <v>0.80270689884143376</v>
      </c>
      <c r="P161" s="24">
        <f t="shared" ca="1" si="19"/>
        <v>0</v>
      </c>
      <c r="R161" s="30">
        <f ca="1">IF(J161=0,0,Agents($G$4,$G$5,J161,$G$3)/(1-$P$1))</f>
        <v>0</v>
      </c>
      <c r="S161" s="30">
        <f ca="1">IF(K161=0,0,Agents($G$4,$G$5,K161,$G$3)/(1-$P$1))</f>
        <v>2.1739130434782608</v>
      </c>
      <c r="T161" s="30">
        <f ca="1">IF(L161=0,0,Agents($G$4,$G$5,L161,$G$3)/(1-$P$1))</f>
        <v>2.1739130434782608</v>
      </c>
      <c r="U161" s="30">
        <f ca="1">IF(M161=0,0,Agents($G$4,$G$5,M161,$G$3)/(1-$P$1))</f>
        <v>2.1739130434782608</v>
      </c>
      <c r="V161" s="30">
        <f ca="1">IF(N161=0,0,Agents($G$4,$G$5,N161,$G$3)/(1-$P$1))</f>
        <v>2.1739130434782608</v>
      </c>
      <c r="W161" s="30">
        <f ca="1">IF(O161=0,0,Agents($G$4,$G$5,O161,$G$3)/(1-$P$1))</f>
        <v>2.1739130434782608</v>
      </c>
      <c r="X161" s="30">
        <f ca="1">IF(P161=0,0,Agents($G$4,$G$5,P161,$G$3)/(1-$P$1))</f>
        <v>0</v>
      </c>
    </row>
    <row r="162" spans="1:24" x14ac:dyDescent="0.25">
      <c r="A162" s="125">
        <v>0.54166666666666663</v>
      </c>
      <c r="B162" s="118"/>
      <c r="C162" s="119">
        <v>5.3928467114521643E-2</v>
      </c>
      <c r="D162" s="119">
        <v>5.2589090070349426E-2</v>
      </c>
      <c r="E162" s="119">
        <v>5.1375538614517727E-2</v>
      </c>
      <c r="F162" s="119">
        <v>5.4192797226852982E-2</v>
      </c>
      <c r="G162" s="119">
        <v>5.3778558875219686E-2</v>
      </c>
      <c r="H162" s="120"/>
      <c r="J162" s="24">
        <f t="shared" ca="1" si="19"/>
        <v>0</v>
      </c>
      <c r="K162" s="24">
        <f t="shared" ca="1" si="19"/>
        <v>1.2863242845761902</v>
      </c>
      <c r="L162" s="24">
        <f t="shared" ca="1" si="19"/>
        <v>0.97305087913401822</v>
      </c>
      <c r="M162" s="24">
        <f t="shared" ca="1" si="19"/>
        <v>1.0561041322861702</v>
      </c>
      <c r="N162" s="24">
        <f t="shared" ca="1" si="19"/>
        <v>1.029868788751388</v>
      </c>
      <c r="O162" s="24">
        <f t="shared" ca="1" si="19"/>
        <v>0.78225576766076044</v>
      </c>
      <c r="P162" s="24">
        <f t="shared" ca="1" si="19"/>
        <v>0</v>
      </c>
      <c r="R162" s="24">
        <f ca="1">IF(J162=0,0,Agents($G$4,$G$5,J162,$G$3)/(1-$P$1))</f>
        <v>0</v>
      </c>
      <c r="S162" s="24">
        <f ca="1">IF(K162=0,0,Agents($G$4,$G$5,K162,$G$3)/(1-$P$1))</f>
        <v>2.1739130434782608</v>
      </c>
      <c r="T162" s="24">
        <f ca="1">IF(L162=0,0,Agents($G$4,$G$5,L162,$G$3)/(1-$P$1))</f>
        <v>2.1739130434782608</v>
      </c>
      <c r="U162" s="24">
        <f ca="1">IF(M162=0,0,Agents($G$4,$G$5,M162,$G$3)/(1-$P$1))</f>
        <v>2.1739130434782608</v>
      </c>
      <c r="V162" s="24">
        <f ca="1">IF(N162=0,0,Agents($G$4,$G$5,N162,$G$3)/(1-$P$1))</f>
        <v>2.1739130434782608</v>
      </c>
      <c r="W162" s="24">
        <f ca="1">IF(O162=0,0,Agents($G$4,$G$5,O162,$G$3)/(1-$P$1))</f>
        <v>1.0869565217391304</v>
      </c>
      <c r="X162" s="24">
        <f ca="1">IF(P162=0,0,Agents($G$4,$G$5,P162,$G$3)/(1-$P$1))</f>
        <v>0</v>
      </c>
    </row>
    <row r="163" spans="1:24" x14ac:dyDescent="0.25">
      <c r="A163" s="121">
        <v>0.5625</v>
      </c>
      <c r="B163" s="122"/>
      <c r="C163" s="123">
        <v>5.3928467114521643E-2</v>
      </c>
      <c r="D163" s="123">
        <v>5.5887440894937128E-2</v>
      </c>
      <c r="E163" s="123">
        <v>5.1706993702353328E-2</v>
      </c>
      <c r="F163" s="123">
        <v>5.6944775211029107E-2</v>
      </c>
      <c r="G163" s="123">
        <v>5.6942003514938486E-2</v>
      </c>
      <c r="H163" s="124"/>
      <c r="J163" s="24">
        <f t="shared" ca="1" si="19"/>
        <v>0</v>
      </c>
      <c r="K163" s="24">
        <f t="shared" ca="1" si="19"/>
        <v>1.2863242845761902</v>
      </c>
      <c r="L163" s="24">
        <f t="shared" ca="1" si="19"/>
        <v>1.0340799474305815</v>
      </c>
      <c r="M163" s="24">
        <f t="shared" ca="1" si="19"/>
        <v>1.0629177073331777</v>
      </c>
      <c r="N163" s="24">
        <f t="shared" ca="1" si="19"/>
        <v>1.0821668131801694</v>
      </c>
      <c r="O163" s="24">
        <f t="shared" ca="1" si="19"/>
        <v>0.82827081281727566</v>
      </c>
      <c r="P163" s="24">
        <f t="shared" ca="1" si="19"/>
        <v>0</v>
      </c>
      <c r="R163" s="30">
        <f ca="1">IF(J163=0,0,Agents($G$4,$G$5,J163,$G$3)/(1-$P$1))</f>
        <v>0</v>
      </c>
      <c r="S163" s="30">
        <f ca="1">IF(K163=0,0,Agents($G$4,$G$5,K163,$G$3)/(1-$P$1))</f>
        <v>2.1739130434782608</v>
      </c>
      <c r="T163" s="30">
        <f ca="1">IF(L163=0,0,Agents($G$4,$G$5,L163,$G$3)/(1-$P$1))</f>
        <v>2.1739130434782608</v>
      </c>
      <c r="U163" s="30">
        <f ca="1">IF(M163=0,0,Agents($G$4,$G$5,M163,$G$3)/(1-$P$1))</f>
        <v>2.1739130434782608</v>
      </c>
      <c r="V163" s="30">
        <f ca="1">IF(N163=0,0,Agents($G$4,$G$5,N163,$G$3)/(1-$P$1))</f>
        <v>2.1739130434782608</v>
      </c>
      <c r="W163" s="30">
        <f ca="1">IF(O163=0,0,Agents($G$4,$G$5,O163,$G$3)/(1-$P$1))</f>
        <v>2.1739130434782608</v>
      </c>
      <c r="X163" s="30">
        <f ca="1">IF(P163=0,0,Agents($G$4,$G$5,P163,$G$3)/(1-$P$1))</f>
        <v>0</v>
      </c>
    </row>
    <row r="164" spans="1:24" x14ac:dyDescent="0.25">
      <c r="A164" s="125">
        <v>0.58333333333333337</v>
      </c>
      <c r="B164" s="118"/>
      <c r="C164" s="119">
        <v>5.4964021135923087E-2</v>
      </c>
      <c r="D164" s="119">
        <v>5.7386691269749726E-2</v>
      </c>
      <c r="E164" s="119">
        <v>5.8667550546900891E-2</v>
      </c>
      <c r="F164" s="119">
        <v>5.8664761451139191E-2</v>
      </c>
      <c r="G164" s="119">
        <v>5.9050966608084357E-2</v>
      </c>
      <c r="H164" s="120"/>
      <c r="J164" s="24">
        <f t="shared" ca="1" si="19"/>
        <v>0</v>
      </c>
      <c r="K164" s="24">
        <f t="shared" ca="1" si="19"/>
        <v>1.3110247508974462</v>
      </c>
      <c r="L164" s="24">
        <f t="shared" ca="1" si="19"/>
        <v>1.0618204330199288</v>
      </c>
      <c r="M164" s="24">
        <f t="shared" ca="1" si="19"/>
        <v>1.2060027833203364</v>
      </c>
      <c r="N164" s="24">
        <f t="shared" ca="1" si="19"/>
        <v>1.1148530784481578</v>
      </c>
      <c r="O164" s="24">
        <f t="shared" ca="1" si="19"/>
        <v>0.85894750958828592</v>
      </c>
      <c r="P164" s="24">
        <f t="shared" ca="1" si="19"/>
        <v>0</v>
      </c>
      <c r="R164" s="24">
        <f ca="1">IF(J164=0,0,Agents($G$4,$G$5,J164,$G$3)/(1-$P$1))</f>
        <v>0</v>
      </c>
      <c r="S164" s="24">
        <f ca="1">IF(K164=0,0,Agents($G$4,$G$5,K164,$G$3)/(1-$P$1))</f>
        <v>2.1739130434782608</v>
      </c>
      <c r="T164" s="24">
        <f ca="1">IF(L164=0,0,Agents($G$4,$G$5,L164,$G$3)/(1-$P$1))</f>
        <v>2.1739130434782608</v>
      </c>
      <c r="U164" s="24">
        <f ca="1">IF(M164=0,0,Agents($G$4,$G$5,M164,$G$3)/(1-$P$1))</f>
        <v>2.1739130434782608</v>
      </c>
      <c r="V164" s="24">
        <f ca="1">IF(N164=0,0,Agents($G$4,$G$5,N164,$G$3)/(1-$P$1))</f>
        <v>2.1739130434782608</v>
      </c>
      <c r="W164" s="24">
        <f ca="1">IF(O164=0,0,Agents($G$4,$G$5,O164,$G$3)/(1-$P$1))</f>
        <v>2.1739130434782608</v>
      </c>
      <c r="X164" s="24">
        <f ca="1">IF(P164=0,0,Agents($G$4,$G$5,P164,$G$3)/(1-$P$1))</f>
        <v>0</v>
      </c>
    </row>
    <row r="165" spans="1:24" x14ac:dyDescent="0.25">
      <c r="A165" s="121">
        <v>0.60416666666666663</v>
      </c>
      <c r="B165" s="122"/>
      <c r="C165" s="123">
        <v>5.4618836462122608E-2</v>
      </c>
      <c r="D165" s="123">
        <v>5.9485641794487357E-2</v>
      </c>
      <c r="E165" s="123">
        <v>6.1982101425256876E-2</v>
      </c>
      <c r="F165" s="123">
        <v>6.1760736683337335E-2</v>
      </c>
      <c r="G165" s="123">
        <v>5.8347978910369067E-2</v>
      </c>
      <c r="H165" s="124"/>
      <c r="J165" s="24">
        <f t="shared" ca="1" si="19"/>
        <v>0</v>
      </c>
      <c r="K165" s="24">
        <f t="shared" ca="1" si="19"/>
        <v>1.3027912621236943</v>
      </c>
      <c r="L165" s="24">
        <f t="shared" ca="1" si="19"/>
        <v>1.1006571128450144</v>
      </c>
      <c r="M165" s="24">
        <f t="shared" ca="1" si="19"/>
        <v>1.2741385337904119</v>
      </c>
      <c r="N165" s="24">
        <f t="shared" ca="1" si="19"/>
        <v>1.1736883559305369</v>
      </c>
      <c r="O165" s="24">
        <f t="shared" ca="1" si="19"/>
        <v>0.8487219439979492</v>
      </c>
      <c r="P165" s="24">
        <f t="shared" ca="1" si="19"/>
        <v>0</v>
      </c>
      <c r="R165" s="30">
        <f ca="1">IF(J165=0,0,Agents($G$4,$G$5,J165,$G$3)/(1-$P$1))</f>
        <v>0</v>
      </c>
      <c r="S165" s="30">
        <f ca="1">IF(K165=0,0,Agents($G$4,$G$5,K165,$G$3)/(1-$P$1))</f>
        <v>2.1739130434782608</v>
      </c>
      <c r="T165" s="30">
        <f ca="1">IF(L165=0,0,Agents($G$4,$G$5,L165,$G$3)/(1-$P$1))</f>
        <v>2.1739130434782608</v>
      </c>
      <c r="U165" s="30">
        <f ca="1">IF(M165=0,0,Agents($G$4,$G$5,M165,$G$3)/(1-$P$1))</f>
        <v>2.1739130434782608</v>
      </c>
      <c r="V165" s="30">
        <f ca="1">IF(N165=0,0,Agents($G$4,$G$5,N165,$G$3)/(1-$P$1))</f>
        <v>2.1739130434782608</v>
      </c>
      <c r="W165" s="30">
        <f ca="1">IF(O165=0,0,Agents($G$4,$G$5,O165,$G$3)/(1-$P$1))</f>
        <v>2.1739130434782608</v>
      </c>
      <c r="X165" s="30">
        <f ca="1">IF(P165=0,0,Agents($G$4,$G$5,P165,$G$3)/(1-$P$1))</f>
        <v>0</v>
      </c>
    </row>
    <row r="166" spans="1:24" x14ac:dyDescent="0.25">
      <c r="A166" s="125">
        <v>0.625</v>
      </c>
      <c r="B166" s="118"/>
      <c r="C166" s="119">
        <v>5.3238097766920671E-2</v>
      </c>
      <c r="D166" s="119">
        <v>5.1689539845461867E-2</v>
      </c>
      <c r="E166" s="119">
        <v>5.5021544580709306E-2</v>
      </c>
      <c r="F166" s="119">
        <v>5.7632769707073143E-2</v>
      </c>
      <c r="G166" s="119">
        <v>5.7293497363796131E-2</v>
      </c>
      <c r="H166" s="120"/>
      <c r="J166" s="24">
        <f t="shared" ca="1" si="19"/>
        <v>0</v>
      </c>
      <c r="K166" s="24">
        <f t="shared" ca="1" si="19"/>
        <v>1.2698573070286858</v>
      </c>
      <c r="L166" s="24">
        <f t="shared" ca="1" si="19"/>
        <v>0.95640658778040999</v>
      </c>
      <c r="M166" s="24">
        <f t="shared" ca="1" si="19"/>
        <v>1.1310534578032532</v>
      </c>
      <c r="N166" s="24">
        <f t="shared" ca="1" si="19"/>
        <v>1.0952413192873647</v>
      </c>
      <c r="O166" s="24">
        <f t="shared" ca="1" si="19"/>
        <v>0.83338359561244402</v>
      </c>
      <c r="P166" s="24">
        <f t="shared" ca="1" si="19"/>
        <v>0</v>
      </c>
      <c r="R166" s="24">
        <f ca="1">IF(J166=0,0,Agents($G$4,$G$5,J166,$G$3)/(1-$P$1))</f>
        <v>0</v>
      </c>
      <c r="S166" s="24">
        <f ca="1">IF(K166=0,0,Agents($G$4,$G$5,K166,$G$3)/(1-$P$1))</f>
        <v>2.1739130434782608</v>
      </c>
      <c r="T166" s="24">
        <f ca="1">IF(L166=0,0,Agents($G$4,$G$5,L166,$G$3)/(1-$P$1))</f>
        <v>2.1739130434782608</v>
      </c>
      <c r="U166" s="24">
        <f ca="1">IF(M166=0,0,Agents($G$4,$G$5,M166,$G$3)/(1-$P$1))</f>
        <v>2.1739130434782608</v>
      </c>
      <c r="V166" s="24">
        <f ca="1">IF(N166=0,0,Agents($G$4,$G$5,N166,$G$3)/(1-$P$1))</f>
        <v>2.1739130434782608</v>
      </c>
      <c r="W166" s="24">
        <f ca="1">IF(O166=0,0,Agents($G$4,$G$5,O166,$G$3)/(1-$P$1))</f>
        <v>2.1739130434782608</v>
      </c>
      <c r="X166" s="24">
        <f ca="1">IF(P166=0,0,Agents($G$4,$G$5,P166,$G$3)/(1-$P$1))</f>
        <v>0</v>
      </c>
    </row>
    <row r="167" spans="1:24" x14ac:dyDescent="0.25">
      <c r="A167" s="121">
        <v>0.64583333333333337</v>
      </c>
      <c r="B167" s="122"/>
      <c r="C167" s="123">
        <v>5.2547728419319706E-2</v>
      </c>
      <c r="D167" s="123">
        <v>5.2888940145311945E-2</v>
      </c>
      <c r="E167" s="123">
        <v>4.938680808750414E-2</v>
      </c>
      <c r="F167" s="123">
        <v>5.5912783466963066E-2</v>
      </c>
      <c r="G167" s="123">
        <v>5.3075571177504395E-2</v>
      </c>
      <c r="H167" s="124"/>
      <c r="J167" s="24">
        <f t="shared" ca="1" si="19"/>
        <v>0</v>
      </c>
      <c r="K167" s="24">
        <f t="shared" ca="1" si="19"/>
        <v>1.2533903294811817</v>
      </c>
      <c r="L167" s="24">
        <f t="shared" ca="1" si="19"/>
        <v>0.97859897625188763</v>
      </c>
      <c r="M167" s="24">
        <f t="shared" ca="1" si="19"/>
        <v>1.015222682004125</v>
      </c>
      <c r="N167" s="24">
        <f t="shared" ca="1" si="19"/>
        <v>1.0625550540193764</v>
      </c>
      <c r="O167" s="24">
        <f t="shared" ca="1" si="19"/>
        <v>0.77203020207042372</v>
      </c>
      <c r="P167" s="24">
        <f t="shared" ca="1" si="19"/>
        <v>0</v>
      </c>
      <c r="R167" s="30">
        <f ca="1">IF(J167=0,0,Agents($G$4,$G$5,J167,$G$3)/(1-$P$1))</f>
        <v>0</v>
      </c>
      <c r="S167" s="30">
        <f ca="1">IF(K167=0,0,Agents($G$4,$G$5,K167,$G$3)/(1-$P$1))</f>
        <v>2.1739130434782608</v>
      </c>
      <c r="T167" s="30">
        <f ca="1">IF(L167=0,0,Agents($G$4,$G$5,L167,$G$3)/(1-$P$1))</f>
        <v>2.1739130434782608</v>
      </c>
      <c r="U167" s="30">
        <f ca="1">IF(M167=0,0,Agents($G$4,$G$5,M167,$G$3)/(1-$P$1))</f>
        <v>2.1739130434782608</v>
      </c>
      <c r="V167" s="30">
        <f ca="1">IF(N167=0,0,Agents($G$4,$G$5,N167,$G$3)/(1-$P$1))</f>
        <v>2.1739130434782608</v>
      </c>
      <c r="W167" s="30">
        <f ca="1">IF(O167=0,0,Agents($G$4,$G$5,O167,$G$3)/(1-$P$1))</f>
        <v>1.0869565217391304</v>
      </c>
      <c r="X167" s="30">
        <f ca="1">IF(P167=0,0,Agents($G$4,$G$5,P167,$G$3)/(1-$P$1))</f>
        <v>0</v>
      </c>
    </row>
    <row r="168" spans="1:24" x14ac:dyDescent="0.25">
      <c r="A168" s="125">
        <v>0.66666666666666663</v>
      </c>
      <c r="B168" s="118"/>
      <c r="C168" s="119">
        <v>4.322774222670666E-2</v>
      </c>
      <c r="D168" s="119">
        <v>4.4792988121323936E-2</v>
      </c>
      <c r="E168" s="119">
        <v>4.9718263175339734E-2</v>
      </c>
      <c r="F168" s="119">
        <v>4.7312852266412665E-2</v>
      </c>
      <c r="G168" s="119">
        <v>4.9209138840070298E-2</v>
      </c>
      <c r="H168" s="120"/>
      <c r="J168" s="24">
        <f t="shared" ca="1" si="19"/>
        <v>0</v>
      </c>
      <c r="K168" s="24">
        <f t="shared" ca="1" si="19"/>
        <v>1.0310861325898757</v>
      </c>
      <c r="L168" s="24">
        <f t="shared" ca="1" si="19"/>
        <v>0.82880035406941366</v>
      </c>
      <c r="M168" s="24">
        <f t="shared" ca="1" si="19"/>
        <v>1.0220362570511323</v>
      </c>
      <c r="N168" s="24">
        <f t="shared" ca="1" si="19"/>
        <v>0.89912372767943449</v>
      </c>
      <c r="O168" s="24">
        <f t="shared" ca="1" si="19"/>
        <v>0.71578959132357156</v>
      </c>
      <c r="P168" s="24">
        <f t="shared" ca="1" si="19"/>
        <v>0</v>
      </c>
      <c r="R168" s="24">
        <f ca="1">IF(J168=0,0,Agents($G$4,$G$5,J168,$G$3)/(1-$P$1))</f>
        <v>0</v>
      </c>
      <c r="S168" s="24">
        <f ca="1">IF(K168=0,0,Agents($G$4,$G$5,K168,$G$3)/(1-$P$1))</f>
        <v>2.1739130434782608</v>
      </c>
      <c r="T168" s="24">
        <f ca="1">IF(L168=0,0,Agents($G$4,$G$5,L168,$G$3)/(1-$P$1))</f>
        <v>2.1739130434782608</v>
      </c>
      <c r="U168" s="24">
        <f ca="1">IF(M168=0,0,Agents($G$4,$G$5,M168,$G$3)/(1-$P$1))</f>
        <v>2.1739130434782608</v>
      </c>
      <c r="V168" s="24">
        <f ca="1">IF(N168=0,0,Agents($G$4,$G$5,N168,$G$3)/(1-$P$1))</f>
        <v>2.1739130434782608</v>
      </c>
      <c r="W168" s="24">
        <f ca="1">IF(O168=0,0,Agents($G$4,$G$5,O168,$G$3)/(1-$P$1))</f>
        <v>1.0869565217391304</v>
      </c>
      <c r="X168" s="24">
        <f ca="1">IF(P168=0,0,Agents($G$4,$G$5,P168,$G$3)/(1-$P$1))</f>
        <v>0</v>
      </c>
    </row>
    <row r="169" spans="1:24" x14ac:dyDescent="0.25">
      <c r="A169" s="121">
        <v>0.6875</v>
      </c>
      <c r="B169" s="122"/>
      <c r="C169" s="123">
        <v>4.0386606834656544E-2</v>
      </c>
      <c r="D169" s="123">
        <v>3.8795986622073564E-2</v>
      </c>
      <c r="E169" s="123">
        <v>3.5465694398409013E-2</v>
      </c>
      <c r="F169" s="123">
        <v>4.1808896298060415E-2</v>
      </c>
      <c r="G169" s="123">
        <v>3.5852372583479786E-2</v>
      </c>
      <c r="H169" s="124"/>
      <c r="J169" s="24">
        <f t="shared" ca="1" si="19"/>
        <v>0</v>
      </c>
      <c r="K169" s="24">
        <f t="shared" ca="1" si="19"/>
        <v>0.96331818652899348</v>
      </c>
      <c r="L169" s="24">
        <f t="shared" ca="1" si="19"/>
        <v>0.71783841171202567</v>
      </c>
      <c r="M169" s="24">
        <f t="shared" ca="1" si="19"/>
        <v>0.72905253002980785</v>
      </c>
      <c r="N169" s="24">
        <f t="shared" ca="1" si="19"/>
        <v>0.7945276788218717</v>
      </c>
      <c r="O169" s="24">
        <f t="shared" ca="1" si="19"/>
        <v>0.52150384510717351</v>
      </c>
      <c r="P169" s="24">
        <f t="shared" ca="1" si="19"/>
        <v>0</v>
      </c>
      <c r="R169" s="30">
        <f ca="1">IF(J169=0,0,Agents($G$4,$G$5,J169,$G$3)/(1-$P$1))</f>
        <v>0</v>
      </c>
      <c r="S169" s="30">
        <f ca="1">IF(K169=0,0,Agents($G$4,$G$5,K169,$G$3)/(1-$P$1))</f>
        <v>2.1739130434782608</v>
      </c>
      <c r="T169" s="30">
        <f ca="1">IF(L169=0,0,Agents($G$4,$G$5,L169,$G$3)/(1-$P$1))</f>
        <v>1.0869565217391304</v>
      </c>
      <c r="U169" s="30">
        <f ca="1">IF(M169=0,0,Agents($G$4,$G$5,M169,$G$3)/(1-$P$1))</f>
        <v>1.0869565217391304</v>
      </c>
      <c r="V169" s="30">
        <f ca="1">IF(N169=0,0,Agents($G$4,$G$5,N169,$G$3)/(1-$P$1))</f>
        <v>1.0869565217391304</v>
      </c>
      <c r="W169" s="30">
        <f ca="1">IF(O169=0,0,Agents($G$4,$G$5,O169,$G$3)/(1-$P$1))</f>
        <v>1.0869565217391304</v>
      </c>
      <c r="X169" s="30">
        <f ca="1">IF(P169=0,0,Agents($G$4,$G$5,P169,$G$3)/(1-$P$1))</f>
        <v>0</v>
      </c>
    </row>
    <row r="170" spans="1:24" x14ac:dyDescent="0.25">
      <c r="A170" s="125">
        <v>0.70833333333333337</v>
      </c>
      <c r="B170" s="118"/>
      <c r="C170" s="119">
        <v>2.6579219882637211E-2</v>
      </c>
      <c r="D170" s="119">
        <v>2.8185907046476763E-2</v>
      </c>
      <c r="E170" s="119">
        <v>2.7179317202519059E-2</v>
      </c>
      <c r="F170" s="119">
        <v>3.0959752321981424E-2</v>
      </c>
      <c r="G170" s="119">
        <v>2.7065026362038665E-2</v>
      </c>
      <c r="H170" s="120"/>
      <c r="J170" s="24">
        <f t="shared" ca="1" si="19"/>
        <v>0</v>
      </c>
      <c r="K170" s="24">
        <f t="shared" ca="1" si="19"/>
        <v>0.63397863557891021</v>
      </c>
      <c r="L170" s="24">
        <f t="shared" ca="1" si="19"/>
        <v>0.52152112907972403</v>
      </c>
      <c r="M170" s="24">
        <f t="shared" ca="1" si="19"/>
        <v>0.55871315385461906</v>
      </c>
      <c r="N170" s="24">
        <f t="shared" ca="1" si="19"/>
        <v>0.58835277482379067</v>
      </c>
      <c r="O170" s="24">
        <f t="shared" ca="1" si="19"/>
        <v>0.3936842752279644</v>
      </c>
      <c r="P170" s="24">
        <f t="shared" ca="1" si="19"/>
        <v>0</v>
      </c>
      <c r="R170" s="24">
        <f ca="1">IF(J170=0,0,Agents($G$4,$G$5,J170,$G$3)/(1-$P$1))</f>
        <v>0</v>
      </c>
      <c r="S170" s="24">
        <f ca="1">IF(K170=0,0,Agents($G$4,$G$5,K170,$G$3)/(1-$P$1))</f>
        <v>1.0869565217391304</v>
      </c>
      <c r="T170" s="24">
        <f ca="1">IF(L170=0,0,Agents($G$4,$G$5,L170,$G$3)/(1-$P$1))</f>
        <v>1.0869565217391304</v>
      </c>
      <c r="U170" s="24">
        <f ca="1">IF(M170=0,0,Agents($G$4,$G$5,M170,$G$3)/(1-$P$1))</f>
        <v>1.0869565217391304</v>
      </c>
      <c r="V170" s="24">
        <f ca="1">IF(N170=0,0,Agents($G$4,$G$5,N170,$G$3)/(1-$P$1))</f>
        <v>1.0869565217391304</v>
      </c>
      <c r="W170" s="24">
        <f ca="1">IF(O170=0,0,Agents($G$4,$G$5,O170,$G$3)/(1-$P$1))</f>
        <v>1.0869565217391304</v>
      </c>
      <c r="X170" s="24">
        <f ca="1">IF(P170=0,0,Agents($G$4,$G$5,P170,$G$3)/(1-$P$1))</f>
        <v>0</v>
      </c>
    </row>
    <row r="171" spans="1:24" x14ac:dyDescent="0.25">
      <c r="A171" s="121">
        <v>0.72916666666666663</v>
      </c>
      <c r="B171" s="122"/>
      <c r="C171" s="123">
        <v>1.9675526406627546E-2</v>
      </c>
      <c r="D171" s="123">
        <v>1.6791604197901048E-2</v>
      </c>
      <c r="E171" s="123">
        <v>2.0881670533642691E-2</v>
      </c>
      <c r="F171" s="123">
        <v>2.1327829377364983E-2</v>
      </c>
      <c r="G171" s="123">
        <v>1.8629173989455183E-2</v>
      </c>
      <c r="H171" s="124"/>
      <c r="J171" s="24">
        <f t="shared" ca="1" si="19"/>
        <v>0</v>
      </c>
      <c r="K171" s="24">
        <f t="shared" ca="1" si="19"/>
        <v>0.46930886010386857</v>
      </c>
      <c r="L171" s="24">
        <f t="shared" ca="1" si="19"/>
        <v>0.3106934386006866</v>
      </c>
      <c r="M171" s="24">
        <f t="shared" ca="1" si="19"/>
        <v>0.42925522796147564</v>
      </c>
      <c r="N171" s="24">
        <f t="shared" ca="1" si="19"/>
        <v>0.40530968932305583</v>
      </c>
      <c r="O171" s="24">
        <f t="shared" ca="1" si="19"/>
        <v>0.27097748814392353</v>
      </c>
      <c r="P171" s="24">
        <f t="shared" ca="1" si="19"/>
        <v>0</v>
      </c>
      <c r="R171" s="30">
        <f ca="1">IF(J171=0,0,Agents($G$4,$G$5,J171,$G$3)/(1-$P$1))</f>
        <v>0</v>
      </c>
      <c r="S171" s="30">
        <f ca="1">IF(K171=0,0,Agents($G$4,$G$5,K171,$G$3)/(1-$P$1))</f>
        <v>1.0869565217391304</v>
      </c>
      <c r="T171" s="30">
        <f ca="1">IF(L171=0,0,Agents($G$4,$G$5,L171,$G$3)/(1-$P$1))</f>
        <v>1.0869565217391304</v>
      </c>
      <c r="U171" s="30">
        <f ca="1">IF(M171=0,0,Agents($G$4,$G$5,M171,$G$3)/(1-$P$1))</f>
        <v>1.0869565217391304</v>
      </c>
      <c r="V171" s="30">
        <f ca="1">IF(N171=0,0,Agents($G$4,$G$5,N171,$G$3)/(1-$P$1))</f>
        <v>1.0869565217391304</v>
      </c>
      <c r="W171" s="30">
        <f ca="1">IF(O171=0,0,Agents($G$4,$G$5,O171,$G$3)/(1-$P$1))</f>
        <v>1.0869565217391304</v>
      </c>
      <c r="X171" s="30">
        <f ca="1">IF(P171=0,0,Agents($G$4,$G$5,P171,$G$3)/(1-$P$1))</f>
        <v>0</v>
      </c>
    </row>
    <row r="172" spans="1:24" x14ac:dyDescent="0.25">
      <c r="A172" s="125">
        <v>0.75</v>
      </c>
      <c r="B172" s="118"/>
      <c r="C172" s="119">
        <v>1.5533310321021747E-2</v>
      </c>
      <c r="D172" s="119">
        <v>1.4992503748125937E-2</v>
      </c>
      <c r="E172" s="119">
        <v>1.4252568776930727E-2</v>
      </c>
      <c r="F172" s="119">
        <v>1.5823873409012729E-2</v>
      </c>
      <c r="G172" s="119">
        <v>1.1950790861159929E-2</v>
      </c>
      <c r="H172" s="120"/>
      <c r="J172" s="24">
        <f t="shared" ca="1" si="19"/>
        <v>0</v>
      </c>
      <c r="K172" s="24">
        <f t="shared" ca="1" si="19"/>
        <v>0.37050699481884364</v>
      </c>
      <c r="L172" s="24">
        <f t="shared" ca="1" si="19"/>
        <v>0.27740485589347019</v>
      </c>
      <c r="M172" s="24">
        <f t="shared" ca="1" si="19"/>
        <v>0.29298372702132469</v>
      </c>
      <c r="N172" s="24">
        <f t="shared" ca="1" si="19"/>
        <v>0.30071364046549304</v>
      </c>
      <c r="O172" s="24">
        <f t="shared" ca="1" si="19"/>
        <v>0.17383461503572453</v>
      </c>
      <c r="P172" s="24">
        <f t="shared" ca="1" si="19"/>
        <v>0</v>
      </c>
      <c r="R172" s="24">
        <f ca="1">IF(J172=0,0,Agents($G$4,$G$5,J172,$G$3)/(1-$P$1))</f>
        <v>0</v>
      </c>
      <c r="S172" s="24">
        <f ca="1">IF(K172=0,0,Agents($G$4,$G$5,K172,$G$3)/(1-$P$1))</f>
        <v>1.0869565217391304</v>
      </c>
      <c r="T172" s="24">
        <f ca="1">IF(L172=0,0,Agents($G$4,$G$5,L172,$G$3)/(1-$P$1))</f>
        <v>1.0869565217391304</v>
      </c>
      <c r="U172" s="24">
        <f ca="1">IF(M172=0,0,Agents($G$4,$G$5,M172,$G$3)/(1-$P$1))</f>
        <v>1.0869565217391304</v>
      </c>
      <c r="V172" s="24">
        <f ca="1">IF(N172=0,0,Agents($G$4,$G$5,N172,$G$3)/(1-$P$1))</f>
        <v>1.0869565217391304</v>
      </c>
      <c r="W172" s="24">
        <f ca="1">IF(O172=0,0,Agents($G$4,$G$5,O172,$G$3)/(1-$P$1))</f>
        <v>1.0869565217391304</v>
      </c>
      <c r="X172" s="24">
        <f ca="1">IF(P172=0,0,Agents($G$4,$G$5,P172,$G$3)/(1-$P$1))</f>
        <v>0</v>
      </c>
    </row>
    <row r="173" spans="1:24" x14ac:dyDescent="0.25">
      <c r="A173" s="121">
        <v>0.77083333333333337</v>
      </c>
      <c r="B173" s="122"/>
      <c r="C173" s="123">
        <v>1.1736278909216431E-2</v>
      </c>
      <c r="D173" s="123">
        <v>9.595202398800599E-3</v>
      </c>
      <c r="E173" s="123">
        <v>8.6178322837255558E-3</v>
      </c>
      <c r="F173" s="123">
        <v>9.6319229446164435E-3</v>
      </c>
      <c r="G173" s="123">
        <v>8.4358523725834803E-3</v>
      </c>
      <c r="H173" s="124"/>
      <c r="J173" s="24">
        <f t="shared" ca="1" si="19"/>
        <v>0</v>
      </c>
      <c r="K173" s="24">
        <f t="shared" ca="1" si="19"/>
        <v>0.27993861830757072</v>
      </c>
      <c r="L173" s="24">
        <f t="shared" ca="1" si="19"/>
        <v>0.17753910777182091</v>
      </c>
      <c r="M173" s="24">
        <f t="shared" ca="1" si="19"/>
        <v>0.17715295122219632</v>
      </c>
      <c r="N173" s="24">
        <f t="shared" ca="1" si="19"/>
        <v>0.18304308550073489</v>
      </c>
      <c r="O173" s="24">
        <f t="shared" ca="1" si="19"/>
        <v>0.12270678708404086</v>
      </c>
      <c r="P173" s="24">
        <f t="shared" ca="1" si="19"/>
        <v>0</v>
      </c>
      <c r="R173" s="30">
        <f ca="1">IF(J173=0,0,Agents($G$4,$G$5,J173,$G$3)/(1-$P$1))</f>
        <v>0</v>
      </c>
      <c r="S173" s="30">
        <f ca="1">IF(K173=0,0,Agents($G$4,$G$5,K173,$G$3)/(1-$P$1))</f>
        <v>1.0869565217391304</v>
      </c>
      <c r="T173" s="30">
        <f ca="1">IF(L173=0,0,Agents($G$4,$G$5,L173,$G$3)/(1-$P$1))</f>
        <v>1.0869565217391304</v>
      </c>
      <c r="U173" s="30">
        <f ca="1">IF(M173=0,0,Agents($G$4,$G$5,M173,$G$3)/(1-$P$1))</f>
        <v>1.0869565217391304</v>
      </c>
      <c r="V173" s="30">
        <f ca="1">IF(N173=0,0,Agents($G$4,$G$5,N173,$G$3)/(1-$P$1))</f>
        <v>1.0869565217391304</v>
      </c>
      <c r="W173" s="30">
        <f ca="1">IF(O173=0,0,Agents($G$4,$G$5,O173,$G$3)/(1-$P$1))</f>
        <v>1.0869565217391304</v>
      </c>
      <c r="X173" s="30">
        <f ca="1">IF(P173=0,0,Agents($G$4,$G$5,P173,$G$3)/(1-$P$1))</f>
        <v>0</v>
      </c>
    </row>
    <row r="174" spans="1:24" x14ac:dyDescent="0.25">
      <c r="A174" s="125">
        <v>0.79166666666666663</v>
      </c>
      <c r="B174" s="118"/>
      <c r="C174" s="119">
        <v>7.9392474974111157E-3</v>
      </c>
      <c r="D174" s="119">
        <v>5.6971514242878558E-3</v>
      </c>
      <c r="E174" s="119">
        <v>7.9549221080543586E-3</v>
      </c>
      <c r="F174" s="119">
        <v>8.2559339525283791E-3</v>
      </c>
      <c r="G174" s="119">
        <v>6.3268892794376098E-3</v>
      </c>
      <c r="H174" s="120"/>
      <c r="J174" s="24">
        <f t="shared" ca="1" si="19"/>
        <v>0</v>
      </c>
      <c r="K174" s="24">
        <f t="shared" ca="1" si="19"/>
        <v>0.18937024179629786</v>
      </c>
      <c r="L174" s="24">
        <f t="shared" ca="1" si="19"/>
        <v>0.10541384523951867</v>
      </c>
      <c r="M174" s="24">
        <f t="shared" ca="1" si="19"/>
        <v>0.16352580112818121</v>
      </c>
      <c r="N174" s="24">
        <f t="shared" ca="1" si="19"/>
        <v>0.15689407328634417</v>
      </c>
      <c r="O174" s="24">
        <f t="shared" ca="1" si="19"/>
        <v>9.2030090313030638E-2</v>
      </c>
      <c r="P174" s="24">
        <f t="shared" ca="1" si="19"/>
        <v>0</v>
      </c>
      <c r="R174" s="24">
        <f ca="1">IF(J174=0,0,Agents($G$4,$G$5,J174,$G$3)/(1-$P$1))</f>
        <v>0</v>
      </c>
      <c r="S174" s="24">
        <f ca="1">IF(K174=0,0,Agents($G$4,$G$5,K174,$G$3)/(1-$P$1))</f>
        <v>1.0869565217391304</v>
      </c>
      <c r="T174" s="24">
        <f ca="1">IF(L174=0,0,Agents($G$4,$G$5,L174,$G$3)/(1-$P$1))</f>
        <v>1.0869565217391304</v>
      </c>
      <c r="U174" s="24">
        <f ca="1">IF(M174=0,0,Agents($G$4,$G$5,M174,$G$3)/(1-$P$1))</f>
        <v>1.0869565217391304</v>
      </c>
      <c r="V174" s="24">
        <f ca="1">IF(N174=0,0,Agents($G$4,$G$5,N174,$G$3)/(1-$P$1))</f>
        <v>1.0869565217391304</v>
      </c>
      <c r="W174" s="24">
        <f ca="1">IF(O174=0,0,Agents($G$4,$G$5,O174,$G$3)/(1-$P$1))</f>
        <v>1.0869565217391304</v>
      </c>
      <c r="X174" s="24">
        <f ca="1">IF(P174=0,0,Agents($G$4,$G$5,P174,$G$3)/(1-$P$1))</f>
        <v>0</v>
      </c>
    </row>
    <row r="175" spans="1:24" x14ac:dyDescent="0.25">
      <c r="A175" s="126">
        <v>0.8125</v>
      </c>
      <c r="B175" s="122"/>
      <c r="C175" s="123">
        <v>5.5229547808077319E-3</v>
      </c>
      <c r="D175" s="123">
        <v>5.0974512743628183E-3</v>
      </c>
      <c r="E175" s="123">
        <v>5.3032814053695721E-3</v>
      </c>
      <c r="F175" s="123">
        <v>7.2239422084623322E-3</v>
      </c>
      <c r="G175" s="123">
        <v>4.2179261862917402E-3</v>
      </c>
      <c r="H175" s="124"/>
      <c r="J175" s="24">
        <f t="shared" ca="1" si="19"/>
        <v>0</v>
      </c>
      <c r="K175" s="24">
        <f t="shared" ca="1" si="19"/>
        <v>0.13173582038003329</v>
      </c>
      <c r="L175" s="24">
        <f t="shared" ca="1" si="19"/>
        <v>9.4317651003779854E-2</v>
      </c>
      <c r="M175" s="24">
        <f t="shared" ca="1" si="19"/>
        <v>0.10901720075212079</v>
      </c>
      <c r="N175" s="24">
        <f t="shared" ca="1" si="19"/>
        <v>0.13728231412555117</v>
      </c>
      <c r="O175" s="24">
        <f t="shared" ca="1" si="19"/>
        <v>6.1353393542020428E-2</v>
      </c>
      <c r="P175" s="24">
        <f t="shared" ca="1" si="19"/>
        <v>0</v>
      </c>
      <c r="R175" s="30">
        <f ca="1">IF(J175=0,0,Agents($G$4,$G$5,J175,$G$3)/(1-$P$1))</f>
        <v>0</v>
      </c>
      <c r="S175" s="30">
        <f ca="1">IF(K175=0,0,Agents($G$4,$G$5,K175,$G$3)/(1-$P$1))</f>
        <v>1.0869565217391304</v>
      </c>
      <c r="T175" s="30">
        <f ca="1">IF(L175=0,0,Agents($G$4,$G$5,L175,$G$3)/(1-$P$1))</f>
        <v>1.0869565217391304</v>
      </c>
      <c r="U175" s="30">
        <f ca="1">IF(M175=0,0,Agents($G$4,$G$5,M175,$G$3)/(1-$P$1))</f>
        <v>1.0869565217391304</v>
      </c>
      <c r="V175" s="30">
        <f ca="1">IF(N175=0,0,Agents($G$4,$G$5,N175,$G$3)/(1-$P$1))</f>
        <v>1.0869565217391304</v>
      </c>
      <c r="W175" s="30">
        <f ca="1">IF(O175=0,0,Agents($G$4,$G$5,O175,$G$3)/(1-$P$1))</f>
        <v>1.0869565217391304</v>
      </c>
      <c r="X175" s="30">
        <f ca="1">IF(P175=0,0,Agents($G$4,$G$5,P175,$G$3)/(1-$P$1))</f>
        <v>0</v>
      </c>
    </row>
    <row r="176" spans="1:24" x14ac:dyDescent="0.25">
      <c r="A176" s="125">
        <v>0.83333333333333304</v>
      </c>
      <c r="B176" s="127"/>
      <c r="C176" s="128">
        <v>2.0711080428028996E-3</v>
      </c>
      <c r="D176" s="128">
        <v>2.098950524737631E-3</v>
      </c>
      <c r="E176" s="128">
        <v>2.651640702684786E-3</v>
      </c>
      <c r="F176" s="128">
        <v>2.7519779841761265E-3</v>
      </c>
      <c r="G176" s="128">
        <v>1.7574692442882249E-3</v>
      </c>
      <c r="H176" s="129"/>
      <c r="J176" s="24">
        <f t="shared" ca="1" si="19"/>
        <v>0</v>
      </c>
      <c r="K176" s="24">
        <f t="shared" ca="1" si="19"/>
        <v>4.9400932642512482E-2</v>
      </c>
      <c r="L176" s="24">
        <f t="shared" ca="1" si="19"/>
        <v>3.8836679825085825E-2</v>
      </c>
      <c r="M176" s="24">
        <f t="shared" ca="1" si="19"/>
        <v>5.4508600376060395E-2</v>
      </c>
      <c r="N176" s="24">
        <f t="shared" ca="1" si="19"/>
        <v>5.2298024428781391E-2</v>
      </c>
      <c r="O176" s="24">
        <f t="shared" ca="1" si="19"/>
        <v>2.5563913975841842E-2</v>
      </c>
      <c r="P176" s="24">
        <f t="shared" ca="1" si="19"/>
        <v>0</v>
      </c>
      <c r="R176" s="30">
        <f ca="1">IF(J176=0,0,Agents($G$4,$G$5,J176,$G$3)/(1-$P$1))</f>
        <v>0</v>
      </c>
      <c r="S176" s="30">
        <f ca="1">IF(K176=0,0,Agents($G$4,$G$5,K176,$G$3)/(1-$P$1))</f>
        <v>1.0869565217391304</v>
      </c>
      <c r="T176" s="30">
        <f ca="1">IF(L176=0,0,Agents($G$4,$G$5,L176,$G$3)/(1-$P$1))</f>
        <v>1.0869565217391304</v>
      </c>
      <c r="U176" s="30">
        <f ca="1">IF(M176=0,0,Agents($G$4,$G$5,M176,$G$3)/(1-$P$1))</f>
        <v>1.0869565217391304</v>
      </c>
      <c r="V176" s="30">
        <f ca="1">IF(N176=0,0,Agents($G$4,$G$5,N176,$G$3)/(1-$P$1))</f>
        <v>1.0869565217391304</v>
      </c>
      <c r="W176" s="30">
        <f ca="1">IF(O176=0,0,Agents($G$4,$G$5,O176,$G$3)/(1-$P$1))</f>
        <v>1.0869565217391304</v>
      </c>
      <c r="X176" s="30">
        <f ca="1">IF(P176=0,0,Agents($G$4,$G$5,P176,$G$3)/(1-$P$1))</f>
        <v>0</v>
      </c>
    </row>
    <row r="177" spans="1:24" x14ac:dyDescent="0.25">
      <c r="A177" s="126">
        <v>0.85416666666666696</v>
      </c>
      <c r="B177" s="127"/>
      <c r="C177" s="128">
        <v>1.380738695201933E-3</v>
      </c>
      <c r="D177" s="128">
        <v>1.1994002998500749E-3</v>
      </c>
      <c r="E177" s="128">
        <v>1.325820351342393E-3</v>
      </c>
      <c r="F177" s="128">
        <v>1.7199862401100791E-3</v>
      </c>
      <c r="G177" s="128">
        <v>1.4059753954305801E-3</v>
      </c>
      <c r="H177" s="129"/>
      <c r="J177" s="24">
        <f t="shared" ca="1" si="19"/>
        <v>0</v>
      </c>
      <c r="K177" s="24">
        <f t="shared" ca="1" si="19"/>
        <v>3.2933955095008322E-2</v>
      </c>
      <c r="L177" s="24">
        <f t="shared" ca="1" si="19"/>
        <v>2.2192388471477614E-2</v>
      </c>
      <c r="M177" s="24">
        <f t="shared" ca="1" si="19"/>
        <v>2.7254300188030198E-2</v>
      </c>
      <c r="N177" s="24">
        <f t="shared" ca="1" si="19"/>
        <v>3.2686265267988374E-2</v>
      </c>
      <c r="O177" s="24">
        <f t="shared" ca="1" si="19"/>
        <v>2.0451131180673477E-2</v>
      </c>
      <c r="P177" s="24">
        <f t="shared" ca="1" si="19"/>
        <v>0</v>
      </c>
      <c r="R177" s="30">
        <f ca="1">IF(J177=0,0,Agents($G$4,$G$5,J177,$G$3)/(1-$P$1))</f>
        <v>0</v>
      </c>
      <c r="S177" s="30">
        <f ca="1">IF(K177=0,0,Agents($G$4,$G$5,K177,$G$3)/(1-$P$1))</f>
        <v>1.0869565217391304</v>
      </c>
      <c r="T177" s="30">
        <f ca="1">IF(L177=0,0,Agents($G$4,$G$5,L177,$G$3)/(1-$P$1))</f>
        <v>1.0869565217391304</v>
      </c>
      <c r="U177" s="30">
        <f ca="1">IF(M177=0,0,Agents($G$4,$G$5,M177,$G$3)/(1-$P$1))</f>
        <v>1.0869565217391304</v>
      </c>
      <c r="V177" s="30">
        <f ca="1">IF(N177=0,0,Agents($G$4,$G$5,N177,$G$3)/(1-$P$1))</f>
        <v>1.0869565217391304</v>
      </c>
      <c r="W177" s="30">
        <f ca="1">IF(O177=0,0,Agents($G$4,$G$5,O177,$G$3)/(1-$P$1))</f>
        <v>1.0869565217391304</v>
      </c>
      <c r="X177" s="30">
        <f ca="1">IF(P177=0,0,Agents($G$4,$G$5,P177,$G$3)/(1-$P$1))</f>
        <v>0</v>
      </c>
    </row>
    <row r="178" spans="1:24" x14ac:dyDescent="0.25">
      <c r="A178" s="125">
        <v>0.875000000000001</v>
      </c>
      <c r="B178" s="127"/>
      <c r="C178" s="128">
        <v>7.9392474974111157E-3</v>
      </c>
      <c r="D178" s="128">
        <v>5.6971514242878558E-3</v>
      </c>
      <c r="E178" s="128">
        <v>7.9549221080543586E-3</v>
      </c>
      <c r="F178" s="128">
        <v>8.2559339525283791E-3</v>
      </c>
      <c r="G178" s="128">
        <v>6.3268892794376098E-3</v>
      </c>
      <c r="H178" s="129"/>
      <c r="J178" s="24">
        <f t="shared" ref="J178:P181" ca="1" si="20">B178*J$182</f>
        <v>0</v>
      </c>
      <c r="K178" s="24">
        <f t="shared" ca="1" si="20"/>
        <v>0.18937024179629786</v>
      </c>
      <c r="L178" s="24">
        <f t="shared" ca="1" si="20"/>
        <v>0.10541384523951867</v>
      </c>
      <c r="M178" s="24">
        <f t="shared" ca="1" si="20"/>
        <v>0.16352580112818121</v>
      </c>
      <c r="N178" s="24">
        <f t="shared" ca="1" si="20"/>
        <v>0.15689407328634417</v>
      </c>
      <c r="O178" s="24">
        <f t="shared" ca="1" si="20"/>
        <v>9.2030090313030638E-2</v>
      </c>
      <c r="P178" s="24">
        <f t="shared" ca="1" si="20"/>
        <v>0</v>
      </c>
      <c r="R178" s="30">
        <f ca="1">IF(J178=0,0,Agents($G$4,$G$5,J178,$G$3)/(1-$P$1))</f>
        <v>0</v>
      </c>
      <c r="S178" s="30">
        <f ca="1">IF(K178=0,0,Agents($G$4,$G$5,K178,$G$3)/(1-$P$1))</f>
        <v>1.0869565217391304</v>
      </c>
      <c r="T178" s="30">
        <f ca="1">IF(L178=0,0,Agents($G$4,$G$5,L178,$G$3)/(1-$P$1))</f>
        <v>1.0869565217391304</v>
      </c>
      <c r="U178" s="30">
        <f ca="1">IF(M178=0,0,Agents($G$4,$G$5,M178,$G$3)/(1-$P$1))</f>
        <v>1.0869565217391304</v>
      </c>
      <c r="V178" s="30">
        <f ca="1">IF(N178=0,0,Agents($G$4,$G$5,N178,$G$3)/(1-$P$1))</f>
        <v>1.0869565217391304</v>
      </c>
      <c r="W178" s="30">
        <f ca="1">IF(O178=0,0,Agents($G$4,$G$5,O178,$G$3)/(1-$P$1))</f>
        <v>1.0869565217391304</v>
      </c>
      <c r="X178" s="30">
        <f ca="1">IF(P178=0,0,Agents($G$4,$G$5,P178,$G$3)/(1-$P$1))</f>
        <v>0</v>
      </c>
    </row>
    <row r="179" spans="1:24" x14ac:dyDescent="0.25">
      <c r="A179" s="126">
        <v>0.89583333333333504</v>
      </c>
      <c r="B179" s="127"/>
      <c r="C179" s="128">
        <v>5.5229547808077319E-3</v>
      </c>
      <c r="D179" s="128">
        <v>5.0974512743628183E-3</v>
      </c>
      <c r="E179" s="128">
        <v>5.3032814053695721E-3</v>
      </c>
      <c r="F179" s="128">
        <v>7.2239422084623322E-3</v>
      </c>
      <c r="G179" s="128">
        <v>4.2179261862917402E-3</v>
      </c>
      <c r="H179" s="129"/>
      <c r="J179" s="24">
        <f t="shared" ca="1" si="20"/>
        <v>0</v>
      </c>
      <c r="K179" s="24">
        <f t="shared" ca="1" si="20"/>
        <v>0.13173582038003329</v>
      </c>
      <c r="L179" s="24">
        <f t="shared" ca="1" si="20"/>
        <v>9.4317651003779854E-2</v>
      </c>
      <c r="M179" s="24">
        <f t="shared" ca="1" si="20"/>
        <v>0.10901720075212079</v>
      </c>
      <c r="N179" s="24">
        <f t="shared" ca="1" si="20"/>
        <v>0.13728231412555117</v>
      </c>
      <c r="O179" s="24">
        <f t="shared" ca="1" si="20"/>
        <v>6.1353393542020428E-2</v>
      </c>
      <c r="P179" s="24">
        <f t="shared" ca="1" si="20"/>
        <v>0</v>
      </c>
      <c r="R179" s="30">
        <f ca="1">IF(J179=0,0,Agents($G$4,$G$5,J179,$G$3)/(1-$P$1))</f>
        <v>0</v>
      </c>
      <c r="S179" s="30">
        <f ca="1">IF(K179=0,0,Agents($G$4,$G$5,K179,$G$3)/(1-$P$1))</f>
        <v>1.0869565217391304</v>
      </c>
      <c r="T179" s="30">
        <f ca="1">IF(L179=0,0,Agents($G$4,$G$5,L179,$G$3)/(1-$P$1))</f>
        <v>1.0869565217391304</v>
      </c>
      <c r="U179" s="30">
        <f ca="1">IF(M179=0,0,Agents($G$4,$G$5,M179,$G$3)/(1-$P$1))</f>
        <v>1.0869565217391304</v>
      </c>
      <c r="V179" s="30">
        <f ca="1">IF(N179=0,0,Agents($G$4,$G$5,N179,$G$3)/(1-$P$1))</f>
        <v>1.0869565217391304</v>
      </c>
      <c r="W179" s="30">
        <f ca="1">IF(O179=0,0,Agents($G$4,$G$5,O179,$G$3)/(1-$P$1))</f>
        <v>1.0869565217391304</v>
      </c>
      <c r="X179" s="30">
        <f ca="1">IF(P179=0,0,Agents($G$4,$G$5,P179,$G$3)/(1-$P$1))</f>
        <v>0</v>
      </c>
    </row>
    <row r="180" spans="1:24" x14ac:dyDescent="0.25">
      <c r="A180" s="125">
        <v>0.91666666666666896</v>
      </c>
      <c r="B180" s="127"/>
      <c r="C180" s="128">
        <v>2.0711080428028996E-3</v>
      </c>
      <c r="D180" s="128">
        <v>2.098950524737631E-3</v>
      </c>
      <c r="E180" s="128">
        <v>2.651640702684786E-3</v>
      </c>
      <c r="F180" s="128">
        <v>2.7519779841761265E-3</v>
      </c>
      <c r="G180" s="128">
        <v>1.7574692442882249E-3</v>
      </c>
      <c r="H180" s="129"/>
      <c r="J180" s="24">
        <f t="shared" ca="1" si="20"/>
        <v>0</v>
      </c>
      <c r="K180" s="24">
        <f t="shared" ca="1" si="20"/>
        <v>4.9400932642512482E-2</v>
      </c>
      <c r="L180" s="24">
        <f t="shared" ca="1" si="20"/>
        <v>3.8836679825085825E-2</v>
      </c>
      <c r="M180" s="24">
        <f t="shared" ca="1" si="20"/>
        <v>5.4508600376060395E-2</v>
      </c>
      <c r="N180" s="24">
        <f t="shared" ca="1" si="20"/>
        <v>5.2298024428781391E-2</v>
      </c>
      <c r="O180" s="24">
        <f t="shared" ca="1" si="20"/>
        <v>2.5563913975841842E-2</v>
      </c>
      <c r="P180" s="24">
        <f t="shared" ca="1" si="20"/>
        <v>0</v>
      </c>
      <c r="R180" s="30">
        <f ca="1">IF(J180=0,0,Agents($G$4,$G$5,J180,$G$3)/(1-$P$1))</f>
        <v>0</v>
      </c>
      <c r="S180" s="30">
        <f ca="1">IF(K180=0,0,Agents($G$4,$G$5,K180,$G$3)/(1-$P$1))</f>
        <v>1.0869565217391304</v>
      </c>
      <c r="T180" s="30">
        <f ca="1">IF(L180=0,0,Agents($G$4,$G$5,L180,$G$3)/(1-$P$1))</f>
        <v>1.0869565217391304</v>
      </c>
      <c r="U180" s="30">
        <f ca="1">IF(M180=0,0,Agents($G$4,$G$5,M180,$G$3)/(1-$P$1))</f>
        <v>1.0869565217391304</v>
      </c>
      <c r="V180" s="30">
        <f ca="1">IF(N180=0,0,Agents($G$4,$G$5,N180,$G$3)/(1-$P$1))</f>
        <v>1.0869565217391304</v>
      </c>
      <c r="W180" s="30">
        <f ca="1">IF(O180=0,0,Agents($G$4,$G$5,O180,$G$3)/(1-$P$1))</f>
        <v>1.0869565217391304</v>
      </c>
      <c r="X180" s="30">
        <f ca="1">IF(P180=0,0,Agents($G$4,$G$5,P180,$G$3)/(1-$P$1))</f>
        <v>0</v>
      </c>
    </row>
    <row r="181" spans="1:24" x14ac:dyDescent="0.25">
      <c r="A181" s="126">
        <v>0.937500000000003</v>
      </c>
      <c r="B181" s="127"/>
      <c r="C181" s="128">
        <v>1.380738695201933E-3</v>
      </c>
      <c r="D181" s="128">
        <v>1.1994002998500749E-3</v>
      </c>
      <c r="E181" s="128">
        <v>1.325820351342393E-3</v>
      </c>
      <c r="F181" s="128">
        <v>1.7199862401100791E-3</v>
      </c>
      <c r="G181" s="128">
        <v>1.4059753954305801E-3</v>
      </c>
      <c r="H181" s="129"/>
      <c r="J181" s="24">
        <f t="shared" ca="1" si="20"/>
        <v>0</v>
      </c>
      <c r="K181" s="24">
        <f t="shared" ca="1" si="20"/>
        <v>3.2933955095008322E-2</v>
      </c>
      <c r="L181" s="24">
        <f t="shared" ca="1" si="20"/>
        <v>2.2192388471477614E-2</v>
      </c>
      <c r="M181" s="24">
        <f t="shared" ca="1" si="20"/>
        <v>2.7254300188030198E-2</v>
      </c>
      <c r="N181" s="24">
        <f t="shared" ca="1" si="20"/>
        <v>3.2686265267988374E-2</v>
      </c>
      <c r="O181" s="24">
        <f t="shared" ca="1" si="20"/>
        <v>2.0451131180673477E-2</v>
      </c>
      <c r="P181" s="24">
        <f t="shared" ca="1" si="20"/>
        <v>0</v>
      </c>
      <c r="R181" s="30">
        <f ca="1">IF(J181=0,0,Agents($G$4,$G$5,J181,$G$3)/(1-$P$1))</f>
        <v>0</v>
      </c>
      <c r="S181" s="30">
        <f ca="1">IF(K181=0,0,Agents($G$4,$G$5,K181,$G$3)/(1-$P$1))</f>
        <v>1.0869565217391304</v>
      </c>
      <c r="T181" s="30">
        <f ca="1">IF(L181=0,0,Agents($G$4,$G$5,L181,$G$3)/(1-$P$1))</f>
        <v>1.0869565217391304</v>
      </c>
      <c r="U181" s="30">
        <f ca="1">IF(M181=0,0,Agents($G$4,$G$5,M181,$G$3)/(1-$P$1))</f>
        <v>1.0869565217391304</v>
      </c>
      <c r="V181" s="30">
        <f ca="1">IF(N181=0,0,Agents($G$4,$G$5,N181,$G$3)/(1-$P$1))</f>
        <v>1.0869565217391304</v>
      </c>
      <c r="W181" s="30">
        <f ca="1">IF(O181=0,0,Agents($G$4,$G$5,O181,$G$3)/(1-$P$1))</f>
        <v>1.0869565217391304</v>
      </c>
      <c r="X181" s="30">
        <f ca="1">IF(P181=0,0,Agents($G$4,$G$5,P181,$G$3)/(1-$P$1))</f>
        <v>0</v>
      </c>
    </row>
    <row r="182" spans="1:24" x14ac:dyDescent="0.25">
      <c r="B182" s="14"/>
      <c r="C182" s="15">
        <v>0.24727386021393707</v>
      </c>
      <c r="D182" s="15">
        <v>0.19181638799459966</v>
      </c>
      <c r="E182" s="15">
        <v>0.21310624156194827</v>
      </c>
      <c r="F182" s="15">
        <v>0.1970090352061481</v>
      </c>
      <c r="G182" s="15">
        <v>0.1507944750233669</v>
      </c>
      <c r="H182" s="16"/>
      <c r="J182" s="27">
        <f t="shared" ref="J182:P182" ca="1" si="21">$G$2*B182/SUM($B$182:$H$182)</f>
        <v>0</v>
      </c>
      <c r="K182" s="27">
        <f t="shared" ca="1" si="21"/>
        <v>23.852416977559777</v>
      </c>
      <c r="L182" s="27">
        <f t="shared" ca="1" si="21"/>
        <v>18.502903888094462</v>
      </c>
      <c r="M182" s="27">
        <f t="shared" ca="1" si="21"/>
        <v>20.556555916821779</v>
      </c>
      <c r="N182" s="27">
        <f t="shared" ca="1" si="21"/>
        <v>19.003794626808439</v>
      </c>
      <c r="O182" s="27">
        <f t="shared" ca="1" si="21"/>
        <v>14.545867052254009</v>
      </c>
      <c r="P182" s="27">
        <f t="shared" ca="1" si="21"/>
        <v>0</v>
      </c>
      <c r="R182" s="26">
        <f ca="1">(SUM(R152:R181)/2)/$C$6</f>
        <v>0</v>
      </c>
      <c r="S182" s="26">
        <f t="shared" ref="S182:X182" ca="1" si="22">(SUM(S152:S181)/2)/$C$6</f>
        <v>3.1250000000000018</v>
      </c>
      <c r="T182" s="26">
        <f t="shared" ca="1" si="22"/>
        <v>2.9891304347826106</v>
      </c>
      <c r="U182" s="26">
        <f t="shared" ca="1" si="22"/>
        <v>3.0570652173913064</v>
      </c>
      <c r="V182" s="26">
        <f t="shared" ca="1" si="22"/>
        <v>2.9891304347826106</v>
      </c>
      <c r="W182" s="26">
        <f t="shared" ca="1" si="22"/>
        <v>2.5815217391304355</v>
      </c>
      <c r="X182" s="26">
        <f t="shared" ca="1" si="22"/>
        <v>0</v>
      </c>
    </row>
    <row r="183" spans="1:24" x14ac:dyDescent="0.25">
      <c r="R183" s="32">
        <f ca="1">SUM(R182:X182)/5</f>
        <v>2.9483695652173934</v>
      </c>
      <c r="S183" s="31"/>
      <c r="T183" s="31"/>
      <c r="U183" s="31"/>
      <c r="V183" s="31"/>
      <c r="W183" s="31"/>
      <c r="X183" s="4"/>
    </row>
    <row r="185" spans="1:24" x14ac:dyDescent="0.25">
      <c r="A185" s="39" t="s">
        <v>17</v>
      </c>
      <c r="J185" s="6" t="s">
        <v>14</v>
      </c>
      <c r="K185" s="20"/>
      <c r="L185" s="20"/>
      <c r="M185" s="33">
        <v>43252</v>
      </c>
      <c r="N185" s="20"/>
      <c r="O185" s="20"/>
      <c r="P185" s="21"/>
      <c r="R185" s="6" t="s">
        <v>15</v>
      </c>
      <c r="S185" s="20"/>
      <c r="T185" s="20"/>
      <c r="U185" s="20"/>
      <c r="V185" s="20"/>
      <c r="W185" s="20"/>
      <c r="X185" s="21"/>
    </row>
    <row r="186" spans="1:24" x14ac:dyDescent="0.25">
      <c r="A186" s="113" t="s">
        <v>6</v>
      </c>
      <c r="B186" s="114" t="s">
        <v>13</v>
      </c>
      <c r="C186" s="115" t="s">
        <v>7</v>
      </c>
      <c r="D186" s="115" t="s">
        <v>8</v>
      </c>
      <c r="E186" s="115" t="s">
        <v>9</v>
      </c>
      <c r="F186" s="115" t="s">
        <v>10</v>
      </c>
      <c r="G186" s="115" t="s">
        <v>11</v>
      </c>
      <c r="H186" s="116" t="s">
        <v>12</v>
      </c>
      <c r="J186" s="22" t="s">
        <v>13</v>
      </c>
      <c r="K186" s="20" t="s">
        <v>7</v>
      </c>
      <c r="L186" s="20" t="s">
        <v>8</v>
      </c>
      <c r="M186" s="20" t="s">
        <v>9</v>
      </c>
      <c r="N186" s="20" t="s">
        <v>10</v>
      </c>
      <c r="O186" s="20" t="s">
        <v>11</v>
      </c>
      <c r="P186" s="21" t="s">
        <v>12</v>
      </c>
      <c r="R186" s="22" t="s">
        <v>13</v>
      </c>
      <c r="S186" s="20" t="s">
        <v>7</v>
      </c>
      <c r="T186" s="20" t="s">
        <v>8</v>
      </c>
      <c r="U186" s="20" t="s">
        <v>9</v>
      </c>
      <c r="V186" s="20" t="s">
        <v>10</v>
      </c>
      <c r="W186" s="20" t="s">
        <v>11</v>
      </c>
      <c r="X186" s="21" t="s">
        <v>12</v>
      </c>
    </row>
    <row r="187" spans="1:24" x14ac:dyDescent="0.25">
      <c r="A187" s="117">
        <v>0.33333333333333331</v>
      </c>
      <c r="B187" s="118"/>
      <c r="C187" s="119">
        <v>2.1746634449430445E-2</v>
      </c>
      <c r="D187" s="119">
        <v>2.4287856071964018E-2</v>
      </c>
      <c r="E187" s="119">
        <v>2.5190586675505468E-2</v>
      </c>
      <c r="F187" s="119">
        <v>2.1327829377364983E-2</v>
      </c>
      <c r="G187" s="119">
        <v>2.3901581722319858E-2</v>
      </c>
      <c r="H187" s="120"/>
      <c r="J187" s="24">
        <f t="shared" ref="J187:P212" ca="1" si="23">B187*J$217</f>
        <v>0</v>
      </c>
      <c r="K187" s="24">
        <f t="shared" ca="1" si="23"/>
        <v>0.45169943674565238</v>
      </c>
      <c r="L187" s="24">
        <f t="shared" ca="1" si="23"/>
        <v>0.39133994120397486</v>
      </c>
      <c r="M187" s="24">
        <f t="shared" ca="1" si="23"/>
        <v>0.45093478492922695</v>
      </c>
      <c r="N187" s="24">
        <f t="shared" ca="1" si="23"/>
        <v>0.35294910744878549</v>
      </c>
      <c r="O187" s="24">
        <f t="shared" ca="1" si="23"/>
        <v>0.30275502331580728</v>
      </c>
      <c r="P187" s="24">
        <f t="shared" ca="1" si="23"/>
        <v>0</v>
      </c>
      <c r="R187" s="24">
        <f ca="1">IF(J187=0,0,Agents($H$4,$H$5,J187,$H$3)/(1-$P$1))</f>
        <v>0</v>
      </c>
      <c r="S187" s="24">
        <f ca="1">IF(K187=0,0,Agents($H$4,$H$5,K187,$H$3)/(1-$P$1))</f>
        <v>1.0869565217391304</v>
      </c>
      <c r="T187" s="24">
        <f ca="1">IF(L187=0,0,Agents($H$4,$H$5,L187,$H$3)/(1-$P$1))</f>
        <v>1.0869565217391304</v>
      </c>
      <c r="U187" s="24">
        <f ca="1">IF(M187=0,0,Agents($H$4,$H$5,M187,$H$3)/(1-$P$1))</f>
        <v>1.0869565217391304</v>
      </c>
      <c r="V187" s="24">
        <f ca="1">IF(N187=0,0,Agents($H$4,$H$5,N187,$H$3)/(1-$P$1))</f>
        <v>1.0869565217391304</v>
      </c>
      <c r="W187" s="24">
        <f ca="1">IF(O187=0,0,Agents($H$4,$H$5,O187,$H$3)/(1-$P$1))</f>
        <v>1.0869565217391304</v>
      </c>
      <c r="X187" s="24">
        <f ca="1">IF(P187=0,0,Agents($H$4,$H$5,P187,$H$3)/(1-$P$1))</f>
        <v>0</v>
      </c>
    </row>
    <row r="188" spans="1:24" x14ac:dyDescent="0.25">
      <c r="A188" s="121">
        <v>0.35416666666666669</v>
      </c>
      <c r="B188" s="122"/>
      <c r="C188" s="123">
        <v>3.1411805315843977E-2</v>
      </c>
      <c r="D188" s="123">
        <v>3.2083958020989505E-2</v>
      </c>
      <c r="E188" s="123">
        <v>3.1819688432217434E-2</v>
      </c>
      <c r="F188" s="123">
        <v>2.4079807361541108E-2</v>
      </c>
      <c r="G188" s="123">
        <v>2.3198594024604568E-2</v>
      </c>
      <c r="H188" s="124"/>
      <c r="J188" s="30">
        <f t="shared" ca="1" si="23"/>
        <v>0</v>
      </c>
      <c r="K188" s="30">
        <f t="shared" ca="1" si="23"/>
        <v>0.65245474196594233</v>
      </c>
      <c r="L188" s="30">
        <f t="shared" ca="1" si="23"/>
        <v>0.51695523097315199</v>
      </c>
      <c r="M188" s="30">
        <f t="shared" ca="1" si="23"/>
        <v>0.56960183359481298</v>
      </c>
      <c r="N188" s="30">
        <f t="shared" ca="1" si="23"/>
        <v>0.39849092776475775</v>
      </c>
      <c r="O188" s="30">
        <f t="shared" ca="1" si="23"/>
        <v>0.2938504638065188</v>
      </c>
      <c r="P188" s="30">
        <f t="shared" ca="1" si="23"/>
        <v>0</v>
      </c>
      <c r="R188" s="30">
        <f ca="1">IF(J188=0,0,Agents($H$4,$H$5,J188,$H$3)/(1-$P$1))</f>
        <v>0</v>
      </c>
      <c r="S188" s="30">
        <f ca="1">IF(K188=0,0,Agents($H$4,$H$5,K188,$H$3)/(1-$P$1))</f>
        <v>1.0869565217391304</v>
      </c>
      <c r="T188" s="30">
        <f ca="1">IF(L188=0,0,Agents($H$4,$H$5,L188,$H$3)/(1-$P$1))</f>
        <v>1.0869565217391304</v>
      </c>
      <c r="U188" s="30">
        <f ca="1">IF(M188=0,0,Agents($H$4,$H$5,M188,$H$3)/(1-$P$1))</f>
        <v>1.0869565217391304</v>
      </c>
      <c r="V188" s="30">
        <f ca="1">IF(N188=0,0,Agents($H$4,$H$5,N188,$H$3)/(1-$P$1))</f>
        <v>1.0869565217391304</v>
      </c>
      <c r="W188" s="30">
        <f ca="1">IF(O188=0,0,Agents($H$4,$H$5,O188,$H$3)/(1-$P$1))</f>
        <v>1.0869565217391304</v>
      </c>
      <c r="X188" s="30">
        <f ca="1">IF(P188=0,0,Agents($H$4,$H$5,P188,$H$3)/(1-$P$1))</f>
        <v>0</v>
      </c>
    </row>
    <row r="189" spans="1:24" x14ac:dyDescent="0.25">
      <c r="A189" s="125">
        <v>0.375</v>
      </c>
      <c r="B189" s="118"/>
      <c r="C189" s="119">
        <v>3.589920607525026E-2</v>
      </c>
      <c r="D189" s="119">
        <v>3.9880059970014994E-2</v>
      </c>
      <c r="E189" s="119">
        <v>4.2094796155120982E-2</v>
      </c>
      <c r="F189" s="119">
        <v>3.8871689026487785E-2</v>
      </c>
      <c r="G189" s="119">
        <v>4.0421792618629174E-2</v>
      </c>
      <c r="H189" s="120"/>
      <c r="J189" s="24">
        <f t="shared" ca="1" si="23"/>
        <v>0</v>
      </c>
      <c r="K189" s="24">
        <f t="shared" ca="1" si="23"/>
        <v>0.74566256224679128</v>
      </c>
      <c r="L189" s="24">
        <f t="shared" ca="1" si="23"/>
        <v>0.64257052074232912</v>
      </c>
      <c r="M189" s="24">
        <f t="shared" ca="1" si="23"/>
        <v>0.75353575902647141</v>
      </c>
      <c r="N189" s="24">
        <f t="shared" ca="1" si="23"/>
        <v>0.64327821196310897</v>
      </c>
      <c r="O189" s="24">
        <f t="shared" ca="1" si="23"/>
        <v>0.51201217178408587</v>
      </c>
      <c r="P189" s="24">
        <f t="shared" ca="1" si="23"/>
        <v>0</v>
      </c>
      <c r="R189" s="24">
        <f ca="1">IF(J189=0,0,Agents($H$4,$H$5,J189,$H$3)/(1-$P$1))</f>
        <v>0</v>
      </c>
      <c r="S189" s="24">
        <f ca="1">IF(K189=0,0,Agents($H$4,$H$5,K189,$H$3)/(1-$P$1))</f>
        <v>1.0869565217391304</v>
      </c>
      <c r="T189" s="24">
        <f ca="1">IF(L189=0,0,Agents($H$4,$H$5,L189,$H$3)/(1-$P$1))</f>
        <v>1.0869565217391304</v>
      </c>
      <c r="U189" s="24">
        <f ca="1">IF(M189=0,0,Agents($H$4,$H$5,M189,$H$3)/(1-$P$1))</f>
        <v>1.0869565217391304</v>
      </c>
      <c r="V189" s="24">
        <f ca="1">IF(N189=0,0,Agents($H$4,$H$5,N189,$H$3)/(1-$P$1))</f>
        <v>1.0869565217391304</v>
      </c>
      <c r="W189" s="24">
        <f ca="1">IF(O189=0,0,Agents($H$4,$H$5,O189,$H$3)/(1-$P$1))</f>
        <v>1.0869565217391304</v>
      </c>
      <c r="X189" s="24">
        <f ca="1">IF(P189=0,0,Agents($H$4,$H$5,P189,$H$3)/(1-$P$1))</f>
        <v>0</v>
      </c>
    </row>
    <row r="190" spans="1:24" x14ac:dyDescent="0.25">
      <c r="A190" s="121">
        <v>0.39583333333333331</v>
      </c>
      <c r="B190" s="122"/>
      <c r="C190" s="123">
        <v>4.9016223679668625E-2</v>
      </c>
      <c r="D190" s="123">
        <v>5.0674662668665667E-2</v>
      </c>
      <c r="E190" s="123">
        <v>5.2038448790188929E-2</v>
      </c>
      <c r="F190" s="123">
        <v>4.3687650498796013E-2</v>
      </c>
      <c r="G190" s="123">
        <v>4.8506151142355007E-2</v>
      </c>
      <c r="H190" s="124"/>
      <c r="J190" s="30">
        <f t="shared" ca="1" si="23"/>
        <v>0</v>
      </c>
      <c r="K190" s="30">
        <f t="shared" ca="1" si="23"/>
        <v>1.0181161907600418</v>
      </c>
      <c r="L190" s="30">
        <f t="shared" ca="1" si="23"/>
        <v>0.81649938349965123</v>
      </c>
      <c r="M190" s="30">
        <f t="shared" ca="1" si="23"/>
        <v>0.93153633202485042</v>
      </c>
      <c r="N190" s="30">
        <f t="shared" ca="1" si="23"/>
        <v>0.72297639751606058</v>
      </c>
      <c r="O190" s="30">
        <f t="shared" ca="1" si="23"/>
        <v>0.61441460614090304</v>
      </c>
      <c r="P190" s="30">
        <f t="shared" ca="1" si="23"/>
        <v>0</v>
      </c>
      <c r="R190" s="30">
        <f ca="1">IF(J190=0,0,Agents($H$4,$H$5,J190,$H$3)/(1-$P$1))</f>
        <v>0</v>
      </c>
      <c r="S190" s="30">
        <f ca="1">IF(K190=0,0,Agents($H$4,$H$5,K190,$H$3)/(1-$P$1))</f>
        <v>2.1739130434782608</v>
      </c>
      <c r="T190" s="30">
        <f ca="1">IF(L190=0,0,Agents($H$4,$H$5,L190,$H$3)/(1-$P$1))</f>
        <v>2.1739130434782608</v>
      </c>
      <c r="U190" s="30">
        <f ca="1">IF(M190=0,0,Agents($H$4,$H$5,M190,$H$3)/(1-$P$1))</f>
        <v>2.1739130434782608</v>
      </c>
      <c r="V190" s="30">
        <f ca="1">IF(N190=0,0,Agents($H$4,$H$5,N190,$H$3)/(1-$P$1))</f>
        <v>1.0869565217391304</v>
      </c>
      <c r="W190" s="30">
        <f ca="1">IF(O190=0,0,Agents($H$4,$H$5,O190,$H$3)/(1-$P$1))</f>
        <v>1.0869565217391304</v>
      </c>
      <c r="X190" s="30">
        <f ca="1">IF(P190=0,0,Agents($H$4,$H$5,P190,$H$3)/(1-$P$1))</f>
        <v>0</v>
      </c>
    </row>
    <row r="191" spans="1:24" x14ac:dyDescent="0.25">
      <c r="A191" s="125">
        <v>0.41666666666666669</v>
      </c>
      <c r="B191" s="118"/>
      <c r="C191" s="119">
        <v>5.6689944504925503E-2</v>
      </c>
      <c r="D191" s="119">
        <v>5.3073463268365817E-2</v>
      </c>
      <c r="E191" s="119">
        <v>5.4027179317202516E-2</v>
      </c>
      <c r="F191" s="119">
        <v>4.9879600963192293E-2</v>
      </c>
      <c r="G191" s="119">
        <v>5.4481546572934976E-2</v>
      </c>
      <c r="H191" s="120"/>
      <c r="J191" s="24">
        <f t="shared" ca="1" si="23"/>
        <v>0</v>
      </c>
      <c r="K191" s="24">
        <f t="shared" ca="1" si="23"/>
        <v>1.177507078695931</v>
      </c>
      <c r="L191" s="24">
        <f t="shared" ca="1" si="23"/>
        <v>0.8551502418901672</v>
      </c>
      <c r="M191" s="24">
        <f t="shared" ca="1" si="23"/>
        <v>0.96713644662452625</v>
      </c>
      <c r="N191" s="24">
        <f t="shared" ca="1" si="23"/>
        <v>0.82544549322699823</v>
      </c>
      <c r="O191" s="24">
        <f t="shared" ca="1" si="23"/>
        <v>0.69010336196985489</v>
      </c>
      <c r="P191" s="24">
        <f t="shared" ca="1" si="23"/>
        <v>0</v>
      </c>
      <c r="R191" s="24">
        <f ca="1">IF(J191=0,0,Agents($H$4,$H$5,J191,$H$3)/(1-$P$1))</f>
        <v>0</v>
      </c>
      <c r="S191" s="24">
        <f ca="1">IF(K191=0,0,Agents($H$4,$H$5,K191,$H$3)/(1-$P$1))</f>
        <v>2.1739130434782608</v>
      </c>
      <c r="T191" s="24">
        <f ca="1">IF(L191=0,0,Agents($H$4,$H$5,L191,$H$3)/(1-$P$1))</f>
        <v>2.1739130434782608</v>
      </c>
      <c r="U191" s="24">
        <f ca="1">IF(M191=0,0,Agents($H$4,$H$5,M191,$H$3)/(1-$P$1))</f>
        <v>2.1739130434782608</v>
      </c>
      <c r="V191" s="24">
        <f ca="1">IF(N191=0,0,Agents($H$4,$H$5,N191,$H$3)/(1-$P$1))</f>
        <v>2.1739130434782608</v>
      </c>
      <c r="W191" s="24">
        <f ca="1">IF(O191=0,0,Agents($H$4,$H$5,O191,$H$3)/(1-$P$1))</f>
        <v>1.0869565217391304</v>
      </c>
      <c r="X191" s="24">
        <f ca="1">IF(P191=0,0,Agents($H$4,$H$5,P191,$H$3)/(1-$P$1))</f>
        <v>0</v>
      </c>
    </row>
    <row r="192" spans="1:24" x14ac:dyDescent="0.25">
      <c r="A192" s="121">
        <v>0.4375</v>
      </c>
      <c r="B192" s="122"/>
      <c r="C192" s="123">
        <v>6.1177345264331787E-2</v>
      </c>
      <c r="D192" s="123">
        <v>6.0385192019374909E-2</v>
      </c>
      <c r="E192" s="123">
        <v>5.6347364932051704E-2</v>
      </c>
      <c r="F192" s="123">
        <v>5.2128813738720886E-2</v>
      </c>
      <c r="G192" s="123">
        <v>6.1862917398945519E-2</v>
      </c>
      <c r="H192" s="124"/>
      <c r="J192" s="30">
        <f t="shared" ca="1" si="23"/>
        <v>0</v>
      </c>
      <c r="K192" s="30">
        <f t="shared" ca="1" si="23"/>
        <v>1.27071489897678</v>
      </c>
      <c r="L192" s="30">
        <f t="shared" ca="1" si="23"/>
        <v>0.97296103140741297</v>
      </c>
      <c r="M192" s="30">
        <f t="shared" ca="1" si="23"/>
        <v>1.0086699136574813</v>
      </c>
      <c r="N192" s="30">
        <f t="shared" ca="1" si="23"/>
        <v>0.86266717329293763</v>
      </c>
      <c r="O192" s="30">
        <f t="shared" ca="1" si="23"/>
        <v>0.78360123681738358</v>
      </c>
      <c r="P192" s="30">
        <f t="shared" ca="1" si="23"/>
        <v>0</v>
      </c>
      <c r="R192" s="30">
        <f ca="1">IF(J192=0,0,Agents($H$4,$H$5,J192,$H$3)/(1-$P$1))</f>
        <v>0</v>
      </c>
      <c r="S192" s="30">
        <f ca="1">IF(K192=0,0,Agents($H$4,$H$5,K192,$H$3)/(1-$P$1))</f>
        <v>2.1739130434782608</v>
      </c>
      <c r="T192" s="30">
        <f ca="1">IF(L192=0,0,Agents($H$4,$H$5,L192,$H$3)/(1-$P$1))</f>
        <v>2.1739130434782608</v>
      </c>
      <c r="U192" s="30">
        <f ca="1">IF(M192=0,0,Agents($H$4,$H$5,M192,$H$3)/(1-$P$1))</f>
        <v>2.1739130434782608</v>
      </c>
      <c r="V192" s="30">
        <f ca="1">IF(N192=0,0,Agents($H$4,$H$5,N192,$H$3)/(1-$P$1))</f>
        <v>2.1739130434782608</v>
      </c>
      <c r="W192" s="30">
        <f ca="1">IF(O192=0,0,Agents($H$4,$H$5,O192,$H$3)/(1-$P$1))</f>
        <v>1.0869565217391304</v>
      </c>
      <c r="X192" s="30">
        <f ca="1">IF(P192=0,0,Agents($H$4,$H$5,P192,$H$3)/(1-$P$1))</f>
        <v>0</v>
      </c>
    </row>
    <row r="193" spans="1:24" x14ac:dyDescent="0.25">
      <c r="A193" s="125">
        <v>0.45833333333333331</v>
      </c>
      <c r="B193" s="118"/>
      <c r="C193" s="119">
        <v>5.9106237221528891E-2</v>
      </c>
      <c r="D193" s="119">
        <v>5.9485641794487357E-2</v>
      </c>
      <c r="E193" s="119">
        <v>5.9661915810407688E-2</v>
      </c>
      <c r="F193" s="119">
        <v>5.384879997883097E-2</v>
      </c>
      <c r="G193" s="119">
        <v>6.2214411247803164E-2</v>
      </c>
      <c r="H193" s="120"/>
      <c r="J193" s="24">
        <f t="shared" ca="1" si="23"/>
        <v>0</v>
      </c>
      <c r="K193" s="24">
        <f t="shared" ca="1" si="23"/>
        <v>1.2276959050010037</v>
      </c>
      <c r="L193" s="24">
        <f t="shared" ca="1" si="23"/>
        <v>0.9584669595109695</v>
      </c>
      <c r="M193" s="24">
        <f t="shared" ca="1" si="23"/>
        <v>1.0680034379902743</v>
      </c>
      <c r="N193" s="24">
        <f t="shared" ca="1" si="23"/>
        <v>0.89113081099042035</v>
      </c>
      <c r="O193" s="24">
        <f t="shared" ca="1" si="23"/>
        <v>0.78805351657202782</v>
      </c>
      <c r="P193" s="24">
        <f t="shared" ca="1" si="23"/>
        <v>0</v>
      </c>
      <c r="R193" s="24">
        <f ca="1">IF(J193=0,0,Agents($H$4,$H$5,J193,$H$3)/(1-$P$1))</f>
        <v>0</v>
      </c>
      <c r="S193" s="24">
        <f ca="1">IF(K193=0,0,Agents($H$4,$H$5,K193,$H$3)/(1-$P$1))</f>
        <v>2.1739130434782608</v>
      </c>
      <c r="T193" s="24">
        <f ca="1">IF(L193=0,0,Agents($H$4,$H$5,L193,$H$3)/(1-$P$1))</f>
        <v>2.1739130434782608</v>
      </c>
      <c r="U193" s="24">
        <f ca="1">IF(M193=0,0,Agents($H$4,$H$5,M193,$H$3)/(1-$P$1))</f>
        <v>2.1739130434782608</v>
      </c>
      <c r="V193" s="24">
        <f ca="1">IF(N193=0,0,Agents($H$4,$H$5,N193,$H$3)/(1-$P$1))</f>
        <v>2.1739130434782608</v>
      </c>
      <c r="W193" s="24">
        <f ca="1">IF(O193=0,0,Agents($H$4,$H$5,O193,$H$3)/(1-$P$1))</f>
        <v>1.0869565217391304</v>
      </c>
      <c r="X193" s="24">
        <f ca="1">IF(P193=0,0,Agents($H$4,$H$5,P193,$H$3)/(1-$P$1))</f>
        <v>0</v>
      </c>
    </row>
    <row r="194" spans="1:24" x14ac:dyDescent="0.25">
      <c r="A194" s="121">
        <v>0.47916666666666669</v>
      </c>
      <c r="B194" s="122"/>
      <c r="C194" s="123">
        <v>6.2212899285733245E-2</v>
      </c>
      <c r="D194" s="123">
        <v>6.1284742244262468E-2</v>
      </c>
      <c r="E194" s="123">
        <v>5.6678820019887298E-2</v>
      </c>
      <c r="F194" s="123">
        <v>5.7976766955095155E-2</v>
      </c>
      <c r="G194" s="123">
        <v>5.9753954305799648E-2</v>
      </c>
      <c r="H194" s="124"/>
      <c r="J194" s="30">
        <f t="shared" ca="1" si="23"/>
        <v>0</v>
      </c>
      <c r="K194" s="30">
        <f t="shared" ca="1" si="23"/>
        <v>1.2922243959646684</v>
      </c>
      <c r="L194" s="30">
        <f t="shared" ca="1" si="23"/>
        <v>0.98745510330385644</v>
      </c>
      <c r="M194" s="30">
        <f t="shared" ca="1" si="23"/>
        <v>1.0146032660907605</v>
      </c>
      <c r="N194" s="30">
        <f t="shared" ca="1" si="23"/>
        <v>0.95944354146437871</v>
      </c>
      <c r="O194" s="30">
        <f t="shared" ca="1" si="23"/>
        <v>0.75688755828951826</v>
      </c>
      <c r="P194" s="30">
        <f t="shared" ca="1" si="23"/>
        <v>0</v>
      </c>
      <c r="R194" s="30">
        <f ca="1">IF(J194=0,0,Agents($H$4,$H$5,J194,$H$3)/(1-$P$1))</f>
        <v>0</v>
      </c>
      <c r="S194" s="30">
        <f ca="1">IF(K194=0,0,Agents($H$4,$H$5,K194,$H$3)/(1-$P$1))</f>
        <v>2.1739130434782608</v>
      </c>
      <c r="T194" s="30">
        <f ca="1">IF(L194=0,0,Agents($H$4,$H$5,L194,$H$3)/(1-$P$1))</f>
        <v>2.1739130434782608</v>
      </c>
      <c r="U194" s="30">
        <f ca="1">IF(M194=0,0,Agents($H$4,$H$5,M194,$H$3)/(1-$P$1))</f>
        <v>2.1739130434782608</v>
      </c>
      <c r="V194" s="30">
        <f ca="1">IF(N194=0,0,Agents($H$4,$H$5,N194,$H$3)/(1-$P$1))</f>
        <v>2.1739130434782608</v>
      </c>
      <c r="W194" s="30">
        <f ca="1">IF(O194=0,0,Agents($H$4,$H$5,O194,$H$3)/(1-$P$1))</f>
        <v>1.0869565217391304</v>
      </c>
      <c r="X194" s="30">
        <f ca="1">IF(P194=0,0,Agents($H$4,$H$5,P194,$H$3)/(1-$P$1))</f>
        <v>0</v>
      </c>
    </row>
    <row r="195" spans="1:24" x14ac:dyDescent="0.25">
      <c r="A195" s="125">
        <v>0.5</v>
      </c>
      <c r="B195" s="118"/>
      <c r="C195" s="119">
        <v>5.6689944504925503E-2</v>
      </c>
      <c r="D195" s="119">
        <v>5.3788490370199497E-2</v>
      </c>
      <c r="E195" s="119">
        <v>5.4027179317202516E-2</v>
      </c>
      <c r="F195" s="119">
        <v>5.4192797226852982E-2</v>
      </c>
      <c r="G195" s="119">
        <v>5.342706502636204E-2</v>
      </c>
      <c r="H195" s="120"/>
      <c r="J195" s="24">
        <f t="shared" ca="1" si="23"/>
        <v>0</v>
      </c>
      <c r="K195" s="24">
        <f t="shared" ca="1" si="23"/>
        <v>1.177507078695931</v>
      </c>
      <c r="L195" s="24">
        <f t="shared" ca="1" si="23"/>
        <v>0.86667117083349388</v>
      </c>
      <c r="M195" s="24">
        <f t="shared" ca="1" si="23"/>
        <v>0.96713644662452625</v>
      </c>
      <c r="N195" s="24">
        <f t="shared" ca="1" si="23"/>
        <v>0.89682353852991681</v>
      </c>
      <c r="O195" s="24">
        <f t="shared" ca="1" si="23"/>
        <v>0.67674652270592217</v>
      </c>
      <c r="P195" s="24">
        <f t="shared" ca="1" si="23"/>
        <v>0</v>
      </c>
      <c r="R195" s="24">
        <f ca="1">IF(J195=0,0,Agents($H$4,$H$5,J195,$H$3)/(1-$P$1))</f>
        <v>0</v>
      </c>
      <c r="S195" s="24">
        <f ca="1">IF(K195=0,0,Agents($H$4,$H$5,K195,$H$3)/(1-$P$1))</f>
        <v>2.1739130434782608</v>
      </c>
      <c r="T195" s="24">
        <f ca="1">IF(L195=0,0,Agents($H$4,$H$5,L195,$H$3)/(1-$P$1))</f>
        <v>2.1739130434782608</v>
      </c>
      <c r="U195" s="24">
        <f ca="1">IF(M195=0,0,Agents($H$4,$H$5,M195,$H$3)/(1-$P$1))</f>
        <v>2.1739130434782608</v>
      </c>
      <c r="V195" s="24">
        <f ca="1">IF(N195=0,0,Agents($H$4,$H$5,N195,$H$3)/(1-$P$1))</f>
        <v>2.1739130434782608</v>
      </c>
      <c r="W195" s="24">
        <f ca="1">IF(O195=0,0,Agents($H$4,$H$5,O195,$H$3)/(1-$P$1))</f>
        <v>1.0869565217391304</v>
      </c>
      <c r="X195" s="24">
        <f ca="1">IF(P195=0,0,Agents($H$4,$H$5,P195,$H$3)/(1-$P$1))</f>
        <v>0</v>
      </c>
    </row>
    <row r="196" spans="1:24" x14ac:dyDescent="0.25">
      <c r="A196" s="121">
        <v>0.52083333333333337</v>
      </c>
      <c r="B196" s="122"/>
      <c r="C196" s="123">
        <v>5.1857359071718741E-2</v>
      </c>
      <c r="D196" s="123">
        <v>5.3788490370199497E-2</v>
      </c>
      <c r="E196" s="123">
        <v>4.938680808750414E-2</v>
      </c>
      <c r="F196" s="123">
        <v>5.2128813738720886E-2</v>
      </c>
      <c r="G196" s="123">
        <v>5.518453427065026E-2</v>
      </c>
      <c r="H196" s="124"/>
      <c r="J196" s="30">
        <f t="shared" ca="1" si="23"/>
        <v>0</v>
      </c>
      <c r="K196" s="30">
        <f t="shared" ca="1" si="23"/>
        <v>1.0771294260857862</v>
      </c>
      <c r="L196" s="30">
        <f t="shared" ca="1" si="23"/>
        <v>0.86667117083349388</v>
      </c>
      <c r="M196" s="30">
        <f t="shared" ca="1" si="23"/>
        <v>0.88406951255861599</v>
      </c>
      <c r="N196" s="30">
        <f t="shared" ca="1" si="23"/>
        <v>0.86266717329293763</v>
      </c>
      <c r="O196" s="30">
        <f t="shared" ca="1" si="23"/>
        <v>0.69900792147914326</v>
      </c>
      <c r="P196" s="30">
        <f t="shared" ca="1" si="23"/>
        <v>0</v>
      </c>
      <c r="R196" s="30">
        <f ca="1">IF(J196=0,0,Agents($H$4,$H$5,J196,$H$3)/(1-$P$1))</f>
        <v>0</v>
      </c>
      <c r="S196" s="30">
        <f ca="1">IF(K196=0,0,Agents($H$4,$H$5,K196,$H$3)/(1-$P$1))</f>
        <v>2.1739130434782608</v>
      </c>
      <c r="T196" s="30">
        <f ca="1">IF(L196=0,0,Agents($H$4,$H$5,L196,$H$3)/(1-$P$1))</f>
        <v>2.1739130434782608</v>
      </c>
      <c r="U196" s="30">
        <f ca="1">IF(M196=0,0,Agents($H$4,$H$5,M196,$H$3)/(1-$P$1))</f>
        <v>2.1739130434782608</v>
      </c>
      <c r="V196" s="30">
        <f ca="1">IF(N196=0,0,Agents($H$4,$H$5,N196,$H$3)/(1-$P$1))</f>
        <v>2.1739130434782608</v>
      </c>
      <c r="W196" s="30">
        <f ca="1">IF(O196=0,0,Agents($H$4,$H$5,O196,$H$3)/(1-$P$1))</f>
        <v>1.0869565217391304</v>
      </c>
      <c r="X196" s="30">
        <f ca="1">IF(P196=0,0,Agents($H$4,$H$5,P196,$H$3)/(1-$P$1))</f>
        <v>0</v>
      </c>
    </row>
    <row r="197" spans="1:24" x14ac:dyDescent="0.25">
      <c r="A197" s="125">
        <v>0.54166666666666663</v>
      </c>
      <c r="B197" s="118"/>
      <c r="C197" s="119">
        <v>5.3928467114521643E-2</v>
      </c>
      <c r="D197" s="119">
        <v>5.2589090070349426E-2</v>
      </c>
      <c r="E197" s="119">
        <v>5.1375538614517727E-2</v>
      </c>
      <c r="F197" s="119">
        <v>5.4192797226852982E-2</v>
      </c>
      <c r="G197" s="119">
        <v>5.3778558875219686E-2</v>
      </c>
      <c r="H197" s="120"/>
      <c r="J197" s="24">
        <f t="shared" ca="1" si="23"/>
        <v>0</v>
      </c>
      <c r="K197" s="24">
        <f t="shared" ca="1" si="23"/>
        <v>1.1201484200615626</v>
      </c>
      <c r="L197" s="24">
        <f t="shared" ca="1" si="23"/>
        <v>0.84734574163823584</v>
      </c>
      <c r="M197" s="24">
        <f t="shared" ca="1" si="23"/>
        <v>0.9196696271582917</v>
      </c>
      <c r="N197" s="24">
        <f t="shared" ca="1" si="23"/>
        <v>0.89682353852991681</v>
      </c>
      <c r="O197" s="24">
        <f t="shared" ca="1" si="23"/>
        <v>0.68119880246056641</v>
      </c>
      <c r="P197" s="24">
        <f t="shared" ca="1" si="23"/>
        <v>0</v>
      </c>
      <c r="R197" s="24">
        <f ca="1">IF(J197=0,0,Agents($H$4,$H$5,J197,$H$3)/(1-$P$1))</f>
        <v>0</v>
      </c>
      <c r="S197" s="24">
        <f ca="1">IF(K197=0,0,Agents($H$4,$H$5,K197,$H$3)/(1-$P$1))</f>
        <v>2.1739130434782608</v>
      </c>
      <c r="T197" s="24">
        <f ca="1">IF(L197=0,0,Agents($H$4,$H$5,L197,$H$3)/(1-$P$1))</f>
        <v>2.1739130434782608</v>
      </c>
      <c r="U197" s="24">
        <f ca="1">IF(M197=0,0,Agents($H$4,$H$5,M197,$H$3)/(1-$P$1))</f>
        <v>2.1739130434782608</v>
      </c>
      <c r="V197" s="24">
        <f ca="1">IF(N197=0,0,Agents($H$4,$H$5,N197,$H$3)/(1-$P$1))</f>
        <v>2.1739130434782608</v>
      </c>
      <c r="W197" s="24">
        <f ca="1">IF(O197=0,0,Agents($H$4,$H$5,O197,$H$3)/(1-$P$1))</f>
        <v>1.0869565217391304</v>
      </c>
      <c r="X197" s="24">
        <f ca="1">IF(P197=0,0,Agents($H$4,$H$5,P197,$H$3)/(1-$P$1))</f>
        <v>0</v>
      </c>
    </row>
    <row r="198" spans="1:24" x14ac:dyDescent="0.25">
      <c r="A198" s="121">
        <v>0.5625</v>
      </c>
      <c r="B198" s="122"/>
      <c r="C198" s="123">
        <v>5.3928467114521643E-2</v>
      </c>
      <c r="D198" s="123">
        <v>5.5887440894937128E-2</v>
      </c>
      <c r="E198" s="123">
        <v>5.1706993702353328E-2</v>
      </c>
      <c r="F198" s="123">
        <v>5.6944775211029107E-2</v>
      </c>
      <c r="G198" s="123">
        <v>5.6942003514938486E-2</v>
      </c>
      <c r="H198" s="124"/>
      <c r="J198" s="30">
        <f t="shared" ca="1" si="23"/>
        <v>0</v>
      </c>
      <c r="K198" s="30">
        <f t="shared" ca="1" si="23"/>
        <v>1.1201484200615626</v>
      </c>
      <c r="L198" s="30">
        <f t="shared" ca="1" si="23"/>
        <v>0.90049067192519539</v>
      </c>
      <c r="M198" s="30">
        <f t="shared" ca="1" si="23"/>
        <v>0.92560297959157112</v>
      </c>
      <c r="N198" s="30">
        <f t="shared" ca="1" si="23"/>
        <v>0.94236535884588912</v>
      </c>
      <c r="O198" s="30">
        <f t="shared" ca="1" si="23"/>
        <v>0.72126932025236445</v>
      </c>
      <c r="P198" s="30">
        <f t="shared" ca="1" si="23"/>
        <v>0</v>
      </c>
      <c r="R198" s="30">
        <f ca="1">IF(J198=0,0,Agents($H$4,$H$5,J198,$H$3)/(1-$P$1))</f>
        <v>0</v>
      </c>
      <c r="S198" s="30">
        <f ca="1">IF(K198=0,0,Agents($H$4,$H$5,K198,$H$3)/(1-$P$1))</f>
        <v>2.1739130434782608</v>
      </c>
      <c r="T198" s="30">
        <f ca="1">IF(L198=0,0,Agents($H$4,$H$5,L198,$H$3)/(1-$P$1))</f>
        <v>2.1739130434782608</v>
      </c>
      <c r="U198" s="30">
        <f ca="1">IF(M198=0,0,Agents($H$4,$H$5,M198,$H$3)/(1-$P$1))</f>
        <v>2.1739130434782608</v>
      </c>
      <c r="V198" s="30">
        <f ca="1">IF(N198=0,0,Agents($H$4,$H$5,N198,$H$3)/(1-$P$1))</f>
        <v>2.1739130434782608</v>
      </c>
      <c r="W198" s="30">
        <f ca="1">IF(O198=0,0,Agents($H$4,$H$5,O198,$H$3)/(1-$P$1))</f>
        <v>1.0869565217391304</v>
      </c>
      <c r="X198" s="30">
        <f ca="1">IF(P198=0,0,Agents($H$4,$H$5,P198,$H$3)/(1-$P$1))</f>
        <v>0</v>
      </c>
    </row>
    <row r="199" spans="1:24" x14ac:dyDescent="0.25">
      <c r="A199" s="125">
        <v>0.58333333333333337</v>
      </c>
      <c r="B199" s="118"/>
      <c r="C199" s="119">
        <v>5.4964021135923087E-2</v>
      </c>
      <c r="D199" s="119">
        <v>5.7386691269749726E-2</v>
      </c>
      <c r="E199" s="119">
        <v>5.8667550546900891E-2</v>
      </c>
      <c r="F199" s="119">
        <v>5.8664761451139191E-2</v>
      </c>
      <c r="G199" s="119">
        <v>5.9050966608084357E-2</v>
      </c>
      <c r="H199" s="120"/>
      <c r="J199" s="24">
        <f t="shared" ca="1" si="23"/>
        <v>0</v>
      </c>
      <c r="K199" s="24">
        <f t="shared" ca="1" si="23"/>
        <v>1.1416579170494507</v>
      </c>
      <c r="L199" s="24">
        <f t="shared" ca="1" si="23"/>
        <v>0.92464745841926799</v>
      </c>
      <c r="M199" s="24">
        <f t="shared" ca="1" si="23"/>
        <v>1.0502033806904365</v>
      </c>
      <c r="N199" s="24">
        <f t="shared" ca="1" si="23"/>
        <v>0.97082899654337196</v>
      </c>
      <c r="O199" s="24">
        <f t="shared" ca="1" si="23"/>
        <v>0.74798299878022978</v>
      </c>
      <c r="P199" s="24">
        <f t="shared" ca="1" si="23"/>
        <v>0</v>
      </c>
      <c r="R199" s="24">
        <f ca="1">IF(J199=0,0,Agents($H$4,$H$5,J199,$H$3)/(1-$P$1))</f>
        <v>0</v>
      </c>
      <c r="S199" s="24">
        <f ca="1">IF(K199=0,0,Agents($H$4,$H$5,K199,$H$3)/(1-$P$1))</f>
        <v>2.1739130434782608</v>
      </c>
      <c r="T199" s="24">
        <f ca="1">IF(L199=0,0,Agents($H$4,$H$5,L199,$H$3)/(1-$P$1))</f>
        <v>2.1739130434782608</v>
      </c>
      <c r="U199" s="24">
        <f ca="1">IF(M199=0,0,Agents($H$4,$H$5,M199,$H$3)/(1-$P$1))</f>
        <v>2.1739130434782608</v>
      </c>
      <c r="V199" s="24">
        <f ca="1">IF(N199=0,0,Agents($H$4,$H$5,N199,$H$3)/(1-$P$1))</f>
        <v>2.1739130434782608</v>
      </c>
      <c r="W199" s="24">
        <f ca="1">IF(O199=0,0,Agents($H$4,$H$5,O199,$H$3)/(1-$P$1))</f>
        <v>1.0869565217391304</v>
      </c>
      <c r="X199" s="24">
        <f ca="1">IF(P199=0,0,Agents($H$4,$H$5,P199,$H$3)/(1-$P$1))</f>
        <v>0</v>
      </c>
    </row>
    <row r="200" spans="1:24" x14ac:dyDescent="0.25">
      <c r="A200" s="121">
        <v>0.60416666666666663</v>
      </c>
      <c r="B200" s="122"/>
      <c r="C200" s="123">
        <v>5.4618836462122608E-2</v>
      </c>
      <c r="D200" s="123">
        <v>5.9485641794487357E-2</v>
      </c>
      <c r="E200" s="123">
        <v>6.1982101425256876E-2</v>
      </c>
      <c r="F200" s="123">
        <v>6.1760736683337335E-2</v>
      </c>
      <c r="G200" s="123">
        <v>5.8347978910369067E-2</v>
      </c>
      <c r="H200" s="124"/>
      <c r="J200" s="30">
        <f t="shared" ca="1" si="23"/>
        <v>0</v>
      </c>
      <c r="K200" s="30">
        <f t="shared" ca="1" si="23"/>
        <v>1.1344880847201546</v>
      </c>
      <c r="L200" s="30">
        <f t="shared" ca="1" si="23"/>
        <v>0.9584669595109695</v>
      </c>
      <c r="M200" s="30">
        <f t="shared" ca="1" si="23"/>
        <v>1.1095369050232295</v>
      </c>
      <c r="N200" s="30">
        <f t="shared" ca="1" si="23"/>
        <v>1.0220635443988408</v>
      </c>
      <c r="O200" s="30">
        <f t="shared" ca="1" si="23"/>
        <v>0.7390784392709413</v>
      </c>
      <c r="P200" s="30">
        <f t="shared" ca="1" si="23"/>
        <v>0</v>
      </c>
      <c r="R200" s="30">
        <f ca="1">IF(J200=0,0,Agents($H$4,$H$5,J200,$H$3)/(1-$P$1))</f>
        <v>0</v>
      </c>
      <c r="S200" s="30">
        <f ca="1">IF(K200=0,0,Agents($H$4,$H$5,K200,$H$3)/(1-$P$1))</f>
        <v>2.1739130434782608</v>
      </c>
      <c r="T200" s="30">
        <f ca="1">IF(L200=0,0,Agents($H$4,$H$5,L200,$H$3)/(1-$P$1))</f>
        <v>2.1739130434782608</v>
      </c>
      <c r="U200" s="30">
        <f ca="1">IF(M200=0,0,Agents($H$4,$H$5,M200,$H$3)/(1-$P$1))</f>
        <v>2.1739130434782608</v>
      </c>
      <c r="V200" s="30">
        <f ca="1">IF(N200=0,0,Agents($H$4,$H$5,N200,$H$3)/(1-$P$1))</f>
        <v>2.1739130434782608</v>
      </c>
      <c r="W200" s="30">
        <f ca="1">IF(O200=0,0,Agents($H$4,$H$5,O200,$H$3)/(1-$P$1))</f>
        <v>1.0869565217391304</v>
      </c>
      <c r="X200" s="30">
        <f ca="1">IF(P200=0,0,Agents($H$4,$H$5,P200,$H$3)/(1-$P$1))</f>
        <v>0</v>
      </c>
    </row>
    <row r="201" spans="1:24" x14ac:dyDescent="0.25">
      <c r="A201" s="125">
        <v>0.625</v>
      </c>
      <c r="B201" s="118"/>
      <c r="C201" s="119">
        <v>5.3238097766920671E-2</v>
      </c>
      <c r="D201" s="119">
        <v>5.1689539845461867E-2</v>
      </c>
      <c r="E201" s="119">
        <v>5.5021544580709306E-2</v>
      </c>
      <c r="F201" s="119">
        <v>5.7632769707073143E-2</v>
      </c>
      <c r="G201" s="119">
        <v>5.7293497363796131E-2</v>
      </c>
      <c r="H201" s="120"/>
      <c r="J201" s="24">
        <f t="shared" ca="1" si="23"/>
        <v>0</v>
      </c>
      <c r="K201" s="24">
        <f t="shared" ca="1" si="23"/>
        <v>1.1058087554029703</v>
      </c>
      <c r="L201" s="24">
        <f t="shared" ca="1" si="23"/>
        <v>0.83285166974179237</v>
      </c>
      <c r="M201" s="24">
        <f t="shared" ca="1" si="23"/>
        <v>0.98493650392436405</v>
      </c>
      <c r="N201" s="24">
        <f t="shared" ca="1" si="23"/>
        <v>0.95375081392488226</v>
      </c>
      <c r="O201" s="24">
        <f t="shared" ca="1" si="23"/>
        <v>0.72572160000700858</v>
      </c>
      <c r="P201" s="24">
        <f t="shared" ca="1" si="23"/>
        <v>0</v>
      </c>
      <c r="R201" s="24">
        <f ca="1">IF(J201=0,0,Agents($H$4,$H$5,J201,$H$3)/(1-$P$1))</f>
        <v>0</v>
      </c>
      <c r="S201" s="24">
        <f ca="1">IF(K201=0,0,Agents($H$4,$H$5,K201,$H$3)/(1-$P$1))</f>
        <v>2.1739130434782608</v>
      </c>
      <c r="T201" s="24">
        <f ca="1">IF(L201=0,0,Agents($H$4,$H$5,L201,$H$3)/(1-$P$1))</f>
        <v>2.1739130434782608</v>
      </c>
      <c r="U201" s="24">
        <f ca="1">IF(M201=0,0,Agents($H$4,$H$5,M201,$H$3)/(1-$P$1))</f>
        <v>2.1739130434782608</v>
      </c>
      <c r="V201" s="24">
        <f ca="1">IF(N201=0,0,Agents($H$4,$H$5,N201,$H$3)/(1-$P$1))</f>
        <v>2.1739130434782608</v>
      </c>
      <c r="W201" s="24">
        <f ca="1">IF(O201=0,0,Agents($H$4,$H$5,O201,$H$3)/(1-$P$1))</f>
        <v>1.0869565217391304</v>
      </c>
      <c r="X201" s="24">
        <f ca="1">IF(P201=0,0,Agents($H$4,$H$5,P201,$H$3)/(1-$P$1))</f>
        <v>0</v>
      </c>
    </row>
    <row r="202" spans="1:24" x14ac:dyDescent="0.25">
      <c r="A202" s="121">
        <v>0.64583333333333337</v>
      </c>
      <c r="B202" s="122"/>
      <c r="C202" s="123">
        <v>5.2547728419319706E-2</v>
      </c>
      <c r="D202" s="123">
        <v>5.2888940145311945E-2</v>
      </c>
      <c r="E202" s="123">
        <v>4.938680808750414E-2</v>
      </c>
      <c r="F202" s="123">
        <v>5.5912783466963066E-2</v>
      </c>
      <c r="G202" s="123">
        <v>5.3075571177504395E-2</v>
      </c>
      <c r="H202" s="124"/>
      <c r="J202" s="30">
        <f t="shared" ca="1" si="23"/>
        <v>0</v>
      </c>
      <c r="K202" s="30">
        <f t="shared" ca="1" si="23"/>
        <v>1.0914690907443783</v>
      </c>
      <c r="L202" s="30">
        <f t="shared" ca="1" si="23"/>
        <v>0.8521770989370504</v>
      </c>
      <c r="M202" s="30">
        <f t="shared" ca="1" si="23"/>
        <v>0.88406951255861599</v>
      </c>
      <c r="N202" s="30">
        <f t="shared" ca="1" si="23"/>
        <v>0.92528717622739964</v>
      </c>
      <c r="O202" s="30">
        <f t="shared" ca="1" si="23"/>
        <v>0.67229424295127804</v>
      </c>
      <c r="P202" s="30">
        <f t="shared" ca="1" si="23"/>
        <v>0</v>
      </c>
      <c r="R202" s="30">
        <f ca="1">IF(J202=0,0,Agents($H$4,$H$5,J202,$H$3)/(1-$P$1))</f>
        <v>0</v>
      </c>
      <c r="S202" s="30">
        <f ca="1">IF(K202=0,0,Agents($H$4,$H$5,K202,$H$3)/(1-$P$1))</f>
        <v>2.1739130434782608</v>
      </c>
      <c r="T202" s="30">
        <f ca="1">IF(L202=0,0,Agents($H$4,$H$5,L202,$H$3)/(1-$P$1))</f>
        <v>2.1739130434782608</v>
      </c>
      <c r="U202" s="30">
        <f ca="1">IF(M202=0,0,Agents($H$4,$H$5,M202,$H$3)/(1-$P$1))</f>
        <v>2.1739130434782608</v>
      </c>
      <c r="V202" s="30">
        <f ca="1">IF(N202=0,0,Agents($H$4,$H$5,N202,$H$3)/(1-$P$1))</f>
        <v>2.1739130434782608</v>
      </c>
      <c r="W202" s="30">
        <f ca="1">IF(O202=0,0,Agents($H$4,$H$5,O202,$H$3)/(1-$P$1))</f>
        <v>1.0869565217391304</v>
      </c>
      <c r="X202" s="30">
        <f ca="1">IF(P202=0,0,Agents($H$4,$H$5,P202,$H$3)/(1-$P$1))</f>
        <v>0</v>
      </c>
    </row>
    <row r="203" spans="1:24" x14ac:dyDescent="0.25">
      <c r="A203" s="125">
        <v>0.66666666666666663</v>
      </c>
      <c r="B203" s="118"/>
      <c r="C203" s="119">
        <v>4.322774222670666E-2</v>
      </c>
      <c r="D203" s="119">
        <v>4.4792988121323936E-2</v>
      </c>
      <c r="E203" s="119">
        <v>4.9718263175339734E-2</v>
      </c>
      <c r="F203" s="119">
        <v>4.7312852266412665E-2</v>
      </c>
      <c r="G203" s="119">
        <v>4.9209138840070298E-2</v>
      </c>
      <c r="H203" s="120"/>
      <c r="J203" s="24">
        <f t="shared" ca="1" si="23"/>
        <v>0</v>
      </c>
      <c r="K203" s="24">
        <f t="shared" ca="1" si="23"/>
        <v>0.89788361785338444</v>
      </c>
      <c r="L203" s="24">
        <f t="shared" ca="1" si="23"/>
        <v>0.72173045186905871</v>
      </c>
      <c r="M203" s="24">
        <f t="shared" ca="1" si="23"/>
        <v>0.89000286499189518</v>
      </c>
      <c r="N203" s="24">
        <f t="shared" ca="1" si="23"/>
        <v>0.78296898773998602</v>
      </c>
      <c r="O203" s="24">
        <f t="shared" ca="1" si="23"/>
        <v>0.62331916565019152</v>
      </c>
      <c r="P203" s="24">
        <f t="shared" ca="1" si="23"/>
        <v>0</v>
      </c>
      <c r="R203" s="24">
        <f ca="1">IF(J203=0,0,Agents($H$4,$H$5,J203,$H$3)/(1-$P$1))</f>
        <v>0</v>
      </c>
      <c r="S203" s="24">
        <f ca="1">IF(K203=0,0,Agents($H$4,$H$5,K203,$H$3)/(1-$P$1))</f>
        <v>2.1739130434782608</v>
      </c>
      <c r="T203" s="24">
        <f ca="1">IF(L203=0,0,Agents($H$4,$H$5,L203,$H$3)/(1-$P$1))</f>
        <v>1.0869565217391304</v>
      </c>
      <c r="U203" s="24">
        <f ca="1">IF(M203=0,0,Agents($H$4,$H$5,M203,$H$3)/(1-$P$1))</f>
        <v>2.1739130434782608</v>
      </c>
      <c r="V203" s="24">
        <f ca="1">IF(N203=0,0,Agents($H$4,$H$5,N203,$H$3)/(1-$P$1))</f>
        <v>1.0869565217391304</v>
      </c>
      <c r="W203" s="24">
        <f ca="1">IF(O203=0,0,Agents($H$4,$H$5,O203,$H$3)/(1-$P$1))</f>
        <v>1.0869565217391304</v>
      </c>
      <c r="X203" s="24">
        <f ca="1">IF(P203=0,0,Agents($H$4,$H$5,P203,$H$3)/(1-$P$1))</f>
        <v>0</v>
      </c>
    </row>
    <row r="204" spans="1:24" x14ac:dyDescent="0.25">
      <c r="A204" s="121">
        <v>0.6875</v>
      </c>
      <c r="B204" s="122"/>
      <c r="C204" s="123">
        <v>4.0386606834656544E-2</v>
      </c>
      <c r="D204" s="123">
        <v>3.8795986622073564E-2</v>
      </c>
      <c r="E204" s="123">
        <v>3.5465694398409013E-2</v>
      </c>
      <c r="F204" s="123">
        <v>4.1808896298060415E-2</v>
      </c>
      <c r="G204" s="123">
        <v>3.5852372583479786E-2</v>
      </c>
      <c r="H204" s="124"/>
      <c r="J204" s="30">
        <f t="shared" ca="1" si="23"/>
        <v>0</v>
      </c>
      <c r="K204" s="30">
        <f t="shared" ca="1" si="23"/>
        <v>0.83887038252764012</v>
      </c>
      <c r="L204" s="30">
        <f t="shared" ca="1" si="23"/>
        <v>0.62510330589276875</v>
      </c>
      <c r="M204" s="30">
        <f t="shared" ca="1" si="23"/>
        <v>0.63486871036088532</v>
      </c>
      <c r="N204" s="30">
        <f t="shared" ca="1" si="23"/>
        <v>0.6918853471080415</v>
      </c>
      <c r="O204" s="30">
        <f t="shared" ca="1" si="23"/>
        <v>0.45413253497371092</v>
      </c>
      <c r="P204" s="30">
        <f t="shared" ca="1" si="23"/>
        <v>0</v>
      </c>
      <c r="R204" s="30">
        <f ca="1">IF(J204=0,0,Agents($H$4,$H$5,J204,$H$3)/(1-$P$1))</f>
        <v>0</v>
      </c>
      <c r="S204" s="30">
        <f ca="1">IF(K204=0,0,Agents($H$4,$H$5,K204,$H$3)/(1-$P$1))</f>
        <v>2.1739130434782608</v>
      </c>
      <c r="T204" s="30">
        <f ca="1">IF(L204=0,0,Agents($H$4,$H$5,L204,$H$3)/(1-$P$1))</f>
        <v>1.0869565217391304</v>
      </c>
      <c r="U204" s="30">
        <f ca="1">IF(M204=0,0,Agents($H$4,$H$5,M204,$H$3)/(1-$P$1))</f>
        <v>1.0869565217391304</v>
      </c>
      <c r="V204" s="30">
        <f ca="1">IF(N204=0,0,Agents($H$4,$H$5,N204,$H$3)/(1-$P$1))</f>
        <v>1.0869565217391304</v>
      </c>
      <c r="W204" s="30">
        <f ca="1">IF(O204=0,0,Agents($H$4,$H$5,O204,$H$3)/(1-$P$1))</f>
        <v>1.0869565217391304</v>
      </c>
      <c r="X204" s="30">
        <f ca="1">IF(P204=0,0,Agents($H$4,$H$5,P204,$H$3)/(1-$P$1))</f>
        <v>0</v>
      </c>
    </row>
    <row r="205" spans="1:24" x14ac:dyDescent="0.25">
      <c r="A205" s="125">
        <v>0.70833333333333337</v>
      </c>
      <c r="B205" s="118"/>
      <c r="C205" s="119">
        <v>2.6579219882637211E-2</v>
      </c>
      <c r="D205" s="119">
        <v>2.8185907046476763E-2</v>
      </c>
      <c r="E205" s="119">
        <v>2.7179317202519059E-2</v>
      </c>
      <c r="F205" s="119">
        <v>3.0959752321981424E-2</v>
      </c>
      <c r="G205" s="119">
        <v>2.7065026362038665E-2</v>
      </c>
      <c r="H205" s="120"/>
      <c r="J205" s="24">
        <f t="shared" ca="1" si="23"/>
        <v>0</v>
      </c>
      <c r="K205" s="24">
        <f t="shared" ca="1" si="23"/>
        <v>0.55207708935579736</v>
      </c>
      <c r="L205" s="24">
        <f t="shared" ca="1" si="23"/>
        <v>0.45414758608856343</v>
      </c>
      <c r="M205" s="24">
        <f t="shared" ca="1" si="23"/>
        <v>0.48653489952890278</v>
      </c>
      <c r="N205" s="24">
        <f t="shared" ca="1" si="23"/>
        <v>0.51234547855468859</v>
      </c>
      <c r="O205" s="24">
        <f t="shared" ca="1" si="23"/>
        <v>0.34282554110760532</v>
      </c>
      <c r="P205" s="24">
        <f t="shared" ca="1" si="23"/>
        <v>0</v>
      </c>
      <c r="R205" s="24">
        <f ca="1">IF(J205=0,0,Agents($H$4,$H$5,J205,$H$3)/(1-$P$1))</f>
        <v>0</v>
      </c>
      <c r="S205" s="24">
        <f ca="1">IF(K205=0,0,Agents($H$4,$H$5,K205,$H$3)/(1-$P$1))</f>
        <v>1.0869565217391304</v>
      </c>
      <c r="T205" s="24">
        <f ca="1">IF(L205=0,0,Agents($H$4,$H$5,L205,$H$3)/(1-$P$1))</f>
        <v>1.0869565217391304</v>
      </c>
      <c r="U205" s="24">
        <f ca="1">IF(M205=0,0,Agents($H$4,$H$5,M205,$H$3)/(1-$P$1))</f>
        <v>1.0869565217391304</v>
      </c>
      <c r="V205" s="24">
        <f ca="1">IF(N205=0,0,Agents($H$4,$H$5,N205,$H$3)/(1-$P$1))</f>
        <v>1.0869565217391304</v>
      </c>
      <c r="W205" s="24">
        <f ca="1">IF(O205=0,0,Agents($H$4,$H$5,O205,$H$3)/(1-$P$1))</f>
        <v>1.0869565217391304</v>
      </c>
      <c r="X205" s="24">
        <f ca="1">IF(P205=0,0,Agents($H$4,$H$5,P205,$H$3)/(1-$P$1))</f>
        <v>0</v>
      </c>
    </row>
    <row r="206" spans="1:24" x14ac:dyDescent="0.25">
      <c r="A206" s="121">
        <v>0.72916666666666663</v>
      </c>
      <c r="B206" s="122"/>
      <c r="C206" s="123">
        <v>1.9675526406627546E-2</v>
      </c>
      <c r="D206" s="123">
        <v>1.6791604197901048E-2</v>
      </c>
      <c r="E206" s="123">
        <v>2.0881670533642691E-2</v>
      </c>
      <c r="F206" s="123">
        <v>2.1327829377364983E-2</v>
      </c>
      <c r="G206" s="123">
        <v>1.8629173989455183E-2</v>
      </c>
      <c r="H206" s="124"/>
      <c r="J206" s="30">
        <f t="shared" ca="1" si="23"/>
        <v>0</v>
      </c>
      <c r="K206" s="30">
        <f t="shared" ca="1" si="23"/>
        <v>0.40868044276987597</v>
      </c>
      <c r="L206" s="30">
        <f t="shared" ca="1" si="23"/>
        <v>0.27055600873361219</v>
      </c>
      <c r="M206" s="30">
        <f t="shared" ca="1" si="23"/>
        <v>0.37380120329659605</v>
      </c>
      <c r="N206" s="30">
        <f t="shared" ca="1" si="23"/>
        <v>0.35294910744878549</v>
      </c>
      <c r="O206" s="30">
        <f t="shared" ca="1" si="23"/>
        <v>0.23597082699614391</v>
      </c>
      <c r="P206" s="30">
        <f t="shared" ca="1" si="23"/>
        <v>0</v>
      </c>
      <c r="R206" s="30">
        <f ca="1">IF(J206=0,0,Agents($H$4,$H$5,J206,$H$3)/(1-$P$1))</f>
        <v>0</v>
      </c>
      <c r="S206" s="30">
        <f ca="1">IF(K206=0,0,Agents($H$4,$H$5,K206,$H$3)/(1-$P$1))</f>
        <v>1.0869565217391304</v>
      </c>
      <c r="T206" s="30">
        <f ca="1">IF(L206=0,0,Agents($H$4,$H$5,L206,$H$3)/(1-$P$1))</f>
        <v>1.0869565217391304</v>
      </c>
      <c r="U206" s="30">
        <f ca="1">IF(M206=0,0,Agents($H$4,$H$5,M206,$H$3)/(1-$P$1))</f>
        <v>1.0869565217391304</v>
      </c>
      <c r="V206" s="30">
        <f ca="1">IF(N206=0,0,Agents($H$4,$H$5,N206,$H$3)/(1-$P$1))</f>
        <v>1.0869565217391304</v>
      </c>
      <c r="W206" s="30">
        <f ca="1">IF(O206=0,0,Agents($H$4,$H$5,O206,$H$3)/(1-$P$1))</f>
        <v>1.0869565217391304</v>
      </c>
      <c r="X206" s="30">
        <f ca="1">IF(P206=0,0,Agents($H$4,$H$5,P206,$H$3)/(1-$P$1))</f>
        <v>0</v>
      </c>
    </row>
    <row r="207" spans="1:24" x14ac:dyDescent="0.25">
      <c r="A207" s="125">
        <v>0.75</v>
      </c>
      <c r="B207" s="118"/>
      <c r="C207" s="119">
        <v>1.5533310321021747E-2</v>
      </c>
      <c r="D207" s="119">
        <v>1.4992503748125937E-2</v>
      </c>
      <c r="E207" s="119">
        <v>1.4252568776930727E-2</v>
      </c>
      <c r="F207" s="119">
        <v>1.5823873409012729E-2</v>
      </c>
      <c r="G207" s="119">
        <v>1.1950790861159929E-2</v>
      </c>
      <c r="H207" s="120"/>
      <c r="J207" s="24">
        <f t="shared" ca="1" si="23"/>
        <v>0</v>
      </c>
      <c r="K207" s="24">
        <f t="shared" ca="1" si="23"/>
        <v>0.32264245481832315</v>
      </c>
      <c r="L207" s="24">
        <f t="shared" ca="1" si="23"/>
        <v>0.24156786494072521</v>
      </c>
      <c r="M207" s="24">
        <f t="shared" ca="1" si="23"/>
        <v>0.25513415463101002</v>
      </c>
      <c r="N207" s="24">
        <f t="shared" ca="1" si="23"/>
        <v>0.26186546681684081</v>
      </c>
      <c r="O207" s="24">
        <f t="shared" ca="1" si="23"/>
        <v>0.15137751165790364</v>
      </c>
      <c r="P207" s="24">
        <f t="shared" ca="1" si="23"/>
        <v>0</v>
      </c>
      <c r="R207" s="24">
        <f ca="1">IF(J207=0,0,Agents($H$4,$H$5,J207,$H$3)/(1-$P$1))</f>
        <v>0</v>
      </c>
      <c r="S207" s="24">
        <f ca="1">IF(K207=0,0,Agents($H$4,$H$5,K207,$H$3)/(1-$P$1))</f>
        <v>1.0869565217391304</v>
      </c>
      <c r="T207" s="24">
        <f ca="1">IF(L207=0,0,Agents($H$4,$H$5,L207,$H$3)/(1-$P$1))</f>
        <v>1.0869565217391304</v>
      </c>
      <c r="U207" s="24">
        <f ca="1">IF(M207=0,0,Agents($H$4,$H$5,M207,$H$3)/(1-$P$1))</f>
        <v>1.0869565217391304</v>
      </c>
      <c r="V207" s="24">
        <f ca="1">IF(N207=0,0,Agents($H$4,$H$5,N207,$H$3)/(1-$P$1))</f>
        <v>1.0869565217391304</v>
      </c>
      <c r="W207" s="24">
        <f ca="1">IF(O207=0,0,Agents($H$4,$H$5,O207,$H$3)/(1-$P$1))</f>
        <v>1.0869565217391304</v>
      </c>
      <c r="X207" s="24">
        <f ca="1">IF(P207=0,0,Agents($H$4,$H$5,P207,$H$3)/(1-$P$1))</f>
        <v>0</v>
      </c>
    </row>
    <row r="208" spans="1:24" x14ac:dyDescent="0.25">
      <c r="A208" s="121">
        <v>0.77083333333333337</v>
      </c>
      <c r="B208" s="122"/>
      <c r="C208" s="123">
        <v>1.1736278909216431E-2</v>
      </c>
      <c r="D208" s="123">
        <v>9.595202398800599E-3</v>
      </c>
      <c r="E208" s="123">
        <v>8.6178322837255558E-3</v>
      </c>
      <c r="F208" s="123">
        <v>9.6319229446164435E-3</v>
      </c>
      <c r="G208" s="123">
        <v>8.4358523725834803E-3</v>
      </c>
      <c r="H208" s="124"/>
      <c r="J208" s="30">
        <f t="shared" ca="1" si="23"/>
        <v>0</v>
      </c>
      <c r="K208" s="30">
        <f t="shared" ca="1" si="23"/>
        <v>0.24377429919606636</v>
      </c>
      <c r="L208" s="30">
        <f t="shared" ca="1" si="23"/>
        <v>0.15460343356206413</v>
      </c>
      <c r="M208" s="30">
        <f t="shared" ca="1" si="23"/>
        <v>0.15426716326526188</v>
      </c>
      <c r="N208" s="30">
        <f t="shared" ca="1" si="23"/>
        <v>0.15939637110590313</v>
      </c>
      <c r="O208" s="30">
        <f t="shared" ca="1" si="23"/>
        <v>0.10685471411146141</v>
      </c>
      <c r="P208" s="30">
        <f t="shared" ca="1" si="23"/>
        <v>0</v>
      </c>
      <c r="R208" s="30">
        <f ca="1">IF(J208=0,0,Agents($H$4,$H$5,J208,$H$3)/(1-$P$1))</f>
        <v>0</v>
      </c>
      <c r="S208" s="30">
        <f ca="1">IF(K208=0,0,Agents($H$4,$H$5,K208,$H$3)/(1-$P$1))</f>
        <v>1.0869565217391304</v>
      </c>
      <c r="T208" s="30">
        <f ca="1">IF(L208=0,0,Agents($H$4,$H$5,L208,$H$3)/(1-$P$1))</f>
        <v>1.0869565217391304</v>
      </c>
      <c r="U208" s="30">
        <f ca="1">IF(M208=0,0,Agents($H$4,$H$5,M208,$H$3)/(1-$P$1))</f>
        <v>1.0869565217391304</v>
      </c>
      <c r="V208" s="30">
        <f ca="1">IF(N208=0,0,Agents($H$4,$H$5,N208,$H$3)/(1-$P$1))</f>
        <v>1.0869565217391304</v>
      </c>
      <c r="W208" s="30">
        <f ca="1">IF(O208=0,0,Agents($H$4,$H$5,O208,$H$3)/(1-$P$1))</f>
        <v>1.0869565217391304</v>
      </c>
      <c r="X208" s="30">
        <f ca="1">IF(P208=0,0,Agents($H$4,$H$5,P208,$H$3)/(1-$P$1))</f>
        <v>0</v>
      </c>
    </row>
    <row r="209" spans="1:24" x14ac:dyDescent="0.25">
      <c r="A209" s="125">
        <v>0.79166666666666663</v>
      </c>
      <c r="B209" s="118"/>
      <c r="C209" s="119">
        <v>7.9392474974111157E-3</v>
      </c>
      <c r="D209" s="119">
        <v>5.6971514242878558E-3</v>
      </c>
      <c r="E209" s="119">
        <v>7.9549221080543586E-3</v>
      </c>
      <c r="F209" s="119">
        <v>8.2559339525283791E-3</v>
      </c>
      <c r="G209" s="119">
        <v>6.3268892794376098E-3</v>
      </c>
      <c r="H209" s="120"/>
      <c r="J209" s="24">
        <f t="shared" ca="1" si="23"/>
        <v>0</v>
      </c>
      <c r="K209" s="24">
        <f t="shared" ca="1" si="23"/>
        <v>0.16490614357380962</v>
      </c>
      <c r="L209" s="24">
        <f t="shared" ca="1" si="23"/>
        <v>9.1795788677475579E-2</v>
      </c>
      <c r="M209" s="24">
        <f t="shared" ca="1" si="23"/>
        <v>0.14240045839870324</v>
      </c>
      <c r="N209" s="24">
        <f t="shared" ca="1" si="23"/>
        <v>0.13662546094791694</v>
      </c>
      <c r="O209" s="24">
        <f t="shared" ca="1" si="23"/>
        <v>8.0141035583596046E-2</v>
      </c>
      <c r="P209" s="24">
        <f t="shared" ca="1" si="23"/>
        <v>0</v>
      </c>
      <c r="R209" s="24">
        <f ca="1">IF(J209=0,0,Agents($H$4,$H$5,J209,$H$3)/(1-$P$1))</f>
        <v>0</v>
      </c>
      <c r="S209" s="24">
        <f ca="1">IF(K209=0,0,Agents($H$4,$H$5,K209,$H$3)/(1-$P$1))</f>
        <v>1.0869565217391304</v>
      </c>
      <c r="T209" s="24">
        <f ca="1">IF(L209=0,0,Agents($H$4,$H$5,L209,$H$3)/(1-$P$1))</f>
        <v>1.0869565217391304</v>
      </c>
      <c r="U209" s="24">
        <f ca="1">IF(M209=0,0,Agents($H$4,$H$5,M209,$H$3)/(1-$P$1))</f>
        <v>1.0869565217391304</v>
      </c>
      <c r="V209" s="24">
        <f ca="1">IF(N209=0,0,Agents($H$4,$H$5,N209,$H$3)/(1-$P$1))</f>
        <v>1.0869565217391304</v>
      </c>
      <c r="W209" s="24">
        <f ca="1">IF(O209=0,0,Agents($H$4,$H$5,O209,$H$3)/(1-$P$1))</f>
        <v>1.0869565217391304</v>
      </c>
      <c r="X209" s="24">
        <f ca="1">IF(P209=0,0,Agents($H$4,$H$5,P209,$H$3)/(1-$P$1))</f>
        <v>0</v>
      </c>
    </row>
    <row r="210" spans="1:24" x14ac:dyDescent="0.25">
      <c r="A210" s="126">
        <v>0.8125</v>
      </c>
      <c r="B210" s="122"/>
      <c r="C210" s="123">
        <v>5.5229547808077319E-3</v>
      </c>
      <c r="D210" s="123">
        <v>5.0974512743628183E-3</v>
      </c>
      <c r="E210" s="123">
        <v>5.3032814053695721E-3</v>
      </c>
      <c r="F210" s="123">
        <v>7.2239422084623322E-3</v>
      </c>
      <c r="G210" s="123">
        <v>4.2179261862917402E-3</v>
      </c>
      <c r="H210" s="124"/>
      <c r="J210" s="30">
        <f t="shared" ca="1" si="23"/>
        <v>0</v>
      </c>
      <c r="K210" s="30">
        <f t="shared" ca="1" si="23"/>
        <v>0.1147173172687371</v>
      </c>
      <c r="L210" s="30">
        <f t="shared" ca="1" si="23"/>
        <v>8.2133074079846574E-2</v>
      </c>
      <c r="M210" s="30">
        <f t="shared" ca="1" si="23"/>
        <v>9.4933638932468825E-2</v>
      </c>
      <c r="N210" s="30">
        <f t="shared" ca="1" si="23"/>
        <v>0.11954727832942733</v>
      </c>
      <c r="O210" s="30">
        <f t="shared" ca="1" si="23"/>
        <v>5.3427357055730706E-2</v>
      </c>
      <c r="P210" s="30">
        <f t="shared" ca="1" si="23"/>
        <v>0</v>
      </c>
      <c r="R210" s="30">
        <f ca="1">IF(J210=0,0,Agents($H$4,$H$5,J210,$H$3)/(1-$P$1))</f>
        <v>0</v>
      </c>
      <c r="S210" s="30">
        <f ca="1">IF(K210=0,0,Agents($H$4,$H$5,K210,$H$3)/(1-$P$1))</f>
        <v>1.0869565217391304</v>
      </c>
      <c r="T210" s="30">
        <f ca="1">IF(L210=0,0,Agents($H$4,$H$5,L210,$H$3)/(1-$P$1))</f>
        <v>1.0869565217391304</v>
      </c>
      <c r="U210" s="30">
        <f ca="1">IF(M210=0,0,Agents($H$4,$H$5,M210,$H$3)/(1-$P$1))</f>
        <v>1.0869565217391304</v>
      </c>
      <c r="V210" s="30">
        <f ca="1">IF(N210=0,0,Agents($H$4,$H$5,N210,$H$3)/(1-$P$1))</f>
        <v>1.0869565217391304</v>
      </c>
      <c r="W210" s="30">
        <f ca="1">IF(O210=0,0,Agents($H$4,$H$5,O210,$H$3)/(1-$P$1))</f>
        <v>1.0869565217391304</v>
      </c>
      <c r="X210" s="30">
        <f ca="1">IF(P210=0,0,Agents($H$4,$H$5,P210,$H$3)/(1-$P$1))</f>
        <v>0</v>
      </c>
    </row>
    <row r="211" spans="1:24" x14ac:dyDescent="0.25">
      <c r="A211" s="125">
        <v>0.83333333333333304</v>
      </c>
      <c r="B211" s="127"/>
      <c r="C211" s="128">
        <v>2.0711080428028996E-3</v>
      </c>
      <c r="D211" s="128">
        <v>2.098950524737631E-3</v>
      </c>
      <c r="E211" s="128">
        <v>2.651640702684786E-3</v>
      </c>
      <c r="F211" s="128">
        <v>2.7519779841761265E-3</v>
      </c>
      <c r="G211" s="128">
        <v>1.7574692442882249E-3</v>
      </c>
      <c r="H211" s="129"/>
      <c r="J211" s="30">
        <f t="shared" ca="1" si="23"/>
        <v>0</v>
      </c>
      <c r="K211" s="30">
        <f t="shared" ca="1" si="23"/>
        <v>4.3018993975776416E-2</v>
      </c>
      <c r="L211" s="30">
        <f t="shared" ca="1" si="23"/>
        <v>3.3819501091701523E-2</v>
      </c>
      <c r="M211" s="30">
        <f t="shared" ca="1" si="23"/>
        <v>4.7466819466234413E-2</v>
      </c>
      <c r="N211" s="30">
        <f t="shared" ca="1" si="23"/>
        <v>4.5541820315972315E-2</v>
      </c>
      <c r="O211" s="30">
        <f t="shared" ca="1" si="23"/>
        <v>2.2261398773221124E-2</v>
      </c>
      <c r="P211" s="30">
        <f t="shared" ca="1" si="23"/>
        <v>0</v>
      </c>
      <c r="R211" s="30">
        <f ca="1">IF(J211=0,0,Agents($H$4,$H$5,J211,$H$3)/(1-$P$1))</f>
        <v>0</v>
      </c>
      <c r="S211" s="30">
        <f ca="1">IF(K211=0,0,Agents($H$4,$H$5,K211,$H$3)/(1-$P$1))</f>
        <v>1.0869565217391304</v>
      </c>
      <c r="T211" s="30">
        <f ca="1">IF(L211=0,0,Agents($H$4,$H$5,L211,$H$3)/(1-$P$1))</f>
        <v>1.0869565217391304</v>
      </c>
      <c r="U211" s="30">
        <f ca="1">IF(M211=0,0,Agents($H$4,$H$5,M211,$H$3)/(1-$P$1))</f>
        <v>1.0869565217391304</v>
      </c>
      <c r="V211" s="30">
        <f ca="1">IF(N211=0,0,Agents($H$4,$H$5,N211,$H$3)/(1-$P$1))</f>
        <v>1.0869565217391304</v>
      </c>
      <c r="W211" s="30">
        <f ca="1">IF(O211=0,0,Agents($H$4,$H$5,O211,$H$3)/(1-$P$1))</f>
        <v>1.0869565217391304</v>
      </c>
      <c r="X211" s="30">
        <f ca="1">IF(P211=0,0,Agents($H$4,$H$5,P211,$H$3)/(1-$P$1))</f>
        <v>0</v>
      </c>
    </row>
    <row r="212" spans="1:24" x14ac:dyDescent="0.25">
      <c r="A212" s="126">
        <v>0.85416666666666696</v>
      </c>
      <c r="B212" s="127"/>
      <c r="C212" s="128">
        <v>1.380738695201933E-3</v>
      </c>
      <c r="D212" s="128">
        <v>1.1994002998500749E-3</v>
      </c>
      <c r="E212" s="128">
        <v>1.325820351342393E-3</v>
      </c>
      <c r="F212" s="128">
        <v>1.7199862401100791E-3</v>
      </c>
      <c r="G212" s="128">
        <v>1.4059753954305801E-3</v>
      </c>
      <c r="H212" s="129"/>
      <c r="J212" s="30">
        <f t="shared" ca="1" si="23"/>
        <v>0</v>
      </c>
      <c r="K212" s="30">
        <f t="shared" ca="1" si="23"/>
        <v>2.8679329317184275E-2</v>
      </c>
      <c r="L212" s="30">
        <f t="shared" ca="1" si="23"/>
        <v>1.9325429195258016E-2</v>
      </c>
      <c r="M212" s="30">
        <f t="shared" ca="1" si="23"/>
        <v>2.3733409733117206E-2</v>
      </c>
      <c r="N212" s="30">
        <f t="shared" ca="1" si="23"/>
        <v>2.8463637697482697E-2</v>
      </c>
      <c r="O212" s="30">
        <f t="shared" ca="1" si="23"/>
        <v>1.7809119018576902E-2</v>
      </c>
      <c r="P212" s="30">
        <f t="shared" ca="1" si="23"/>
        <v>0</v>
      </c>
      <c r="R212" s="30">
        <f ca="1">IF(J212=0,0,Agents($H$4,$H$5,J212,$H$3)/(1-$P$1))</f>
        <v>0</v>
      </c>
      <c r="S212" s="30">
        <f ca="1">IF(K212=0,0,Agents($H$4,$H$5,K212,$H$3)/(1-$P$1))</f>
        <v>1.0869565217391304</v>
      </c>
      <c r="T212" s="30">
        <f ca="1">IF(L212=0,0,Agents($H$4,$H$5,L212,$H$3)/(1-$P$1))</f>
        <v>1.0869565217391304</v>
      </c>
      <c r="U212" s="30">
        <f ca="1">IF(M212=0,0,Agents($H$4,$H$5,M212,$H$3)/(1-$P$1))</f>
        <v>1.0869565217391304</v>
      </c>
      <c r="V212" s="30">
        <f ca="1">IF(N212=0,0,Agents($H$4,$H$5,N212,$H$3)/(1-$P$1))</f>
        <v>1.0869565217391304</v>
      </c>
      <c r="W212" s="30">
        <f ca="1">IF(O212=0,0,Agents($H$4,$H$5,O212,$H$3)/(1-$P$1))</f>
        <v>1.0869565217391304</v>
      </c>
      <c r="X212" s="30">
        <f ca="1">IF(P212=0,0,Agents($H$4,$H$5,P212,$H$3)/(1-$P$1))</f>
        <v>0</v>
      </c>
    </row>
    <row r="213" spans="1:24" x14ac:dyDescent="0.25">
      <c r="A213" s="125">
        <v>0.875000000000001</v>
      </c>
      <c r="B213" s="127"/>
      <c r="C213" s="128">
        <v>7.9392474974111157E-3</v>
      </c>
      <c r="D213" s="128">
        <v>5.6971514242878558E-3</v>
      </c>
      <c r="E213" s="128">
        <v>7.9549221080543586E-3</v>
      </c>
      <c r="F213" s="128">
        <v>8.2559339525283791E-3</v>
      </c>
      <c r="G213" s="128">
        <v>6.3268892794376098E-3</v>
      </c>
      <c r="H213" s="129"/>
      <c r="J213" s="30">
        <f t="shared" ref="J213:P216" ca="1" si="24">B213*J$217</f>
        <v>0</v>
      </c>
      <c r="K213" s="30">
        <f t="shared" ca="1" si="24"/>
        <v>0.16490614357380962</v>
      </c>
      <c r="L213" s="30">
        <f t="shared" ca="1" si="24"/>
        <v>9.1795788677475579E-2</v>
      </c>
      <c r="M213" s="30">
        <f t="shared" ca="1" si="24"/>
        <v>0.14240045839870324</v>
      </c>
      <c r="N213" s="30">
        <f t="shared" ca="1" si="24"/>
        <v>0.13662546094791694</v>
      </c>
      <c r="O213" s="30">
        <f t="shared" ca="1" si="24"/>
        <v>8.0141035583596046E-2</v>
      </c>
      <c r="P213" s="30">
        <f t="shared" ca="1" si="24"/>
        <v>0</v>
      </c>
      <c r="R213" s="30">
        <f ca="1">IF(J213=0,0,Agents($H$4,$H$5,J213,$H$3)/(1-$P$1))</f>
        <v>0</v>
      </c>
      <c r="S213" s="30">
        <f ca="1">IF(K213=0,0,Agents($H$4,$H$5,K213,$H$3)/(1-$P$1))</f>
        <v>1.0869565217391304</v>
      </c>
      <c r="T213" s="30">
        <f ca="1">IF(L213=0,0,Agents($H$4,$H$5,L213,$H$3)/(1-$P$1))</f>
        <v>1.0869565217391304</v>
      </c>
      <c r="U213" s="30">
        <f ca="1">IF(M213=0,0,Agents($H$4,$H$5,M213,$H$3)/(1-$P$1))</f>
        <v>1.0869565217391304</v>
      </c>
      <c r="V213" s="30">
        <f ca="1">IF(N213=0,0,Agents($H$4,$H$5,N213,$H$3)/(1-$P$1))</f>
        <v>1.0869565217391304</v>
      </c>
      <c r="W213" s="30">
        <f ca="1">IF(O213=0,0,Agents($H$4,$H$5,O213,$H$3)/(1-$P$1))</f>
        <v>1.0869565217391304</v>
      </c>
      <c r="X213" s="30">
        <f ca="1">IF(P213=0,0,Agents($H$4,$H$5,P213,$H$3)/(1-$P$1))</f>
        <v>0</v>
      </c>
    </row>
    <row r="214" spans="1:24" x14ac:dyDescent="0.25">
      <c r="A214" s="126">
        <v>0.89583333333333504</v>
      </c>
      <c r="B214" s="127"/>
      <c r="C214" s="128">
        <v>5.5229547808077319E-3</v>
      </c>
      <c r="D214" s="128">
        <v>5.0974512743628183E-3</v>
      </c>
      <c r="E214" s="128">
        <v>5.3032814053695721E-3</v>
      </c>
      <c r="F214" s="128">
        <v>7.2239422084623322E-3</v>
      </c>
      <c r="G214" s="128">
        <v>4.2179261862917402E-3</v>
      </c>
      <c r="H214" s="129"/>
      <c r="J214" s="30">
        <f t="shared" ca="1" si="24"/>
        <v>0</v>
      </c>
      <c r="K214" s="30">
        <f t="shared" ca="1" si="24"/>
        <v>0.1147173172687371</v>
      </c>
      <c r="L214" s="30">
        <f t="shared" ca="1" si="24"/>
        <v>8.2133074079846574E-2</v>
      </c>
      <c r="M214" s="30">
        <f t="shared" ca="1" si="24"/>
        <v>9.4933638932468825E-2</v>
      </c>
      <c r="N214" s="30">
        <f t="shared" ca="1" si="24"/>
        <v>0.11954727832942733</v>
      </c>
      <c r="O214" s="30">
        <f t="shared" ca="1" si="24"/>
        <v>5.3427357055730706E-2</v>
      </c>
      <c r="P214" s="30">
        <f t="shared" ca="1" si="24"/>
        <v>0</v>
      </c>
      <c r="R214" s="30">
        <f ca="1">IF(J214=0,0,Agents($H$4,$H$5,J214,$H$3)/(1-$P$1))</f>
        <v>0</v>
      </c>
      <c r="S214" s="30">
        <f ca="1">IF(K214=0,0,Agents($H$4,$H$5,K214,$H$3)/(1-$P$1))</f>
        <v>1.0869565217391304</v>
      </c>
      <c r="T214" s="30">
        <f ca="1">IF(L214=0,0,Agents($H$4,$H$5,L214,$H$3)/(1-$P$1))</f>
        <v>1.0869565217391304</v>
      </c>
      <c r="U214" s="30">
        <f ca="1">IF(M214=0,0,Agents($H$4,$H$5,M214,$H$3)/(1-$P$1))</f>
        <v>1.0869565217391304</v>
      </c>
      <c r="V214" s="30">
        <f ca="1">IF(N214=0,0,Agents($H$4,$H$5,N214,$H$3)/(1-$P$1))</f>
        <v>1.0869565217391304</v>
      </c>
      <c r="W214" s="30">
        <f ca="1">IF(O214=0,0,Agents($H$4,$H$5,O214,$H$3)/(1-$P$1))</f>
        <v>1.0869565217391304</v>
      </c>
      <c r="X214" s="30">
        <f ca="1">IF(P214=0,0,Agents($H$4,$H$5,P214,$H$3)/(1-$P$1))</f>
        <v>0</v>
      </c>
    </row>
    <row r="215" spans="1:24" x14ac:dyDescent="0.25">
      <c r="A215" s="125">
        <v>0.91666666666666896</v>
      </c>
      <c r="B215" s="127"/>
      <c r="C215" s="128">
        <v>2.0711080428028996E-3</v>
      </c>
      <c r="D215" s="128">
        <v>2.098950524737631E-3</v>
      </c>
      <c r="E215" s="128">
        <v>2.651640702684786E-3</v>
      </c>
      <c r="F215" s="128">
        <v>2.7519779841761265E-3</v>
      </c>
      <c r="G215" s="128">
        <v>1.7574692442882249E-3</v>
      </c>
      <c r="H215" s="129"/>
      <c r="J215" s="30">
        <f t="shared" ca="1" si="24"/>
        <v>0</v>
      </c>
      <c r="K215" s="30">
        <f t="shared" ca="1" si="24"/>
        <v>4.3018993975776416E-2</v>
      </c>
      <c r="L215" s="30">
        <f t="shared" ca="1" si="24"/>
        <v>3.3819501091701523E-2</v>
      </c>
      <c r="M215" s="30">
        <f t="shared" ca="1" si="24"/>
        <v>4.7466819466234413E-2</v>
      </c>
      <c r="N215" s="30">
        <f t="shared" ca="1" si="24"/>
        <v>4.5541820315972315E-2</v>
      </c>
      <c r="O215" s="30">
        <f t="shared" ca="1" si="24"/>
        <v>2.2261398773221124E-2</v>
      </c>
      <c r="P215" s="30">
        <f t="shared" ca="1" si="24"/>
        <v>0</v>
      </c>
      <c r="R215" s="30">
        <f ca="1">IF(J215=0,0,Agents($H$4,$H$5,J215,$H$3)/(1-$P$1))</f>
        <v>0</v>
      </c>
      <c r="S215" s="30">
        <f ca="1">IF(K215=0,0,Agents($H$4,$H$5,K215,$H$3)/(1-$P$1))</f>
        <v>1.0869565217391304</v>
      </c>
      <c r="T215" s="30">
        <f ca="1">IF(L215=0,0,Agents($H$4,$H$5,L215,$H$3)/(1-$P$1))</f>
        <v>1.0869565217391304</v>
      </c>
      <c r="U215" s="30">
        <f ca="1">IF(M215=0,0,Agents($H$4,$H$5,M215,$H$3)/(1-$P$1))</f>
        <v>1.0869565217391304</v>
      </c>
      <c r="V215" s="30">
        <f ca="1">IF(N215=0,0,Agents($H$4,$H$5,N215,$H$3)/(1-$P$1))</f>
        <v>1.0869565217391304</v>
      </c>
      <c r="W215" s="30">
        <f ca="1">IF(O215=0,0,Agents($H$4,$H$5,O215,$H$3)/(1-$P$1))</f>
        <v>1.0869565217391304</v>
      </c>
      <c r="X215" s="30">
        <f ca="1">IF(P215=0,0,Agents($H$4,$H$5,P215,$H$3)/(1-$P$1))</f>
        <v>0</v>
      </c>
    </row>
    <row r="216" spans="1:24" x14ac:dyDescent="0.25">
      <c r="A216" s="126">
        <v>0.937500000000003</v>
      </c>
      <c r="B216" s="127"/>
      <c r="C216" s="128">
        <v>1.380738695201933E-3</v>
      </c>
      <c r="D216" s="128">
        <v>1.1994002998500749E-3</v>
      </c>
      <c r="E216" s="128">
        <v>1.325820351342393E-3</v>
      </c>
      <c r="F216" s="128">
        <v>1.7199862401100791E-3</v>
      </c>
      <c r="G216" s="128">
        <v>1.4059753954305801E-3</v>
      </c>
      <c r="H216" s="129"/>
      <c r="J216" s="30">
        <f t="shared" ca="1" si="24"/>
        <v>0</v>
      </c>
      <c r="K216" s="30">
        <f t="shared" ca="1" si="24"/>
        <v>2.8679329317184275E-2</v>
      </c>
      <c r="L216" s="30">
        <f t="shared" ca="1" si="24"/>
        <v>1.9325429195258016E-2</v>
      </c>
      <c r="M216" s="30">
        <f t="shared" ca="1" si="24"/>
        <v>2.3733409733117206E-2</v>
      </c>
      <c r="N216" s="30">
        <f t="shared" ca="1" si="24"/>
        <v>2.8463637697482697E-2</v>
      </c>
      <c r="O216" s="30">
        <f t="shared" ca="1" si="24"/>
        <v>1.7809119018576902E-2</v>
      </c>
      <c r="P216" s="30">
        <f t="shared" ca="1" si="24"/>
        <v>0</v>
      </c>
      <c r="R216" s="30">
        <f ca="1">IF(J216=0,0,Agents($H$4,$H$5,J216,$H$3)/(1-$P$1))</f>
        <v>0</v>
      </c>
      <c r="S216" s="30">
        <f ca="1">IF(K216=0,0,Agents($H$4,$H$5,K216,$H$3)/(1-$P$1))</f>
        <v>1.0869565217391304</v>
      </c>
      <c r="T216" s="30">
        <f ca="1">IF(L216=0,0,Agents($H$4,$H$5,L216,$H$3)/(1-$P$1))</f>
        <v>1.0869565217391304</v>
      </c>
      <c r="U216" s="30">
        <f ca="1">IF(M216=0,0,Agents($H$4,$H$5,M216,$H$3)/(1-$P$1))</f>
        <v>1.0869565217391304</v>
      </c>
      <c r="V216" s="30">
        <f ca="1">IF(N216=0,0,Agents($H$4,$H$5,N216,$H$3)/(1-$P$1))</f>
        <v>1.0869565217391304</v>
      </c>
      <c r="W216" s="30">
        <f ca="1">IF(O216=0,0,Agents($H$4,$H$5,O216,$H$3)/(1-$P$1))</f>
        <v>1.0869565217391304</v>
      </c>
      <c r="X216" s="30">
        <f ca="1">IF(P216=0,0,Agents($H$4,$H$5,P216,$H$3)/(1-$P$1))</f>
        <v>0</v>
      </c>
    </row>
    <row r="217" spans="1:24" x14ac:dyDescent="0.25">
      <c r="B217" s="14"/>
      <c r="C217" s="15">
        <v>0.24727386021393707</v>
      </c>
      <c r="D217" s="15">
        <v>0.19181638799459966</v>
      </c>
      <c r="E217" s="15">
        <v>0.21310624156194827</v>
      </c>
      <c r="F217" s="15">
        <v>0.1970090352061481</v>
      </c>
      <c r="G217" s="15">
        <v>0.1507944750233669</v>
      </c>
      <c r="H217" s="16"/>
      <c r="J217" s="27">
        <f t="shared" ref="J217:P217" ca="1" si="25">$H$2*B217/SUM($B$217:$H$217)</f>
        <v>0</v>
      </c>
      <c r="K217" s="27">
        <f t="shared" ca="1" si="25"/>
        <v>20.771004257970713</v>
      </c>
      <c r="L217" s="27">
        <f t="shared" ca="1" si="25"/>
        <v>16.112576591546372</v>
      </c>
      <c r="M217" s="27">
        <f t="shared" ca="1" si="25"/>
        <v>17.900924291203655</v>
      </c>
      <c r="N217" s="27">
        <f t="shared" ca="1" si="25"/>
        <v>16.548758957316441</v>
      </c>
      <c r="O217" s="27">
        <f t="shared" ca="1" si="25"/>
        <v>12.66673590196282</v>
      </c>
      <c r="P217" s="27">
        <f t="shared" ca="1" si="25"/>
        <v>0</v>
      </c>
      <c r="R217" s="26">
        <f ca="1">(SUM(R187:R216)/2)/$C$6</f>
        <v>0</v>
      </c>
      <c r="S217" s="26">
        <f t="shared" ref="S217:X217" ca="1" si="26">(SUM(S187:S216)/2)/$C$6</f>
        <v>3.057065217391306</v>
      </c>
      <c r="T217" s="26">
        <f t="shared" ca="1" si="26"/>
        <v>2.9211956521739153</v>
      </c>
      <c r="U217" s="26">
        <f t="shared" ca="1" si="26"/>
        <v>2.9891304347826106</v>
      </c>
      <c r="V217" s="26">
        <f t="shared" ca="1" si="26"/>
        <v>2.8532608695652195</v>
      </c>
      <c r="W217" s="26">
        <f t="shared" ca="1" si="26"/>
        <v>2.0380434782608687</v>
      </c>
      <c r="X217" s="26">
        <f t="shared" ca="1" si="26"/>
        <v>0</v>
      </c>
    </row>
    <row r="218" spans="1:24" x14ac:dyDescent="0.25">
      <c r="R218" s="32">
        <f ca="1">SUM(R217:X217)/5</f>
        <v>2.771739130434784</v>
      </c>
      <c r="S218" s="31"/>
      <c r="T218" s="31"/>
      <c r="U218" s="31"/>
      <c r="V218" s="31"/>
      <c r="W218" s="31"/>
      <c r="X218" s="4"/>
    </row>
    <row r="220" spans="1:24" x14ac:dyDescent="0.25">
      <c r="A220" s="39" t="s">
        <v>17</v>
      </c>
      <c r="J220" s="6" t="s">
        <v>14</v>
      </c>
      <c r="K220" s="20"/>
      <c r="L220" s="20"/>
      <c r="M220" s="33">
        <v>43282</v>
      </c>
      <c r="N220" s="20"/>
      <c r="O220" s="20"/>
      <c r="P220" s="21"/>
      <c r="R220" s="6" t="s">
        <v>15</v>
      </c>
      <c r="S220" s="20"/>
      <c r="T220" s="20"/>
      <c r="U220" s="20"/>
      <c r="V220" s="20"/>
      <c r="W220" s="20"/>
      <c r="X220" s="21"/>
    </row>
    <row r="221" spans="1:24" x14ac:dyDescent="0.25">
      <c r="A221" s="113" t="s">
        <v>6</v>
      </c>
      <c r="B221" s="114" t="s">
        <v>13</v>
      </c>
      <c r="C221" s="115" t="s">
        <v>7</v>
      </c>
      <c r="D221" s="115" t="s">
        <v>8</v>
      </c>
      <c r="E221" s="115" t="s">
        <v>9</v>
      </c>
      <c r="F221" s="115" t="s">
        <v>10</v>
      </c>
      <c r="G221" s="115" t="s">
        <v>11</v>
      </c>
      <c r="H221" s="116" t="s">
        <v>12</v>
      </c>
      <c r="J221" s="22" t="s">
        <v>13</v>
      </c>
      <c r="K221" s="20" t="s">
        <v>7</v>
      </c>
      <c r="L221" s="20" t="s">
        <v>8</v>
      </c>
      <c r="M221" s="20" t="s">
        <v>9</v>
      </c>
      <c r="N221" s="20" t="s">
        <v>10</v>
      </c>
      <c r="O221" s="20" t="s">
        <v>11</v>
      </c>
      <c r="P221" s="21" t="s">
        <v>12</v>
      </c>
      <c r="R221" s="22" t="s">
        <v>13</v>
      </c>
      <c r="S221" s="20" t="s">
        <v>7</v>
      </c>
      <c r="T221" s="20" t="s">
        <v>8</v>
      </c>
      <c r="U221" s="20" t="s">
        <v>9</v>
      </c>
      <c r="V221" s="20" t="s">
        <v>10</v>
      </c>
      <c r="W221" s="20" t="s">
        <v>11</v>
      </c>
      <c r="X221" s="21" t="s">
        <v>12</v>
      </c>
    </row>
    <row r="222" spans="1:24" x14ac:dyDescent="0.25">
      <c r="A222" s="117">
        <v>0.33333333333333331</v>
      </c>
      <c r="B222" s="118"/>
      <c r="C222" s="119">
        <v>2.1746634449430445E-2</v>
      </c>
      <c r="D222" s="119">
        <v>2.4287856071964018E-2</v>
      </c>
      <c r="E222" s="119">
        <v>2.5190586675505468E-2</v>
      </c>
      <c r="F222" s="119">
        <v>2.1327829377364983E-2</v>
      </c>
      <c r="G222" s="119">
        <v>2.3901581722319858E-2</v>
      </c>
      <c r="H222" s="120"/>
      <c r="J222" s="24">
        <f t="shared" ref="J222:P247" ca="1" si="27">B222*J$252</f>
        <v>0</v>
      </c>
      <c r="K222" s="24">
        <f t="shared" ca="1" si="27"/>
        <v>1.4864584629186819</v>
      </c>
      <c r="L222" s="24">
        <f t="shared" ca="1" si="27"/>
        <v>1.2878266390407378</v>
      </c>
      <c r="M222" s="24">
        <f t="shared" ca="1" si="27"/>
        <v>1.4839421366378684</v>
      </c>
      <c r="N222" s="24">
        <f t="shared" ca="1" si="27"/>
        <v>1.1614895770664078</v>
      </c>
      <c r="O222" s="24">
        <f t="shared" ca="1" si="27"/>
        <v>0.99631022310159245</v>
      </c>
      <c r="P222" s="24">
        <f t="shared" ca="1" si="27"/>
        <v>0</v>
      </c>
      <c r="R222" s="24">
        <f ca="1">IF(J222=0,0,Agents($I$4,$I$5,J222,$I$3)/(1-$P$1))</f>
        <v>0</v>
      </c>
      <c r="S222" s="24">
        <f ca="1">IF(K222=0,0,Agents($I$4,$I$5,K222,$I$3)/(1-$P$1))</f>
        <v>2.1739130434782608</v>
      </c>
      <c r="T222" s="24">
        <f ca="1">IF(L222=0,0,Agents($I$4,$I$5,L222,$I$3)/(1-$P$1))</f>
        <v>2.1739130434782608</v>
      </c>
      <c r="U222" s="24">
        <f ca="1">IF(M222=0,0,Agents($I$4,$I$5,M222,$I$3)/(1-$P$1))</f>
        <v>2.1739130434782608</v>
      </c>
      <c r="V222" s="24">
        <f ca="1">IF(N222=0,0,Agents($I$4,$I$5,N222,$I$3)/(1-$P$1))</f>
        <v>2.1739130434782608</v>
      </c>
      <c r="W222" s="24">
        <f ca="1">IF(O222=0,0,Agents($I$4,$I$5,O222,$I$3)/(1-$P$1))</f>
        <v>2.1739130434782608</v>
      </c>
      <c r="X222" s="24">
        <f ca="1">IF(P222=0,0,Agents($I$4,$I$5,P222,$I$3)/(1-$P$1))</f>
        <v>0</v>
      </c>
    </row>
    <row r="223" spans="1:24" x14ac:dyDescent="0.25">
      <c r="A223" s="121">
        <v>0.35416666666666669</v>
      </c>
      <c r="B223" s="122"/>
      <c r="C223" s="123">
        <v>3.1411805315843977E-2</v>
      </c>
      <c r="D223" s="123">
        <v>3.2083958020989505E-2</v>
      </c>
      <c r="E223" s="123">
        <v>3.1819688432217434E-2</v>
      </c>
      <c r="F223" s="123">
        <v>2.4079807361541108E-2</v>
      </c>
      <c r="G223" s="123">
        <v>2.3198594024604568E-2</v>
      </c>
      <c r="H223" s="124"/>
      <c r="J223" s="30">
        <f t="shared" ca="1" si="27"/>
        <v>0</v>
      </c>
      <c r="K223" s="30">
        <f t="shared" ca="1" si="27"/>
        <v>2.1471066686603182</v>
      </c>
      <c r="L223" s="30">
        <f t="shared" ca="1" si="27"/>
        <v>1.7012030910785054</v>
      </c>
      <c r="M223" s="30">
        <f t="shared" ca="1" si="27"/>
        <v>1.8744532252267812</v>
      </c>
      <c r="N223" s="30">
        <f t="shared" ca="1" si="27"/>
        <v>1.311359199913686</v>
      </c>
      <c r="O223" s="30">
        <f t="shared" ca="1" si="27"/>
        <v>0.96700698124566331</v>
      </c>
      <c r="P223" s="30">
        <f t="shared" ca="1" si="27"/>
        <v>0</v>
      </c>
      <c r="R223" s="30">
        <f ca="1">IF(J223=0,0,Agents($I$4,$I$5,J223,$I$3)/(1-$P$1))</f>
        <v>0</v>
      </c>
      <c r="S223" s="30">
        <f ca="1">IF(K223=0,0,Agents($I$4,$I$5,K223,$I$3)/(1-$P$1))</f>
        <v>2.1739130434782608</v>
      </c>
      <c r="T223" s="30">
        <f ca="1">IF(L223=0,0,Agents($I$4,$I$5,L223,$I$3)/(1-$P$1))</f>
        <v>2.1739130434782608</v>
      </c>
      <c r="U223" s="30">
        <f ca="1">IF(M223=0,0,Agents($I$4,$I$5,M223,$I$3)/(1-$P$1))</f>
        <v>2.1739130434782608</v>
      </c>
      <c r="V223" s="30">
        <f ca="1">IF(N223=0,0,Agents($I$4,$I$5,N223,$I$3)/(1-$P$1))</f>
        <v>2.1739130434782608</v>
      </c>
      <c r="W223" s="30">
        <f ca="1">IF(O223=0,0,Agents($I$4,$I$5,O223,$I$3)/(1-$P$1))</f>
        <v>2.1739130434782608</v>
      </c>
      <c r="X223" s="30">
        <f ca="1">IF(P223=0,0,Agents($I$4,$I$5,P223,$I$3)/(1-$P$1))</f>
        <v>0</v>
      </c>
    </row>
    <row r="224" spans="1:24" x14ac:dyDescent="0.25">
      <c r="A224" s="125">
        <v>0.375</v>
      </c>
      <c r="B224" s="118"/>
      <c r="C224" s="119">
        <v>3.589920607525026E-2</v>
      </c>
      <c r="D224" s="119">
        <v>3.9880059970014994E-2</v>
      </c>
      <c r="E224" s="119">
        <v>4.2094796155120982E-2</v>
      </c>
      <c r="F224" s="119">
        <v>3.8871689026487785E-2</v>
      </c>
      <c r="G224" s="119">
        <v>4.0421792618629174E-2</v>
      </c>
      <c r="H224" s="120"/>
      <c r="J224" s="24">
        <f t="shared" ca="1" si="27"/>
        <v>0</v>
      </c>
      <c r="K224" s="24">
        <f t="shared" ca="1" si="27"/>
        <v>2.4538361927546495</v>
      </c>
      <c r="L224" s="24">
        <f t="shared" ca="1" si="27"/>
        <v>2.1145795431162733</v>
      </c>
      <c r="M224" s="24">
        <f t="shared" ca="1" si="27"/>
        <v>2.4797454125395961</v>
      </c>
      <c r="N224" s="24">
        <f t="shared" ca="1" si="27"/>
        <v>2.1169084227178074</v>
      </c>
      <c r="O224" s="24">
        <f t="shared" ca="1" si="27"/>
        <v>1.6849364067159285</v>
      </c>
      <c r="P224" s="24">
        <f t="shared" ca="1" si="27"/>
        <v>0</v>
      </c>
      <c r="R224" s="24">
        <f ca="1">IF(J224=0,0,Agents($I$4,$I$5,J224,$I$3)/(1-$P$1))</f>
        <v>0</v>
      </c>
      <c r="S224" s="24">
        <f ca="1">IF(K224=0,0,Agents($I$4,$I$5,K224,$I$3)/(1-$P$1))</f>
        <v>2.1739130434782608</v>
      </c>
      <c r="T224" s="24">
        <f ca="1">IF(L224=0,0,Agents($I$4,$I$5,L224,$I$3)/(1-$P$1))</f>
        <v>2.1739130434782608</v>
      </c>
      <c r="U224" s="24">
        <f ca="1">IF(M224=0,0,Agents($I$4,$I$5,M224,$I$3)/(1-$P$1))</f>
        <v>2.1739130434782608</v>
      </c>
      <c r="V224" s="24">
        <f ca="1">IF(N224=0,0,Agents($I$4,$I$5,N224,$I$3)/(1-$P$1))</f>
        <v>2.1739130434782608</v>
      </c>
      <c r="W224" s="24">
        <f ca="1">IF(O224=0,0,Agents($I$4,$I$5,O224,$I$3)/(1-$P$1))</f>
        <v>2.1739130434782608</v>
      </c>
      <c r="X224" s="24">
        <f ca="1">IF(P224=0,0,Agents($I$4,$I$5,P224,$I$3)/(1-$P$1))</f>
        <v>0</v>
      </c>
    </row>
    <row r="225" spans="1:24" x14ac:dyDescent="0.25">
      <c r="A225" s="121">
        <v>0.39583333333333331</v>
      </c>
      <c r="B225" s="122"/>
      <c r="C225" s="123">
        <v>4.9016223679668625E-2</v>
      </c>
      <c r="D225" s="123">
        <v>5.0674662668665667E-2</v>
      </c>
      <c r="E225" s="123">
        <v>5.2038448790188929E-2</v>
      </c>
      <c r="F225" s="123">
        <v>4.3687650498796013E-2</v>
      </c>
      <c r="G225" s="123">
        <v>4.8506151142355007E-2</v>
      </c>
      <c r="H225" s="124"/>
      <c r="J225" s="30">
        <f t="shared" ca="1" si="27"/>
        <v>0</v>
      </c>
      <c r="K225" s="30">
        <f t="shared" ca="1" si="27"/>
        <v>3.3504301862611561</v>
      </c>
      <c r="L225" s="30">
        <f t="shared" ca="1" si="27"/>
        <v>2.68694693824549</v>
      </c>
      <c r="M225" s="30">
        <f t="shared" ca="1" si="27"/>
        <v>3.0655120454229654</v>
      </c>
      <c r="N225" s="30">
        <f t="shared" ca="1" si="27"/>
        <v>2.3791802627005447</v>
      </c>
      <c r="O225" s="30">
        <f t="shared" ca="1" si="27"/>
        <v>2.0219236880591143</v>
      </c>
      <c r="P225" s="30">
        <f t="shared" ca="1" si="27"/>
        <v>0</v>
      </c>
      <c r="R225" s="30">
        <f ca="1">IF(J225=0,0,Agents($I$4,$I$5,J225,$I$3)/(1-$P$1))</f>
        <v>0</v>
      </c>
      <c r="S225" s="30">
        <f ca="1">IF(K225=0,0,Agents($I$4,$I$5,K225,$I$3)/(1-$P$1))</f>
        <v>3.2608695652173911</v>
      </c>
      <c r="T225" s="30">
        <f ca="1">IF(L225=0,0,Agents($I$4,$I$5,L225,$I$3)/(1-$P$1))</f>
        <v>2.1739130434782608</v>
      </c>
      <c r="U225" s="30">
        <f ca="1">IF(M225=0,0,Agents($I$4,$I$5,M225,$I$3)/(1-$P$1))</f>
        <v>3.2608695652173911</v>
      </c>
      <c r="V225" s="30">
        <f ca="1">IF(N225=0,0,Agents($I$4,$I$5,N225,$I$3)/(1-$P$1))</f>
        <v>2.1739130434782608</v>
      </c>
      <c r="W225" s="30">
        <f ca="1">IF(O225=0,0,Agents($I$4,$I$5,O225,$I$3)/(1-$P$1))</f>
        <v>2.1739130434782608</v>
      </c>
      <c r="X225" s="30">
        <f ca="1">IF(P225=0,0,Agents($I$4,$I$5,P225,$I$3)/(1-$P$1))</f>
        <v>0</v>
      </c>
    </row>
    <row r="226" spans="1:24" x14ac:dyDescent="0.25">
      <c r="A226" s="125">
        <v>0.41666666666666669</v>
      </c>
      <c r="B226" s="118"/>
      <c r="C226" s="119">
        <v>5.6689944504925503E-2</v>
      </c>
      <c r="D226" s="119">
        <v>5.3073463268365817E-2</v>
      </c>
      <c r="E226" s="119">
        <v>5.4027179317202516E-2</v>
      </c>
      <c r="F226" s="119">
        <v>4.9879600963192293E-2</v>
      </c>
      <c r="G226" s="119">
        <v>5.4481546572934976E-2</v>
      </c>
      <c r="H226" s="120"/>
      <c r="J226" s="24">
        <f t="shared" ca="1" si="27"/>
        <v>0</v>
      </c>
      <c r="K226" s="24">
        <f t="shared" ca="1" si="27"/>
        <v>3.874955822138443</v>
      </c>
      <c r="L226" s="24">
        <f t="shared" ca="1" si="27"/>
        <v>2.8141396927186495</v>
      </c>
      <c r="M226" s="24">
        <f t="shared" ca="1" si="27"/>
        <v>3.1826653719996387</v>
      </c>
      <c r="N226" s="24">
        <f t="shared" ca="1" si="27"/>
        <v>2.7163869141069212</v>
      </c>
      <c r="O226" s="24">
        <f t="shared" ca="1" si="27"/>
        <v>2.2710012438345126</v>
      </c>
      <c r="P226" s="24">
        <f t="shared" ca="1" si="27"/>
        <v>0</v>
      </c>
      <c r="R226" s="24">
        <f ca="1">IF(J226=0,0,Agents($I$4,$I$5,J226,$I$3)/(1-$P$1))</f>
        <v>0</v>
      </c>
      <c r="S226" s="24">
        <f ca="1">IF(K226=0,0,Agents($I$4,$I$5,K226,$I$3)/(1-$P$1))</f>
        <v>3.2608695652173911</v>
      </c>
      <c r="T226" s="24">
        <f ca="1">IF(L226=0,0,Agents($I$4,$I$5,L226,$I$3)/(1-$P$1))</f>
        <v>2.1739130434782608</v>
      </c>
      <c r="U226" s="24">
        <f ca="1">IF(M226=0,0,Agents($I$4,$I$5,M226,$I$3)/(1-$P$1))</f>
        <v>3.2608695652173911</v>
      </c>
      <c r="V226" s="24">
        <f ca="1">IF(N226=0,0,Agents($I$4,$I$5,N226,$I$3)/(1-$P$1))</f>
        <v>2.1739130434782608</v>
      </c>
      <c r="W226" s="24">
        <f ca="1">IF(O226=0,0,Agents($I$4,$I$5,O226,$I$3)/(1-$P$1))</f>
        <v>2.1739130434782608</v>
      </c>
      <c r="X226" s="24">
        <f ca="1">IF(P226=0,0,Agents($I$4,$I$5,P226,$I$3)/(1-$P$1))</f>
        <v>0</v>
      </c>
    </row>
    <row r="227" spans="1:24" x14ac:dyDescent="0.25">
      <c r="A227" s="121">
        <v>0.4375</v>
      </c>
      <c r="B227" s="122"/>
      <c r="C227" s="123">
        <v>6.1177345264331787E-2</v>
      </c>
      <c r="D227" s="123">
        <v>6.0385192019374909E-2</v>
      </c>
      <c r="E227" s="123">
        <v>5.6347364932051704E-2</v>
      </c>
      <c r="F227" s="123">
        <v>5.2128813738720886E-2</v>
      </c>
      <c r="G227" s="123">
        <v>6.1862917398945519E-2</v>
      </c>
      <c r="H227" s="124"/>
      <c r="J227" s="30">
        <f t="shared" ca="1" si="27"/>
        <v>0</v>
      </c>
      <c r="K227" s="30">
        <f t="shared" ca="1" si="27"/>
        <v>4.1816853462327748</v>
      </c>
      <c r="L227" s="30">
        <f t="shared" ca="1" si="27"/>
        <v>3.2018329924108744</v>
      </c>
      <c r="M227" s="30">
        <f t="shared" ca="1" si="27"/>
        <v>3.3193442530057582</v>
      </c>
      <c r="N227" s="30">
        <f t="shared" ca="1" si="27"/>
        <v>2.838876509703256</v>
      </c>
      <c r="O227" s="30">
        <f t="shared" ca="1" si="27"/>
        <v>2.5786852833217688</v>
      </c>
      <c r="P227" s="30">
        <f t="shared" ca="1" si="27"/>
        <v>0</v>
      </c>
      <c r="R227" s="30">
        <f ca="1">IF(J227=0,0,Agents($I$4,$I$5,J227,$I$3)/(1-$P$1))</f>
        <v>0</v>
      </c>
      <c r="S227" s="30">
        <f ca="1">IF(K227=0,0,Agents($I$4,$I$5,K227,$I$3)/(1-$P$1))</f>
        <v>3.2608695652173911</v>
      </c>
      <c r="T227" s="30">
        <f ca="1">IF(L227=0,0,Agents($I$4,$I$5,L227,$I$3)/(1-$P$1))</f>
        <v>3.2608695652173911</v>
      </c>
      <c r="U227" s="30">
        <f ca="1">IF(M227=0,0,Agents($I$4,$I$5,M227,$I$3)/(1-$P$1))</f>
        <v>3.2608695652173911</v>
      </c>
      <c r="V227" s="30">
        <f ca="1">IF(N227=0,0,Agents($I$4,$I$5,N227,$I$3)/(1-$P$1))</f>
        <v>2.1739130434782608</v>
      </c>
      <c r="W227" s="30">
        <f ca="1">IF(O227=0,0,Agents($I$4,$I$5,O227,$I$3)/(1-$P$1))</f>
        <v>2.1739130434782608</v>
      </c>
      <c r="X227" s="30">
        <f ca="1">IF(P227=0,0,Agents($I$4,$I$5,P227,$I$3)/(1-$P$1))</f>
        <v>0</v>
      </c>
    </row>
    <row r="228" spans="1:24" x14ac:dyDescent="0.25">
      <c r="A228" s="125">
        <v>0.45833333333333331</v>
      </c>
      <c r="B228" s="118"/>
      <c r="C228" s="119">
        <v>5.9106237221528891E-2</v>
      </c>
      <c r="D228" s="119">
        <v>5.9485641794487357E-2</v>
      </c>
      <c r="E228" s="119">
        <v>5.9661915810407688E-2</v>
      </c>
      <c r="F228" s="119">
        <v>5.384879997883097E-2</v>
      </c>
      <c r="G228" s="119">
        <v>6.2214411247803164E-2</v>
      </c>
      <c r="H228" s="120"/>
      <c r="J228" s="24">
        <f t="shared" ca="1" si="27"/>
        <v>0</v>
      </c>
      <c r="K228" s="24">
        <f t="shared" ca="1" si="27"/>
        <v>4.0401178735738528</v>
      </c>
      <c r="L228" s="24">
        <f t="shared" ca="1" si="27"/>
        <v>3.1541357094834397</v>
      </c>
      <c r="M228" s="24">
        <f t="shared" ca="1" si="27"/>
        <v>3.5145997973002148</v>
      </c>
      <c r="N228" s="24">
        <f t="shared" ca="1" si="27"/>
        <v>2.9325450239828053</v>
      </c>
      <c r="O228" s="24">
        <f t="shared" ca="1" si="27"/>
        <v>2.5933369042497336</v>
      </c>
      <c r="P228" s="24">
        <f t="shared" ca="1" si="27"/>
        <v>0</v>
      </c>
      <c r="R228" s="24">
        <f ca="1">IF(J228=0,0,Agents($I$4,$I$5,J228,$I$3)/(1-$P$1))</f>
        <v>0</v>
      </c>
      <c r="S228" s="24">
        <f ca="1">IF(K228=0,0,Agents($I$4,$I$5,K228,$I$3)/(1-$P$1))</f>
        <v>3.2608695652173911</v>
      </c>
      <c r="T228" s="24">
        <f ca="1">IF(L228=0,0,Agents($I$4,$I$5,L228,$I$3)/(1-$P$1))</f>
        <v>3.2608695652173911</v>
      </c>
      <c r="U228" s="24">
        <f ca="1">IF(M228=0,0,Agents($I$4,$I$5,M228,$I$3)/(1-$P$1))</f>
        <v>3.2608695652173911</v>
      </c>
      <c r="V228" s="24">
        <f ca="1">IF(N228=0,0,Agents($I$4,$I$5,N228,$I$3)/(1-$P$1))</f>
        <v>2.1739130434782608</v>
      </c>
      <c r="W228" s="24">
        <f ca="1">IF(O228=0,0,Agents($I$4,$I$5,O228,$I$3)/(1-$P$1))</f>
        <v>2.1739130434782608</v>
      </c>
      <c r="X228" s="24">
        <f ca="1">IF(P228=0,0,Agents($I$4,$I$5,P228,$I$3)/(1-$P$1))</f>
        <v>0</v>
      </c>
    </row>
    <row r="229" spans="1:24" x14ac:dyDescent="0.25">
      <c r="A229" s="121">
        <v>0.47916666666666669</v>
      </c>
      <c r="B229" s="122"/>
      <c r="C229" s="123">
        <v>6.2212899285733245E-2</v>
      </c>
      <c r="D229" s="123">
        <v>6.1284742244262468E-2</v>
      </c>
      <c r="E229" s="123">
        <v>5.6678820019887298E-2</v>
      </c>
      <c r="F229" s="123">
        <v>5.7976766955095155E-2</v>
      </c>
      <c r="G229" s="123">
        <v>5.9753954305799648E-2</v>
      </c>
      <c r="H229" s="124"/>
      <c r="J229" s="30">
        <f t="shared" ca="1" si="27"/>
        <v>0</v>
      </c>
      <c r="K229" s="30">
        <f t="shared" ca="1" si="27"/>
        <v>4.2524690825622358</v>
      </c>
      <c r="L229" s="30">
        <f t="shared" ca="1" si="27"/>
        <v>3.2495302753383091</v>
      </c>
      <c r="M229" s="30">
        <f t="shared" ca="1" si="27"/>
        <v>3.3388698074352039</v>
      </c>
      <c r="N229" s="30">
        <f t="shared" ca="1" si="27"/>
        <v>3.1573494582537225</v>
      </c>
      <c r="O229" s="30">
        <f t="shared" ca="1" si="27"/>
        <v>2.4907755577539814</v>
      </c>
      <c r="P229" s="30">
        <f t="shared" ca="1" si="27"/>
        <v>0</v>
      </c>
      <c r="R229" s="30">
        <f ca="1">IF(J229=0,0,Agents($I$4,$I$5,J229,$I$3)/(1-$P$1))</f>
        <v>0</v>
      </c>
      <c r="S229" s="30">
        <f ca="1">IF(K229=0,0,Agents($I$4,$I$5,K229,$I$3)/(1-$P$1))</f>
        <v>3.2608695652173911</v>
      </c>
      <c r="T229" s="30">
        <f ca="1">IF(L229=0,0,Agents($I$4,$I$5,L229,$I$3)/(1-$P$1))</f>
        <v>3.2608695652173911</v>
      </c>
      <c r="U229" s="30">
        <f ca="1">IF(M229=0,0,Agents($I$4,$I$5,M229,$I$3)/(1-$P$1))</f>
        <v>3.2608695652173911</v>
      </c>
      <c r="V229" s="30">
        <f ca="1">IF(N229=0,0,Agents($I$4,$I$5,N229,$I$3)/(1-$P$1))</f>
        <v>3.2608695652173911</v>
      </c>
      <c r="W229" s="30">
        <f ca="1">IF(O229=0,0,Agents($I$4,$I$5,O229,$I$3)/(1-$P$1))</f>
        <v>2.1739130434782608</v>
      </c>
      <c r="X229" s="30">
        <f ca="1">IF(P229=0,0,Agents($I$4,$I$5,P229,$I$3)/(1-$P$1))</f>
        <v>0</v>
      </c>
    </row>
    <row r="230" spans="1:24" x14ac:dyDescent="0.25">
      <c r="A230" s="125">
        <v>0.5</v>
      </c>
      <c r="B230" s="118"/>
      <c r="C230" s="119">
        <v>5.6689944504925503E-2</v>
      </c>
      <c r="D230" s="119">
        <v>5.3788490370199497E-2</v>
      </c>
      <c r="E230" s="119">
        <v>5.4027179317202516E-2</v>
      </c>
      <c r="F230" s="119">
        <v>5.4192797226852982E-2</v>
      </c>
      <c r="G230" s="119">
        <v>5.342706502636204E-2</v>
      </c>
      <c r="H230" s="120"/>
      <c r="J230" s="24">
        <f t="shared" ca="1" si="27"/>
        <v>0</v>
      </c>
      <c r="K230" s="24">
        <f t="shared" ca="1" si="27"/>
        <v>3.874955822138443</v>
      </c>
      <c r="L230" s="24">
        <f t="shared" ca="1" si="27"/>
        <v>2.852052917609686</v>
      </c>
      <c r="M230" s="24">
        <f t="shared" ca="1" si="27"/>
        <v>3.1826653719996387</v>
      </c>
      <c r="N230" s="24">
        <f t="shared" ca="1" si="27"/>
        <v>2.9512787268387148</v>
      </c>
      <c r="O230" s="24">
        <f t="shared" ca="1" si="27"/>
        <v>2.2270463810506187</v>
      </c>
      <c r="P230" s="24">
        <f t="shared" ca="1" si="27"/>
        <v>0</v>
      </c>
      <c r="R230" s="24">
        <f ca="1">IF(J230=0,0,Agents($I$4,$I$5,J230,$I$3)/(1-$P$1))</f>
        <v>0</v>
      </c>
      <c r="S230" s="24">
        <f ca="1">IF(K230=0,0,Agents($I$4,$I$5,K230,$I$3)/(1-$P$1))</f>
        <v>3.2608695652173911</v>
      </c>
      <c r="T230" s="24">
        <f ca="1">IF(L230=0,0,Agents($I$4,$I$5,L230,$I$3)/(1-$P$1))</f>
        <v>2.1739130434782608</v>
      </c>
      <c r="U230" s="24">
        <f ca="1">IF(M230=0,0,Agents($I$4,$I$5,M230,$I$3)/(1-$P$1))</f>
        <v>3.2608695652173911</v>
      </c>
      <c r="V230" s="24">
        <f ca="1">IF(N230=0,0,Agents($I$4,$I$5,N230,$I$3)/(1-$P$1))</f>
        <v>3.2608695652173911</v>
      </c>
      <c r="W230" s="24">
        <f ca="1">IF(O230=0,0,Agents($I$4,$I$5,O230,$I$3)/(1-$P$1))</f>
        <v>2.1739130434782608</v>
      </c>
      <c r="X230" s="24">
        <f ca="1">IF(P230=0,0,Agents($I$4,$I$5,P230,$I$3)/(1-$P$1))</f>
        <v>0</v>
      </c>
    </row>
    <row r="231" spans="1:24" x14ac:dyDescent="0.25">
      <c r="A231" s="121">
        <v>0.52083333333333337</v>
      </c>
      <c r="B231" s="122"/>
      <c r="C231" s="123">
        <v>5.1857359071718741E-2</v>
      </c>
      <c r="D231" s="123">
        <v>5.3788490370199497E-2</v>
      </c>
      <c r="E231" s="123">
        <v>4.938680808750414E-2</v>
      </c>
      <c r="F231" s="123">
        <v>5.2128813738720886E-2</v>
      </c>
      <c r="G231" s="123">
        <v>5.518453427065026E-2</v>
      </c>
      <c r="H231" s="124"/>
      <c r="J231" s="30">
        <f t="shared" ca="1" si="27"/>
        <v>0</v>
      </c>
      <c r="K231" s="30">
        <f t="shared" ca="1" si="27"/>
        <v>3.5446317192676253</v>
      </c>
      <c r="L231" s="30">
        <f t="shared" ca="1" si="27"/>
        <v>2.852052917609686</v>
      </c>
      <c r="M231" s="30">
        <f t="shared" ca="1" si="27"/>
        <v>2.9093076099873998</v>
      </c>
      <c r="N231" s="30">
        <f t="shared" ca="1" si="27"/>
        <v>2.838876509703256</v>
      </c>
      <c r="O231" s="30">
        <f t="shared" ca="1" si="27"/>
        <v>2.3003044856904413</v>
      </c>
      <c r="P231" s="30">
        <f t="shared" ca="1" si="27"/>
        <v>0</v>
      </c>
      <c r="R231" s="30">
        <f ca="1">IF(J231=0,0,Agents($I$4,$I$5,J231,$I$3)/(1-$P$1))</f>
        <v>0</v>
      </c>
      <c r="S231" s="30">
        <f ca="1">IF(K231=0,0,Agents($I$4,$I$5,K231,$I$3)/(1-$P$1))</f>
        <v>3.2608695652173911</v>
      </c>
      <c r="T231" s="30">
        <f ca="1">IF(L231=0,0,Agents($I$4,$I$5,L231,$I$3)/(1-$P$1))</f>
        <v>2.1739130434782608</v>
      </c>
      <c r="U231" s="30">
        <f ca="1">IF(M231=0,0,Agents($I$4,$I$5,M231,$I$3)/(1-$P$1))</f>
        <v>2.1739130434782608</v>
      </c>
      <c r="V231" s="30">
        <f ca="1">IF(N231=0,0,Agents($I$4,$I$5,N231,$I$3)/(1-$P$1))</f>
        <v>2.1739130434782608</v>
      </c>
      <c r="W231" s="30">
        <f ca="1">IF(O231=0,0,Agents($I$4,$I$5,O231,$I$3)/(1-$P$1))</f>
        <v>2.1739130434782608</v>
      </c>
      <c r="X231" s="30">
        <f ca="1">IF(P231=0,0,Agents($I$4,$I$5,P231,$I$3)/(1-$P$1))</f>
        <v>0</v>
      </c>
    </row>
    <row r="232" spans="1:24" x14ac:dyDescent="0.25">
      <c r="A232" s="125">
        <v>0.54166666666666663</v>
      </c>
      <c r="B232" s="118"/>
      <c r="C232" s="119">
        <v>5.3928467114521643E-2</v>
      </c>
      <c r="D232" s="119">
        <v>5.2589090070349426E-2</v>
      </c>
      <c r="E232" s="119">
        <v>5.1375538614517727E-2</v>
      </c>
      <c r="F232" s="119">
        <v>5.4192797226852982E-2</v>
      </c>
      <c r="G232" s="119">
        <v>5.3778558875219686E-2</v>
      </c>
      <c r="H232" s="120"/>
      <c r="J232" s="24">
        <f t="shared" ca="1" si="27"/>
        <v>0</v>
      </c>
      <c r="K232" s="24">
        <f t="shared" ca="1" si="27"/>
        <v>3.6861991919265473</v>
      </c>
      <c r="L232" s="24">
        <f t="shared" ca="1" si="27"/>
        <v>2.7884565403731068</v>
      </c>
      <c r="M232" s="24">
        <f t="shared" ca="1" si="27"/>
        <v>3.0264609365640736</v>
      </c>
      <c r="N232" s="24">
        <f t="shared" ca="1" si="27"/>
        <v>2.9512787268387148</v>
      </c>
      <c r="O232" s="24">
        <f t="shared" ca="1" si="27"/>
        <v>2.2416980019785835</v>
      </c>
      <c r="P232" s="24">
        <f t="shared" ca="1" si="27"/>
        <v>0</v>
      </c>
      <c r="R232" s="24">
        <f ca="1">IF(J232=0,0,Agents($I$4,$I$5,J232,$I$3)/(1-$P$1))</f>
        <v>0</v>
      </c>
      <c r="S232" s="24">
        <f ca="1">IF(K232=0,0,Agents($I$4,$I$5,K232,$I$3)/(1-$P$1))</f>
        <v>3.2608695652173911</v>
      </c>
      <c r="T232" s="24">
        <f ca="1">IF(L232=0,0,Agents($I$4,$I$5,L232,$I$3)/(1-$P$1))</f>
        <v>2.1739130434782608</v>
      </c>
      <c r="U232" s="24">
        <f ca="1">IF(M232=0,0,Agents($I$4,$I$5,M232,$I$3)/(1-$P$1))</f>
        <v>3.2608695652173911</v>
      </c>
      <c r="V232" s="24">
        <f ca="1">IF(N232=0,0,Agents($I$4,$I$5,N232,$I$3)/(1-$P$1))</f>
        <v>3.2608695652173911</v>
      </c>
      <c r="W232" s="24">
        <f ca="1">IF(O232=0,0,Agents($I$4,$I$5,O232,$I$3)/(1-$P$1))</f>
        <v>2.1739130434782608</v>
      </c>
      <c r="X232" s="24">
        <f ca="1">IF(P232=0,0,Agents($I$4,$I$5,P232,$I$3)/(1-$P$1))</f>
        <v>0</v>
      </c>
    </row>
    <row r="233" spans="1:24" x14ac:dyDescent="0.25">
      <c r="A233" s="121">
        <v>0.5625</v>
      </c>
      <c r="B233" s="122"/>
      <c r="C233" s="123">
        <v>5.3928467114521643E-2</v>
      </c>
      <c r="D233" s="123">
        <v>5.5887440894937128E-2</v>
      </c>
      <c r="E233" s="123">
        <v>5.1706993702353328E-2</v>
      </c>
      <c r="F233" s="123">
        <v>5.6944775211029107E-2</v>
      </c>
      <c r="G233" s="123">
        <v>5.6942003514938486E-2</v>
      </c>
      <c r="H233" s="124"/>
      <c r="J233" s="30">
        <f t="shared" ca="1" si="27"/>
        <v>0</v>
      </c>
      <c r="K233" s="30">
        <f t="shared" ca="1" si="27"/>
        <v>3.6861991919265473</v>
      </c>
      <c r="L233" s="30">
        <f t="shared" ca="1" si="27"/>
        <v>2.9633465777737005</v>
      </c>
      <c r="M233" s="30">
        <f t="shared" ca="1" si="27"/>
        <v>3.0459864909935193</v>
      </c>
      <c r="N233" s="30">
        <f t="shared" ca="1" si="27"/>
        <v>3.1011483496859933</v>
      </c>
      <c r="O233" s="30">
        <f t="shared" ca="1" si="27"/>
        <v>2.3735625903302644</v>
      </c>
      <c r="P233" s="30">
        <f t="shared" ca="1" si="27"/>
        <v>0</v>
      </c>
      <c r="R233" s="30">
        <f ca="1">IF(J233=0,0,Agents($I$4,$I$5,J233,$I$3)/(1-$P$1))</f>
        <v>0</v>
      </c>
      <c r="S233" s="30">
        <f ca="1">IF(K233=0,0,Agents($I$4,$I$5,K233,$I$3)/(1-$P$1))</f>
        <v>3.2608695652173911</v>
      </c>
      <c r="T233" s="30">
        <f ca="1">IF(L233=0,0,Agents($I$4,$I$5,L233,$I$3)/(1-$P$1))</f>
        <v>3.2608695652173911</v>
      </c>
      <c r="U233" s="30">
        <f ca="1">IF(M233=0,0,Agents($I$4,$I$5,M233,$I$3)/(1-$P$1))</f>
        <v>3.2608695652173911</v>
      </c>
      <c r="V233" s="30">
        <f ca="1">IF(N233=0,0,Agents($I$4,$I$5,N233,$I$3)/(1-$P$1))</f>
        <v>3.2608695652173911</v>
      </c>
      <c r="W233" s="30">
        <f ca="1">IF(O233=0,0,Agents($I$4,$I$5,O233,$I$3)/(1-$P$1))</f>
        <v>2.1739130434782608</v>
      </c>
      <c r="X233" s="30">
        <f ca="1">IF(P233=0,0,Agents($I$4,$I$5,P233,$I$3)/(1-$P$1))</f>
        <v>0</v>
      </c>
    </row>
    <row r="234" spans="1:24" x14ac:dyDescent="0.25">
      <c r="A234" s="125">
        <v>0.58333333333333337</v>
      </c>
      <c r="B234" s="118"/>
      <c r="C234" s="119">
        <v>5.4964021135923087E-2</v>
      </c>
      <c r="D234" s="119">
        <v>5.7386691269749726E-2</v>
      </c>
      <c r="E234" s="119">
        <v>5.8667550546900891E-2</v>
      </c>
      <c r="F234" s="119">
        <v>5.8664761451139191E-2</v>
      </c>
      <c r="G234" s="119">
        <v>5.9050966608084357E-2</v>
      </c>
      <c r="H234" s="120"/>
      <c r="J234" s="24">
        <f t="shared" ca="1" si="27"/>
        <v>0</v>
      </c>
      <c r="K234" s="24">
        <f t="shared" ca="1" si="27"/>
        <v>3.7569829282560083</v>
      </c>
      <c r="L234" s="24">
        <f t="shared" ca="1" si="27"/>
        <v>3.0428420493194253</v>
      </c>
      <c r="M234" s="24">
        <f t="shared" ca="1" si="27"/>
        <v>3.4560231340118777</v>
      </c>
      <c r="N234" s="24">
        <f t="shared" ca="1" si="27"/>
        <v>3.1948168639655425</v>
      </c>
      <c r="O234" s="24">
        <f t="shared" ca="1" si="27"/>
        <v>2.4614723158980523</v>
      </c>
      <c r="P234" s="24">
        <f t="shared" ca="1" si="27"/>
        <v>0</v>
      </c>
      <c r="R234" s="24">
        <f ca="1">IF(J234=0,0,Agents($I$4,$I$5,J234,$I$3)/(1-$P$1))</f>
        <v>0</v>
      </c>
      <c r="S234" s="24">
        <f ca="1">IF(K234=0,0,Agents($I$4,$I$5,K234,$I$3)/(1-$P$1))</f>
        <v>3.2608695652173911</v>
      </c>
      <c r="T234" s="24">
        <f ca="1">IF(L234=0,0,Agents($I$4,$I$5,L234,$I$3)/(1-$P$1))</f>
        <v>3.2608695652173911</v>
      </c>
      <c r="U234" s="24">
        <f ca="1">IF(M234=0,0,Agents($I$4,$I$5,M234,$I$3)/(1-$P$1))</f>
        <v>3.2608695652173911</v>
      </c>
      <c r="V234" s="24">
        <f ca="1">IF(N234=0,0,Agents($I$4,$I$5,N234,$I$3)/(1-$P$1))</f>
        <v>3.2608695652173911</v>
      </c>
      <c r="W234" s="24">
        <f ca="1">IF(O234=0,0,Agents($I$4,$I$5,O234,$I$3)/(1-$P$1))</f>
        <v>2.1739130434782608</v>
      </c>
      <c r="X234" s="24">
        <f ca="1">IF(P234=0,0,Agents($I$4,$I$5,P234,$I$3)/(1-$P$1))</f>
        <v>0</v>
      </c>
    </row>
    <row r="235" spans="1:24" x14ac:dyDescent="0.25">
      <c r="A235" s="121">
        <v>0.60416666666666663</v>
      </c>
      <c r="B235" s="122"/>
      <c r="C235" s="123">
        <v>5.4618836462122608E-2</v>
      </c>
      <c r="D235" s="123">
        <v>5.9485641794487357E-2</v>
      </c>
      <c r="E235" s="123">
        <v>6.1982101425256876E-2</v>
      </c>
      <c r="F235" s="123">
        <v>6.1760736683337335E-2</v>
      </c>
      <c r="G235" s="123">
        <v>5.8347978910369067E-2</v>
      </c>
      <c r="H235" s="124"/>
      <c r="J235" s="30">
        <f t="shared" ca="1" si="27"/>
        <v>0</v>
      </c>
      <c r="K235" s="30">
        <f t="shared" ca="1" si="27"/>
        <v>3.7333883494795215</v>
      </c>
      <c r="L235" s="30">
        <f t="shared" ca="1" si="27"/>
        <v>3.1541357094834397</v>
      </c>
      <c r="M235" s="30">
        <f t="shared" ca="1" si="27"/>
        <v>3.6512786783063342</v>
      </c>
      <c r="N235" s="30">
        <f t="shared" ca="1" si="27"/>
        <v>3.3634201896687306</v>
      </c>
      <c r="O235" s="30">
        <f t="shared" ca="1" si="27"/>
        <v>2.4321690740421227</v>
      </c>
      <c r="P235" s="30">
        <f t="shared" ca="1" si="27"/>
        <v>0</v>
      </c>
      <c r="R235" s="30">
        <f ca="1">IF(J235=0,0,Agents($I$4,$I$5,J235,$I$3)/(1-$P$1))</f>
        <v>0</v>
      </c>
      <c r="S235" s="30">
        <f ca="1">IF(K235=0,0,Agents($I$4,$I$5,K235,$I$3)/(1-$P$1))</f>
        <v>3.2608695652173911</v>
      </c>
      <c r="T235" s="30">
        <f ca="1">IF(L235=0,0,Agents($I$4,$I$5,L235,$I$3)/(1-$P$1))</f>
        <v>3.2608695652173911</v>
      </c>
      <c r="U235" s="30">
        <f ca="1">IF(M235=0,0,Agents($I$4,$I$5,M235,$I$3)/(1-$P$1))</f>
        <v>3.2608695652173911</v>
      </c>
      <c r="V235" s="30">
        <f ca="1">IF(N235=0,0,Agents($I$4,$I$5,N235,$I$3)/(1-$P$1))</f>
        <v>3.2608695652173911</v>
      </c>
      <c r="W235" s="30">
        <f ca="1">IF(O235=0,0,Agents($I$4,$I$5,O235,$I$3)/(1-$P$1))</f>
        <v>2.1739130434782608</v>
      </c>
      <c r="X235" s="30">
        <f ca="1">IF(P235=0,0,Agents($I$4,$I$5,P235,$I$3)/(1-$P$1))</f>
        <v>0</v>
      </c>
    </row>
    <row r="236" spans="1:24" x14ac:dyDescent="0.25">
      <c r="A236" s="125">
        <v>0.625</v>
      </c>
      <c r="B236" s="118"/>
      <c r="C236" s="119">
        <v>5.3238097766920671E-2</v>
      </c>
      <c r="D236" s="119">
        <v>5.1689539845461867E-2</v>
      </c>
      <c r="E236" s="119">
        <v>5.5021544580709306E-2</v>
      </c>
      <c r="F236" s="119">
        <v>5.7632769707073143E-2</v>
      </c>
      <c r="G236" s="119">
        <v>5.7293497363796131E-2</v>
      </c>
      <c r="H236" s="120"/>
      <c r="J236" s="24">
        <f t="shared" ca="1" si="27"/>
        <v>0</v>
      </c>
      <c r="K236" s="24">
        <f t="shared" ca="1" si="27"/>
        <v>3.6390100343735732</v>
      </c>
      <c r="L236" s="24">
        <f t="shared" ca="1" si="27"/>
        <v>2.7407592574456721</v>
      </c>
      <c r="M236" s="24">
        <f t="shared" ca="1" si="27"/>
        <v>3.2412420352879754</v>
      </c>
      <c r="N236" s="24">
        <f t="shared" ca="1" si="27"/>
        <v>3.1386157553978129</v>
      </c>
      <c r="O236" s="24">
        <f t="shared" ca="1" si="27"/>
        <v>2.3882142112582292</v>
      </c>
      <c r="P236" s="24">
        <f t="shared" ca="1" si="27"/>
        <v>0</v>
      </c>
      <c r="R236" s="24">
        <f ca="1">IF(J236=0,0,Agents($I$4,$I$5,J236,$I$3)/(1-$P$1))</f>
        <v>0</v>
      </c>
      <c r="S236" s="24">
        <f ca="1">IF(K236=0,0,Agents($I$4,$I$5,K236,$I$3)/(1-$P$1))</f>
        <v>3.2608695652173911</v>
      </c>
      <c r="T236" s="24">
        <f ca="1">IF(L236=0,0,Agents($I$4,$I$5,L236,$I$3)/(1-$P$1))</f>
        <v>2.1739130434782608</v>
      </c>
      <c r="U236" s="24">
        <f ca="1">IF(M236=0,0,Agents($I$4,$I$5,M236,$I$3)/(1-$P$1))</f>
        <v>3.2608695652173911</v>
      </c>
      <c r="V236" s="24">
        <f ca="1">IF(N236=0,0,Agents($I$4,$I$5,N236,$I$3)/(1-$P$1))</f>
        <v>3.2608695652173911</v>
      </c>
      <c r="W236" s="24">
        <f ca="1">IF(O236=0,0,Agents($I$4,$I$5,O236,$I$3)/(1-$P$1))</f>
        <v>2.1739130434782608</v>
      </c>
      <c r="X236" s="24">
        <f ca="1">IF(P236=0,0,Agents($I$4,$I$5,P236,$I$3)/(1-$P$1))</f>
        <v>0</v>
      </c>
    </row>
    <row r="237" spans="1:24" x14ac:dyDescent="0.25">
      <c r="A237" s="121">
        <v>0.64583333333333337</v>
      </c>
      <c r="B237" s="122"/>
      <c r="C237" s="123">
        <v>5.2547728419319706E-2</v>
      </c>
      <c r="D237" s="123">
        <v>5.2888940145311945E-2</v>
      </c>
      <c r="E237" s="123">
        <v>4.938680808750414E-2</v>
      </c>
      <c r="F237" s="123">
        <v>5.5912783466963066E-2</v>
      </c>
      <c r="G237" s="123">
        <v>5.3075571177504395E-2</v>
      </c>
      <c r="H237" s="124"/>
      <c r="J237" s="30">
        <f t="shared" ca="1" si="27"/>
        <v>0</v>
      </c>
      <c r="K237" s="30">
        <f t="shared" ca="1" si="27"/>
        <v>3.591820876820599</v>
      </c>
      <c r="L237" s="30">
        <f t="shared" ca="1" si="27"/>
        <v>2.8043556346822518</v>
      </c>
      <c r="M237" s="30">
        <f t="shared" ca="1" si="27"/>
        <v>2.9093076099873998</v>
      </c>
      <c r="N237" s="30">
        <f t="shared" ca="1" si="27"/>
        <v>3.0449472411182641</v>
      </c>
      <c r="O237" s="30">
        <f t="shared" ca="1" si="27"/>
        <v>2.2123947601226539</v>
      </c>
      <c r="P237" s="30">
        <f t="shared" ca="1" si="27"/>
        <v>0</v>
      </c>
      <c r="R237" s="30">
        <f ca="1">IF(J237=0,0,Agents($I$4,$I$5,J237,$I$3)/(1-$P$1))</f>
        <v>0</v>
      </c>
      <c r="S237" s="30">
        <f ca="1">IF(K237=0,0,Agents($I$4,$I$5,K237,$I$3)/(1-$P$1))</f>
        <v>3.2608695652173911</v>
      </c>
      <c r="T237" s="30">
        <f ca="1">IF(L237=0,0,Agents($I$4,$I$5,L237,$I$3)/(1-$P$1))</f>
        <v>2.1739130434782608</v>
      </c>
      <c r="U237" s="30">
        <f ca="1">IF(M237=0,0,Agents($I$4,$I$5,M237,$I$3)/(1-$P$1))</f>
        <v>2.1739130434782608</v>
      </c>
      <c r="V237" s="30">
        <f ca="1">IF(N237=0,0,Agents($I$4,$I$5,N237,$I$3)/(1-$P$1))</f>
        <v>3.2608695652173911</v>
      </c>
      <c r="W237" s="30">
        <f ca="1">IF(O237=0,0,Agents($I$4,$I$5,O237,$I$3)/(1-$P$1))</f>
        <v>2.1739130434782608</v>
      </c>
      <c r="X237" s="30">
        <f ca="1">IF(P237=0,0,Agents($I$4,$I$5,P237,$I$3)/(1-$P$1))</f>
        <v>0</v>
      </c>
    </row>
    <row r="238" spans="1:24" x14ac:dyDescent="0.25">
      <c r="A238" s="125">
        <v>0.66666666666666663</v>
      </c>
      <c r="B238" s="118"/>
      <c r="C238" s="119">
        <v>4.322774222670666E-2</v>
      </c>
      <c r="D238" s="119">
        <v>4.4792988121323936E-2</v>
      </c>
      <c r="E238" s="119">
        <v>4.9718263175339734E-2</v>
      </c>
      <c r="F238" s="119">
        <v>4.7312852266412665E-2</v>
      </c>
      <c r="G238" s="119">
        <v>4.9209138840070298E-2</v>
      </c>
      <c r="H238" s="120"/>
      <c r="J238" s="24">
        <f t="shared" ca="1" si="27"/>
        <v>0</v>
      </c>
      <c r="K238" s="24">
        <f t="shared" ca="1" si="27"/>
        <v>2.95476724985545</v>
      </c>
      <c r="L238" s="24">
        <f t="shared" ca="1" si="27"/>
        <v>2.3750800883353387</v>
      </c>
      <c r="M238" s="24">
        <f t="shared" ca="1" si="27"/>
        <v>2.9288331644168455</v>
      </c>
      <c r="N238" s="24">
        <f t="shared" ca="1" si="27"/>
        <v>2.5766046697205187</v>
      </c>
      <c r="O238" s="24">
        <f t="shared" ca="1" si="27"/>
        <v>2.0512269299150434</v>
      </c>
      <c r="P238" s="24">
        <f t="shared" ca="1" si="27"/>
        <v>0</v>
      </c>
      <c r="R238" s="24">
        <f ca="1">IF(J238=0,0,Agents($I$4,$I$5,J238,$I$3)/(1-$P$1))</f>
        <v>0</v>
      </c>
      <c r="S238" s="24">
        <f ca="1">IF(K238=0,0,Agents($I$4,$I$5,K238,$I$3)/(1-$P$1))</f>
        <v>3.2608695652173911</v>
      </c>
      <c r="T238" s="24">
        <f ca="1">IF(L238=0,0,Agents($I$4,$I$5,L238,$I$3)/(1-$P$1))</f>
        <v>2.1739130434782608</v>
      </c>
      <c r="U238" s="24">
        <f ca="1">IF(M238=0,0,Agents($I$4,$I$5,M238,$I$3)/(1-$P$1))</f>
        <v>2.1739130434782608</v>
      </c>
      <c r="V238" s="24">
        <f ca="1">IF(N238=0,0,Agents($I$4,$I$5,N238,$I$3)/(1-$P$1))</f>
        <v>2.1739130434782608</v>
      </c>
      <c r="W238" s="24">
        <f ca="1">IF(O238=0,0,Agents($I$4,$I$5,O238,$I$3)/(1-$P$1))</f>
        <v>2.1739130434782608</v>
      </c>
      <c r="X238" s="24">
        <f ca="1">IF(P238=0,0,Agents($I$4,$I$5,P238,$I$3)/(1-$P$1))</f>
        <v>0</v>
      </c>
    </row>
    <row r="239" spans="1:24" x14ac:dyDescent="0.25">
      <c r="A239" s="121">
        <v>0.6875</v>
      </c>
      <c r="B239" s="122"/>
      <c r="C239" s="123">
        <v>4.0386606834656544E-2</v>
      </c>
      <c r="D239" s="123">
        <v>3.8795986622073564E-2</v>
      </c>
      <c r="E239" s="123">
        <v>3.5465694398409013E-2</v>
      </c>
      <c r="F239" s="123">
        <v>4.1808896298060415E-2</v>
      </c>
      <c r="G239" s="123">
        <v>3.5852372583479786E-2</v>
      </c>
      <c r="H239" s="124"/>
      <c r="J239" s="30">
        <f t="shared" ca="1" si="27"/>
        <v>0</v>
      </c>
      <c r="K239" s="30">
        <f t="shared" ca="1" si="27"/>
        <v>2.7605657168489808</v>
      </c>
      <c r="L239" s="30">
        <f t="shared" ca="1" si="27"/>
        <v>2.0570982021524409</v>
      </c>
      <c r="M239" s="30">
        <f t="shared" ca="1" si="27"/>
        <v>2.089234323950683</v>
      </c>
      <c r="N239" s="30">
        <f t="shared" ca="1" si="27"/>
        <v>2.2768654240259623</v>
      </c>
      <c r="O239" s="30">
        <f t="shared" ca="1" si="27"/>
        <v>1.4944653346523886</v>
      </c>
      <c r="P239" s="30">
        <f t="shared" ca="1" si="27"/>
        <v>0</v>
      </c>
      <c r="R239" s="30">
        <f ca="1">IF(J239=0,0,Agents($I$4,$I$5,J239,$I$3)/(1-$P$1))</f>
        <v>0</v>
      </c>
      <c r="S239" s="30">
        <f ca="1">IF(K239=0,0,Agents($I$4,$I$5,K239,$I$3)/(1-$P$1))</f>
        <v>2.1739130434782608</v>
      </c>
      <c r="T239" s="30">
        <f ca="1">IF(L239=0,0,Agents($I$4,$I$5,L239,$I$3)/(1-$P$1))</f>
        <v>2.1739130434782608</v>
      </c>
      <c r="U239" s="30">
        <f ca="1">IF(M239=0,0,Agents($I$4,$I$5,M239,$I$3)/(1-$P$1))</f>
        <v>2.1739130434782608</v>
      </c>
      <c r="V239" s="30">
        <f ca="1">IF(N239=0,0,Agents($I$4,$I$5,N239,$I$3)/(1-$P$1))</f>
        <v>2.1739130434782608</v>
      </c>
      <c r="W239" s="30">
        <f ca="1">IF(O239=0,0,Agents($I$4,$I$5,O239,$I$3)/(1-$P$1))</f>
        <v>2.1739130434782608</v>
      </c>
      <c r="X239" s="30">
        <f ca="1">IF(P239=0,0,Agents($I$4,$I$5,P239,$I$3)/(1-$P$1))</f>
        <v>0</v>
      </c>
    </row>
    <row r="240" spans="1:24" x14ac:dyDescent="0.25">
      <c r="A240" s="125">
        <v>0.70833333333333337</v>
      </c>
      <c r="B240" s="118"/>
      <c r="C240" s="119">
        <v>2.6579219882637211E-2</v>
      </c>
      <c r="D240" s="119">
        <v>2.8185907046476763E-2</v>
      </c>
      <c r="E240" s="119">
        <v>2.7179317202519059E-2</v>
      </c>
      <c r="F240" s="119">
        <v>3.0959752321981424E-2</v>
      </c>
      <c r="G240" s="119">
        <v>2.7065026362038665E-2</v>
      </c>
      <c r="H240" s="120"/>
      <c r="J240" s="24">
        <f t="shared" ca="1" si="27"/>
        <v>0</v>
      </c>
      <c r="K240" s="24">
        <f t="shared" ca="1" si="27"/>
        <v>1.8167825657895</v>
      </c>
      <c r="L240" s="24">
        <f t="shared" ca="1" si="27"/>
        <v>1.4945148650596218</v>
      </c>
      <c r="M240" s="24">
        <f t="shared" ca="1" si="27"/>
        <v>1.6010954632145424</v>
      </c>
      <c r="N240" s="24">
        <f t="shared" ca="1" si="27"/>
        <v>1.6860332570318821</v>
      </c>
      <c r="O240" s="24">
        <f t="shared" ca="1" si="27"/>
        <v>1.1281748114532739</v>
      </c>
      <c r="P240" s="24">
        <f t="shared" ca="1" si="27"/>
        <v>0</v>
      </c>
      <c r="R240" s="24">
        <f ca="1">IF(J240=0,0,Agents($I$4,$I$5,J240,$I$3)/(1-$P$1))</f>
        <v>0</v>
      </c>
      <c r="S240" s="24">
        <f ca="1">IF(K240=0,0,Agents($I$4,$I$5,K240,$I$3)/(1-$P$1))</f>
        <v>2.1739130434782608</v>
      </c>
      <c r="T240" s="24">
        <f ca="1">IF(L240=0,0,Agents($I$4,$I$5,L240,$I$3)/(1-$P$1))</f>
        <v>2.1739130434782608</v>
      </c>
      <c r="U240" s="24">
        <f ca="1">IF(M240=0,0,Agents($I$4,$I$5,M240,$I$3)/(1-$P$1))</f>
        <v>2.1739130434782608</v>
      </c>
      <c r="V240" s="24">
        <f ca="1">IF(N240=0,0,Agents($I$4,$I$5,N240,$I$3)/(1-$P$1))</f>
        <v>2.1739130434782608</v>
      </c>
      <c r="W240" s="24">
        <f ca="1">IF(O240=0,0,Agents($I$4,$I$5,O240,$I$3)/(1-$P$1))</f>
        <v>2.1739130434782608</v>
      </c>
      <c r="X240" s="24">
        <f ca="1">IF(P240=0,0,Agents($I$4,$I$5,P240,$I$3)/(1-$P$1))</f>
        <v>0</v>
      </c>
    </row>
    <row r="241" spans="1:24" x14ac:dyDescent="0.25">
      <c r="A241" s="121">
        <v>0.72916666666666663</v>
      </c>
      <c r="B241" s="122"/>
      <c r="C241" s="123">
        <v>1.9675526406627546E-2</v>
      </c>
      <c r="D241" s="123">
        <v>1.6791604197901048E-2</v>
      </c>
      <c r="E241" s="123">
        <v>2.0881670533642691E-2</v>
      </c>
      <c r="F241" s="123">
        <v>2.1327829377364983E-2</v>
      </c>
      <c r="G241" s="123">
        <v>1.8629173989455183E-2</v>
      </c>
      <c r="H241" s="124"/>
      <c r="J241" s="30">
        <f t="shared" ca="1" si="27"/>
        <v>0</v>
      </c>
      <c r="K241" s="30">
        <f t="shared" ca="1" si="27"/>
        <v>1.3448909902597599</v>
      </c>
      <c r="L241" s="30">
        <f t="shared" ca="1" si="27"/>
        <v>0.89034928131211499</v>
      </c>
      <c r="M241" s="30">
        <f t="shared" ca="1" si="27"/>
        <v>1.2301099290550752</v>
      </c>
      <c r="N241" s="30">
        <f t="shared" ca="1" si="27"/>
        <v>1.1614895770664078</v>
      </c>
      <c r="O241" s="30">
        <f t="shared" ca="1" si="27"/>
        <v>0.77653590918212356</v>
      </c>
      <c r="P241" s="30">
        <f t="shared" ca="1" si="27"/>
        <v>0</v>
      </c>
      <c r="R241" s="30">
        <f ca="1">IF(J241=0,0,Agents($I$4,$I$5,J241,$I$3)/(1-$P$1))</f>
        <v>0</v>
      </c>
      <c r="S241" s="30">
        <f ca="1">IF(K241=0,0,Agents($I$4,$I$5,K241,$I$3)/(1-$P$1))</f>
        <v>2.1739130434782608</v>
      </c>
      <c r="T241" s="30">
        <f ca="1">IF(L241=0,0,Agents($I$4,$I$5,L241,$I$3)/(1-$P$1))</f>
        <v>2.1739130434782608</v>
      </c>
      <c r="U241" s="30">
        <f ca="1">IF(M241=0,0,Agents($I$4,$I$5,M241,$I$3)/(1-$P$1))</f>
        <v>2.1739130434782608</v>
      </c>
      <c r="V241" s="30">
        <f ca="1">IF(N241=0,0,Agents($I$4,$I$5,N241,$I$3)/(1-$P$1))</f>
        <v>2.1739130434782608</v>
      </c>
      <c r="W241" s="30">
        <f ca="1">IF(O241=0,0,Agents($I$4,$I$5,O241,$I$3)/(1-$P$1))</f>
        <v>1.0869565217391304</v>
      </c>
      <c r="X241" s="30">
        <f ca="1">IF(P241=0,0,Agents($I$4,$I$5,P241,$I$3)/(1-$P$1))</f>
        <v>0</v>
      </c>
    </row>
    <row r="242" spans="1:24" x14ac:dyDescent="0.25">
      <c r="A242" s="125">
        <v>0.75</v>
      </c>
      <c r="B242" s="118"/>
      <c r="C242" s="119">
        <v>1.5533310321021747E-2</v>
      </c>
      <c r="D242" s="119">
        <v>1.4992503748125937E-2</v>
      </c>
      <c r="E242" s="119">
        <v>1.4252568776930727E-2</v>
      </c>
      <c r="F242" s="119">
        <v>1.5823873409012729E-2</v>
      </c>
      <c r="G242" s="119">
        <v>1.1950790861159929E-2</v>
      </c>
      <c r="H242" s="120"/>
      <c r="J242" s="24">
        <f t="shared" ca="1" si="27"/>
        <v>0</v>
      </c>
      <c r="K242" s="24">
        <f t="shared" ca="1" si="27"/>
        <v>1.0617560449419157</v>
      </c>
      <c r="L242" s="24">
        <f t="shared" ca="1" si="27"/>
        <v>0.79495471545724561</v>
      </c>
      <c r="M242" s="24">
        <f t="shared" ca="1" si="27"/>
        <v>0.83959884046616251</v>
      </c>
      <c r="N242" s="24">
        <f t="shared" ca="1" si="27"/>
        <v>0.86175033137185086</v>
      </c>
      <c r="O242" s="24">
        <f t="shared" ca="1" si="27"/>
        <v>0.49815511155079623</v>
      </c>
      <c r="P242" s="24">
        <f t="shared" ca="1" si="27"/>
        <v>0</v>
      </c>
      <c r="R242" s="24">
        <f ca="1">IF(J242=0,0,Agents($I$4,$I$5,J242,$I$3)/(1-$P$1))</f>
        <v>0</v>
      </c>
      <c r="S242" s="24">
        <f ca="1">IF(K242=0,0,Agents($I$4,$I$5,K242,$I$3)/(1-$P$1))</f>
        <v>2.1739130434782608</v>
      </c>
      <c r="T242" s="24">
        <f ca="1">IF(L242=0,0,Agents($I$4,$I$5,L242,$I$3)/(1-$P$1))</f>
        <v>1.0869565217391304</v>
      </c>
      <c r="U242" s="24">
        <f ca="1">IF(M242=0,0,Agents($I$4,$I$5,M242,$I$3)/(1-$P$1))</f>
        <v>2.1739130434782608</v>
      </c>
      <c r="V242" s="24">
        <f ca="1">IF(N242=0,0,Agents($I$4,$I$5,N242,$I$3)/(1-$P$1))</f>
        <v>2.1739130434782608</v>
      </c>
      <c r="W242" s="24">
        <f ca="1">IF(O242=0,0,Agents($I$4,$I$5,O242,$I$3)/(1-$P$1))</f>
        <v>1.0869565217391304</v>
      </c>
      <c r="X242" s="24">
        <f ca="1">IF(P242=0,0,Agents($I$4,$I$5,P242,$I$3)/(1-$P$1))</f>
        <v>0</v>
      </c>
    </row>
    <row r="243" spans="1:24" x14ac:dyDescent="0.25">
      <c r="A243" s="121">
        <v>0.77083333333333337</v>
      </c>
      <c r="B243" s="122"/>
      <c r="C243" s="123">
        <v>1.1736278909216431E-2</v>
      </c>
      <c r="D243" s="123">
        <v>9.595202398800599E-3</v>
      </c>
      <c r="E243" s="123">
        <v>8.6178322837255558E-3</v>
      </c>
      <c r="F243" s="123">
        <v>9.6319229446164435E-3</v>
      </c>
      <c r="G243" s="123">
        <v>8.4358523725834803E-3</v>
      </c>
      <c r="H243" s="124"/>
      <c r="J243" s="30">
        <f t="shared" ca="1" si="27"/>
        <v>0</v>
      </c>
      <c r="K243" s="30">
        <f t="shared" ca="1" si="27"/>
        <v>0.80221567840055852</v>
      </c>
      <c r="L243" s="30">
        <f t="shared" ca="1" si="27"/>
        <v>0.50877101789263712</v>
      </c>
      <c r="M243" s="30">
        <f t="shared" ca="1" si="27"/>
        <v>0.50766441516558658</v>
      </c>
      <c r="N243" s="30">
        <f t="shared" ca="1" si="27"/>
        <v>0.52454367996547446</v>
      </c>
      <c r="O243" s="30">
        <f t="shared" ca="1" si="27"/>
        <v>0.35163890227115036</v>
      </c>
      <c r="P243" s="30">
        <f t="shared" ca="1" si="27"/>
        <v>0</v>
      </c>
      <c r="R243" s="30">
        <f ca="1">IF(J243=0,0,Agents($I$4,$I$5,J243,$I$3)/(1-$P$1))</f>
        <v>0</v>
      </c>
      <c r="S243" s="30">
        <f ca="1">IF(K243=0,0,Agents($I$4,$I$5,K243,$I$3)/(1-$P$1))</f>
        <v>2.1739130434782608</v>
      </c>
      <c r="T243" s="30">
        <f ca="1">IF(L243=0,0,Agents($I$4,$I$5,L243,$I$3)/(1-$P$1))</f>
        <v>1.0869565217391304</v>
      </c>
      <c r="U243" s="30">
        <f ca="1">IF(M243=0,0,Agents($I$4,$I$5,M243,$I$3)/(1-$P$1))</f>
        <v>1.0869565217391304</v>
      </c>
      <c r="V243" s="30">
        <f ca="1">IF(N243=0,0,Agents($I$4,$I$5,N243,$I$3)/(1-$P$1))</f>
        <v>1.0869565217391304</v>
      </c>
      <c r="W243" s="30">
        <f ca="1">IF(O243=0,0,Agents($I$4,$I$5,O243,$I$3)/(1-$P$1))</f>
        <v>1.0869565217391304</v>
      </c>
      <c r="X243" s="30">
        <f ca="1">IF(P243=0,0,Agents($I$4,$I$5,P243,$I$3)/(1-$P$1))</f>
        <v>0</v>
      </c>
    </row>
    <row r="244" spans="1:24" x14ac:dyDescent="0.25">
      <c r="A244" s="125">
        <v>0.79166666666666663</v>
      </c>
      <c r="B244" s="118"/>
      <c r="C244" s="119">
        <v>7.9392474974111157E-3</v>
      </c>
      <c r="D244" s="119">
        <v>5.6971514242878558E-3</v>
      </c>
      <c r="E244" s="119">
        <v>7.9549221080543586E-3</v>
      </c>
      <c r="F244" s="119">
        <v>8.2559339525283791E-3</v>
      </c>
      <c r="G244" s="119">
        <v>6.3268892794376098E-3</v>
      </c>
      <c r="H244" s="120"/>
      <c r="J244" s="24">
        <f t="shared" ca="1" si="27"/>
        <v>0</v>
      </c>
      <c r="K244" s="24">
        <f t="shared" ca="1" si="27"/>
        <v>0.54267531185920137</v>
      </c>
      <c r="L244" s="24">
        <f t="shared" ca="1" si="27"/>
        <v>0.30208279187375331</v>
      </c>
      <c r="M244" s="24">
        <f t="shared" ca="1" si="27"/>
        <v>0.46861330630669529</v>
      </c>
      <c r="N244" s="24">
        <f t="shared" ca="1" si="27"/>
        <v>0.44960886854183518</v>
      </c>
      <c r="O244" s="24">
        <f t="shared" ca="1" si="27"/>
        <v>0.26372917670336271</v>
      </c>
      <c r="P244" s="24">
        <f t="shared" ca="1" si="27"/>
        <v>0</v>
      </c>
      <c r="R244" s="24">
        <f ca="1">IF(J244=0,0,Agents($I$4,$I$5,J244,$I$3)/(1-$P$1))</f>
        <v>0</v>
      </c>
      <c r="S244" s="24">
        <f ca="1">IF(K244=0,0,Agents($I$4,$I$5,K244,$I$3)/(1-$P$1))</f>
        <v>1.0869565217391304</v>
      </c>
      <c r="T244" s="24">
        <f ca="1">IF(L244=0,0,Agents($I$4,$I$5,L244,$I$3)/(1-$P$1))</f>
        <v>1.0869565217391304</v>
      </c>
      <c r="U244" s="24">
        <f ca="1">IF(M244=0,0,Agents($I$4,$I$5,M244,$I$3)/(1-$P$1))</f>
        <v>1.0869565217391304</v>
      </c>
      <c r="V244" s="24">
        <f ca="1">IF(N244=0,0,Agents($I$4,$I$5,N244,$I$3)/(1-$P$1))</f>
        <v>1.0869565217391304</v>
      </c>
      <c r="W244" s="24">
        <f ca="1">IF(O244=0,0,Agents($I$4,$I$5,O244,$I$3)/(1-$P$1))</f>
        <v>1.0869565217391304</v>
      </c>
      <c r="X244" s="24">
        <f ca="1">IF(P244=0,0,Agents($I$4,$I$5,P244,$I$3)/(1-$P$1))</f>
        <v>0</v>
      </c>
    </row>
    <row r="245" spans="1:24" x14ac:dyDescent="0.25">
      <c r="A245" s="126">
        <v>0.8125</v>
      </c>
      <c r="B245" s="122"/>
      <c r="C245" s="123">
        <v>5.5229547808077319E-3</v>
      </c>
      <c r="D245" s="123">
        <v>5.0974512743628183E-3</v>
      </c>
      <c r="E245" s="123">
        <v>5.3032814053695721E-3</v>
      </c>
      <c r="F245" s="123">
        <v>7.2239422084623322E-3</v>
      </c>
      <c r="G245" s="123">
        <v>4.2179261862917402E-3</v>
      </c>
      <c r="H245" s="124"/>
      <c r="J245" s="30">
        <f t="shared" ca="1" si="27"/>
        <v>0</v>
      </c>
      <c r="K245" s="30">
        <f t="shared" ca="1" si="27"/>
        <v>0.37751326042379224</v>
      </c>
      <c r="L245" s="30">
        <f t="shared" ca="1" si="27"/>
        <v>0.2702846032554635</v>
      </c>
      <c r="M245" s="30">
        <f t="shared" ca="1" si="27"/>
        <v>0.31240887087113017</v>
      </c>
      <c r="N245" s="30">
        <f t="shared" ca="1" si="27"/>
        <v>0.39340775997410582</v>
      </c>
      <c r="O245" s="30">
        <f t="shared" ca="1" si="27"/>
        <v>0.17581945113557518</v>
      </c>
      <c r="P245" s="30">
        <f t="shared" ca="1" si="27"/>
        <v>0</v>
      </c>
      <c r="R245" s="30">
        <f ca="1">IF(J245=0,0,Agents($I$4,$I$5,J245,$I$3)/(1-$P$1))</f>
        <v>0</v>
      </c>
      <c r="S245" s="30">
        <f ca="1">IF(K245=0,0,Agents($I$4,$I$5,K245,$I$3)/(1-$P$1))</f>
        <v>1.0869565217391304</v>
      </c>
      <c r="T245" s="30">
        <f ca="1">IF(L245=0,0,Agents($I$4,$I$5,L245,$I$3)/(1-$P$1))</f>
        <v>1.0869565217391304</v>
      </c>
      <c r="U245" s="30">
        <f ca="1">IF(M245=0,0,Agents($I$4,$I$5,M245,$I$3)/(1-$P$1))</f>
        <v>1.0869565217391304</v>
      </c>
      <c r="V245" s="30">
        <f ca="1">IF(N245=0,0,Agents($I$4,$I$5,N245,$I$3)/(1-$P$1))</f>
        <v>1.0869565217391304</v>
      </c>
      <c r="W245" s="30">
        <f ca="1">IF(O245=0,0,Agents($I$4,$I$5,O245,$I$3)/(1-$P$1))</f>
        <v>1.0869565217391304</v>
      </c>
      <c r="X245" s="30">
        <f ca="1">IF(P245=0,0,Agents($I$4,$I$5,P245,$I$3)/(1-$P$1))</f>
        <v>0</v>
      </c>
    </row>
    <row r="246" spans="1:24" x14ac:dyDescent="0.25">
      <c r="A246" s="125">
        <v>0.83333333333333304</v>
      </c>
      <c r="B246" s="127"/>
      <c r="C246" s="128">
        <v>2.0711080428028996E-3</v>
      </c>
      <c r="D246" s="128">
        <v>2.098950524737631E-3</v>
      </c>
      <c r="E246" s="128">
        <v>2.651640702684786E-3</v>
      </c>
      <c r="F246" s="128">
        <v>2.7519779841761265E-3</v>
      </c>
      <c r="G246" s="128">
        <v>1.7574692442882249E-3</v>
      </c>
      <c r="H246" s="129"/>
      <c r="J246" s="30">
        <f t="shared" ca="1" si="27"/>
        <v>0</v>
      </c>
      <c r="K246" s="30">
        <f t="shared" ca="1" si="27"/>
        <v>0.14156747265892208</v>
      </c>
      <c r="L246" s="30">
        <f t="shared" ca="1" si="27"/>
        <v>0.11129366016401437</v>
      </c>
      <c r="M246" s="30">
        <f t="shared" ca="1" si="27"/>
        <v>0.15620443543556509</v>
      </c>
      <c r="N246" s="30">
        <f t="shared" ca="1" si="27"/>
        <v>0.14986962284727839</v>
      </c>
      <c r="O246" s="30">
        <f t="shared" ca="1" si="27"/>
        <v>7.3258104639822977E-2</v>
      </c>
      <c r="P246" s="30">
        <f t="shared" ca="1" si="27"/>
        <v>0</v>
      </c>
      <c r="R246" s="30">
        <f ca="1">IF(J246=0,0,Agents($I$4,$I$5,J246,$I$3)/(1-$P$1))</f>
        <v>0</v>
      </c>
      <c r="S246" s="30">
        <f ca="1">IF(K246=0,0,Agents($I$4,$I$5,K246,$I$3)/(1-$P$1))</f>
        <v>1.0869565217391304</v>
      </c>
      <c r="T246" s="30">
        <f ca="1">IF(L246=0,0,Agents($I$4,$I$5,L246,$I$3)/(1-$P$1))</f>
        <v>1.0869565217391304</v>
      </c>
      <c r="U246" s="30">
        <f ca="1">IF(M246=0,0,Agents($I$4,$I$5,M246,$I$3)/(1-$P$1))</f>
        <v>1.0869565217391304</v>
      </c>
      <c r="V246" s="30">
        <f ca="1">IF(N246=0,0,Agents($I$4,$I$5,N246,$I$3)/(1-$P$1))</f>
        <v>1.0869565217391304</v>
      </c>
      <c r="W246" s="30">
        <f ca="1">IF(O246=0,0,Agents($I$4,$I$5,O246,$I$3)/(1-$P$1))</f>
        <v>1.0869565217391304</v>
      </c>
      <c r="X246" s="30">
        <f ca="1">IF(P246=0,0,Agents($I$4,$I$5,P246,$I$3)/(1-$P$1))</f>
        <v>0</v>
      </c>
    </row>
    <row r="247" spans="1:24" x14ac:dyDescent="0.25">
      <c r="A247" s="126">
        <v>0.85416666666666696</v>
      </c>
      <c r="B247" s="127"/>
      <c r="C247" s="128">
        <v>1.380738695201933E-3</v>
      </c>
      <c r="D247" s="128">
        <v>1.1994002998500749E-3</v>
      </c>
      <c r="E247" s="128">
        <v>1.325820351342393E-3</v>
      </c>
      <c r="F247" s="128">
        <v>1.7199862401100791E-3</v>
      </c>
      <c r="G247" s="128">
        <v>1.4059753954305801E-3</v>
      </c>
      <c r="H247" s="129"/>
      <c r="J247" s="30">
        <f t="shared" ca="1" si="27"/>
        <v>0</v>
      </c>
      <c r="K247" s="30">
        <f t="shared" ca="1" si="27"/>
        <v>9.437831510594806E-2</v>
      </c>
      <c r="L247" s="30">
        <f t="shared" ca="1" si="27"/>
        <v>6.359637723657964E-2</v>
      </c>
      <c r="M247" s="30">
        <f t="shared" ca="1" si="27"/>
        <v>7.8102217717782543E-2</v>
      </c>
      <c r="N247" s="30">
        <f t="shared" ca="1" si="27"/>
        <v>9.3668514279549003E-2</v>
      </c>
      <c r="O247" s="30">
        <f t="shared" ca="1" si="27"/>
        <v>5.8606483711858386E-2</v>
      </c>
      <c r="P247" s="30">
        <f t="shared" ca="1" si="27"/>
        <v>0</v>
      </c>
      <c r="R247" s="30">
        <f ca="1">IF(J247=0,0,Agents($I$4,$I$5,J247,$I$3)/(1-$P$1))</f>
        <v>0</v>
      </c>
      <c r="S247" s="30">
        <f ca="1">IF(K247=0,0,Agents($I$4,$I$5,K247,$I$3)/(1-$P$1))</f>
        <v>1.0869565217391304</v>
      </c>
      <c r="T247" s="30">
        <f ca="1">IF(L247=0,0,Agents($I$4,$I$5,L247,$I$3)/(1-$P$1))</f>
        <v>1.0869565217391304</v>
      </c>
      <c r="U247" s="30">
        <f ca="1">IF(M247=0,0,Agents($I$4,$I$5,M247,$I$3)/(1-$P$1))</f>
        <v>1.0869565217391304</v>
      </c>
      <c r="V247" s="30">
        <f ca="1">IF(N247=0,0,Agents($I$4,$I$5,N247,$I$3)/(1-$P$1))</f>
        <v>1.0869565217391304</v>
      </c>
      <c r="W247" s="30">
        <f ca="1">IF(O247=0,0,Agents($I$4,$I$5,O247,$I$3)/(1-$P$1))</f>
        <v>1.0869565217391304</v>
      </c>
      <c r="X247" s="30">
        <f ca="1">IF(P247=0,0,Agents($I$4,$I$5,P247,$I$3)/(1-$P$1))</f>
        <v>0</v>
      </c>
    </row>
    <row r="248" spans="1:24" x14ac:dyDescent="0.25">
      <c r="A248" s="125">
        <v>0.875000000000001</v>
      </c>
      <c r="B248" s="127"/>
      <c r="C248" s="128">
        <v>7.9392474974111157E-3</v>
      </c>
      <c r="D248" s="128">
        <v>5.6971514242878558E-3</v>
      </c>
      <c r="E248" s="128">
        <v>7.9549221080543586E-3</v>
      </c>
      <c r="F248" s="128">
        <v>8.2559339525283791E-3</v>
      </c>
      <c r="G248" s="128">
        <v>6.3268892794376098E-3</v>
      </c>
      <c r="H248" s="129"/>
      <c r="J248" s="30">
        <f t="shared" ref="J248:P251" ca="1" si="28">B248*J$252</f>
        <v>0</v>
      </c>
      <c r="K248" s="30">
        <f t="shared" ca="1" si="28"/>
        <v>0.54267531185920137</v>
      </c>
      <c r="L248" s="30">
        <f t="shared" ca="1" si="28"/>
        <v>0.30208279187375331</v>
      </c>
      <c r="M248" s="30">
        <f t="shared" ca="1" si="28"/>
        <v>0.46861330630669529</v>
      </c>
      <c r="N248" s="30">
        <f t="shared" ca="1" si="28"/>
        <v>0.44960886854183518</v>
      </c>
      <c r="O248" s="30">
        <f t="shared" ca="1" si="28"/>
        <v>0.26372917670336271</v>
      </c>
      <c r="P248" s="30">
        <f t="shared" ca="1" si="28"/>
        <v>0</v>
      </c>
      <c r="R248" s="30">
        <f ca="1">IF(J248=0,0,Agents($I$4,$I$5,J248,$I$3)/(1-$P$1))</f>
        <v>0</v>
      </c>
      <c r="S248" s="30">
        <f ca="1">IF(K248=0,0,Agents($I$4,$I$5,K248,$I$3)/(1-$P$1))</f>
        <v>1.0869565217391304</v>
      </c>
      <c r="T248" s="30">
        <f ca="1">IF(L248=0,0,Agents($I$4,$I$5,L248,$I$3)/(1-$P$1))</f>
        <v>1.0869565217391304</v>
      </c>
      <c r="U248" s="30">
        <f ca="1">IF(M248=0,0,Agents($I$4,$I$5,M248,$I$3)/(1-$P$1))</f>
        <v>1.0869565217391304</v>
      </c>
      <c r="V248" s="30">
        <f ca="1">IF(N248=0,0,Agents($I$4,$I$5,N248,$I$3)/(1-$P$1))</f>
        <v>1.0869565217391304</v>
      </c>
      <c r="W248" s="30">
        <f ca="1">IF(O248=0,0,Agents($I$4,$I$5,O248,$I$3)/(1-$P$1))</f>
        <v>1.0869565217391304</v>
      </c>
      <c r="X248" s="30">
        <f ca="1">IF(P248=0,0,Agents($I$4,$I$5,P248,$I$3)/(1-$P$1))</f>
        <v>0</v>
      </c>
    </row>
    <row r="249" spans="1:24" x14ac:dyDescent="0.25">
      <c r="A249" s="126">
        <v>0.89583333333333504</v>
      </c>
      <c r="B249" s="127"/>
      <c r="C249" s="128">
        <v>5.5229547808077319E-3</v>
      </c>
      <c r="D249" s="128">
        <v>5.0974512743628183E-3</v>
      </c>
      <c r="E249" s="128">
        <v>5.3032814053695721E-3</v>
      </c>
      <c r="F249" s="128">
        <v>7.2239422084623322E-3</v>
      </c>
      <c r="G249" s="128">
        <v>4.2179261862917402E-3</v>
      </c>
      <c r="H249" s="129"/>
      <c r="J249" s="30">
        <f t="shared" ca="1" si="28"/>
        <v>0</v>
      </c>
      <c r="K249" s="30">
        <f t="shared" ca="1" si="28"/>
        <v>0.37751326042379224</v>
      </c>
      <c r="L249" s="30">
        <f t="shared" ca="1" si="28"/>
        <v>0.2702846032554635</v>
      </c>
      <c r="M249" s="30">
        <f t="shared" ca="1" si="28"/>
        <v>0.31240887087113017</v>
      </c>
      <c r="N249" s="30">
        <f t="shared" ca="1" si="28"/>
        <v>0.39340775997410582</v>
      </c>
      <c r="O249" s="30">
        <f t="shared" ca="1" si="28"/>
        <v>0.17581945113557518</v>
      </c>
      <c r="P249" s="30">
        <f t="shared" ca="1" si="28"/>
        <v>0</v>
      </c>
      <c r="R249" s="30">
        <f ca="1">IF(J249=0,0,Agents($I$4,$I$5,J249,$I$3)/(1-$P$1))</f>
        <v>0</v>
      </c>
      <c r="S249" s="30">
        <f ca="1">IF(K249=0,0,Agents($I$4,$I$5,K249,$I$3)/(1-$P$1))</f>
        <v>1.0869565217391304</v>
      </c>
      <c r="T249" s="30">
        <f ca="1">IF(L249=0,0,Agents($I$4,$I$5,L249,$I$3)/(1-$P$1))</f>
        <v>1.0869565217391304</v>
      </c>
      <c r="U249" s="30">
        <f ca="1">IF(M249=0,0,Agents($I$4,$I$5,M249,$I$3)/(1-$P$1))</f>
        <v>1.0869565217391304</v>
      </c>
      <c r="V249" s="30">
        <f ca="1">IF(N249=0,0,Agents($I$4,$I$5,N249,$I$3)/(1-$P$1))</f>
        <v>1.0869565217391304</v>
      </c>
      <c r="W249" s="30">
        <f ca="1">IF(O249=0,0,Agents($I$4,$I$5,O249,$I$3)/(1-$P$1))</f>
        <v>1.0869565217391304</v>
      </c>
      <c r="X249" s="30">
        <f ca="1">IF(P249=0,0,Agents($I$4,$I$5,P249,$I$3)/(1-$P$1))</f>
        <v>0</v>
      </c>
    </row>
    <row r="250" spans="1:24" x14ac:dyDescent="0.25">
      <c r="A250" s="125">
        <v>0.91666666666666896</v>
      </c>
      <c r="B250" s="127"/>
      <c r="C250" s="128">
        <v>2.0711080428028996E-3</v>
      </c>
      <c r="D250" s="128">
        <v>2.098950524737631E-3</v>
      </c>
      <c r="E250" s="128">
        <v>2.651640702684786E-3</v>
      </c>
      <c r="F250" s="128">
        <v>2.7519779841761265E-3</v>
      </c>
      <c r="G250" s="128">
        <v>1.7574692442882249E-3</v>
      </c>
      <c r="H250" s="129"/>
      <c r="J250" s="30">
        <f t="shared" ca="1" si="28"/>
        <v>0</v>
      </c>
      <c r="K250" s="30">
        <f t="shared" ca="1" si="28"/>
        <v>0.14156747265892208</v>
      </c>
      <c r="L250" s="30">
        <f t="shared" ca="1" si="28"/>
        <v>0.11129366016401437</v>
      </c>
      <c r="M250" s="30">
        <f t="shared" ca="1" si="28"/>
        <v>0.15620443543556509</v>
      </c>
      <c r="N250" s="30">
        <f t="shared" ca="1" si="28"/>
        <v>0.14986962284727839</v>
      </c>
      <c r="O250" s="30">
        <f t="shared" ca="1" si="28"/>
        <v>7.3258104639822977E-2</v>
      </c>
      <c r="P250" s="30">
        <f t="shared" ca="1" si="28"/>
        <v>0</v>
      </c>
      <c r="R250" s="30">
        <f ca="1">IF(J250=0,0,Agents($I$4,$I$5,J250,$I$3)/(1-$P$1))</f>
        <v>0</v>
      </c>
      <c r="S250" s="30">
        <f ca="1">IF(K250=0,0,Agents($I$4,$I$5,K250,$I$3)/(1-$P$1))</f>
        <v>1.0869565217391304</v>
      </c>
      <c r="T250" s="30">
        <f ca="1">IF(L250=0,0,Agents($I$4,$I$5,L250,$I$3)/(1-$P$1))</f>
        <v>1.0869565217391304</v>
      </c>
      <c r="U250" s="30">
        <f ca="1">IF(M250=0,0,Agents($I$4,$I$5,M250,$I$3)/(1-$P$1))</f>
        <v>1.0869565217391304</v>
      </c>
      <c r="V250" s="30">
        <f ca="1">IF(N250=0,0,Agents($I$4,$I$5,N250,$I$3)/(1-$P$1))</f>
        <v>1.0869565217391304</v>
      </c>
      <c r="W250" s="30">
        <f ca="1">IF(O250=0,0,Agents($I$4,$I$5,O250,$I$3)/(1-$P$1))</f>
        <v>1.0869565217391304</v>
      </c>
      <c r="X250" s="30">
        <f ca="1">IF(P250=0,0,Agents($I$4,$I$5,P250,$I$3)/(1-$P$1))</f>
        <v>0</v>
      </c>
    </row>
    <row r="251" spans="1:24" x14ac:dyDescent="0.25">
      <c r="A251" s="126">
        <v>0.937500000000003</v>
      </c>
      <c r="B251" s="127"/>
      <c r="C251" s="128">
        <v>1.380738695201933E-3</v>
      </c>
      <c r="D251" s="128">
        <v>1.1994002998500749E-3</v>
      </c>
      <c r="E251" s="128">
        <v>1.325820351342393E-3</v>
      </c>
      <c r="F251" s="128">
        <v>1.7199862401100791E-3</v>
      </c>
      <c r="G251" s="128">
        <v>1.4059753954305801E-3</v>
      </c>
      <c r="H251" s="129"/>
      <c r="J251" s="30">
        <f t="shared" ca="1" si="28"/>
        <v>0</v>
      </c>
      <c r="K251" s="30">
        <f t="shared" ca="1" si="28"/>
        <v>9.437831510594806E-2</v>
      </c>
      <c r="L251" s="30">
        <f t="shared" ca="1" si="28"/>
        <v>6.359637723657964E-2</v>
      </c>
      <c r="M251" s="30">
        <f t="shared" ca="1" si="28"/>
        <v>7.8102217717782543E-2</v>
      </c>
      <c r="N251" s="30">
        <f t="shared" ca="1" si="28"/>
        <v>9.3668514279549003E-2</v>
      </c>
      <c r="O251" s="30">
        <f t="shared" ca="1" si="28"/>
        <v>5.8606483711858386E-2</v>
      </c>
      <c r="P251" s="30">
        <f t="shared" ca="1" si="28"/>
        <v>0</v>
      </c>
      <c r="R251" s="30">
        <f ca="1">IF(J251=0,0,Agents($I$4,$I$5,J251,$I$3)/(1-$P$1))</f>
        <v>0</v>
      </c>
      <c r="S251" s="30">
        <f ca="1">IF(K251=0,0,Agents($I$4,$I$5,K251,$I$3)/(1-$P$1))</f>
        <v>1.0869565217391304</v>
      </c>
      <c r="T251" s="30">
        <f ca="1">IF(L251=0,0,Agents($I$4,$I$5,L251,$I$3)/(1-$P$1))</f>
        <v>1.0869565217391304</v>
      </c>
      <c r="U251" s="30">
        <f ca="1">IF(M251=0,0,Agents($I$4,$I$5,M251,$I$3)/(1-$P$1))</f>
        <v>1.0869565217391304</v>
      </c>
      <c r="V251" s="30">
        <f ca="1">IF(N251=0,0,Agents($I$4,$I$5,N251,$I$3)/(1-$P$1))</f>
        <v>1.0869565217391304</v>
      </c>
      <c r="W251" s="30">
        <f ca="1">IF(O251=0,0,Agents($I$4,$I$5,O251,$I$3)/(1-$P$1))</f>
        <v>1.0869565217391304</v>
      </c>
      <c r="X251" s="30">
        <f ca="1">IF(P251=0,0,Agents($I$4,$I$5,P251,$I$3)/(1-$P$1))</f>
        <v>0</v>
      </c>
    </row>
    <row r="252" spans="1:24" x14ac:dyDescent="0.25">
      <c r="B252" s="14"/>
      <c r="C252" s="15">
        <v>0.24727386021393707</v>
      </c>
      <c r="D252" s="15">
        <v>0.19181638799459966</v>
      </c>
      <c r="E252" s="15">
        <v>0.21310624156194827</v>
      </c>
      <c r="F252" s="15">
        <v>0.1970090352061481</v>
      </c>
      <c r="G252" s="15">
        <v>0.1507944750233669</v>
      </c>
      <c r="H252" s="16"/>
      <c r="J252" s="27">
        <f t="shared" ref="J252:P252" ca="1" si="29">$I$2*B252/SUM($B$252:$H$252)</f>
        <v>0</v>
      </c>
      <c r="K252" s="27">
        <f t="shared" ca="1" si="29"/>
        <v>68.353494715482881</v>
      </c>
      <c r="L252" s="27">
        <f t="shared" ca="1" si="29"/>
        <v>53.023479520998279</v>
      </c>
      <c r="M252" s="27">
        <f t="shared" ca="1" si="29"/>
        <v>58.908597713637491</v>
      </c>
      <c r="N252" s="27">
        <f t="shared" ca="1" si="29"/>
        <v>54.458874202129792</v>
      </c>
      <c r="O252" s="27">
        <f t="shared" ca="1" si="29"/>
        <v>41.683861540059276</v>
      </c>
      <c r="P252" s="27">
        <f t="shared" ca="1" si="29"/>
        <v>0</v>
      </c>
      <c r="R252" s="26">
        <f ca="1">(SUM(R222:R251)/2)/$C$6</f>
        <v>0</v>
      </c>
      <c r="S252" s="26">
        <f t="shared" ref="S252:X252" ca="1" si="30">(SUM(S222:S251)/2)/$C$6</f>
        <v>4.4836956521739095</v>
      </c>
      <c r="T252" s="26">
        <f t="shared" ca="1" si="30"/>
        <v>3.804347826086957</v>
      </c>
      <c r="U252" s="26">
        <f t="shared" ca="1" si="30"/>
        <v>4.211956521739129</v>
      </c>
      <c r="V252" s="26">
        <f t="shared" ca="1" si="30"/>
        <v>4.0081521739130439</v>
      </c>
      <c r="W252" s="26">
        <f t="shared" ca="1" si="30"/>
        <v>3.3288043478260883</v>
      </c>
      <c r="X252" s="26">
        <f t="shared" ca="1" si="30"/>
        <v>0</v>
      </c>
    </row>
    <row r="253" spans="1:24" x14ac:dyDescent="0.25">
      <c r="R253" s="32">
        <f ca="1">SUM(R252:X252)/5</f>
        <v>3.9673913043478257</v>
      </c>
      <c r="S253" s="31"/>
      <c r="T253" s="31"/>
      <c r="U253" s="31"/>
      <c r="V253" s="31"/>
      <c r="W253" s="31"/>
      <c r="X253" s="4"/>
    </row>
    <row r="255" spans="1:24" x14ac:dyDescent="0.25">
      <c r="A255" s="39" t="s">
        <v>17</v>
      </c>
      <c r="J255" s="6" t="s">
        <v>14</v>
      </c>
      <c r="K255" s="20"/>
      <c r="L255" s="20"/>
      <c r="M255" s="33">
        <v>43313</v>
      </c>
      <c r="N255" s="20"/>
      <c r="O255" s="20"/>
      <c r="P255" s="21"/>
      <c r="R255" s="6" t="s">
        <v>15</v>
      </c>
      <c r="S255" s="20"/>
      <c r="T255" s="20"/>
      <c r="U255" s="20"/>
      <c r="V255" s="20"/>
      <c r="W255" s="20"/>
      <c r="X255" s="21"/>
    </row>
    <row r="256" spans="1:24" x14ac:dyDescent="0.25">
      <c r="A256" s="113" t="s">
        <v>6</v>
      </c>
      <c r="B256" s="114" t="s">
        <v>13</v>
      </c>
      <c r="C256" s="115" t="s">
        <v>7</v>
      </c>
      <c r="D256" s="115" t="s">
        <v>8</v>
      </c>
      <c r="E256" s="115" t="s">
        <v>9</v>
      </c>
      <c r="F256" s="115" t="s">
        <v>10</v>
      </c>
      <c r="G256" s="115" t="s">
        <v>11</v>
      </c>
      <c r="H256" s="116" t="s">
        <v>12</v>
      </c>
      <c r="J256" s="22" t="s">
        <v>13</v>
      </c>
      <c r="K256" s="20" t="s">
        <v>7</v>
      </c>
      <c r="L256" s="20" t="s">
        <v>8</v>
      </c>
      <c r="M256" s="20" t="s">
        <v>9</v>
      </c>
      <c r="N256" s="20" t="s">
        <v>10</v>
      </c>
      <c r="O256" s="20" t="s">
        <v>11</v>
      </c>
      <c r="P256" s="21" t="s">
        <v>12</v>
      </c>
      <c r="R256" s="22" t="s">
        <v>13</v>
      </c>
      <c r="S256" s="20" t="s">
        <v>7</v>
      </c>
      <c r="T256" s="20" t="s">
        <v>8</v>
      </c>
      <c r="U256" s="20" t="s">
        <v>9</v>
      </c>
      <c r="V256" s="20" t="s">
        <v>10</v>
      </c>
      <c r="W256" s="20" t="s">
        <v>11</v>
      </c>
      <c r="X256" s="21" t="s">
        <v>12</v>
      </c>
    </row>
    <row r="257" spans="1:24" x14ac:dyDescent="0.25">
      <c r="A257" s="117">
        <v>0.33333333333333331</v>
      </c>
      <c r="B257" s="118"/>
      <c r="C257" s="119">
        <v>2.1746634449430445E-2</v>
      </c>
      <c r="D257" s="119">
        <v>2.4287856071964018E-2</v>
      </c>
      <c r="E257" s="119">
        <v>2.5190586675505468E-2</v>
      </c>
      <c r="F257" s="119">
        <v>2.1327829377364983E-2</v>
      </c>
      <c r="G257" s="119">
        <v>2.3901581722319858E-2</v>
      </c>
      <c r="H257" s="120"/>
      <c r="J257" s="24">
        <f t="shared" ref="J257:P282" ca="1" si="31">B257*J$287</f>
        <v>0</v>
      </c>
      <c r="K257" s="24">
        <f t="shared" ca="1" si="31"/>
        <v>1.4924645763083766</v>
      </c>
      <c r="L257" s="24">
        <f t="shared" ca="1" si="31"/>
        <v>1.2930301701270759</v>
      </c>
      <c r="M257" s="24">
        <f t="shared" ca="1" si="31"/>
        <v>1.4899380826792348</v>
      </c>
      <c r="N257" s="24">
        <f t="shared" ca="1" si="31"/>
        <v>1.1661826366269903</v>
      </c>
      <c r="O257" s="24">
        <f t="shared" ca="1" si="31"/>
        <v>1.0003358668182092</v>
      </c>
      <c r="P257" s="24">
        <f t="shared" ca="1" si="31"/>
        <v>0</v>
      </c>
      <c r="R257" s="24">
        <f ca="1">IF(J257=0,0,Agents($J$4,$J$5,J257,$J$3)/(1-$P$1))</f>
        <v>0</v>
      </c>
      <c r="S257" s="24">
        <f ca="1">IF(K257=0,0,Agents($J$4,$J$5,K257,$J$3)/(1-$P$1))</f>
        <v>2.1739130434782608</v>
      </c>
      <c r="T257" s="24">
        <f ca="1">IF(L257=0,0,Agents($J$4,$J$5,L257,$J$3)/(1-$P$1))</f>
        <v>2.1739130434782608</v>
      </c>
      <c r="U257" s="24">
        <f ca="1">IF(M257=0,0,Agents($J$4,$J$5,M257,$J$3)/(1-$P$1))</f>
        <v>2.1739130434782608</v>
      </c>
      <c r="V257" s="24">
        <f ca="1">IF(N257=0,0,Agents($J$4,$J$5,N257,$J$3)/(1-$P$1))</f>
        <v>2.1739130434782608</v>
      </c>
      <c r="W257" s="24">
        <f ca="1">IF(O257=0,0,Agents($J$4,$J$5,O257,$J$3)/(1-$P$1))</f>
        <v>2.1739130434782608</v>
      </c>
      <c r="X257" s="24">
        <f ca="1">IF(P257=0,0,Agents($J$4,$J$5,P257,$J$3)/(1-$P$1))</f>
        <v>0</v>
      </c>
    </row>
    <row r="258" spans="1:24" x14ac:dyDescent="0.25">
      <c r="A258" s="121">
        <v>0.35416666666666669</v>
      </c>
      <c r="B258" s="122"/>
      <c r="C258" s="123">
        <v>3.1411805315843977E-2</v>
      </c>
      <c r="D258" s="123">
        <v>3.2083958020989505E-2</v>
      </c>
      <c r="E258" s="123">
        <v>3.1819688432217434E-2</v>
      </c>
      <c r="F258" s="123">
        <v>2.4079807361541108E-2</v>
      </c>
      <c r="G258" s="123">
        <v>2.3198594024604568E-2</v>
      </c>
      <c r="H258" s="124"/>
      <c r="J258" s="30">
        <f t="shared" ca="1" si="31"/>
        <v>0</v>
      </c>
      <c r="K258" s="30">
        <f t="shared" ca="1" si="31"/>
        <v>2.1557821657787661</v>
      </c>
      <c r="L258" s="30">
        <f t="shared" ca="1" si="31"/>
        <v>1.7080768914024336</v>
      </c>
      <c r="M258" s="30">
        <f t="shared" ca="1" si="31"/>
        <v>1.882027051805349</v>
      </c>
      <c r="N258" s="30">
        <f t="shared" ca="1" si="31"/>
        <v>1.3166578155466018</v>
      </c>
      <c r="O258" s="30">
        <f t="shared" ca="1" si="31"/>
        <v>0.97091422367649705</v>
      </c>
      <c r="P258" s="30">
        <f t="shared" ca="1" si="31"/>
        <v>0</v>
      </c>
      <c r="R258" s="30">
        <f ca="1">IF(J258=0,0,Agents($J$4,$J$5,J258,$J$3)/(1-$P$1))</f>
        <v>0</v>
      </c>
      <c r="S258" s="30">
        <f ca="1">IF(K258=0,0,Agents($J$4,$J$5,K258,$J$3)/(1-$P$1))</f>
        <v>2.1739130434782608</v>
      </c>
      <c r="T258" s="30">
        <f ca="1">IF(L258=0,0,Agents($J$4,$J$5,L258,$J$3)/(1-$P$1))</f>
        <v>2.1739130434782608</v>
      </c>
      <c r="U258" s="30">
        <f ca="1">IF(M258=0,0,Agents($J$4,$J$5,M258,$J$3)/(1-$P$1))</f>
        <v>2.1739130434782608</v>
      </c>
      <c r="V258" s="30">
        <f ca="1">IF(N258=0,0,Agents($J$4,$J$5,N258,$J$3)/(1-$P$1))</f>
        <v>2.1739130434782608</v>
      </c>
      <c r="W258" s="30">
        <f ca="1">IF(O258=0,0,Agents($J$4,$J$5,O258,$J$3)/(1-$P$1))</f>
        <v>2.1739130434782608</v>
      </c>
      <c r="X258" s="30">
        <f ca="1">IF(P258=0,0,Agents($J$4,$J$5,P258,$J$3)/(1-$P$1))</f>
        <v>0</v>
      </c>
    </row>
    <row r="259" spans="1:24" x14ac:dyDescent="0.25">
      <c r="A259" s="125">
        <v>0.375</v>
      </c>
      <c r="B259" s="118"/>
      <c r="C259" s="119">
        <v>3.589920607525026E-2</v>
      </c>
      <c r="D259" s="119">
        <v>3.9880059970014994E-2</v>
      </c>
      <c r="E259" s="119">
        <v>4.2094796155120982E-2</v>
      </c>
      <c r="F259" s="119">
        <v>3.8871689026487785E-2</v>
      </c>
      <c r="G259" s="119">
        <v>4.0421792618629174E-2</v>
      </c>
      <c r="H259" s="120"/>
      <c r="J259" s="24">
        <f t="shared" ca="1" si="31"/>
        <v>0</v>
      </c>
      <c r="K259" s="24">
        <f t="shared" ca="1" si="31"/>
        <v>2.4637510466043042</v>
      </c>
      <c r="L259" s="24">
        <f t="shared" ca="1" si="31"/>
        <v>2.1231236126777913</v>
      </c>
      <c r="M259" s="24">
        <f t="shared" ca="1" si="31"/>
        <v>2.4897649539508264</v>
      </c>
      <c r="N259" s="24">
        <f t="shared" ca="1" si="31"/>
        <v>2.1254619022395143</v>
      </c>
      <c r="O259" s="24">
        <f t="shared" ca="1" si="31"/>
        <v>1.6917444806484419</v>
      </c>
      <c r="P259" s="24">
        <f t="shared" ca="1" si="31"/>
        <v>0</v>
      </c>
      <c r="R259" s="24">
        <f ca="1">IF(J259=0,0,Agents($J$4,$J$5,J259,$J$3)/(1-$P$1))</f>
        <v>0</v>
      </c>
      <c r="S259" s="24">
        <f ca="1">IF(K259=0,0,Agents($J$4,$J$5,K259,$J$3)/(1-$P$1))</f>
        <v>2.1739130434782608</v>
      </c>
      <c r="T259" s="24">
        <f ca="1">IF(L259=0,0,Agents($J$4,$J$5,L259,$J$3)/(1-$P$1))</f>
        <v>2.1739130434782608</v>
      </c>
      <c r="U259" s="24">
        <f ca="1">IF(M259=0,0,Agents($J$4,$J$5,M259,$J$3)/(1-$P$1))</f>
        <v>2.1739130434782608</v>
      </c>
      <c r="V259" s="24">
        <f ca="1">IF(N259=0,0,Agents($J$4,$J$5,N259,$J$3)/(1-$P$1))</f>
        <v>2.1739130434782608</v>
      </c>
      <c r="W259" s="24">
        <f ca="1">IF(O259=0,0,Agents($J$4,$J$5,O259,$J$3)/(1-$P$1))</f>
        <v>2.1739130434782608</v>
      </c>
      <c r="X259" s="24">
        <f ca="1">IF(P259=0,0,Agents($J$4,$J$5,P259,$J$3)/(1-$P$1))</f>
        <v>0</v>
      </c>
    </row>
    <row r="260" spans="1:24" x14ac:dyDescent="0.25">
      <c r="A260" s="121">
        <v>0.39583333333333331</v>
      </c>
      <c r="B260" s="122"/>
      <c r="C260" s="123">
        <v>4.9016223679668625E-2</v>
      </c>
      <c r="D260" s="123">
        <v>5.0674662668665667E-2</v>
      </c>
      <c r="E260" s="123">
        <v>5.2038448790188929E-2</v>
      </c>
      <c r="F260" s="123">
        <v>4.3687650498796013E-2</v>
      </c>
      <c r="G260" s="123">
        <v>4.8506151142355007E-2</v>
      </c>
      <c r="H260" s="124"/>
      <c r="J260" s="30">
        <f t="shared" ca="1" si="31"/>
        <v>0</v>
      </c>
      <c r="K260" s="30">
        <f t="shared" ca="1" si="31"/>
        <v>3.3639677751712616</v>
      </c>
      <c r="L260" s="30">
        <f t="shared" ca="1" si="31"/>
        <v>2.6978036882898251</v>
      </c>
      <c r="M260" s="30">
        <f t="shared" ca="1" si="31"/>
        <v>3.077898407639998</v>
      </c>
      <c r="N260" s="30">
        <f t="shared" ca="1" si="31"/>
        <v>2.3887934653488347</v>
      </c>
      <c r="O260" s="30">
        <f t="shared" ca="1" si="31"/>
        <v>2.0300933767781304</v>
      </c>
      <c r="P260" s="30">
        <f t="shared" ca="1" si="31"/>
        <v>0</v>
      </c>
      <c r="R260" s="30">
        <f ca="1">IF(J260=0,0,Agents($J$4,$J$5,J260,$J$3)/(1-$P$1))</f>
        <v>0</v>
      </c>
      <c r="S260" s="30">
        <f ca="1">IF(K260=0,0,Agents($J$4,$J$5,K260,$J$3)/(1-$P$1))</f>
        <v>3.2608695652173911</v>
      </c>
      <c r="T260" s="30">
        <f ca="1">IF(L260=0,0,Agents($J$4,$J$5,L260,$J$3)/(1-$P$1))</f>
        <v>2.1739130434782608</v>
      </c>
      <c r="U260" s="30">
        <f ca="1">IF(M260=0,0,Agents($J$4,$J$5,M260,$J$3)/(1-$P$1))</f>
        <v>3.2608695652173911</v>
      </c>
      <c r="V260" s="30">
        <f ca="1">IF(N260=0,0,Agents($J$4,$J$5,N260,$J$3)/(1-$P$1))</f>
        <v>2.1739130434782608</v>
      </c>
      <c r="W260" s="30">
        <f ca="1">IF(O260=0,0,Agents($J$4,$J$5,O260,$J$3)/(1-$P$1))</f>
        <v>2.1739130434782608</v>
      </c>
      <c r="X260" s="30">
        <f ca="1">IF(P260=0,0,Agents($J$4,$J$5,P260,$J$3)/(1-$P$1))</f>
        <v>0</v>
      </c>
    </row>
    <row r="261" spans="1:24" x14ac:dyDescent="0.25">
      <c r="A261" s="125">
        <v>0.41666666666666669</v>
      </c>
      <c r="B261" s="118"/>
      <c r="C261" s="119">
        <v>5.6689944504925503E-2</v>
      </c>
      <c r="D261" s="119">
        <v>5.3073463268365817E-2</v>
      </c>
      <c r="E261" s="119">
        <v>5.4027179317202516E-2</v>
      </c>
      <c r="F261" s="119">
        <v>4.9879600963192293E-2</v>
      </c>
      <c r="G261" s="119">
        <v>5.4481546572934976E-2</v>
      </c>
      <c r="H261" s="120"/>
      <c r="J261" s="24">
        <f t="shared" ca="1" si="31"/>
        <v>0</v>
      </c>
      <c r="K261" s="24">
        <f t="shared" ca="1" si="31"/>
        <v>3.89061278439363</v>
      </c>
      <c r="L261" s="24">
        <f t="shared" ca="1" si="31"/>
        <v>2.8255103717591656</v>
      </c>
      <c r="M261" s="24">
        <f t="shared" ca="1" si="31"/>
        <v>3.1955250983778321</v>
      </c>
      <c r="N261" s="24">
        <f t="shared" ca="1" si="31"/>
        <v>2.7273626179179606</v>
      </c>
      <c r="O261" s="24">
        <f t="shared" ca="1" si="31"/>
        <v>2.2801773434826829</v>
      </c>
      <c r="P261" s="24">
        <f t="shared" ca="1" si="31"/>
        <v>0</v>
      </c>
      <c r="R261" s="24">
        <f ca="1">IF(J261=0,0,Agents($J$4,$J$5,J261,$J$3)/(1-$P$1))</f>
        <v>0</v>
      </c>
      <c r="S261" s="24">
        <f ca="1">IF(K261=0,0,Agents($J$4,$J$5,K261,$J$3)/(1-$P$1))</f>
        <v>3.2608695652173911</v>
      </c>
      <c r="T261" s="24">
        <f ca="1">IF(L261=0,0,Agents($J$4,$J$5,L261,$J$3)/(1-$P$1))</f>
        <v>2.1739130434782608</v>
      </c>
      <c r="U261" s="24">
        <f ca="1">IF(M261=0,0,Agents($J$4,$J$5,M261,$J$3)/(1-$P$1))</f>
        <v>3.2608695652173911</v>
      </c>
      <c r="V261" s="24">
        <f ca="1">IF(N261=0,0,Agents($J$4,$J$5,N261,$J$3)/(1-$P$1))</f>
        <v>2.1739130434782608</v>
      </c>
      <c r="W261" s="24">
        <f ca="1">IF(O261=0,0,Agents($J$4,$J$5,O261,$J$3)/(1-$P$1))</f>
        <v>2.1739130434782608</v>
      </c>
      <c r="X261" s="24">
        <f ca="1">IF(P261=0,0,Agents($J$4,$J$5,P261,$J$3)/(1-$P$1))</f>
        <v>0</v>
      </c>
    </row>
    <row r="262" spans="1:24" x14ac:dyDescent="0.25">
      <c r="A262" s="121">
        <v>0.4375</v>
      </c>
      <c r="B262" s="122"/>
      <c r="C262" s="123">
        <v>6.1177345264331787E-2</v>
      </c>
      <c r="D262" s="123">
        <v>6.0385192019374909E-2</v>
      </c>
      <c r="E262" s="123">
        <v>5.6347364932051704E-2</v>
      </c>
      <c r="F262" s="123">
        <v>5.2128813738720886E-2</v>
      </c>
      <c r="G262" s="123">
        <v>6.1862917398945519E-2</v>
      </c>
      <c r="H262" s="124"/>
      <c r="J262" s="30">
        <f t="shared" ca="1" si="31"/>
        <v>0</v>
      </c>
      <c r="K262" s="30">
        <f t="shared" ca="1" si="31"/>
        <v>4.1985816652191676</v>
      </c>
      <c r="L262" s="30">
        <f t="shared" ca="1" si="31"/>
        <v>3.2147701665647519</v>
      </c>
      <c r="M262" s="30">
        <f t="shared" ca="1" si="31"/>
        <v>3.3327562375719721</v>
      </c>
      <c r="N262" s="30">
        <f t="shared" ca="1" si="31"/>
        <v>2.8503471391503372</v>
      </c>
      <c r="O262" s="30">
        <f t="shared" ca="1" si="31"/>
        <v>2.5891045964706589</v>
      </c>
      <c r="P262" s="30">
        <f t="shared" ca="1" si="31"/>
        <v>0</v>
      </c>
      <c r="R262" s="30">
        <f ca="1">IF(J262=0,0,Agents($J$4,$J$5,J262,$J$3)/(1-$P$1))</f>
        <v>0</v>
      </c>
      <c r="S262" s="30">
        <f ca="1">IF(K262=0,0,Agents($J$4,$J$5,K262,$J$3)/(1-$P$1))</f>
        <v>3.2608695652173911</v>
      </c>
      <c r="T262" s="30">
        <f ca="1">IF(L262=0,0,Agents($J$4,$J$5,L262,$J$3)/(1-$P$1))</f>
        <v>3.2608695652173911</v>
      </c>
      <c r="U262" s="30">
        <f ca="1">IF(M262=0,0,Agents($J$4,$J$5,M262,$J$3)/(1-$P$1))</f>
        <v>3.2608695652173911</v>
      </c>
      <c r="V262" s="30">
        <f ca="1">IF(N262=0,0,Agents($J$4,$J$5,N262,$J$3)/(1-$P$1))</f>
        <v>2.1739130434782608</v>
      </c>
      <c r="W262" s="30">
        <f ca="1">IF(O262=0,0,Agents($J$4,$J$5,O262,$J$3)/(1-$P$1))</f>
        <v>2.1739130434782608</v>
      </c>
      <c r="X262" s="30">
        <f ca="1">IF(P262=0,0,Agents($J$4,$J$5,P262,$J$3)/(1-$P$1))</f>
        <v>0</v>
      </c>
    </row>
    <row r="263" spans="1:24" x14ac:dyDescent="0.25">
      <c r="A263" s="125">
        <v>0.45833333333333331</v>
      </c>
      <c r="B263" s="118"/>
      <c r="C263" s="119">
        <v>5.9106237221528891E-2</v>
      </c>
      <c r="D263" s="119">
        <v>5.9485641794487357E-2</v>
      </c>
      <c r="E263" s="119">
        <v>5.9661915810407688E-2</v>
      </c>
      <c r="F263" s="119">
        <v>5.384879997883097E-2</v>
      </c>
      <c r="G263" s="119">
        <v>6.2214411247803164E-2</v>
      </c>
      <c r="H263" s="120"/>
      <c r="J263" s="24">
        <f t="shared" ca="1" si="31"/>
        <v>0</v>
      </c>
      <c r="K263" s="24">
        <f t="shared" ca="1" si="31"/>
        <v>4.0564421817612279</v>
      </c>
      <c r="L263" s="24">
        <f t="shared" ca="1" si="31"/>
        <v>3.1668801602637493</v>
      </c>
      <c r="M263" s="24">
        <f t="shared" ca="1" si="31"/>
        <v>3.5288007221350295</v>
      </c>
      <c r="N263" s="24">
        <f t="shared" ca="1" si="31"/>
        <v>2.9443941259750948</v>
      </c>
      <c r="O263" s="24">
        <f t="shared" ca="1" si="31"/>
        <v>2.6038154180415152</v>
      </c>
      <c r="P263" s="24">
        <f t="shared" ca="1" si="31"/>
        <v>0</v>
      </c>
      <c r="R263" s="24">
        <f ca="1">IF(J263=0,0,Agents($J$4,$J$5,J263,$J$3)/(1-$P$1))</f>
        <v>0</v>
      </c>
      <c r="S263" s="24">
        <f ca="1">IF(K263=0,0,Agents($J$4,$J$5,K263,$J$3)/(1-$P$1))</f>
        <v>3.2608695652173911</v>
      </c>
      <c r="T263" s="24">
        <f ca="1">IF(L263=0,0,Agents($J$4,$J$5,L263,$J$3)/(1-$P$1))</f>
        <v>3.2608695652173911</v>
      </c>
      <c r="U263" s="24">
        <f ca="1">IF(M263=0,0,Agents($J$4,$J$5,M263,$J$3)/(1-$P$1))</f>
        <v>3.2608695652173911</v>
      </c>
      <c r="V263" s="24">
        <f ca="1">IF(N263=0,0,Agents($J$4,$J$5,N263,$J$3)/(1-$P$1))</f>
        <v>3.2608695652173911</v>
      </c>
      <c r="W263" s="24">
        <f ca="1">IF(O263=0,0,Agents($J$4,$J$5,O263,$J$3)/(1-$P$1))</f>
        <v>2.1739130434782608</v>
      </c>
      <c r="X263" s="24">
        <f ca="1">IF(P263=0,0,Agents($J$4,$J$5,P263,$J$3)/(1-$P$1))</f>
        <v>0</v>
      </c>
    </row>
    <row r="264" spans="1:24" x14ac:dyDescent="0.25">
      <c r="A264" s="121">
        <v>0.47916666666666669</v>
      </c>
      <c r="B264" s="122"/>
      <c r="C264" s="123">
        <v>6.2212899285733245E-2</v>
      </c>
      <c r="D264" s="123">
        <v>6.1284742244262468E-2</v>
      </c>
      <c r="E264" s="123">
        <v>5.6678820019887298E-2</v>
      </c>
      <c r="F264" s="123">
        <v>5.7976766955095155E-2</v>
      </c>
      <c r="G264" s="123">
        <v>5.9753954305799648E-2</v>
      </c>
      <c r="H264" s="124"/>
      <c r="J264" s="30">
        <f t="shared" ca="1" si="31"/>
        <v>0</v>
      </c>
      <c r="K264" s="30">
        <f t="shared" ca="1" si="31"/>
        <v>4.2696514069481388</v>
      </c>
      <c r="L264" s="30">
        <f t="shared" ca="1" si="31"/>
        <v>3.2626601728657545</v>
      </c>
      <c r="M264" s="30">
        <f t="shared" ca="1" si="31"/>
        <v>3.3523606860282777</v>
      </c>
      <c r="N264" s="30">
        <f t="shared" ca="1" si="31"/>
        <v>3.1701068943545119</v>
      </c>
      <c r="O264" s="30">
        <f t="shared" ca="1" si="31"/>
        <v>2.5008396670455229</v>
      </c>
      <c r="P264" s="30">
        <f t="shared" ca="1" si="31"/>
        <v>0</v>
      </c>
      <c r="R264" s="30">
        <f ca="1">IF(J264=0,0,Agents($J$4,$J$5,J264,$J$3)/(1-$P$1))</f>
        <v>0</v>
      </c>
      <c r="S264" s="30">
        <f ca="1">IF(K264=0,0,Agents($J$4,$J$5,K264,$J$3)/(1-$P$1))</f>
        <v>3.2608695652173911</v>
      </c>
      <c r="T264" s="30">
        <f ca="1">IF(L264=0,0,Agents($J$4,$J$5,L264,$J$3)/(1-$P$1))</f>
        <v>3.2608695652173911</v>
      </c>
      <c r="U264" s="30">
        <f ca="1">IF(M264=0,0,Agents($J$4,$J$5,M264,$J$3)/(1-$P$1))</f>
        <v>3.2608695652173911</v>
      </c>
      <c r="V264" s="30">
        <f ca="1">IF(N264=0,0,Agents($J$4,$J$5,N264,$J$3)/(1-$P$1))</f>
        <v>3.2608695652173911</v>
      </c>
      <c r="W264" s="30">
        <f ca="1">IF(O264=0,0,Agents($J$4,$J$5,O264,$J$3)/(1-$P$1))</f>
        <v>2.1739130434782608</v>
      </c>
      <c r="X264" s="30">
        <f ca="1">IF(P264=0,0,Agents($J$4,$J$5,P264,$J$3)/(1-$P$1))</f>
        <v>0</v>
      </c>
    </row>
    <row r="265" spans="1:24" x14ac:dyDescent="0.25">
      <c r="A265" s="125">
        <v>0.5</v>
      </c>
      <c r="B265" s="118"/>
      <c r="C265" s="119">
        <v>5.6689944504925503E-2</v>
      </c>
      <c r="D265" s="119">
        <v>5.3788490370199497E-2</v>
      </c>
      <c r="E265" s="119">
        <v>5.4027179317202516E-2</v>
      </c>
      <c r="F265" s="119">
        <v>5.4192797226852982E-2</v>
      </c>
      <c r="G265" s="119">
        <v>5.342706502636204E-2</v>
      </c>
      <c r="H265" s="120"/>
      <c r="J265" s="24">
        <f t="shared" ca="1" si="31"/>
        <v>0</v>
      </c>
      <c r="K265" s="24">
        <f t="shared" ca="1" si="31"/>
        <v>3.89061278439363</v>
      </c>
      <c r="L265" s="24">
        <f t="shared" ca="1" si="31"/>
        <v>2.8635767870240647</v>
      </c>
      <c r="M265" s="24">
        <f t="shared" ca="1" si="31"/>
        <v>3.1955250983778321</v>
      </c>
      <c r="N265" s="24">
        <f t="shared" ca="1" si="31"/>
        <v>2.963203523340046</v>
      </c>
      <c r="O265" s="24">
        <f t="shared" ca="1" si="31"/>
        <v>2.2360448787701146</v>
      </c>
      <c r="P265" s="24">
        <f t="shared" ca="1" si="31"/>
        <v>0</v>
      </c>
      <c r="R265" s="24">
        <f ca="1">IF(J265=0,0,Agents($J$4,$J$5,J265,$J$3)/(1-$P$1))</f>
        <v>0</v>
      </c>
      <c r="S265" s="24">
        <f ca="1">IF(K265=0,0,Agents($J$4,$J$5,K265,$J$3)/(1-$P$1))</f>
        <v>3.2608695652173911</v>
      </c>
      <c r="T265" s="24">
        <f ca="1">IF(L265=0,0,Agents($J$4,$J$5,L265,$J$3)/(1-$P$1))</f>
        <v>2.1739130434782608</v>
      </c>
      <c r="U265" s="24">
        <f ca="1">IF(M265=0,0,Agents($J$4,$J$5,M265,$J$3)/(1-$P$1))</f>
        <v>3.2608695652173911</v>
      </c>
      <c r="V265" s="24">
        <f ca="1">IF(N265=0,0,Agents($J$4,$J$5,N265,$J$3)/(1-$P$1))</f>
        <v>3.2608695652173911</v>
      </c>
      <c r="W265" s="24">
        <f ca="1">IF(O265=0,0,Agents($J$4,$J$5,O265,$J$3)/(1-$P$1))</f>
        <v>2.1739130434782608</v>
      </c>
      <c r="X265" s="24">
        <f ca="1">IF(P265=0,0,Agents($J$4,$J$5,P265,$J$3)/(1-$P$1))</f>
        <v>0</v>
      </c>
    </row>
    <row r="266" spans="1:24" x14ac:dyDescent="0.25">
      <c r="A266" s="121">
        <v>0.52083333333333337</v>
      </c>
      <c r="B266" s="122"/>
      <c r="C266" s="123">
        <v>5.1857359071718741E-2</v>
      </c>
      <c r="D266" s="123">
        <v>5.3788490370199497E-2</v>
      </c>
      <c r="E266" s="123">
        <v>4.938680808750414E-2</v>
      </c>
      <c r="F266" s="123">
        <v>5.2128813738720886E-2</v>
      </c>
      <c r="G266" s="123">
        <v>5.518453427065026E-2</v>
      </c>
      <c r="H266" s="124"/>
      <c r="J266" s="30">
        <f t="shared" ca="1" si="31"/>
        <v>0</v>
      </c>
      <c r="K266" s="30">
        <f t="shared" ca="1" si="31"/>
        <v>3.5589539896584355</v>
      </c>
      <c r="L266" s="30">
        <f t="shared" ca="1" si="31"/>
        <v>2.8635767870240647</v>
      </c>
      <c r="M266" s="30">
        <f t="shared" ca="1" si="31"/>
        <v>2.9210628199895523</v>
      </c>
      <c r="N266" s="30">
        <f t="shared" ca="1" si="31"/>
        <v>2.8503471391503372</v>
      </c>
      <c r="O266" s="30">
        <f t="shared" ca="1" si="31"/>
        <v>2.3095989866243944</v>
      </c>
      <c r="P266" s="30">
        <f t="shared" ca="1" si="31"/>
        <v>0</v>
      </c>
      <c r="R266" s="30">
        <f ca="1">IF(J266=0,0,Agents($J$4,$J$5,J266,$J$3)/(1-$P$1))</f>
        <v>0</v>
      </c>
      <c r="S266" s="30">
        <f ca="1">IF(K266=0,0,Agents($J$4,$J$5,K266,$J$3)/(1-$P$1))</f>
        <v>3.2608695652173911</v>
      </c>
      <c r="T266" s="30">
        <f ca="1">IF(L266=0,0,Agents($J$4,$J$5,L266,$J$3)/(1-$P$1))</f>
        <v>2.1739130434782608</v>
      </c>
      <c r="U266" s="30">
        <f ca="1">IF(M266=0,0,Agents($J$4,$J$5,M266,$J$3)/(1-$P$1))</f>
        <v>2.1739130434782608</v>
      </c>
      <c r="V266" s="30">
        <f ca="1">IF(N266=0,0,Agents($J$4,$J$5,N266,$J$3)/(1-$P$1))</f>
        <v>2.1739130434782608</v>
      </c>
      <c r="W266" s="30">
        <f ca="1">IF(O266=0,0,Agents($J$4,$J$5,O266,$J$3)/(1-$P$1))</f>
        <v>2.1739130434782608</v>
      </c>
      <c r="X266" s="30">
        <f ca="1">IF(P266=0,0,Agents($J$4,$J$5,P266,$J$3)/(1-$P$1))</f>
        <v>0</v>
      </c>
    </row>
    <row r="267" spans="1:24" x14ac:dyDescent="0.25">
      <c r="A267" s="125">
        <v>0.54166666666666663</v>
      </c>
      <c r="B267" s="118"/>
      <c r="C267" s="119">
        <v>5.3928467114521643E-2</v>
      </c>
      <c r="D267" s="119">
        <v>5.2589090070349426E-2</v>
      </c>
      <c r="E267" s="119">
        <v>5.1375538614517727E-2</v>
      </c>
      <c r="F267" s="119">
        <v>5.4192797226852982E-2</v>
      </c>
      <c r="G267" s="119">
        <v>5.3778558875219686E-2</v>
      </c>
      <c r="H267" s="120"/>
      <c r="J267" s="24">
        <f t="shared" ca="1" si="31"/>
        <v>0</v>
      </c>
      <c r="K267" s="24">
        <f t="shared" ca="1" si="31"/>
        <v>3.701093473116376</v>
      </c>
      <c r="L267" s="24">
        <f t="shared" ca="1" si="31"/>
        <v>2.7997234452893944</v>
      </c>
      <c r="M267" s="24">
        <f t="shared" ca="1" si="31"/>
        <v>3.0386895107273864</v>
      </c>
      <c r="N267" s="24">
        <f t="shared" ca="1" si="31"/>
        <v>2.963203523340046</v>
      </c>
      <c r="O267" s="24">
        <f t="shared" ca="1" si="31"/>
        <v>2.2507557003409708</v>
      </c>
      <c r="P267" s="24">
        <f t="shared" ca="1" si="31"/>
        <v>0</v>
      </c>
      <c r="R267" s="24">
        <f ca="1">IF(J267=0,0,Agents($J$4,$J$5,J267,$J$3)/(1-$P$1))</f>
        <v>0</v>
      </c>
      <c r="S267" s="24">
        <f ca="1">IF(K267=0,0,Agents($J$4,$J$5,K267,$J$3)/(1-$P$1))</f>
        <v>3.2608695652173911</v>
      </c>
      <c r="T267" s="24">
        <f ca="1">IF(L267=0,0,Agents($J$4,$J$5,L267,$J$3)/(1-$P$1))</f>
        <v>2.1739130434782608</v>
      </c>
      <c r="U267" s="24">
        <f ca="1">IF(M267=0,0,Agents($J$4,$J$5,M267,$J$3)/(1-$P$1))</f>
        <v>3.2608695652173911</v>
      </c>
      <c r="V267" s="24">
        <f ca="1">IF(N267=0,0,Agents($J$4,$J$5,N267,$J$3)/(1-$P$1))</f>
        <v>3.2608695652173911</v>
      </c>
      <c r="W267" s="24">
        <f ca="1">IF(O267=0,0,Agents($J$4,$J$5,O267,$J$3)/(1-$P$1))</f>
        <v>2.1739130434782608</v>
      </c>
      <c r="X267" s="24">
        <f ca="1">IF(P267=0,0,Agents($J$4,$J$5,P267,$J$3)/(1-$P$1))</f>
        <v>0</v>
      </c>
    </row>
    <row r="268" spans="1:24" x14ac:dyDescent="0.25">
      <c r="A268" s="121">
        <v>0.5625</v>
      </c>
      <c r="B268" s="122"/>
      <c r="C268" s="123">
        <v>5.3928467114521643E-2</v>
      </c>
      <c r="D268" s="123">
        <v>5.5887440894937128E-2</v>
      </c>
      <c r="E268" s="123">
        <v>5.1706993702353328E-2</v>
      </c>
      <c r="F268" s="123">
        <v>5.6944775211029107E-2</v>
      </c>
      <c r="G268" s="123">
        <v>5.6942003514938486E-2</v>
      </c>
      <c r="H268" s="124"/>
      <c r="J268" s="30">
        <f t="shared" ca="1" si="31"/>
        <v>0</v>
      </c>
      <c r="K268" s="30">
        <f t="shared" ca="1" si="31"/>
        <v>3.701093473116376</v>
      </c>
      <c r="L268" s="30">
        <f t="shared" ca="1" si="31"/>
        <v>2.9753201350597376</v>
      </c>
      <c r="M268" s="30">
        <f t="shared" ca="1" si="31"/>
        <v>3.058293959183692</v>
      </c>
      <c r="N268" s="30">
        <f t="shared" ca="1" si="31"/>
        <v>3.1136787022596573</v>
      </c>
      <c r="O268" s="30">
        <f t="shared" ca="1" si="31"/>
        <v>2.3831530944786747</v>
      </c>
      <c r="P268" s="30">
        <f t="shared" ca="1" si="31"/>
        <v>0</v>
      </c>
      <c r="R268" s="30">
        <f ca="1">IF(J268=0,0,Agents($J$4,$J$5,J268,$J$3)/(1-$P$1))</f>
        <v>0</v>
      </c>
      <c r="S268" s="30">
        <f ca="1">IF(K268=0,0,Agents($J$4,$J$5,K268,$J$3)/(1-$P$1))</f>
        <v>3.2608695652173911</v>
      </c>
      <c r="T268" s="30">
        <f ca="1">IF(L268=0,0,Agents($J$4,$J$5,L268,$J$3)/(1-$P$1))</f>
        <v>3.2608695652173911</v>
      </c>
      <c r="U268" s="30">
        <f ca="1">IF(M268=0,0,Agents($J$4,$J$5,M268,$J$3)/(1-$P$1))</f>
        <v>3.2608695652173911</v>
      </c>
      <c r="V268" s="30">
        <f ca="1">IF(N268=0,0,Agents($J$4,$J$5,N268,$J$3)/(1-$P$1))</f>
        <v>3.2608695652173911</v>
      </c>
      <c r="W268" s="30">
        <f ca="1">IF(O268=0,0,Agents($J$4,$J$5,O268,$J$3)/(1-$P$1))</f>
        <v>2.1739130434782608</v>
      </c>
      <c r="X268" s="30">
        <f ca="1">IF(P268=0,0,Agents($J$4,$J$5,P268,$J$3)/(1-$P$1))</f>
        <v>0</v>
      </c>
    </row>
    <row r="269" spans="1:24" x14ac:dyDescent="0.25">
      <c r="A269" s="125">
        <v>0.58333333333333337</v>
      </c>
      <c r="B269" s="118"/>
      <c r="C269" s="119">
        <v>5.4964021135923087E-2</v>
      </c>
      <c r="D269" s="119">
        <v>5.7386691269749726E-2</v>
      </c>
      <c r="E269" s="119">
        <v>5.8667550546900891E-2</v>
      </c>
      <c r="F269" s="119">
        <v>5.8664761451139191E-2</v>
      </c>
      <c r="G269" s="119">
        <v>5.9050966608084357E-2</v>
      </c>
      <c r="H269" s="120"/>
      <c r="J269" s="24">
        <f t="shared" ca="1" si="31"/>
        <v>0</v>
      </c>
      <c r="K269" s="24">
        <f t="shared" ca="1" si="31"/>
        <v>3.7721632148453459</v>
      </c>
      <c r="L269" s="24">
        <f t="shared" ca="1" si="31"/>
        <v>3.055136812228076</v>
      </c>
      <c r="M269" s="24">
        <f t="shared" ca="1" si="31"/>
        <v>3.4699873767661122</v>
      </c>
      <c r="N269" s="24">
        <f t="shared" ca="1" si="31"/>
        <v>3.2077256890844148</v>
      </c>
      <c r="O269" s="24">
        <f t="shared" ca="1" si="31"/>
        <v>2.4714180239038108</v>
      </c>
      <c r="P269" s="24">
        <f t="shared" ca="1" si="31"/>
        <v>0</v>
      </c>
      <c r="R269" s="24">
        <f ca="1">IF(J269=0,0,Agents($J$4,$J$5,J269,$J$3)/(1-$P$1))</f>
        <v>0</v>
      </c>
      <c r="S269" s="24">
        <f ca="1">IF(K269=0,0,Agents($J$4,$J$5,K269,$J$3)/(1-$P$1))</f>
        <v>3.2608695652173911</v>
      </c>
      <c r="T269" s="24">
        <f ca="1">IF(L269=0,0,Agents($J$4,$J$5,L269,$J$3)/(1-$P$1))</f>
        <v>3.2608695652173911</v>
      </c>
      <c r="U269" s="24">
        <f ca="1">IF(M269=0,0,Agents($J$4,$J$5,M269,$J$3)/(1-$P$1))</f>
        <v>3.2608695652173911</v>
      </c>
      <c r="V269" s="24">
        <f ca="1">IF(N269=0,0,Agents($J$4,$J$5,N269,$J$3)/(1-$P$1))</f>
        <v>3.2608695652173911</v>
      </c>
      <c r="W269" s="24">
        <f ca="1">IF(O269=0,0,Agents($J$4,$J$5,O269,$J$3)/(1-$P$1))</f>
        <v>2.1739130434782608</v>
      </c>
      <c r="X269" s="24">
        <f ca="1">IF(P269=0,0,Agents($J$4,$J$5,P269,$J$3)/(1-$P$1))</f>
        <v>0</v>
      </c>
    </row>
    <row r="270" spans="1:24" x14ac:dyDescent="0.25">
      <c r="A270" s="121">
        <v>0.60416666666666663</v>
      </c>
      <c r="B270" s="122"/>
      <c r="C270" s="123">
        <v>5.4618836462122608E-2</v>
      </c>
      <c r="D270" s="123">
        <v>5.9485641794487357E-2</v>
      </c>
      <c r="E270" s="123">
        <v>6.1982101425256876E-2</v>
      </c>
      <c r="F270" s="123">
        <v>6.1760736683337335E-2</v>
      </c>
      <c r="G270" s="123">
        <v>5.8347978910369067E-2</v>
      </c>
      <c r="H270" s="124"/>
      <c r="J270" s="30">
        <f t="shared" ca="1" si="31"/>
        <v>0</v>
      </c>
      <c r="K270" s="30">
        <f t="shared" ca="1" si="31"/>
        <v>3.7484733009356894</v>
      </c>
      <c r="L270" s="30">
        <f t="shared" ca="1" si="31"/>
        <v>3.1668801602637493</v>
      </c>
      <c r="M270" s="30">
        <f t="shared" ca="1" si="31"/>
        <v>3.6660318613291696</v>
      </c>
      <c r="N270" s="30">
        <f t="shared" ca="1" si="31"/>
        <v>3.3770102653689782</v>
      </c>
      <c r="O270" s="30">
        <f t="shared" ca="1" si="31"/>
        <v>2.4419963807620988</v>
      </c>
      <c r="P270" s="30">
        <f t="shared" ca="1" si="31"/>
        <v>0</v>
      </c>
      <c r="R270" s="30">
        <f ca="1">IF(J270=0,0,Agents($J$4,$J$5,J270,$J$3)/(1-$P$1))</f>
        <v>0</v>
      </c>
      <c r="S270" s="30">
        <f ca="1">IF(K270=0,0,Agents($J$4,$J$5,K270,$J$3)/(1-$P$1))</f>
        <v>3.2608695652173911</v>
      </c>
      <c r="T270" s="30">
        <f ca="1">IF(L270=0,0,Agents($J$4,$J$5,L270,$J$3)/(1-$P$1))</f>
        <v>3.2608695652173911</v>
      </c>
      <c r="U270" s="30">
        <f ca="1">IF(M270=0,0,Agents($J$4,$J$5,M270,$J$3)/(1-$P$1))</f>
        <v>3.2608695652173911</v>
      </c>
      <c r="V270" s="30">
        <f ca="1">IF(N270=0,0,Agents($J$4,$J$5,N270,$J$3)/(1-$P$1))</f>
        <v>3.2608695652173911</v>
      </c>
      <c r="W270" s="30">
        <f ca="1">IF(O270=0,0,Agents($J$4,$J$5,O270,$J$3)/(1-$P$1))</f>
        <v>2.1739130434782608</v>
      </c>
      <c r="X270" s="30">
        <f ca="1">IF(P270=0,0,Agents($J$4,$J$5,P270,$J$3)/(1-$P$1))</f>
        <v>0</v>
      </c>
    </row>
    <row r="271" spans="1:24" x14ac:dyDescent="0.25">
      <c r="A271" s="125">
        <v>0.625</v>
      </c>
      <c r="B271" s="118"/>
      <c r="C271" s="119">
        <v>5.3238097766920671E-2</v>
      </c>
      <c r="D271" s="119">
        <v>5.1689539845461867E-2</v>
      </c>
      <c r="E271" s="119">
        <v>5.5021544580709306E-2</v>
      </c>
      <c r="F271" s="119">
        <v>5.7632769707073143E-2</v>
      </c>
      <c r="G271" s="119">
        <v>5.7293497363796131E-2</v>
      </c>
      <c r="H271" s="120"/>
      <c r="J271" s="24">
        <f t="shared" ca="1" si="31"/>
        <v>0</v>
      </c>
      <c r="K271" s="24">
        <f t="shared" ca="1" si="31"/>
        <v>3.6537136452970622</v>
      </c>
      <c r="L271" s="24">
        <f t="shared" ca="1" si="31"/>
        <v>2.7518334389883914</v>
      </c>
      <c r="M271" s="24">
        <f t="shared" ca="1" si="31"/>
        <v>3.2543384437467489</v>
      </c>
      <c r="N271" s="24">
        <f t="shared" ca="1" si="31"/>
        <v>3.1512974969895606</v>
      </c>
      <c r="O271" s="24">
        <f t="shared" ca="1" si="31"/>
        <v>2.3978639160495305</v>
      </c>
      <c r="P271" s="24">
        <f t="shared" ca="1" si="31"/>
        <v>0</v>
      </c>
      <c r="R271" s="24">
        <f ca="1">IF(J271=0,0,Agents($J$4,$J$5,J271,$J$3)/(1-$P$1))</f>
        <v>0</v>
      </c>
      <c r="S271" s="24">
        <f ca="1">IF(K271=0,0,Agents($J$4,$J$5,K271,$J$3)/(1-$P$1))</f>
        <v>3.2608695652173911</v>
      </c>
      <c r="T271" s="24">
        <f ca="1">IF(L271=0,0,Agents($J$4,$J$5,L271,$J$3)/(1-$P$1))</f>
        <v>2.1739130434782608</v>
      </c>
      <c r="U271" s="24">
        <f ca="1">IF(M271=0,0,Agents($J$4,$J$5,M271,$J$3)/(1-$P$1))</f>
        <v>3.2608695652173911</v>
      </c>
      <c r="V271" s="24">
        <f ca="1">IF(N271=0,0,Agents($J$4,$J$5,N271,$J$3)/(1-$P$1))</f>
        <v>3.2608695652173911</v>
      </c>
      <c r="W271" s="24">
        <f ca="1">IF(O271=0,0,Agents($J$4,$J$5,O271,$J$3)/(1-$P$1))</f>
        <v>2.1739130434782608</v>
      </c>
      <c r="X271" s="24">
        <f ca="1">IF(P271=0,0,Agents($J$4,$J$5,P271,$J$3)/(1-$P$1))</f>
        <v>0</v>
      </c>
    </row>
    <row r="272" spans="1:24" x14ac:dyDescent="0.25">
      <c r="A272" s="121">
        <v>0.64583333333333337</v>
      </c>
      <c r="B272" s="122"/>
      <c r="C272" s="123">
        <v>5.2547728419319706E-2</v>
      </c>
      <c r="D272" s="123">
        <v>5.2888940145311945E-2</v>
      </c>
      <c r="E272" s="123">
        <v>4.938680808750414E-2</v>
      </c>
      <c r="F272" s="123">
        <v>5.5912783466963066E-2</v>
      </c>
      <c r="G272" s="123">
        <v>5.3075571177504395E-2</v>
      </c>
      <c r="H272" s="124"/>
      <c r="J272" s="30">
        <f t="shared" ca="1" si="31"/>
        <v>0</v>
      </c>
      <c r="K272" s="30">
        <f t="shared" ca="1" si="31"/>
        <v>3.6063338174777488</v>
      </c>
      <c r="L272" s="30">
        <f t="shared" ca="1" si="31"/>
        <v>2.8156867807230621</v>
      </c>
      <c r="M272" s="30">
        <f t="shared" ca="1" si="31"/>
        <v>2.9210628199895523</v>
      </c>
      <c r="N272" s="30">
        <f t="shared" ca="1" si="31"/>
        <v>3.0572505101648035</v>
      </c>
      <c r="O272" s="30">
        <f t="shared" ca="1" si="31"/>
        <v>2.2213340571992584</v>
      </c>
      <c r="P272" s="30">
        <f t="shared" ca="1" si="31"/>
        <v>0</v>
      </c>
      <c r="R272" s="30">
        <f ca="1">IF(J272=0,0,Agents($J$4,$J$5,J272,$J$3)/(1-$P$1))</f>
        <v>0</v>
      </c>
      <c r="S272" s="30">
        <f ca="1">IF(K272=0,0,Agents($J$4,$J$5,K272,$J$3)/(1-$P$1))</f>
        <v>3.2608695652173911</v>
      </c>
      <c r="T272" s="30">
        <f ca="1">IF(L272=0,0,Agents($J$4,$J$5,L272,$J$3)/(1-$P$1))</f>
        <v>2.1739130434782608</v>
      </c>
      <c r="U272" s="30">
        <f ca="1">IF(M272=0,0,Agents($J$4,$J$5,M272,$J$3)/(1-$P$1))</f>
        <v>2.1739130434782608</v>
      </c>
      <c r="V272" s="30">
        <f ca="1">IF(N272=0,0,Agents($J$4,$J$5,N272,$J$3)/(1-$P$1))</f>
        <v>3.2608695652173911</v>
      </c>
      <c r="W272" s="30">
        <f ca="1">IF(O272=0,0,Agents($J$4,$J$5,O272,$J$3)/(1-$P$1))</f>
        <v>2.1739130434782608</v>
      </c>
      <c r="X272" s="30">
        <f ca="1">IF(P272=0,0,Agents($J$4,$J$5,P272,$J$3)/(1-$P$1))</f>
        <v>0</v>
      </c>
    </row>
    <row r="273" spans="1:24" x14ac:dyDescent="0.25">
      <c r="A273" s="125">
        <v>0.66666666666666663</v>
      </c>
      <c r="B273" s="118"/>
      <c r="C273" s="119">
        <v>4.322774222670666E-2</v>
      </c>
      <c r="D273" s="119">
        <v>4.4792988121323936E-2</v>
      </c>
      <c r="E273" s="119">
        <v>4.9718263175339734E-2</v>
      </c>
      <c r="F273" s="119">
        <v>4.7312852266412665E-2</v>
      </c>
      <c r="G273" s="119">
        <v>4.9209138840070298E-2</v>
      </c>
      <c r="H273" s="120"/>
      <c r="J273" s="24">
        <f t="shared" ca="1" si="31"/>
        <v>0</v>
      </c>
      <c r="K273" s="24">
        <f t="shared" ca="1" si="31"/>
        <v>2.9667061419170162</v>
      </c>
      <c r="L273" s="24">
        <f t="shared" ca="1" si="31"/>
        <v>2.3846767240140365</v>
      </c>
      <c r="M273" s="24">
        <f t="shared" ca="1" si="31"/>
        <v>2.9406672684458575</v>
      </c>
      <c r="N273" s="24">
        <f t="shared" ca="1" si="31"/>
        <v>2.5870155760410167</v>
      </c>
      <c r="O273" s="24">
        <f t="shared" ca="1" si="31"/>
        <v>2.0595150199198424</v>
      </c>
      <c r="P273" s="24">
        <f t="shared" ca="1" si="31"/>
        <v>0</v>
      </c>
      <c r="R273" s="24">
        <f ca="1">IF(J273=0,0,Agents($J$4,$J$5,J273,$J$3)/(1-$P$1))</f>
        <v>0</v>
      </c>
      <c r="S273" s="24">
        <f ca="1">IF(K273=0,0,Agents($J$4,$J$5,K273,$J$3)/(1-$P$1))</f>
        <v>3.2608695652173911</v>
      </c>
      <c r="T273" s="24">
        <f ca="1">IF(L273=0,0,Agents($J$4,$J$5,L273,$J$3)/(1-$P$1))</f>
        <v>2.1739130434782608</v>
      </c>
      <c r="U273" s="24">
        <f ca="1">IF(M273=0,0,Agents($J$4,$J$5,M273,$J$3)/(1-$P$1))</f>
        <v>3.2608695652173911</v>
      </c>
      <c r="V273" s="24">
        <f ca="1">IF(N273=0,0,Agents($J$4,$J$5,N273,$J$3)/(1-$P$1))</f>
        <v>2.1739130434782608</v>
      </c>
      <c r="W273" s="24">
        <f ca="1">IF(O273=0,0,Agents($J$4,$J$5,O273,$J$3)/(1-$P$1))</f>
        <v>2.1739130434782608</v>
      </c>
      <c r="X273" s="24">
        <f ca="1">IF(P273=0,0,Agents($J$4,$J$5,P273,$J$3)/(1-$P$1))</f>
        <v>0</v>
      </c>
    </row>
    <row r="274" spans="1:24" x14ac:dyDescent="0.25">
      <c r="A274" s="121">
        <v>0.6875</v>
      </c>
      <c r="B274" s="122"/>
      <c r="C274" s="123">
        <v>4.0386606834656544E-2</v>
      </c>
      <c r="D274" s="123">
        <v>3.8795986622073564E-2</v>
      </c>
      <c r="E274" s="123">
        <v>3.5465694398409013E-2</v>
      </c>
      <c r="F274" s="123">
        <v>4.1808896298060415E-2</v>
      </c>
      <c r="G274" s="123">
        <v>3.5852372583479786E-2</v>
      </c>
      <c r="H274" s="124"/>
      <c r="J274" s="30">
        <f t="shared" ca="1" si="31"/>
        <v>0</v>
      </c>
      <c r="K274" s="30">
        <f t="shared" ca="1" si="31"/>
        <v>2.7717199274298423</v>
      </c>
      <c r="L274" s="30">
        <f t="shared" ca="1" si="31"/>
        <v>2.0654100153406847</v>
      </c>
      <c r="M274" s="30">
        <f t="shared" ca="1" si="31"/>
        <v>2.0976759848247117</v>
      </c>
      <c r="N274" s="30">
        <f t="shared" ca="1" si="31"/>
        <v>2.2860652182017938</v>
      </c>
      <c r="O274" s="30">
        <f t="shared" ca="1" si="31"/>
        <v>1.5005038002273134</v>
      </c>
      <c r="P274" s="30">
        <f t="shared" ca="1" si="31"/>
        <v>0</v>
      </c>
      <c r="R274" s="30">
        <f ca="1">IF(J274=0,0,Agents($J$4,$J$5,J274,$J$3)/(1-$P$1))</f>
        <v>0</v>
      </c>
      <c r="S274" s="30">
        <f ca="1">IF(K274=0,0,Agents($J$4,$J$5,K274,$J$3)/(1-$P$1))</f>
        <v>2.1739130434782608</v>
      </c>
      <c r="T274" s="30">
        <f ca="1">IF(L274=0,0,Agents($J$4,$J$5,L274,$J$3)/(1-$P$1))</f>
        <v>2.1739130434782608</v>
      </c>
      <c r="U274" s="30">
        <f ca="1">IF(M274=0,0,Agents($J$4,$J$5,M274,$J$3)/(1-$P$1))</f>
        <v>2.1739130434782608</v>
      </c>
      <c r="V274" s="30">
        <f ca="1">IF(N274=0,0,Agents($J$4,$J$5,N274,$J$3)/(1-$P$1))</f>
        <v>2.1739130434782608</v>
      </c>
      <c r="W274" s="30">
        <f ca="1">IF(O274=0,0,Agents($J$4,$J$5,O274,$J$3)/(1-$P$1))</f>
        <v>2.1739130434782608</v>
      </c>
      <c r="X274" s="30">
        <f ca="1">IF(P274=0,0,Agents($J$4,$J$5,P274,$J$3)/(1-$P$1))</f>
        <v>0</v>
      </c>
    </row>
    <row r="275" spans="1:24" x14ac:dyDescent="0.25">
      <c r="A275" s="125">
        <v>0.70833333333333337</v>
      </c>
      <c r="B275" s="118"/>
      <c r="C275" s="119">
        <v>2.6579219882637211E-2</v>
      </c>
      <c r="D275" s="119">
        <v>2.8185907046476763E-2</v>
      </c>
      <c r="E275" s="119">
        <v>2.7179317202519059E-2</v>
      </c>
      <c r="F275" s="119">
        <v>3.0959752321981424E-2</v>
      </c>
      <c r="G275" s="119">
        <v>2.7065026362038665E-2</v>
      </c>
      <c r="H275" s="120"/>
      <c r="J275" s="24">
        <f t="shared" ca="1" si="31"/>
        <v>0</v>
      </c>
      <c r="K275" s="24">
        <f t="shared" ca="1" si="31"/>
        <v>1.8241233710435714</v>
      </c>
      <c r="L275" s="24">
        <f t="shared" ca="1" si="31"/>
        <v>1.5005535307647548</v>
      </c>
      <c r="M275" s="24">
        <f t="shared" ca="1" si="31"/>
        <v>1.607564773417069</v>
      </c>
      <c r="N275" s="24">
        <f t="shared" ca="1" si="31"/>
        <v>1.6928457628456308</v>
      </c>
      <c r="O275" s="24">
        <f t="shared" ca="1" si="31"/>
        <v>1.1327332609559133</v>
      </c>
      <c r="P275" s="24">
        <f t="shared" ca="1" si="31"/>
        <v>0</v>
      </c>
      <c r="R275" s="24">
        <f ca="1">IF(J275=0,0,Agents($J$4,$J$5,J275,$J$3)/(1-$P$1))</f>
        <v>0</v>
      </c>
      <c r="S275" s="24">
        <f ca="1">IF(K275=0,0,Agents($J$4,$J$5,K275,$J$3)/(1-$P$1))</f>
        <v>2.1739130434782608</v>
      </c>
      <c r="T275" s="24">
        <f ca="1">IF(L275=0,0,Agents($J$4,$J$5,L275,$J$3)/(1-$P$1))</f>
        <v>2.1739130434782608</v>
      </c>
      <c r="U275" s="24">
        <f ca="1">IF(M275=0,0,Agents($J$4,$J$5,M275,$J$3)/(1-$P$1))</f>
        <v>2.1739130434782608</v>
      </c>
      <c r="V275" s="24">
        <f ca="1">IF(N275=0,0,Agents($J$4,$J$5,N275,$J$3)/(1-$P$1))</f>
        <v>2.1739130434782608</v>
      </c>
      <c r="W275" s="24">
        <f ca="1">IF(O275=0,0,Agents($J$4,$J$5,O275,$J$3)/(1-$P$1))</f>
        <v>2.1739130434782608</v>
      </c>
      <c r="X275" s="24">
        <f ca="1">IF(P275=0,0,Agents($J$4,$J$5,P275,$J$3)/(1-$P$1))</f>
        <v>0</v>
      </c>
    </row>
    <row r="276" spans="1:24" x14ac:dyDescent="0.25">
      <c r="A276" s="121">
        <v>0.72916666666666663</v>
      </c>
      <c r="B276" s="122"/>
      <c r="C276" s="123">
        <v>1.9675526406627546E-2</v>
      </c>
      <c r="D276" s="123">
        <v>1.6791604197901048E-2</v>
      </c>
      <c r="E276" s="123">
        <v>2.0881670533642691E-2</v>
      </c>
      <c r="F276" s="123">
        <v>2.1327829377364983E-2</v>
      </c>
      <c r="G276" s="123">
        <v>1.8629173989455183E-2</v>
      </c>
      <c r="H276" s="124"/>
      <c r="J276" s="30">
        <f t="shared" ca="1" si="31"/>
        <v>0</v>
      </c>
      <c r="K276" s="30">
        <f t="shared" ca="1" si="31"/>
        <v>1.350325092850436</v>
      </c>
      <c r="L276" s="30">
        <f t="shared" ca="1" si="31"/>
        <v>0.89394678428538576</v>
      </c>
      <c r="M276" s="30">
        <f t="shared" ca="1" si="31"/>
        <v>1.2350802527472604</v>
      </c>
      <c r="N276" s="30">
        <f t="shared" ca="1" si="31"/>
        <v>1.1661826366269903</v>
      </c>
      <c r="O276" s="30">
        <f t="shared" ca="1" si="31"/>
        <v>0.77967354325536886</v>
      </c>
      <c r="P276" s="30">
        <f t="shared" ca="1" si="31"/>
        <v>0</v>
      </c>
      <c r="R276" s="30">
        <f ca="1">IF(J276=0,0,Agents($J$4,$J$5,J276,$J$3)/(1-$P$1))</f>
        <v>0</v>
      </c>
      <c r="S276" s="30">
        <f ca="1">IF(K276=0,0,Agents($J$4,$J$5,K276,$J$3)/(1-$P$1))</f>
        <v>2.1739130434782608</v>
      </c>
      <c r="T276" s="30">
        <f ca="1">IF(L276=0,0,Agents($J$4,$J$5,L276,$J$3)/(1-$P$1))</f>
        <v>2.1739130434782608</v>
      </c>
      <c r="U276" s="30">
        <f ca="1">IF(M276=0,0,Agents($J$4,$J$5,M276,$J$3)/(1-$P$1))</f>
        <v>2.1739130434782608</v>
      </c>
      <c r="V276" s="30">
        <f ca="1">IF(N276=0,0,Agents($J$4,$J$5,N276,$J$3)/(1-$P$1))</f>
        <v>2.1739130434782608</v>
      </c>
      <c r="W276" s="30">
        <f ca="1">IF(O276=0,0,Agents($J$4,$J$5,O276,$J$3)/(1-$P$1))</f>
        <v>1.0869565217391304</v>
      </c>
      <c r="X276" s="30">
        <f ca="1">IF(P276=0,0,Agents($J$4,$J$5,P276,$J$3)/(1-$P$1))</f>
        <v>0</v>
      </c>
    </row>
    <row r="277" spans="1:24" x14ac:dyDescent="0.25">
      <c r="A277" s="125">
        <v>0.75</v>
      </c>
      <c r="B277" s="118"/>
      <c r="C277" s="119">
        <v>1.5533310321021747E-2</v>
      </c>
      <c r="D277" s="119">
        <v>1.4992503748125937E-2</v>
      </c>
      <c r="E277" s="119">
        <v>1.4252568776930727E-2</v>
      </c>
      <c r="F277" s="119">
        <v>1.5823873409012729E-2</v>
      </c>
      <c r="G277" s="119">
        <v>1.1950790861159929E-2</v>
      </c>
      <c r="H277" s="120"/>
      <c r="J277" s="24">
        <f t="shared" ca="1" si="31"/>
        <v>0</v>
      </c>
      <c r="K277" s="24">
        <f t="shared" ca="1" si="31"/>
        <v>1.0660461259345546</v>
      </c>
      <c r="L277" s="24">
        <f t="shared" ca="1" si="31"/>
        <v>0.79816677168338013</v>
      </c>
      <c r="M277" s="24">
        <f t="shared" ca="1" si="31"/>
        <v>0.84299128362114595</v>
      </c>
      <c r="N277" s="24">
        <f t="shared" ca="1" si="31"/>
        <v>0.86523227878776687</v>
      </c>
      <c r="O277" s="24">
        <f t="shared" ca="1" si="31"/>
        <v>0.50016793340910459</v>
      </c>
      <c r="P277" s="24">
        <f t="shared" ca="1" si="31"/>
        <v>0</v>
      </c>
      <c r="R277" s="24">
        <f ca="1">IF(J277=0,0,Agents($J$4,$J$5,J277,$J$3)/(1-$P$1))</f>
        <v>0</v>
      </c>
      <c r="S277" s="24">
        <f ca="1">IF(K277=0,0,Agents($J$4,$J$5,K277,$J$3)/(1-$P$1))</f>
        <v>2.1739130434782608</v>
      </c>
      <c r="T277" s="24">
        <f ca="1">IF(L277=0,0,Agents($J$4,$J$5,L277,$J$3)/(1-$P$1))</f>
        <v>2.1739130434782608</v>
      </c>
      <c r="U277" s="24">
        <f ca="1">IF(M277=0,0,Agents($J$4,$J$5,M277,$J$3)/(1-$P$1))</f>
        <v>2.1739130434782608</v>
      </c>
      <c r="V277" s="24">
        <f ca="1">IF(N277=0,0,Agents($J$4,$J$5,N277,$J$3)/(1-$P$1))</f>
        <v>2.1739130434782608</v>
      </c>
      <c r="W277" s="24">
        <f ca="1">IF(O277=0,0,Agents($J$4,$J$5,O277,$J$3)/(1-$P$1))</f>
        <v>1.0869565217391304</v>
      </c>
      <c r="X277" s="24">
        <f ca="1">IF(P277=0,0,Agents($J$4,$J$5,P277,$J$3)/(1-$P$1))</f>
        <v>0</v>
      </c>
    </row>
    <row r="278" spans="1:24" x14ac:dyDescent="0.25">
      <c r="A278" s="121">
        <v>0.77083333333333337</v>
      </c>
      <c r="B278" s="122"/>
      <c r="C278" s="123">
        <v>1.1736278909216431E-2</v>
      </c>
      <c r="D278" s="123">
        <v>9.595202398800599E-3</v>
      </c>
      <c r="E278" s="123">
        <v>8.6178322837255558E-3</v>
      </c>
      <c r="F278" s="123">
        <v>9.6319229446164435E-3</v>
      </c>
      <c r="G278" s="123">
        <v>8.4358523725834803E-3</v>
      </c>
      <c r="H278" s="124"/>
      <c r="J278" s="30">
        <f t="shared" ca="1" si="31"/>
        <v>0</v>
      </c>
      <c r="K278" s="30">
        <f t="shared" ca="1" si="31"/>
        <v>0.80545707292833013</v>
      </c>
      <c r="L278" s="30">
        <f t="shared" ca="1" si="31"/>
        <v>0.51082673387736333</v>
      </c>
      <c r="M278" s="30">
        <f t="shared" ca="1" si="31"/>
        <v>0.50971565986394873</v>
      </c>
      <c r="N278" s="30">
        <f t="shared" ca="1" si="31"/>
        <v>0.52666312621864075</v>
      </c>
      <c r="O278" s="30">
        <f t="shared" ca="1" si="31"/>
        <v>0.3530597177005444</v>
      </c>
      <c r="P278" s="30">
        <f t="shared" ca="1" si="31"/>
        <v>0</v>
      </c>
      <c r="R278" s="30">
        <f ca="1">IF(J278=0,0,Agents($J$4,$J$5,J278,$J$3)/(1-$P$1))</f>
        <v>0</v>
      </c>
      <c r="S278" s="30">
        <f ca="1">IF(K278=0,0,Agents($J$4,$J$5,K278,$J$3)/(1-$P$1))</f>
        <v>2.1739130434782608</v>
      </c>
      <c r="T278" s="30">
        <f ca="1">IF(L278=0,0,Agents($J$4,$J$5,L278,$J$3)/(1-$P$1))</f>
        <v>1.0869565217391304</v>
      </c>
      <c r="U278" s="30">
        <f ca="1">IF(M278=0,0,Agents($J$4,$J$5,M278,$J$3)/(1-$P$1))</f>
        <v>1.0869565217391304</v>
      </c>
      <c r="V278" s="30">
        <f ca="1">IF(N278=0,0,Agents($J$4,$J$5,N278,$J$3)/(1-$P$1))</f>
        <v>1.0869565217391304</v>
      </c>
      <c r="W278" s="30">
        <f ca="1">IF(O278=0,0,Agents($J$4,$J$5,O278,$J$3)/(1-$P$1))</f>
        <v>1.0869565217391304</v>
      </c>
      <c r="X278" s="30">
        <f ca="1">IF(P278=0,0,Agents($J$4,$J$5,P278,$J$3)/(1-$P$1))</f>
        <v>0</v>
      </c>
    </row>
    <row r="279" spans="1:24" x14ac:dyDescent="0.25">
      <c r="A279" s="125">
        <v>0.79166666666666663</v>
      </c>
      <c r="B279" s="118"/>
      <c r="C279" s="119">
        <v>7.9392474974111157E-3</v>
      </c>
      <c r="D279" s="119">
        <v>5.6971514242878558E-3</v>
      </c>
      <c r="E279" s="119">
        <v>7.9549221080543586E-3</v>
      </c>
      <c r="F279" s="119">
        <v>8.2559339525283791E-3</v>
      </c>
      <c r="G279" s="119">
        <v>6.3268892794376098E-3</v>
      </c>
      <c r="H279" s="120"/>
      <c r="J279" s="24">
        <f t="shared" ca="1" si="31"/>
        <v>0</v>
      </c>
      <c r="K279" s="24">
        <f t="shared" ca="1" si="31"/>
        <v>0.54486801992210576</v>
      </c>
      <c r="L279" s="24">
        <f t="shared" ca="1" si="31"/>
        <v>0.30330337323968448</v>
      </c>
      <c r="M279" s="24">
        <f t="shared" ca="1" si="31"/>
        <v>0.47050676295133725</v>
      </c>
      <c r="N279" s="24">
        <f t="shared" ca="1" si="31"/>
        <v>0.45142553675883484</v>
      </c>
      <c r="O279" s="24">
        <f t="shared" ca="1" si="31"/>
        <v>0.26479478827540831</v>
      </c>
      <c r="P279" s="24">
        <f t="shared" ca="1" si="31"/>
        <v>0</v>
      </c>
      <c r="R279" s="24">
        <f ca="1">IF(J279=0,0,Agents($J$4,$J$5,J279,$J$3)/(1-$P$1))</f>
        <v>0</v>
      </c>
      <c r="S279" s="24">
        <f ca="1">IF(K279=0,0,Agents($J$4,$J$5,K279,$J$3)/(1-$P$1))</f>
        <v>1.0869565217391304</v>
      </c>
      <c r="T279" s="24">
        <f ca="1">IF(L279=0,0,Agents($J$4,$J$5,L279,$J$3)/(1-$P$1))</f>
        <v>1.0869565217391304</v>
      </c>
      <c r="U279" s="24">
        <f ca="1">IF(M279=0,0,Agents($J$4,$J$5,M279,$J$3)/(1-$P$1))</f>
        <v>1.0869565217391304</v>
      </c>
      <c r="V279" s="24">
        <f ca="1">IF(N279=0,0,Agents($J$4,$J$5,N279,$J$3)/(1-$P$1))</f>
        <v>1.0869565217391304</v>
      </c>
      <c r="W279" s="24">
        <f ca="1">IF(O279=0,0,Agents($J$4,$J$5,O279,$J$3)/(1-$P$1))</f>
        <v>1.0869565217391304</v>
      </c>
      <c r="X279" s="24">
        <f ca="1">IF(P279=0,0,Agents($J$4,$J$5,P279,$J$3)/(1-$P$1))</f>
        <v>0</v>
      </c>
    </row>
    <row r="280" spans="1:24" x14ac:dyDescent="0.25">
      <c r="A280" s="126">
        <v>0.8125</v>
      </c>
      <c r="B280" s="122"/>
      <c r="C280" s="123">
        <v>5.5229547808077319E-3</v>
      </c>
      <c r="D280" s="123">
        <v>5.0974512743628183E-3</v>
      </c>
      <c r="E280" s="123">
        <v>5.3032814053695721E-3</v>
      </c>
      <c r="F280" s="123">
        <v>7.2239422084623322E-3</v>
      </c>
      <c r="G280" s="123">
        <v>4.2179261862917402E-3</v>
      </c>
      <c r="H280" s="124"/>
      <c r="J280" s="30">
        <f t="shared" ca="1" si="31"/>
        <v>0</v>
      </c>
      <c r="K280" s="30">
        <f t="shared" ca="1" si="31"/>
        <v>0.37903862255450832</v>
      </c>
      <c r="L280" s="30">
        <f t="shared" ca="1" si="31"/>
        <v>0.27137670237234923</v>
      </c>
      <c r="M280" s="30">
        <f t="shared" ca="1" si="31"/>
        <v>0.3136711753008915</v>
      </c>
      <c r="N280" s="30">
        <f t="shared" ca="1" si="31"/>
        <v>0.39499734466398051</v>
      </c>
      <c r="O280" s="30">
        <f t="shared" ca="1" si="31"/>
        <v>0.1765298588502722</v>
      </c>
      <c r="P280" s="30">
        <f t="shared" ca="1" si="31"/>
        <v>0</v>
      </c>
      <c r="R280" s="30">
        <f ca="1">IF(J280=0,0,Agents($J$4,$J$5,J280,$J$3)/(1-$P$1))</f>
        <v>0</v>
      </c>
      <c r="S280" s="30">
        <f ca="1">IF(K280=0,0,Agents($J$4,$J$5,K280,$J$3)/(1-$P$1))</f>
        <v>1.0869565217391304</v>
      </c>
      <c r="T280" s="30">
        <f ca="1">IF(L280=0,0,Agents($J$4,$J$5,L280,$J$3)/(1-$P$1))</f>
        <v>1.0869565217391304</v>
      </c>
      <c r="U280" s="30">
        <f ca="1">IF(M280=0,0,Agents($J$4,$J$5,M280,$J$3)/(1-$P$1))</f>
        <v>1.0869565217391304</v>
      </c>
      <c r="V280" s="30">
        <f ca="1">IF(N280=0,0,Agents($J$4,$J$5,N280,$J$3)/(1-$P$1))</f>
        <v>1.0869565217391304</v>
      </c>
      <c r="W280" s="30">
        <f ca="1">IF(O280=0,0,Agents($J$4,$J$5,O280,$J$3)/(1-$P$1))</f>
        <v>1.0869565217391304</v>
      </c>
      <c r="X280" s="30">
        <f ca="1">IF(P280=0,0,Agents($J$4,$J$5,P280,$J$3)/(1-$P$1))</f>
        <v>0</v>
      </c>
    </row>
    <row r="281" spans="1:24" x14ac:dyDescent="0.25">
      <c r="A281" s="125">
        <v>0.83333333333333304</v>
      </c>
      <c r="B281" s="127"/>
      <c r="C281" s="128">
        <v>2.0711080428028996E-3</v>
      </c>
      <c r="D281" s="128">
        <v>2.098950524737631E-3</v>
      </c>
      <c r="E281" s="128">
        <v>2.651640702684786E-3</v>
      </c>
      <c r="F281" s="128">
        <v>2.7519779841761265E-3</v>
      </c>
      <c r="G281" s="128">
        <v>1.7574692442882249E-3</v>
      </c>
      <c r="H281" s="129"/>
      <c r="J281" s="30">
        <f t="shared" ca="1" si="31"/>
        <v>0</v>
      </c>
      <c r="K281" s="30">
        <f t="shared" ca="1" si="31"/>
        <v>0.14213948345794061</v>
      </c>
      <c r="L281" s="30">
        <f t="shared" ca="1" si="31"/>
        <v>0.11174334803567322</v>
      </c>
      <c r="M281" s="30">
        <f t="shared" ca="1" si="31"/>
        <v>0.15683558765044575</v>
      </c>
      <c r="N281" s="30">
        <f t="shared" ca="1" si="31"/>
        <v>0.15047517891961162</v>
      </c>
      <c r="O281" s="30">
        <f t="shared" ca="1" si="31"/>
        <v>7.3554107854280085E-2</v>
      </c>
      <c r="P281" s="30">
        <f t="shared" ca="1" si="31"/>
        <v>0</v>
      </c>
      <c r="R281" s="30">
        <f ca="1">IF(J281=0,0,Agents($J$4,$J$5,J281,$J$3)/(1-$P$1))</f>
        <v>0</v>
      </c>
      <c r="S281" s="30">
        <f ca="1">IF(K281=0,0,Agents($J$4,$J$5,K281,$J$3)/(1-$P$1))</f>
        <v>1.0869565217391304</v>
      </c>
      <c r="T281" s="30">
        <f ca="1">IF(L281=0,0,Agents($J$4,$J$5,L281,$J$3)/(1-$P$1))</f>
        <v>1.0869565217391304</v>
      </c>
      <c r="U281" s="30">
        <f ca="1">IF(M281=0,0,Agents($J$4,$J$5,M281,$J$3)/(1-$P$1))</f>
        <v>1.0869565217391304</v>
      </c>
      <c r="V281" s="30">
        <f ca="1">IF(N281=0,0,Agents($J$4,$J$5,N281,$J$3)/(1-$P$1))</f>
        <v>1.0869565217391304</v>
      </c>
      <c r="W281" s="30">
        <f ca="1">IF(O281=0,0,Agents($J$4,$J$5,O281,$J$3)/(1-$P$1))</f>
        <v>1.0869565217391304</v>
      </c>
      <c r="X281" s="30">
        <f ca="1">IF(P281=0,0,Agents($J$4,$J$5,P281,$J$3)/(1-$P$1))</f>
        <v>0</v>
      </c>
    </row>
    <row r="282" spans="1:24" x14ac:dyDescent="0.25">
      <c r="A282" s="126">
        <v>0.85416666666666696</v>
      </c>
      <c r="B282" s="127"/>
      <c r="C282" s="128">
        <v>1.380738695201933E-3</v>
      </c>
      <c r="D282" s="128">
        <v>1.1994002998500749E-3</v>
      </c>
      <c r="E282" s="128">
        <v>1.325820351342393E-3</v>
      </c>
      <c r="F282" s="128">
        <v>1.7199862401100791E-3</v>
      </c>
      <c r="G282" s="128">
        <v>1.4059753954305801E-3</v>
      </c>
      <c r="H282" s="129"/>
      <c r="J282" s="30">
        <f t="shared" ca="1" si="31"/>
        <v>0</v>
      </c>
      <c r="K282" s="30">
        <f t="shared" ca="1" si="31"/>
        <v>9.475965563862708E-2</v>
      </c>
      <c r="L282" s="30">
        <f t="shared" ca="1" si="31"/>
        <v>6.3853341734670416E-2</v>
      </c>
      <c r="M282" s="30">
        <f t="shared" ca="1" si="31"/>
        <v>7.8417793825222876E-2</v>
      </c>
      <c r="N282" s="30">
        <f t="shared" ca="1" si="31"/>
        <v>9.4046986824757262E-2</v>
      </c>
      <c r="O282" s="30">
        <f t="shared" ca="1" si="31"/>
        <v>5.8843286283424071E-2</v>
      </c>
      <c r="P282" s="30">
        <f t="shared" ca="1" si="31"/>
        <v>0</v>
      </c>
      <c r="R282" s="30">
        <f ca="1">IF(J282=0,0,Agents($J$4,$J$5,J282,$J$3)/(1-$P$1))</f>
        <v>0</v>
      </c>
      <c r="S282" s="30">
        <f ca="1">IF(K282=0,0,Agents($J$4,$J$5,K282,$J$3)/(1-$P$1))</f>
        <v>1.0869565217391304</v>
      </c>
      <c r="T282" s="30">
        <f ca="1">IF(L282=0,0,Agents($J$4,$J$5,L282,$J$3)/(1-$P$1))</f>
        <v>1.0869565217391304</v>
      </c>
      <c r="U282" s="30">
        <f ca="1">IF(M282=0,0,Agents($J$4,$J$5,M282,$J$3)/(1-$P$1))</f>
        <v>1.0869565217391304</v>
      </c>
      <c r="V282" s="30">
        <f ca="1">IF(N282=0,0,Agents($J$4,$J$5,N282,$J$3)/(1-$P$1))</f>
        <v>1.0869565217391304</v>
      </c>
      <c r="W282" s="30">
        <f ca="1">IF(O282=0,0,Agents($J$4,$J$5,O282,$J$3)/(1-$P$1))</f>
        <v>1.0869565217391304</v>
      </c>
      <c r="X282" s="30">
        <f ca="1">IF(P282=0,0,Agents($J$4,$J$5,P282,$J$3)/(1-$P$1))</f>
        <v>0</v>
      </c>
    </row>
    <row r="283" spans="1:24" x14ac:dyDescent="0.25">
      <c r="A283" s="125">
        <v>0.875000000000001</v>
      </c>
      <c r="B283" s="127"/>
      <c r="C283" s="128">
        <v>7.9392474974111157E-3</v>
      </c>
      <c r="D283" s="128">
        <v>5.6971514242878558E-3</v>
      </c>
      <c r="E283" s="128">
        <v>7.9549221080543586E-3</v>
      </c>
      <c r="F283" s="128">
        <v>8.2559339525283791E-3</v>
      </c>
      <c r="G283" s="128">
        <v>6.3268892794376098E-3</v>
      </c>
      <c r="H283" s="129"/>
      <c r="J283" s="30">
        <f t="shared" ref="J283:P286" ca="1" si="32">B283*J$287</f>
        <v>0</v>
      </c>
      <c r="K283" s="30">
        <f t="shared" ca="1" si="32"/>
        <v>0.54486801992210576</v>
      </c>
      <c r="L283" s="30">
        <f t="shared" ca="1" si="32"/>
        <v>0.30330337323968448</v>
      </c>
      <c r="M283" s="30">
        <f t="shared" ca="1" si="32"/>
        <v>0.47050676295133725</v>
      </c>
      <c r="N283" s="30">
        <f t="shared" ca="1" si="32"/>
        <v>0.45142553675883484</v>
      </c>
      <c r="O283" s="30">
        <f t="shared" ca="1" si="32"/>
        <v>0.26479478827540831</v>
      </c>
      <c r="P283" s="30">
        <f t="shared" ca="1" si="32"/>
        <v>0</v>
      </c>
      <c r="R283" s="30">
        <f ca="1">IF(J283=0,0,Agents($J$4,$J$5,J283,$J$3)/(1-$P$1))</f>
        <v>0</v>
      </c>
      <c r="S283" s="30">
        <f ca="1">IF(K283=0,0,Agents($J$4,$J$5,K283,$J$3)/(1-$P$1))</f>
        <v>1.0869565217391304</v>
      </c>
      <c r="T283" s="30">
        <f ca="1">IF(L283=0,0,Agents($J$4,$J$5,L283,$J$3)/(1-$P$1))</f>
        <v>1.0869565217391304</v>
      </c>
      <c r="U283" s="30">
        <f ca="1">IF(M283=0,0,Agents($J$4,$J$5,M283,$J$3)/(1-$P$1))</f>
        <v>1.0869565217391304</v>
      </c>
      <c r="V283" s="30">
        <f ca="1">IF(N283=0,0,Agents($J$4,$J$5,N283,$J$3)/(1-$P$1))</f>
        <v>1.0869565217391304</v>
      </c>
      <c r="W283" s="30">
        <f ca="1">IF(O283=0,0,Agents($J$4,$J$5,O283,$J$3)/(1-$P$1))</f>
        <v>1.0869565217391304</v>
      </c>
      <c r="X283" s="30">
        <f ca="1">IF(P283=0,0,Agents($J$4,$J$5,P283,$J$3)/(1-$P$1))</f>
        <v>0</v>
      </c>
    </row>
    <row r="284" spans="1:24" x14ac:dyDescent="0.25">
      <c r="A284" s="126">
        <v>0.89583333333333504</v>
      </c>
      <c r="B284" s="127"/>
      <c r="C284" s="128">
        <v>5.5229547808077319E-3</v>
      </c>
      <c r="D284" s="128">
        <v>5.0974512743628183E-3</v>
      </c>
      <c r="E284" s="128">
        <v>5.3032814053695721E-3</v>
      </c>
      <c r="F284" s="128">
        <v>7.2239422084623322E-3</v>
      </c>
      <c r="G284" s="128">
        <v>4.2179261862917402E-3</v>
      </c>
      <c r="H284" s="129"/>
      <c r="J284" s="30">
        <f t="shared" ca="1" si="32"/>
        <v>0</v>
      </c>
      <c r="K284" s="30">
        <f t="shared" ca="1" si="32"/>
        <v>0.37903862255450832</v>
      </c>
      <c r="L284" s="30">
        <f t="shared" ca="1" si="32"/>
        <v>0.27137670237234923</v>
      </c>
      <c r="M284" s="30">
        <f t="shared" ca="1" si="32"/>
        <v>0.3136711753008915</v>
      </c>
      <c r="N284" s="30">
        <f t="shared" ca="1" si="32"/>
        <v>0.39499734466398051</v>
      </c>
      <c r="O284" s="30">
        <f t="shared" ca="1" si="32"/>
        <v>0.1765298588502722</v>
      </c>
      <c r="P284" s="30">
        <f t="shared" ca="1" si="32"/>
        <v>0</v>
      </c>
      <c r="R284" s="30">
        <f ca="1">IF(J284=0,0,Agents($J$4,$J$5,J284,$J$3)/(1-$P$1))</f>
        <v>0</v>
      </c>
      <c r="S284" s="30">
        <f ca="1">IF(K284=0,0,Agents($J$4,$J$5,K284,$J$3)/(1-$P$1))</f>
        <v>1.0869565217391304</v>
      </c>
      <c r="T284" s="30">
        <f ca="1">IF(L284=0,0,Agents($J$4,$J$5,L284,$J$3)/(1-$P$1))</f>
        <v>1.0869565217391304</v>
      </c>
      <c r="U284" s="30">
        <f ca="1">IF(M284=0,0,Agents($J$4,$J$5,M284,$J$3)/(1-$P$1))</f>
        <v>1.0869565217391304</v>
      </c>
      <c r="V284" s="30">
        <f ca="1">IF(N284=0,0,Agents($J$4,$J$5,N284,$J$3)/(1-$P$1))</f>
        <v>1.0869565217391304</v>
      </c>
      <c r="W284" s="30">
        <f ca="1">IF(O284=0,0,Agents($J$4,$J$5,O284,$J$3)/(1-$P$1))</f>
        <v>1.0869565217391304</v>
      </c>
      <c r="X284" s="30">
        <f ca="1">IF(P284=0,0,Agents($J$4,$J$5,P284,$J$3)/(1-$P$1))</f>
        <v>0</v>
      </c>
    </row>
    <row r="285" spans="1:24" x14ac:dyDescent="0.25">
      <c r="A285" s="125">
        <v>0.91666666666666896</v>
      </c>
      <c r="B285" s="127"/>
      <c r="C285" s="128">
        <v>2.0711080428028996E-3</v>
      </c>
      <c r="D285" s="128">
        <v>2.098950524737631E-3</v>
      </c>
      <c r="E285" s="128">
        <v>2.651640702684786E-3</v>
      </c>
      <c r="F285" s="128">
        <v>2.7519779841761265E-3</v>
      </c>
      <c r="G285" s="128">
        <v>1.7574692442882249E-3</v>
      </c>
      <c r="H285" s="129"/>
      <c r="J285" s="30">
        <f t="shared" ca="1" si="32"/>
        <v>0</v>
      </c>
      <c r="K285" s="30">
        <f t="shared" ca="1" si="32"/>
        <v>0.14213948345794061</v>
      </c>
      <c r="L285" s="30">
        <f t="shared" ca="1" si="32"/>
        <v>0.11174334803567322</v>
      </c>
      <c r="M285" s="30">
        <f t="shared" ca="1" si="32"/>
        <v>0.15683558765044575</v>
      </c>
      <c r="N285" s="30">
        <f t="shared" ca="1" si="32"/>
        <v>0.15047517891961162</v>
      </c>
      <c r="O285" s="30">
        <f t="shared" ca="1" si="32"/>
        <v>7.3554107854280085E-2</v>
      </c>
      <c r="P285" s="30">
        <f t="shared" ca="1" si="32"/>
        <v>0</v>
      </c>
      <c r="R285" s="30">
        <f ca="1">IF(J285=0,0,Agents($J$4,$J$5,J285,$J$3)/(1-$P$1))</f>
        <v>0</v>
      </c>
      <c r="S285" s="30">
        <f ca="1">IF(K285=0,0,Agents($J$4,$J$5,K285,$J$3)/(1-$P$1))</f>
        <v>1.0869565217391304</v>
      </c>
      <c r="T285" s="30">
        <f ca="1">IF(L285=0,0,Agents($J$4,$J$5,L285,$J$3)/(1-$P$1))</f>
        <v>1.0869565217391304</v>
      </c>
      <c r="U285" s="30">
        <f ca="1">IF(M285=0,0,Agents($J$4,$J$5,M285,$J$3)/(1-$P$1))</f>
        <v>1.0869565217391304</v>
      </c>
      <c r="V285" s="30">
        <f ca="1">IF(N285=0,0,Agents($J$4,$J$5,N285,$J$3)/(1-$P$1))</f>
        <v>1.0869565217391304</v>
      </c>
      <c r="W285" s="30">
        <f ca="1">IF(O285=0,0,Agents($J$4,$J$5,O285,$J$3)/(1-$P$1))</f>
        <v>1.0869565217391304</v>
      </c>
      <c r="X285" s="30">
        <f ca="1">IF(P285=0,0,Agents($J$4,$J$5,P285,$J$3)/(1-$P$1))</f>
        <v>0</v>
      </c>
    </row>
    <row r="286" spans="1:24" x14ac:dyDescent="0.25">
      <c r="A286" s="126">
        <v>0.937500000000003</v>
      </c>
      <c r="B286" s="127"/>
      <c r="C286" s="128">
        <v>1.380738695201933E-3</v>
      </c>
      <c r="D286" s="128">
        <v>1.1994002998500749E-3</v>
      </c>
      <c r="E286" s="128">
        <v>1.325820351342393E-3</v>
      </c>
      <c r="F286" s="128">
        <v>1.7199862401100791E-3</v>
      </c>
      <c r="G286" s="128">
        <v>1.4059753954305801E-3</v>
      </c>
      <c r="H286" s="129"/>
      <c r="J286" s="30">
        <f t="shared" ca="1" si="32"/>
        <v>0</v>
      </c>
      <c r="K286" s="30">
        <f t="shared" ca="1" si="32"/>
        <v>9.475965563862708E-2</v>
      </c>
      <c r="L286" s="30">
        <f t="shared" ca="1" si="32"/>
        <v>6.3853341734670416E-2</v>
      </c>
      <c r="M286" s="30">
        <f t="shared" ca="1" si="32"/>
        <v>7.8417793825222876E-2</v>
      </c>
      <c r="N286" s="30">
        <f t="shared" ca="1" si="32"/>
        <v>9.4046986824757262E-2</v>
      </c>
      <c r="O286" s="30">
        <f t="shared" ca="1" si="32"/>
        <v>5.8843286283424071E-2</v>
      </c>
      <c r="P286" s="30">
        <f t="shared" ca="1" si="32"/>
        <v>0</v>
      </c>
      <c r="R286" s="30">
        <f ca="1">IF(J286=0,0,Agents($J$4,$J$5,J286,$J$3)/(1-$P$1))</f>
        <v>0</v>
      </c>
      <c r="S286" s="30">
        <f ca="1">IF(K286=0,0,Agents($J$4,$J$5,K286,$J$3)/(1-$P$1))</f>
        <v>1.0869565217391304</v>
      </c>
      <c r="T286" s="30">
        <f ca="1">IF(L286=0,0,Agents($J$4,$J$5,L286,$J$3)/(1-$P$1))</f>
        <v>1.0869565217391304</v>
      </c>
      <c r="U286" s="30">
        <f ca="1">IF(M286=0,0,Agents($J$4,$J$5,M286,$J$3)/(1-$P$1))</f>
        <v>1.0869565217391304</v>
      </c>
      <c r="V286" s="30">
        <f ca="1">IF(N286=0,0,Agents($J$4,$J$5,N286,$J$3)/(1-$P$1))</f>
        <v>1.0869565217391304</v>
      </c>
      <c r="W286" s="30">
        <f ca="1">IF(O286=0,0,Agents($J$4,$J$5,O286,$J$3)/(1-$P$1))</f>
        <v>1.0869565217391304</v>
      </c>
      <c r="X286" s="30">
        <f ca="1">IF(P286=0,0,Agents($J$4,$J$5,P286,$J$3)/(1-$P$1))</f>
        <v>0</v>
      </c>
    </row>
    <row r="287" spans="1:24" x14ac:dyDescent="0.25">
      <c r="B287" s="14"/>
      <c r="C287" s="15">
        <v>0.24727386021393707</v>
      </c>
      <c r="D287" s="15">
        <v>0.19181638799459966</v>
      </c>
      <c r="E287" s="15">
        <v>0.21310624156194827</v>
      </c>
      <c r="F287" s="15">
        <v>0.1970090352061481</v>
      </c>
      <c r="G287" s="15">
        <v>0.1507944750233669</v>
      </c>
      <c r="H287" s="16"/>
      <c r="J287" s="27">
        <f t="shared" ref="J287:P287" ca="1" si="33">$J$2*B287/SUM($B$287:$H$287)</f>
        <v>0</v>
      </c>
      <c r="K287" s="27">
        <f t="shared" ca="1" si="33"/>
        <v>68.629680596275662</v>
      </c>
      <c r="L287" s="27">
        <f t="shared" ca="1" si="33"/>
        <v>53.237723671281458</v>
      </c>
      <c r="M287" s="27">
        <f t="shared" ca="1" si="33"/>
        <v>59.146620992674357</v>
      </c>
      <c r="N287" s="27">
        <f t="shared" ca="1" si="33"/>
        <v>54.678918139913876</v>
      </c>
      <c r="O287" s="27">
        <f t="shared" ca="1" si="33"/>
        <v>41.852287369085367</v>
      </c>
      <c r="P287" s="27">
        <f t="shared" ca="1" si="33"/>
        <v>0</v>
      </c>
      <c r="R287" s="26">
        <f ca="1">(SUM(R257:R286)/2)/$C$6</f>
        <v>0</v>
      </c>
      <c r="S287" s="26">
        <f t="shared" ref="S287:X287" ca="1" si="34">(SUM(S257:S286)/2)/$C$6</f>
        <v>4.4836956521739095</v>
      </c>
      <c r="T287" s="26">
        <f t="shared" ca="1" si="34"/>
        <v>3.8722826086956523</v>
      </c>
      <c r="U287" s="26">
        <f t="shared" ca="1" si="34"/>
        <v>4.2798913043478244</v>
      </c>
      <c r="V287" s="26">
        <f t="shared" ca="1" si="34"/>
        <v>4.0760869565217384</v>
      </c>
      <c r="W287" s="26">
        <f t="shared" ca="1" si="34"/>
        <v>3.3288043478260883</v>
      </c>
      <c r="X287" s="26">
        <f t="shared" ca="1" si="34"/>
        <v>0</v>
      </c>
    </row>
    <row r="288" spans="1:24" x14ac:dyDescent="0.25">
      <c r="R288" s="32">
        <f ca="1">SUM(R287:X287)/5</f>
        <v>4.008152173913043</v>
      </c>
      <c r="S288" s="31"/>
      <c r="T288" s="31"/>
      <c r="U288" s="31"/>
      <c r="V288" s="31"/>
      <c r="W288" s="31"/>
      <c r="X288" s="4"/>
    </row>
    <row r="290" spans="1:24" x14ac:dyDescent="0.25">
      <c r="A290" s="39" t="s">
        <v>17</v>
      </c>
      <c r="J290" s="6" t="s">
        <v>14</v>
      </c>
      <c r="K290" s="20"/>
      <c r="L290" s="20"/>
      <c r="M290" s="33">
        <v>43344</v>
      </c>
      <c r="N290" s="20"/>
      <c r="O290" s="20"/>
      <c r="P290" s="21"/>
      <c r="R290" s="6" t="s">
        <v>15</v>
      </c>
      <c r="S290" s="20"/>
      <c r="T290" s="20"/>
      <c r="U290" s="20"/>
      <c r="V290" s="20"/>
      <c r="W290" s="20"/>
      <c r="X290" s="21"/>
    </row>
    <row r="291" spans="1:24" x14ac:dyDescent="0.25">
      <c r="A291" s="113" t="s">
        <v>6</v>
      </c>
      <c r="B291" s="114" t="s">
        <v>13</v>
      </c>
      <c r="C291" s="115" t="s">
        <v>7</v>
      </c>
      <c r="D291" s="115" t="s">
        <v>8</v>
      </c>
      <c r="E291" s="115" t="s">
        <v>9</v>
      </c>
      <c r="F291" s="115" t="s">
        <v>10</v>
      </c>
      <c r="G291" s="115" t="s">
        <v>11</v>
      </c>
      <c r="H291" s="116" t="s">
        <v>12</v>
      </c>
      <c r="J291" s="22" t="s">
        <v>13</v>
      </c>
      <c r="K291" s="20" t="s">
        <v>7</v>
      </c>
      <c r="L291" s="20" t="s">
        <v>8</v>
      </c>
      <c r="M291" s="20" t="s">
        <v>9</v>
      </c>
      <c r="N291" s="20" t="s">
        <v>10</v>
      </c>
      <c r="O291" s="20" t="s">
        <v>11</v>
      </c>
      <c r="P291" s="21" t="s">
        <v>12</v>
      </c>
      <c r="R291" s="22" t="s">
        <v>13</v>
      </c>
      <c r="S291" s="20" t="s">
        <v>7</v>
      </c>
      <c r="T291" s="20" t="s">
        <v>8</v>
      </c>
      <c r="U291" s="20" t="s">
        <v>9</v>
      </c>
      <c r="V291" s="20" t="s">
        <v>10</v>
      </c>
      <c r="W291" s="20" t="s">
        <v>11</v>
      </c>
      <c r="X291" s="21" t="s">
        <v>12</v>
      </c>
    </row>
    <row r="292" spans="1:24" x14ac:dyDescent="0.25">
      <c r="A292" s="117">
        <v>0.33333333333333331</v>
      </c>
      <c r="B292" s="118"/>
      <c r="C292" s="119">
        <v>2.1746634449430445E-2</v>
      </c>
      <c r="D292" s="119">
        <v>2.4287856071964018E-2</v>
      </c>
      <c r="E292" s="119">
        <v>2.5190586675505468E-2</v>
      </c>
      <c r="F292" s="119">
        <v>2.1327829377364983E-2</v>
      </c>
      <c r="G292" s="119">
        <v>2.3901581722319858E-2</v>
      </c>
      <c r="H292" s="120"/>
      <c r="J292" s="24">
        <f t="shared" ref="J292:P317" ca="1" si="35">B292*J$322</f>
        <v>0</v>
      </c>
      <c r="K292" s="24">
        <f t="shared" ca="1" si="35"/>
        <v>1.4984706896980713</v>
      </c>
      <c r="L292" s="24">
        <f t="shared" ca="1" si="35"/>
        <v>1.2982337012134144</v>
      </c>
      <c r="M292" s="24">
        <f t="shared" ca="1" si="35"/>
        <v>1.4959340287206013</v>
      </c>
      <c r="N292" s="24">
        <f t="shared" ca="1" si="35"/>
        <v>1.1708756961875728</v>
      </c>
      <c r="O292" s="24">
        <f t="shared" ca="1" si="35"/>
        <v>1.0043615105348258</v>
      </c>
      <c r="P292" s="24">
        <f t="shared" ca="1" si="35"/>
        <v>0</v>
      </c>
      <c r="R292" s="24">
        <f ca="1">IF(J292=0,0,Agents($K$4,$K$5,J292,$K$3)/(1-$P$1))</f>
        <v>0</v>
      </c>
      <c r="S292" s="24">
        <f ca="1">IF(K292=0,0,Agents($K$4,$K$5,K292,$K$3)/(1-$P$1))</f>
        <v>2.1739130434782608</v>
      </c>
      <c r="T292" s="24">
        <f ca="1">IF(L292=0,0,Agents($K$4,$K$5,L292,$K$3)/(1-$P$1))</f>
        <v>2.1739130434782608</v>
      </c>
      <c r="U292" s="24">
        <f ca="1">IF(M292=0,0,Agents($K$4,$K$5,M292,$K$3)/(1-$P$1))</f>
        <v>2.1739130434782608</v>
      </c>
      <c r="V292" s="24">
        <f ca="1">IF(N292=0,0,Agents($K$4,$K$5,N292,$K$3)/(1-$P$1))</f>
        <v>2.1739130434782608</v>
      </c>
      <c r="W292" s="24">
        <f ca="1">IF(O292=0,0,Agents($K$4,$K$5,O292,$K$3)/(1-$P$1))</f>
        <v>2.1739130434782608</v>
      </c>
      <c r="X292" s="24">
        <f ca="1">IF(P292=0,0,Agents($K$4,$K$5,P292,$K$3)/(1-$P$1))</f>
        <v>0</v>
      </c>
    </row>
    <row r="293" spans="1:24" x14ac:dyDescent="0.25">
      <c r="A293" s="121">
        <v>0.35416666666666669</v>
      </c>
      <c r="B293" s="122"/>
      <c r="C293" s="123">
        <v>3.1411805315843977E-2</v>
      </c>
      <c r="D293" s="123">
        <v>3.2083958020989505E-2</v>
      </c>
      <c r="E293" s="123">
        <v>3.1819688432217434E-2</v>
      </c>
      <c r="F293" s="123">
        <v>2.4079807361541108E-2</v>
      </c>
      <c r="G293" s="123">
        <v>2.3198594024604568E-2</v>
      </c>
      <c r="H293" s="124"/>
      <c r="J293" s="30">
        <f t="shared" ca="1" si="35"/>
        <v>0</v>
      </c>
      <c r="K293" s="30">
        <f t="shared" ca="1" si="35"/>
        <v>2.1644576628972141</v>
      </c>
      <c r="L293" s="30">
        <f t="shared" ca="1" si="35"/>
        <v>1.7149506917263624</v>
      </c>
      <c r="M293" s="30">
        <f t="shared" ca="1" si="35"/>
        <v>1.8896008783839173</v>
      </c>
      <c r="N293" s="30">
        <f t="shared" ca="1" si="35"/>
        <v>1.3219564311795176</v>
      </c>
      <c r="O293" s="30">
        <f t="shared" ca="1" si="35"/>
        <v>0.974821466107331</v>
      </c>
      <c r="P293" s="30">
        <f t="shared" ca="1" si="35"/>
        <v>0</v>
      </c>
      <c r="R293" s="30">
        <f ca="1">IF(J293=0,0,Agents($K$4,$K$5,J293,$K$3)/(1-$P$1))</f>
        <v>0</v>
      </c>
      <c r="S293" s="30">
        <f ca="1">IF(K293=0,0,Agents($K$4,$K$5,K293,$K$3)/(1-$P$1))</f>
        <v>2.1739130434782608</v>
      </c>
      <c r="T293" s="30">
        <f ca="1">IF(L293=0,0,Agents($K$4,$K$5,L293,$K$3)/(1-$P$1))</f>
        <v>2.1739130434782608</v>
      </c>
      <c r="U293" s="30">
        <f ca="1">IF(M293=0,0,Agents($K$4,$K$5,M293,$K$3)/(1-$P$1))</f>
        <v>2.1739130434782608</v>
      </c>
      <c r="V293" s="30">
        <f ca="1">IF(N293=0,0,Agents($K$4,$K$5,N293,$K$3)/(1-$P$1))</f>
        <v>2.1739130434782608</v>
      </c>
      <c r="W293" s="30">
        <f ca="1">IF(O293=0,0,Agents($K$4,$K$5,O293,$K$3)/(1-$P$1))</f>
        <v>2.1739130434782608</v>
      </c>
      <c r="X293" s="30">
        <f ca="1">IF(P293=0,0,Agents($K$4,$K$5,P293,$K$3)/(1-$P$1))</f>
        <v>0</v>
      </c>
    </row>
    <row r="294" spans="1:24" x14ac:dyDescent="0.25">
      <c r="A294" s="125">
        <v>0.375</v>
      </c>
      <c r="B294" s="118"/>
      <c r="C294" s="119">
        <v>3.589920607525026E-2</v>
      </c>
      <c r="D294" s="119">
        <v>3.9880059970014994E-2</v>
      </c>
      <c r="E294" s="119">
        <v>4.2094796155120982E-2</v>
      </c>
      <c r="F294" s="119">
        <v>3.8871689026487785E-2</v>
      </c>
      <c r="G294" s="119">
        <v>4.0421792618629174E-2</v>
      </c>
      <c r="H294" s="120"/>
      <c r="J294" s="24">
        <f t="shared" ca="1" si="35"/>
        <v>0</v>
      </c>
      <c r="K294" s="24">
        <f t="shared" ca="1" si="35"/>
        <v>2.4736659004539594</v>
      </c>
      <c r="L294" s="24">
        <f t="shared" ca="1" si="35"/>
        <v>2.1316676822393101</v>
      </c>
      <c r="M294" s="24">
        <f t="shared" ca="1" si="35"/>
        <v>2.4997844953620576</v>
      </c>
      <c r="N294" s="24">
        <f t="shared" ca="1" si="35"/>
        <v>2.1340153817612211</v>
      </c>
      <c r="O294" s="24">
        <f t="shared" ca="1" si="35"/>
        <v>1.6985525545809554</v>
      </c>
      <c r="P294" s="24">
        <f t="shared" ca="1" si="35"/>
        <v>0</v>
      </c>
      <c r="R294" s="24">
        <f ca="1">IF(J294=0,0,Agents($K$4,$K$5,J294,$K$3)/(1-$P$1))</f>
        <v>0</v>
      </c>
      <c r="S294" s="24">
        <f ca="1">IF(K294=0,0,Agents($K$4,$K$5,K294,$K$3)/(1-$P$1))</f>
        <v>2.1739130434782608</v>
      </c>
      <c r="T294" s="24">
        <f ca="1">IF(L294=0,0,Agents($K$4,$K$5,L294,$K$3)/(1-$P$1))</f>
        <v>2.1739130434782608</v>
      </c>
      <c r="U294" s="24">
        <f ca="1">IF(M294=0,0,Agents($K$4,$K$5,M294,$K$3)/(1-$P$1))</f>
        <v>2.1739130434782608</v>
      </c>
      <c r="V294" s="24">
        <f ca="1">IF(N294=0,0,Agents($K$4,$K$5,N294,$K$3)/(1-$P$1))</f>
        <v>2.1739130434782608</v>
      </c>
      <c r="W294" s="24">
        <f ca="1">IF(O294=0,0,Agents($K$4,$K$5,O294,$K$3)/(1-$P$1))</f>
        <v>2.1739130434782608</v>
      </c>
      <c r="X294" s="24">
        <f ca="1">IF(P294=0,0,Agents($K$4,$K$5,P294,$K$3)/(1-$P$1))</f>
        <v>0</v>
      </c>
    </row>
    <row r="295" spans="1:24" x14ac:dyDescent="0.25">
      <c r="A295" s="121">
        <v>0.39583333333333331</v>
      </c>
      <c r="B295" s="122"/>
      <c r="C295" s="123">
        <v>4.9016223679668625E-2</v>
      </c>
      <c r="D295" s="123">
        <v>5.0674662668665667E-2</v>
      </c>
      <c r="E295" s="123">
        <v>5.2038448790188929E-2</v>
      </c>
      <c r="F295" s="123">
        <v>4.3687650498796013E-2</v>
      </c>
      <c r="G295" s="123">
        <v>4.8506151142355007E-2</v>
      </c>
      <c r="H295" s="124"/>
      <c r="J295" s="30">
        <f t="shared" ca="1" si="35"/>
        <v>0</v>
      </c>
      <c r="K295" s="30">
        <f t="shared" ca="1" si="35"/>
        <v>3.3775053640813675</v>
      </c>
      <c r="L295" s="30">
        <f t="shared" ca="1" si="35"/>
        <v>2.708660438334161</v>
      </c>
      <c r="M295" s="30">
        <f t="shared" ca="1" si="35"/>
        <v>3.0902847698570315</v>
      </c>
      <c r="N295" s="30">
        <f t="shared" ca="1" si="35"/>
        <v>2.3984066679971248</v>
      </c>
      <c r="O295" s="30">
        <f t="shared" ca="1" si="35"/>
        <v>2.0382630654971465</v>
      </c>
      <c r="P295" s="30">
        <f t="shared" ca="1" si="35"/>
        <v>0</v>
      </c>
      <c r="R295" s="30">
        <f ca="1">IF(J295=0,0,Agents($K$4,$K$5,J295,$K$3)/(1-$P$1))</f>
        <v>0</v>
      </c>
      <c r="S295" s="30">
        <f ca="1">IF(K295=0,0,Agents($K$4,$K$5,K295,$K$3)/(1-$P$1))</f>
        <v>3.2608695652173911</v>
      </c>
      <c r="T295" s="30">
        <f ca="1">IF(L295=0,0,Agents($K$4,$K$5,L295,$K$3)/(1-$P$1))</f>
        <v>2.1739130434782608</v>
      </c>
      <c r="U295" s="30">
        <f ca="1">IF(M295=0,0,Agents($K$4,$K$5,M295,$K$3)/(1-$P$1))</f>
        <v>3.2608695652173911</v>
      </c>
      <c r="V295" s="30">
        <f ca="1">IF(N295=0,0,Agents($K$4,$K$5,N295,$K$3)/(1-$P$1))</f>
        <v>2.1739130434782608</v>
      </c>
      <c r="W295" s="30">
        <f ca="1">IF(O295=0,0,Agents($K$4,$K$5,O295,$K$3)/(1-$P$1))</f>
        <v>2.1739130434782608</v>
      </c>
      <c r="X295" s="30">
        <f ca="1">IF(P295=0,0,Agents($K$4,$K$5,P295,$K$3)/(1-$P$1))</f>
        <v>0</v>
      </c>
    </row>
    <row r="296" spans="1:24" x14ac:dyDescent="0.25">
      <c r="A296" s="125">
        <v>0.41666666666666669</v>
      </c>
      <c r="B296" s="118"/>
      <c r="C296" s="119">
        <v>5.6689944504925503E-2</v>
      </c>
      <c r="D296" s="119">
        <v>5.3073463268365817E-2</v>
      </c>
      <c r="E296" s="119">
        <v>5.4027179317202516E-2</v>
      </c>
      <c r="F296" s="119">
        <v>4.9879600963192293E-2</v>
      </c>
      <c r="G296" s="119">
        <v>5.4481546572934976E-2</v>
      </c>
      <c r="H296" s="120"/>
      <c r="J296" s="24">
        <f t="shared" ca="1" si="35"/>
        <v>0</v>
      </c>
      <c r="K296" s="24">
        <f t="shared" ca="1" si="35"/>
        <v>3.9062697466488174</v>
      </c>
      <c r="L296" s="24">
        <f t="shared" ca="1" si="35"/>
        <v>2.8368810507996836</v>
      </c>
      <c r="M296" s="24">
        <f t="shared" ca="1" si="35"/>
        <v>3.2083848247560263</v>
      </c>
      <c r="N296" s="24">
        <f t="shared" ca="1" si="35"/>
        <v>2.7383383217290005</v>
      </c>
      <c r="O296" s="24">
        <f t="shared" ca="1" si="35"/>
        <v>2.2893534431308531</v>
      </c>
      <c r="P296" s="24">
        <f t="shared" ca="1" si="35"/>
        <v>0</v>
      </c>
      <c r="R296" s="24">
        <f ca="1">IF(J296=0,0,Agents($K$4,$K$5,J296,$K$3)/(1-$P$1))</f>
        <v>0</v>
      </c>
      <c r="S296" s="24">
        <f ca="1">IF(K296=0,0,Agents($K$4,$K$5,K296,$K$3)/(1-$P$1))</f>
        <v>3.2608695652173911</v>
      </c>
      <c r="T296" s="24">
        <f ca="1">IF(L296=0,0,Agents($K$4,$K$5,L296,$K$3)/(1-$P$1))</f>
        <v>2.1739130434782608</v>
      </c>
      <c r="U296" s="24">
        <f ca="1">IF(M296=0,0,Agents($K$4,$K$5,M296,$K$3)/(1-$P$1))</f>
        <v>3.2608695652173911</v>
      </c>
      <c r="V296" s="24">
        <f ca="1">IF(N296=0,0,Agents($K$4,$K$5,N296,$K$3)/(1-$P$1))</f>
        <v>2.1739130434782608</v>
      </c>
      <c r="W296" s="24">
        <f ca="1">IF(O296=0,0,Agents($K$4,$K$5,O296,$K$3)/(1-$P$1))</f>
        <v>2.1739130434782608</v>
      </c>
      <c r="X296" s="24">
        <f ca="1">IF(P296=0,0,Agents($K$4,$K$5,P296,$K$3)/(1-$P$1))</f>
        <v>0</v>
      </c>
    </row>
    <row r="297" spans="1:24" x14ac:dyDescent="0.25">
      <c r="A297" s="121">
        <v>0.4375</v>
      </c>
      <c r="B297" s="122"/>
      <c r="C297" s="123">
        <v>6.1177345264331787E-2</v>
      </c>
      <c r="D297" s="123">
        <v>6.0385192019374909E-2</v>
      </c>
      <c r="E297" s="123">
        <v>5.6347364932051704E-2</v>
      </c>
      <c r="F297" s="123">
        <v>5.2128813738720886E-2</v>
      </c>
      <c r="G297" s="123">
        <v>6.1862917398945519E-2</v>
      </c>
      <c r="H297" s="124"/>
      <c r="J297" s="30">
        <f t="shared" ca="1" si="35"/>
        <v>0</v>
      </c>
      <c r="K297" s="30">
        <f t="shared" ca="1" si="35"/>
        <v>4.2154779842055623</v>
      </c>
      <c r="L297" s="30">
        <f t="shared" ca="1" si="35"/>
        <v>3.2277073407186307</v>
      </c>
      <c r="M297" s="30">
        <f t="shared" ca="1" si="35"/>
        <v>3.346168222138187</v>
      </c>
      <c r="N297" s="30">
        <f t="shared" ca="1" si="35"/>
        <v>2.8618177685974189</v>
      </c>
      <c r="O297" s="30">
        <f t="shared" ca="1" si="35"/>
        <v>2.5995239096195495</v>
      </c>
      <c r="P297" s="30">
        <f t="shared" ca="1" si="35"/>
        <v>0</v>
      </c>
      <c r="R297" s="30">
        <f ca="1">IF(J297=0,0,Agents($K$4,$K$5,J297,$K$3)/(1-$P$1))</f>
        <v>0</v>
      </c>
      <c r="S297" s="30">
        <f ca="1">IF(K297=0,0,Agents($K$4,$K$5,K297,$K$3)/(1-$P$1))</f>
        <v>3.2608695652173911</v>
      </c>
      <c r="T297" s="30">
        <f ca="1">IF(L297=0,0,Agents($K$4,$K$5,L297,$K$3)/(1-$P$1))</f>
        <v>3.2608695652173911</v>
      </c>
      <c r="U297" s="30">
        <f ca="1">IF(M297=0,0,Agents($K$4,$K$5,M297,$K$3)/(1-$P$1))</f>
        <v>3.2608695652173911</v>
      </c>
      <c r="V297" s="30">
        <f ca="1">IF(N297=0,0,Agents($K$4,$K$5,N297,$K$3)/(1-$P$1))</f>
        <v>2.1739130434782608</v>
      </c>
      <c r="W297" s="30">
        <f ca="1">IF(O297=0,0,Agents($K$4,$K$5,O297,$K$3)/(1-$P$1))</f>
        <v>2.1739130434782608</v>
      </c>
      <c r="X297" s="30">
        <f ca="1">IF(P297=0,0,Agents($K$4,$K$5,P297,$K$3)/(1-$P$1))</f>
        <v>0</v>
      </c>
    </row>
    <row r="298" spans="1:24" x14ac:dyDescent="0.25">
      <c r="A298" s="125">
        <v>0.45833333333333331</v>
      </c>
      <c r="B298" s="118"/>
      <c r="C298" s="119">
        <v>5.9106237221528891E-2</v>
      </c>
      <c r="D298" s="119">
        <v>5.9485641794487357E-2</v>
      </c>
      <c r="E298" s="119">
        <v>5.9661915810407688E-2</v>
      </c>
      <c r="F298" s="119">
        <v>5.384879997883097E-2</v>
      </c>
      <c r="G298" s="119">
        <v>6.2214411247803164E-2</v>
      </c>
      <c r="H298" s="120"/>
      <c r="J298" s="24">
        <f t="shared" ca="1" si="35"/>
        <v>0</v>
      </c>
      <c r="K298" s="24">
        <f t="shared" ca="1" si="35"/>
        <v>4.0727664899486031</v>
      </c>
      <c r="L298" s="24">
        <f t="shared" ca="1" si="35"/>
        <v>3.1796246110440598</v>
      </c>
      <c r="M298" s="24">
        <f t="shared" ca="1" si="35"/>
        <v>3.5430016469698451</v>
      </c>
      <c r="N298" s="24">
        <f t="shared" ca="1" si="35"/>
        <v>2.9562432279673847</v>
      </c>
      <c r="O298" s="24">
        <f t="shared" ca="1" si="35"/>
        <v>2.6142939318332967</v>
      </c>
      <c r="P298" s="24">
        <f t="shared" ca="1" si="35"/>
        <v>0</v>
      </c>
      <c r="R298" s="24">
        <f ca="1">IF(J298=0,0,Agents($K$4,$K$5,J298,$K$3)/(1-$P$1))</f>
        <v>0</v>
      </c>
      <c r="S298" s="24">
        <f ca="1">IF(K298=0,0,Agents($K$4,$K$5,K298,$K$3)/(1-$P$1))</f>
        <v>3.2608695652173911</v>
      </c>
      <c r="T298" s="24">
        <f ca="1">IF(L298=0,0,Agents($K$4,$K$5,L298,$K$3)/(1-$P$1))</f>
        <v>3.2608695652173911</v>
      </c>
      <c r="U298" s="24">
        <f ca="1">IF(M298=0,0,Agents($K$4,$K$5,M298,$K$3)/(1-$P$1))</f>
        <v>3.2608695652173911</v>
      </c>
      <c r="V298" s="24">
        <f ca="1">IF(N298=0,0,Agents($K$4,$K$5,N298,$K$3)/(1-$P$1))</f>
        <v>3.2608695652173911</v>
      </c>
      <c r="W298" s="24">
        <f ca="1">IF(O298=0,0,Agents($K$4,$K$5,O298,$K$3)/(1-$P$1))</f>
        <v>2.1739130434782608</v>
      </c>
      <c r="X298" s="24">
        <f ca="1">IF(P298=0,0,Agents($K$4,$K$5,P298,$K$3)/(1-$P$1))</f>
        <v>0</v>
      </c>
    </row>
    <row r="299" spans="1:24" x14ac:dyDescent="0.25">
      <c r="A299" s="121">
        <v>0.47916666666666669</v>
      </c>
      <c r="B299" s="122"/>
      <c r="C299" s="123">
        <v>6.2212899285733245E-2</v>
      </c>
      <c r="D299" s="123">
        <v>6.1284742244262468E-2</v>
      </c>
      <c r="E299" s="123">
        <v>5.6678820019887298E-2</v>
      </c>
      <c r="F299" s="123">
        <v>5.7976766955095155E-2</v>
      </c>
      <c r="G299" s="123">
        <v>5.9753954305799648E-2</v>
      </c>
      <c r="H299" s="124"/>
      <c r="J299" s="30">
        <f t="shared" ca="1" si="35"/>
        <v>0</v>
      </c>
      <c r="K299" s="30">
        <f t="shared" ca="1" si="35"/>
        <v>4.2868337313340428</v>
      </c>
      <c r="L299" s="30">
        <f t="shared" ca="1" si="35"/>
        <v>3.2757900703932017</v>
      </c>
      <c r="M299" s="30">
        <f t="shared" ca="1" si="35"/>
        <v>3.3658515646213525</v>
      </c>
      <c r="N299" s="30">
        <f t="shared" ca="1" si="35"/>
        <v>3.1828643304553017</v>
      </c>
      <c r="O299" s="30">
        <f t="shared" ca="1" si="35"/>
        <v>2.5109037763370647</v>
      </c>
      <c r="P299" s="30">
        <f t="shared" ca="1" si="35"/>
        <v>0</v>
      </c>
      <c r="R299" s="30">
        <f ca="1">IF(J299=0,0,Agents($K$4,$K$5,J299,$K$3)/(1-$P$1))</f>
        <v>0</v>
      </c>
      <c r="S299" s="30">
        <f ca="1">IF(K299=0,0,Agents($K$4,$K$5,K299,$K$3)/(1-$P$1))</f>
        <v>3.2608695652173911</v>
      </c>
      <c r="T299" s="30">
        <f ca="1">IF(L299=0,0,Agents($K$4,$K$5,L299,$K$3)/(1-$P$1))</f>
        <v>3.2608695652173911</v>
      </c>
      <c r="U299" s="30">
        <f ca="1">IF(M299=0,0,Agents($K$4,$K$5,M299,$K$3)/(1-$P$1))</f>
        <v>3.2608695652173911</v>
      </c>
      <c r="V299" s="30">
        <f ca="1">IF(N299=0,0,Agents($K$4,$K$5,N299,$K$3)/(1-$P$1))</f>
        <v>3.2608695652173911</v>
      </c>
      <c r="W299" s="30">
        <f ca="1">IF(O299=0,0,Agents($K$4,$K$5,O299,$K$3)/(1-$P$1))</f>
        <v>2.1739130434782608</v>
      </c>
      <c r="X299" s="30">
        <f ca="1">IF(P299=0,0,Agents($K$4,$K$5,P299,$K$3)/(1-$P$1))</f>
        <v>0</v>
      </c>
    </row>
    <row r="300" spans="1:24" x14ac:dyDescent="0.25">
      <c r="A300" s="125">
        <v>0.5</v>
      </c>
      <c r="B300" s="118"/>
      <c r="C300" s="119">
        <v>5.6689944504925503E-2</v>
      </c>
      <c r="D300" s="119">
        <v>5.3788490370199497E-2</v>
      </c>
      <c r="E300" s="119">
        <v>5.4027179317202516E-2</v>
      </c>
      <c r="F300" s="119">
        <v>5.4192797226852982E-2</v>
      </c>
      <c r="G300" s="119">
        <v>5.342706502636204E-2</v>
      </c>
      <c r="H300" s="120"/>
      <c r="J300" s="24">
        <f t="shared" ca="1" si="35"/>
        <v>0</v>
      </c>
      <c r="K300" s="24">
        <f t="shared" ca="1" si="35"/>
        <v>3.9062697466488174</v>
      </c>
      <c r="L300" s="24">
        <f t="shared" ca="1" si="35"/>
        <v>2.8751006564384438</v>
      </c>
      <c r="M300" s="24">
        <f t="shared" ca="1" si="35"/>
        <v>3.2083848247560263</v>
      </c>
      <c r="N300" s="24">
        <f t="shared" ca="1" si="35"/>
        <v>2.9751283198413772</v>
      </c>
      <c r="O300" s="24">
        <f t="shared" ca="1" si="35"/>
        <v>2.2450433764896109</v>
      </c>
      <c r="P300" s="24">
        <f t="shared" ca="1" si="35"/>
        <v>0</v>
      </c>
      <c r="R300" s="24">
        <f ca="1">IF(J300=0,0,Agents($K$4,$K$5,J300,$K$3)/(1-$P$1))</f>
        <v>0</v>
      </c>
      <c r="S300" s="24">
        <f ca="1">IF(K300=0,0,Agents($K$4,$K$5,K300,$K$3)/(1-$P$1))</f>
        <v>3.2608695652173911</v>
      </c>
      <c r="T300" s="24">
        <f ca="1">IF(L300=0,0,Agents($K$4,$K$5,L300,$K$3)/(1-$P$1))</f>
        <v>2.1739130434782608</v>
      </c>
      <c r="U300" s="24">
        <f ca="1">IF(M300=0,0,Agents($K$4,$K$5,M300,$K$3)/(1-$P$1))</f>
        <v>3.2608695652173911</v>
      </c>
      <c r="V300" s="24">
        <f ca="1">IF(N300=0,0,Agents($K$4,$K$5,N300,$K$3)/(1-$P$1))</f>
        <v>3.2608695652173911</v>
      </c>
      <c r="W300" s="24">
        <f ca="1">IF(O300=0,0,Agents($K$4,$K$5,O300,$K$3)/(1-$P$1))</f>
        <v>2.1739130434782608</v>
      </c>
      <c r="X300" s="24">
        <f ca="1">IF(P300=0,0,Agents($K$4,$K$5,P300,$K$3)/(1-$P$1))</f>
        <v>0</v>
      </c>
    </row>
    <row r="301" spans="1:24" x14ac:dyDescent="0.25">
      <c r="A301" s="121">
        <v>0.52083333333333337</v>
      </c>
      <c r="B301" s="122"/>
      <c r="C301" s="123">
        <v>5.1857359071718741E-2</v>
      </c>
      <c r="D301" s="123">
        <v>5.3788490370199497E-2</v>
      </c>
      <c r="E301" s="123">
        <v>4.938680808750414E-2</v>
      </c>
      <c r="F301" s="123">
        <v>5.2128813738720886E-2</v>
      </c>
      <c r="G301" s="123">
        <v>5.518453427065026E-2</v>
      </c>
      <c r="H301" s="124"/>
      <c r="J301" s="30">
        <f t="shared" ca="1" si="35"/>
        <v>0</v>
      </c>
      <c r="K301" s="30">
        <f t="shared" ca="1" si="35"/>
        <v>3.573276260049246</v>
      </c>
      <c r="L301" s="30">
        <f t="shared" ca="1" si="35"/>
        <v>2.8751006564384438</v>
      </c>
      <c r="M301" s="30">
        <f t="shared" ca="1" si="35"/>
        <v>2.9328180299917048</v>
      </c>
      <c r="N301" s="30">
        <f t="shared" ca="1" si="35"/>
        <v>2.8618177685974189</v>
      </c>
      <c r="O301" s="30">
        <f t="shared" ca="1" si="35"/>
        <v>2.318893487558348</v>
      </c>
      <c r="P301" s="30">
        <f t="shared" ca="1" si="35"/>
        <v>0</v>
      </c>
      <c r="R301" s="30">
        <f ca="1">IF(J301=0,0,Agents($K$4,$K$5,J301,$K$3)/(1-$P$1))</f>
        <v>0</v>
      </c>
      <c r="S301" s="30">
        <f ca="1">IF(K301=0,0,Agents($K$4,$K$5,K301,$K$3)/(1-$P$1))</f>
        <v>3.2608695652173911</v>
      </c>
      <c r="T301" s="30">
        <f ca="1">IF(L301=0,0,Agents($K$4,$K$5,L301,$K$3)/(1-$P$1))</f>
        <v>2.1739130434782608</v>
      </c>
      <c r="U301" s="30">
        <f ca="1">IF(M301=0,0,Agents($K$4,$K$5,M301,$K$3)/(1-$P$1))</f>
        <v>2.1739130434782608</v>
      </c>
      <c r="V301" s="30">
        <f ca="1">IF(N301=0,0,Agents($K$4,$K$5,N301,$K$3)/(1-$P$1))</f>
        <v>2.1739130434782608</v>
      </c>
      <c r="W301" s="30">
        <f ca="1">IF(O301=0,0,Agents($K$4,$K$5,O301,$K$3)/(1-$P$1))</f>
        <v>2.1739130434782608</v>
      </c>
      <c r="X301" s="30">
        <f ca="1">IF(P301=0,0,Agents($K$4,$K$5,P301,$K$3)/(1-$P$1))</f>
        <v>0</v>
      </c>
    </row>
    <row r="302" spans="1:24" x14ac:dyDescent="0.25">
      <c r="A302" s="125">
        <v>0.54166666666666663</v>
      </c>
      <c r="B302" s="118"/>
      <c r="C302" s="119">
        <v>5.3928467114521643E-2</v>
      </c>
      <c r="D302" s="119">
        <v>5.2589090070349426E-2</v>
      </c>
      <c r="E302" s="119">
        <v>5.1375538614517727E-2</v>
      </c>
      <c r="F302" s="119">
        <v>5.4192797226852982E-2</v>
      </c>
      <c r="G302" s="119">
        <v>5.3778558875219686E-2</v>
      </c>
      <c r="H302" s="120"/>
      <c r="J302" s="24">
        <f t="shared" ca="1" si="35"/>
        <v>0</v>
      </c>
      <c r="K302" s="24">
        <f t="shared" ca="1" si="35"/>
        <v>3.7159877543062056</v>
      </c>
      <c r="L302" s="24">
        <f t="shared" ca="1" si="35"/>
        <v>2.810990350205683</v>
      </c>
      <c r="M302" s="24">
        <f t="shared" ca="1" si="35"/>
        <v>3.0509180848906996</v>
      </c>
      <c r="N302" s="24">
        <f t="shared" ca="1" si="35"/>
        <v>2.9751283198413772</v>
      </c>
      <c r="O302" s="24">
        <f t="shared" ca="1" si="35"/>
        <v>2.2598133987033582</v>
      </c>
      <c r="P302" s="24">
        <f t="shared" ca="1" si="35"/>
        <v>0</v>
      </c>
      <c r="R302" s="24">
        <f ca="1">IF(J302=0,0,Agents($K$4,$K$5,J302,$K$3)/(1-$P$1))</f>
        <v>0</v>
      </c>
      <c r="S302" s="24">
        <f ca="1">IF(K302=0,0,Agents($K$4,$K$5,K302,$K$3)/(1-$P$1))</f>
        <v>3.2608695652173911</v>
      </c>
      <c r="T302" s="24">
        <f ca="1">IF(L302=0,0,Agents($K$4,$K$5,L302,$K$3)/(1-$P$1))</f>
        <v>2.1739130434782608</v>
      </c>
      <c r="U302" s="24">
        <f ca="1">IF(M302=0,0,Agents($K$4,$K$5,M302,$K$3)/(1-$P$1))</f>
        <v>3.2608695652173911</v>
      </c>
      <c r="V302" s="24">
        <f ca="1">IF(N302=0,0,Agents($K$4,$K$5,N302,$K$3)/(1-$P$1))</f>
        <v>3.2608695652173911</v>
      </c>
      <c r="W302" s="24">
        <f ca="1">IF(O302=0,0,Agents($K$4,$K$5,O302,$K$3)/(1-$P$1))</f>
        <v>2.1739130434782608</v>
      </c>
      <c r="X302" s="24">
        <f ca="1">IF(P302=0,0,Agents($K$4,$K$5,P302,$K$3)/(1-$P$1))</f>
        <v>0</v>
      </c>
    </row>
    <row r="303" spans="1:24" x14ac:dyDescent="0.25">
      <c r="A303" s="121">
        <v>0.5625</v>
      </c>
      <c r="B303" s="122"/>
      <c r="C303" s="123">
        <v>5.3928467114521643E-2</v>
      </c>
      <c r="D303" s="123">
        <v>5.5887440894937128E-2</v>
      </c>
      <c r="E303" s="123">
        <v>5.1706993702353328E-2</v>
      </c>
      <c r="F303" s="123">
        <v>5.6944775211029107E-2</v>
      </c>
      <c r="G303" s="123">
        <v>5.6942003514938486E-2</v>
      </c>
      <c r="H303" s="124"/>
      <c r="J303" s="30">
        <f t="shared" ca="1" si="35"/>
        <v>0</v>
      </c>
      <c r="K303" s="30">
        <f t="shared" ca="1" si="35"/>
        <v>3.7159877543062056</v>
      </c>
      <c r="L303" s="30">
        <f t="shared" ca="1" si="35"/>
        <v>2.987293692345776</v>
      </c>
      <c r="M303" s="30">
        <f t="shared" ca="1" si="35"/>
        <v>3.0706014273738655</v>
      </c>
      <c r="N303" s="30">
        <f t="shared" ca="1" si="35"/>
        <v>3.1262090548333221</v>
      </c>
      <c r="O303" s="30">
        <f t="shared" ca="1" si="35"/>
        <v>2.3927435986270851</v>
      </c>
      <c r="P303" s="30">
        <f t="shared" ca="1" si="35"/>
        <v>0</v>
      </c>
      <c r="R303" s="30">
        <f ca="1">IF(J303=0,0,Agents($K$4,$K$5,J303,$K$3)/(1-$P$1))</f>
        <v>0</v>
      </c>
      <c r="S303" s="30">
        <f ca="1">IF(K303=0,0,Agents($K$4,$K$5,K303,$K$3)/(1-$P$1))</f>
        <v>3.2608695652173911</v>
      </c>
      <c r="T303" s="30">
        <f ca="1">IF(L303=0,0,Agents($K$4,$K$5,L303,$K$3)/(1-$P$1))</f>
        <v>3.2608695652173911</v>
      </c>
      <c r="U303" s="30">
        <f ca="1">IF(M303=0,0,Agents($K$4,$K$5,M303,$K$3)/(1-$P$1))</f>
        <v>3.2608695652173911</v>
      </c>
      <c r="V303" s="30">
        <f ca="1">IF(N303=0,0,Agents($K$4,$K$5,N303,$K$3)/(1-$P$1))</f>
        <v>3.2608695652173911</v>
      </c>
      <c r="W303" s="30">
        <f ca="1">IF(O303=0,0,Agents($K$4,$K$5,O303,$K$3)/(1-$P$1))</f>
        <v>2.1739130434782608</v>
      </c>
      <c r="X303" s="30">
        <f ca="1">IF(P303=0,0,Agents($K$4,$K$5,P303,$K$3)/(1-$P$1))</f>
        <v>0</v>
      </c>
    </row>
    <row r="304" spans="1:24" x14ac:dyDescent="0.25">
      <c r="A304" s="125">
        <v>0.58333333333333337</v>
      </c>
      <c r="B304" s="118"/>
      <c r="C304" s="119">
        <v>5.4964021135923087E-2</v>
      </c>
      <c r="D304" s="119">
        <v>5.7386691269749726E-2</v>
      </c>
      <c r="E304" s="119">
        <v>5.8667550546900891E-2</v>
      </c>
      <c r="F304" s="119">
        <v>5.8664761451139191E-2</v>
      </c>
      <c r="G304" s="119">
        <v>5.9050966608084357E-2</v>
      </c>
      <c r="H304" s="120"/>
      <c r="J304" s="24">
        <f t="shared" ca="1" si="35"/>
        <v>0</v>
      </c>
      <c r="K304" s="24">
        <f t="shared" ca="1" si="35"/>
        <v>3.7873435014346848</v>
      </c>
      <c r="L304" s="24">
        <f t="shared" ca="1" si="35"/>
        <v>3.067431575136728</v>
      </c>
      <c r="M304" s="24">
        <f t="shared" ca="1" si="35"/>
        <v>3.4839516195203477</v>
      </c>
      <c r="N304" s="24">
        <f t="shared" ca="1" si="35"/>
        <v>3.2206345142032879</v>
      </c>
      <c r="O304" s="24">
        <f t="shared" ca="1" si="35"/>
        <v>2.4813637319095698</v>
      </c>
      <c r="P304" s="24">
        <f t="shared" ca="1" si="35"/>
        <v>0</v>
      </c>
      <c r="R304" s="24">
        <f ca="1">IF(J304=0,0,Agents($K$4,$K$5,J304,$K$3)/(1-$P$1))</f>
        <v>0</v>
      </c>
      <c r="S304" s="24">
        <f ca="1">IF(K304=0,0,Agents($K$4,$K$5,K304,$K$3)/(1-$P$1))</f>
        <v>3.2608695652173911</v>
      </c>
      <c r="T304" s="24">
        <f ca="1">IF(L304=0,0,Agents($K$4,$K$5,L304,$K$3)/(1-$P$1))</f>
        <v>3.2608695652173911</v>
      </c>
      <c r="U304" s="24">
        <f ca="1">IF(M304=0,0,Agents($K$4,$K$5,M304,$K$3)/(1-$P$1))</f>
        <v>3.2608695652173911</v>
      </c>
      <c r="V304" s="24">
        <f ca="1">IF(N304=0,0,Agents($K$4,$K$5,N304,$K$3)/(1-$P$1))</f>
        <v>3.2608695652173911</v>
      </c>
      <c r="W304" s="24">
        <f ca="1">IF(O304=0,0,Agents($K$4,$K$5,O304,$K$3)/(1-$P$1))</f>
        <v>2.1739130434782608</v>
      </c>
      <c r="X304" s="24">
        <f ca="1">IF(P304=0,0,Agents($K$4,$K$5,P304,$K$3)/(1-$P$1))</f>
        <v>0</v>
      </c>
    </row>
    <row r="305" spans="1:24" x14ac:dyDescent="0.25">
      <c r="A305" s="121">
        <v>0.60416666666666663</v>
      </c>
      <c r="B305" s="122"/>
      <c r="C305" s="123">
        <v>5.4618836462122608E-2</v>
      </c>
      <c r="D305" s="123">
        <v>5.9485641794487357E-2</v>
      </c>
      <c r="E305" s="123">
        <v>6.1982101425256876E-2</v>
      </c>
      <c r="F305" s="123">
        <v>6.1760736683337335E-2</v>
      </c>
      <c r="G305" s="123">
        <v>5.8347978910369067E-2</v>
      </c>
      <c r="H305" s="124"/>
      <c r="J305" s="30">
        <f t="shared" ca="1" si="35"/>
        <v>0</v>
      </c>
      <c r="K305" s="30">
        <f t="shared" ca="1" si="35"/>
        <v>3.7635582523918587</v>
      </c>
      <c r="L305" s="30">
        <f t="shared" ca="1" si="35"/>
        <v>3.1796246110440598</v>
      </c>
      <c r="M305" s="30">
        <f t="shared" ca="1" si="35"/>
        <v>3.6807850443520058</v>
      </c>
      <c r="N305" s="30">
        <f t="shared" ca="1" si="35"/>
        <v>3.3906003410692258</v>
      </c>
      <c r="O305" s="30">
        <f t="shared" ca="1" si="35"/>
        <v>2.4518236874820749</v>
      </c>
      <c r="P305" s="30">
        <f t="shared" ca="1" si="35"/>
        <v>0</v>
      </c>
      <c r="R305" s="30">
        <f ca="1">IF(J305=0,0,Agents($K$4,$K$5,J305,$K$3)/(1-$P$1))</f>
        <v>0</v>
      </c>
      <c r="S305" s="30">
        <f ca="1">IF(K305=0,0,Agents($K$4,$K$5,K305,$K$3)/(1-$P$1))</f>
        <v>3.2608695652173911</v>
      </c>
      <c r="T305" s="30">
        <f ca="1">IF(L305=0,0,Agents($K$4,$K$5,L305,$K$3)/(1-$P$1))</f>
        <v>3.2608695652173911</v>
      </c>
      <c r="U305" s="30">
        <f ca="1">IF(M305=0,0,Agents($K$4,$K$5,M305,$K$3)/(1-$P$1))</f>
        <v>3.2608695652173911</v>
      </c>
      <c r="V305" s="30">
        <f ca="1">IF(N305=0,0,Agents($K$4,$K$5,N305,$K$3)/(1-$P$1))</f>
        <v>3.2608695652173911</v>
      </c>
      <c r="W305" s="30">
        <f ca="1">IF(O305=0,0,Agents($K$4,$K$5,O305,$K$3)/(1-$P$1))</f>
        <v>2.1739130434782608</v>
      </c>
      <c r="X305" s="30">
        <f ca="1">IF(P305=0,0,Agents($K$4,$K$5,P305,$K$3)/(1-$P$1))</f>
        <v>0</v>
      </c>
    </row>
    <row r="306" spans="1:24" x14ac:dyDescent="0.25">
      <c r="A306" s="125">
        <v>0.625</v>
      </c>
      <c r="B306" s="118"/>
      <c r="C306" s="119">
        <v>5.3238097766920671E-2</v>
      </c>
      <c r="D306" s="119">
        <v>5.1689539845461867E-2</v>
      </c>
      <c r="E306" s="119">
        <v>5.5021544580709306E-2</v>
      </c>
      <c r="F306" s="119">
        <v>5.7632769707073143E-2</v>
      </c>
      <c r="G306" s="119">
        <v>5.7293497363796131E-2</v>
      </c>
      <c r="H306" s="120"/>
      <c r="J306" s="24">
        <f t="shared" ca="1" si="35"/>
        <v>0</v>
      </c>
      <c r="K306" s="24">
        <f t="shared" ca="1" si="35"/>
        <v>3.6684172562205521</v>
      </c>
      <c r="L306" s="24">
        <f t="shared" ca="1" si="35"/>
        <v>2.7629076205311121</v>
      </c>
      <c r="M306" s="24">
        <f t="shared" ca="1" si="35"/>
        <v>3.2674348522055232</v>
      </c>
      <c r="N306" s="24">
        <f t="shared" ca="1" si="35"/>
        <v>3.1639792385813088</v>
      </c>
      <c r="O306" s="24">
        <f t="shared" ca="1" si="35"/>
        <v>2.4075136208408328</v>
      </c>
      <c r="P306" s="24">
        <f t="shared" ca="1" si="35"/>
        <v>0</v>
      </c>
      <c r="R306" s="24">
        <f ca="1">IF(J306=0,0,Agents($K$4,$K$5,J306,$K$3)/(1-$P$1))</f>
        <v>0</v>
      </c>
      <c r="S306" s="24">
        <f ca="1">IF(K306=0,0,Agents($K$4,$K$5,K306,$K$3)/(1-$P$1))</f>
        <v>3.2608695652173911</v>
      </c>
      <c r="T306" s="24">
        <f ca="1">IF(L306=0,0,Agents($K$4,$K$5,L306,$K$3)/(1-$P$1))</f>
        <v>2.1739130434782608</v>
      </c>
      <c r="U306" s="24">
        <f ca="1">IF(M306=0,0,Agents($K$4,$K$5,M306,$K$3)/(1-$P$1))</f>
        <v>3.2608695652173911</v>
      </c>
      <c r="V306" s="24">
        <f ca="1">IF(N306=0,0,Agents($K$4,$K$5,N306,$K$3)/(1-$P$1))</f>
        <v>3.2608695652173911</v>
      </c>
      <c r="W306" s="24">
        <f ca="1">IF(O306=0,0,Agents($K$4,$K$5,O306,$K$3)/(1-$P$1))</f>
        <v>2.1739130434782608</v>
      </c>
      <c r="X306" s="24">
        <f ca="1">IF(P306=0,0,Agents($K$4,$K$5,P306,$K$3)/(1-$P$1))</f>
        <v>0</v>
      </c>
    </row>
    <row r="307" spans="1:24" x14ac:dyDescent="0.25">
      <c r="A307" s="121">
        <v>0.64583333333333337</v>
      </c>
      <c r="B307" s="122"/>
      <c r="C307" s="123">
        <v>5.2547728419319706E-2</v>
      </c>
      <c r="D307" s="123">
        <v>5.2888940145311945E-2</v>
      </c>
      <c r="E307" s="123">
        <v>4.938680808750414E-2</v>
      </c>
      <c r="F307" s="123">
        <v>5.5912783466963066E-2</v>
      </c>
      <c r="G307" s="123">
        <v>5.3075571177504395E-2</v>
      </c>
      <c r="H307" s="124"/>
      <c r="J307" s="30">
        <f t="shared" ca="1" si="35"/>
        <v>0</v>
      </c>
      <c r="K307" s="30">
        <f t="shared" ca="1" si="35"/>
        <v>3.6208467581348991</v>
      </c>
      <c r="L307" s="30">
        <f t="shared" ca="1" si="35"/>
        <v>2.8270179267638733</v>
      </c>
      <c r="M307" s="30">
        <f t="shared" ca="1" si="35"/>
        <v>2.9328180299917048</v>
      </c>
      <c r="N307" s="30">
        <f t="shared" ca="1" si="35"/>
        <v>3.069553779211343</v>
      </c>
      <c r="O307" s="30">
        <f t="shared" ca="1" si="35"/>
        <v>2.2302733542758633</v>
      </c>
      <c r="P307" s="30">
        <f t="shared" ca="1" si="35"/>
        <v>0</v>
      </c>
      <c r="R307" s="30">
        <f ca="1">IF(J307=0,0,Agents($K$4,$K$5,J307,$K$3)/(1-$P$1))</f>
        <v>0</v>
      </c>
      <c r="S307" s="30">
        <f ca="1">IF(K307=0,0,Agents($K$4,$K$5,K307,$K$3)/(1-$P$1))</f>
        <v>3.2608695652173911</v>
      </c>
      <c r="T307" s="30">
        <f ca="1">IF(L307=0,0,Agents($K$4,$K$5,L307,$K$3)/(1-$P$1))</f>
        <v>2.1739130434782608</v>
      </c>
      <c r="U307" s="30">
        <f ca="1">IF(M307=0,0,Agents($K$4,$K$5,M307,$K$3)/(1-$P$1))</f>
        <v>2.1739130434782608</v>
      </c>
      <c r="V307" s="30">
        <f ca="1">IF(N307=0,0,Agents($K$4,$K$5,N307,$K$3)/(1-$P$1))</f>
        <v>3.2608695652173911</v>
      </c>
      <c r="W307" s="30">
        <f ca="1">IF(O307=0,0,Agents($K$4,$K$5,O307,$K$3)/(1-$P$1))</f>
        <v>2.1739130434782608</v>
      </c>
      <c r="X307" s="30">
        <f ca="1">IF(P307=0,0,Agents($K$4,$K$5,P307,$K$3)/(1-$P$1))</f>
        <v>0</v>
      </c>
    </row>
    <row r="308" spans="1:24" x14ac:dyDescent="0.25">
      <c r="A308" s="125">
        <v>0.66666666666666663</v>
      </c>
      <c r="B308" s="118"/>
      <c r="C308" s="119">
        <v>4.322774222670666E-2</v>
      </c>
      <c r="D308" s="119">
        <v>4.4792988121323936E-2</v>
      </c>
      <c r="E308" s="119">
        <v>4.9718263175339734E-2</v>
      </c>
      <c r="F308" s="119">
        <v>4.7312852266412665E-2</v>
      </c>
      <c r="G308" s="119">
        <v>4.9209138840070298E-2</v>
      </c>
      <c r="H308" s="120"/>
      <c r="J308" s="24">
        <f t="shared" ca="1" si="35"/>
        <v>0</v>
      </c>
      <c r="K308" s="24">
        <f t="shared" ca="1" si="35"/>
        <v>2.9786450339785828</v>
      </c>
      <c r="L308" s="24">
        <f t="shared" ca="1" si="35"/>
        <v>2.3942733596927348</v>
      </c>
      <c r="M308" s="24">
        <f t="shared" ca="1" si="35"/>
        <v>2.9525013724748708</v>
      </c>
      <c r="N308" s="24">
        <f t="shared" ca="1" si="35"/>
        <v>2.5974264823615152</v>
      </c>
      <c r="O308" s="24">
        <f t="shared" ca="1" si="35"/>
        <v>2.0678031099246414</v>
      </c>
      <c r="P308" s="24">
        <f t="shared" ca="1" si="35"/>
        <v>0</v>
      </c>
      <c r="R308" s="24">
        <f ca="1">IF(J308=0,0,Agents($K$4,$K$5,J308,$K$3)/(1-$P$1))</f>
        <v>0</v>
      </c>
      <c r="S308" s="24">
        <f ca="1">IF(K308=0,0,Agents($K$4,$K$5,K308,$K$3)/(1-$P$1))</f>
        <v>3.2608695652173911</v>
      </c>
      <c r="T308" s="24">
        <f ca="1">IF(L308=0,0,Agents($K$4,$K$5,L308,$K$3)/(1-$P$1))</f>
        <v>2.1739130434782608</v>
      </c>
      <c r="U308" s="24">
        <f ca="1">IF(M308=0,0,Agents($K$4,$K$5,M308,$K$3)/(1-$P$1))</f>
        <v>3.2608695652173911</v>
      </c>
      <c r="V308" s="24">
        <f ca="1">IF(N308=0,0,Agents($K$4,$K$5,N308,$K$3)/(1-$P$1))</f>
        <v>2.1739130434782608</v>
      </c>
      <c r="W308" s="24">
        <f ca="1">IF(O308=0,0,Agents($K$4,$K$5,O308,$K$3)/(1-$P$1))</f>
        <v>2.1739130434782608</v>
      </c>
      <c r="X308" s="24">
        <f ca="1">IF(P308=0,0,Agents($K$4,$K$5,P308,$K$3)/(1-$P$1))</f>
        <v>0</v>
      </c>
    </row>
    <row r="309" spans="1:24" x14ac:dyDescent="0.25">
      <c r="A309" s="121">
        <v>0.6875</v>
      </c>
      <c r="B309" s="122"/>
      <c r="C309" s="123">
        <v>4.0386606834656544E-2</v>
      </c>
      <c r="D309" s="123">
        <v>3.8795986622073564E-2</v>
      </c>
      <c r="E309" s="123">
        <v>3.5465694398409013E-2</v>
      </c>
      <c r="F309" s="123">
        <v>4.1808896298060415E-2</v>
      </c>
      <c r="G309" s="123">
        <v>3.5852372583479786E-2</v>
      </c>
      <c r="H309" s="124"/>
      <c r="J309" s="30">
        <f t="shared" ca="1" si="35"/>
        <v>0</v>
      </c>
      <c r="K309" s="30">
        <f t="shared" ca="1" si="35"/>
        <v>2.7828741380107043</v>
      </c>
      <c r="L309" s="30">
        <f t="shared" ca="1" si="35"/>
        <v>2.0737218285289289</v>
      </c>
      <c r="M309" s="30">
        <f t="shared" ca="1" si="35"/>
        <v>2.1061176456987409</v>
      </c>
      <c r="N309" s="30">
        <f t="shared" ca="1" si="35"/>
        <v>2.2952650123776257</v>
      </c>
      <c r="O309" s="30">
        <f t="shared" ca="1" si="35"/>
        <v>1.5065422658022387</v>
      </c>
      <c r="P309" s="30">
        <f t="shared" ca="1" si="35"/>
        <v>0</v>
      </c>
      <c r="R309" s="30">
        <f ca="1">IF(J309=0,0,Agents($K$4,$K$5,J309,$K$3)/(1-$P$1))</f>
        <v>0</v>
      </c>
      <c r="S309" s="30">
        <f ca="1">IF(K309=0,0,Agents($K$4,$K$5,K309,$K$3)/(1-$P$1))</f>
        <v>2.1739130434782608</v>
      </c>
      <c r="T309" s="30">
        <f ca="1">IF(L309=0,0,Agents($K$4,$K$5,L309,$K$3)/(1-$P$1))</f>
        <v>2.1739130434782608</v>
      </c>
      <c r="U309" s="30">
        <f ca="1">IF(M309=0,0,Agents($K$4,$K$5,M309,$K$3)/(1-$P$1))</f>
        <v>2.1739130434782608</v>
      </c>
      <c r="V309" s="30">
        <f ca="1">IF(N309=0,0,Agents($K$4,$K$5,N309,$K$3)/(1-$P$1))</f>
        <v>2.1739130434782608</v>
      </c>
      <c r="W309" s="30">
        <f ca="1">IF(O309=0,0,Agents($K$4,$K$5,O309,$K$3)/(1-$P$1))</f>
        <v>2.1739130434782608</v>
      </c>
      <c r="X309" s="30">
        <f ca="1">IF(P309=0,0,Agents($K$4,$K$5,P309,$K$3)/(1-$P$1))</f>
        <v>0</v>
      </c>
    </row>
    <row r="310" spans="1:24" x14ac:dyDescent="0.25">
      <c r="A310" s="125">
        <v>0.70833333333333337</v>
      </c>
      <c r="B310" s="118"/>
      <c r="C310" s="119">
        <v>2.6579219882637211E-2</v>
      </c>
      <c r="D310" s="119">
        <v>2.8185907046476763E-2</v>
      </c>
      <c r="E310" s="119">
        <v>2.7179317202519059E-2</v>
      </c>
      <c r="F310" s="119">
        <v>3.0959752321981424E-2</v>
      </c>
      <c r="G310" s="119">
        <v>2.7065026362038665E-2</v>
      </c>
      <c r="H310" s="120"/>
      <c r="J310" s="24">
        <f t="shared" ca="1" si="35"/>
        <v>0</v>
      </c>
      <c r="K310" s="24">
        <f t="shared" ca="1" si="35"/>
        <v>1.8314641762976429</v>
      </c>
      <c r="L310" s="24">
        <f t="shared" ca="1" si="35"/>
        <v>1.5065921964698885</v>
      </c>
      <c r="M310" s="24">
        <f t="shared" ca="1" si="35"/>
        <v>1.6140340836195961</v>
      </c>
      <c r="N310" s="24">
        <f t="shared" ca="1" si="35"/>
        <v>1.6996582686593797</v>
      </c>
      <c r="O310" s="24">
        <f t="shared" ca="1" si="35"/>
        <v>1.1372917104585529</v>
      </c>
      <c r="P310" s="24">
        <f t="shared" ca="1" si="35"/>
        <v>0</v>
      </c>
      <c r="R310" s="24">
        <f ca="1">IF(J310=0,0,Agents($K$4,$K$5,J310,$K$3)/(1-$P$1))</f>
        <v>0</v>
      </c>
      <c r="S310" s="24">
        <f ca="1">IF(K310=0,0,Agents($K$4,$K$5,K310,$K$3)/(1-$P$1))</f>
        <v>2.1739130434782608</v>
      </c>
      <c r="T310" s="24">
        <f ca="1">IF(L310=0,0,Agents($K$4,$K$5,L310,$K$3)/(1-$P$1))</f>
        <v>2.1739130434782608</v>
      </c>
      <c r="U310" s="24">
        <f ca="1">IF(M310=0,0,Agents($K$4,$K$5,M310,$K$3)/(1-$P$1))</f>
        <v>2.1739130434782608</v>
      </c>
      <c r="V310" s="24">
        <f ca="1">IF(N310=0,0,Agents($K$4,$K$5,N310,$K$3)/(1-$P$1))</f>
        <v>2.1739130434782608</v>
      </c>
      <c r="W310" s="24">
        <f ca="1">IF(O310=0,0,Agents($K$4,$K$5,O310,$K$3)/(1-$P$1))</f>
        <v>2.1739130434782608</v>
      </c>
      <c r="X310" s="24">
        <f ca="1">IF(P310=0,0,Agents($K$4,$K$5,P310,$K$3)/(1-$P$1))</f>
        <v>0</v>
      </c>
    </row>
    <row r="311" spans="1:24" x14ac:dyDescent="0.25">
      <c r="A311" s="121">
        <v>0.72916666666666663</v>
      </c>
      <c r="B311" s="122"/>
      <c r="C311" s="123">
        <v>1.9675526406627546E-2</v>
      </c>
      <c r="D311" s="123">
        <v>1.6791604197901048E-2</v>
      </c>
      <c r="E311" s="123">
        <v>2.0881670533642691E-2</v>
      </c>
      <c r="F311" s="123">
        <v>2.1327829377364983E-2</v>
      </c>
      <c r="G311" s="123">
        <v>1.8629173989455183E-2</v>
      </c>
      <c r="H311" s="124"/>
      <c r="J311" s="30">
        <f t="shared" ca="1" si="35"/>
        <v>0</v>
      </c>
      <c r="K311" s="30">
        <f t="shared" ca="1" si="35"/>
        <v>1.3557591954411123</v>
      </c>
      <c r="L311" s="30">
        <f t="shared" ca="1" si="35"/>
        <v>0.89754428725865687</v>
      </c>
      <c r="M311" s="30">
        <f t="shared" ca="1" si="35"/>
        <v>1.2400505764394458</v>
      </c>
      <c r="N311" s="30">
        <f t="shared" ca="1" si="35"/>
        <v>1.1708756961875728</v>
      </c>
      <c r="O311" s="30">
        <f t="shared" ca="1" si="35"/>
        <v>0.78281117732861427</v>
      </c>
      <c r="P311" s="30">
        <f t="shared" ca="1" si="35"/>
        <v>0</v>
      </c>
      <c r="R311" s="30">
        <f ca="1">IF(J311=0,0,Agents($K$4,$K$5,J311,$K$3)/(1-$P$1))</f>
        <v>0</v>
      </c>
      <c r="S311" s="30">
        <f ca="1">IF(K311=0,0,Agents($K$4,$K$5,K311,$K$3)/(1-$P$1))</f>
        <v>2.1739130434782608</v>
      </c>
      <c r="T311" s="30">
        <f ca="1">IF(L311=0,0,Agents($K$4,$K$5,L311,$K$3)/(1-$P$1))</f>
        <v>2.1739130434782608</v>
      </c>
      <c r="U311" s="30">
        <f ca="1">IF(M311=0,0,Agents($K$4,$K$5,M311,$K$3)/(1-$P$1))</f>
        <v>2.1739130434782608</v>
      </c>
      <c r="V311" s="30">
        <f ca="1">IF(N311=0,0,Agents($K$4,$K$5,N311,$K$3)/(1-$P$1))</f>
        <v>2.1739130434782608</v>
      </c>
      <c r="W311" s="30">
        <f ca="1">IF(O311=0,0,Agents($K$4,$K$5,O311,$K$3)/(1-$P$1))</f>
        <v>1.0869565217391304</v>
      </c>
      <c r="X311" s="30">
        <f ca="1">IF(P311=0,0,Agents($K$4,$K$5,P311,$K$3)/(1-$P$1))</f>
        <v>0</v>
      </c>
    </row>
    <row r="312" spans="1:24" x14ac:dyDescent="0.25">
      <c r="A312" s="125">
        <v>0.75</v>
      </c>
      <c r="B312" s="118"/>
      <c r="C312" s="119">
        <v>1.5533310321021747E-2</v>
      </c>
      <c r="D312" s="119">
        <v>1.4992503748125937E-2</v>
      </c>
      <c r="E312" s="119">
        <v>1.4252568776930727E-2</v>
      </c>
      <c r="F312" s="119">
        <v>1.5823873409012729E-2</v>
      </c>
      <c r="G312" s="119">
        <v>1.1950790861159929E-2</v>
      </c>
      <c r="H312" s="120"/>
      <c r="J312" s="24">
        <f t="shared" ca="1" si="35"/>
        <v>0</v>
      </c>
      <c r="K312" s="24">
        <f t="shared" ca="1" si="35"/>
        <v>1.0703362069271938</v>
      </c>
      <c r="L312" s="24">
        <f t="shared" ca="1" si="35"/>
        <v>0.80137882790951509</v>
      </c>
      <c r="M312" s="24">
        <f t="shared" ca="1" si="35"/>
        <v>0.84638372677612972</v>
      </c>
      <c r="N312" s="24">
        <f t="shared" ca="1" si="35"/>
        <v>0.86871422620368299</v>
      </c>
      <c r="O312" s="24">
        <f t="shared" ca="1" si="35"/>
        <v>0.5021807552674129</v>
      </c>
      <c r="P312" s="24">
        <f t="shared" ca="1" si="35"/>
        <v>0</v>
      </c>
      <c r="R312" s="24">
        <f ca="1">IF(J312=0,0,Agents($K$4,$K$5,J312,$K$3)/(1-$P$1))</f>
        <v>0</v>
      </c>
      <c r="S312" s="24">
        <f ca="1">IF(K312=0,0,Agents($K$4,$K$5,K312,$K$3)/(1-$P$1))</f>
        <v>2.1739130434782608</v>
      </c>
      <c r="T312" s="24">
        <f ca="1">IF(L312=0,0,Agents($K$4,$K$5,L312,$K$3)/(1-$P$1))</f>
        <v>2.1739130434782608</v>
      </c>
      <c r="U312" s="24">
        <f ca="1">IF(M312=0,0,Agents($K$4,$K$5,M312,$K$3)/(1-$P$1))</f>
        <v>2.1739130434782608</v>
      </c>
      <c r="V312" s="24">
        <f ca="1">IF(N312=0,0,Agents($K$4,$K$5,N312,$K$3)/(1-$P$1))</f>
        <v>2.1739130434782608</v>
      </c>
      <c r="W312" s="24">
        <f ca="1">IF(O312=0,0,Agents($K$4,$K$5,O312,$K$3)/(1-$P$1))</f>
        <v>1.0869565217391304</v>
      </c>
      <c r="X312" s="24">
        <f ca="1">IF(P312=0,0,Agents($K$4,$K$5,P312,$K$3)/(1-$P$1))</f>
        <v>0</v>
      </c>
    </row>
    <row r="313" spans="1:24" x14ac:dyDescent="0.25">
      <c r="A313" s="121">
        <v>0.77083333333333337</v>
      </c>
      <c r="B313" s="122"/>
      <c r="C313" s="123">
        <v>1.1736278909216431E-2</v>
      </c>
      <c r="D313" s="123">
        <v>9.595202398800599E-3</v>
      </c>
      <c r="E313" s="123">
        <v>8.6178322837255558E-3</v>
      </c>
      <c r="F313" s="123">
        <v>9.6319229446164435E-3</v>
      </c>
      <c r="G313" s="123">
        <v>8.4358523725834803E-3</v>
      </c>
      <c r="H313" s="124"/>
      <c r="J313" s="30">
        <f t="shared" ca="1" si="35"/>
        <v>0</v>
      </c>
      <c r="K313" s="30">
        <f t="shared" ca="1" si="35"/>
        <v>0.80869846745610197</v>
      </c>
      <c r="L313" s="30">
        <f t="shared" ca="1" si="35"/>
        <v>0.51288244986208964</v>
      </c>
      <c r="M313" s="30">
        <f t="shared" ca="1" si="35"/>
        <v>0.511766904562311</v>
      </c>
      <c r="N313" s="30">
        <f t="shared" ca="1" si="35"/>
        <v>0.52878257247180704</v>
      </c>
      <c r="O313" s="30">
        <f t="shared" ca="1" si="35"/>
        <v>0.35448053312993855</v>
      </c>
      <c r="P313" s="30">
        <f t="shared" ca="1" si="35"/>
        <v>0</v>
      </c>
      <c r="R313" s="30">
        <f ca="1">IF(J313=0,0,Agents($K$4,$K$5,J313,$K$3)/(1-$P$1))</f>
        <v>0</v>
      </c>
      <c r="S313" s="30">
        <f ca="1">IF(K313=0,0,Agents($K$4,$K$5,K313,$K$3)/(1-$P$1))</f>
        <v>2.1739130434782608</v>
      </c>
      <c r="T313" s="30">
        <f ca="1">IF(L313=0,0,Agents($K$4,$K$5,L313,$K$3)/(1-$P$1))</f>
        <v>1.0869565217391304</v>
      </c>
      <c r="U313" s="30">
        <f ca="1">IF(M313=0,0,Agents($K$4,$K$5,M313,$K$3)/(1-$P$1))</f>
        <v>1.0869565217391304</v>
      </c>
      <c r="V313" s="30">
        <f ca="1">IF(N313=0,0,Agents($K$4,$K$5,N313,$K$3)/(1-$P$1))</f>
        <v>1.0869565217391304</v>
      </c>
      <c r="W313" s="30">
        <f ca="1">IF(O313=0,0,Agents($K$4,$K$5,O313,$K$3)/(1-$P$1))</f>
        <v>1.0869565217391304</v>
      </c>
      <c r="X313" s="30">
        <f ca="1">IF(P313=0,0,Agents($K$4,$K$5,P313,$K$3)/(1-$P$1))</f>
        <v>0</v>
      </c>
    </row>
    <row r="314" spans="1:24" x14ac:dyDescent="0.25">
      <c r="A314" s="125">
        <v>0.79166666666666663</v>
      </c>
      <c r="B314" s="118"/>
      <c r="C314" s="119">
        <v>7.9392474974111157E-3</v>
      </c>
      <c r="D314" s="119">
        <v>5.6971514242878558E-3</v>
      </c>
      <c r="E314" s="119">
        <v>7.9549221080543586E-3</v>
      </c>
      <c r="F314" s="119">
        <v>8.2559339525283791E-3</v>
      </c>
      <c r="G314" s="119">
        <v>6.3268892794376098E-3</v>
      </c>
      <c r="H314" s="120"/>
      <c r="J314" s="24">
        <f t="shared" ca="1" si="35"/>
        <v>0</v>
      </c>
      <c r="K314" s="24">
        <f t="shared" ca="1" si="35"/>
        <v>0.54706072798501026</v>
      </c>
      <c r="L314" s="24">
        <f t="shared" ca="1" si="35"/>
        <v>0.30452395460561571</v>
      </c>
      <c r="M314" s="24">
        <f t="shared" ca="1" si="35"/>
        <v>0.47240021959597933</v>
      </c>
      <c r="N314" s="24">
        <f t="shared" ca="1" si="35"/>
        <v>0.45324220497583456</v>
      </c>
      <c r="O314" s="24">
        <f t="shared" ca="1" si="35"/>
        <v>0.26586039984745391</v>
      </c>
      <c r="P314" s="24">
        <f t="shared" ca="1" si="35"/>
        <v>0</v>
      </c>
      <c r="R314" s="24">
        <f ca="1">IF(J314=0,0,Agents($K$4,$K$5,J314,$K$3)/(1-$P$1))</f>
        <v>0</v>
      </c>
      <c r="S314" s="24">
        <f ca="1">IF(K314=0,0,Agents($K$4,$K$5,K314,$K$3)/(1-$P$1))</f>
        <v>1.0869565217391304</v>
      </c>
      <c r="T314" s="24">
        <f ca="1">IF(L314=0,0,Agents($K$4,$K$5,L314,$K$3)/(1-$P$1))</f>
        <v>1.0869565217391304</v>
      </c>
      <c r="U314" s="24">
        <f ca="1">IF(M314=0,0,Agents($K$4,$K$5,M314,$K$3)/(1-$P$1))</f>
        <v>1.0869565217391304</v>
      </c>
      <c r="V314" s="24">
        <f ca="1">IF(N314=0,0,Agents($K$4,$K$5,N314,$K$3)/(1-$P$1))</f>
        <v>1.0869565217391304</v>
      </c>
      <c r="W314" s="24">
        <f ca="1">IF(O314=0,0,Agents($K$4,$K$5,O314,$K$3)/(1-$P$1))</f>
        <v>1.0869565217391304</v>
      </c>
      <c r="X314" s="24">
        <f ca="1">IF(P314=0,0,Agents($K$4,$K$5,P314,$K$3)/(1-$P$1))</f>
        <v>0</v>
      </c>
    </row>
    <row r="315" spans="1:24" x14ac:dyDescent="0.25">
      <c r="A315" s="126">
        <v>0.8125</v>
      </c>
      <c r="B315" s="122"/>
      <c r="C315" s="123">
        <v>5.5229547808077319E-3</v>
      </c>
      <c r="D315" s="123">
        <v>5.0974512743628183E-3</v>
      </c>
      <c r="E315" s="123">
        <v>5.3032814053695721E-3</v>
      </c>
      <c r="F315" s="123">
        <v>7.2239422084623322E-3</v>
      </c>
      <c r="G315" s="123">
        <v>4.2179261862917402E-3</v>
      </c>
      <c r="H315" s="124"/>
      <c r="J315" s="30">
        <f t="shared" ca="1" si="35"/>
        <v>0</v>
      </c>
      <c r="K315" s="30">
        <f t="shared" ca="1" si="35"/>
        <v>0.38056398468522445</v>
      </c>
      <c r="L315" s="30">
        <f t="shared" ca="1" si="35"/>
        <v>0.27246880148923514</v>
      </c>
      <c r="M315" s="30">
        <f t="shared" ca="1" si="35"/>
        <v>0.31493347973065289</v>
      </c>
      <c r="N315" s="30">
        <f t="shared" ca="1" si="35"/>
        <v>0.39658692935385526</v>
      </c>
      <c r="O315" s="30">
        <f t="shared" ca="1" si="35"/>
        <v>0.17724026656496927</v>
      </c>
      <c r="P315" s="30">
        <f t="shared" ca="1" si="35"/>
        <v>0</v>
      </c>
      <c r="R315" s="30">
        <f ca="1">IF(J315=0,0,Agents($K$4,$K$5,J315,$K$3)/(1-$P$1))</f>
        <v>0</v>
      </c>
      <c r="S315" s="30">
        <f ca="1">IF(K315=0,0,Agents($K$4,$K$5,K315,$K$3)/(1-$P$1))</f>
        <v>1.0869565217391304</v>
      </c>
      <c r="T315" s="30">
        <f ca="1">IF(L315=0,0,Agents($K$4,$K$5,L315,$K$3)/(1-$P$1))</f>
        <v>1.0869565217391304</v>
      </c>
      <c r="U315" s="30">
        <f ca="1">IF(M315=0,0,Agents($K$4,$K$5,M315,$K$3)/(1-$P$1))</f>
        <v>1.0869565217391304</v>
      </c>
      <c r="V315" s="30">
        <f ca="1">IF(N315=0,0,Agents($K$4,$K$5,N315,$K$3)/(1-$P$1))</f>
        <v>1.0869565217391304</v>
      </c>
      <c r="W315" s="30">
        <f ca="1">IF(O315=0,0,Agents($K$4,$K$5,O315,$K$3)/(1-$P$1))</f>
        <v>1.0869565217391304</v>
      </c>
      <c r="X315" s="30">
        <f ca="1">IF(P315=0,0,Agents($K$4,$K$5,P315,$K$3)/(1-$P$1))</f>
        <v>0</v>
      </c>
    </row>
    <row r="316" spans="1:24" x14ac:dyDescent="0.25">
      <c r="A316" s="125">
        <v>0.83333333333333304</v>
      </c>
      <c r="B316" s="127"/>
      <c r="C316" s="128">
        <v>2.0711080428028996E-3</v>
      </c>
      <c r="D316" s="128">
        <v>2.098950524737631E-3</v>
      </c>
      <c r="E316" s="128">
        <v>2.651640702684786E-3</v>
      </c>
      <c r="F316" s="128">
        <v>2.7519779841761265E-3</v>
      </c>
      <c r="G316" s="128">
        <v>1.7574692442882249E-3</v>
      </c>
      <c r="H316" s="129"/>
      <c r="J316" s="30">
        <f t="shared" ca="1" si="35"/>
        <v>0</v>
      </c>
      <c r="K316" s="30">
        <f t="shared" ca="1" si="35"/>
        <v>0.14271149425695917</v>
      </c>
      <c r="L316" s="30">
        <f t="shared" ca="1" si="35"/>
        <v>0.11219303590733211</v>
      </c>
      <c r="M316" s="30">
        <f t="shared" ca="1" si="35"/>
        <v>0.15746673986532644</v>
      </c>
      <c r="N316" s="30">
        <f t="shared" ca="1" si="35"/>
        <v>0.15108073499194485</v>
      </c>
      <c r="O316" s="30">
        <f t="shared" ca="1" si="35"/>
        <v>7.3850111068737193E-2</v>
      </c>
      <c r="P316" s="30">
        <f t="shared" ca="1" si="35"/>
        <v>0</v>
      </c>
      <c r="R316" s="30">
        <f ca="1">IF(J316=0,0,Agents($K$4,$K$5,J316,$K$3)/(1-$P$1))</f>
        <v>0</v>
      </c>
      <c r="S316" s="30">
        <f ca="1">IF(K316=0,0,Agents($K$4,$K$5,K316,$K$3)/(1-$P$1))</f>
        <v>1.0869565217391304</v>
      </c>
      <c r="T316" s="30">
        <f ca="1">IF(L316=0,0,Agents($K$4,$K$5,L316,$K$3)/(1-$P$1))</f>
        <v>1.0869565217391304</v>
      </c>
      <c r="U316" s="30">
        <f ca="1">IF(M316=0,0,Agents($K$4,$K$5,M316,$K$3)/(1-$P$1))</f>
        <v>1.0869565217391304</v>
      </c>
      <c r="V316" s="30">
        <f ca="1">IF(N316=0,0,Agents($K$4,$K$5,N316,$K$3)/(1-$P$1))</f>
        <v>1.0869565217391304</v>
      </c>
      <c r="W316" s="30">
        <f ca="1">IF(O316=0,0,Agents($K$4,$K$5,O316,$K$3)/(1-$P$1))</f>
        <v>1.0869565217391304</v>
      </c>
      <c r="X316" s="30">
        <f ca="1">IF(P316=0,0,Agents($K$4,$K$5,P316,$K$3)/(1-$P$1))</f>
        <v>0</v>
      </c>
    </row>
    <row r="317" spans="1:24" x14ac:dyDescent="0.25">
      <c r="A317" s="126">
        <v>0.85416666666666696</v>
      </c>
      <c r="B317" s="127"/>
      <c r="C317" s="128">
        <v>1.380738695201933E-3</v>
      </c>
      <c r="D317" s="128">
        <v>1.1994002998500749E-3</v>
      </c>
      <c r="E317" s="128">
        <v>1.325820351342393E-3</v>
      </c>
      <c r="F317" s="128">
        <v>1.7199862401100791E-3</v>
      </c>
      <c r="G317" s="128">
        <v>1.4059753954305801E-3</v>
      </c>
      <c r="H317" s="129"/>
      <c r="J317" s="30">
        <f t="shared" ca="1" si="35"/>
        <v>0</v>
      </c>
      <c r="K317" s="30">
        <f t="shared" ca="1" si="35"/>
        <v>9.5140996171306114E-2</v>
      </c>
      <c r="L317" s="30">
        <f t="shared" ca="1" si="35"/>
        <v>6.4110306232761205E-2</v>
      </c>
      <c r="M317" s="30">
        <f t="shared" ca="1" si="35"/>
        <v>7.8733369932663222E-2</v>
      </c>
      <c r="N317" s="30">
        <f t="shared" ca="1" si="35"/>
        <v>9.4425459369965548E-2</v>
      </c>
      <c r="O317" s="30">
        <f t="shared" ca="1" si="35"/>
        <v>5.9080088854989762E-2</v>
      </c>
      <c r="P317" s="30">
        <f t="shared" ca="1" si="35"/>
        <v>0</v>
      </c>
      <c r="R317" s="30">
        <f ca="1">IF(J317=0,0,Agents($K$4,$K$5,J317,$K$3)/(1-$P$1))</f>
        <v>0</v>
      </c>
      <c r="S317" s="30">
        <f ca="1">IF(K317=0,0,Agents($K$4,$K$5,K317,$K$3)/(1-$P$1))</f>
        <v>1.0869565217391304</v>
      </c>
      <c r="T317" s="30">
        <f ca="1">IF(L317=0,0,Agents($K$4,$K$5,L317,$K$3)/(1-$P$1))</f>
        <v>1.0869565217391304</v>
      </c>
      <c r="U317" s="30">
        <f ca="1">IF(M317=0,0,Agents($K$4,$K$5,M317,$K$3)/(1-$P$1))</f>
        <v>1.0869565217391304</v>
      </c>
      <c r="V317" s="30">
        <f ca="1">IF(N317=0,0,Agents($K$4,$K$5,N317,$K$3)/(1-$P$1))</f>
        <v>1.0869565217391304</v>
      </c>
      <c r="W317" s="30">
        <f ca="1">IF(O317=0,0,Agents($K$4,$K$5,O317,$K$3)/(1-$P$1))</f>
        <v>1.0869565217391304</v>
      </c>
      <c r="X317" s="30">
        <f ca="1">IF(P317=0,0,Agents($K$4,$K$5,P317,$K$3)/(1-$P$1))</f>
        <v>0</v>
      </c>
    </row>
    <row r="318" spans="1:24" x14ac:dyDescent="0.25">
      <c r="A318" s="125">
        <v>0.875000000000001</v>
      </c>
      <c r="B318" s="127"/>
      <c r="C318" s="128">
        <v>7.9392474974111157E-3</v>
      </c>
      <c r="D318" s="128">
        <v>5.6971514242878558E-3</v>
      </c>
      <c r="E318" s="128">
        <v>7.9549221080543586E-3</v>
      </c>
      <c r="F318" s="128">
        <v>8.2559339525283791E-3</v>
      </c>
      <c r="G318" s="128">
        <v>6.3268892794376098E-3</v>
      </c>
      <c r="H318" s="129"/>
      <c r="J318" s="30">
        <f t="shared" ref="J318:P321" ca="1" si="36">B318*J$322</f>
        <v>0</v>
      </c>
      <c r="K318" s="30">
        <f t="shared" ca="1" si="36"/>
        <v>0.54706072798501026</v>
      </c>
      <c r="L318" s="30">
        <f t="shared" ca="1" si="36"/>
        <v>0.30452395460561571</v>
      </c>
      <c r="M318" s="30">
        <f t="shared" ca="1" si="36"/>
        <v>0.47240021959597933</v>
      </c>
      <c r="N318" s="30">
        <f t="shared" ca="1" si="36"/>
        <v>0.45324220497583456</v>
      </c>
      <c r="O318" s="30">
        <f t="shared" ca="1" si="36"/>
        <v>0.26586039984745391</v>
      </c>
      <c r="P318" s="30">
        <f t="shared" ca="1" si="36"/>
        <v>0</v>
      </c>
      <c r="R318" s="30">
        <f ca="1">IF(J318=0,0,Agents($K$4,$K$5,J318,$K$3)/(1-$P$1))</f>
        <v>0</v>
      </c>
      <c r="S318" s="30">
        <f ca="1">IF(K318=0,0,Agents($K$4,$K$5,K318,$K$3)/(1-$P$1))</f>
        <v>1.0869565217391304</v>
      </c>
      <c r="T318" s="30">
        <f ca="1">IF(L318=0,0,Agents($K$4,$K$5,L318,$K$3)/(1-$P$1))</f>
        <v>1.0869565217391304</v>
      </c>
      <c r="U318" s="30">
        <f ca="1">IF(M318=0,0,Agents($K$4,$K$5,M318,$K$3)/(1-$P$1))</f>
        <v>1.0869565217391304</v>
      </c>
      <c r="V318" s="30">
        <f ca="1">IF(N318=0,0,Agents($K$4,$K$5,N318,$K$3)/(1-$P$1))</f>
        <v>1.0869565217391304</v>
      </c>
      <c r="W318" s="30">
        <f ca="1">IF(O318=0,0,Agents($K$4,$K$5,O318,$K$3)/(1-$P$1))</f>
        <v>1.0869565217391304</v>
      </c>
      <c r="X318" s="30">
        <f ca="1">IF(P318=0,0,Agents($K$4,$K$5,P318,$K$3)/(1-$P$1))</f>
        <v>0</v>
      </c>
    </row>
    <row r="319" spans="1:24" x14ac:dyDescent="0.25">
      <c r="A319" s="126">
        <v>0.89583333333333504</v>
      </c>
      <c r="B319" s="127"/>
      <c r="C319" s="128">
        <v>5.5229547808077319E-3</v>
      </c>
      <c r="D319" s="128">
        <v>5.0974512743628183E-3</v>
      </c>
      <c r="E319" s="128">
        <v>5.3032814053695721E-3</v>
      </c>
      <c r="F319" s="128">
        <v>7.2239422084623322E-3</v>
      </c>
      <c r="G319" s="128">
        <v>4.2179261862917402E-3</v>
      </c>
      <c r="H319" s="129"/>
      <c r="J319" s="30">
        <f t="shared" ca="1" si="36"/>
        <v>0</v>
      </c>
      <c r="K319" s="30">
        <f t="shared" ca="1" si="36"/>
        <v>0.38056398468522445</v>
      </c>
      <c r="L319" s="30">
        <f t="shared" ca="1" si="36"/>
        <v>0.27246880148923514</v>
      </c>
      <c r="M319" s="30">
        <f t="shared" ca="1" si="36"/>
        <v>0.31493347973065289</v>
      </c>
      <c r="N319" s="30">
        <f t="shared" ca="1" si="36"/>
        <v>0.39658692935385526</v>
      </c>
      <c r="O319" s="30">
        <f t="shared" ca="1" si="36"/>
        <v>0.17724026656496927</v>
      </c>
      <c r="P319" s="30">
        <f t="shared" ca="1" si="36"/>
        <v>0</v>
      </c>
      <c r="R319" s="30">
        <f ca="1">IF(J319=0,0,Agents($K$4,$K$5,J319,$K$3)/(1-$P$1))</f>
        <v>0</v>
      </c>
      <c r="S319" s="30">
        <f ca="1">IF(K319=0,0,Agents($K$4,$K$5,K319,$K$3)/(1-$P$1))</f>
        <v>1.0869565217391304</v>
      </c>
      <c r="T319" s="30">
        <f ca="1">IF(L319=0,0,Agents($K$4,$K$5,L319,$K$3)/(1-$P$1))</f>
        <v>1.0869565217391304</v>
      </c>
      <c r="U319" s="30">
        <f ca="1">IF(M319=0,0,Agents($K$4,$K$5,M319,$K$3)/(1-$P$1))</f>
        <v>1.0869565217391304</v>
      </c>
      <c r="V319" s="30">
        <f ca="1">IF(N319=0,0,Agents($K$4,$K$5,N319,$K$3)/(1-$P$1))</f>
        <v>1.0869565217391304</v>
      </c>
      <c r="W319" s="30">
        <f ca="1">IF(O319=0,0,Agents($K$4,$K$5,O319,$K$3)/(1-$P$1))</f>
        <v>1.0869565217391304</v>
      </c>
      <c r="X319" s="30">
        <f ca="1">IF(P319=0,0,Agents($K$4,$K$5,P319,$K$3)/(1-$P$1))</f>
        <v>0</v>
      </c>
    </row>
    <row r="320" spans="1:24" x14ac:dyDescent="0.25">
      <c r="A320" s="125">
        <v>0.91666666666666896</v>
      </c>
      <c r="B320" s="127"/>
      <c r="C320" s="128">
        <v>2.0711080428028996E-3</v>
      </c>
      <c r="D320" s="128">
        <v>2.098950524737631E-3</v>
      </c>
      <c r="E320" s="128">
        <v>2.651640702684786E-3</v>
      </c>
      <c r="F320" s="128">
        <v>2.7519779841761265E-3</v>
      </c>
      <c r="G320" s="128">
        <v>1.7574692442882249E-3</v>
      </c>
      <c r="H320" s="129"/>
      <c r="J320" s="30">
        <f t="shared" ca="1" si="36"/>
        <v>0</v>
      </c>
      <c r="K320" s="30">
        <f t="shared" ca="1" si="36"/>
        <v>0.14271149425695917</v>
      </c>
      <c r="L320" s="30">
        <f t="shared" ca="1" si="36"/>
        <v>0.11219303590733211</v>
      </c>
      <c r="M320" s="30">
        <f t="shared" ca="1" si="36"/>
        <v>0.15746673986532644</v>
      </c>
      <c r="N320" s="30">
        <f t="shared" ca="1" si="36"/>
        <v>0.15108073499194485</v>
      </c>
      <c r="O320" s="30">
        <f t="shared" ca="1" si="36"/>
        <v>7.3850111068737193E-2</v>
      </c>
      <c r="P320" s="30">
        <f t="shared" ca="1" si="36"/>
        <v>0</v>
      </c>
      <c r="R320" s="30">
        <f ca="1">IF(J320=0,0,Agents($K$4,$K$5,J320,$K$3)/(1-$P$1))</f>
        <v>0</v>
      </c>
      <c r="S320" s="30">
        <f ca="1">IF(K320=0,0,Agents($K$4,$K$5,K320,$K$3)/(1-$P$1))</f>
        <v>1.0869565217391304</v>
      </c>
      <c r="T320" s="30">
        <f ca="1">IF(L320=0,0,Agents($K$4,$K$5,L320,$K$3)/(1-$P$1))</f>
        <v>1.0869565217391304</v>
      </c>
      <c r="U320" s="30">
        <f ca="1">IF(M320=0,0,Agents($K$4,$K$5,M320,$K$3)/(1-$P$1))</f>
        <v>1.0869565217391304</v>
      </c>
      <c r="V320" s="30">
        <f ca="1">IF(N320=0,0,Agents($K$4,$K$5,N320,$K$3)/(1-$P$1))</f>
        <v>1.0869565217391304</v>
      </c>
      <c r="W320" s="30">
        <f ca="1">IF(O320=0,0,Agents($K$4,$K$5,O320,$K$3)/(1-$P$1))</f>
        <v>1.0869565217391304</v>
      </c>
      <c r="X320" s="30">
        <f ca="1">IF(P320=0,0,Agents($K$4,$K$5,P320,$K$3)/(1-$P$1))</f>
        <v>0</v>
      </c>
    </row>
    <row r="321" spans="1:24" x14ac:dyDescent="0.25">
      <c r="A321" s="126">
        <v>0.937500000000003</v>
      </c>
      <c r="B321" s="127"/>
      <c r="C321" s="128">
        <v>1.380738695201933E-3</v>
      </c>
      <c r="D321" s="128">
        <v>1.1994002998500749E-3</v>
      </c>
      <c r="E321" s="128">
        <v>1.325820351342393E-3</v>
      </c>
      <c r="F321" s="128">
        <v>1.7199862401100791E-3</v>
      </c>
      <c r="G321" s="128">
        <v>1.4059753954305801E-3</v>
      </c>
      <c r="H321" s="129"/>
      <c r="J321" s="30">
        <f t="shared" ca="1" si="36"/>
        <v>0</v>
      </c>
      <c r="K321" s="30">
        <f t="shared" ca="1" si="36"/>
        <v>9.5140996171306114E-2</v>
      </c>
      <c r="L321" s="30">
        <f t="shared" ca="1" si="36"/>
        <v>6.4110306232761205E-2</v>
      </c>
      <c r="M321" s="30">
        <f t="shared" ca="1" si="36"/>
        <v>7.8733369932663222E-2</v>
      </c>
      <c r="N321" s="30">
        <f t="shared" ca="1" si="36"/>
        <v>9.4425459369965548E-2</v>
      </c>
      <c r="O321" s="30">
        <f t="shared" ca="1" si="36"/>
        <v>5.9080088854989762E-2</v>
      </c>
      <c r="P321" s="30">
        <f t="shared" ca="1" si="36"/>
        <v>0</v>
      </c>
      <c r="R321" s="30">
        <f ca="1">IF(J321=0,0,Agents($K$4,$K$5,J321,$K$3)/(1-$P$1))</f>
        <v>0</v>
      </c>
      <c r="S321" s="30">
        <f ca="1">IF(K321=0,0,Agents($K$4,$K$5,K321,$K$3)/(1-$P$1))</f>
        <v>1.0869565217391304</v>
      </c>
      <c r="T321" s="30">
        <f ca="1">IF(L321=0,0,Agents($K$4,$K$5,L321,$K$3)/(1-$P$1))</f>
        <v>1.0869565217391304</v>
      </c>
      <c r="U321" s="30">
        <f ca="1">IF(M321=0,0,Agents($K$4,$K$5,M321,$K$3)/(1-$P$1))</f>
        <v>1.0869565217391304</v>
      </c>
      <c r="V321" s="30">
        <f ca="1">IF(N321=0,0,Agents($K$4,$K$5,N321,$K$3)/(1-$P$1))</f>
        <v>1.0869565217391304</v>
      </c>
      <c r="W321" s="30">
        <f ca="1">IF(O321=0,0,Agents($K$4,$K$5,O321,$K$3)/(1-$P$1))</f>
        <v>1.0869565217391304</v>
      </c>
      <c r="X321" s="30">
        <f ca="1">IF(P321=0,0,Agents($K$4,$K$5,P321,$K$3)/(1-$P$1))</f>
        <v>0</v>
      </c>
    </row>
    <row r="322" spans="1:24" x14ac:dyDescent="0.25">
      <c r="B322" s="14"/>
      <c r="C322" s="15">
        <v>0.24727386021393707</v>
      </c>
      <c r="D322" s="15">
        <v>0.19181638799459966</v>
      </c>
      <c r="E322" s="15">
        <v>0.21310624156194827</v>
      </c>
      <c r="F322" s="15">
        <v>0.1970090352061481</v>
      </c>
      <c r="G322" s="15">
        <v>0.1507944750233669</v>
      </c>
      <c r="H322" s="16"/>
      <c r="J322" s="27">
        <f t="shared" ref="J322:P322" ca="1" si="37">$K$2*B322/SUM($B$322:$H$322)</f>
        <v>0</v>
      </c>
      <c r="K322" s="27">
        <f t="shared" ca="1" si="37"/>
        <v>68.905866477068457</v>
      </c>
      <c r="L322" s="27">
        <f t="shared" ca="1" si="37"/>
        <v>53.451967821564658</v>
      </c>
      <c r="M322" s="27">
        <f t="shared" ca="1" si="37"/>
        <v>59.384644271711238</v>
      </c>
      <c r="N322" s="27">
        <f t="shared" ca="1" si="37"/>
        <v>54.898962077697966</v>
      </c>
      <c r="O322" s="27">
        <f t="shared" ca="1" si="37"/>
        <v>42.020713198111466</v>
      </c>
      <c r="P322" s="27">
        <f t="shared" ca="1" si="37"/>
        <v>0</v>
      </c>
      <c r="R322" s="26">
        <f ca="1">(SUM(R292:R321)/2)/$C$6</f>
        <v>0</v>
      </c>
      <c r="S322" s="26">
        <f ca="1">(SUM(S292:S321)/2)/$C$6</f>
        <v>4.4836956521739095</v>
      </c>
      <c r="T322" s="26">
        <f t="shared" ref="T322:X322" ca="1" si="38">(SUM(T292:T321)/2)/$C$6</f>
        <v>3.8722826086956523</v>
      </c>
      <c r="U322" s="26">
        <f t="shared" ca="1" si="38"/>
        <v>4.2798913043478244</v>
      </c>
      <c r="V322" s="26">
        <f t="shared" ca="1" si="38"/>
        <v>4.0760869565217384</v>
      </c>
      <c r="W322" s="26">
        <f t="shared" ca="1" si="38"/>
        <v>3.3288043478260883</v>
      </c>
      <c r="X322" s="26">
        <f t="shared" ca="1" si="38"/>
        <v>0</v>
      </c>
    </row>
    <row r="323" spans="1:24" x14ac:dyDescent="0.25">
      <c r="R323" s="32">
        <f ca="1">SUM(R322:X322)/5</f>
        <v>4.008152173913043</v>
      </c>
      <c r="S323" s="31"/>
      <c r="T323" s="31"/>
      <c r="U323" s="31"/>
      <c r="V323" s="31"/>
      <c r="W323" s="31"/>
      <c r="X323" s="4"/>
    </row>
    <row r="325" spans="1:24" x14ac:dyDescent="0.25">
      <c r="A325" s="39" t="s">
        <v>17</v>
      </c>
      <c r="J325" s="6" t="s">
        <v>14</v>
      </c>
      <c r="K325" s="20"/>
      <c r="L325" s="20"/>
      <c r="M325" s="33">
        <v>43374</v>
      </c>
      <c r="N325" s="20"/>
      <c r="O325" s="20"/>
      <c r="P325" s="21"/>
      <c r="R325" s="6" t="s">
        <v>15</v>
      </c>
      <c r="S325" s="20"/>
      <c r="T325" s="20"/>
      <c r="U325" s="20"/>
      <c r="V325" s="20"/>
      <c r="W325" s="20"/>
      <c r="X325" s="21"/>
    </row>
    <row r="326" spans="1:24" x14ac:dyDescent="0.25">
      <c r="A326" s="113" t="s">
        <v>6</v>
      </c>
      <c r="B326" s="114" t="s">
        <v>13</v>
      </c>
      <c r="C326" s="115" t="s">
        <v>7</v>
      </c>
      <c r="D326" s="115" t="s">
        <v>8</v>
      </c>
      <c r="E326" s="115" t="s">
        <v>9</v>
      </c>
      <c r="F326" s="115" t="s">
        <v>10</v>
      </c>
      <c r="G326" s="115" t="s">
        <v>11</v>
      </c>
      <c r="H326" s="116" t="s">
        <v>12</v>
      </c>
      <c r="J326" s="22" t="s">
        <v>13</v>
      </c>
      <c r="K326" s="20" t="s">
        <v>7</v>
      </c>
      <c r="L326" s="20" t="s">
        <v>8</v>
      </c>
      <c r="M326" s="20" t="s">
        <v>9</v>
      </c>
      <c r="N326" s="20" t="s">
        <v>10</v>
      </c>
      <c r="O326" s="20" t="s">
        <v>11</v>
      </c>
      <c r="P326" s="21" t="s">
        <v>12</v>
      </c>
      <c r="R326" s="22" t="s">
        <v>13</v>
      </c>
      <c r="S326" s="20" t="s">
        <v>7</v>
      </c>
      <c r="T326" s="20" t="s">
        <v>8</v>
      </c>
      <c r="U326" s="20" t="s">
        <v>9</v>
      </c>
      <c r="V326" s="20" t="s">
        <v>10</v>
      </c>
      <c r="W326" s="20" t="s">
        <v>11</v>
      </c>
      <c r="X326" s="21" t="s">
        <v>12</v>
      </c>
    </row>
    <row r="327" spans="1:24" x14ac:dyDescent="0.25">
      <c r="A327" s="117">
        <v>0.33333333333333331</v>
      </c>
      <c r="B327" s="118">
        <v>2.8985507246376812E-2</v>
      </c>
      <c r="C327" s="119">
        <v>2.1746634449430445E-2</v>
      </c>
      <c r="D327" s="119">
        <v>2.4287856071964018E-2</v>
      </c>
      <c r="E327" s="119">
        <v>2.5190586675505468E-2</v>
      </c>
      <c r="F327" s="119">
        <v>2.1327829377364983E-2</v>
      </c>
      <c r="G327" s="119">
        <v>2.3901581722319858E-2</v>
      </c>
      <c r="H327" s="120">
        <v>3.1609195402298854E-2</v>
      </c>
      <c r="J327" s="24">
        <f t="shared" ref="J327:P352" ca="1" si="39">B327*J$357</f>
        <v>0.10555045658566785</v>
      </c>
      <c r="K327" s="24">
        <f t="shared" ca="1" si="39"/>
        <v>1.1082797941495122</v>
      </c>
      <c r="L327" s="24">
        <f t="shared" ca="1" si="39"/>
        <v>1.4249311639065159</v>
      </c>
      <c r="M327" s="24">
        <f t="shared" ca="1" si="39"/>
        <v>1.3369724500851261</v>
      </c>
      <c r="N327" s="24">
        <f t="shared" ca="1" si="39"/>
        <v>1.0906880513852346</v>
      </c>
      <c r="O327" s="24">
        <f t="shared" ca="1" si="39"/>
        <v>1.1962385079709021</v>
      </c>
      <c r="P327" s="24">
        <f t="shared" ca="1" si="39"/>
        <v>0.38701834081411551</v>
      </c>
      <c r="R327" s="24">
        <f ca="1">IF(J327=0,0,Agents($L$4,$L$5,J327,$L$3)/(1-$P$1))</f>
        <v>1.0869565217391304</v>
      </c>
      <c r="S327" s="24">
        <f ca="1">IF(K327=0,0,Agents($L$4,$L$5,K327,$L$3)/(1-$P$1))</f>
        <v>2.1739130434782608</v>
      </c>
      <c r="T327" s="24">
        <f ca="1">IF(L327=0,0,Agents($L$4,$L$5,L327,$L$3)/(1-$P$1))</f>
        <v>2.1739130434782608</v>
      </c>
      <c r="U327" s="24">
        <f ca="1">IF(M327=0,0,Agents($L$4,$L$5,M327,$L$3)/(1-$P$1))</f>
        <v>2.1739130434782608</v>
      </c>
      <c r="V327" s="24">
        <f ca="1">IF(N327=0,0,Agents($L$4,$L$5,N327,$L$3)/(1-$P$1))</f>
        <v>2.1739130434782608</v>
      </c>
      <c r="W327" s="24">
        <f ca="1">IF(O327=0,0,Agents($L$4,$L$5,O327,$L$3)/(1-$P$1))</f>
        <v>2.1739130434782608</v>
      </c>
      <c r="X327" s="24">
        <f ca="1">IF(P327=0,0,Agents($L$4,$L$5,P327,$L$3)/(1-$P$1))</f>
        <v>1.0869565217391304</v>
      </c>
    </row>
    <row r="328" spans="1:24" x14ac:dyDescent="0.25">
      <c r="A328" s="121">
        <v>0.35416666666666669</v>
      </c>
      <c r="B328" s="122">
        <v>2.4154589371980676E-2</v>
      </c>
      <c r="C328" s="123">
        <v>3.1411805315843977E-2</v>
      </c>
      <c r="D328" s="123">
        <v>3.2083958020989505E-2</v>
      </c>
      <c r="E328" s="123">
        <v>3.1819688432217434E-2</v>
      </c>
      <c r="F328" s="123">
        <v>2.4079807361541108E-2</v>
      </c>
      <c r="G328" s="123">
        <v>2.3198594024604568E-2</v>
      </c>
      <c r="H328" s="124">
        <v>2.2988505747126436E-2</v>
      </c>
      <c r="J328" s="30">
        <f t="shared" ca="1" si="39"/>
        <v>8.7958713821389867E-2</v>
      </c>
      <c r="K328" s="30">
        <f t="shared" ca="1" si="39"/>
        <v>1.6008485915492956</v>
      </c>
      <c r="L328" s="30">
        <f t="shared" ca="1" si="39"/>
        <v>1.8823164757777431</v>
      </c>
      <c r="M328" s="30">
        <f t="shared" ca="1" si="39"/>
        <v>1.6888073053706856</v>
      </c>
      <c r="N328" s="30">
        <f t="shared" ca="1" si="39"/>
        <v>1.2314219934994581</v>
      </c>
      <c r="O328" s="30">
        <f t="shared" ca="1" si="39"/>
        <v>1.1610550224423462</v>
      </c>
      <c r="P328" s="30">
        <f t="shared" ca="1" si="39"/>
        <v>0.2814678842284476</v>
      </c>
      <c r="R328" s="30">
        <f ca="1">IF(J328=0,0,Agents($L$4,$L$5,J328,$L$3)/(1-$P$1))</f>
        <v>1.0869565217391304</v>
      </c>
      <c r="S328" s="30">
        <f ca="1">IF(K328=0,0,Agents($L$4,$L$5,K328,$L$3)/(1-$P$1))</f>
        <v>2.1739130434782608</v>
      </c>
      <c r="T328" s="30">
        <f ca="1">IF(L328=0,0,Agents($L$4,$L$5,L328,$L$3)/(1-$P$1))</f>
        <v>2.1739130434782608</v>
      </c>
      <c r="U328" s="30">
        <f ca="1">IF(M328=0,0,Agents($L$4,$L$5,M328,$L$3)/(1-$P$1))</f>
        <v>2.1739130434782608</v>
      </c>
      <c r="V328" s="30">
        <f ca="1">IF(N328=0,0,Agents($L$4,$L$5,N328,$L$3)/(1-$P$1))</f>
        <v>2.1739130434782608</v>
      </c>
      <c r="W328" s="30">
        <f ca="1">IF(O328=0,0,Agents($L$4,$L$5,O328,$L$3)/(1-$P$1))</f>
        <v>2.1739130434782608</v>
      </c>
      <c r="X328" s="30">
        <f ca="1">IF(P328=0,0,Agents($L$4,$L$5,P328,$L$3)/(1-$P$1))</f>
        <v>1.0869565217391304</v>
      </c>
    </row>
    <row r="329" spans="1:24" x14ac:dyDescent="0.25">
      <c r="A329" s="125">
        <v>0.375</v>
      </c>
      <c r="B329" s="118">
        <v>3.3816425120772944E-2</v>
      </c>
      <c r="C329" s="119">
        <v>3.589920607525026E-2</v>
      </c>
      <c r="D329" s="119">
        <v>3.9880059970014994E-2</v>
      </c>
      <c r="E329" s="119">
        <v>4.2094796155120982E-2</v>
      </c>
      <c r="F329" s="119">
        <v>3.8871689026487785E-2</v>
      </c>
      <c r="G329" s="119">
        <v>4.0421792618629174E-2</v>
      </c>
      <c r="H329" s="120">
        <v>3.8793103448275863E-2</v>
      </c>
      <c r="J329" s="24">
        <f t="shared" ca="1" si="39"/>
        <v>0.12314219934994582</v>
      </c>
      <c r="K329" s="24">
        <f t="shared" ca="1" si="39"/>
        <v>1.8295412474849091</v>
      </c>
      <c r="L329" s="24">
        <f t="shared" ca="1" si="39"/>
        <v>2.3397017876489707</v>
      </c>
      <c r="M329" s="24">
        <f t="shared" ca="1" si="39"/>
        <v>2.2341513310633028</v>
      </c>
      <c r="N329" s="24">
        <f t="shared" ca="1" si="39"/>
        <v>1.9878669323634111</v>
      </c>
      <c r="O329" s="24">
        <f t="shared" ca="1" si="39"/>
        <v>2.0230504178919668</v>
      </c>
      <c r="P329" s="24">
        <f t="shared" ca="1" si="39"/>
        <v>0.47497705463550532</v>
      </c>
      <c r="R329" s="24">
        <f ca="1">IF(J329=0,0,Agents($L$4,$L$5,J329,$L$3)/(1-$P$1))</f>
        <v>1.0869565217391304</v>
      </c>
      <c r="S329" s="24">
        <f ca="1">IF(K329=0,0,Agents($L$4,$L$5,K329,$L$3)/(1-$P$1))</f>
        <v>2.1739130434782608</v>
      </c>
      <c r="T329" s="24">
        <f ca="1">IF(L329=0,0,Agents($L$4,$L$5,L329,$L$3)/(1-$P$1))</f>
        <v>2.1739130434782608</v>
      </c>
      <c r="U329" s="24">
        <f ca="1">IF(M329=0,0,Agents($L$4,$L$5,M329,$L$3)/(1-$P$1))</f>
        <v>2.1739130434782608</v>
      </c>
      <c r="V329" s="24">
        <f ca="1">IF(N329=0,0,Agents($L$4,$L$5,N329,$L$3)/(1-$P$1))</f>
        <v>2.1739130434782608</v>
      </c>
      <c r="W329" s="24">
        <f ca="1">IF(O329=0,0,Agents($L$4,$L$5,O329,$L$3)/(1-$P$1))</f>
        <v>2.1739130434782608</v>
      </c>
      <c r="X329" s="24">
        <f ca="1">IF(P329=0,0,Agents($L$4,$L$5,P329,$L$3)/(1-$P$1))</f>
        <v>1.0869565217391304</v>
      </c>
    </row>
    <row r="330" spans="1:24" x14ac:dyDescent="0.25">
      <c r="A330" s="121">
        <v>0.39583333333333331</v>
      </c>
      <c r="B330" s="122">
        <v>5.7971014492753624E-2</v>
      </c>
      <c r="C330" s="123">
        <v>4.9016223679668625E-2</v>
      </c>
      <c r="D330" s="123">
        <v>5.0674662668665667E-2</v>
      </c>
      <c r="E330" s="123">
        <v>5.2038448790188929E-2</v>
      </c>
      <c r="F330" s="123">
        <v>4.3687650498796013E-2</v>
      </c>
      <c r="G330" s="123">
        <v>4.8506151142355007E-2</v>
      </c>
      <c r="H330" s="124">
        <v>5.0287356321839081E-2</v>
      </c>
      <c r="J330" s="30">
        <f t="shared" ca="1" si="39"/>
        <v>0.2111009131713357</v>
      </c>
      <c r="K330" s="30">
        <f t="shared" ca="1" si="39"/>
        <v>2.4980274725274723</v>
      </c>
      <c r="L330" s="30">
        <f t="shared" ca="1" si="39"/>
        <v>2.9730045271629773</v>
      </c>
      <c r="M330" s="30">
        <f t="shared" ca="1" si="39"/>
        <v>2.7619036139916422</v>
      </c>
      <c r="N330" s="30">
        <f t="shared" ca="1" si="39"/>
        <v>2.2341513310633028</v>
      </c>
      <c r="O330" s="30">
        <f t="shared" ca="1" si="39"/>
        <v>2.4276605014703603</v>
      </c>
      <c r="P330" s="30">
        <f t="shared" ca="1" si="39"/>
        <v>0.61571099674972918</v>
      </c>
      <c r="R330" s="30">
        <f ca="1">IF(J330=0,0,Agents($L$4,$L$5,J330,$L$3)/(1-$P$1))</f>
        <v>1.0869565217391304</v>
      </c>
      <c r="S330" s="30">
        <f ca="1">IF(K330=0,0,Agents($L$4,$L$5,K330,$L$3)/(1-$P$1))</f>
        <v>2.1739130434782608</v>
      </c>
      <c r="T330" s="30">
        <f ca="1">IF(L330=0,0,Agents($L$4,$L$5,L330,$L$3)/(1-$P$1))</f>
        <v>3.2608695652173911</v>
      </c>
      <c r="U330" s="30">
        <f ca="1">IF(M330=0,0,Agents($L$4,$L$5,M330,$L$3)/(1-$P$1))</f>
        <v>2.1739130434782608</v>
      </c>
      <c r="V330" s="30">
        <f ca="1">IF(N330=0,0,Agents($L$4,$L$5,N330,$L$3)/(1-$P$1))</f>
        <v>2.1739130434782608</v>
      </c>
      <c r="W330" s="30">
        <f ca="1">IF(O330=0,0,Agents($L$4,$L$5,O330,$L$3)/(1-$P$1))</f>
        <v>2.1739130434782608</v>
      </c>
      <c r="X330" s="30">
        <f ca="1">IF(P330=0,0,Agents($L$4,$L$5,P330,$L$3)/(1-$P$1))</f>
        <v>1.0869565217391304</v>
      </c>
    </row>
    <row r="331" spans="1:24" x14ac:dyDescent="0.25">
      <c r="A331" s="125">
        <v>0.41666666666666669</v>
      </c>
      <c r="B331" s="118">
        <v>2.8985507246376812E-2</v>
      </c>
      <c r="C331" s="119">
        <v>5.6689944504925503E-2</v>
      </c>
      <c r="D331" s="119">
        <v>5.3073463268365817E-2</v>
      </c>
      <c r="E331" s="119">
        <v>5.4027179317202516E-2</v>
      </c>
      <c r="F331" s="119">
        <v>4.9879600963192293E-2</v>
      </c>
      <c r="G331" s="119">
        <v>5.4481546572934976E-2</v>
      </c>
      <c r="H331" s="120">
        <v>5.459770114942529E-2</v>
      </c>
      <c r="J331" s="24">
        <f t="shared" ca="1" si="39"/>
        <v>0.10555045658566785</v>
      </c>
      <c r="K331" s="24">
        <f t="shared" ca="1" si="39"/>
        <v>2.8891054462871892</v>
      </c>
      <c r="L331" s="24">
        <f t="shared" ca="1" si="39"/>
        <v>3.1137384692772012</v>
      </c>
      <c r="M331" s="24">
        <f t="shared" ca="1" si="39"/>
        <v>2.8674540705773097</v>
      </c>
      <c r="N331" s="24">
        <f t="shared" ca="1" si="39"/>
        <v>2.5508027008203062</v>
      </c>
      <c r="O331" s="24">
        <f t="shared" ca="1" si="39"/>
        <v>2.7267201284630862</v>
      </c>
      <c r="P331" s="24">
        <f t="shared" ca="1" si="39"/>
        <v>0.66848622504256305</v>
      </c>
      <c r="R331" s="24">
        <f ca="1">IF(J331=0,0,Agents($L$4,$L$5,J331,$L$3)/(1-$P$1))</f>
        <v>1.0869565217391304</v>
      </c>
      <c r="S331" s="24">
        <f ca="1">IF(K331=0,0,Agents($L$4,$L$5,K331,$L$3)/(1-$P$1))</f>
        <v>2.1739130434782608</v>
      </c>
      <c r="T331" s="24">
        <f ca="1">IF(L331=0,0,Agents($L$4,$L$5,L331,$L$3)/(1-$P$1))</f>
        <v>3.2608695652173911</v>
      </c>
      <c r="U331" s="24">
        <f ca="1">IF(M331=0,0,Agents($L$4,$L$5,M331,$L$3)/(1-$P$1))</f>
        <v>2.1739130434782608</v>
      </c>
      <c r="V331" s="24">
        <f ca="1">IF(N331=0,0,Agents($L$4,$L$5,N331,$L$3)/(1-$P$1))</f>
        <v>2.1739130434782608</v>
      </c>
      <c r="W331" s="24">
        <f ca="1">IF(O331=0,0,Agents($L$4,$L$5,O331,$L$3)/(1-$P$1))</f>
        <v>2.1739130434782608</v>
      </c>
      <c r="X331" s="24">
        <f ca="1">IF(P331=0,0,Agents($L$4,$L$5,P331,$L$3)/(1-$P$1))</f>
        <v>1.0869565217391304</v>
      </c>
    </row>
    <row r="332" spans="1:24" x14ac:dyDescent="0.25">
      <c r="A332" s="121">
        <v>0.4375</v>
      </c>
      <c r="B332" s="122">
        <v>4.3478260869565216E-2</v>
      </c>
      <c r="C332" s="123">
        <v>6.1177345264331787E-2</v>
      </c>
      <c r="D332" s="123">
        <v>6.0385192019374909E-2</v>
      </c>
      <c r="E332" s="123">
        <v>5.6347364932051704E-2</v>
      </c>
      <c r="F332" s="123">
        <v>5.2128813738720886E-2</v>
      </c>
      <c r="G332" s="123">
        <v>6.1862917398945519E-2</v>
      </c>
      <c r="H332" s="124">
        <v>5.5702917771883305E-2</v>
      </c>
      <c r="J332" s="30">
        <f t="shared" ca="1" si="39"/>
        <v>0.15832568487850177</v>
      </c>
      <c r="K332" s="30">
        <f t="shared" ca="1" si="39"/>
        <v>3.1177981022228027</v>
      </c>
      <c r="L332" s="30">
        <f t="shared" ca="1" si="39"/>
        <v>3.5427063505292091</v>
      </c>
      <c r="M332" s="30">
        <f t="shared" ca="1" si="39"/>
        <v>2.9905962699272557</v>
      </c>
      <c r="N332" s="30">
        <f t="shared" ca="1" si="39"/>
        <v>2.6658256342790483</v>
      </c>
      <c r="O332" s="30">
        <f t="shared" ca="1" si="39"/>
        <v>3.0961467265129237</v>
      </c>
      <c r="P332" s="30">
        <f t="shared" ca="1" si="39"/>
        <v>0.68201833486123864</v>
      </c>
      <c r="R332" s="30">
        <f ca="1">IF(J332=0,0,Agents($L$4,$L$5,J332,$L$3)/(1-$P$1))</f>
        <v>1.0869565217391304</v>
      </c>
      <c r="S332" s="30">
        <f ca="1">IF(K332=0,0,Agents($L$4,$L$5,K332,$L$3)/(1-$P$1))</f>
        <v>3.2608695652173911</v>
      </c>
      <c r="T332" s="30">
        <f ca="1">IF(L332=0,0,Agents($L$4,$L$5,L332,$L$3)/(1-$P$1))</f>
        <v>3.2608695652173911</v>
      </c>
      <c r="U332" s="30">
        <f ca="1">IF(M332=0,0,Agents($L$4,$L$5,M332,$L$3)/(1-$P$1))</f>
        <v>3.2608695652173911</v>
      </c>
      <c r="V332" s="30">
        <f ca="1">IF(N332=0,0,Agents($L$4,$L$5,N332,$L$3)/(1-$P$1))</f>
        <v>2.1739130434782608</v>
      </c>
      <c r="W332" s="30">
        <f ca="1">IF(O332=0,0,Agents($L$4,$L$5,O332,$L$3)/(1-$P$1))</f>
        <v>3.2608695652173911</v>
      </c>
      <c r="X332" s="30">
        <f ca="1">IF(P332=0,0,Agents($L$4,$L$5,P332,$L$3)/(1-$P$1))</f>
        <v>1.0869565217391304</v>
      </c>
    </row>
    <row r="333" spans="1:24" x14ac:dyDescent="0.25">
      <c r="A333" s="125">
        <v>0.45833333333333331</v>
      </c>
      <c r="B333" s="118">
        <v>5.3140096618357488E-2</v>
      </c>
      <c r="C333" s="119">
        <v>5.9106237221528891E-2</v>
      </c>
      <c r="D333" s="119">
        <v>5.9485641794487357E-2</v>
      </c>
      <c r="E333" s="119">
        <v>5.9661915810407688E-2</v>
      </c>
      <c r="F333" s="119">
        <v>5.384879997883097E-2</v>
      </c>
      <c r="G333" s="119">
        <v>6.2214411247803164E-2</v>
      </c>
      <c r="H333" s="120">
        <v>6.2886825817860328E-2</v>
      </c>
      <c r="J333" s="24">
        <f t="shared" ca="1" si="39"/>
        <v>0.19350917040705773</v>
      </c>
      <c r="K333" s="24">
        <f t="shared" ca="1" si="39"/>
        <v>3.0122476456371352</v>
      </c>
      <c r="L333" s="24">
        <f t="shared" ca="1" si="39"/>
        <v>3.4899311222363756</v>
      </c>
      <c r="M333" s="24">
        <f t="shared" ca="1" si="39"/>
        <v>3.1665136975700356</v>
      </c>
      <c r="N333" s="24">
        <f t="shared" ca="1" si="39"/>
        <v>2.7537843481004383</v>
      </c>
      <c r="O333" s="24">
        <f t="shared" ca="1" si="39"/>
        <v>3.1137384692772017</v>
      </c>
      <c r="P333" s="24">
        <f t="shared" ca="1" si="39"/>
        <v>0.76997704868262862</v>
      </c>
      <c r="R333" s="24">
        <f ca="1">IF(J333=0,0,Agents($L$4,$L$5,J333,$L$3)/(1-$P$1))</f>
        <v>1.0869565217391304</v>
      </c>
      <c r="S333" s="24">
        <f ca="1">IF(K333=0,0,Agents($L$4,$L$5,K333,$L$3)/(1-$P$1))</f>
        <v>3.2608695652173911</v>
      </c>
      <c r="T333" s="24">
        <f ca="1">IF(L333=0,0,Agents($L$4,$L$5,L333,$L$3)/(1-$P$1))</f>
        <v>3.2608695652173911</v>
      </c>
      <c r="U333" s="24">
        <f ca="1">IF(M333=0,0,Agents($L$4,$L$5,M333,$L$3)/(1-$P$1))</f>
        <v>3.2608695652173911</v>
      </c>
      <c r="V333" s="24">
        <f ca="1">IF(N333=0,0,Agents($L$4,$L$5,N333,$L$3)/(1-$P$1))</f>
        <v>2.1739130434782608</v>
      </c>
      <c r="W333" s="24">
        <f ca="1">IF(O333=0,0,Agents($L$4,$L$5,O333,$L$3)/(1-$P$1))</f>
        <v>3.2608695652173911</v>
      </c>
      <c r="X333" s="24">
        <f ca="1">IF(P333=0,0,Agents($L$4,$L$5,P333,$L$3)/(1-$P$1))</f>
        <v>1.0869565217391304</v>
      </c>
    </row>
    <row r="334" spans="1:24" x14ac:dyDescent="0.25">
      <c r="A334" s="121">
        <v>0.47916666666666669</v>
      </c>
      <c r="B334" s="122">
        <v>4.3478260869565216E-2</v>
      </c>
      <c r="C334" s="123">
        <v>6.2212899285733245E-2</v>
      </c>
      <c r="D334" s="123">
        <v>6.1284742244262468E-2</v>
      </c>
      <c r="E334" s="123">
        <v>5.6678820019887298E-2</v>
      </c>
      <c r="F334" s="123">
        <v>5.7976766955095155E-2</v>
      </c>
      <c r="G334" s="123">
        <v>5.9753954305799648E-2</v>
      </c>
      <c r="H334" s="124">
        <v>5.1392572944297096E-2</v>
      </c>
      <c r="J334" s="30">
        <f t="shared" ca="1" si="39"/>
        <v>0.15832568487850177</v>
      </c>
      <c r="K334" s="30">
        <f t="shared" ca="1" si="39"/>
        <v>3.1705733305156372</v>
      </c>
      <c r="L334" s="30">
        <f t="shared" ca="1" si="39"/>
        <v>3.5954815788220431</v>
      </c>
      <c r="M334" s="30">
        <f t="shared" ca="1" si="39"/>
        <v>3.0081880126915332</v>
      </c>
      <c r="N334" s="30">
        <f t="shared" ca="1" si="39"/>
        <v>2.9648852612717738</v>
      </c>
      <c r="O334" s="30">
        <f t="shared" ca="1" si="39"/>
        <v>2.9905962699272557</v>
      </c>
      <c r="P334" s="30">
        <f t="shared" ca="1" si="39"/>
        <v>0.62924310656840465</v>
      </c>
      <c r="R334" s="30">
        <f ca="1">IF(J334=0,0,Agents($L$4,$L$5,J334,$L$3)/(1-$P$1))</f>
        <v>1.0869565217391304</v>
      </c>
      <c r="S334" s="30">
        <f ca="1">IF(K334=0,0,Agents($L$4,$L$5,K334,$L$3)/(1-$P$1))</f>
        <v>3.2608695652173911</v>
      </c>
      <c r="T334" s="30">
        <f ca="1">IF(L334=0,0,Agents($L$4,$L$5,L334,$L$3)/(1-$P$1))</f>
        <v>3.2608695652173911</v>
      </c>
      <c r="U334" s="30">
        <f ca="1">IF(M334=0,0,Agents($L$4,$L$5,M334,$L$3)/(1-$P$1))</f>
        <v>3.2608695652173911</v>
      </c>
      <c r="V334" s="30">
        <f ca="1">IF(N334=0,0,Agents($L$4,$L$5,N334,$L$3)/(1-$P$1))</f>
        <v>3.2608695652173911</v>
      </c>
      <c r="W334" s="30">
        <f ca="1">IF(O334=0,0,Agents($L$4,$L$5,O334,$L$3)/(1-$P$1))</f>
        <v>3.2608695652173911</v>
      </c>
      <c r="X334" s="30">
        <f ca="1">IF(P334=0,0,Agents($L$4,$L$5,P334,$L$3)/(1-$P$1))</f>
        <v>1.0869565217391304</v>
      </c>
    </row>
    <row r="335" spans="1:24" x14ac:dyDescent="0.25">
      <c r="A335" s="125">
        <v>0.5</v>
      </c>
      <c r="B335" s="118">
        <v>4.8309178743961345E-2</v>
      </c>
      <c r="C335" s="119">
        <v>5.6689944504925503E-2</v>
      </c>
      <c r="D335" s="119">
        <v>5.3788490370199497E-2</v>
      </c>
      <c r="E335" s="119">
        <v>5.4027179317202516E-2</v>
      </c>
      <c r="F335" s="119">
        <v>5.4192797226852982E-2</v>
      </c>
      <c r="G335" s="119">
        <v>5.342706502636204E-2</v>
      </c>
      <c r="H335" s="120">
        <v>6.0013262599469513E-2</v>
      </c>
      <c r="J335" s="24">
        <f t="shared" ca="1" si="39"/>
        <v>0.17591742764277971</v>
      </c>
      <c r="K335" s="24">
        <f t="shared" ca="1" si="39"/>
        <v>2.8891054462871892</v>
      </c>
      <c r="L335" s="24">
        <f t="shared" ca="1" si="39"/>
        <v>3.1556880097150937</v>
      </c>
      <c r="M335" s="24">
        <f t="shared" ca="1" si="39"/>
        <v>2.8674540705773097</v>
      </c>
      <c r="N335" s="24">
        <f t="shared" ca="1" si="39"/>
        <v>2.7713760908647163</v>
      </c>
      <c r="O335" s="24">
        <f t="shared" ca="1" si="39"/>
        <v>2.6739449001702522</v>
      </c>
      <c r="P335" s="24">
        <f t="shared" ca="1" si="39"/>
        <v>0.73479356315407252</v>
      </c>
      <c r="R335" s="24">
        <f ca="1">IF(J335=0,0,Agents($L$4,$L$5,J335,$L$3)/(1-$P$1))</f>
        <v>1.0869565217391304</v>
      </c>
      <c r="S335" s="24">
        <f ca="1">IF(K335=0,0,Agents($L$4,$L$5,K335,$L$3)/(1-$P$1))</f>
        <v>2.1739130434782608</v>
      </c>
      <c r="T335" s="24">
        <f ca="1">IF(L335=0,0,Agents($L$4,$L$5,L335,$L$3)/(1-$P$1))</f>
        <v>3.2608695652173911</v>
      </c>
      <c r="U335" s="24">
        <f ca="1">IF(M335=0,0,Agents($L$4,$L$5,M335,$L$3)/(1-$P$1))</f>
        <v>2.1739130434782608</v>
      </c>
      <c r="V335" s="24">
        <f ca="1">IF(N335=0,0,Agents($L$4,$L$5,N335,$L$3)/(1-$P$1))</f>
        <v>2.1739130434782608</v>
      </c>
      <c r="W335" s="24">
        <f ca="1">IF(O335=0,0,Agents($L$4,$L$5,O335,$L$3)/(1-$P$1))</f>
        <v>2.1739130434782608</v>
      </c>
      <c r="X335" s="24">
        <f ca="1">IF(P335=0,0,Agents($L$4,$L$5,P335,$L$3)/(1-$P$1))</f>
        <v>1.0869565217391304</v>
      </c>
    </row>
    <row r="336" spans="1:24" x14ac:dyDescent="0.25">
      <c r="A336" s="121">
        <v>0.52083333333333337</v>
      </c>
      <c r="B336" s="122">
        <v>5.7971014492753617E-2</v>
      </c>
      <c r="C336" s="123">
        <v>5.1857359071718741E-2</v>
      </c>
      <c r="D336" s="123">
        <v>5.3788490370199497E-2</v>
      </c>
      <c r="E336" s="123">
        <v>4.938680808750414E-2</v>
      </c>
      <c r="F336" s="123">
        <v>5.2128813738720886E-2</v>
      </c>
      <c r="G336" s="123">
        <v>5.518453427065026E-2</v>
      </c>
      <c r="H336" s="124">
        <v>6.1450044208664921E-2</v>
      </c>
      <c r="J336" s="30">
        <f t="shared" ca="1" si="39"/>
        <v>0.21110091317133567</v>
      </c>
      <c r="K336" s="30">
        <f t="shared" ca="1" si="39"/>
        <v>2.6428210475872977</v>
      </c>
      <c r="L336" s="30">
        <f t="shared" ca="1" si="39"/>
        <v>3.1556880097150937</v>
      </c>
      <c r="M336" s="30">
        <f t="shared" ca="1" si="39"/>
        <v>2.6211696718774182</v>
      </c>
      <c r="N336" s="30">
        <f t="shared" ca="1" si="39"/>
        <v>2.6658256342790483</v>
      </c>
      <c r="O336" s="30">
        <f t="shared" ca="1" si="39"/>
        <v>2.7619036139916417</v>
      </c>
      <c r="P336" s="30">
        <f t="shared" ca="1" si="39"/>
        <v>0.75238530591835062</v>
      </c>
      <c r="R336" s="30">
        <f ca="1">IF(J336=0,0,Agents($L$4,$L$5,J336,$L$3)/(1-$P$1))</f>
        <v>1.0869565217391304</v>
      </c>
      <c r="S336" s="30">
        <f ca="1">IF(K336=0,0,Agents($L$4,$L$5,K336,$L$3)/(1-$P$1))</f>
        <v>2.1739130434782608</v>
      </c>
      <c r="T336" s="30">
        <f ca="1">IF(L336=0,0,Agents($L$4,$L$5,L336,$L$3)/(1-$P$1))</f>
        <v>3.2608695652173911</v>
      </c>
      <c r="U336" s="30">
        <f ca="1">IF(M336=0,0,Agents($L$4,$L$5,M336,$L$3)/(1-$P$1))</f>
        <v>2.1739130434782608</v>
      </c>
      <c r="V336" s="30">
        <f ca="1">IF(N336=0,0,Agents($L$4,$L$5,N336,$L$3)/(1-$P$1))</f>
        <v>2.1739130434782608</v>
      </c>
      <c r="W336" s="30">
        <f ca="1">IF(O336=0,0,Agents($L$4,$L$5,O336,$L$3)/(1-$P$1))</f>
        <v>2.1739130434782608</v>
      </c>
      <c r="X336" s="30">
        <f ca="1">IF(P336=0,0,Agents($L$4,$L$5,P336,$L$3)/(1-$P$1))</f>
        <v>1.0869565217391304</v>
      </c>
    </row>
    <row r="337" spans="1:24" x14ac:dyDescent="0.25">
      <c r="A337" s="125">
        <v>0.54166666666666663</v>
      </c>
      <c r="B337" s="118">
        <v>5.3140096618357488E-2</v>
      </c>
      <c r="C337" s="119">
        <v>5.3928467114521643E-2</v>
      </c>
      <c r="D337" s="119">
        <v>5.2589090070349426E-2</v>
      </c>
      <c r="E337" s="119">
        <v>5.1375538614517727E-2</v>
      </c>
      <c r="F337" s="119">
        <v>5.4192797226852982E-2</v>
      </c>
      <c r="G337" s="119">
        <v>5.3778558875219686E-2</v>
      </c>
      <c r="H337" s="120">
        <v>5.2829354553492504E-2</v>
      </c>
      <c r="J337" s="24">
        <f t="shared" ca="1" si="39"/>
        <v>0.19350917040705773</v>
      </c>
      <c r="K337" s="24">
        <f t="shared" ca="1" si="39"/>
        <v>2.7483715041729657</v>
      </c>
      <c r="L337" s="24">
        <f t="shared" ca="1" si="39"/>
        <v>3.0853210386579821</v>
      </c>
      <c r="M337" s="24">
        <f t="shared" ca="1" si="39"/>
        <v>2.7267201284630858</v>
      </c>
      <c r="N337" s="24">
        <f t="shared" ca="1" si="39"/>
        <v>2.7713760908647163</v>
      </c>
      <c r="O337" s="24">
        <f t="shared" ca="1" si="39"/>
        <v>2.6915366429345302</v>
      </c>
      <c r="P337" s="24">
        <f t="shared" ca="1" si="39"/>
        <v>0.64683484933268276</v>
      </c>
      <c r="R337" s="24">
        <f ca="1">IF(J337=0,0,Agents($L$4,$L$5,J337,$L$3)/(1-$P$1))</f>
        <v>1.0869565217391304</v>
      </c>
      <c r="S337" s="24">
        <f ca="1">IF(K337=0,0,Agents($L$4,$L$5,K337,$L$3)/(1-$P$1))</f>
        <v>2.1739130434782608</v>
      </c>
      <c r="T337" s="24">
        <f ca="1">IF(L337=0,0,Agents($L$4,$L$5,L337,$L$3)/(1-$P$1))</f>
        <v>3.2608695652173911</v>
      </c>
      <c r="U337" s="24">
        <f ca="1">IF(M337=0,0,Agents($L$4,$L$5,M337,$L$3)/(1-$P$1))</f>
        <v>2.1739130434782608</v>
      </c>
      <c r="V337" s="24">
        <f ca="1">IF(N337=0,0,Agents($L$4,$L$5,N337,$L$3)/(1-$P$1))</f>
        <v>2.1739130434782608</v>
      </c>
      <c r="W337" s="24">
        <f ca="1">IF(O337=0,0,Agents($L$4,$L$5,O337,$L$3)/(1-$P$1))</f>
        <v>2.1739130434782608</v>
      </c>
      <c r="X337" s="24">
        <f ca="1">IF(P337=0,0,Agents($L$4,$L$5,P337,$L$3)/(1-$P$1))</f>
        <v>1.0869565217391304</v>
      </c>
    </row>
    <row r="338" spans="1:24" x14ac:dyDescent="0.25">
      <c r="A338" s="121">
        <v>0.5625</v>
      </c>
      <c r="B338" s="122">
        <v>4.8309178743961345E-2</v>
      </c>
      <c r="C338" s="123">
        <v>5.3928467114521643E-2</v>
      </c>
      <c r="D338" s="123">
        <v>5.5887440894937128E-2</v>
      </c>
      <c r="E338" s="123">
        <v>5.1706993702353328E-2</v>
      </c>
      <c r="F338" s="123">
        <v>5.6944775211029107E-2</v>
      </c>
      <c r="G338" s="123">
        <v>5.6942003514938486E-2</v>
      </c>
      <c r="H338" s="124">
        <v>5.8576480990274113E-2</v>
      </c>
      <c r="J338" s="30">
        <f t="shared" ca="1" si="39"/>
        <v>0.17591742764277971</v>
      </c>
      <c r="K338" s="30">
        <f t="shared" ca="1" si="39"/>
        <v>2.7483715041729657</v>
      </c>
      <c r="L338" s="30">
        <f t="shared" ca="1" si="39"/>
        <v>3.2788302090650396</v>
      </c>
      <c r="M338" s="30">
        <f t="shared" ca="1" si="39"/>
        <v>2.7443118712273642</v>
      </c>
      <c r="N338" s="30">
        <f t="shared" ca="1" si="39"/>
        <v>2.9121100329789398</v>
      </c>
      <c r="O338" s="30">
        <f t="shared" ca="1" si="39"/>
        <v>2.8498623278130317</v>
      </c>
      <c r="P338" s="30">
        <f t="shared" ca="1" si="39"/>
        <v>0.71720182038979463</v>
      </c>
      <c r="R338" s="30">
        <f ca="1">IF(J338=0,0,Agents($L$4,$L$5,J338,$L$3)/(1-$P$1))</f>
        <v>1.0869565217391304</v>
      </c>
      <c r="S338" s="30">
        <f ca="1">IF(K338=0,0,Agents($L$4,$L$5,K338,$L$3)/(1-$P$1))</f>
        <v>2.1739130434782608</v>
      </c>
      <c r="T338" s="30">
        <f ca="1">IF(L338=0,0,Agents($L$4,$L$5,L338,$L$3)/(1-$P$1))</f>
        <v>3.2608695652173911</v>
      </c>
      <c r="U338" s="30">
        <f ca="1">IF(M338=0,0,Agents($L$4,$L$5,M338,$L$3)/(1-$P$1))</f>
        <v>2.1739130434782608</v>
      </c>
      <c r="V338" s="30">
        <f ca="1">IF(N338=0,0,Agents($L$4,$L$5,N338,$L$3)/(1-$P$1))</f>
        <v>2.1739130434782608</v>
      </c>
      <c r="W338" s="30">
        <f ca="1">IF(O338=0,0,Agents($L$4,$L$5,O338,$L$3)/(1-$P$1))</f>
        <v>2.1739130434782608</v>
      </c>
      <c r="X338" s="30">
        <f ca="1">IF(P338=0,0,Agents($L$4,$L$5,P338,$L$3)/(1-$P$1))</f>
        <v>1.0869565217391304</v>
      </c>
    </row>
    <row r="339" spans="1:24" x14ac:dyDescent="0.25">
      <c r="A339" s="125">
        <v>0.58333333333333337</v>
      </c>
      <c r="B339" s="118">
        <v>3.8647342995169073E-2</v>
      </c>
      <c r="C339" s="119">
        <v>5.4964021135923087E-2</v>
      </c>
      <c r="D339" s="119">
        <v>5.7386691269749726E-2</v>
      </c>
      <c r="E339" s="119">
        <v>5.8667550546900891E-2</v>
      </c>
      <c r="F339" s="119">
        <v>5.8664761451139191E-2</v>
      </c>
      <c r="G339" s="119">
        <v>5.9050966608084357E-2</v>
      </c>
      <c r="H339" s="120">
        <v>5.4266136162687904E-2</v>
      </c>
      <c r="J339" s="24">
        <f t="shared" ca="1" si="39"/>
        <v>0.14073394211422377</v>
      </c>
      <c r="K339" s="24">
        <f t="shared" ca="1" si="39"/>
        <v>2.8011467324657993</v>
      </c>
      <c r="L339" s="24">
        <f t="shared" ca="1" si="39"/>
        <v>3.3667889228864296</v>
      </c>
      <c r="M339" s="24">
        <f t="shared" ca="1" si="39"/>
        <v>3.1137384692772017</v>
      </c>
      <c r="N339" s="24">
        <f t="shared" ca="1" si="39"/>
        <v>3.0000687468003302</v>
      </c>
      <c r="O339" s="24">
        <f t="shared" ca="1" si="39"/>
        <v>2.9554127843986997</v>
      </c>
      <c r="P339" s="24">
        <f t="shared" ca="1" si="39"/>
        <v>0.66442659209696064</v>
      </c>
      <c r="R339" s="24">
        <f ca="1">IF(J339=0,0,Agents($L$4,$L$5,J339,$L$3)/(1-$P$1))</f>
        <v>1.0869565217391304</v>
      </c>
      <c r="S339" s="24">
        <f ca="1">IF(K339=0,0,Agents($L$4,$L$5,K339,$L$3)/(1-$P$1))</f>
        <v>2.1739130434782608</v>
      </c>
      <c r="T339" s="24">
        <f ca="1">IF(L339=0,0,Agents($L$4,$L$5,L339,$L$3)/(1-$P$1))</f>
        <v>3.2608695652173911</v>
      </c>
      <c r="U339" s="24">
        <f ca="1">IF(M339=0,0,Agents($L$4,$L$5,M339,$L$3)/(1-$P$1))</f>
        <v>3.2608695652173911</v>
      </c>
      <c r="V339" s="24">
        <f ca="1">IF(N339=0,0,Agents($L$4,$L$5,N339,$L$3)/(1-$P$1))</f>
        <v>3.2608695652173911</v>
      </c>
      <c r="W339" s="24">
        <f ca="1">IF(O339=0,0,Agents($L$4,$L$5,O339,$L$3)/(1-$P$1))</f>
        <v>3.2608695652173911</v>
      </c>
      <c r="X339" s="24">
        <f ca="1">IF(P339=0,0,Agents($L$4,$L$5,P339,$L$3)/(1-$P$1))</f>
        <v>1.0869565217391304</v>
      </c>
    </row>
    <row r="340" spans="1:24" x14ac:dyDescent="0.25">
      <c r="A340" s="121">
        <v>0.60416666666666663</v>
      </c>
      <c r="B340" s="122">
        <v>4.3478260869565216E-2</v>
      </c>
      <c r="C340" s="123">
        <v>5.4618836462122608E-2</v>
      </c>
      <c r="D340" s="123">
        <v>5.9485641794487357E-2</v>
      </c>
      <c r="E340" s="123">
        <v>6.1982101425256876E-2</v>
      </c>
      <c r="F340" s="123">
        <v>6.1760736683337335E-2</v>
      </c>
      <c r="G340" s="123">
        <v>5.8347978910369067E-2</v>
      </c>
      <c r="H340" s="124">
        <v>5.4266136162687904E-2</v>
      </c>
      <c r="J340" s="30">
        <f t="shared" ca="1" si="39"/>
        <v>0.15832568487850177</v>
      </c>
      <c r="K340" s="30">
        <f t="shared" ca="1" si="39"/>
        <v>2.7835549897015217</v>
      </c>
      <c r="L340" s="30">
        <f t="shared" ca="1" si="39"/>
        <v>3.4899311222363756</v>
      </c>
      <c r="M340" s="30">
        <f t="shared" ca="1" si="39"/>
        <v>3.2896558969199812</v>
      </c>
      <c r="N340" s="30">
        <f t="shared" ca="1" si="39"/>
        <v>3.1583944316788317</v>
      </c>
      <c r="O340" s="30">
        <f t="shared" ca="1" si="39"/>
        <v>2.9202292988701437</v>
      </c>
      <c r="P340" s="30">
        <f t="shared" ca="1" si="39"/>
        <v>0.66442659209696064</v>
      </c>
      <c r="R340" s="30">
        <f ca="1">IF(J340=0,0,Agents($L$4,$L$5,J340,$L$3)/(1-$P$1))</f>
        <v>1.0869565217391304</v>
      </c>
      <c r="S340" s="30">
        <f ca="1">IF(K340=0,0,Agents($L$4,$L$5,K340,$L$3)/(1-$P$1))</f>
        <v>2.1739130434782608</v>
      </c>
      <c r="T340" s="30">
        <f ca="1">IF(L340=0,0,Agents($L$4,$L$5,L340,$L$3)/(1-$P$1))</f>
        <v>3.2608695652173911</v>
      </c>
      <c r="U340" s="30">
        <f ca="1">IF(M340=0,0,Agents($L$4,$L$5,M340,$L$3)/(1-$P$1))</f>
        <v>3.2608695652173911</v>
      </c>
      <c r="V340" s="30">
        <f ca="1">IF(N340=0,0,Agents($L$4,$L$5,N340,$L$3)/(1-$P$1))</f>
        <v>3.2608695652173911</v>
      </c>
      <c r="W340" s="30">
        <f ca="1">IF(O340=0,0,Agents($L$4,$L$5,O340,$L$3)/(1-$P$1))</f>
        <v>2.1739130434782608</v>
      </c>
      <c r="X340" s="30">
        <f ca="1">IF(P340=0,0,Agents($L$4,$L$5,P340,$L$3)/(1-$P$1))</f>
        <v>1.0869565217391304</v>
      </c>
    </row>
    <row r="341" spans="1:24" x14ac:dyDescent="0.25">
      <c r="A341" s="125">
        <v>0.625</v>
      </c>
      <c r="B341" s="118">
        <v>4.8309178743961345E-2</v>
      </c>
      <c r="C341" s="119">
        <v>5.3238097766920671E-2</v>
      </c>
      <c r="D341" s="119">
        <v>5.1689539845461867E-2</v>
      </c>
      <c r="E341" s="119">
        <v>5.5021544580709306E-2</v>
      </c>
      <c r="F341" s="119">
        <v>5.7632769707073143E-2</v>
      </c>
      <c r="G341" s="119">
        <v>5.7293497363796131E-2</v>
      </c>
      <c r="H341" s="120">
        <v>4.7082228116710895E-2</v>
      </c>
      <c r="J341" s="24">
        <f t="shared" ca="1" si="39"/>
        <v>0.17591742764277971</v>
      </c>
      <c r="K341" s="24">
        <f t="shared" ca="1" si="39"/>
        <v>2.7131880186444097</v>
      </c>
      <c r="L341" s="24">
        <f t="shared" ca="1" si="39"/>
        <v>3.0325458103651481</v>
      </c>
      <c r="M341" s="24">
        <f t="shared" ca="1" si="39"/>
        <v>2.9202292988701437</v>
      </c>
      <c r="N341" s="24">
        <f t="shared" ca="1" si="39"/>
        <v>2.9472935185074962</v>
      </c>
      <c r="O341" s="24">
        <f t="shared" ca="1" si="39"/>
        <v>2.8674540705773097</v>
      </c>
      <c r="P341" s="24">
        <f t="shared" ca="1" si="39"/>
        <v>0.57646787827557078</v>
      </c>
      <c r="R341" s="24">
        <f ca="1">IF(J341=0,0,Agents($L$4,$L$5,J341,$L$3)/(1-$P$1))</f>
        <v>1.0869565217391304</v>
      </c>
      <c r="S341" s="24">
        <f ca="1">IF(K341=0,0,Agents($L$4,$L$5,K341,$L$3)/(1-$P$1))</f>
        <v>2.1739130434782608</v>
      </c>
      <c r="T341" s="24">
        <f ca="1">IF(L341=0,0,Agents($L$4,$L$5,L341,$L$3)/(1-$P$1))</f>
        <v>3.2608695652173911</v>
      </c>
      <c r="U341" s="24">
        <f ca="1">IF(M341=0,0,Agents($L$4,$L$5,M341,$L$3)/(1-$P$1))</f>
        <v>2.1739130434782608</v>
      </c>
      <c r="V341" s="24">
        <f ca="1">IF(N341=0,0,Agents($L$4,$L$5,N341,$L$3)/(1-$P$1))</f>
        <v>3.2608695652173911</v>
      </c>
      <c r="W341" s="24">
        <f ca="1">IF(O341=0,0,Agents($L$4,$L$5,O341,$L$3)/(1-$P$1))</f>
        <v>2.1739130434782608</v>
      </c>
      <c r="X341" s="24">
        <f ca="1">IF(P341=0,0,Agents($L$4,$L$5,P341,$L$3)/(1-$P$1))</f>
        <v>1.0869565217391304</v>
      </c>
    </row>
    <row r="342" spans="1:24" x14ac:dyDescent="0.25">
      <c r="A342" s="121">
        <v>0.64583333333333337</v>
      </c>
      <c r="B342" s="122">
        <v>5.3140096618357488E-2</v>
      </c>
      <c r="C342" s="123">
        <v>5.2547728419319706E-2</v>
      </c>
      <c r="D342" s="123">
        <v>5.2888940145311945E-2</v>
      </c>
      <c r="E342" s="123">
        <v>4.938680808750414E-2</v>
      </c>
      <c r="F342" s="123">
        <v>5.5912783466963066E-2</v>
      </c>
      <c r="G342" s="123">
        <v>5.3075571177504395E-2</v>
      </c>
      <c r="H342" s="124">
        <v>4.1335101679929286E-2</v>
      </c>
      <c r="J342" s="30">
        <f t="shared" ca="1" si="39"/>
        <v>0.19350917040705773</v>
      </c>
      <c r="K342" s="30">
        <f t="shared" ca="1" si="39"/>
        <v>2.6780045331158537</v>
      </c>
      <c r="L342" s="30">
        <f t="shared" ca="1" si="39"/>
        <v>3.1029127814222601</v>
      </c>
      <c r="M342" s="30">
        <f t="shared" ca="1" si="39"/>
        <v>2.6211696718774182</v>
      </c>
      <c r="N342" s="30">
        <f t="shared" ca="1" si="39"/>
        <v>2.8593348046861062</v>
      </c>
      <c r="O342" s="30">
        <f t="shared" ca="1" si="39"/>
        <v>2.6563531574059742</v>
      </c>
      <c r="P342" s="30">
        <f t="shared" ca="1" si="39"/>
        <v>0.50610090721845891</v>
      </c>
      <c r="R342" s="30">
        <f ca="1">IF(J342=0,0,Agents($L$4,$L$5,J342,$L$3)/(1-$P$1))</f>
        <v>1.0869565217391304</v>
      </c>
      <c r="S342" s="30">
        <f ca="1">IF(K342=0,0,Agents($L$4,$L$5,K342,$L$3)/(1-$P$1))</f>
        <v>2.1739130434782608</v>
      </c>
      <c r="T342" s="30">
        <f ca="1">IF(L342=0,0,Agents($L$4,$L$5,L342,$L$3)/(1-$P$1))</f>
        <v>3.2608695652173911</v>
      </c>
      <c r="U342" s="30">
        <f ca="1">IF(M342=0,0,Agents($L$4,$L$5,M342,$L$3)/(1-$P$1))</f>
        <v>2.1739130434782608</v>
      </c>
      <c r="V342" s="30">
        <f ca="1">IF(N342=0,0,Agents($L$4,$L$5,N342,$L$3)/(1-$P$1))</f>
        <v>2.1739130434782608</v>
      </c>
      <c r="W342" s="30">
        <f ca="1">IF(O342=0,0,Agents($L$4,$L$5,O342,$L$3)/(1-$P$1))</f>
        <v>2.1739130434782608</v>
      </c>
      <c r="X342" s="30">
        <f ca="1">IF(P342=0,0,Agents($L$4,$L$5,P342,$L$3)/(1-$P$1))</f>
        <v>1.0869565217391304</v>
      </c>
    </row>
    <row r="343" spans="1:24" x14ac:dyDescent="0.25">
      <c r="A343" s="125">
        <v>0.66666666666666663</v>
      </c>
      <c r="B343" s="118">
        <v>4.3478260869565216E-2</v>
      </c>
      <c r="C343" s="119">
        <v>4.322774222670666E-2</v>
      </c>
      <c r="D343" s="119">
        <v>4.4792988121323936E-2</v>
      </c>
      <c r="E343" s="119">
        <v>4.9718263175339734E-2</v>
      </c>
      <c r="F343" s="119">
        <v>4.7312852266412665E-2</v>
      </c>
      <c r="G343" s="119">
        <v>4.9209138840070298E-2</v>
      </c>
      <c r="H343" s="120">
        <v>3.8461538461538478E-2</v>
      </c>
      <c r="J343" s="24">
        <f t="shared" ca="1" si="39"/>
        <v>0.15832568487850177</v>
      </c>
      <c r="K343" s="24">
        <f t="shared" ca="1" si="39"/>
        <v>2.2030274784803483</v>
      </c>
      <c r="L343" s="24">
        <f t="shared" ca="1" si="39"/>
        <v>2.6279357267867547</v>
      </c>
      <c r="M343" s="24">
        <f t="shared" ca="1" si="39"/>
        <v>2.6387614146416958</v>
      </c>
      <c r="N343" s="24">
        <f t="shared" ca="1" si="39"/>
        <v>2.4195412355791568</v>
      </c>
      <c r="O343" s="24">
        <f t="shared" ca="1" si="39"/>
        <v>2.4628439869989163</v>
      </c>
      <c r="P343" s="24">
        <f t="shared" ca="1" si="39"/>
        <v>0.47091742168990292</v>
      </c>
      <c r="R343" s="24">
        <f ca="1">IF(J343=0,0,Agents($L$4,$L$5,J343,$L$3)/(1-$P$1))</f>
        <v>1.0869565217391304</v>
      </c>
      <c r="S343" s="24">
        <f ca="1">IF(K343=0,0,Agents($L$4,$L$5,K343,$L$3)/(1-$P$1))</f>
        <v>2.1739130434782608</v>
      </c>
      <c r="T343" s="24">
        <f ca="1">IF(L343=0,0,Agents($L$4,$L$5,L343,$L$3)/(1-$P$1))</f>
        <v>2.1739130434782608</v>
      </c>
      <c r="U343" s="24">
        <f ca="1">IF(M343=0,0,Agents($L$4,$L$5,M343,$L$3)/(1-$P$1))</f>
        <v>2.1739130434782608</v>
      </c>
      <c r="V343" s="24">
        <f ca="1">IF(N343=0,0,Agents($L$4,$L$5,N343,$L$3)/(1-$P$1))</f>
        <v>2.1739130434782608</v>
      </c>
      <c r="W343" s="24">
        <f ca="1">IF(O343=0,0,Agents($L$4,$L$5,O343,$L$3)/(1-$P$1))</f>
        <v>2.1739130434782608</v>
      </c>
      <c r="X343" s="24">
        <f ca="1">IF(P343=0,0,Agents($L$4,$L$5,P343,$L$3)/(1-$P$1))</f>
        <v>1.0869565217391304</v>
      </c>
    </row>
    <row r="344" spans="1:24" x14ac:dyDescent="0.25">
      <c r="A344" s="121">
        <v>0.6875</v>
      </c>
      <c r="B344" s="122">
        <v>3.3816425120772944E-2</v>
      </c>
      <c r="C344" s="123">
        <v>4.0386606834656544E-2</v>
      </c>
      <c r="D344" s="123">
        <v>3.8795986622073564E-2</v>
      </c>
      <c r="E344" s="123">
        <v>3.5465694398409013E-2</v>
      </c>
      <c r="F344" s="123">
        <v>4.1808896298060415E-2</v>
      </c>
      <c r="G344" s="123">
        <v>3.5852372583479786E-2</v>
      </c>
      <c r="H344" s="124">
        <v>3.2714412024756868E-2</v>
      </c>
      <c r="J344" s="30">
        <f t="shared" ca="1" si="39"/>
        <v>0.12314219934994582</v>
      </c>
      <c r="K344" s="30">
        <f t="shared" ca="1" si="39"/>
        <v>2.0582339034205228</v>
      </c>
      <c r="L344" s="30">
        <f t="shared" ca="1" si="39"/>
        <v>2.2761008715011952</v>
      </c>
      <c r="M344" s="30">
        <f t="shared" ca="1" si="39"/>
        <v>1.8823164757777433</v>
      </c>
      <c r="N344" s="30">
        <f t="shared" ca="1" si="39"/>
        <v>2.1380733513507093</v>
      </c>
      <c r="O344" s="30">
        <f t="shared" ca="1" si="39"/>
        <v>1.7943577619563531</v>
      </c>
      <c r="P344" s="30">
        <f t="shared" ca="1" si="39"/>
        <v>0.40055045063279099</v>
      </c>
      <c r="R344" s="30">
        <f ca="1">IF(J344=0,0,Agents($L$4,$L$5,J344,$L$3)/(1-$P$1))</f>
        <v>1.0869565217391304</v>
      </c>
      <c r="S344" s="30">
        <f ca="1">IF(K344=0,0,Agents($L$4,$L$5,K344,$L$3)/(1-$P$1))</f>
        <v>2.1739130434782608</v>
      </c>
      <c r="T344" s="30">
        <f ca="1">IF(L344=0,0,Agents($L$4,$L$5,L344,$L$3)/(1-$P$1))</f>
        <v>2.1739130434782608</v>
      </c>
      <c r="U344" s="30">
        <f ca="1">IF(M344=0,0,Agents($L$4,$L$5,M344,$L$3)/(1-$P$1))</f>
        <v>2.1739130434782608</v>
      </c>
      <c r="V344" s="30">
        <f ca="1">IF(N344=0,0,Agents($L$4,$L$5,N344,$L$3)/(1-$P$1))</f>
        <v>2.1739130434782608</v>
      </c>
      <c r="W344" s="30">
        <f ca="1">IF(O344=0,0,Agents($L$4,$L$5,O344,$L$3)/(1-$P$1))</f>
        <v>2.1739130434782608</v>
      </c>
      <c r="X344" s="30">
        <f ca="1">IF(P344=0,0,Agents($L$4,$L$5,P344,$L$3)/(1-$P$1))</f>
        <v>1.0869565217391304</v>
      </c>
    </row>
    <row r="345" spans="1:24" x14ac:dyDescent="0.25">
      <c r="A345" s="125">
        <v>0.70833333333333337</v>
      </c>
      <c r="B345" s="118">
        <v>3.3816425120772944E-2</v>
      </c>
      <c r="C345" s="119">
        <v>2.6579219882637211E-2</v>
      </c>
      <c r="D345" s="119">
        <v>2.8185907046476763E-2</v>
      </c>
      <c r="E345" s="119">
        <v>2.7179317202519059E-2</v>
      </c>
      <c r="F345" s="119">
        <v>3.0959752321981424E-2</v>
      </c>
      <c r="G345" s="119">
        <v>2.7065026362038665E-2</v>
      </c>
      <c r="H345" s="120">
        <v>2.7298850574712645E-2</v>
      </c>
      <c r="J345" s="24">
        <f t="shared" ca="1" si="39"/>
        <v>0.12314219934994582</v>
      </c>
      <c r="K345" s="24">
        <f t="shared" ca="1" si="39"/>
        <v>1.3545641928494039</v>
      </c>
      <c r="L345" s="24">
        <f t="shared" ca="1" si="39"/>
        <v>1.6536238198421296</v>
      </c>
      <c r="M345" s="24">
        <f t="shared" ca="1" si="39"/>
        <v>1.4425229066707941</v>
      </c>
      <c r="N345" s="24">
        <f t="shared" ca="1" si="39"/>
        <v>1.5832568487850178</v>
      </c>
      <c r="O345" s="24">
        <f t="shared" ca="1" si="39"/>
        <v>1.3545641928494041</v>
      </c>
      <c r="P345" s="24">
        <f t="shared" ca="1" si="39"/>
        <v>0.33424311252128153</v>
      </c>
      <c r="R345" s="24">
        <f ca="1">IF(J345=0,0,Agents($L$4,$L$5,J345,$L$3)/(1-$P$1))</f>
        <v>1.0869565217391304</v>
      </c>
      <c r="S345" s="24">
        <f ca="1">IF(K345=0,0,Agents($L$4,$L$5,K345,$L$3)/(1-$P$1))</f>
        <v>2.1739130434782608</v>
      </c>
      <c r="T345" s="24">
        <f ca="1">IF(L345=0,0,Agents($L$4,$L$5,L345,$L$3)/(1-$P$1))</f>
        <v>2.1739130434782608</v>
      </c>
      <c r="U345" s="24">
        <f ca="1">IF(M345=0,0,Agents($L$4,$L$5,M345,$L$3)/(1-$P$1))</f>
        <v>2.1739130434782608</v>
      </c>
      <c r="V345" s="24">
        <f ca="1">IF(N345=0,0,Agents($L$4,$L$5,N345,$L$3)/(1-$P$1))</f>
        <v>2.1739130434782608</v>
      </c>
      <c r="W345" s="24">
        <f ca="1">IF(O345=0,0,Agents($L$4,$L$5,O345,$L$3)/(1-$P$1))</f>
        <v>2.1739130434782608</v>
      </c>
      <c r="X345" s="24">
        <f ca="1">IF(P345=0,0,Agents($L$4,$L$5,P345,$L$3)/(1-$P$1))</f>
        <v>1.0869565217391304</v>
      </c>
    </row>
    <row r="346" spans="1:24" x14ac:dyDescent="0.25">
      <c r="A346" s="121">
        <v>0.72916666666666663</v>
      </c>
      <c r="B346" s="122">
        <v>1.4492753623188406E-2</v>
      </c>
      <c r="C346" s="123">
        <v>1.9675526406627546E-2</v>
      </c>
      <c r="D346" s="123">
        <v>1.6791604197901048E-2</v>
      </c>
      <c r="E346" s="123">
        <v>2.0881670533642691E-2</v>
      </c>
      <c r="F346" s="123">
        <v>2.1327829377364983E-2</v>
      </c>
      <c r="G346" s="123">
        <v>1.8629173989455183E-2</v>
      </c>
      <c r="H346" s="124">
        <v>2.8735632183908046E-2</v>
      </c>
      <c r="J346" s="30">
        <f t="shared" ca="1" si="39"/>
        <v>5.2775228292833924E-2</v>
      </c>
      <c r="K346" s="30">
        <f t="shared" ca="1" si="39"/>
        <v>1.0027293375638444</v>
      </c>
      <c r="L346" s="30">
        <f t="shared" ca="1" si="39"/>
        <v>0.98513759479956642</v>
      </c>
      <c r="M346" s="30">
        <f t="shared" ca="1" si="39"/>
        <v>1.1082797941495124</v>
      </c>
      <c r="N346" s="30">
        <f t="shared" ca="1" si="39"/>
        <v>1.0906880513852346</v>
      </c>
      <c r="O346" s="30">
        <f t="shared" ca="1" si="39"/>
        <v>0.93236236650673254</v>
      </c>
      <c r="P346" s="30">
        <f t="shared" ca="1" si="39"/>
        <v>0.35183485528555952</v>
      </c>
      <c r="R346" s="30">
        <f ca="1">IF(J346=0,0,Agents($L$4,$L$5,J346,$L$3)/(1-$P$1))</f>
        <v>1.0869565217391304</v>
      </c>
      <c r="S346" s="30">
        <f ca="1">IF(K346=0,0,Agents($L$4,$L$5,K346,$L$3)/(1-$P$1))</f>
        <v>2.1739130434782608</v>
      </c>
      <c r="T346" s="30">
        <f ca="1">IF(L346=0,0,Agents($L$4,$L$5,L346,$L$3)/(1-$P$1))</f>
        <v>2.1739130434782608</v>
      </c>
      <c r="U346" s="30">
        <f ca="1">IF(M346=0,0,Agents($L$4,$L$5,M346,$L$3)/(1-$P$1))</f>
        <v>2.1739130434782608</v>
      </c>
      <c r="V346" s="30">
        <f ca="1">IF(N346=0,0,Agents($L$4,$L$5,N346,$L$3)/(1-$P$1))</f>
        <v>2.1739130434782608</v>
      </c>
      <c r="W346" s="30">
        <f ca="1">IF(O346=0,0,Agents($L$4,$L$5,O346,$L$3)/(1-$P$1))</f>
        <v>2.1739130434782608</v>
      </c>
      <c r="X346" s="30">
        <f ca="1">IF(P346=0,0,Agents($L$4,$L$5,P346,$L$3)/(1-$P$1))</f>
        <v>1.0869565217391304</v>
      </c>
    </row>
    <row r="347" spans="1:24" x14ac:dyDescent="0.25">
      <c r="A347" s="125">
        <v>0.75</v>
      </c>
      <c r="B347" s="118">
        <v>2.4154589371980676E-2</v>
      </c>
      <c r="C347" s="119">
        <v>1.5533310321021747E-2</v>
      </c>
      <c r="D347" s="119">
        <v>1.4992503748125937E-2</v>
      </c>
      <c r="E347" s="119">
        <v>1.4252568776930727E-2</v>
      </c>
      <c r="F347" s="119">
        <v>1.5823873409012729E-2</v>
      </c>
      <c r="G347" s="119">
        <v>1.1950790861159929E-2</v>
      </c>
      <c r="H347" s="120">
        <v>1.4367816091954023E-2</v>
      </c>
      <c r="J347" s="24">
        <f t="shared" ca="1" si="39"/>
        <v>8.7958713821389867E-2</v>
      </c>
      <c r="K347" s="24">
        <f t="shared" ca="1" si="39"/>
        <v>0.7916284243925088</v>
      </c>
      <c r="L347" s="24">
        <f t="shared" ca="1" si="39"/>
        <v>0.87958713821389867</v>
      </c>
      <c r="M347" s="24">
        <f t="shared" ca="1" si="39"/>
        <v>0.75644493886395303</v>
      </c>
      <c r="N347" s="24">
        <f t="shared" ca="1" si="39"/>
        <v>0.80922016715678691</v>
      </c>
      <c r="O347" s="24">
        <f t="shared" ca="1" si="39"/>
        <v>0.59811925398545107</v>
      </c>
      <c r="P347" s="24">
        <f t="shared" ca="1" si="39"/>
        <v>0.17591742764277976</v>
      </c>
      <c r="R347" s="24">
        <f ca="1">IF(J347=0,0,Agents($L$4,$L$5,J347,$L$3)/(1-$P$1))</f>
        <v>1.0869565217391304</v>
      </c>
      <c r="S347" s="24">
        <f ca="1">IF(K347=0,0,Agents($L$4,$L$5,K347,$L$3)/(1-$P$1))</f>
        <v>1.0869565217391304</v>
      </c>
      <c r="T347" s="24">
        <f ca="1">IF(L347=0,0,Agents($L$4,$L$5,L347,$L$3)/(1-$P$1))</f>
        <v>2.1739130434782608</v>
      </c>
      <c r="U347" s="24">
        <f ca="1">IF(M347=0,0,Agents($L$4,$L$5,M347,$L$3)/(1-$P$1))</f>
        <v>1.0869565217391304</v>
      </c>
      <c r="V347" s="24">
        <f ca="1">IF(N347=0,0,Agents($L$4,$L$5,N347,$L$3)/(1-$P$1))</f>
        <v>2.1739130434782608</v>
      </c>
      <c r="W347" s="24">
        <f ca="1">IF(O347=0,0,Agents($L$4,$L$5,O347,$L$3)/(1-$P$1))</f>
        <v>1.0869565217391304</v>
      </c>
      <c r="X347" s="24">
        <f ca="1">IF(P347=0,0,Agents($L$4,$L$5,P347,$L$3)/(1-$P$1))</f>
        <v>1.0869565217391304</v>
      </c>
    </row>
    <row r="348" spans="1:24" x14ac:dyDescent="0.25">
      <c r="A348" s="121">
        <v>0.77083333333333337</v>
      </c>
      <c r="B348" s="122">
        <v>1.932367149758454E-2</v>
      </c>
      <c r="C348" s="123">
        <v>1.1736278909216431E-2</v>
      </c>
      <c r="D348" s="123">
        <v>9.595202398800599E-3</v>
      </c>
      <c r="E348" s="123">
        <v>8.6178322837255558E-3</v>
      </c>
      <c r="F348" s="123">
        <v>9.6319229446164435E-3</v>
      </c>
      <c r="G348" s="123">
        <v>8.4358523725834803E-3</v>
      </c>
      <c r="H348" s="124">
        <v>1.4367816091954023E-2</v>
      </c>
      <c r="J348" s="30">
        <f t="shared" ca="1" si="39"/>
        <v>7.0366971057111899E-2</v>
      </c>
      <c r="K348" s="30">
        <f t="shared" ca="1" si="39"/>
        <v>0.59811925398545107</v>
      </c>
      <c r="L348" s="30">
        <f t="shared" ca="1" si="39"/>
        <v>0.56293576845689508</v>
      </c>
      <c r="M348" s="30">
        <f t="shared" ca="1" si="39"/>
        <v>0.45738531187122738</v>
      </c>
      <c r="N348" s="30">
        <f t="shared" ca="1" si="39"/>
        <v>0.49256879739978332</v>
      </c>
      <c r="O348" s="30">
        <f t="shared" ca="1" si="39"/>
        <v>0.42220182634267139</v>
      </c>
      <c r="P348" s="30">
        <f t="shared" ca="1" si="39"/>
        <v>0.17591742764277976</v>
      </c>
      <c r="R348" s="30">
        <f ca="1">IF(J348=0,0,Agents($L$4,$L$5,J348,$L$3)/(1-$P$1))</f>
        <v>1.0869565217391304</v>
      </c>
      <c r="S348" s="30">
        <f ca="1">IF(K348=0,0,Agents($L$4,$L$5,K348,$L$3)/(1-$P$1))</f>
        <v>1.0869565217391304</v>
      </c>
      <c r="T348" s="30">
        <f ca="1">IF(L348=0,0,Agents($L$4,$L$5,L348,$L$3)/(1-$P$1))</f>
        <v>1.0869565217391304</v>
      </c>
      <c r="U348" s="30">
        <f ca="1">IF(M348=0,0,Agents($L$4,$L$5,M348,$L$3)/(1-$P$1))</f>
        <v>1.0869565217391304</v>
      </c>
      <c r="V348" s="30">
        <f ca="1">IF(N348=0,0,Agents($L$4,$L$5,N348,$L$3)/(1-$P$1))</f>
        <v>1.0869565217391304</v>
      </c>
      <c r="W348" s="30">
        <f ca="1">IF(O348=0,0,Agents($L$4,$L$5,O348,$L$3)/(1-$P$1))</f>
        <v>1.0869565217391304</v>
      </c>
      <c r="X348" s="30">
        <f ca="1">IF(P348=0,0,Agents($L$4,$L$5,P348,$L$3)/(1-$P$1))</f>
        <v>1.0869565217391304</v>
      </c>
    </row>
    <row r="349" spans="1:24" x14ac:dyDescent="0.25">
      <c r="A349" s="125">
        <v>0.79166666666666663</v>
      </c>
      <c r="B349" s="118">
        <v>1.4492753623188406E-2</v>
      </c>
      <c r="C349" s="119">
        <v>7.9392474974111157E-3</v>
      </c>
      <c r="D349" s="119">
        <v>5.6971514242878558E-3</v>
      </c>
      <c r="E349" s="119">
        <v>7.9549221080543586E-3</v>
      </c>
      <c r="F349" s="119">
        <v>8.2559339525283791E-3</v>
      </c>
      <c r="G349" s="119">
        <v>6.3268892794376098E-3</v>
      </c>
      <c r="H349" s="120">
        <v>8.6206896551724137E-3</v>
      </c>
      <c r="J349" s="24">
        <f t="shared" ca="1" si="39"/>
        <v>5.2775228292833924E-2</v>
      </c>
      <c r="K349" s="24">
        <f t="shared" ca="1" si="39"/>
        <v>0.4046100835783934</v>
      </c>
      <c r="L349" s="24">
        <f t="shared" ca="1" si="39"/>
        <v>0.33424311252128147</v>
      </c>
      <c r="M349" s="24">
        <f t="shared" ca="1" si="39"/>
        <v>0.42220182634267139</v>
      </c>
      <c r="N349" s="24">
        <f t="shared" ca="1" si="39"/>
        <v>0.42220182634267134</v>
      </c>
      <c r="O349" s="24">
        <f t="shared" ca="1" si="39"/>
        <v>0.31665136975700353</v>
      </c>
      <c r="P349" s="24">
        <f t="shared" ca="1" si="39"/>
        <v>0.10555045658566785</v>
      </c>
      <c r="R349" s="24">
        <f ca="1">IF(J349=0,0,Agents($L$4,$L$5,J349,$L$3)/(1-$P$1))</f>
        <v>1.0869565217391304</v>
      </c>
      <c r="S349" s="24">
        <f ca="1">IF(K349=0,0,Agents($L$4,$L$5,K349,$L$3)/(1-$P$1))</f>
        <v>1.0869565217391304</v>
      </c>
      <c r="T349" s="24">
        <f ca="1">IF(L349=0,0,Agents($L$4,$L$5,L349,$L$3)/(1-$P$1))</f>
        <v>1.0869565217391304</v>
      </c>
      <c r="U349" s="24">
        <f ca="1">IF(M349=0,0,Agents($L$4,$L$5,M349,$L$3)/(1-$P$1))</f>
        <v>1.0869565217391304</v>
      </c>
      <c r="V349" s="24">
        <f ca="1">IF(N349=0,0,Agents($L$4,$L$5,N349,$L$3)/(1-$P$1))</f>
        <v>1.0869565217391304</v>
      </c>
      <c r="W349" s="24">
        <f ca="1">IF(O349=0,0,Agents($L$4,$L$5,O349,$L$3)/(1-$P$1))</f>
        <v>1.0869565217391304</v>
      </c>
      <c r="X349" s="24">
        <f ca="1">IF(P349=0,0,Agents($L$4,$L$5,P349,$L$3)/(1-$P$1))</f>
        <v>1.0869565217391304</v>
      </c>
    </row>
    <row r="350" spans="1:24" x14ac:dyDescent="0.25">
      <c r="A350" s="126">
        <v>0.8125</v>
      </c>
      <c r="B350" s="122">
        <v>2.4154589371980676E-2</v>
      </c>
      <c r="C350" s="123">
        <v>5.5229547808077319E-3</v>
      </c>
      <c r="D350" s="123">
        <v>5.0974512743628183E-3</v>
      </c>
      <c r="E350" s="123">
        <v>5.3032814053695721E-3</v>
      </c>
      <c r="F350" s="123">
        <v>7.2239422084623322E-3</v>
      </c>
      <c r="G350" s="123">
        <v>4.2179261862917402E-3</v>
      </c>
      <c r="H350" s="124">
        <v>8.6206896551724137E-3</v>
      </c>
      <c r="J350" s="30">
        <f t="shared" ca="1" si="39"/>
        <v>8.7958713821389867E-2</v>
      </c>
      <c r="K350" s="30">
        <f t="shared" ca="1" si="39"/>
        <v>0.28146788422844754</v>
      </c>
      <c r="L350" s="30">
        <f t="shared" ca="1" si="39"/>
        <v>0.29905962699272554</v>
      </c>
      <c r="M350" s="30">
        <f t="shared" ca="1" si="39"/>
        <v>0.2814678842284476</v>
      </c>
      <c r="N350" s="30">
        <f t="shared" ca="1" si="39"/>
        <v>0.36942659804983746</v>
      </c>
      <c r="O350" s="30">
        <f t="shared" ca="1" si="39"/>
        <v>0.2111009131713357</v>
      </c>
      <c r="P350" s="30">
        <f t="shared" ca="1" si="39"/>
        <v>0.10555045658566785</v>
      </c>
      <c r="R350" s="30">
        <f ca="1">IF(J350=0,0,Agents($L$4,$L$5,J350,$L$3)/(1-$P$1))</f>
        <v>1.0869565217391304</v>
      </c>
      <c r="S350" s="30">
        <f ca="1">IF(K350=0,0,Agents($L$4,$L$5,K350,$L$3)/(1-$P$1))</f>
        <v>1.0869565217391304</v>
      </c>
      <c r="T350" s="30">
        <f ca="1">IF(L350=0,0,Agents($L$4,$L$5,L350,$L$3)/(1-$P$1))</f>
        <v>1.0869565217391304</v>
      </c>
      <c r="U350" s="30">
        <f ca="1">IF(M350=0,0,Agents($L$4,$L$5,M350,$L$3)/(1-$P$1))</f>
        <v>1.0869565217391304</v>
      </c>
      <c r="V350" s="30">
        <f ca="1">IF(N350=0,0,Agents($L$4,$L$5,N350,$L$3)/(1-$P$1))</f>
        <v>1.0869565217391304</v>
      </c>
      <c r="W350" s="30">
        <f ca="1">IF(O350=0,0,Agents($L$4,$L$5,O350,$L$3)/(1-$P$1))</f>
        <v>1.0869565217391304</v>
      </c>
      <c r="X350" s="30">
        <f ca="1">IF(P350=0,0,Agents($L$4,$L$5,P350,$L$3)/(1-$P$1))</f>
        <v>1.0869565217391304</v>
      </c>
    </row>
    <row r="351" spans="1:24" x14ac:dyDescent="0.25">
      <c r="A351" s="125">
        <v>0.83333333333333304</v>
      </c>
      <c r="B351" s="127">
        <v>9.6618357487922701E-3</v>
      </c>
      <c r="C351" s="128">
        <v>2.0711080428028996E-3</v>
      </c>
      <c r="D351" s="128">
        <v>2.098950524737631E-3</v>
      </c>
      <c r="E351" s="128">
        <v>2.651640702684786E-3</v>
      </c>
      <c r="F351" s="128">
        <v>2.7519779841761265E-3</v>
      </c>
      <c r="G351" s="128">
        <v>1.7574692442882249E-3</v>
      </c>
      <c r="H351" s="129">
        <v>4.3103448275862068E-3</v>
      </c>
      <c r="J351" s="30">
        <f t="shared" ca="1" si="39"/>
        <v>3.5183485528555949E-2</v>
      </c>
      <c r="K351" s="30">
        <f t="shared" ca="1" si="39"/>
        <v>0.10555045658566783</v>
      </c>
      <c r="L351" s="30">
        <f t="shared" ca="1" si="39"/>
        <v>0.1231421993499458</v>
      </c>
      <c r="M351" s="30">
        <f t="shared" ca="1" si="39"/>
        <v>0.1407339421142238</v>
      </c>
      <c r="N351" s="30">
        <f t="shared" ca="1" si="39"/>
        <v>0.1407339421142238</v>
      </c>
      <c r="O351" s="30">
        <f t="shared" ca="1" si="39"/>
        <v>8.7958713821389867E-2</v>
      </c>
      <c r="P351" s="30">
        <f t="shared" ca="1" si="39"/>
        <v>5.2775228292833924E-2</v>
      </c>
      <c r="R351" s="30">
        <f ca="1">IF(J351=0,0,Agents($L$4,$L$5,J351,$L$3)/(1-$P$1))</f>
        <v>1.0869565217391304</v>
      </c>
      <c r="S351" s="30">
        <f ca="1">IF(K351=0,0,Agents($L$4,$L$5,K351,$L$3)/(1-$P$1))</f>
        <v>1.0869565217391304</v>
      </c>
      <c r="T351" s="30">
        <f ca="1">IF(L351=0,0,Agents($L$4,$L$5,L351,$L$3)/(1-$P$1))</f>
        <v>1.0869565217391304</v>
      </c>
      <c r="U351" s="30">
        <f ca="1">IF(M351=0,0,Agents($L$4,$L$5,M351,$L$3)/(1-$P$1))</f>
        <v>1.0869565217391304</v>
      </c>
      <c r="V351" s="30">
        <f ca="1">IF(N351=0,0,Agents($L$4,$L$5,N351,$L$3)/(1-$P$1))</f>
        <v>1.0869565217391304</v>
      </c>
      <c r="W351" s="30">
        <f ca="1">IF(O351=0,0,Agents($L$4,$L$5,O351,$L$3)/(1-$P$1))</f>
        <v>1.0869565217391304</v>
      </c>
      <c r="X351" s="30">
        <f ca="1">IF(P351=0,0,Agents($L$4,$L$5,P351,$L$3)/(1-$P$1))</f>
        <v>1.0869565217391304</v>
      </c>
    </row>
    <row r="352" spans="1:24" x14ac:dyDescent="0.25">
      <c r="A352" s="126">
        <v>0.85416666666666696</v>
      </c>
      <c r="B352" s="127">
        <v>1.4492753623188406E-2</v>
      </c>
      <c r="C352" s="128">
        <v>1.380738695201933E-3</v>
      </c>
      <c r="D352" s="128">
        <v>1.1994002998500749E-3</v>
      </c>
      <c r="E352" s="128">
        <v>1.325820351342393E-3</v>
      </c>
      <c r="F352" s="128">
        <v>1.7199862401100791E-3</v>
      </c>
      <c r="G352" s="128">
        <v>1.4059753954305801E-3</v>
      </c>
      <c r="H352" s="129">
        <v>1.4367816091954023E-3</v>
      </c>
      <c r="J352" s="30">
        <f t="shared" ca="1" si="39"/>
        <v>5.2775228292833924E-2</v>
      </c>
      <c r="K352" s="30">
        <f t="shared" ca="1" si="39"/>
        <v>7.0366971057111885E-2</v>
      </c>
      <c r="L352" s="30">
        <f t="shared" ca="1" si="39"/>
        <v>7.0366971057111885E-2</v>
      </c>
      <c r="M352" s="30">
        <f t="shared" ca="1" si="39"/>
        <v>7.0366971057111899E-2</v>
      </c>
      <c r="N352" s="30">
        <f t="shared" ca="1" si="39"/>
        <v>8.7958713821389881E-2</v>
      </c>
      <c r="O352" s="30">
        <f t="shared" ca="1" si="39"/>
        <v>7.0366971057111899E-2</v>
      </c>
      <c r="P352" s="30">
        <f t="shared" ca="1" si="39"/>
        <v>1.7591742764277975E-2</v>
      </c>
      <c r="R352" s="30">
        <f ca="1">IF(J352=0,0,Agents($L$4,$L$5,J352,$L$3)/(1-$P$1))</f>
        <v>1.0869565217391304</v>
      </c>
      <c r="S352" s="30">
        <f ca="1">IF(K352=0,0,Agents($L$4,$L$5,K352,$L$3)/(1-$P$1))</f>
        <v>1.0869565217391304</v>
      </c>
      <c r="T352" s="30">
        <f ca="1">IF(L352=0,0,Agents($L$4,$L$5,L352,$L$3)/(1-$P$1))</f>
        <v>1.0869565217391304</v>
      </c>
      <c r="U352" s="30">
        <f ca="1">IF(M352=0,0,Agents($L$4,$L$5,M352,$L$3)/(1-$P$1))</f>
        <v>1.0869565217391304</v>
      </c>
      <c r="V352" s="30">
        <f ca="1">IF(N352=0,0,Agents($L$4,$L$5,N352,$L$3)/(1-$P$1))</f>
        <v>1.0869565217391304</v>
      </c>
      <c r="W352" s="30">
        <f ca="1">IF(O352=0,0,Agents($L$4,$L$5,O352,$L$3)/(1-$P$1))</f>
        <v>1.0869565217391304</v>
      </c>
      <c r="X352" s="30">
        <f ca="1">IF(P352=0,0,Agents($L$4,$L$5,P352,$L$3)/(1-$P$1))</f>
        <v>1.0869565217391304</v>
      </c>
    </row>
    <row r="353" spans="1:24" x14ac:dyDescent="0.25">
      <c r="A353" s="125">
        <v>0.875000000000001</v>
      </c>
      <c r="B353" s="127">
        <v>1.4492753623188406E-2</v>
      </c>
      <c r="C353" s="128">
        <v>7.9392474974111157E-3</v>
      </c>
      <c r="D353" s="128">
        <v>5.6971514242878558E-3</v>
      </c>
      <c r="E353" s="128">
        <v>7.9549221080543586E-3</v>
      </c>
      <c r="F353" s="128">
        <v>8.2559339525283791E-3</v>
      </c>
      <c r="G353" s="128">
        <v>6.3268892794376098E-3</v>
      </c>
      <c r="H353" s="129">
        <v>8.6206896551724137E-3</v>
      </c>
      <c r="J353" s="30">
        <f t="shared" ref="J353:P356" ca="1" si="40">B353*J$357</f>
        <v>5.2775228292833924E-2</v>
      </c>
      <c r="K353" s="30">
        <f t="shared" ca="1" si="40"/>
        <v>0.4046100835783934</v>
      </c>
      <c r="L353" s="30">
        <f t="shared" ca="1" si="40"/>
        <v>0.33424311252128147</v>
      </c>
      <c r="M353" s="30">
        <f t="shared" ca="1" si="40"/>
        <v>0.42220182634267139</v>
      </c>
      <c r="N353" s="30">
        <f t="shared" ca="1" si="40"/>
        <v>0.42220182634267134</v>
      </c>
      <c r="O353" s="30">
        <f t="shared" ca="1" si="40"/>
        <v>0.31665136975700353</v>
      </c>
      <c r="P353" s="30">
        <f t="shared" ca="1" si="40"/>
        <v>0.10555045658566785</v>
      </c>
      <c r="R353" s="30">
        <f ca="1">IF(J353=0,0,Agents($L$4,$L$5,J353,$L$3)/(1-$P$1))</f>
        <v>1.0869565217391304</v>
      </c>
      <c r="S353" s="30">
        <f ca="1">IF(K353=0,0,Agents($L$4,$L$5,K353,$L$3)/(1-$P$1))</f>
        <v>1.0869565217391304</v>
      </c>
      <c r="T353" s="30">
        <f ca="1">IF(L353=0,0,Agents($L$4,$L$5,L353,$L$3)/(1-$P$1))</f>
        <v>1.0869565217391304</v>
      </c>
      <c r="U353" s="30">
        <f ca="1">IF(M353=0,0,Agents($L$4,$L$5,M353,$L$3)/(1-$P$1))</f>
        <v>1.0869565217391304</v>
      </c>
      <c r="V353" s="30">
        <f ca="1">IF(N353=0,0,Agents($L$4,$L$5,N353,$L$3)/(1-$P$1))</f>
        <v>1.0869565217391304</v>
      </c>
      <c r="W353" s="30">
        <f ca="1">IF(O353=0,0,Agents($L$4,$L$5,O353,$L$3)/(1-$P$1))</f>
        <v>1.0869565217391304</v>
      </c>
      <c r="X353" s="30">
        <f ca="1">IF(P353=0,0,Agents($L$4,$L$5,P353,$L$3)/(1-$P$1))</f>
        <v>1.0869565217391304</v>
      </c>
    </row>
    <row r="354" spans="1:24" x14ac:dyDescent="0.25">
      <c r="A354" s="126">
        <v>0.89583333333333504</v>
      </c>
      <c r="B354" s="127">
        <v>2.4154589371980676E-2</v>
      </c>
      <c r="C354" s="128">
        <v>5.5229547808077319E-3</v>
      </c>
      <c r="D354" s="128">
        <v>5.0974512743628183E-3</v>
      </c>
      <c r="E354" s="128">
        <v>5.3032814053695721E-3</v>
      </c>
      <c r="F354" s="128">
        <v>7.2239422084623322E-3</v>
      </c>
      <c r="G354" s="128">
        <v>4.2179261862917402E-3</v>
      </c>
      <c r="H354" s="129">
        <v>8.6206896551724137E-3</v>
      </c>
      <c r="J354" s="30">
        <f t="shared" ca="1" si="40"/>
        <v>8.7958713821389867E-2</v>
      </c>
      <c r="K354" s="30">
        <f t="shared" ca="1" si="40"/>
        <v>0.28146788422844754</v>
      </c>
      <c r="L354" s="30">
        <f t="shared" ca="1" si="40"/>
        <v>0.29905962699272554</v>
      </c>
      <c r="M354" s="30">
        <f t="shared" ca="1" si="40"/>
        <v>0.2814678842284476</v>
      </c>
      <c r="N354" s="30">
        <f t="shared" ca="1" si="40"/>
        <v>0.36942659804983746</v>
      </c>
      <c r="O354" s="30">
        <f t="shared" ca="1" si="40"/>
        <v>0.2111009131713357</v>
      </c>
      <c r="P354" s="30">
        <f t="shared" ca="1" si="40"/>
        <v>0.10555045658566785</v>
      </c>
      <c r="R354" s="30">
        <f ca="1">IF(J354=0,0,Agents($L$4,$L$5,J354,$L$3)/(1-$P$1))</f>
        <v>1.0869565217391304</v>
      </c>
      <c r="S354" s="30">
        <f ca="1">IF(K354=0,0,Agents($L$4,$L$5,K354,$L$3)/(1-$P$1))</f>
        <v>1.0869565217391304</v>
      </c>
      <c r="T354" s="30">
        <f ca="1">IF(L354=0,0,Agents($L$4,$L$5,L354,$L$3)/(1-$P$1))</f>
        <v>1.0869565217391304</v>
      </c>
      <c r="U354" s="30">
        <f ca="1">IF(M354=0,0,Agents($L$4,$L$5,M354,$L$3)/(1-$P$1))</f>
        <v>1.0869565217391304</v>
      </c>
      <c r="V354" s="30">
        <f ca="1">IF(N354=0,0,Agents($L$4,$L$5,N354,$L$3)/(1-$P$1))</f>
        <v>1.0869565217391304</v>
      </c>
      <c r="W354" s="30">
        <f ca="1">IF(O354=0,0,Agents($L$4,$L$5,O354,$L$3)/(1-$P$1))</f>
        <v>1.0869565217391304</v>
      </c>
      <c r="X354" s="30">
        <f ca="1">IF(P354=0,0,Agents($L$4,$L$5,P354,$L$3)/(1-$P$1))</f>
        <v>1.0869565217391304</v>
      </c>
    </row>
    <row r="355" spans="1:24" x14ac:dyDescent="0.25">
      <c r="A355" s="125">
        <v>0.91666666666666896</v>
      </c>
      <c r="B355" s="127">
        <v>9.6618357487922701E-3</v>
      </c>
      <c r="C355" s="128">
        <v>2.0711080428028996E-3</v>
      </c>
      <c r="D355" s="128">
        <v>2.098950524737631E-3</v>
      </c>
      <c r="E355" s="128">
        <v>2.651640702684786E-3</v>
      </c>
      <c r="F355" s="128">
        <v>2.7519779841761265E-3</v>
      </c>
      <c r="G355" s="128">
        <v>1.7574692442882249E-3</v>
      </c>
      <c r="H355" s="129">
        <v>4.3103448275862068E-3</v>
      </c>
      <c r="J355" s="30">
        <f t="shared" ca="1" si="40"/>
        <v>3.5183485528555949E-2</v>
      </c>
      <c r="K355" s="30">
        <f t="shared" ca="1" si="40"/>
        <v>0.10555045658566783</v>
      </c>
      <c r="L355" s="30">
        <f t="shared" ca="1" si="40"/>
        <v>0.1231421993499458</v>
      </c>
      <c r="M355" s="30">
        <f t="shared" ca="1" si="40"/>
        <v>0.1407339421142238</v>
      </c>
      <c r="N355" s="30">
        <f t="shared" ca="1" si="40"/>
        <v>0.1407339421142238</v>
      </c>
      <c r="O355" s="30">
        <f t="shared" ca="1" si="40"/>
        <v>8.7958713821389867E-2</v>
      </c>
      <c r="P355" s="30">
        <f t="shared" ca="1" si="40"/>
        <v>5.2775228292833924E-2</v>
      </c>
      <c r="R355" s="30">
        <f ca="1">IF(J355=0,0,Agents($L$4,$L$5,J355,$L$3)/(1-$P$1))</f>
        <v>1.0869565217391304</v>
      </c>
      <c r="S355" s="30">
        <f ca="1">IF(K355=0,0,Agents($L$4,$L$5,K355,$L$3)/(1-$P$1))</f>
        <v>1.0869565217391304</v>
      </c>
      <c r="T355" s="30">
        <f ca="1">IF(L355=0,0,Agents($L$4,$L$5,L355,$L$3)/(1-$P$1))</f>
        <v>1.0869565217391304</v>
      </c>
      <c r="U355" s="30">
        <f ca="1">IF(M355=0,0,Agents($L$4,$L$5,M355,$L$3)/(1-$P$1))</f>
        <v>1.0869565217391304</v>
      </c>
      <c r="V355" s="30">
        <f ca="1">IF(N355=0,0,Agents($L$4,$L$5,N355,$L$3)/(1-$P$1))</f>
        <v>1.0869565217391304</v>
      </c>
      <c r="W355" s="30">
        <f ca="1">IF(O355=0,0,Agents($L$4,$L$5,O355,$L$3)/(1-$P$1))</f>
        <v>1.0869565217391304</v>
      </c>
      <c r="X355" s="30">
        <f ca="1">IF(P355=0,0,Agents($L$4,$L$5,P355,$L$3)/(1-$P$1))</f>
        <v>1.0869565217391304</v>
      </c>
    </row>
    <row r="356" spans="1:24" x14ac:dyDescent="0.25">
      <c r="A356" s="126">
        <v>0.937500000000003</v>
      </c>
      <c r="B356" s="127">
        <v>1.4492753623188406E-2</v>
      </c>
      <c r="C356" s="128">
        <v>1.380738695201933E-3</v>
      </c>
      <c r="D356" s="128">
        <v>1.1994002998500749E-3</v>
      </c>
      <c r="E356" s="128">
        <v>1.325820351342393E-3</v>
      </c>
      <c r="F356" s="128">
        <v>1.7199862401100791E-3</v>
      </c>
      <c r="G356" s="128">
        <v>1.4059753954305801E-3</v>
      </c>
      <c r="H356" s="129">
        <v>1.4367816091954023E-3</v>
      </c>
      <c r="J356" s="30">
        <f t="shared" ca="1" si="40"/>
        <v>5.2775228292833924E-2</v>
      </c>
      <c r="K356" s="30">
        <f t="shared" ca="1" si="40"/>
        <v>7.0366971057111885E-2</v>
      </c>
      <c r="L356" s="30">
        <f t="shared" ca="1" si="40"/>
        <v>7.0366971057111885E-2</v>
      </c>
      <c r="M356" s="30">
        <f t="shared" ca="1" si="40"/>
        <v>7.0366971057111899E-2</v>
      </c>
      <c r="N356" s="30">
        <f t="shared" ca="1" si="40"/>
        <v>8.7958713821389881E-2</v>
      </c>
      <c r="O356" s="30">
        <f t="shared" ca="1" si="40"/>
        <v>7.0366971057111899E-2</v>
      </c>
      <c r="P356" s="30">
        <f t="shared" ca="1" si="40"/>
        <v>1.7591742764277975E-2</v>
      </c>
      <c r="R356" s="30">
        <f ca="1">IF(J356=0,0,Agents($L$4,$L$5,J356,$L$3)/(1-$P$1))</f>
        <v>1.0869565217391304</v>
      </c>
      <c r="S356" s="30">
        <f ca="1">IF(K356=0,0,Agents($L$4,$L$5,K356,$L$3)/(1-$P$1))</f>
        <v>1.0869565217391304</v>
      </c>
      <c r="T356" s="30">
        <f ca="1">IF(L356=0,0,Agents($L$4,$L$5,L356,$L$3)/(1-$P$1))</f>
        <v>1.0869565217391304</v>
      </c>
      <c r="U356" s="30">
        <f ca="1">IF(M356=0,0,Agents($L$4,$L$5,M356,$L$3)/(1-$P$1))</f>
        <v>1.0869565217391304</v>
      </c>
      <c r="V356" s="30">
        <f ca="1">IF(N356=0,0,Agents($L$4,$L$5,N356,$L$3)/(1-$P$1))</f>
        <v>1.0869565217391304</v>
      </c>
      <c r="W356" s="30">
        <f ca="1">IF(O356=0,0,Agents($L$4,$L$5,O356,$L$3)/(1-$P$1))</f>
        <v>1.0869565217391304</v>
      </c>
      <c r="X356" s="30">
        <f ca="1">IF(P356=0,0,Agents($L$4,$L$5,P356,$L$3)/(1-$P$1))</f>
        <v>1.0869565217391304</v>
      </c>
    </row>
    <row r="357" spans="1:24" x14ac:dyDescent="0.25">
      <c r="A357" s="130"/>
      <c r="B357" s="131">
        <v>1.301559356136821E-2</v>
      </c>
      <c r="C357" s="132">
        <v>0.18215543259557343</v>
      </c>
      <c r="D357" s="132">
        <v>0.20969567404426559</v>
      </c>
      <c r="E357" s="132">
        <v>0.18970070422535212</v>
      </c>
      <c r="F357" s="132">
        <v>0.18278420523138833</v>
      </c>
      <c r="G357" s="132">
        <v>0.17888581488933603</v>
      </c>
      <c r="H357" s="133">
        <v>4.37625754527163E-2</v>
      </c>
      <c r="J357" s="27">
        <f t="shared" ref="J357:P357" ca="1" si="41">$L$2*B357/SUM($B$357:$H$357)</f>
        <v>3.6414907522055406</v>
      </c>
      <c r="K357" s="27">
        <f t="shared" ca="1" si="41"/>
        <v>50.963278788113286</v>
      </c>
      <c r="L357" s="27">
        <f t="shared" ca="1" si="41"/>
        <v>58.668462118867041</v>
      </c>
      <c r="M357" s="27">
        <f t="shared" ca="1" si="41"/>
        <v>53.074287919826652</v>
      </c>
      <c r="N357" s="27">
        <f t="shared" ca="1" si="41"/>
        <v>51.139196215756073</v>
      </c>
      <c r="O357" s="27">
        <f t="shared" ca="1" si="41"/>
        <v>50.048508164370837</v>
      </c>
      <c r="P357" s="27">
        <f t="shared" ca="1" si="41"/>
        <v>12.243852963937471</v>
      </c>
      <c r="R357" s="26">
        <f ca="1">(SUM(R327:R356)/2)/$C$6</f>
        <v>2.0380434782608687</v>
      </c>
      <c r="S357" s="26">
        <f t="shared" ref="S357:X357" ca="1" si="42">(SUM(S327:S356)/2)/$C$6</f>
        <v>3.6005434782608701</v>
      </c>
      <c r="T357" s="26">
        <f t="shared" ca="1" si="42"/>
        <v>4.3478260869565197</v>
      </c>
      <c r="U357" s="26">
        <f t="shared" ca="1" si="42"/>
        <v>3.7364130434782612</v>
      </c>
      <c r="V357" s="26">
        <f t="shared" ca="1" si="42"/>
        <v>3.7364130434782612</v>
      </c>
      <c r="W357" s="26">
        <f t="shared" ca="1" si="42"/>
        <v>3.6684782608695654</v>
      </c>
      <c r="X357" s="26">
        <f t="shared" ca="1" si="42"/>
        <v>2.0380434782608687</v>
      </c>
    </row>
    <row r="358" spans="1:24" x14ac:dyDescent="0.25">
      <c r="R358" s="32">
        <f ca="1">SUM(R357:X357)/5</f>
        <v>4.633152173913043</v>
      </c>
      <c r="S358" s="31"/>
      <c r="T358" s="31"/>
      <c r="U358" s="31"/>
      <c r="V358" s="31"/>
      <c r="W358" s="31"/>
      <c r="X358" s="4"/>
    </row>
    <row r="360" spans="1:24" x14ac:dyDescent="0.25">
      <c r="A360" s="39" t="s">
        <v>17</v>
      </c>
      <c r="J360" s="6" t="s">
        <v>14</v>
      </c>
      <c r="K360" s="20"/>
      <c r="L360" s="20"/>
      <c r="M360" s="33">
        <v>43405</v>
      </c>
      <c r="N360" s="20"/>
      <c r="O360" s="20"/>
      <c r="P360" s="21"/>
      <c r="R360" s="6" t="s">
        <v>15</v>
      </c>
      <c r="S360" s="20"/>
      <c r="T360" s="20"/>
      <c r="U360" s="20"/>
      <c r="V360" s="20"/>
      <c r="W360" s="20"/>
      <c r="X360" s="21"/>
    </row>
    <row r="361" spans="1:24" x14ac:dyDescent="0.25">
      <c r="A361" s="113" t="s">
        <v>6</v>
      </c>
      <c r="B361" s="114" t="s">
        <v>13</v>
      </c>
      <c r="C361" s="115" t="s">
        <v>7</v>
      </c>
      <c r="D361" s="115" t="s">
        <v>8</v>
      </c>
      <c r="E361" s="115" t="s">
        <v>9</v>
      </c>
      <c r="F361" s="115" t="s">
        <v>10</v>
      </c>
      <c r="G361" s="115" t="s">
        <v>11</v>
      </c>
      <c r="H361" s="116" t="s">
        <v>12</v>
      </c>
      <c r="J361" s="22" t="s">
        <v>13</v>
      </c>
      <c r="K361" s="20" t="s">
        <v>7</v>
      </c>
      <c r="L361" s="20" t="s">
        <v>8</v>
      </c>
      <c r="M361" s="20" t="s">
        <v>9</v>
      </c>
      <c r="N361" s="20" t="s">
        <v>10</v>
      </c>
      <c r="O361" s="20" t="s">
        <v>11</v>
      </c>
      <c r="P361" s="21" t="s">
        <v>12</v>
      </c>
      <c r="R361" s="22" t="s">
        <v>13</v>
      </c>
      <c r="S361" s="20" t="s">
        <v>7</v>
      </c>
      <c r="T361" s="20" t="s">
        <v>8</v>
      </c>
      <c r="U361" s="20" t="s">
        <v>9</v>
      </c>
      <c r="V361" s="20" t="s">
        <v>10</v>
      </c>
      <c r="W361" s="20" t="s">
        <v>11</v>
      </c>
      <c r="X361" s="21" t="s">
        <v>12</v>
      </c>
    </row>
    <row r="362" spans="1:24" x14ac:dyDescent="0.25">
      <c r="A362" s="117">
        <v>0.33333333333333331</v>
      </c>
      <c r="B362" s="118">
        <v>2.8985507246376812E-2</v>
      </c>
      <c r="C362" s="119">
        <v>2.1746634449430445E-2</v>
      </c>
      <c r="D362" s="119">
        <v>2.4287856071964018E-2</v>
      </c>
      <c r="E362" s="119">
        <v>2.5190586675505468E-2</v>
      </c>
      <c r="F362" s="119">
        <v>2.1327829377364983E-2</v>
      </c>
      <c r="G362" s="119">
        <v>2.3901581722319858E-2</v>
      </c>
      <c r="H362" s="120">
        <v>3.1609195402298854E-2</v>
      </c>
      <c r="J362" s="24">
        <f t="shared" ref="J362:P387" ca="1" si="43">B362*J$392</f>
        <v>0.10597183098591548</v>
      </c>
      <c r="K362" s="24">
        <f t="shared" ca="1" si="43"/>
        <v>1.1127042253521124</v>
      </c>
      <c r="L362" s="24">
        <f t="shared" ca="1" si="43"/>
        <v>1.4306197183098588</v>
      </c>
      <c r="M362" s="24">
        <f t="shared" ca="1" si="43"/>
        <v>1.3423098591549294</v>
      </c>
      <c r="N362" s="24">
        <f t="shared" ca="1" si="43"/>
        <v>1.0950422535211268</v>
      </c>
      <c r="O362" s="24">
        <f t="shared" ca="1" si="43"/>
        <v>1.2010140845070421</v>
      </c>
      <c r="P362" s="24">
        <f t="shared" ca="1" si="43"/>
        <v>0.38856338028169013</v>
      </c>
      <c r="R362" s="24">
        <f ca="1">IF(J362=0,0,Agents($M$4,$M$5,J362,$M$3)/(1-$P$1))</f>
        <v>1.0869565217391304</v>
      </c>
      <c r="S362" s="24">
        <f ca="1">IF(K362=0,0,Agents($M$4,$M$5,K362,$M$3)/(1-$P$1))</f>
        <v>2.1739130434782608</v>
      </c>
      <c r="T362" s="24">
        <f ca="1">IF(L362=0,0,Agents($M$4,$M$5,L362,$M$3)/(1-$P$1))</f>
        <v>2.1739130434782608</v>
      </c>
      <c r="U362" s="24">
        <f ca="1">IF(M362=0,0,Agents($M$4,$M$5,M362,$M$3)/(1-$P$1))</f>
        <v>2.1739130434782608</v>
      </c>
      <c r="V362" s="24">
        <f ca="1">IF(N362=0,0,Agents($M$4,$M$5,N362,$M$3)/(1-$P$1))</f>
        <v>2.1739130434782608</v>
      </c>
      <c r="W362" s="24">
        <f ca="1">IF(O362=0,0,Agents($M$4,$M$5,O362,$M$3)/(1-$P$1))</f>
        <v>2.1739130434782608</v>
      </c>
      <c r="X362" s="24">
        <f ca="1">IF(P362=0,0,Agents($M$4,$M$5,P362,$M$3)/(1-$P$1))</f>
        <v>1.0869565217391304</v>
      </c>
    </row>
    <row r="363" spans="1:24" x14ac:dyDescent="0.25">
      <c r="A363" s="121">
        <v>0.35416666666666669</v>
      </c>
      <c r="B363" s="122">
        <v>2.4154589371980676E-2</v>
      </c>
      <c r="C363" s="123">
        <v>3.1411805315843977E-2</v>
      </c>
      <c r="D363" s="123">
        <v>3.2083958020989505E-2</v>
      </c>
      <c r="E363" s="123">
        <v>3.1819688432217434E-2</v>
      </c>
      <c r="F363" s="123">
        <v>2.4079807361541108E-2</v>
      </c>
      <c r="G363" s="123">
        <v>2.3198594024604568E-2</v>
      </c>
      <c r="H363" s="124">
        <v>2.2988505747126436E-2</v>
      </c>
      <c r="J363" s="30">
        <f t="shared" ca="1" si="43"/>
        <v>8.8309859154929574E-2</v>
      </c>
      <c r="K363" s="30">
        <f t="shared" ca="1" si="43"/>
        <v>1.607239436619718</v>
      </c>
      <c r="L363" s="30">
        <f t="shared" ca="1" si="43"/>
        <v>1.8898309859154925</v>
      </c>
      <c r="M363" s="30">
        <f t="shared" ca="1" si="43"/>
        <v>1.6955492957746476</v>
      </c>
      <c r="N363" s="30">
        <f t="shared" ca="1" si="43"/>
        <v>1.2363380281690139</v>
      </c>
      <c r="O363" s="30">
        <f t="shared" ca="1" si="43"/>
        <v>1.1656901408450702</v>
      </c>
      <c r="P363" s="30">
        <f t="shared" ca="1" si="43"/>
        <v>0.28259154929577462</v>
      </c>
      <c r="R363" s="30">
        <f ca="1">IF(J363=0,0,Agents($M$4,$M$5,J363,$M$3)/(1-$P$1))</f>
        <v>1.0869565217391304</v>
      </c>
      <c r="S363" s="30">
        <f ca="1">IF(K363=0,0,Agents($M$4,$M$5,K363,$M$3)/(1-$P$1))</f>
        <v>2.1739130434782608</v>
      </c>
      <c r="T363" s="30">
        <f ca="1">IF(L363=0,0,Agents($M$4,$M$5,L363,$M$3)/(1-$P$1))</f>
        <v>2.1739130434782608</v>
      </c>
      <c r="U363" s="30">
        <f ca="1">IF(M363=0,0,Agents($M$4,$M$5,M363,$M$3)/(1-$P$1))</f>
        <v>2.1739130434782608</v>
      </c>
      <c r="V363" s="30">
        <f ca="1">IF(N363=0,0,Agents($M$4,$M$5,N363,$M$3)/(1-$P$1))</f>
        <v>2.1739130434782608</v>
      </c>
      <c r="W363" s="30">
        <f ca="1">IF(O363=0,0,Agents($M$4,$M$5,O363,$M$3)/(1-$P$1))</f>
        <v>2.1739130434782608</v>
      </c>
      <c r="X363" s="30">
        <f ca="1">IF(P363=0,0,Agents($M$4,$M$5,P363,$M$3)/(1-$P$1))</f>
        <v>1.0869565217391304</v>
      </c>
    </row>
    <row r="364" spans="1:24" x14ac:dyDescent="0.25">
      <c r="A364" s="125">
        <v>0.375</v>
      </c>
      <c r="B364" s="118">
        <v>3.3816425120772944E-2</v>
      </c>
      <c r="C364" s="119">
        <v>3.589920607525026E-2</v>
      </c>
      <c r="D364" s="119">
        <v>3.9880059970014994E-2</v>
      </c>
      <c r="E364" s="119">
        <v>4.2094796155120982E-2</v>
      </c>
      <c r="F364" s="119">
        <v>3.8871689026487785E-2</v>
      </c>
      <c r="G364" s="119">
        <v>4.0421792618629174E-2</v>
      </c>
      <c r="H364" s="120">
        <v>3.8793103448275863E-2</v>
      </c>
      <c r="J364" s="24">
        <f t="shared" ca="1" si="43"/>
        <v>0.12363380281690138</v>
      </c>
      <c r="K364" s="24">
        <f t="shared" ca="1" si="43"/>
        <v>1.836845070422535</v>
      </c>
      <c r="L364" s="24">
        <f t="shared" ca="1" si="43"/>
        <v>2.3490422535211266</v>
      </c>
      <c r="M364" s="24">
        <f t="shared" ca="1" si="43"/>
        <v>2.2430704225352112</v>
      </c>
      <c r="N364" s="24">
        <f t="shared" ca="1" si="43"/>
        <v>1.9958028169014081</v>
      </c>
      <c r="O364" s="24">
        <f t="shared" ca="1" si="43"/>
        <v>2.0311267605633798</v>
      </c>
      <c r="P364" s="24">
        <f t="shared" ca="1" si="43"/>
        <v>0.47687323943661969</v>
      </c>
      <c r="R364" s="24">
        <f ca="1">IF(J364=0,0,Agents($M$4,$M$5,J364,$M$3)/(1-$P$1))</f>
        <v>1.0869565217391304</v>
      </c>
      <c r="S364" s="24">
        <f ca="1">IF(K364=0,0,Agents($M$4,$M$5,K364,$M$3)/(1-$P$1))</f>
        <v>2.1739130434782608</v>
      </c>
      <c r="T364" s="24">
        <f ca="1">IF(L364=0,0,Agents($M$4,$M$5,L364,$M$3)/(1-$P$1))</f>
        <v>2.1739130434782608</v>
      </c>
      <c r="U364" s="24">
        <f ca="1">IF(M364=0,0,Agents($M$4,$M$5,M364,$M$3)/(1-$P$1))</f>
        <v>2.1739130434782608</v>
      </c>
      <c r="V364" s="24">
        <f ca="1">IF(N364=0,0,Agents($M$4,$M$5,N364,$M$3)/(1-$P$1))</f>
        <v>2.1739130434782608</v>
      </c>
      <c r="W364" s="24">
        <f ca="1">IF(O364=0,0,Agents($M$4,$M$5,O364,$M$3)/(1-$P$1))</f>
        <v>2.1739130434782608</v>
      </c>
      <c r="X364" s="24">
        <f ca="1">IF(P364=0,0,Agents($M$4,$M$5,P364,$M$3)/(1-$P$1))</f>
        <v>1.0869565217391304</v>
      </c>
    </row>
    <row r="365" spans="1:24" x14ac:dyDescent="0.25">
      <c r="A365" s="121">
        <v>0.39583333333333331</v>
      </c>
      <c r="B365" s="122">
        <v>5.7971014492753624E-2</v>
      </c>
      <c r="C365" s="123">
        <v>4.9016223679668625E-2</v>
      </c>
      <c r="D365" s="123">
        <v>5.0674662668665667E-2</v>
      </c>
      <c r="E365" s="123">
        <v>5.2038448790188929E-2</v>
      </c>
      <c r="F365" s="123">
        <v>4.3687650498796013E-2</v>
      </c>
      <c r="G365" s="123">
        <v>4.8506151142355007E-2</v>
      </c>
      <c r="H365" s="124">
        <v>5.0287356321839081E-2</v>
      </c>
      <c r="J365" s="30">
        <f t="shared" ca="1" si="43"/>
        <v>0.21194366197183095</v>
      </c>
      <c r="K365" s="30">
        <f t="shared" ca="1" si="43"/>
        <v>2.5079999999999996</v>
      </c>
      <c r="L365" s="30">
        <f t="shared" ca="1" si="43"/>
        <v>2.9848732394366193</v>
      </c>
      <c r="M365" s="30">
        <f t="shared" ca="1" si="43"/>
        <v>2.7729295774647884</v>
      </c>
      <c r="N365" s="30">
        <f t="shared" ca="1" si="43"/>
        <v>2.2430704225352112</v>
      </c>
      <c r="O365" s="30">
        <f t="shared" ca="1" si="43"/>
        <v>2.4373521126760558</v>
      </c>
      <c r="P365" s="30">
        <f t="shared" ca="1" si="43"/>
        <v>0.61816901408450697</v>
      </c>
      <c r="R365" s="30">
        <f ca="1">IF(J365=0,0,Agents($M$4,$M$5,J365,$M$3)/(1-$P$1))</f>
        <v>1.0869565217391304</v>
      </c>
      <c r="S365" s="30">
        <f ca="1">IF(K365=0,0,Agents($M$4,$M$5,K365,$M$3)/(1-$P$1))</f>
        <v>2.1739130434782608</v>
      </c>
      <c r="T365" s="30">
        <f ca="1">IF(L365=0,0,Agents($M$4,$M$5,L365,$M$3)/(1-$P$1))</f>
        <v>3.2608695652173911</v>
      </c>
      <c r="U365" s="30">
        <f ca="1">IF(M365=0,0,Agents($M$4,$M$5,M365,$M$3)/(1-$P$1))</f>
        <v>2.1739130434782608</v>
      </c>
      <c r="V365" s="30">
        <f ca="1">IF(N365=0,0,Agents($M$4,$M$5,N365,$M$3)/(1-$P$1))</f>
        <v>2.1739130434782608</v>
      </c>
      <c r="W365" s="30">
        <f ca="1">IF(O365=0,0,Agents($M$4,$M$5,O365,$M$3)/(1-$P$1))</f>
        <v>2.1739130434782608</v>
      </c>
      <c r="X365" s="30">
        <f ca="1">IF(P365=0,0,Agents($M$4,$M$5,P365,$M$3)/(1-$P$1))</f>
        <v>1.0869565217391304</v>
      </c>
    </row>
    <row r="366" spans="1:24" x14ac:dyDescent="0.25">
      <c r="A366" s="125">
        <v>0.41666666666666669</v>
      </c>
      <c r="B366" s="118">
        <v>2.8985507246376812E-2</v>
      </c>
      <c r="C366" s="119">
        <v>5.6689944504925503E-2</v>
      </c>
      <c r="D366" s="119">
        <v>5.3073463268365817E-2</v>
      </c>
      <c r="E366" s="119">
        <v>5.4027179317202516E-2</v>
      </c>
      <c r="F366" s="119">
        <v>4.9879600963192293E-2</v>
      </c>
      <c r="G366" s="119">
        <v>5.4481546572934976E-2</v>
      </c>
      <c r="H366" s="120">
        <v>5.459770114942529E-2</v>
      </c>
      <c r="J366" s="24">
        <f t="shared" ca="1" si="43"/>
        <v>0.10597183098591548</v>
      </c>
      <c r="K366" s="24">
        <f t="shared" ca="1" si="43"/>
        <v>2.9006392199349933</v>
      </c>
      <c r="L366" s="24">
        <f t="shared" ca="1" si="43"/>
        <v>3.1261690140845064</v>
      </c>
      <c r="M366" s="24">
        <f t="shared" ca="1" si="43"/>
        <v>2.8789014084507039</v>
      </c>
      <c r="N366" s="24">
        <f t="shared" ca="1" si="43"/>
        <v>2.5609859154929575</v>
      </c>
      <c r="O366" s="24">
        <f t="shared" ca="1" si="43"/>
        <v>2.7376056338028167</v>
      </c>
      <c r="P366" s="24">
        <f t="shared" ca="1" si="43"/>
        <v>0.6711549295774647</v>
      </c>
      <c r="R366" s="24">
        <f ca="1">IF(J366=0,0,Agents($M$4,$M$5,J366,$M$3)/(1-$P$1))</f>
        <v>1.0869565217391304</v>
      </c>
      <c r="S366" s="24">
        <f ca="1">IF(K366=0,0,Agents($M$4,$M$5,K366,$M$3)/(1-$P$1))</f>
        <v>2.1739130434782608</v>
      </c>
      <c r="T366" s="24">
        <f ca="1">IF(L366=0,0,Agents($M$4,$M$5,L366,$M$3)/(1-$P$1))</f>
        <v>3.2608695652173911</v>
      </c>
      <c r="U366" s="24">
        <f ca="1">IF(M366=0,0,Agents($M$4,$M$5,M366,$M$3)/(1-$P$1))</f>
        <v>2.1739130434782608</v>
      </c>
      <c r="V366" s="24">
        <f ca="1">IF(N366=0,0,Agents($M$4,$M$5,N366,$M$3)/(1-$P$1))</f>
        <v>2.1739130434782608</v>
      </c>
      <c r="W366" s="24">
        <f ca="1">IF(O366=0,0,Agents($M$4,$M$5,O366,$M$3)/(1-$P$1))</f>
        <v>2.1739130434782608</v>
      </c>
      <c r="X366" s="24">
        <f ca="1">IF(P366=0,0,Agents($M$4,$M$5,P366,$M$3)/(1-$P$1))</f>
        <v>1.0869565217391304</v>
      </c>
    </row>
    <row r="367" spans="1:24" x14ac:dyDescent="0.25">
      <c r="A367" s="121">
        <v>0.4375</v>
      </c>
      <c r="B367" s="122">
        <v>4.3478260869565216E-2</v>
      </c>
      <c r="C367" s="123">
        <v>6.1177345264331787E-2</v>
      </c>
      <c r="D367" s="123">
        <v>6.0385192019374909E-2</v>
      </c>
      <c r="E367" s="123">
        <v>5.6347364932051704E-2</v>
      </c>
      <c r="F367" s="123">
        <v>5.2128813738720886E-2</v>
      </c>
      <c r="G367" s="123">
        <v>6.1862917398945519E-2</v>
      </c>
      <c r="H367" s="124">
        <v>5.5702917771883305E-2</v>
      </c>
      <c r="J367" s="30">
        <f t="shared" ca="1" si="43"/>
        <v>0.15895774647887323</v>
      </c>
      <c r="K367" s="30">
        <f t="shared" ca="1" si="43"/>
        <v>3.13024485373781</v>
      </c>
      <c r="L367" s="30">
        <f t="shared" ca="1" si="43"/>
        <v>3.556849404117008</v>
      </c>
      <c r="M367" s="30">
        <f t="shared" ca="1" si="43"/>
        <v>3.0025352112676051</v>
      </c>
      <c r="N367" s="30">
        <f t="shared" ca="1" si="43"/>
        <v>2.6764680390032511</v>
      </c>
      <c r="O367" s="30">
        <f t="shared" ca="1" si="43"/>
        <v>3.1085070422535206</v>
      </c>
      <c r="P367" s="30">
        <f t="shared" ca="1" si="43"/>
        <v>0.68474106175514637</v>
      </c>
      <c r="R367" s="30">
        <f ca="1">IF(J367=0,0,Agents($M$4,$M$5,J367,$M$3)/(1-$P$1))</f>
        <v>1.0869565217391304</v>
      </c>
      <c r="S367" s="30">
        <f ca="1">IF(K367=0,0,Agents($M$4,$M$5,K367,$M$3)/(1-$P$1))</f>
        <v>3.2608695652173911</v>
      </c>
      <c r="T367" s="30">
        <f ca="1">IF(L367=0,0,Agents($M$4,$M$5,L367,$M$3)/(1-$P$1))</f>
        <v>3.2608695652173911</v>
      </c>
      <c r="U367" s="30">
        <f ca="1">IF(M367=0,0,Agents($M$4,$M$5,M367,$M$3)/(1-$P$1))</f>
        <v>3.2608695652173911</v>
      </c>
      <c r="V367" s="30">
        <f ca="1">IF(N367=0,0,Agents($M$4,$M$5,N367,$M$3)/(1-$P$1))</f>
        <v>2.1739130434782608</v>
      </c>
      <c r="W367" s="30">
        <f ca="1">IF(O367=0,0,Agents($M$4,$M$5,O367,$M$3)/(1-$P$1))</f>
        <v>3.2608695652173911</v>
      </c>
      <c r="X367" s="30">
        <f ca="1">IF(P367=0,0,Agents($M$4,$M$5,P367,$M$3)/(1-$P$1))</f>
        <v>1.0869565217391304</v>
      </c>
    </row>
    <row r="368" spans="1:24" x14ac:dyDescent="0.25">
      <c r="A368" s="125">
        <v>0.45833333333333331</v>
      </c>
      <c r="B368" s="118">
        <v>5.3140096618357488E-2</v>
      </c>
      <c r="C368" s="119">
        <v>5.9106237221528891E-2</v>
      </c>
      <c r="D368" s="119">
        <v>5.9485641794487357E-2</v>
      </c>
      <c r="E368" s="119">
        <v>5.9661915810407688E-2</v>
      </c>
      <c r="F368" s="119">
        <v>5.384879997883097E-2</v>
      </c>
      <c r="G368" s="119">
        <v>6.2214411247803164E-2</v>
      </c>
      <c r="H368" s="120">
        <v>6.2886825817860328E-2</v>
      </c>
      <c r="J368" s="24">
        <f t="shared" ca="1" si="43"/>
        <v>0.19428169014084504</v>
      </c>
      <c r="K368" s="24">
        <f t="shared" ca="1" si="43"/>
        <v>3.0242730227518946</v>
      </c>
      <c r="L368" s="24">
        <f t="shared" ca="1" si="43"/>
        <v>3.5038634886240505</v>
      </c>
      <c r="M368" s="24">
        <f t="shared" ca="1" si="43"/>
        <v>3.1791549295774644</v>
      </c>
      <c r="N368" s="24">
        <f t="shared" ca="1" si="43"/>
        <v>2.7647778981581812</v>
      </c>
      <c r="O368" s="24">
        <f t="shared" ca="1" si="43"/>
        <v>3.1261690140845064</v>
      </c>
      <c r="P368" s="24">
        <f t="shared" ca="1" si="43"/>
        <v>0.7730509209100761</v>
      </c>
      <c r="R368" s="24">
        <f ca="1">IF(J368=0,0,Agents($M$4,$M$5,J368,$M$3)/(1-$P$1))</f>
        <v>1.0869565217391304</v>
      </c>
      <c r="S368" s="24">
        <f ca="1">IF(K368=0,0,Agents($M$4,$M$5,K368,$M$3)/(1-$P$1))</f>
        <v>3.2608695652173911</v>
      </c>
      <c r="T368" s="24">
        <f ca="1">IF(L368=0,0,Agents($M$4,$M$5,L368,$M$3)/(1-$P$1))</f>
        <v>3.2608695652173911</v>
      </c>
      <c r="U368" s="24">
        <f ca="1">IF(M368=0,0,Agents($M$4,$M$5,M368,$M$3)/(1-$P$1))</f>
        <v>3.2608695652173911</v>
      </c>
      <c r="V368" s="24">
        <f ca="1">IF(N368=0,0,Agents($M$4,$M$5,N368,$M$3)/(1-$P$1))</f>
        <v>2.1739130434782608</v>
      </c>
      <c r="W368" s="24">
        <f ca="1">IF(O368=0,0,Agents($M$4,$M$5,O368,$M$3)/(1-$P$1))</f>
        <v>3.2608695652173911</v>
      </c>
      <c r="X368" s="24">
        <f ca="1">IF(P368=0,0,Agents($M$4,$M$5,P368,$M$3)/(1-$P$1))</f>
        <v>1.0869565217391304</v>
      </c>
    </row>
    <row r="369" spans="1:24" x14ac:dyDescent="0.25">
      <c r="A369" s="121">
        <v>0.47916666666666669</v>
      </c>
      <c r="B369" s="122">
        <v>4.3478260869565216E-2</v>
      </c>
      <c r="C369" s="123">
        <v>6.2212899285733245E-2</v>
      </c>
      <c r="D369" s="123">
        <v>6.1284742244262468E-2</v>
      </c>
      <c r="E369" s="123">
        <v>5.6678820019887298E-2</v>
      </c>
      <c r="F369" s="123">
        <v>5.7976766955095155E-2</v>
      </c>
      <c r="G369" s="123">
        <v>5.9753954305799648E-2</v>
      </c>
      <c r="H369" s="124">
        <v>5.1392572944297096E-2</v>
      </c>
      <c r="J369" s="30">
        <f t="shared" ca="1" si="43"/>
        <v>0.15895774647887323</v>
      </c>
      <c r="K369" s="30">
        <f t="shared" ca="1" si="43"/>
        <v>3.183230769230768</v>
      </c>
      <c r="L369" s="30">
        <f t="shared" ca="1" si="43"/>
        <v>3.609835319609966</v>
      </c>
      <c r="M369" s="30">
        <f t="shared" ca="1" si="43"/>
        <v>3.020197183098591</v>
      </c>
      <c r="N369" s="30">
        <f t="shared" ca="1" si="43"/>
        <v>2.9767215601300117</v>
      </c>
      <c r="O369" s="30">
        <f t="shared" ca="1" si="43"/>
        <v>3.0025352112676051</v>
      </c>
      <c r="P369" s="30">
        <f t="shared" ca="1" si="43"/>
        <v>0.63175514626218865</v>
      </c>
      <c r="R369" s="30">
        <f ca="1">IF(J369=0,0,Agents($M$4,$M$5,J369,$M$3)/(1-$P$1))</f>
        <v>1.0869565217391304</v>
      </c>
      <c r="S369" s="30">
        <f ca="1">IF(K369=0,0,Agents($M$4,$M$5,K369,$M$3)/(1-$P$1))</f>
        <v>3.2608695652173911</v>
      </c>
      <c r="T369" s="30">
        <f ca="1">IF(L369=0,0,Agents($M$4,$M$5,L369,$M$3)/(1-$P$1))</f>
        <v>3.2608695652173911</v>
      </c>
      <c r="U369" s="30">
        <f ca="1">IF(M369=0,0,Agents($M$4,$M$5,M369,$M$3)/(1-$P$1))</f>
        <v>3.2608695652173911</v>
      </c>
      <c r="V369" s="30">
        <f ca="1">IF(N369=0,0,Agents($M$4,$M$5,N369,$M$3)/(1-$P$1))</f>
        <v>3.2608695652173911</v>
      </c>
      <c r="W369" s="30">
        <f ca="1">IF(O369=0,0,Agents($M$4,$M$5,O369,$M$3)/(1-$P$1))</f>
        <v>3.2608695652173911</v>
      </c>
      <c r="X369" s="30">
        <f ca="1">IF(P369=0,0,Agents($M$4,$M$5,P369,$M$3)/(1-$P$1))</f>
        <v>1.0869565217391304</v>
      </c>
    </row>
    <row r="370" spans="1:24" x14ac:dyDescent="0.25">
      <c r="A370" s="125">
        <v>0.5</v>
      </c>
      <c r="B370" s="118">
        <v>4.8309178743961345E-2</v>
      </c>
      <c r="C370" s="119">
        <v>5.6689944504925503E-2</v>
      </c>
      <c r="D370" s="119">
        <v>5.3788490370199497E-2</v>
      </c>
      <c r="E370" s="119">
        <v>5.4027179317202516E-2</v>
      </c>
      <c r="F370" s="119">
        <v>5.4192797226852982E-2</v>
      </c>
      <c r="G370" s="119">
        <v>5.342706502636204E-2</v>
      </c>
      <c r="H370" s="120">
        <v>6.0013262599469513E-2</v>
      </c>
      <c r="J370" s="24">
        <f t="shared" ca="1" si="43"/>
        <v>0.17661971830985912</v>
      </c>
      <c r="K370" s="24">
        <f t="shared" ca="1" si="43"/>
        <v>2.9006392199349933</v>
      </c>
      <c r="L370" s="24">
        <f t="shared" ca="1" si="43"/>
        <v>3.1682860238353179</v>
      </c>
      <c r="M370" s="24">
        <f t="shared" ca="1" si="43"/>
        <v>2.8789014084507039</v>
      </c>
      <c r="N370" s="24">
        <f t="shared" ca="1" si="43"/>
        <v>2.782439869989167</v>
      </c>
      <c r="O370" s="24">
        <f t="shared" ca="1" si="43"/>
        <v>2.6846197183098588</v>
      </c>
      <c r="P370" s="24">
        <f t="shared" ca="1" si="43"/>
        <v>0.7377269772481041</v>
      </c>
      <c r="R370" s="24">
        <f ca="1">IF(J370=0,0,Agents($M$4,$M$5,J370,$M$3)/(1-$P$1))</f>
        <v>1.0869565217391304</v>
      </c>
      <c r="S370" s="24">
        <f ca="1">IF(K370=0,0,Agents($M$4,$M$5,K370,$M$3)/(1-$P$1))</f>
        <v>2.1739130434782608</v>
      </c>
      <c r="T370" s="24">
        <f ca="1">IF(L370=0,0,Agents($M$4,$M$5,L370,$M$3)/(1-$P$1))</f>
        <v>3.2608695652173911</v>
      </c>
      <c r="U370" s="24">
        <f ca="1">IF(M370=0,0,Agents($M$4,$M$5,M370,$M$3)/(1-$P$1))</f>
        <v>2.1739130434782608</v>
      </c>
      <c r="V370" s="24">
        <f ca="1">IF(N370=0,0,Agents($M$4,$M$5,N370,$M$3)/(1-$P$1))</f>
        <v>2.1739130434782608</v>
      </c>
      <c r="W370" s="24">
        <f ca="1">IF(O370=0,0,Agents($M$4,$M$5,O370,$M$3)/(1-$P$1))</f>
        <v>2.1739130434782608</v>
      </c>
      <c r="X370" s="24">
        <f ca="1">IF(P370=0,0,Agents($M$4,$M$5,P370,$M$3)/(1-$P$1))</f>
        <v>1.0869565217391304</v>
      </c>
    </row>
    <row r="371" spans="1:24" x14ac:dyDescent="0.25">
      <c r="A371" s="121">
        <v>0.52083333333333337</v>
      </c>
      <c r="B371" s="122">
        <v>5.7971014492753617E-2</v>
      </c>
      <c r="C371" s="123">
        <v>5.1857359071718741E-2</v>
      </c>
      <c r="D371" s="123">
        <v>5.3788490370199497E-2</v>
      </c>
      <c r="E371" s="123">
        <v>4.938680808750414E-2</v>
      </c>
      <c r="F371" s="123">
        <v>5.2128813738720886E-2</v>
      </c>
      <c r="G371" s="123">
        <v>5.518453427065026E-2</v>
      </c>
      <c r="H371" s="124">
        <v>6.1450044208664921E-2</v>
      </c>
      <c r="J371" s="30">
        <f t="shared" ca="1" si="43"/>
        <v>0.21194366197183093</v>
      </c>
      <c r="K371" s="30">
        <f t="shared" ca="1" si="43"/>
        <v>2.6533716143011903</v>
      </c>
      <c r="L371" s="30">
        <f t="shared" ca="1" si="43"/>
        <v>3.1682860238353179</v>
      </c>
      <c r="M371" s="30">
        <f t="shared" ca="1" si="43"/>
        <v>2.6316338028169008</v>
      </c>
      <c r="N371" s="30">
        <f t="shared" ca="1" si="43"/>
        <v>2.6764680390032511</v>
      </c>
      <c r="O371" s="30">
        <f t="shared" ca="1" si="43"/>
        <v>2.772929577464788</v>
      </c>
      <c r="P371" s="30">
        <f t="shared" ca="1" si="43"/>
        <v>0.75538894907909016</v>
      </c>
      <c r="R371" s="30">
        <f ca="1">IF(J371=0,0,Agents($M$4,$M$5,J371,$M$3)/(1-$P$1))</f>
        <v>1.0869565217391304</v>
      </c>
      <c r="S371" s="30">
        <f ca="1">IF(K371=0,0,Agents($M$4,$M$5,K371,$M$3)/(1-$P$1))</f>
        <v>2.1739130434782608</v>
      </c>
      <c r="T371" s="30">
        <f ca="1">IF(L371=0,0,Agents($M$4,$M$5,L371,$M$3)/(1-$P$1))</f>
        <v>3.2608695652173911</v>
      </c>
      <c r="U371" s="30">
        <f ca="1">IF(M371=0,0,Agents($M$4,$M$5,M371,$M$3)/(1-$P$1))</f>
        <v>2.1739130434782608</v>
      </c>
      <c r="V371" s="30">
        <f ca="1">IF(N371=0,0,Agents($M$4,$M$5,N371,$M$3)/(1-$P$1))</f>
        <v>2.1739130434782608</v>
      </c>
      <c r="W371" s="30">
        <f ca="1">IF(O371=0,0,Agents($M$4,$M$5,O371,$M$3)/(1-$P$1))</f>
        <v>2.1739130434782608</v>
      </c>
      <c r="X371" s="30">
        <f ca="1">IF(P371=0,0,Agents($M$4,$M$5,P371,$M$3)/(1-$P$1))</f>
        <v>1.0869565217391304</v>
      </c>
    </row>
    <row r="372" spans="1:24" x14ac:dyDescent="0.25">
      <c r="A372" s="125">
        <v>0.54166666666666663</v>
      </c>
      <c r="B372" s="118">
        <v>5.3140096618357488E-2</v>
      </c>
      <c r="C372" s="119">
        <v>5.3928467114521643E-2</v>
      </c>
      <c r="D372" s="119">
        <v>5.2589090070349426E-2</v>
      </c>
      <c r="E372" s="119">
        <v>5.1375538614517727E-2</v>
      </c>
      <c r="F372" s="119">
        <v>5.4192797226852982E-2</v>
      </c>
      <c r="G372" s="119">
        <v>5.3778558875219686E-2</v>
      </c>
      <c r="H372" s="120">
        <v>5.2829354553492504E-2</v>
      </c>
      <c r="J372" s="24">
        <f t="shared" ca="1" si="43"/>
        <v>0.19428169014084504</v>
      </c>
      <c r="K372" s="24">
        <f t="shared" ca="1" si="43"/>
        <v>2.7593434452871062</v>
      </c>
      <c r="L372" s="24">
        <f t="shared" ca="1" si="43"/>
        <v>3.0976381365113745</v>
      </c>
      <c r="M372" s="24">
        <f t="shared" ca="1" si="43"/>
        <v>2.7376056338028163</v>
      </c>
      <c r="N372" s="24">
        <f t="shared" ca="1" si="43"/>
        <v>2.782439869989167</v>
      </c>
      <c r="O372" s="24">
        <f t="shared" ca="1" si="43"/>
        <v>2.7022816901408446</v>
      </c>
      <c r="P372" s="24">
        <f t="shared" ca="1" si="43"/>
        <v>0.64941711809317459</v>
      </c>
      <c r="R372" s="24">
        <f ca="1">IF(J372=0,0,Agents($M$4,$M$5,J372,$M$3)/(1-$P$1))</f>
        <v>1.0869565217391304</v>
      </c>
      <c r="S372" s="24">
        <f ca="1">IF(K372=0,0,Agents($M$4,$M$5,K372,$M$3)/(1-$P$1))</f>
        <v>2.1739130434782608</v>
      </c>
      <c r="T372" s="24">
        <f ca="1">IF(L372=0,0,Agents($M$4,$M$5,L372,$M$3)/(1-$P$1))</f>
        <v>3.2608695652173911</v>
      </c>
      <c r="U372" s="24">
        <f ca="1">IF(M372=0,0,Agents($M$4,$M$5,M372,$M$3)/(1-$P$1))</f>
        <v>2.1739130434782608</v>
      </c>
      <c r="V372" s="24">
        <f ca="1">IF(N372=0,0,Agents($M$4,$M$5,N372,$M$3)/(1-$P$1))</f>
        <v>2.1739130434782608</v>
      </c>
      <c r="W372" s="24">
        <f ca="1">IF(O372=0,0,Agents($M$4,$M$5,O372,$M$3)/(1-$P$1))</f>
        <v>2.1739130434782608</v>
      </c>
      <c r="X372" s="24">
        <f ca="1">IF(P372=0,0,Agents($M$4,$M$5,P372,$M$3)/(1-$P$1))</f>
        <v>1.0869565217391304</v>
      </c>
    </row>
    <row r="373" spans="1:24" x14ac:dyDescent="0.25">
      <c r="A373" s="121">
        <v>0.5625</v>
      </c>
      <c r="B373" s="122">
        <v>4.8309178743961345E-2</v>
      </c>
      <c r="C373" s="123">
        <v>5.3928467114521643E-2</v>
      </c>
      <c r="D373" s="123">
        <v>5.5887440894937128E-2</v>
      </c>
      <c r="E373" s="123">
        <v>5.1706993702353328E-2</v>
      </c>
      <c r="F373" s="123">
        <v>5.6944775211029107E-2</v>
      </c>
      <c r="G373" s="123">
        <v>5.6942003514938486E-2</v>
      </c>
      <c r="H373" s="124">
        <v>5.8576480990274113E-2</v>
      </c>
      <c r="J373" s="30">
        <f t="shared" ca="1" si="43"/>
        <v>0.17661971830985912</v>
      </c>
      <c r="K373" s="30">
        <f t="shared" ca="1" si="43"/>
        <v>2.7593434452871062</v>
      </c>
      <c r="L373" s="30">
        <f t="shared" ca="1" si="43"/>
        <v>3.2919198266522192</v>
      </c>
      <c r="M373" s="30">
        <f t="shared" ca="1" si="43"/>
        <v>2.7552676056338021</v>
      </c>
      <c r="N373" s="30">
        <f t="shared" ca="1" si="43"/>
        <v>2.9237356446370542</v>
      </c>
      <c r="O373" s="30">
        <f t="shared" ca="1" si="43"/>
        <v>2.8612394366197176</v>
      </c>
      <c r="P373" s="30">
        <f t="shared" ca="1" si="43"/>
        <v>0.72006500541711826</v>
      </c>
      <c r="R373" s="30">
        <f ca="1">IF(J373=0,0,Agents($M$4,$M$5,J373,$M$3)/(1-$P$1))</f>
        <v>1.0869565217391304</v>
      </c>
      <c r="S373" s="30">
        <f ca="1">IF(K373=0,0,Agents($M$4,$M$5,K373,$M$3)/(1-$P$1))</f>
        <v>2.1739130434782608</v>
      </c>
      <c r="T373" s="30">
        <f ca="1">IF(L373=0,0,Agents($M$4,$M$5,L373,$M$3)/(1-$P$1))</f>
        <v>3.2608695652173911</v>
      </c>
      <c r="U373" s="30">
        <f ca="1">IF(M373=0,0,Agents($M$4,$M$5,M373,$M$3)/(1-$P$1))</f>
        <v>2.1739130434782608</v>
      </c>
      <c r="V373" s="30">
        <f ca="1">IF(N373=0,0,Agents($M$4,$M$5,N373,$M$3)/(1-$P$1))</f>
        <v>2.1739130434782608</v>
      </c>
      <c r="W373" s="30">
        <f ca="1">IF(O373=0,0,Agents($M$4,$M$5,O373,$M$3)/(1-$P$1))</f>
        <v>2.1739130434782608</v>
      </c>
      <c r="X373" s="30">
        <f ca="1">IF(P373=0,0,Agents($M$4,$M$5,P373,$M$3)/(1-$P$1))</f>
        <v>1.0869565217391304</v>
      </c>
    </row>
    <row r="374" spans="1:24" x14ac:dyDescent="0.25">
      <c r="A374" s="125">
        <v>0.58333333333333337</v>
      </c>
      <c r="B374" s="118">
        <v>3.8647342995169073E-2</v>
      </c>
      <c r="C374" s="119">
        <v>5.4964021135923087E-2</v>
      </c>
      <c r="D374" s="119">
        <v>5.7386691269749726E-2</v>
      </c>
      <c r="E374" s="119">
        <v>5.8667550546900891E-2</v>
      </c>
      <c r="F374" s="119">
        <v>5.8664761451139191E-2</v>
      </c>
      <c r="G374" s="119">
        <v>5.9050966608084357E-2</v>
      </c>
      <c r="H374" s="120">
        <v>5.4266136162687904E-2</v>
      </c>
      <c r="J374" s="24">
        <f t="shared" ca="1" si="43"/>
        <v>0.14129577464788728</v>
      </c>
      <c r="K374" s="24">
        <f t="shared" ca="1" si="43"/>
        <v>2.8123293607800637</v>
      </c>
      <c r="L374" s="24">
        <f t="shared" ca="1" si="43"/>
        <v>3.3802296858071492</v>
      </c>
      <c r="M374" s="24">
        <f t="shared" ca="1" si="43"/>
        <v>3.1261690140845064</v>
      </c>
      <c r="N374" s="24">
        <f t="shared" ca="1" si="43"/>
        <v>3.0120455037919838</v>
      </c>
      <c r="O374" s="24">
        <f t="shared" ca="1" si="43"/>
        <v>2.9672112676056335</v>
      </c>
      <c r="P374" s="24">
        <f t="shared" ca="1" si="43"/>
        <v>0.66707908992416043</v>
      </c>
      <c r="R374" s="24">
        <f ca="1">IF(J374=0,0,Agents($M$4,$M$5,J374,$M$3)/(1-$P$1))</f>
        <v>1.0869565217391304</v>
      </c>
      <c r="S374" s="24">
        <f ca="1">IF(K374=0,0,Agents($M$4,$M$5,K374,$M$3)/(1-$P$1))</f>
        <v>2.1739130434782608</v>
      </c>
      <c r="T374" s="24">
        <f ca="1">IF(L374=0,0,Agents($M$4,$M$5,L374,$M$3)/(1-$P$1))</f>
        <v>3.2608695652173911</v>
      </c>
      <c r="U374" s="24">
        <f ca="1">IF(M374=0,0,Agents($M$4,$M$5,M374,$M$3)/(1-$P$1))</f>
        <v>3.2608695652173911</v>
      </c>
      <c r="V374" s="24">
        <f ca="1">IF(N374=0,0,Agents($M$4,$M$5,N374,$M$3)/(1-$P$1))</f>
        <v>3.2608695652173911</v>
      </c>
      <c r="W374" s="24">
        <f ca="1">IF(O374=0,0,Agents($M$4,$M$5,O374,$M$3)/(1-$P$1))</f>
        <v>3.2608695652173911</v>
      </c>
      <c r="X374" s="24">
        <f ca="1">IF(P374=0,0,Agents($M$4,$M$5,P374,$M$3)/(1-$P$1))</f>
        <v>1.0869565217391304</v>
      </c>
    </row>
    <row r="375" spans="1:24" x14ac:dyDescent="0.25">
      <c r="A375" s="121">
        <v>0.60416666666666663</v>
      </c>
      <c r="B375" s="122">
        <v>4.3478260869565216E-2</v>
      </c>
      <c r="C375" s="123">
        <v>5.4618836462122608E-2</v>
      </c>
      <c r="D375" s="123">
        <v>5.9485641794487357E-2</v>
      </c>
      <c r="E375" s="123">
        <v>6.1982101425256876E-2</v>
      </c>
      <c r="F375" s="123">
        <v>6.1760736683337335E-2</v>
      </c>
      <c r="G375" s="123">
        <v>5.8347978910369067E-2</v>
      </c>
      <c r="H375" s="124">
        <v>5.4266136162687904E-2</v>
      </c>
      <c r="J375" s="30">
        <f t="shared" ca="1" si="43"/>
        <v>0.15895774647887323</v>
      </c>
      <c r="K375" s="30">
        <f t="shared" ca="1" si="43"/>
        <v>2.7946673889490778</v>
      </c>
      <c r="L375" s="30">
        <f t="shared" ca="1" si="43"/>
        <v>3.5038634886240505</v>
      </c>
      <c r="M375" s="30">
        <f t="shared" ca="1" si="43"/>
        <v>3.3027887323943657</v>
      </c>
      <c r="N375" s="30">
        <f t="shared" ca="1" si="43"/>
        <v>3.1710032502708572</v>
      </c>
      <c r="O375" s="30">
        <f t="shared" ca="1" si="43"/>
        <v>2.9318873239436614</v>
      </c>
      <c r="P375" s="30">
        <f t="shared" ca="1" si="43"/>
        <v>0.66707908992416043</v>
      </c>
      <c r="R375" s="30">
        <f ca="1">IF(J375=0,0,Agents($M$4,$M$5,J375,$M$3)/(1-$P$1))</f>
        <v>1.0869565217391304</v>
      </c>
      <c r="S375" s="30">
        <f ca="1">IF(K375=0,0,Agents($M$4,$M$5,K375,$M$3)/(1-$P$1))</f>
        <v>2.1739130434782608</v>
      </c>
      <c r="T375" s="30">
        <f ca="1">IF(L375=0,0,Agents($M$4,$M$5,L375,$M$3)/(1-$P$1))</f>
        <v>3.2608695652173911</v>
      </c>
      <c r="U375" s="30">
        <f ca="1">IF(M375=0,0,Agents($M$4,$M$5,M375,$M$3)/(1-$P$1))</f>
        <v>3.2608695652173911</v>
      </c>
      <c r="V375" s="30">
        <f ca="1">IF(N375=0,0,Agents($M$4,$M$5,N375,$M$3)/(1-$P$1))</f>
        <v>3.2608695652173911</v>
      </c>
      <c r="W375" s="30">
        <f ca="1">IF(O375=0,0,Agents($M$4,$M$5,O375,$M$3)/(1-$P$1))</f>
        <v>2.1739130434782608</v>
      </c>
      <c r="X375" s="30">
        <f ca="1">IF(P375=0,0,Agents($M$4,$M$5,P375,$M$3)/(1-$P$1))</f>
        <v>1.0869565217391304</v>
      </c>
    </row>
    <row r="376" spans="1:24" x14ac:dyDescent="0.25">
      <c r="A376" s="125">
        <v>0.625</v>
      </c>
      <c r="B376" s="118">
        <v>4.8309178743961345E-2</v>
      </c>
      <c r="C376" s="119">
        <v>5.3238097766920671E-2</v>
      </c>
      <c r="D376" s="119">
        <v>5.1689539845461867E-2</v>
      </c>
      <c r="E376" s="119">
        <v>5.5021544580709306E-2</v>
      </c>
      <c r="F376" s="119">
        <v>5.7632769707073143E-2</v>
      </c>
      <c r="G376" s="119">
        <v>5.7293497363796131E-2</v>
      </c>
      <c r="H376" s="120">
        <v>4.7082228116710895E-2</v>
      </c>
      <c r="J376" s="24">
        <f t="shared" ca="1" si="43"/>
        <v>0.17661971830985912</v>
      </c>
      <c r="K376" s="24">
        <f t="shared" ca="1" si="43"/>
        <v>2.7240195016251341</v>
      </c>
      <c r="L376" s="24">
        <f t="shared" ca="1" si="43"/>
        <v>3.0446522210184166</v>
      </c>
      <c r="M376" s="24">
        <f t="shared" ca="1" si="43"/>
        <v>2.9318873239436614</v>
      </c>
      <c r="N376" s="24">
        <f t="shared" ca="1" si="43"/>
        <v>2.9590595882990263</v>
      </c>
      <c r="O376" s="24">
        <f t="shared" ca="1" si="43"/>
        <v>2.8789014084507039</v>
      </c>
      <c r="P376" s="24">
        <f t="shared" ca="1" si="43"/>
        <v>0.57876923076923092</v>
      </c>
      <c r="R376" s="24">
        <f ca="1">IF(J376=0,0,Agents($M$4,$M$5,J376,$M$3)/(1-$P$1))</f>
        <v>1.0869565217391304</v>
      </c>
      <c r="S376" s="24">
        <f ca="1">IF(K376=0,0,Agents($M$4,$M$5,K376,$M$3)/(1-$P$1))</f>
        <v>2.1739130434782608</v>
      </c>
      <c r="T376" s="24">
        <f ca="1">IF(L376=0,0,Agents($M$4,$M$5,L376,$M$3)/(1-$P$1))</f>
        <v>3.2608695652173911</v>
      </c>
      <c r="U376" s="24">
        <f ca="1">IF(M376=0,0,Agents($M$4,$M$5,M376,$M$3)/(1-$P$1))</f>
        <v>2.1739130434782608</v>
      </c>
      <c r="V376" s="24">
        <f ca="1">IF(N376=0,0,Agents($M$4,$M$5,N376,$M$3)/(1-$P$1))</f>
        <v>3.2608695652173911</v>
      </c>
      <c r="W376" s="24">
        <f ca="1">IF(O376=0,0,Agents($M$4,$M$5,O376,$M$3)/(1-$P$1))</f>
        <v>2.1739130434782608</v>
      </c>
      <c r="X376" s="24">
        <f ca="1">IF(P376=0,0,Agents($M$4,$M$5,P376,$M$3)/(1-$P$1))</f>
        <v>1.0869565217391304</v>
      </c>
    </row>
    <row r="377" spans="1:24" x14ac:dyDescent="0.25">
      <c r="A377" s="121">
        <v>0.64583333333333337</v>
      </c>
      <c r="B377" s="122">
        <v>5.3140096618357488E-2</v>
      </c>
      <c r="C377" s="123">
        <v>5.2547728419319706E-2</v>
      </c>
      <c r="D377" s="123">
        <v>5.2888940145311945E-2</v>
      </c>
      <c r="E377" s="123">
        <v>4.938680808750414E-2</v>
      </c>
      <c r="F377" s="123">
        <v>5.5912783466963066E-2</v>
      </c>
      <c r="G377" s="123">
        <v>5.3075571177504395E-2</v>
      </c>
      <c r="H377" s="124">
        <v>4.1335101679929286E-2</v>
      </c>
      <c r="J377" s="30">
        <f t="shared" ca="1" si="43"/>
        <v>0.19428169014084504</v>
      </c>
      <c r="K377" s="30">
        <f t="shared" ca="1" si="43"/>
        <v>2.6886955579631624</v>
      </c>
      <c r="L377" s="30">
        <f t="shared" ca="1" si="43"/>
        <v>3.1153001083423604</v>
      </c>
      <c r="M377" s="30">
        <f t="shared" ca="1" si="43"/>
        <v>2.6316338028169008</v>
      </c>
      <c r="N377" s="30">
        <f t="shared" ca="1" si="43"/>
        <v>2.8707497291440967</v>
      </c>
      <c r="O377" s="30">
        <f t="shared" ca="1" si="43"/>
        <v>2.666957746478873</v>
      </c>
      <c r="P377" s="30">
        <f t="shared" ca="1" si="43"/>
        <v>0.50812134344528725</v>
      </c>
      <c r="R377" s="30">
        <f ca="1">IF(J377=0,0,Agents($M$4,$M$5,J377,$M$3)/(1-$P$1))</f>
        <v>1.0869565217391304</v>
      </c>
      <c r="S377" s="30">
        <f ca="1">IF(K377=0,0,Agents($M$4,$M$5,K377,$M$3)/(1-$P$1))</f>
        <v>2.1739130434782608</v>
      </c>
      <c r="T377" s="30">
        <f ca="1">IF(L377=0,0,Agents($M$4,$M$5,L377,$M$3)/(1-$P$1))</f>
        <v>3.2608695652173911</v>
      </c>
      <c r="U377" s="30">
        <f ca="1">IF(M377=0,0,Agents($M$4,$M$5,M377,$M$3)/(1-$P$1))</f>
        <v>2.1739130434782608</v>
      </c>
      <c r="V377" s="30">
        <f ca="1">IF(N377=0,0,Agents($M$4,$M$5,N377,$M$3)/(1-$P$1))</f>
        <v>2.1739130434782608</v>
      </c>
      <c r="W377" s="30">
        <f ca="1">IF(O377=0,0,Agents($M$4,$M$5,O377,$M$3)/(1-$P$1))</f>
        <v>2.1739130434782608</v>
      </c>
      <c r="X377" s="30">
        <f ca="1">IF(P377=0,0,Agents($M$4,$M$5,P377,$M$3)/(1-$P$1))</f>
        <v>1.0869565217391304</v>
      </c>
    </row>
    <row r="378" spans="1:24" x14ac:dyDescent="0.25">
      <c r="A378" s="125">
        <v>0.66666666666666663</v>
      </c>
      <c r="B378" s="118">
        <v>4.3478260869565216E-2</v>
      </c>
      <c r="C378" s="119">
        <v>4.322774222670666E-2</v>
      </c>
      <c r="D378" s="119">
        <v>4.4792988121323936E-2</v>
      </c>
      <c r="E378" s="119">
        <v>4.9718263175339734E-2</v>
      </c>
      <c r="F378" s="119">
        <v>4.7312852266412665E-2</v>
      </c>
      <c r="G378" s="119">
        <v>4.9209138840070298E-2</v>
      </c>
      <c r="H378" s="120">
        <v>3.8461538461538478E-2</v>
      </c>
      <c r="J378" s="24">
        <f t="shared" ca="1" si="43"/>
        <v>0.15895774647887323</v>
      </c>
      <c r="K378" s="24">
        <f t="shared" ca="1" si="43"/>
        <v>2.2118223185265427</v>
      </c>
      <c r="L378" s="24">
        <f t="shared" ca="1" si="43"/>
        <v>2.6384268689057406</v>
      </c>
      <c r="M378" s="24">
        <f t="shared" ca="1" si="43"/>
        <v>2.6492957746478867</v>
      </c>
      <c r="N378" s="24">
        <f t="shared" ca="1" si="43"/>
        <v>2.4292004333694486</v>
      </c>
      <c r="O378" s="24">
        <f t="shared" ca="1" si="43"/>
        <v>2.4726760563380279</v>
      </c>
      <c r="P378" s="24">
        <f t="shared" ca="1" si="43"/>
        <v>0.47279739978331542</v>
      </c>
      <c r="R378" s="24">
        <f ca="1">IF(J378=0,0,Agents($M$4,$M$5,J378,$M$3)/(1-$P$1))</f>
        <v>1.0869565217391304</v>
      </c>
      <c r="S378" s="24">
        <f ca="1">IF(K378=0,0,Agents($M$4,$M$5,K378,$M$3)/(1-$P$1))</f>
        <v>2.1739130434782608</v>
      </c>
      <c r="T378" s="24">
        <f ca="1">IF(L378=0,0,Agents($M$4,$M$5,L378,$M$3)/(1-$P$1))</f>
        <v>2.1739130434782608</v>
      </c>
      <c r="U378" s="24">
        <f ca="1">IF(M378=0,0,Agents($M$4,$M$5,M378,$M$3)/(1-$P$1))</f>
        <v>2.1739130434782608</v>
      </c>
      <c r="V378" s="24">
        <f ca="1">IF(N378=0,0,Agents($M$4,$M$5,N378,$M$3)/(1-$P$1))</f>
        <v>2.1739130434782608</v>
      </c>
      <c r="W378" s="24">
        <f ca="1">IF(O378=0,0,Agents($M$4,$M$5,O378,$M$3)/(1-$P$1))</f>
        <v>2.1739130434782608</v>
      </c>
      <c r="X378" s="24">
        <f ca="1">IF(P378=0,0,Agents($M$4,$M$5,P378,$M$3)/(1-$P$1))</f>
        <v>1.0869565217391304</v>
      </c>
    </row>
    <row r="379" spans="1:24" x14ac:dyDescent="0.25">
      <c r="A379" s="121">
        <v>0.6875</v>
      </c>
      <c r="B379" s="122">
        <v>3.3816425120772944E-2</v>
      </c>
      <c r="C379" s="123">
        <v>4.0386606834656544E-2</v>
      </c>
      <c r="D379" s="123">
        <v>3.8795986622073564E-2</v>
      </c>
      <c r="E379" s="123">
        <v>3.5465694398409013E-2</v>
      </c>
      <c r="F379" s="123">
        <v>4.1808896298060415E-2</v>
      </c>
      <c r="G379" s="123">
        <v>3.5852372583479786E-2</v>
      </c>
      <c r="H379" s="124">
        <v>3.2714412024756868E-2</v>
      </c>
      <c r="J379" s="30">
        <f t="shared" ca="1" si="43"/>
        <v>0.12363380281690138</v>
      </c>
      <c r="K379" s="30">
        <f t="shared" ca="1" si="43"/>
        <v>2.0664507042253519</v>
      </c>
      <c r="L379" s="30">
        <f t="shared" ca="1" si="43"/>
        <v>2.2851874322860226</v>
      </c>
      <c r="M379" s="30">
        <f t="shared" ca="1" si="43"/>
        <v>1.8898309859154925</v>
      </c>
      <c r="N379" s="30">
        <f t="shared" ca="1" si="43"/>
        <v>2.1466088840736743</v>
      </c>
      <c r="O379" s="30">
        <f t="shared" ca="1" si="43"/>
        <v>1.8015211267605629</v>
      </c>
      <c r="P379" s="30">
        <f t="shared" ca="1" si="43"/>
        <v>0.40214951245937175</v>
      </c>
      <c r="R379" s="30">
        <f ca="1">IF(J379=0,0,Agents($M$4,$M$5,J379,$M$3)/(1-$P$1))</f>
        <v>1.0869565217391304</v>
      </c>
      <c r="S379" s="30">
        <f ca="1">IF(K379=0,0,Agents($M$4,$M$5,K379,$M$3)/(1-$P$1))</f>
        <v>2.1739130434782608</v>
      </c>
      <c r="T379" s="30">
        <f ca="1">IF(L379=0,0,Agents($M$4,$M$5,L379,$M$3)/(1-$P$1))</f>
        <v>2.1739130434782608</v>
      </c>
      <c r="U379" s="30">
        <f ca="1">IF(M379=0,0,Agents($M$4,$M$5,M379,$M$3)/(1-$P$1))</f>
        <v>2.1739130434782608</v>
      </c>
      <c r="V379" s="30">
        <f ca="1">IF(N379=0,0,Agents($M$4,$M$5,N379,$M$3)/(1-$P$1))</f>
        <v>2.1739130434782608</v>
      </c>
      <c r="W379" s="30">
        <f ca="1">IF(O379=0,0,Agents($M$4,$M$5,O379,$M$3)/(1-$P$1))</f>
        <v>2.1739130434782608</v>
      </c>
      <c r="X379" s="30">
        <f ca="1">IF(P379=0,0,Agents($M$4,$M$5,P379,$M$3)/(1-$P$1))</f>
        <v>1.0869565217391304</v>
      </c>
    </row>
    <row r="380" spans="1:24" x14ac:dyDescent="0.25">
      <c r="A380" s="125">
        <v>0.70833333333333337</v>
      </c>
      <c r="B380" s="118">
        <v>3.3816425120772944E-2</v>
      </c>
      <c r="C380" s="119">
        <v>2.6579219882637211E-2</v>
      </c>
      <c r="D380" s="119">
        <v>2.8185907046476763E-2</v>
      </c>
      <c r="E380" s="119">
        <v>2.7179317202519059E-2</v>
      </c>
      <c r="F380" s="119">
        <v>3.0959752321981424E-2</v>
      </c>
      <c r="G380" s="119">
        <v>2.7065026362038665E-2</v>
      </c>
      <c r="H380" s="120">
        <v>2.7298850574712645E-2</v>
      </c>
      <c r="J380" s="24">
        <f t="shared" ca="1" si="43"/>
        <v>0.12363380281690138</v>
      </c>
      <c r="K380" s="24">
        <f t="shared" ca="1" si="43"/>
        <v>1.3599718309859152</v>
      </c>
      <c r="L380" s="24">
        <f t="shared" ca="1" si="43"/>
        <v>1.6602253521126757</v>
      </c>
      <c r="M380" s="24">
        <f t="shared" ca="1" si="43"/>
        <v>1.4482816901408448</v>
      </c>
      <c r="N380" s="24">
        <f t="shared" ca="1" si="43"/>
        <v>1.5895774647887322</v>
      </c>
      <c r="O380" s="24">
        <f t="shared" ca="1" si="43"/>
        <v>1.3599718309859155</v>
      </c>
      <c r="P380" s="24">
        <f t="shared" ca="1" si="43"/>
        <v>0.33557746478873235</v>
      </c>
      <c r="R380" s="24">
        <f ca="1">IF(J380=0,0,Agents($M$4,$M$5,J380,$M$3)/(1-$P$1))</f>
        <v>1.0869565217391304</v>
      </c>
      <c r="S380" s="24">
        <f ca="1">IF(K380=0,0,Agents($M$4,$M$5,K380,$M$3)/(1-$P$1))</f>
        <v>2.1739130434782608</v>
      </c>
      <c r="T380" s="24">
        <f ca="1">IF(L380=0,0,Agents($M$4,$M$5,L380,$M$3)/(1-$P$1))</f>
        <v>2.1739130434782608</v>
      </c>
      <c r="U380" s="24">
        <f ca="1">IF(M380=0,0,Agents($M$4,$M$5,M380,$M$3)/(1-$P$1))</f>
        <v>2.1739130434782608</v>
      </c>
      <c r="V380" s="24">
        <f ca="1">IF(N380=0,0,Agents($M$4,$M$5,N380,$M$3)/(1-$P$1))</f>
        <v>2.1739130434782608</v>
      </c>
      <c r="W380" s="24">
        <f ca="1">IF(O380=0,0,Agents($M$4,$M$5,O380,$M$3)/(1-$P$1))</f>
        <v>2.1739130434782608</v>
      </c>
      <c r="X380" s="24">
        <f ca="1">IF(P380=0,0,Agents($M$4,$M$5,P380,$M$3)/(1-$P$1))</f>
        <v>1.0869565217391304</v>
      </c>
    </row>
    <row r="381" spans="1:24" x14ac:dyDescent="0.25">
      <c r="A381" s="121">
        <v>0.72916666666666663</v>
      </c>
      <c r="B381" s="122">
        <v>1.4492753623188406E-2</v>
      </c>
      <c r="C381" s="123">
        <v>1.9675526406627546E-2</v>
      </c>
      <c r="D381" s="123">
        <v>1.6791604197901048E-2</v>
      </c>
      <c r="E381" s="123">
        <v>2.0881670533642691E-2</v>
      </c>
      <c r="F381" s="123">
        <v>2.1327829377364983E-2</v>
      </c>
      <c r="G381" s="123">
        <v>1.8629173989455183E-2</v>
      </c>
      <c r="H381" s="124">
        <v>2.8735632183908046E-2</v>
      </c>
      <c r="J381" s="30">
        <f t="shared" ca="1" si="43"/>
        <v>5.2985915492957739E-2</v>
      </c>
      <c r="K381" s="30">
        <f t="shared" ca="1" si="43"/>
        <v>1.006732394366197</v>
      </c>
      <c r="L381" s="30">
        <f t="shared" ca="1" si="43"/>
        <v>0.98907042253521094</v>
      </c>
      <c r="M381" s="30">
        <f t="shared" ca="1" si="43"/>
        <v>1.1127042253521124</v>
      </c>
      <c r="N381" s="30">
        <f t="shared" ca="1" si="43"/>
        <v>1.0950422535211268</v>
      </c>
      <c r="O381" s="30">
        <f t="shared" ca="1" si="43"/>
        <v>0.93608450704225332</v>
      </c>
      <c r="P381" s="30">
        <f t="shared" ca="1" si="43"/>
        <v>0.35323943661971824</v>
      </c>
      <c r="R381" s="30">
        <f ca="1">IF(J381=0,0,Agents($M$4,$M$5,J381,$M$3)/(1-$P$1))</f>
        <v>1.0869565217391304</v>
      </c>
      <c r="S381" s="30">
        <f ca="1">IF(K381=0,0,Agents($M$4,$M$5,K381,$M$3)/(1-$P$1))</f>
        <v>2.1739130434782608</v>
      </c>
      <c r="T381" s="30">
        <f ca="1">IF(L381=0,0,Agents($M$4,$M$5,L381,$M$3)/(1-$P$1))</f>
        <v>2.1739130434782608</v>
      </c>
      <c r="U381" s="30">
        <f ca="1">IF(M381=0,0,Agents($M$4,$M$5,M381,$M$3)/(1-$P$1))</f>
        <v>2.1739130434782608</v>
      </c>
      <c r="V381" s="30">
        <f ca="1">IF(N381=0,0,Agents($M$4,$M$5,N381,$M$3)/(1-$P$1))</f>
        <v>2.1739130434782608</v>
      </c>
      <c r="W381" s="30">
        <f ca="1">IF(O381=0,0,Agents($M$4,$M$5,O381,$M$3)/(1-$P$1))</f>
        <v>2.1739130434782608</v>
      </c>
      <c r="X381" s="30">
        <f ca="1">IF(P381=0,0,Agents($M$4,$M$5,P381,$M$3)/(1-$P$1))</f>
        <v>1.0869565217391304</v>
      </c>
    </row>
    <row r="382" spans="1:24" x14ac:dyDescent="0.25">
      <c r="A382" s="125">
        <v>0.75</v>
      </c>
      <c r="B382" s="118">
        <v>2.4154589371980676E-2</v>
      </c>
      <c r="C382" s="119">
        <v>1.5533310321021747E-2</v>
      </c>
      <c r="D382" s="119">
        <v>1.4992503748125937E-2</v>
      </c>
      <c r="E382" s="119">
        <v>1.4252568776930727E-2</v>
      </c>
      <c r="F382" s="119">
        <v>1.5823873409012729E-2</v>
      </c>
      <c r="G382" s="119">
        <v>1.1950790861159929E-2</v>
      </c>
      <c r="H382" s="120">
        <v>1.4367816091954023E-2</v>
      </c>
      <c r="J382" s="24">
        <f t="shared" ca="1" si="43"/>
        <v>8.8309859154929574E-2</v>
      </c>
      <c r="K382" s="24">
        <f t="shared" ca="1" si="43"/>
        <v>0.79478873239436609</v>
      </c>
      <c r="L382" s="24">
        <f t="shared" ca="1" si="43"/>
        <v>0.8830985915492956</v>
      </c>
      <c r="M382" s="24">
        <f t="shared" ca="1" si="43"/>
        <v>0.75946478873239431</v>
      </c>
      <c r="N382" s="24">
        <f t="shared" ca="1" si="43"/>
        <v>0.81245070422535204</v>
      </c>
      <c r="O382" s="24">
        <f t="shared" ca="1" si="43"/>
        <v>0.60050704225352103</v>
      </c>
      <c r="P382" s="24">
        <f t="shared" ca="1" si="43"/>
        <v>0.17661971830985912</v>
      </c>
      <c r="R382" s="24">
        <f ca="1">IF(J382=0,0,Agents($M$4,$M$5,J382,$M$3)/(1-$P$1))</f>
        <v>1.0869565217391304</v>
      </c>
      <c r="S382" s="24">
        <f ca="1">IF(K382=0,0,Agents($M$4,$M$5,K382,$M$3)/(1-$P$1))</f>
        <v>1.0869565217391304</v>
      </c>
      <c r="T382" s="24">
        <f ca="1">IF(L382=0,0,Agents($M$4,$M$5,L382,$M$3)/(1-$P$1))</f>
        <v>2.1739130434782608</v>
      </c>
      <c r="U382" s="24">
        <f ca="1">IF(M382=0,0,Agents($M$4,$M$5,M382,$M$3)/(1-$P$1))</f>
        <v>1.0869565217391304</v>
      </c>
      <c r="V382" s="24">
        <f ca="1">IF(N382=0,0,Agents($M$4,$M$5,N382,$M$3)/(1-$P$1))</f>
        <v>2.1739130434782608</v>
      </c>
      <c r="W382" s="24">
        <f ca="1">IF(O382=0,0,Agents($M$4,$M$5,O382,$M$3)/(1-$P$1))</f>
        <v>1.0869565217391304</v>
      </c>
      <c r="X382" s="24">
        <f ca="1">IF(P382=0,0,Agents($M$4,$M$5,P382,$M$3)/(1-$P$1))</f>
        <v>1.0869565217391304</v>
      </c>
    </row>
    <row r="383" spans="1:24" x14ac:dyDescent="0.25">
      <c r="A383" s="121">
        <v>0.77083333333333337</v>
      </c>
      <c r="B383" s="122">
        <v>1.932367149758454E-2</v>
      </c>
      <c r="C383" s="123">
        <v>1.1736278909216431E-2</v>
      </c>
      <c r="D383" s="123">
        <v>9.595202398800599E-3</v>
      </c>
      <c r="E383" s="123">
        <v>8.6178322837255558E-3</v>
      </c>
      <c r="F383" s="123">
        <v>9.6319229446164435E-3</v>
      </c>
      <c r="G383" s="123">
        <v>8.4358523725834803E-3</v>
      </c>
      <c r="H383" s="124">
        <v>1.4367816091954023E-2</v>
      </c>
      <c r="J383" s="30">
        <f t="shared" ca="1" si="43"/>
        <v>7.0647887323943656E-2</v>
      </c>
      <c r="K383" s="30">
        <f t="shared" ca="1" si="43"/>
        <v>0.60050704225352103</v>
      </c>
      <c r="L383" s="30">
        <f t="shared" ca="1" si="43"/>
        <v>0.56518309859154914</v>
      </c>
      <c r="M383" s="30">
        <f t="shared" ca="1" si="43"/>
        <v>0.4592112676056338</v>
      </c>
      <c r="N383" s="30">
        <f t="shared" ca="1" si="43"/>
        <v>0.49453521126760558</v>
      </c>
      <c r="O383" s="30">
        <f t="shared" ca="1" si="43"/>
        <v>0.42388732394366191</v>
      </c>
      <c r="P383" s="30">
        <f t="shared" ca="1" si="43"/>
        <v>0.17661971830985912</v>
      </c>
      <c r="R383" s="30">
        <f ca="1">IF(J383=0,0,Agents($M$4,$M$5,J383,$M$3)/(1-$P$1))</f>
        <v>1.0869565217391304</v>
      </c>
      <c r="S383" s="30">
        <f ca="1">IF(K383=0,0,Agents($M$4,$M$5,K383,$M$3)/(1-$P$1))</f>
        <v>1.0869565217391304</v>
      </c>
      <c r="T383" s="30">
        <f ca="1">IF(L383=0,0,Agents($M$4,$M$5,L383,$M$3)/(1-$P$1))</f>
        <v>1.0869565217391304</v>
      </c>
      <c r="U383" s="30">
        <f ca="1">IF(M383=0,0,Agents($M$4,$M$5,M383,$M$3)/(1-$P$1))</f>
        <v>1.0869565217391304</v>
      </c>
      <c r="V383" s="30">
        <f ca="1">IF(N383=0,0,Agents($M$4,$M$5,N383,$M$3)/(1-$P$1))</f>
        <v>1.0869565217391304</v>
      </c>
      <c r="W383" s="30">
        <f ca="1">IF(O383=0,0,Agents($M$4,$M$5,O383,$M$3)/(1-$P$1))</f>
        <v>1.0869565217391304</v>
      </c>
      <c r="X383" s="30">
        <f ca="1">IF(P383=0,0,Agents($M$4,$M$5,P383,$M$3)/(1-$P$1))</f>
        <v>1.0869565217391304</v>
      </c>
    </row>
    <row r="384" spans="1:24" x14ac:dyDescent="0.25">
      <c r="A384" s="125">
        <v>0.79166666666666663</v>
      </c>
      <c r="B384" s="118">
        <v>1.4492753623188406E-2</v>
      </c>
      <c r="C384" s="119">
        <v>7.9392474974111157E-3</v>
      </c>
      <c r="D384" s="119">
        <v>5.6971514242878558E-3</v>
      </c>
      <c r="E384" s="119">
        <v>7.9549221080543586E-3</v>
      </c>
      <c r="F384" s="119">
        <v>8.2559339525283791E-3</v>
      </c>
      <c r="G384" s="119">
        <v>6.3268892794376098E-3</v>
      </c>
      <c r="H384" s="120">
        <v>8.6206896551724137E-3</v>
      </c>
      <c r="J384" s="24">
        <f t="shared" ca="1" si="43"/>
        <v>5.2985915492957739E-2</v>
      </c>
      <c r="K384" s="24">
        <f t="shared" ca="1" si="43"/>
        <v>0.40622535211267602</v>
      </c>
      <c r="L384" s="24">
        <f t="shared" ca="1" si="43"/>
        <v>0.33557746478873229</v>
      </c>
      <c r="M384" s="24">
        <f t="shared" ca="1" si="43"/>
        <v>0.42388732394366191</v>
      </c>
      <c r="N384" s="24">
        <f t="shared" ca="1" si="43"/>
        <v>0.42388732394366191</v>
      </c>
      <c r="O384" s="24">
        <f t="shared" ca="1" si="43"/>
        <v>0.3179154929577464</v>
      </c>
      <c r="P384" s="24">
        <f t="shared" ca="1" si="43"/>
        <v>0.10597183098591548</v>
      </c>
      <c r="R384" s="24">
        <f ca="1">IF(J384=0,0,Agents($M$4,$M$5,J384,$M$3)/(1-$P$1))</f>
        <v>1.0869565217391304</v>
      </c>
      <c r="S384" s="24">
        <f ca="1">IF(K384=0,0,Agents($M$4,$M$5,K384,$M$3)/(1-$P$1))</f>
        <v>1.0869565217391304</v>
      </c>
      <c r="T384" s="24">
        <f ca="1">IF(L384=0,0,Agents($M$4,$M$5,L384,$M$3)/(1-$P$1))</f>
        <v>1.0869565217391304</v>
      </c>
      <c r="U384" s="24">
        <f ca="1">IF(M384=0,0,Agents($M$4,$M$5,M384,$M$3)/(1-$P$1))</f>
        <v>1.0869565217391304</v>
      </c>
      <c r="V384" s="24">
        <f ca="1">IF(N384=0,0,Agents($M$4,$M$5,N384,$M$3)/(1-$P$1))</f>
        <v>1.0869565217391304</v>
      </c>
      <c r="W384" s="24">
        <f ca="1">IF(O384=0,0,Agents($M$4,$M$5,O384,$M$3)/(1-$P$1))</f>
        <v>1.0869565217391304</v>
      </c>
      <c r="X384" s="24">
        <f ca="1">IF(P384=0,0,Agents($M$4,$M$5,P384,$M$3)/(1-$P$1))</f>
        <v>1.0869565217391304</v>
      </c>
    </row>
    <row r="385" spans="1:24" x14ac:dyDescent="0.25">
      <c r="A385" s="126">
        <v>0.8125</v>
      </c>
      <c r="B385" s="122">
        <v>2.4154589371980676E-2</v>
      </c>
      <c r="C385" s="123">
        <v>5.5229547808077319E-3</v>
      </c>
      <c r="D385" s="123">
        <v>5.0974512743628183E-3</v>
      </c>
      <c r="E385" s="123">
        <v>5.3032814053695721E-3</v>
      </c>
      <c r="F385" s="123">
        <v>7.2239422084623322E-3</v>
      </c>
      <c r="G385" s="123">
        <v>4.2179261862917402E-3</v>
      </c>
      <c r="H385" s="124">
        <v>8.6206896551724137E-3</v>
      </c>
      <c r="J385" s="30">
        <f t="shared" ca="1" si="43"/>
        <v>8.8309859154929574E-2</v>
      </c>
      <c r="K385" s="30">
        <f t="shared" ca="1" si="43"/>
        <v>0.28259154929577457</v>
      </c>
      <c r="L385" s="30">
        <f t="shared" ca="1" si="43"/>
        <v>0.30025352112676051</v>
      </c>
      <c r="M385" s="30">
        <f t="shared" ca="1" si="43"/>
        <v>0.28259154929577457</v>
      </c>
      <c r="N385" s="30">
        <f t="shared" ca="1" si="43"/>
        <v>0.37090140845070418</v>
      </c>
      <c r="O385" s="30">
        <f t="shared" ca="1" si="43"/>
        <v>0.21194366197183095</v>
      </c>
      <c r="P385" s="30">
        <f t="shared" ca="1" si="43"/>
        <v>0.10597183098591548</v>
      </c>
      <c r="R385" s="30">
        <f ca="1">IF(J385=0,0,Agents($M$4,$M$5,J385,$M$3)/(1-$P$1))</f>
        <v>1.0869565217391304</v>
      </c>
      <c r="S385" s="30">
        <f ca="1">IF(K385=0,0,Agents($M$4,$M$5,K385,$M$3)/(1-$P$1))</f>
        <v>1.0869565217391304</v>
      </c>
      <c r="T385" s="30">
        <f ca="1">IF(L385=0,0,Agents($M$4,$M$5,L385,$M$3)/(1-$P$1))</f>
        <v>1.0869565217391304</v>
      </c>
      <c r="U385" s="30">
        <f ca="1">IF(M385=0,0,Agents($M$4,$M$5,M385,$M$3)/(1-$P$1))</f>
        <v>1.0869565217391304</v>
      </c>
      <c r="V385" s="30">
        <f ca="1">IF(N385=0,0,Agents($M$4,$M$5,N385,$M$3)/(1-$P$1))</f>
        <v>1.0869565217391304</v>
      </c>
      <c r="W385" s="30">
        <f ca="1">IF(O385=0,0,Agents($M$4,$M$5,O385,$M$3)/(1-$P$1))</f>
        <v>1.0869565217391304</v>
      </c>
      <c r="X385" s="30">
        <f ca="1">IF(P385=0,0,Agents($M$4,$M$5,P385,$M$3)/(1-$P$1))</f>
        <v>1.0869565217391304</v>
      </c>
    </row>
    <row r="386" spans="1:24" x14ac:dyDescent="0.25">
      <c r="A386" s="125">
        <v>0.83333333333333304</v>
      </c>
      <c r="B386" s="127">
        <v>9.6618357487922701E-3</v>
      </c>
      <c r="C386" s="128">
        <v>2.0711080428028996E-3</v>
      </c>
      <c r="D386" s="128">
        <v>2.098950524737631E-3</v>
      </c>
      <c r="E386" s="128">
        <v>2.651640702684786E-3</v>
      </c>
      <c r="F386" s="128">
        <v>2.7519779841761265E-3</v>
      </c>
      <c r="G386" s="128">
        <v>1.7574692442882249E-3</v>
      </c>
      <c r="H386" s="129">
        <v>4.3103448275862068E-3</v>
      </c>
      <c r="J386" s="30">
        <f t="shared" ca="1" si="43"/>
        <v>3.5323943661971828E-2</v>
      </c>
      <c r="K386" s="30">
        <f t="shared" ca="1" si="43"/>
        <v>0.10597183098591546</v>
      </c>
      <c r="L386" s="30">
        <f t="shared" ca="1" si="43"/>
        <v>0.12363380281690137</v>
      </c>
      <c r="M386" s="30">
        <f t="shared" ca="1" si="43"/>
        <v>0.14129577464788728</v>
      </c>
      <c r="N386" s="30">
        <f t="shared" ca="1" si="43"/>
        <v>0.14129577464788731</v>
      </c>
      <c r="O386" s="30">
        <f t="shared" ca="1" si="43"/>
        <v>8.830985915492956E-2</v>
      </c>
      <c r="P386" s="30">
        <f t="shared" ca="1" si="43"/>
        <v>5.2985915492957739E-2</v>
      </c>
      <c r="R386" s="30">
        <f ca="1">IF(J386=0,0,Agents($M$4,$M$5,J386,$M$3)/(1-$P$1))</f>
        <v>1.0869565217391304</v>
      </c>
      <c r="S386" s="30">
        <f ca="1">IF(K386=0,0,Agents($M$4,$M$5,K386,$M$3)/(1-$P$1))</f>
        <v>1.0869565217391304</v>
      </c>
      <c r="T386" s="30">
        <f ca="1">IF(L386=0,0,Agents($M$4,$M$5,L386,$M$3)/(1-$P$1))</f>
        <v>1.0869565217391304</v>
      </c>
      <c r="U386" s="30">
        <f ca="1">IF(M386=0,0,Agents($M$4,$M$5,M386,$M$3)/(1-$P$1))</f>
        <v>1.0869565217391304</v>
      </c>
      <c r="V386" s="30">
        <f ca="1">IF(N386=0,0,Agents($M$4,$M$5,N386,$M$3)/(1-$P$1))</f>
        <v>1.0869565217391304</v>
      </c>
      <c r="W386" s="30">
        <f ca="1">IF(O386=0,0,Agents($M$4,$M$5,O386,$M$3)/(1-$P$1))</f>
        <v>1.0869565217391304</v>
      </c>
      <c r="X386" s="30">
        <f ca="1">IF(P386=0,0,Agents($M$4,$M$5,P386,$M$3)/(1-$P$1))</f>
        <v>1.0869565217391304</v>
      </c>
    </row>
    <row r="387" spans="1:24" x14ac:dyDescent="0.25">
      <c r="A387" s="126">
        <v>0.85416666666666696</v>
      </c>
      <c r="B387" s="127">
        <v>1.4492753623188406E-2</v>
      </c>
      <c r="C387" s="128">
        <v>1.380738695201933E-3</v>
      </c>
      <c r="D387" s="128">
        <v>1.1994002998500749E-3</v>
      </c>
      <c r="E387" s="128">
        <v>1.325820351342393E-3</v>
      </c>
      <c r="F387" s="128">
        <v>1.7199862401100791E-3</v>
      </c>
      <c r="G387" s="128">
        <v>1.4059753954305801E-3</v>
      </c>
      <c r="H387" s="129">
        <v>1.4367816091954023E-3</v>
      </c>
      <c r="J387" s="30">
        <f t="shared" ca="1" si="43"/>
        <v>5.2985915492957739E-2</v>
      </c>
      <c r="K387" s="30">
        <f t="shared" ca="1" si="43"/>
        <v>7.0647887323943642E-2</v>
      </c>
      <c r="L387" s="30">
        <f t="shared" ca="1" si="43"/>
        <v>7.0647887323943642E-2</v>
      </c>
      <c r="M387" s="30">
        <f t="shared" ca="1" si="43"/>
        <v>7.0647887323943642E-2</v>
      </c>
      <c r="N387" s="30">
        <f t="shared" ca="1" si="43"/>
        <v>8.8309859154929574E-2</v>
      </c>
      <c r="O387" s="30">
        <f t="shared" ca="1" si="43"/>
        <v>7.0647887323943656E-2</v>
      </c>
      <c r="P387" s="30">
        <f t="shared" ca="1" si="43"/>
        <v>1.7661971830985914E-2</v>
      </c>
      <c r="R387" s="30">
        <f ca="1">IF(J387=0,0,Agents($M$4,$M$5,J387,$M$3)/(1-$P$1))</f>
        <v>1.0869565217391304</v>
      </c>
      <c r="S387" s="30">
        <f ca="1">IF(K387=0,0,Agents($M$4,$M$5,K387,$M$3)/(1-$P$1))</f>
        <v>1.0869565217391304</v>
      </c>
      <c r="T387" s="30">
        <f ca="1">IF(L387=0,0,Agents($M$4,$M$5,L387,$M$3)/(1-$P$1))</f>
        <v>1.0869565217391304</v>
      </c>
      <c r="U387" s="30">
        <f ca="1">IF(M387=0,0,Agents($M$4,$M$5,M387,$M$3)/(1-$P$1))</f>
        <v>1.0869565217391304</v>
      </c>
      <c r="V387" s="30">
        <f ca="1">IF(N387=0,0,Agents($M$4,$M$5,N387,$M$3)/(1-$P$1))</f>
        <v>1.0869565217391304</v>
      </c>
      <c r="W387" s="30">
        <f ca="1">IF(O387=0,0,Agents($M$4,$M$5,O387,$M$3)/(1-$P$1))</f>
        <v>1.0869565217391304</v>
      </c>
      <c r="X387" s="30">
        <f ca="1">IF(P387=0,0,Agents($M$4,$M$5,P387,$M$3)/(1-$P$1))</f>
        <v>1.0869565217391304</v>
      </c>
    </row>
    <row r="388" spans="1:24" x14ac:dyDescent="0.25">
      <c r="A388" s="125">
        <v>0.875000000000001</v>
      </c>
      <c r="B388" s="127">
        <v>1.4492753623188406E-2</v>
      </c>
      <c r="C388" s="128">
        <v>7.9392474974111157E-3</v>
      </c>
      <c r="D388" s="128">
        <v>5.6971514242878558E-3</v>
      </c>
      <c r="E388" s="128">
        <v>7.9549221080543586E-3</v>
      </c>
      <c r="F388" s="128">
        <v>8.2559339525283791E-3</v>
      </c>
      <c r="G388" s="128">
        <v>6.3268892794376098E-3</v>
      </c>
      <c r="H388" s="129">
        <v>8.6206896551724137E-3</v>
      </c>
      <c r="J388" s="30">
        <f t="shared" ref="J388:P391" ca="1" si="44">B388*J$392</f>
        <v>5.2985915492957739E-2</v>
      </c>
      <c r="K388" s="30">
        <f t="shared" ca="1" si="44"/>
        <v>0.40622535211267602</v>
      </c>
      <c r="L388" s="30">
        <f t="shared" ca="1" si="44"/>
        <v>0.33557746478873229</v>
      </c>
      <c r="M388" s="30">
        <f t="shared" ca="1" si="44"/>
        <v>0.42388732394366191</v>
      </c>
      <c r="N388" s="30">
        <f t="shared" ca="1" si="44"/>
        <v>0.42388732394366191</v>
      </c>
      <c r="O388" s="30">
        <f t="shared" ca="1" si="44"/>
        <v>0.3179154929577464</v>
      </c>
      <c r="P388" s="30">
        <f t="shared" ca="1" si="44"/>
        <v>0.10597183098591548</v>
      </c>
      <c r="R388" s="30">
        <f ca="1">IF(J388=0,0,Agents($M$4,$M$5,J388,$M$3)/(1-$P$1))</f>
        <v>1.0869565217391304</v>
      </c>
      <c r="S388" s="30">
        <f ca="1">IF(K388=0,0,Agents($M$4,$M$5,K388,$M$3)/(1-$P$1))</f>
        <v>1.0869565217391304</v>
      </c>
      <c r="T388" s="30">
        <f ca="1">IF(L388=0,0,Agents($M$4,$M$5,L388,$M$3)/(1-$P$1))</f>
        <v>1.0869565217391304</v>
      </c>
      <c r="U388" s="30">
        <f ca="1">IF(M388=0,0,Agents($M$4,$M$5,M388,$M$3)/(1-$P$1))</f>
        <v>1.0869565217391304</v>
      </c>
      <c r="V388" s="30">
        <f ca="1">IF(N388=0,0,Agents($M$4,$M$5,N388,$M$3)/(1-$P$1))</f>
        <v>1.0869565217391304</v>
      </c>
      <c r="W388" s="30">
        <f ca="1">IF(O388=0,0,Agents($M$4,$M$5,O388,$M$3)/(1-$P$1))</f>
        <v>1.0869565217391304</v>
      </c>
      <c r="X388" s="30">
        <f ca="1">IF(P388=0,0,Agents($M$4,$M$5,P388,$M$3)/(1-$P$1))</f>
        <v>1.0869565217391304</v>
      </c>
    </row>
    <row r="389" spans="1:24" x14ac:dyDescent="0.25">
      <c r="A389" s="126">
        <v>0.89583333333333504</v>
      </c>
      <c r="B389" s="127">
        <v>2.4154589371980676E-2</v>
      </c>
      <c r="C389" s="128">
        <v>5.5229547808077319E-3</v>
      </c>
      <c r="D389" s="128">
        <v>5.0974512743628183E-3</v>
      </c>
      <c r="E389" s="128">
        <v>5.3032814053695721E-3</v>
      </c>
      <c r="F389" s="128">
        <v>7.2239422084623322E-3</v>
      </c>
      <c r="G389" s="128">
        <v>4.2179261862917402E-3</v>
      </c>
      <c r="H389" s="129">
        <v>8.6206896551724137E-3</v>
      </c>
      <c r="J389" s="30">
        <f t="shared" ca="1" si="44"/>
        <v>8.8309859154929574E-2</v>
      </c>
      <c r="K389" s="30">
        <f t="shared" ca="1" si="44"/>
        <v>0.28259154929577457</v>
      </c>
      <c r="L389" s="30">
        <f t="shared" ca="1" si="44"/>
        <v>0.30025352112676051</v>
      </c>
      <c r="M389" s="30">
        <f t="shared" ca="1" si="44"/>
        <v>0.28259154929577457</v>
      </c>
      <c r="N389" s="30">
        <f t="shared" ca="1" si="44"/>
        <v>0.37090140845070418</v>
      </c>
      <c r="O389" s="30">
        <f t="shared" ca="1" si="44"/>
        <v>0.21194366197183095</v>
      </c>
      <c r="P389" s="30">
        <f t="shared" ca="1" si="44"/>
        <v>0.10597183098591548</v>
      </c>
      <c r="R389" s="30">
        <f ca="1">IF(J389=0,0,Agents($M$4,$M$5,J389,$M$3)/(1-$P$1))</f>
        <v>1.0869565217391304</v>
      </c>
      <c r="S389" s="30">
        <f ca="1">IF(K389=0,0,Agents($M$4,$M$5,K389,$M$3)/(1-$P$1))</f>
        <v>1.0869565217391304</v>
      </c>
      <c r="T389" s="30">
        <f ca="1">IF(L389=0,0,Agents($M$4,$M$5,L389,$M$3)/(1-$P$1))</f>
        <v>1.0869565217391304</v>
      </c>
      <c r="U389" s="30">
        <f ca="1">IF(M389=0,0,Agents($M$4,$M$5,M389,$M$3)/(1-$P$1))</f>
        <v>1.0869565217391304</v>
      </c>
      <c r="V389" s="30">
        <f ca="1">IF(N389=0,0,Agents($M$4,$M$5,N389,$M$3)/(1-$P$1))</f>
        <v>1.0869565217391304</v>
      </c>
      <c r="W389" s="30">
        <f ca="1">IF(O389=0,0,Agents($M$4,$M$5,O389,$M$3)/(1-$P$1))</f>
        <v>1.0869565217391304</v>
      </c>
      <c r="X389" s="30">
        <f ca="1">IF(P389=0,0,Agents($M$4,$M$5,P389,$M$3)/(1-$P$1))</f>
        <v>1.0869565217391304</v>
      </c>
    </row>
    <row r="390" spans="1:24" x14ac:dyDescent="0.25">
      <c r="A390" s="125">
        <v>0.91666666666666896</v>
      </c>
      <c r="B390" s="127">
        <v>9.6618357487922701E-3</v>
      </c>
      <c r="C390" s="128">
        <v>2.0711080428028996E-3</v>
      </c>
      <c r="D390" s="128">
        <v>2.098950524737631E-3</v>
      </c>
      <c r="E390" s="128">
        <v>2.651640702684786E-3</v>
      </c>
      <c r="F390" s="128">
        <v>2.7519779841761265E-3</v>
      </c>
      <c r="G390" s="128">
        <v>1.7574692442882249E-3</v>
      </c>
      <c r="H390" s="129">
        <v>4.3103448275862068E-3</v>
      </c>
      <c r="J390" s="30">
        <f t="shared" ca="1" si="44"/>
        <v>3.5323943661971828E-2</v>
      </c>
      <c r="K390" s="30">
        <f t="shared" ca="1" si="44"/>
        <v>0.10597183098591546</v>
      </c>
      <c r="L390" s="30">
        <f t="shared" ca="1" si="44"/>
        <v>0.12363380281690137</v>
      </c>
      <c r="M390" s="30">
        <f t="shared" ca="1" si="44"/>
        <v>0.14129577464788728</v>
      </c>
      <c r="N390" s="30">
        <f t="shared" ca="1" si="44"/>
        <v>0.14129577464788731</v>
      </c>
      <c r="O390" s="30">
        <f t="shared" ca="1" si="44"/>
        <v>8.830985915492956E-2</v>
      </c>
      <c r="P390" s="30">
        <f t="shared" ca="1" si="44"/>
        <v>5.2985915492957739E-2</v>
      </c>
      <c r="R390" s="30">
        <f ca="1">IF(J390=0,0,Agents($M$4,$M$5,J390,$M$3)/(1-$P$1))</f>
        <v>1.0869565217391304</v>
      </c>
      <c r="S390" s="30">
        <f ca="1">IF(K390=0,0,Agents($M$4,$M$5,K390,$M$3)/(1-$P$1))</f>
        <v>1.0869565217391304</v>
      </c>
      <c r="T390" s="30">
        <f ca="1">IF(L390=0,0,Agents($M$4,$M$5,L390,$M$3)/(1-$P$1))</f>
        <v>1.0869565217391304</v>
      </c>
      <c r="U390" s="30">
        <f ca="1">IF(M390=0,0,Agents($M$4,$M$5,M390,$M$3)/(1-$P$1))</f>
        <v>1.0869565217391304</v>
      </c>
      <c r="V390" s="30">
        <f ca="1">IF(N390=0,0,Agents($M$4,$M$5,N390,$M$3)/(1-$P$1))</f>
        <v>1.0869565217391304</v>
      </c>
      <c r="W390" s="30">
        <f ca="1">IF(O390=0,0,Agents($M$4,$M$5,O390,$M$3)/(1-$P$1))</f>
        <v>1.0869565217391304</v>
      </c>
      <c r="X390" s="30">
        <f ca="1">IF(P390=0,0,Agents($M$4,$M$5,P390,$M$3)/(1-$P$1))</f>
        <v>1.0869565217391304</v>
      </c>
    </row>
    <row r="391" spans="1:24" x14ac:dyDescent="0.25">
      <c r="A391" s="126">
        <v>0.937500000000003</v>
      </c>
      <c r="B391" s="127">
        <v>1.4492753623188406E-2</v>
      </c>
      <c r="C391" s="128">
        <v>1.380738695201933E-3</v>
      </c>
      <c r="D391" s="128">
        <v>1.1994002998500749E-3</v>
      </c>
      <c r="E391" s="128">
        <v>1.325820351342393E-3</v>
      </c>
      <c r="F391" s="128">
        <v>1.7199862401100791E-3</v>
      </c>
      <c r="G391" s="128">
        <v>1.4059753954305801E-3</v>
      </c>
      <c r="H391" s="129">
        <v>1.4367816091954023E-3</v>
      </c>
      <c r="J391" s="30">
        <f t="shared" ca="1" si="44"/>
        <v>5.2985915492957739E-2</v>
      </c>
      <c r="K391" s="30">
        <f t="shared" ca="1" si="44"/>
        <v>7.0647887323943642E-2</v>
      </c>
      <c r="L391" s="30">
        <f t="shared" ca="1" si="44"/>
        <v>7.0647887323943642E-2</v>
      </c>
      <c r="M391" s="30">
        <f t="shared" ca="1" si="44"/>
        <v>7.0647887323943642E-2</v>
      </c>
      <c r="N391" s="30">
        <f t="shared" ca="1" si="44"/>
        <v>8.8309859154929574E-2</v>
      </c>
      <c r="O391" s="30">
        <f t="shared" ca="1" si="44"/>
        <v>7.0647887323943656E-2</v>
      </c>
      <c r="P391" s="30">
        <f t="shared" ca="1" si="44"/>
        <v>1.7661971830985914E-2</v>
      </c>
      <c r="R391" s="30">
        <f ca="1">IF(J391=0,0,Agents($M$4,$M$5,J391,$M$3)/(1-$P$1))</f>
        <v>1.0869565217391304</v>
      </c>
      <c r="S391" s="30">
        <f ca="1">IF(K391=0,0,Agents($M$4,$M$5,K391,$M$3)/(1-$P$1))</f>
        <v>1.0869565217391304</v>
      </c>
      <c r="T391" s="30">
        <f ca="1">IF(L391=0,0,Agents($M$4,$M$5,L391,$M$3)/(1-$P$1))</f>
        <v>1.0869565217391304</v>
      </c>
      <c r="U391" s="30">
        <f ca="1">IF(M391=0,0,Agents($M$4,$M$5,M391,$M$3)/(1-$P$1))</f>
        <v>1.0869565217391304</v>
      </c>
      <c r="V391" s="30">
        <f ca="1">IF(N391=0,0,Agents($M$4,$M$5,N391,$M$3)/(1-$P$1))</f>
        <v>1.0869565217391304</v>
      </c>
      <c r="W391" s="30">
        <f ca="1">IF(O391=0,0,Agents($M$4,$M$5,O391,$M$3)/(1-$P$1))</f>
        <v>1.0869565217391304</v>
      </c>
      <c r="X391" s="30">
        <f ca="1">IF(P391=0,0,Agents($M$4,$M$5,P391,$M$3)/(1-$P$1))</f>
        <v>1.0869565217391304</v>
      </c>
    </row>
    <row r="392" spans="1:24" x14ac:dyDescent="0.25">
      <c r="A392" s="130"/>
      <c r="B392" s="131">
        <v>1.301559356136821E-2</v>
      </c>
      <c r="C392" s="132">
        <v>0.18215543259557343</v>
      </c>
      <c r="D392" s="132">
        <v>0.20969567404426559</v>
      </c>
      <c r="E392" s="132">
        <v>0.18970070422535212</v>
      </c>
      <c r="F392" s="132">
        <v>0.18278420523138833</v>
      </c>
      <c r="G392" s="132">
        <v>0.17888581488933603</v>
      </c>
      <c r="H392" s="133">
        <v>4.37625754527163E-2</v>
      </c>
      <c r="J392" s="27">
        <f t="shared" ref="J392:P392" ca="1" si="45">$M$2*B392/SUM($B$392:$H$392)</f>
        <v>3.6560281690140841</v>
      </c>
      <c r="K392" s="27">
        <f t="shared" ca="1" si="45"/>
        <v>51.166732394366186</v>
      </c>
      <c r="L392" s="27">
        <f t="shared" ca="1" si="45"/>
        <v>58.902676056338017</v>
      </c>
      <c r="M392" s="27">
        <f t="shared" ca="1" si="45"/>
        <v>53.2861690140845</v>
      </c>
      <c r="N392" s="27">
        <f t="shared" ca="1" si="45"/>
        <v>51.343352112676051</v>
      </c>
      <c r="O392" s="27">
        <f t="shared" ca="1" si="45"/>
        <v>50.248309859154922</v>
      </c>
      <c r="P392" s="27">
        <f t="shared" ca="1" si="45"/>
        <v>12.292732394366196</v>
      </c>
      <c r="R392" s="26">
        <f ca="1">(SUM(R362:R391)/2)/$C$6</f>
        <v>2.0380434782608687</v>
      </c>
      <c r="S392" s="26">
        <f t="shared" ref="S392:X392" ca="1" si="46">(SUM(S362:S391)/2)/$C$6</f>
        <v>3.6005434782608701</v>
      </c>
      <c r="T392" s="26">
        <f t="shared" ca="1" si="46"/>
        <v>4.3478260869565197</v>
      </c>
      <c r="U392" s="26">
        <f t="shared" ca="1" si="46"/>
        <v>3.7364130434782612</v>
      </c>
      <c r="V392" s="26">
        <f t="shared" ca="1" si="46"/>
        <v>3.7364130434782612</v>
      </c>
      <c r="W392" s="26">
        <f t="shared" ca="1" si="46"/>
        <v>3.6684782608695654</v>
      </c>
      <c r="X392" s="26">
        <f t="shared" ca="1" si="46"/>
        <v>2.0380434782608687</v>
      </c>
    </row>
    <row r="393" spans="1:24" x14ac:dyDescent="0.25">
      <c r="R393" s="32">
        <f ca="1">SUM(R392:X392)/5</f>
        <v>4.633152173913043</v>
      </c>
      <c r="S393" s="31"/>
      <c r="T393" s="31"/>
      <c r="U393" s="31"/>
      <c r="V393" s="31"/>
      <c r="W393" s="31"/>
      <c r="X393" s="4"/>
    </row>
    <row r="395" spans="1:24" x14ac:dyDescent="0.25">
      <c r="A395" s="39" t="s">
        <v>17</v>
      </c>
      <c r="J395" s="6" t="s">
        <v>14</v>
      </c>
      <c r="K395" s="20"/>
      <c r="L395" s="20"/>
      <c r="M395" s="33">
        <v>43435</v>
      </c>
      <c r="N395" s="20"/>
      <c r="O395" s="20"/>
      <c r="P395" s="21"/>
      <c r="R395" s="6" t="s">
        <v>15</v>
      </c>
      <c r="S395" s="20"/>
      <c r="T395" s="20"/>
      <c r="U395" s="20"/>
      <c r="V395" s="20"/>
      <c r="W395" s="20"/>
      <c r="X395" s="21"/>
    </row>
    <row r="396" spans="1:24" x14ac:dyDescent="0.25">
      <c r="A396" s="113" t="s">
        <v>6</v>
      </c>
      <c r="B396" s="114" t="s">
        <v>13</v>
      </c>
      <c r="C396" s="115" t="s">
        <v>7</v>
      </c>
      <c r="D396" s="115" t="s">
        <v>8</v>
      </c>
      <c r="E396" s="115" t="s">
        <v>9</v>
      </c>
      <c r="F396" s="115" t="s">
        <v>10</v>
      </c>
      <c r="G396" s="115" t="s">
        <v>11</v>
      </c>
      <c r="H396" s="116" t="s">
        <v>12</v>
      </c>
      <c r="J396" s="22" t="s">
        <v>13</v>
      </c>
      <c r="K396" s="20" t="s">
        <v>7</v>
      </c>
      <c r="L396" s="20" t="s">
        <v>8</v>
      </c>
      <c r="M396" s="20" t="s">
        <v>9</v>
      </c>
      <c r="N396" s="20" t="s">
        <v>10</v>
      </c>
      <c r="O396" s="20" t="s">
        <v>11</v>
      </c>
      <c r="P396" s="21" t="s">
        <v>12</v>
      </c>
      <c r="R396" s="22" t="s">
        <v>13</v>
      </c>
      <c r="S396" s="20" t="s">
        <v>7</v>
      </c>
      <c r="T396" s="20" t="s">
        <v>8</v>
      </c>
      <c r="U396" s="20" t="s">
        <v>9</v>
      </c>
      <c r="V396" s="20" t="s">
        <v>10</v>
      </c>
      <c r="W396" s="20" t="s">
        <v>11</v>
      </c>
      <c r="X396" s="21" t="s">
        <v>12</v>
      </c>
    </row>
    <row r="397" spans="1:24" x14ac:dyDescent="0.25">
      <c r="A397" s="117">
        <v>0.33333333333333331</v>
      </c>
      <c r="B397" s="118">
        <v>2.8985507246376812E-2</v>
      </c>
      <c r="C397" s="119">
        <v>2.1746634449430445E-2</v>
      </c>
      <c r="D397" s="119">
        <v>2.4287856071964018E-2</v>
      </c>
      <c r="E397" s="119">
        <v>2.5190586675505468E-2</v>
      </c>
      <c r="F397" s="119">
        <v>2.1327829377364983E-2</v>
      </c>
      <c r="G397" s="119">
        <v>2.3901581722319858E-2</v>
      </c>
      <c r="H397" s="120">
        <v>3.1609195402298854E-2</v>
      </c>
      <c r="J397" s="24">
        <f t="shared" ref="J397:P422" ca="1" si="47">B397*J$427</f>
        <v>0.10639320538616313</v>
      </c>
      <c r="K397" s="24">
        <f t="shared" ca="1" si="47"/>
        <v>1.1171286565547127</v>
      </c>
      <c r="L397" s="24">
        <f t="shared" ca="1" si="47"/>
        <v>1.4363082727132022</v>
      </c>
      <c r="M397" s="24">
        <f t="shared" ca="1" si="47"/>
        <v>1.3476472682247329</v>
      </c>
      <c r="N397" s="24">
        <f t="shared" ca="1" si="47"/>
        <v>1.099396455657019</v>
      </c>
      <c r="O397" s="24">
        <f t="shared" ca="1" si="47"/>
        <v>1.2057896610431822</v>
      </c>
      <c r="P397" s="24">
        <f t="shared" ca="1" si="47"/>
        <v>0.39010841974926491</v>
      </c>
      <c r="R397" s="24">
        <f ca="1">IF(J397=0,0,Agents($N$4,$N$5,J397,$N$3)/(1-$P$1))</f>
        <v>1.0869565217391304</v>
      </c>
      <c r="S397" s="24">
        <f ca="1">IF(K397=0,0,Agents($N$4,$N$5,K397,$N$3)/(1-$P$1))</f>
        <v>2.1739130434782608</v>
      </c>
      <c r="T397" s="24">
        <f ca="1">IF(L397=0,0,Agents($N$4,$N$5,L397,$N$3)/(1-$P$1))</f>
        <v>2.1739130434782608</v>
      </c>
      <c r="U397" s="24">
        <f ca="1">IF(M397=0,0,Agents($N$4,$N$5,M397,$N$3)/(1-$P$1))</f>
        <v>2.1739130434782608</v>
      </c>
      <c r="V397" s="24">
        <f ca="1">IF(N397=0,0,Agents($N$4,$N$5,N397,$N$3)/(1-$P$1))</f>
        <v>2.1739130434782608</v>
      </c>
      <c r="W397" s="24">
        <f ca="1">IF(O397=0,0,Agents($N$4,$N$5,O397,$N$3)/(1-$P$1))</f>
        <v>2.1739130434782608</v>
      </c>
      <c r="X397" s="24">
        <f ca="1">IF(P397=0,0,Agents($N$4,$N$5,P397,$N$3)/(1-$P$1))</f>
        <v>1.0869565217391304</v>
      </c>
    </row>
    <row r="398" spans="1:24" x14ac:dyDescent="0.25">
      <c r="A398" s="121">
        <v>0.35416666666666669</v>
      </c>
      <c r="B398" s="122">
        <v>2.4154589371980676E-2</v>
      </c>
      <c r="C398" s="123">
        <v>3.1411805315843977E-2</v>
      </c>
      <c r="D398" s="123">
        <v>3.2083958020989505E-2</v>
      </c>
      <c r="E398" s="123">
        <v>3.1819688432217434E-2</v>
      </c>
      <c r="F398" s="123">
        <v>2.4079807361541108E-2</v>
      </c>
      <c r="G398" s="123">
        <v>2.3198594024604568E-2</v>
      </c>
      <c r="H398" s="124">
        <v>2.2988505747126436E-2</v>
      </c>
      <c r="J398" s="30">
        <f t="shared" ca="1" si="47"/>
        <v>8.8661004488469281E-2</v>
      </c>
      <c r="K398" s="30">
        <f t="shared" ca="1" si="47"/>
        <v>1.6136302816901407</v>
      </c>
      <c r="L398" s="30">
        <f t="shared" ca="1" si="47"/>
        <v>1.8973454960532425</v>
      </c>
      <c r="M398" s="30">
        <f t="shared" ca="1" si="47"/>
        <v>1.7022912861786101</v>
      </c>
      <c r="N398" s="30">
        <f t="shared" ca="1" si="47"/>
        <v>1.2412540628385698</v>
      </c>
      <c r="O398" s="30">
        <f t="shared" ca="1" si="47"/>
        <v>1.1703252592477944</v>
      </c>
      <c r="P398" s="30">
        <f t="shared" ca="1" si="47"/>
        <v>0.28371521436310171</v>
      </c>
      <c r="R398" s="30">
        <f ca="1">IF(J398=0,0,Agents($N$4,$N$5,J398,$N$3)/(1-$P$1))</f>
        <v>1.0869565217391304</v>
      </c>
      <c r="S398" s="30">
        <f ca="1">IF(K398=0,0,Agents($N$4,$N$5,K398,$N$3)/(1-$P$1))</f>
        <v>2.1739130434782608</v>
      </c>
      <c r="T398" s="30">
        <f ca="1">IF(L398=0,0,Agents($N$4,$N$5,L398,$N$3)/(1-$P$1))</f>
        <v>2.1739130434782608</v>
      </c>
      <c r="U398" s="30">
        <f ca="1">IF(M398=0,0,Agents($N$4,$N$5,M398,$N$3)/(1-$P$1))</f>
        <v>2.1739130434782608</v>
      </c>
      <c r="V398" s="30">
        <f ca="1">IF(N398=0,0,Agents($N$4,$N$5,N398,$N$3)/(1-$P$1))</f>
        <v>2.1739130434782608</v>
      </c>
      <c r="W398" s="30">
        <f ca="1">IF(O398=0,0,Agents($N$4,$N$5,O398,$N$3)/(1-$P$1))</f>
        <v>2.1739130434782608</v>
      </c>
      <c r="X398" s="30">
        <f ca="1">IF(P398=0,0,Agents($N$4,$N$5,P398,$N$3)/(1-$P$1))</f>
        <v>1.0869565217391304</v>
      </c>
    </row>
    <row r="399" spans="1:24" x14ac:dyDescent="0.25">
      <c r="A399" s="125">
        <v>0.375</v>
      </c>
      <c r="B399" s="118">
        <v>3.3816425120772944E-2</v>
      </c>
      <c r="C399" s="119">
        <v>3.589920607525026E-2</v>
      </c>
      <c r="D399" s="119">
        <v>3.9880059970014994E-2</v>
      </c>
      <c r="E399" s="119">
        <v>4.2094796155120982E-2</v>
      </c>
      <c r="F399" s="119">
        <v>3.8871689026487785E-2</v>
      </c>
      <c r="G399" s="119">
        <v>4.0421792618629174E-2</v>
      </c>
      <c r="H399" s="120">
        <v>3.8793103448275863E-2</v>
      </c>
      <c r="J399" s="24">
        <f t="shared" ca="1" si="47"/>
        <v>0.12412540628385697</v>
      </c>
      <c r="K399" s="24">
        <f t="shared" ca="1" si="47"/>
        <v>1.8441488933601609</v>
      </c>
      <c r="L399" s="24">
        <f t="shared" ca="1" si="47"/>
        <v>2.3583827193932829</v>
      </c>
      <c r="M399" s="24">
        <f t="shared" ca="1" si="47"/>
        <v>2.2519895140071196</v>
      </c>
      <c r="N399" s="24">
        <f t="shared" ca="1" si="47"/>
        <v>2.0037387014394055</v>
      </c>
      <c r="O399" s="24">
        <f t="shared" ca="1" si="47"/>
        <v>2.0392031032347937</v>
      </c>
      <c r="P399" s="24">
        <f t="shared" ca="1" si="47"/>
        <v>0.47876942423773416</v>
      </c>
      <c r="R399" s="24">
        <f ca="1">IF(J399=0,0,Agents($N$4,$N$5,J399,$N$3)/(1-$P$1))</f>
        <v>1.0869565217391304</v>
      </c>
      <c r="S399" s="24">
        <f ca="1">IF(K399=0,0,Agents($N$4,$N$5,K399,$N$3)/(1-$P$1))</f>
        <v>2.1739130434782608</v>
      </c>
      <c r="T399" s="24">
        <f ca="1">IF(L399=0,0,Agents($N$4,$N$5,L399,$N$3)/(1-$P$1))</f>
        <v>2.1739130434782608</v>
      </c>
      <c r="U399" s="24">
        <f ca="1">IF(M399=0,0,Agents($N$4,$N$5,M399,$N$3)/(1-$P$1))</f>
        <v>2.1739130434782608</v>
      </c>
      <c r="V399" s="24">
        <f ca="1">IF(N399=0,0,Agents($N$4,$N$5,N399,$N$3)/(1-$P$1))</f>
        <v>2.1739130434782608</v>
      </c>
      <c r="W399" s="24">
        <f ca="1">IF(O399=0,0,Agents($N$4,$N$5,O399,$N$3)/(1-$P$1))</f>
        <v>2.1739130434782608</v>
      </c>
      <c r="X399" s="24">
        <f ca="1">IF(P399=0,0,Agents($N$4,$N$5,P399,$N$3)/(1-$P$1))</f>
        <v>1.0869565217391304</v>
      </c>
    </row>
    <row r="400" spans="1:24" x14ac:dyDescent="0.25">
      <c r="A400" s="121">
        <v>0.39583333333333331</v>
      </c>
      <c r="B400" s="122">
        <v>5.7971014492753624E-2</v>
      </c>
      <c r="C400" s="123">
        <v>4.9016223679668625E-2</v>
      </c>
      <c r="D400" s="123">
        <v>5.0674662668665667E-2</v>
      </c>
      <c r="E400" s="123">
        <v>5.2038448790188929E-2</v>
      </c>
      <c r="F400" s="123">
        <v>4.3687650498796013E-2</v>
      </c>
      <c r="G400" s="123">
        <v>4.8506151142355007E-2</v>
      </c>
      <c r="H400" s="124">
        <v>5.0287356321839081E-2</v>
      </c>
      <c r="J400" s="30">
        <f t="shared" ca="1" si="47"/>
        <v>0.21278641077232627</v>
      </c>
      <c r="K400" s="30">
        <f t="shared" ca="1" si="47"/>
        <v>2.5179725274725273</v>
      </c>
      <c r="L400" s="30">
        <f t="shared" ca="1" si="47"/>
        <v>2.9967419517102614</v>
      </c>
      <c r="M400" s="30">
        <f t="shared" ca="1" si="47"/>
        <v>2.7839555409379355</v>
      </c>
      <c r="N400" s="30">
        <f t="shared" ca="1" si="47"/>
        <v>2.2519895140071196</v>
      </c>
      <c r="O400" s="30">
        <f t="shared" ca="1" si="47"/>
        <v>2.4470437238817522</v>
      </c>
      <c r="P400" s="30">
        <f t="shared" ca="1" si="47"/>
        <v>0.62062703141928499</v>
      </c>
      <c r="R400" s="30">
        <f ca="1">IF(J400=0,0,Agents($N$4,$N$5,J400,$N$3)/(1-$P$1))</f>
        <v>1.0869565217391304</v>
      </c>
      <c r="S400" s="30">
        <f ca="1">IF(K400=0,0,Agents($N$4,$N$5,K400,$N$3)/(1-$P$1))</f>
        <v>2.1739130434782608</v>
      </c>
      <c r="T400" s="30">
        <f ca="1">IF(L400=0,0,Agents($N$4,$N$5,L400,$N$3)/(1-$P$1))</f>
        <v>3.2608695652173911</v>
      </c>
      <c r="U400" s="30">
        <f ca="1">IF(M400=0,0,Agents($N$4,$N$5,M400,$N$3)/(1-$P$1))</f>
        <v>2.1739130434782608</v>
      </c>
      <c r="V400" s="30">
        <f ca="1">IF(N400=0,0,Agents($N$4,$N$5,N400,$N$3)/(1-$P$1))</f>
        <v>2.1739130434782608</v>
      </c>
      <c r="W400" s="30">
        <f ca="1">IF(O400=0,0,Agents($N$4,$N$5,O400,$N$3)/(1-$P$1))</f>
        <v>2.1739130434782608</v>
      </c>
      <c r="X400" s="30">
        <f ca="1">IF(P400=0,0,Agents($N$4,$N$5,P400,$N$3)/(1-$P$1))</f>
        <v>1.0869565217391304</v>
      </c>
    </row>
    <row r="401" spans="1:24" x14ac:dyDescent="0.25">
      <c r="A401" s="125">
        <v>0.41666666666666669</v>
      </c>
      <c r="B401" s="118">
        <v>2.8985507246376812E-2</v>
      </c>
      <c r="C401" s="119">
        <v>5.6689944504925503E-2</v>
      </c>
      <c r="D401" s="119">
        <v>5.3073463268365817E-2</v>
      </c>
      <c r="E401" s="119">
        <v>5.4027179317202516E-2</v>
      </c>
      <c r="F401" s="119">
        <v>4.9879600963192293E-2</v>
      </c>
      <c r="G401" s="119">
        <v>5.4481546572934976E-2</v>
      </c>
      <c r="H401" s="120">
        <v>5.459770114942529E-2</v>
      </c>
      <c r="J401" s="24">
        <f t="shared" ca="1" si="47"/>
        <v>0.10639320538616313</v>
      </c>
      <c r="K401" s="24">
        <f t="shared" ca="1" si="47"/>
        <v>2.9121729935827974</v>
      </c>
      <c r="L401" s="24">
        <f t="shared" ca="1" si="47"/>
        <v>3.1385995588918125</v>
      </c>
      <c r="M401" s="24">
        <f t="shared" ca="1" si="47"/>
        <v>2.8903487463240984</v>
      </c>
      <c r="N401" s="24">
        <f t="shared" ca="1" si="47"/>
        <v>2.5711691301656088</v>
      </c>
      <c r="O401" s="24">
        <f t="shared" ca="1" si="47"/>
        <v>2.7484911391425477</v>
      </c>
      <c r="P401" s="24">
        <f t="shared" ca="1" si="47"/>
        <v>0.67382363411236657</v>
      </c>
      <c r="R401" s="24">
        <f ca="1">IF(J401=0,0,Agents($N$4,$N$5,J401,$N$3)/(1-$P$1))</f>
        <v>1.0869565217391304</v>
      </c>
      <c r="S401" s="24">
        <f ca="1">IF(K401=0,0,Agents($N$4,$N$5,K401,$N$3)/(1-$P$1))</f>
        <v>2.1739130434782608</v>
      </c>
      <c r="T401" s="24">
        <f ca="1">IF(L401=0,0,Agents($N$4,$N$5,L401,$N$3)/(1-$P$1))</f>
        <v>3.2608695652173911</v>
      </c>
      <c r="U401" s="24">
        <f ca="1">IF(M401=0,0,Agents($N$4,$N$5,M401,$N$3)/(1-$P$1))</f>
        <v>2.1739130434782608</v>
      </c>
      <c r="V401" s="24">
        <f ca="1">IF(N401=0,0,Agents($N$4,$N$5,N401,$N$3)/(1-$P$1))</f>
        <v>2.1739130434782608</v>
      </c>
      <c r="W401" s="24">
        <f ca="1">IF(O401=0,0,Agents($N$4,$N$5,O401,$N$3)/(1-$P$1))</f>
        <v>2.1739130434782608</v>
      </c>
      <c r="X401" s="24">
        <f ca="1">IF(P401=0,0,Agents($N$4,$N$5,P401,$N$3)/(1-$P$1))</f>
        <v>1.0869565217391304</v>
      </c>
    </row>
    <row r="402" spans="1:24" x14ac:dyDescent="0.25">
      <c r="A402" s="121">
        <v>0.4375</v>
      </c>
      <c r="B402" s="122">
        <v>4.3478260869565216E-2</v>
      </c>
      <c r="C402" s="123">
        <v>6.1177345264331787E-2</v>
      </c>
      <c r="D402" s="123">
        <v>6.0385192019374909E-2</v>
      </c>
      <c r="E402" s="123">
        <v>5.6347364932051704E-2</v>
      </c>
      <c r="F402" s="123">
        <v>5.2128813738720886E-2</v>
      </c>
      <c r="G402" s="123">
        <v>6.1862917398945519E-2</v>
      </c>
      <c r="H402" s="124">
        <v>5.5702917771883305E-2</v>
      </c>
      <c r="J402" s="30">
        <f t="shared" ca="1" si="47"/>
        <v>0.15958980807924469</v>
      </c>
      <c r="K402" s="30">
        <f t="shared" ca="1" si="47"/>
        <v>3.1426916052528173</v>
      </c>
      <c r="L402" s="30">
        <f t="shared" ca="1" si="47"/>
        <v>3.5709924577048073</v>
      </c>
      <c r="M402" s="30">
        <f t="shared" ca="1" si="47"/>
        <v>3.014474152607955</v>
      </c>
      <c r="N402" s="30">
        <f t="shared" ca="1" si="47"/>
        <v>2.6871104437274549</v>
      </c>
      <c r="O402" s="30">
        <f t="shared" ca="1" si="47"/>
        <v>3.1208673579941189</v>
      </c>
      <c r="P402" s="30">
        <f t="shared" ca="1" si="47"/>
        <v>0.68746378864905433</v>
      </c>
      <c r="R402" s="30">
        <f ca="1">IF(J402=0,0,Agents($N$4,$N$5,J402,$N$3)/(1-$P$1))</f>
        <v>1.0869565217391304</v>
      </c>
      <c r="S402" s="30">
        <f ca="1">IF(K402=0,0,Agents($N$4,$N$5,K402,$N$3)/(1-$P$1))</f>
        <v>3.2608695652173911</v>
      </c>
      <c r="T402" s="30">
        <f ca="1">IF(L402=0,0,Agents($N$4,$N$5,L402,$N$3)/(1-$P$1))</f>
        <v>3.2608695652173911</v>
      </c>
      <c r="U402" s="30">
        <f ca="1">IF(M402=0,0,Agents($N$4,$N$5,M402,$N$3)/(1-$P$1))</f>
        <v>3.2608695652173911</v>
      </c>
      <c r="V402" s="30">
        <f ca="1">IF(N402=0,0,Agents($N$4,$N$5,N402,$N$3)/(1-$P$1))</f>
        <v>2.1739130434782608</v>
      </c>
      <c r="W402" s="30">
        <f ca="1">IF(O402=0,0,Agents($N$4,$N$5,O402,$N$3)/(1-$P$1))</f>
        <v>3.2608695652173911</v>
      </c>
      <c r="X402" s="30">
        <f ca="1">IF(P402=0,0,Agents($N$4,$N$5,P402,$N$3)/(1-$P$1))</f>
        <v>1.0869565217391304</v>
      </c>
    </row>
    <row r="403" spans="1:24" x14ac:dyDescent="0.25">
      <c r="A403" s="125">
        <v>0.45833333333333331</v>
      </c>
      <c r="B403" s="118">
        <v>5.3140096618357488E-2</v>
      </c>
      <c r="C403" s="119">
        <v>5.9106237221528891E-2</v>
      </c>
      <c r="D403" s="119">
        <v>5.9485641794487357E-2</v>
      </c>
      <c r="E403" s="119">
        <v>5.9661915810407688E-2</v>
      </c>
      <c r="F403" s="119">
        <v>5.384879997883097E-2</v>
      </c>
      <c r="G403" s="119">
        <v>6.2214411247803164E-2</v>
      </c>
      <c r="H403" s="120">
        <v>6.2886825817860328E-2</v>
      </c>
      <c r="J403" s="24">
        <f t="shared" ca="1" si="47"/>
        <v>0.1950542098746324</v>
      </c>
      <c r="K403" s="24">
        <f t="shared" ca="1" si="47"/>
        <v>3.0362983998666544</v>
      </c>
      <c r="L403" s="24">
        <f t="shared" ca="1" si="47"/>
        <v>3.5177958550117263</v>
      </c>
      <c r="M403" s="24">
        <f t="shared" ca="1" si="47"/>
        <v>3.191796161584894</v>
      </c>
      <c r="N403" s="24">
        <f t="shared" ca="1" si="47"/>
        <v>2.7757714482159241</v>
      </c>
      <c r="O403" s="24">
        <f t="shared" ca="1" si="47"/>
        <v>3.1385995588918125</v>
      </c>
      <c r="P403" s="24">
        <f t="shared" ca="1" si="47"/>
        <v>0.77612479313752381</v>
      </c>
      <c r="R403" s="24">
        <f ca="1">IF(J403=0,0,Agents($N$4,$N$5,J403,$N$3)/(1-$P$1))</f>
        <v>1.0869565217391304</v>
      </c>
      <c r="S403" s="24">
        <f ca="1">IF(K403=0,0,Agents($N$4,$N$5,K403,$N$3)/(1-$P$1))</f>
        <v>3.2608695652173911</v>
      </c>
      <c r="T403" s="24">
        <f ca="1">IF(L403=0,0,Agents($N$4,$N$5,L403,$N$3)/(1-$P$1))</f>
        <v>3.2608695652173911</v>
      </c>
      <c r="U403" s="24">
        <f ca="1">IF(M403=0,0,Agents($N$4,$N$5,M403,$N$3)/(1-$P$1))</f>
        <v>3.2608695652173911</v>
      </c>
      <c r="V403" s="24">
        <f ca="1">IF(N403=0,0,Agents($N$4,$N$5,N403,$N$3)/(1-$P$1))</f>
        <v>2.1739130434782608</v>
      </c>
      <c r="W403" s="24">
        <f ca="1">IF(O403=0,0,Agents($N$4,$N$5,O403,$N$3)/(1-$P$1))</f>
        <v>3.2608695652173911</v>
      </c>
      <c r="X403" s="24">
        <f ca="1">IF(P403=0,0,Agents($N$4,$N$5,P403,$N$3)/(1-$P$1))</f>
        <v>1.0869565217391304</v>
      </c>
    </row>
    <row r="404" spans="1:24" x14ac:dyDescent="0.25">
      <c r="A404" s="121">
        <v>0.47916666666666669</v>
      </c>
      <c r="B404" s="122">
        <v>4.3478260869565216E-2</v>
      </c>
      <c r="C404" s="123">
        <v>6.2212899285733245E-2</v>
      </c>
      <c r="D404" s="123">
        <v>6.1284742244262468E-2</v>
      </c>
      <c r="E404" s="123">
        <v>5.6678820019887298E-2</v>
      </c>
      <c r="F404" s="123">
        <v>5.7976766955095155E-2</v>
      </c>
      <c r="G404" s="123">
        <v>5.9753954305799648E-2</v>
      </c>
      <c r="H404" s="124">
        <v>5.1392572944297096E-2</v>
      </c>
      <c r="J404" s="30">
        <f t="shared" ca="1" si="47"/>
        <v>0.15958980807924469</v>
      </c>
      <c r="K404" s="30">
        <f t="shared" ca="1" si="47"/>
        <v>3.1958882079458997</v>
      </c>
      <c r="L404" s="30">
        <f t="shared" ca="1" si="47"/>
        <v>3.6241890603978892</v>
      </c>
      <c r="M404" s="30">
        <f t="shared" ca="1" si="47"/>
        <v>3.0322063535056487</v>
      </c>
      <c r="N404" s="30">
        <f t="shared" ca="1" si="47"/>
        <v>2.9885578589882504</v>
      </c>
      <c r="O404" s="30">
        <f t="shared" ca="1" si="47"/>
        <v>3.0144741526079555</v>
      </c>
      <c r="P404" s="30">
        <f t="shared" ca="1" si="47"/>
        <v>0.63426718595597276</v>
      </c>
      <c r="R404" s="30">
        <f ca="1">IF(J404=0,0,Agents($N$4,$N$5,J404,$N$3)/(1-$P$1))</f>
        <v>1.0869565217391304</v>
      </c>
      <c r="S404" s="30">
        <f ca="1">IF(K404=0,0,Agents($N$4,$N$5,K404,$N$3)/(1-$P$1))</f>
        <v>3.2608695652173911</v>
      </c>
      <c r="T404" s="30">
        <f ca="1">IF(L404=0,0,Agents($N$4,$N$5,L404,$N$3)/(1-$P$1))</f>
        <v>3.2608695652173911</v>
      </c>
      <c r="U404" s="30">
        <f ca="1">IF(M404=0,0,Agents($N$4,$N$5,M404,$N$3)/(1-$P$1))</f>
        <v>3.2608695652173911</v>
      </c>
      <c r="V404" s="30">
        <f ca="1">IF(N404=0,0,Agents($N$4,$N$5,N404,$N$3)/(1-$P$1))</f>
        <v>3.2608695652173911</v>
      </c>
      <c r="W404" s="30">
        <f ca="1">IF(O404=0,0,Agents($N$4,$N$5,O404,$N$3)/(1-$P$1))</f>
        <v>3.2608695652173911</v>
      </c>
      <c r="X404" s="30">
        <f ca="1">IF(P404=0,0,Agents($N$4,$N$5,P404,$N$3)/(1-$P$1))</f>
        <v>1.0869565217391304</v>
      </c>
    </row>
    <row r="405" spans="1:24" x14ac:dyDescent="0.25">
      <c r="A405" s="125">
        <v>0.5</v>
      </c>
      <c r="B405" s="118">
        <v>4.8309178743961345E-2</v>
      </c>
      <c r="C405" s="119">
        <v>5.6689944504925503E-2</v>
      </c>
      <c r="D405" s="119">
        <v>5.3788490370199497E-2</v>
      </c>
      <c r="E405" s="119">
        <v>5.4027179317202516E-2</v>
      </c>
      <c r="F405" s="119">
        <v>5.4192797226852982E-2</v>
      </c>
      <c r="G405" s="119">
        <v>5.342706502636204E-2</v>
      </c>
      <c r="H405" s="120">
        <v>6.0013262599469513E-2</v>
      </c>
      <c r="J405" s="24">
        <f t="shared" ca="1" si="47"/>
        <v>0.17732200897693853</v>
      </c>
      <c r="K405" s="24">
        <f t="shared" ca="1" si="47"/>
        <v>2.9121729935827974</v>
      </c>
      <c r="L405" s="24">
        <f t="shared" ca="1" si="47"/>
        <v>3.180884037955543</v>
      </c>
      <c r="M405" s="24">
        <f t="shared" ca="1" si="47"/>
        <v>2.8903487463240984</v>
      </c>
      <c r="N405" s="24">
        <f t="shared" ca="1" si="47"/>
        <v>2.7935036491136178</v>
      </c>
      <c r="O405" s="24">
        <f t="shared" ca="1" si="47"/>
        <v>2.6952945364494663</v>
      </c>
      <c r="P405" s="24">
        <f t="shared" ca="1" si="47"/>
        <v>0.7406603913421359</v>
      </c>
      <c r="R405" s="24">
        <f ca="1">IF(J405=0,0,Agents($N$4,$N$5,J405,$N$3)/(1-$P$1))</f>
        <v>1.0869565217391304</v>
      </c>
      <c r="S405" s="24">
        <f ca="1">IF(K405=0,0,Agents($N$4,$N$5,K405,$N$3)/(1-$P$1))</f>
        <v>2.1739130434782608</v>
      </c>
      <c r="T405" s="24">
        <f ca="1">IF(L405=0,0,Agents($N$4,$N$5,L405,$N$3)/(1-$P$1))</f>
        <v>3.2608695652173911</v>
      </c>
      <c r="U405" s="24">
        <f ca="1">IF(M405=0,0,Agents($N$4,$N$5,M405,$N$3)/(1-$P$1))</f>
        <v>2.1739130434782608</v>
      </c>
      <c r="V405" s="24">
        <f ca="1">IF(N405=0,0,Agents($N$4,$N$5,N405,$N$3)/(1-$P$1))</f>
        <v>2.1739130434782608</v>
      </c>
      <c r="W405" s="24">
        <f ca="1">IF(O405=0,0,Agents($N$4,$N$5,O405,$N$3)/(1-$P$1))</f>
        <v>2.1739130434782608</v>
      </c>
      <c r="X405" s="24">
        <f ca="1">IF(P405=0,0,Agents($N$4,$N$5,P405,$N$3)/(1-$P$1))</f>
        <v>1.0869565217391304</v>
      </c>
    </row>
    <row r="406" spans="1:24" x14ac:dyDescent="0.25">
      <c r="A406" s="121">
        <v>0.52083333333333337</v>
      </c>
      <c r="B406" s="122">
        <v>5.7971014492753617E-2</v>
      </c>
      <c r="C406" s="123">
        <v>5.1857359071718741E-2</v>
      </c>
      <c r="D406" s="123">
        <v>5.3788490370199497E-2</v>
      </c>
      <c r="E406" s="123">
        <v>4.938680808750414E-2</v>
      </c>
      <c r="F406" s="123">
        <v>5.2128813738720886E-2</v>
      </c>
      <c r="G406" s="123">
        <v>5.518453427065026E-2</v>
      </c>
      <c r="H406" s="124">
        <v>6.1450044208664921E-2</v>
      </c>
      <c r="J406" s="30">
        <f t="shared" ca="1" si="47"/>
        <v>0.21278641077232624</v>
      </c>
      <c r="K406" s="30">
        <f t="shared" ca="1" si="47"/>
        <v>2.6639221810150837</v>
      </c>
      <c r="L406" s="30">
        <f t="shared" ca="1" si="47"/>
        <v>3.180884037955543</v>
      </c>
      <c r="M406" s="30">
        <f t="shared" ca="1" si="47"/>
        <v>2.6420979337563844</v>
      </c>
      <c r="N406" s="30">
        <f t="shared" ca="1" si="47"/>
        <v>2.6871104437274549</v>
      </c>
      <c r="O406" s="30">
        <f t="shared" ca="1" si="47"/>
        <v>2.7839555409379351</v>
      </c>
      <c r="P406" s="30">
        <f t="shared" ca="1" si="47"/>
        <v>0.7583925922398298</v>
      </c>
      <c r="R406" s="30">
        <f ca="1">IF(J406=0,0,Agents($N$4,$N$5,J406,$N$3)/(1-$P$1))</f>
        <v>1.0869565217391304</v>
      </c>
      <c r="S406" s="30">
        <f ca="1">IF(K406=0,0,Agents($N$4,$N$5,K406,$N$3)/(1-$P$1))</f>
        <v>2.1739130434782608</v>
      </c>
      <c r="T406" s="30">
        <f ca="1">IF(L406=0,0,Agents($N$4,$N$5,L406,$N$3)/(1-$P$1))</f>
        <v>3.2608695652173911</v>
      </c>
      <c r="U406" s="30">
        <f ca="1">IF(M406=0,0,Agents($N$4,$N$5,M406,$N$3)/(1-$P$1))</f>
        <v>2.1739130434782608</v>
      </c>
      <c r="V406" s="30">
        <f ca="1">IF(N406=0,0,Agents($N$4,$N$5,N406,$N$3)/(1-$P$1))</f>
        <v>2.1739130434782608</v>
      </c>
      <c r="W406" s="30">
        <f ca="1">IF(O406=0,0,Agents($N$4,$N$5,O406,$N$3)/(1-$P$1))</f>
        <v>2.1739130434782608</v>
      </c>
      <c r="X406" s="30">
        <f ca="1">IF(P406=0,0,Agents($N$4,$N$5,P406,$N$3)/(1-$P$1))</f>
        <v>1.0869565217391304</v>
      </c>
    </row>
    <row r="407" spans="1:24" x14ac:dyDescent="0.25">
      <c r="A407" s="125">
        <v>0.54166666666666663</v>
      </c>
      <c r="B407" s="118">
        <v>5.3140096618357488E-2</v>
      </c>
      <c r="C407" s="119">
        <v>5.3928467114521643E-2</v>
      </c>
      <c r="D407" s="119">
        <v>5.2589090070349426E-2</v>
      </c>
      <c r="E407" s="119">
        <v>5.1375538614517727E-2</v>
      </c>
      <c r="F407" s="119">
        <v>5.4192797226852982E-2</v>
      </c>
      <c r="G407" s="119">
        <v>5.3778558875219686E-2</v>
      </c>
      <c r="H407" s="120">
        <v>5.2829354553492504E-2</v>
      </c>
      <c r="J407" s="24">
        <f t="shared" ca="1" si="47"/>
        <v>0.1950542098746324</v>
      </c>
      <c r="K407" s="24">
        <f t="shared" ca="1" si="47"/>
        <v>2.7703153864012466</v>
      </c>
      <c r="L407" s="24">
        <f t="shared" ca="1" si="47"/>
        <v>3.1099552343647674</v>
      </c>
      <c r="M407" s="24">
        <f t="shared" ca="1" si="47"/>
        <v>2.7484911391425473</v>
      </c>
      <c r="N407" s="24">
        <f t="shared" ca="1" si="47"/>
        <v>2.7935036491136178</v>
      </c>
      <c r="O407" s="24">
        <f t="shared" ca="1" si="47"/>
        <v>2.7130267373471599</v>
      </c>
      <c r="P407" s="24">
        <f t="shared" ca="1" si="47"/>
        <v>0.65199938685366665</v>
      </c>
      <c r="R407" s="24">
        <f ca="1">IF(J407=0,0,Agents($N$4,$N$5,J407,$N$3)/(1-$P$1))</f>
        <v>1.0869565217391304</v>
      </c>
      <c r="S407" s="24">
        <f ca="1">IF(K407=0,0,Agents($N$4,$N$5,K407,$N$3)/(1-$P$1))</f>
        <v>2.1739130434782608</v>
      </c>
      <c r="T407" s="24">
        <f ca="1">IF(L407=0,0,Agents($N$4,$N$5,L407,$N$3)/(1-$P$1))</f>
        <v>3.2608695652173911</v>
      </c>
      <c r="U407" s="24">
        <f ca="1">IF(M407=0,0,Agents($N$4,$N$5,M407,$N$3)/(1-$P$1))</f>
        <v>2.1739130434782608</v>
      </c>
      <c r="V407" s="24">
        <f ca="1">IF(N407=0,0,Agents($N$4,$N$5,N407,$N$3)/(1-$P$1))</f>
        <v>2.1739130434782608</v>
      </c>
      <c r="W407" s="24">
        <f ca="1">IF(O407=0,0,Agents($N$4,$N$5,O407,$N$3)/(1-$P$1))</f>
        <v>2.1739130434782608</v>
      </c>
      <c r="X407" s="24">
        <f ca="1">IF(P407=0,0,Agents($N$4,$N$5,P407,$N$3)/(1-$P$1))</f>
        <v>1.0869565217391304</v>
      </c>
    </row>
    <row r="408" spans="1:24" x14ac:dyDescent="0.25">
      <c r="A408" s="121">
        <v>0.5625</v>
      </c>
      <c r="B408" s="122">
        <v>4.8309178743961345E-2</v>
      </c>
      <c r="C408" s="123">
        <v>5.3928467114521643E-2</v>
      </c>
      <c r="D408" s="123">
        <v>5.5887440894937128E-2</v>
      </c>
      <c r="E408" s="123">
        <v>5.1706993702353328E-2</v>
      </c>
      <c r="F408" s="123">
        <v>5.6944775211029107E-2</v>
      </c>
      <c r="G408" s="123">
        <v>5.6942003514938486E-2</v>
      </c>
      <c r="H408" s="124">
        <v>5.8576480990274113E-2</v>
      </c>
      <c r="J408" s="30">
        <f t="shared" ca="1" si="47"/>
        <v>0.17732200897693853</v>
      </c>
      <c r="K408" s="30">
        <f t="shared" ca="1" si="47"/>
        <v>2.7703153864012466</v>
      </c>
      <c r="L408" s="30">
        <f t="shared" ca="1" si="47"/>
        <v>3.3050094442393996</v>
      </c>
      <c r="M408" s="30">
        <f t="shared" ca="1" si="47"/>
        <v>2.7662233400402414</v>
      </c>
      <c r="N408" s="30">
        <f t="shared" ca="1" si="47"/>
        <v>2.9353612562951685</v>
      </c>
      <c r="O408" s="30">
        <f t="shared" ca="1" si="47"/>
        <v>2.8726165454264048</v>
      </c>
      <c r="P408" s="30">
        <f t="shared" ca="1" si="47"/>
        <v>0.72292819044444212</v>
      </c>
      <c r="R408" s="30">
        <f ca="1">IF(J408=0,0,Agents($N$4,$N$5,J408,$N$3)/(1-$P$1))</f>
        <v>1.0869565217391304</v>
      </c>
      <c r="S408" s="30">
        <f ca="1">IF(K408=0,0,Agents($N$4,$N$5,K408,$N$3)/(1-$P$1))</f>
        <v>2.1739130434782608</v>
      </c>
      <c r="T408" s="30">
        <f ca="1">IF(L408=0,0,Agents($N$4,$N$5,L408,$N$3)/(1-$P$1))</f>
        <v>3.2608695652173911</v>
      </c>
      <c r="U408" s="30">
        <f ca="1">IF(M408=0,0,Agents($N$4,$N$5,M408,$N$3)/(1-$P$1))</f>
        <v>2.1739130434782608</v>
      </c>
      <c r="V408" s="30">
        <f ca="1">IF(N408=0,0,Agents($N$4,$N$5,N408,$N$3)/(1-$P$1))</f>
        <v>3.2608695652173911</v>
      </c>
      <c r="W408" s="30">
        <f ca="1">IF(O408=0,0,Agents($N$4,$N$5,O408,$N$3)/(1-$P$1))</f>
        <v>2.1739130434782608</v>
      </c>
      <c r="X408" s="30">
        <f ca="1">IF(P408=0,0,Agents($N$4,$N$5,P408,$N$3)/(1-$P$1))</f>
        <v>1.0869565217391304</v>
      </c>
    </row>
    <row r="409" spans="1:24" x14ac:dyDescent="0.25">
      <c r="A409" s="125">
        <v>0.58333333333333337</v>
      </c>
      <c r="B409" s="118">
        <v>3.8647342995169073E-2</v>
      </c>
      <c r="C409" s="119">
        <v>5.4964021135923087E-2</v>
      </c>
      <c r="D409" s="119">
        <v>5.7386691269749726E-2</v>
      </c>
      <c r="E409" s="119">
        <v>5.8667550546900891E-2</v>
      </c>
      <c r="F409" s="119">
        <v>5.8664761451139191E-2</v>
      </c>
      <c r="G409" s="119">
        <v>5.9050966608084357E-2</v>
      </c>
      <c r="H409" s="120">
        <v>5.4266136162687904E-2</v>
      </c>
      <c r="J409" s="24">
        <f t="shared" ca="1" si="47"/>
        <v>0.1418576071815508</v>
      </c>
      <c r="K409" s="24">
        <f t="shared" ca="1" si="47"/>
        <v>2.8235119890943281</v>
      </c>
      <c r="L409" s="24">
        <f t="shared" ca="1" si="47"/>
        <v>3.3936704487278693</v>
      </c>
      <c r="M409" s="24">
        <f t="shared" ca="1" si="47"/>
        <v>3.1385995588918121</v>
      </c>
      <c r="N409" s="24">
        <f t="shared" ca="1" si="47"/>
        <v>3.0240222607836382</v>
      </c>
      <c r="O409" s="24">
        <f t="shared" ca="1" si="47"/>
        <v>2.9790097508125677</v>
      </c>
      <c r="P409" s="24">
        <f t="shared" ca="1" si="47"/>
        <v>0.66973158775136055</v>
      </c>
      <c r="R409" s="24">
        <f ca="1">IF(J409=0,0,Agents($N$4,$N$5,J409,$N$3)/(1-$P$1))</f>
        <v>1.0869565217391304</v>
      </c>
      <c r="S409" s="24">
        <f ca="1">IF(K409=0,0,Agents($N$4,$N$5,K409,$N$3)/(1-$P$1))</f>
        <v>2.1739130434782608</v>
      </c>
      <c r="T409" s="24">
        <f ca="1">IF(L409=0,0,Agents($N$4,$N$5,L409,$N$3)/(1-$P$1))</f>
        <v>3.2608695652173911</v>
      </c>
      <c r="U409" s="24">
        <f ca="1">IF(M409=0,0,Agents($N$4,$N$5,M409,$N$3)/(1-$P$1))</f>
        <v>3.2608695652173911</v>
      </c>
      <c r="V409" s="24">
        <f ca="1">IF(N409=0,0,Agents($N$4,$N$5,N409,$N$3)/(1-$P$1))</f>
        <v>3.2608695652173911</v>
      </c>
      <c r="W409" s="24">
        <f ca="1">IF(O409=0,0,Agents($N$4,$N$5,O409,$N$3)/(1-$P$1))</f>
        <v>3.2608695652173911</v>
      </c>
      <c r="X409" s="24">
        <f ca="1">IF(P409=0,0,Agents($N$4,$N$5,P409,$N$3)/(1-$P$1))</f>
        <v>1.0869565217391304</v>
      </c>
    </row>
    <row r="410" spans="1:24" x14ac:dyDescent="0.25">
      <c r="A410" s="121">
        <v>0.60416666666666663</v>
      </c>
      <c r="B410" s="122">
        <v>4.3478260869565216E-2</v>
      </c>
      <c r="C410" s="123">
        <v>5.4618836462122608E-2</v>
      </c>
      <c r="D410" s="123">
        <v>5.9485641794487357E-2</v>
      </c>
      <c r="E410" s="123">
        <v>6.1982101425256876E-2</v>
      </c>
      <c r="F410" s="123">
        <v>6.1760736683337335E-2</v>
      </c>
      <c r="G410" s="123">
        <v>5.8347978910369067E-2</v>
      </c>
      <c r="H410" s="124">
        <v>5.4266136162687904E-2</v>
      </c>
      <c r="J410" s="30">
        <f t="shared" ca="1" si="47"/>
        <v>0.15958980807924469</v>
      </c>
      <c r="K410" s="30">
        <f t="shared" ca="1" si="47"/>
        <v>2.8057797881966344</v>
      </c>
      <c r="L410" s="30">
        <f t="shared" ca="1" si="47"/>
        <v>3.5177958550117263</v>
      </c>
      <c r="M410" s="30">
        <f t="shared" ca="1" si="47"/>
        <v>3.315921567868751</v>
      </c>
      <c r="N410" s="30">
        <f t="shared" ca="1" si="47"/>
        <v>3.1836120688628831</v>
      </c>
      <c r="O410" s="30">
        <f t="shared" ca="1" si="47"/>
        <v>2.9435453490171799</v>
      </c>
      <c r="P410" s="30">
        <f t="shared" ca="1" si="47"/>
        <v>0.66973158775136055</v>
      </c>
      <c r="R410" s="30">
        <f ca="1">IF(J410=0,0,Agents($N$4,$N$5,J410,$N$3)/(1-$P$1))</f>
        <v>1.0869565217391304</v>
      </c>
      <c r="S410" s="30">
        <f ca="1">IF(K410=0,0,Agents($N$4,$N$5,K410,$N$3)/(1-$P$1))</f>
        <v>2.1739130434782608</v>
      </c>
      <c r="T410" s="30">
        <f ca="1">IF(L410=0,0,Agents($N$4,$N$5,L410,$N$3)/(1-$P$1))</f>
        <v>3.2608695652173911</v>
      </c>
      <c r="U410" s="30">
        <f ca="1">IF(M410=0,0,Agents($N$4,$N$5,M410,$N$3)/(1-$P$1))</f>
        <v>3.2608695652173911</v>
      </c>
      <c r="V410" s="30">
        <f ca="1">IF(N410=0,0,Agents($N$4,$N$5,N410,$N$3)/(1-$P$1))</f>
        <v>3.2608695652173911</v>
      </c>
      <c r="W410" s="30">
        <f ca="1">IF(O410=0,0,Agents($N$4,$N$5,O410,$N$3)/(1-$P$1))</f>
        <v>3.2608695652173911</v>
      </c>
      <c r="X410" s="30">
        <f ca="1">IF(P410=0,0,Agents($N$4,$N$5,P410,$N$3)/(1-$P$1))</f>
        <v>1.0869565217391304</v>
      </c>
    </row>
    <row r="411" spans="1:24" x14ac:dyDescent="0.25">
      <c r="A411" s="125">
        <v>0.625</v>
      </c>
      <c r="B411" s="118">
        <v>4.8309178743961345E-2</v>
      </c>
      <c r="C411" s="119">
        <v>5.3238097766920671E-2</v>
      </c>
      <c r="D411" s="119">
        <v>5.1689539845461867E-2</v>
      </c>
      <c r="E411" s="119">
        <v>5.5021544580709306E-2</v>
      </c>
      <c r="F411" s="119">
        <v>5.7632769707073143E-2</v>
      </c>
      <c r="G411" s="119">
        <v>5.7293497363796131E-2</v>
      </c>
      <c r="H411" s="120">
        <v>4.7082228116710895E-2</v>
      </c>
      <c r="J411" s="24">
        <f t="shared" ca="1" si="47"/>
        <v>0.17732200897693853</v>
      </c>
      <c r="K411" s="24">
        <f t="shared" ca="1" si="47"/>
        <v>2.7348509846058588</v>
      </c>
      <c r="L411" s="24">
        <f t="shared" ca="1" si="47"/>
        <v>3.0567586316716859</v>
      </c>
      <c r="M411" s="24">
        <f t="shared" ca="1" si="47"/>
        <v>2.9435453490171795</v>
      </c>
      <c r="N411" s="24">
        <f t="shared" ca="1" si="47"/>
        <v>2.9708256580905568</v>
      </c>
      <c r="O411" s="24">
        <f t="shared" ca="1" si="47"/>
        <v>2.8903487463240984</v>
      </c>
      <c r="P411" s="24">
        <f t="shared" ca="1" si="47"/>
        <v>0.58107058326289118</v>
      </c>
      <c r="R411" s="24">
        <f ca="1">IF(J411=0,0,Agents($N$4,$N$5,J411,$N$3)/(1-$P$1))</f>
        <v>1.0869565217391304</v>
      </c>
      <c r="S411" s="24">
        <f ca="1">IF(K411=0,0,Agents($N$4,$N$5,K411,$N$3)/(1-$P$1))</f>
        <v>2.1739130434782608</v>
      </c>
      <c r="T411" s="24">
        <f ca="1">IF(L411=0,0,Agents($N$4,$N$5,L411,$N$3)/(1-$P$1))</f>
        <v>3.2608695652173911</v>
      </c>
      <c r="U411" s="24">
        <f ca="1">IF(M411=0,0,Agents($N$4,$N$5,M411,$N$3)/(1-$P$1))</f>
        <v>3.2608695652173911</v>
      </c>
      <c r="V411" s="24">
        <f ca="1">IF(N411=0,0,Agents($N$4,$N$5,N411,$N$3)/(1-$P$1))</f>
        <v>3.2608695652173911</v>
      </c>
      <c r="W411" s="24">
        <f ca="1">IF(O411=0,0,Agents($N$4,$N$5,O411,$N$3)/(1-$P$1))</f>
        <v>2.1739130434782608</v>
      </c>
      <c r="X411" s="24">
        <f ca="1">IF(P411=0,0,Agents($N$4,$N$5,P411,$N$3)/(1-$P$1))</f>
        <v>1.0869565217391304</v>
      </c>
    </row>
    <row r="412" spans="1:24" x14ac:dyDescent="0.25">
      <c r="A412" s="121">
        <v>0.64583333333333337</v>
      </c>
      <c r="B412" s="122">
        <v>5.3140096618357488E-2</v>
      </c>
      <c r="C412" s="123">
        <v>5.2547728419319706E-2</v>
      </c>
      <c r="D412" s="123">
        <v>5.2888940145311945E-2</v>
      </c>
      <c r="E412" s="123">
        <v>4.938680808750414E-2</v>
      </c>
      <c r="F412" s="123">
        <v>5.5912783466963066E-2</v>
      </c>
      <c r="G412" s="123">
        <v>5.3075571177504395E-2</v>
      </c>
      <c r="H412" s="124">
        <v>4.1335101679929286E-2</v>
      </c>
      <c r="J412" s="30">
        <f t="shared" ca="1" si="47"/>
        <v>0.1950542098746324</v>
      </c>
      <c r="K412" s="30">
        <f t="shared" ca="1" si="47"/>
        <v>2.6993865828104711</v>
      </c>
      <c r="L412" s="30">
        <f t="shared" ca="1" si="47"/>
        <v>3.1276874352624615</v>
      </c>
      <c r="M412" s="30">
        <f t="shared" ca="1" si="47"/>
        <v>2.6420979337563844</v>
      </c>
      <c r="N412" s="30">
        <f t="shared" ca="1" si="47"/>
        <v>2.8821646536020875</v>
      </c>
      <c r="O412" s="30">
        <f t="shared" ca="1" si="47"/>
        <v>2.6775623355517726</v>
      </c>
      <c r="P412" s="30">
        <f t="shared" ca="1" si="47"/>
        <v>0.51014177967211582</v>
      </c>
      <c r="R412" s="30">
        <f ca="1">IF(J412=0,0,Agents($N$4,$N$5,J412,$N$3)/(1-$P$1))</f>
        <v>1.0869565217391304</v>
      </c>
      <c r="S412" s="30">
        <f ca="1">IF(K412=0,0,Agents($N$4,$N$5,K412,$N$3)/(1-$P$1))</f>
        <v>2.1739130434782608</v>
      </c>
      <c r="T412" s="30">
        <f ca="1">IF(L412=0,0,Agents($N$4,$N$5,L412,$N$3)/(1-$P$1))</f>
        <v>3.2608695652173911</v>
      </c>
      <c r="U412" s="30">
        <f ca="1">IF(M412=0,0,Agents($N$4,$N$5,M412,$N$3)/(1-$P$1))</f>
        <v>2.1739130434782608</v>
      </c>
      <c r="V412" s="30">
        <f ca="1">IF(N412=0,0,Agents($N$4,$N$5,N412,$N$3)/(1-$P$1))</f>
        <v>2.1739130434782608</v>
      </c>
      <c r="W412" s="30">
        <f ca="1">IF(O412=0,0,Agents($N$4,$N$5,O412,$N$3)/(1-$P$1))</f>
        <v>2.1739130434782608</v>
      </c>
      <c r="X412" s="30">
        <f ca="1">IF(P412=0,0,Agents($N$4,$N$5,P412,$N$3)/(1-$P$1))</f>
        <v>1.0869565217391304</v>
      </c>
    </row>
    <row r="413" spans="1:24" x14ac:dyDescent="0.25">
      <c r="A413" s="125">
        <v>0.66666666666666663</v>
      </c>
      <c r="B413" s="118">
        <v>4.3478260869565216E-2</v>
      </c>
      <c r="C413" s="119">
        <v>4.322774222670666E-2</v>
      </c>
      <c r="D413" s="119">
        <v>4.4792988121323936E-2</v>
      </c>
      <c r="E413" s="119">
        <v>4.9718263175339734E-2</v>
      </c>
      <c r="F413" s="119">
        <v>4.7312852266412665E-2</v>
      </c>
      <c r="G413" s="119">
        <v>4.9209138840070298E-2</v>
      </c>
      <c r="H413" s="120">
        <v>3.8461538461538478E-2</v>
      </c>
      <c r="J413" s="24">
        <f t="shared" ca="1" si="47"/>
        <v>0.15958980807924469</v>
      </c>
      <c r="K413" s="24">
        <f t="shared" ca="1" si="47"/>
        <v>2.2206171585727374</v>
      </c>
      <c r="L413" s="24">
        <f t="shared" ca="1" si="47"/>
        <v>2.648918011024727</v>
      </c>
      <c r="M413" s="24">
        <f t="shared" ca="1" si="47"/>
        <v>2.659830134654078</v>
      </c>
      <c r="N413" s="24">
        <f t="shared" ca="1" si="47"/>
        <v>2.4388596311597408</v>
      </c>
      <c r="O413" s="24">
        <f t="shared" ca="1" si="47"/>
        <v>2.48250812567714</v>
      </c>
      <c r="P413" s="24">
        <f t="shared" ca="1" si="47"/>
        <v>0.47467737787672803</v>
      </c>
      <c r="R413" s="24">
        <f ca="1">IF(J413=0,0,Agents($N$4,$N$5,J413,$N$3)/(1-$P$1))</f>
        <v>1.0869565217391304</v>
      </c>
      <c r="S413" s="24">
        <f ca="1">IF(K413=0,0,Agents($N$4,$N$5,K413,$N$3)/(1-$P$1))</f>
        <v>2.1739130434782608</v>
      </c>
      <c r="T413" s="24">
        <f ca="1">IF(L413=0,0,Agents($N$4,$N$5,L413,$N$3)/(1-$P$1))</f>
        <v>2.1739130434782608</v>
      </c>
      <c r="U413" s="24">
        <f ca="1">IF(M413=0,0,Agents($N$4,$N$5,M413,$N$3)/(1-$P$1))</f>
        <v>2.1739130434782608</v>
      </c>
      <c r="V413" s="24">
        <f ca="1">IF(N413=0,0,Agents($N$4,$N$5,N413,$N$3)/(1-$P$1))</f>
        <v>2.1739130434782608</v>
      </c>
      <c r="W413" s="24">
        <f ca="1">IF(O413=0,0,Agents($N$4,$N$5,O413,$N$3)/(1-$P$1))</f>
        <v>2.1739130434782608</v>
      </c>
      <c r="X413" s="24">
        <f ca="1">IF(P413=0,0,Agents($N$4,$N$5,P413,$N$3)/(1-$P$1))</f>
        <v>1.0869565217391304</v>
      </c>
    </row>
    <row r="414" spans="1:24" x14ac:dyDescent="0.25">
      <c r="A414" s="121">
        <v>0.6875</v>
      </c>
      <c r="B414" s="122">
        <v>3.3816425120772944E-2</v>
      </c>
      <c r="C414" s="123">
        <v>4.0386606834656544E-2</v>
      </c>
      <c r="D414" s="123">
        <v>3.8795986622073564E-2</v>
      </c>
      <c r="E414" s="123">
        <v>3.5465694398409013E-2</v>
      </c>
      <c r="F414" s="123">
        <v>4.1808896298060415E-2</v>
      </c>
      <c r="G414" s="123">
        <v>3.5852372583479786E-2</v>
      </c>
      <c r="H414" s="124">
        <v>3.2714412024756868E-2</v>
      </c>
      <c r="J414" s="30">
        <f t="shared" ca="1" si="47"/>
        <v>0.12412540628385697</v>
      </c>
      <c r="K414" s="30">
        <f t="shared" ca="1" si="47"/>
        <v>2.074667505030181</v>
      </c>
      <c r="L414" s="30">
        <f t="shared" ca="1" si="47"/>
        <v>2.29427399307085</v>
      </c>
      <c r="M414" s="30">
        <f t="shared" ca="1" si="47"/>
        <v>1.8973454960532423</v>
      </c>
      <c r="N414" s="30">
        <f t="shared" ca="1" si="47"/>
        <v>2.1551444167966394</v>
      </c>
      <c r="O414" s="30">
        <f t="shared" ca="1" si="47"/>
        <v>1.8086844915647733</v>
      </c>
      <c r="P414" s="30">
        <f t="shared" ca="1" si="47"/>
        <v>0.40374857428595262</v>
      </c>
      <c r="R414" s="30">
        <f ca="1">IF(J414=0,0,Agents($N$4,$N$5,J414,$N$3)/(1-$P$1))</f>
        <v>1.0869565217391304</v>
      </c>
      <c r="S414" s="30">
        <f ca="1">IF(K414=0,0,Agents($N$4,$N$5,K414,$N$3)/(1-$P$1))</f>
        <v>2.1739130434782608</v>
      </c>
      <c r="T414" s="30">
        <f ca="1">IF(L414=0,0,Agents($N$4,$N$5,L414,$N$3)/(1-$P$1))</f>
        <v>2.1739130434782608</v>
      </c>
      <c r="U414" s="30">
        <f ca="1">IF(M414=0,0,Agents($N$4,$N$5,M414,$N$3)/(1-$P$1))</f>
        <v>2.1739130434782608</v>
      </c>
      <c r="V414" s="30">
        <f ca="1">IF(N414=0,0,Agents($N$4,$N$5,N414,$N$3)/(1-$P$1))</f>
        <v>2.1739130434782608</v>
      </c>
      <c r="W414" s="30">
        <f ca="1">IF(O414=0,0,Agents($N$4,$N$5,O414,$N$3)/(1-$P$1))</f>
        <v>2.1739130434782608</v>
      </c>
      <c r="X414" s="30">
        <f ca="1">IF(P414=0,0,Agents($N$4,$N$5,P414,$N$3)/(1-$P$1))</f>
        <v>1.0869565217391304</v>
      </c>
    </row>
    <row r="415" spans="1:24" x14ac:dyDescent="0.25">
      <c r="A415" s="125">
        <v>0.70833333333333337</v>
      </c>
      <c r="B415" s="118">
        <v>3.3816425120772944E-2</v>
      </c>
      <c r="C415" s="119">
        <v>2.6579219882637211E-2</v>
      </c>
      <c r="D415" s="119">
        <v>2.8185907046476763E-2</v>
      </c>
      <c r="E415" s="119">
        <v>2.7179317202519059E-2</v>
      </c>
      <c r="F415" s="119">
        <v>3.0959752321981424E-2</v>
      </c>
      <c r="G415" s="119">
        <v>2.7065026362038665E-2</v>
      </c>
      <c r="H415" s="120">
        <v>2.7298850574712645E-2</v>
      </c>
      <c r="J415" s="24">
        <f t="shared" ca="1" si="47"/>
        <v>0.12412540628385697</v>
      </c>
      <c r="K415" s="24">
        <f t="shared" ca="1" si="47"/>
        <v>1.3653794691224268</v>
      </c>
      <c r="L415" s="24">
        <f t="shared" ca="1" si="47"/>
        <v>1.6668268843832224</v>
      </c>
      <c r="M415" s="24">
        <f t="shared" ca="1" si="47"/>
        <v>1.4540404736108961</v>
      </c>
      <c r="N415" s="24">
        <f t="shared" ca="1" si="47"/>
        <v>1.595898080792447</v>
      </c>
      <c r="O415" s="24">
        <f t="shared" ca="1" si="47"/>
        <v>1.365379469122427</v>
      </c>
      <c r="P415" s="24">
        <f t="shared" ca="1" si="47"/>
        <v>0.33691181705618328</v>
      </c>
      <c r="R415" s="24">
        <f ca="1">IF(J415=0,0,Agents($N$4,$N$5,J415,$N$3)/(1-$P$1))</f>
        <v>1.0869565217391304</v>
      </c>
      <c r="S415" s="24">
        <f ca="1">IF(K415=0,0,Agents($N$4,$N$5,K415,$N$3)/(1-$P$1))</f>
        <v>2.1739130434782608</v>
      </c>
      <c r="T415" s="24">
        <f ca="1">IF(L415=0,0,Agents($N$4,$N$5,L415,$N$3)/(1-$P$1))</f>
        <v>2.1739130434782608</v>
      </c>
      <c r="U415" s="24">
        <f ca="1">IF(M415=0,0,Agents($N$4,$N$5,M415,$N$3)/(1-$P$1))</f>
        <v>2.1739130434782608</v>
      </c>
      <c r="V415" s="24">
        <f ca="1">IF(N415=0,0,Agents($N$4,$N$5,N415,$N$3)/(1-$P$1))</f>
        <v>2.1739130434782608</v>
      </c>
      <c r="W415" s="24">
        <f ca="1">IF(O415=0,0,Agents($N$4,$N$5,O415,$N$3)/(1-$P$1))</f>
        <v>2.1739130434782608</v>
      </c>
      <c r="X415" s="24">
        <f ca="1">IF(P415=0,0,Agents($N$4,$N$5,P415,$N$3)/(1-$P$1))</f>
        <v>1.0869565217391304</v>
      </c>
    </row>
    <row r="416" spans="1:24" x14ac:dyDescent="0.25">
      <c r="A416" s="121">
        <v>0.72916666666666663</v>
      </c>
      <c r="B416" s="122">
        <v>1.4492753623188406E-2</v>
      </c>
      <c r="C416" s="123">
        <v>1.9675526406627546E-2</v>
      </c>
      <c r="D416" s="123">
        <v>1.6791604197901048E-2</v>
      </c>
      <c r="E416" s="123">
        <v>2.0881670533642691E-2</v>
      </c>
      <c r="F416" s="123">
        <v>2.1327829377364983E-2</v>
      </c>
      <c r="G416" s="123">
        <v>1.8629173989455183E-2</v>
      </c>
      <c r="H416" s="124">
        <v>2.8735632183908046E-2</v>
      </c>
      <c r="J416" s="30">
        <f t="shared" ca="1" si="47"/>
        <v>5.3196602693081567E-2</v>
      </c>
      <c r="K416" s="30">
        <f t="shared" ca="1" si="47"/>
        <v>1.0107354511685496</v>
      </c>
      <c r="L416" s="30">
        <f t="shared" ca="1" si="47"/>
        <v>0.99300325027085579</v>
      </c>
      <c r="M416" s="30">
        <f t="shared" ca="1" si="47"/>
        <v>1.1171286565547129</v>
      </c>
      <c r="N416" s="30">
        <f t="shared" ca="1" si="47"/>
        <v>1.099396455657019</v>
      </c>
      <c r="O416" s="30">
        <f t="shared" ca="1" si="47"/>
        <v>0.93980664757777432</v>
      </c>
      <c r="P416" s="30">
        <f t="shared" ca="1" si="47"/>
        <v>0.35464401795387712</v>
      </c>
      <c r="R416" s="30">
        <f ca="1">IF(J416=0,0,Agents($N$4,$N$5,J416,$N$3)/(1-$P$1))</f>
        <v>1.0869565217391304</v>
      </c>
      <c r="S416" s="30">
        <f ca="1">IF(K416=0,0,Agents($N$4,$N$5,K416,$N$3)/(1-$P$1))</f>
        <v>2.1739130434782608</v>
      </c>
      <c r="T416" s="30">
        <f ca="1">IF(L416=0,0,Agents($N$4,$N$5,L416,$N$3)/(1-$P$1))</f>
        <v>2.1739130434782608</v>
      </c>
      <c r="U416" s="30">
        <f ca="1">IF(M416=0,0,Agents($N$4,$N$5,M416,$N$3)/(1-$P$1))</f>
        <v>2.1739130434782608</v>
      </c>
      <c r="V416" s="30">
        <f ca="1">IF(N416=0,0,Agents($N$4,$N$5,N416,$N$3)/(1-$P$1))</f>
        <v>2.1739130434782608</v>
      </c>
      <c r="W416" s="30">
        <f ca="1">IF(O416=0,0,Agents($N$4,$N$5,O416,$N$3)/(1-$P$1))</f>
        <v>2.1739130434782608</v>
      </c>
      <c r="X416" s="30">
        <f ca="1">IF(P416=0,0,Agents($N$4,$N$5,P416,$N$3)/(1-$P$1))</f>
        <v>1.0869565217391304</v>
      </c>
    </row>
    <row r="417" spans="1:24" x14ac:dyDescent="0.25">
      <c r="A417" s="125">
        <v>0.75</v>
      </c>
      <c r="B417" s="118">
        <v>2.4154589371980676E-2</v>
      </c>
      <c r="C417" s="119">
        <v>1.5533310321021747E-2</v>
      </c>
      <c r="D417" s="119">
        <v>1.4992503748125937E-2</v>
      </c>
      <c r="E417" s="119">
        <v>1.4252568776930727E-2</v>
      </c>
      <c r="F417" s="119">
        <v>1.5823873409012729E-2</v>
      </c>
      <c r="G417" s="119">
        <v>1.1950790861159929E-2</v>
      </c>
      <c r="H417" s="120">
        <v>1.4367816091954023E-2</v>
      </c>
      <c r="J417" s="24">
        <f t="shared" ca="1" si="47"/>
        <v>8.8661004488469281E-2</v>
      </c>
      <c r="K417" s="24">
        <f t="shared" ca="1" si="47"/>
        <v>0.79794904039622339</v>
      </c>
      <c r="L417" s="24">
        <f t="shared" ca="1" si="47"/>
        <v>0.88661004488469275</v>
      </c>
      <c r="M417" s="24">
        <f t="shared" ca="1" si="47"/>
        <v>0.76248463860083582</v>
      </c>
      <c r="N417" s="24">
        <f t="shared" ca="1" si="47"/>
        <v>0.81568124129391739</v>
      </c>
      <c r="O417" s="24">
        <f t="shared" ca="1" si="47"/>
        <v>0.6028948305215911</v>
      </c>
      <c r="P417" s="24">
        <f t="shared" ca="1" si="47"/>
        <v>0.17732200897693856</v>
      </c>
      <c r="R417" s="24">
        <f ca="1">IF(J417=0,0,Agents($N$4,$N$5,J417,$N$3)/(1-$P$1))</f>
        <v>1.0869565217391304</v>
      </c>
      <c r="S417" s="24">
        <f ca="1">IF(K417=0,0,Agents($N$4,$N$5,K417,$N$3)/(1-$P$1))</f>
        <v>2.1739130434782608</v>
      </c>
      <c r="T417" s="24">
        <f ca="1">IF(L417=0,0,Agents($N$4,$N$5,L417,$N$3)/(1-$P$1))</f>
        <v>2.1739130434782608</v>
      </c>
      <c r="U417" s="24">
        <f ca="1">IF(M417=0,0,Agents($N$4,$N$5,M417,$N$3)/(1-$P$1))</f>
        <v>1.0869565217391304</v>
      </c>
      <c r="V417" s="24">
        <f ca="1">IF(N417=0,0,Agents($N$4,$N$5,N417,$N$3)/(1-$P$1))</f>
        <v>2.1739130434782608</v>
      </c>
      <c r="W417" s="24">
        <f ca="1">IF(O417=0,0,Agents($N$4,$N$5,O417,$N$3)/(1-$P$1))</f>
        <v>1.0869565217391304</v>
      </c>
      <c r="X417" s="24">
        <f ca="1">IF(P417=0,0,Agents($N$4,$N$5,P417,$N$3)/(1-$P$1))</f>
        <v>1.0869565217391304</v>
      </c>
    </row>
    <row r="418" spans="1:24" x14ac:dyDescent="0.25">
      <c r="A418" s="121">
        <v>0.77083333333333337</v>
      </c>
      <c r="B418" s="122">
        <v>1.932367149758454E-2</v>
      </c>
      <c r="C418" s="123">
        <v>1.1736278909216431E-2</v>
      </c>
      <c r="D418" s="123">
        <v>9.595202398800599E-3</v>
      </c>
      <c r="E418" s="123">
        <v>8.6178322837255558E-3</v>
      </c>
      <c r="F418" s="123">
        <v>9.6319229446164435E-3</v>
      </c>
      <c r="G418" s="123">
        <v>8.4358523725834803E-3</v>
      </c>
      <c r="H418" s="124">
        <v>1.4367816091954023E-2</v>
      </c>
      <c r="J418" s="30">
        <f t="shared" ca="1" si="47"/>
        <v>7.0928803590775413E-2</v>
      </c>
      <c r="K418" s="30">
        <f t="shared" ca="1" si="47"/>
        <v>0.60289483052159099</v>
      </c>
      <c r="L418" s="30">
        <f t="shared" ca="1" si="47"/>
        <v>0.56743042872620331</v>
      </c>
      <c r="M418" s="30">
        <f t="shared" ca="1" si="47"/>
        <v>0.46103722334004027</v>
      </c>
      <c r="N418" s="30">
        <f t="shared" ca="1" si="47"/>
        <v>0.49650162513542795</v>
      </c>
      <c r="O418" s="30">
        <f t="shared" ca="1" si="47"/>
        <v>0.42557282154465259</v>
      </c>
      <c r="P418" s="30">
        <f t="shared" ca="1" si="47"/>
        <v>0.17732200897693856</v>
      </c>
      <c r="R418" s="30">
        <f ca="1">IF(J418=0,0,Agents($N$4,$N$5,J418,$N$3)/(1-$P$1))</f>
        <v>1.0869565217391304</v>
      </c>
      <c r="S418" s="30">
        <f ca="1">IF(K418=0,0,Agents($N$4,$N$5,K418,$N$3)/(1-$P$1))</f>
        <v>1.0869565217391304</v>
      </c>
      <c r="T418" s="30">
        <f ca="1">IF(L418=0,0,Agents($N$4,$N$5,L418,$N$3)/(1-$P$1))</f>
        <v>1.0869565217391304</v>
      </c>
      <c r="U418" s="30">
        <f ca="1">IF(M418=0,0,Agents($N$4,$N$5,M418,$N$3)/(1-$P$1))</f>
        <v>1.0869565217391304</v>
      </c>
      <c r="V418" s="30">
        <f ca="1">IF(N418=0,0,Agents($N$4,$N$5,N418,$N$3)/(1-$P$1))</f>
        <v>1.0869565217391304</v>
      </c>
      <c r="W418" s="30">
        <f ca="1">IF(O418=0,0,Agents($N$4,$N$5,O418,$N$3)/(1-$P$1))</f>
        <v>1.0869565217391304</v>
      </c>
      <c r="X418" s="30">
        <f ca="1">IF(P418=0,0,Agents($N$4,$N$5,P418,$N$3)/(1-$P$1))</f>
        <v>1.0869565217391304</v>
      </c>
    </row>
    <row r="419" spans="1:24" x14ac:dyDescent="0.25">
      <c r="A419" s="125">
        <v>0.79166666666666663</v>
      </c>
      <c r="B419" s="118">
        <v>1.4492753623188406E-2</v>
      </c>
      <c r="C419" s="119">
        <v>7.9392474974111157E-3</v>
      </c>
      <c r="D419" s="119">
        <v>5.6971514242878558E-3</v>
      </c>
      <c r="E419" s="119">
        <v>7.9549221080543586E-3</v>
      </c>
      <c r="F419" s="119">
        <v>8.2559339525283791E-3</v>
      </c>
      <c r="G419" s="119">
        <v>6.3268892794376098E-3</v>
      </c>
      <c r="H419" s="120">
        <v>8.6206896551724137E-3</v>
      </c>
      <c r="J419" s="24">
        <f t="shared" ca="1" si="47"/>
        <v>5.3196602693081567E-2</v>
      </c>
      <c r="K419" s="24">
        <f t="shared" ca="1" si="47"/>
        <v>0.40784062064695864</v>
      </c>
      <c r="L419" s="24">
        <f t="shared" ca="1" si="47"/>
        <v>0.33691181705618323</v>
      </c>
      <c r="M419" s="24">
        <f t="shared" ca="1" si="47"/>
        <v>0.42557282154465254</v>
      </c>
      <c r="N419" s="24">
        <f t="shared" ca="1" si="47"/>
        <v>0.42557282154465248</v>
      </c>
      <c r="O419" s="24">
        <f t="shared" ca="1" si="47"/>
        <v>0.31917961615848939</v>
      </c>
      <c r="P419" s="24">
        <f t="shared" ca="1" si="47"/>
        <v>0.10639320538616313</v>
      </c>
      <c r="R419" s="24">
        <f ca="1">IF(J419=0,0,Agents($N$4,$N$5,J419,$N$3)/(1-$P$1))</f>
        <v>1.0869565217391304</v>
      </c>
      <c r="S419" s="24">
        <f ca="1">IF(K419=0,0,Agents($N$4,$N$5,K419,$N$3)/(1-$P$1))</f>
        <v>1.0869565217391304</v>
      </c>
      <c r="T419" s="24">
        <f ca="1">IF(L419=0,0,Agents($N$4,$N$5,L419,$N$3)/(1-$P$1))</f>
        <v>1.0869565217391304</v>
      </c>
      <c r="U419" s="24">
        <f ca="1">IF(M419=0,0,Agents($N$4,$N$5,M419,$N$3)/(1-$P$1))</f>
        <v>1.0869565217391304</v>
      </c>
      <c r="V419" s="24">
        <f ca="1">IF(N419=0,0,Agents($N$4,$N$5,N419,$N$3)/(1-$P$1))</f>
        <v>1.0869565217391304</v>
      </c>
      <c r="W419" s="24">
        <f ca="1">IF(O419=0,0,Agents($N$4,$N$5,O419,$N$3)/(1-$P$1))</f>
        <v>1.0869565217391304</v>
      </c>
      <c r="X419" s="24">
        <f ca="1">IF(P419=0,0,Agents($N$4,$N$5,P419,$N$3)/(1-$P$1))</f>
        <v>1.0869565217391304</v>
      </c>
    </row>
    <row r="420" spans="1:24" x14ac:dyDescent="0.25">
      <c r="A420" s="126">
        <v>0.8125</v>
      </c>
      <c r="B420" s="122">
        <v>2.4154589371980676E-2</v>
      </c>
      <c r="C420" s="123">
        <v>5.5229547808077319E-3</v>
      </c>
      <c r="D420" s="123">
        <v>5.0974512743628183E-3</v>
      </c>
      <c r="E420" s="123">
        <v>5.3032814053695721E-3</v>
      </c>
      <c r="F420" s="123">
        <v>7.2239422084623322E-3</v>
      </c>
      <c r="G420" s="123">
        <v>4.2179261862917402E-3</v>
      </c>
      <c r="H420" s="124">
        <v>8.6206896551724137E-3</v>
      </c>
      <c r="J420" s="30">
        <f t="shared" ca="1" si="47"/>
        <v>8.8661004488469281E-2</v>
      </c>
      <c r="K420" s="30">
        <f t="shared" ca="1" si="47"/>
        <v>0.28371521436310165</v>
      </c>
      <c r="L420" s="30">
        <f t="shared" ca="1" si="47"/>
        <v>0.30144741526079549</v>
      </c>
      <c r="M420" s="30">
        <f t="shared" ca="1" si="47"/>
        <v>0.28371521436310165</v>
      </c>
      <c r="N420" s="30">
        <f t="shared" ca="1" si="47"/>
        <v>0.37237621885157096</v>
      </c>
      <c r="O420" s="30">
        <f t="shared" ca="1" si="47"/>
        <v>0.2127864107723263</v>
      </c>
      <c r="P420" s="30">
        <f t="shared" ca="1" si="47"/>
        <v>0.10639320538616313</v>
      </c>
      <c r="R420" s="30">
        <f ca="1">IF(J420=0,0,Agents($N$4,$N$5,J420,$N$3)/(1-$P$1))</f>
        <v>1.0869565217391304</v>
      </c>
      <c r="S420" s="30">
        <f ca="1">IF(K420=0,0,Agents($N$4,$N$5,K420,$N$3)/(1-$P$1))</f>
        <v>1.0869565217391304</v>
      </c>
      <c r="T420" s="30">
        <f ca="1">IF(L420=0,0,Agents($N$4,$N$5,L420,$N$3)/(1-$P$1))</f>
        <v>1.0869565217391304</v>
      </c>
      <c r="U420" s="30">
        <f ca="1">IF(M420=0,0,Agents($N$4,$N$5,M420,$N$3)/(1-$P$1))</f>
        <v>1.0869565217391304</v>
      </c>
      <c r="V420" s="30">
        <f ca="1">IF(N420=0,0,Agents($N$4,$N$5,N420,$N$3)/(1-$P$1))</f>
        <v>1.0869565217391304</v>
      </c>
      <c r="W420" s="30">
        <f ca="1">IF(O420=0,0,Agents($N$4,$N$5,O420,$N$3)/(1-$P$1))</f>
        <v>1.0869565217391304</v>
      </c>
      <c r="X420" s="30">
        <f ca="1">IF(P420=0,0,Agents($N$4,$N$5,P420,$N$3)/(1-$P$1))</f>
        <v>1.0869565217391304</v>
      </c>
    </row>
    <row r="421" spans="1:24" x14ac:dyDescent="0.25">
      <c r="A421" s="125">
        <v>0.83333333333333304</v>
      </c>
      <c r="B421" s="127">
        <v>9.6618357487922701E-3</v>
      </c>
      <c r="C421" s="128">
        <v>2.0711080428028996E-3</v>
      </c>
      <c r="D421" s="128">
        <v>2.098950524737631E-3</v>
      </c>
      <c r="E421" s="128">
        <v>2.651640702684786E-3</v>
      </c>
      <c r="F421" s="128">
        <v>2.7519779841761265E-3</v>
      </c>
      <c r="G421" s="128">
        <v>1.7574692442882249E-3</v>
      </c>
      <c r="H421" s="129">
        <v>4.3103448275862068E-3</v>
      </c>
      <c r="J421" s="30">
        <f t="shared" ca="1" si="47"/>
        <v>3.5464401795387707E-2</v>
      </c>
      <c r="K421" s="30">
        <f t="shared" ca="1" si="47"/>
        <v>0.10639320538616312</v>
      </c>
      <c r="L421" s="30">
        <f t="shared" ca="1" si="47"/>
        <v>0.12412540628385697</v>
      </c>
      <c r="M421" s="30">
        <f t="shared" ca="1" si="47"/>
        <v>0.14185760718155083</v>
      </c>
      <c r="N421" s="30">
        <f t="shared" ca="1" si="47"/>
        <v>0.14185760718155083</v>
      </c>
      <c r="O421" s="30">
        <f t="shared" ca="1" si="47"/>
        <v>8.8661004488469281E-2</v>
      </c>
      <c r="P421" s="30">
        <f t="shared" ca="1" si="47"/>
        <v>5.3196602693081567E-2</v>
      </c>
      <c r="R421" s="30">
        <f ca="1">IF(J421=0,0,Agents($N$4,$N$5,J421,$N$3)/(1-$P$1))</f>
        <v>1.0869565217391304</v>
      </c>
      <c r="S421" s="30">
        <f ca="1">IF(K421=0,0,Agents($N$4,$N$5,K421,$N$3)/(1-$P$1))</f>
        <v>1.0869565217391304</v>
      </c>
      <c r="T421" s="30">
        <f ca="1">IF(L421=0,0,Agents($N$4,$N$5,L421,$N$3)/(1-$P$1))</f>
        <v>1.0869565217391304</v>
      </c>
      <c r="U421" s="30">
        <f ca="1">IF(M421=0,0,Agents($N$4,$N$5,M421,$N$3)/(1-$P$1))</f>
        <v>1.0869565217391304</v>
      </c>
      <c r="V421" s="30">
        <f ca="1">IF(N421=0,0,Agents($N$4,$N$5,N421,$N$3)/(1-$P$1))</f>
        <v>1.0869565217391304</v>
      </c>
      <c r="W421" s="30">
        <f ca="1">IF(O421=0,0,Agents($N$4,$N$5,O421,$N$3)/(1-$P$1))</f>
        <v>1.0869565217391304</v>
      </c>
      <c r="X421" s="30">
        <f ca="1">IF(P421=0,0,Agents($N$4,$N$5,P421,$N$3)/(1-$P$1))</f>
        <v>1.0869565217391304</v>
      </c>
    </row>
    <row r="422" spans="1:24" x14ac:dyDescent="0.25">
      <c r="A422" s="126">
        <v>0.85416666666666696</v>
      </c>
      <c r="B422" s="127">
        <v>1.4492753623188406E-2</v>
      </c>
      <c r="C422" s="128">
        <v>1.380738695201933E-3</v>
      </c>
      <c r="D422" s="128">
        <v>1.1994002998500749E-3</v>
      </c>
      <c r="E422" s="128">
        <v>1.325820351342393E-3</v>
      </c>
      <c r="F422" s="128">
        <v>1.7199862401100791E-3</v>
      </c>
      <c r="G422" s="128">
        <v>1.4059753954305801E-3</v>
      </c>
      <c r="H422" s="129">
        <v>1.4367816091954023E-3</v>
      </c>
      <c r="J422" s="30">
        <f t="shared" ca="1" si="47"/>
        <v>5.3196602693081567E-2</v>
      </c>
      <c r="K422" s="30">
        <f t="shared" ca="1" si="47"/>
        <v>7.0928803590775413E-2</v>
      </c>
      <c r="L422" s="30">
        <f t="shared" ca="1" si="47"/>
        <v>7.0928803590775413E-2</v>
      </c>
      <c r="M422" s="30">
        <f t="shared" ca="1" si="47"/>
        <v>7.0928803590775413E-2</v>
      </c>
      <c r="N422" s="30">
        <f t="shared" ca="1" si="47"/>
        <v>8.8661004488469281E-2</v>
      </c>
      <c r="O422" s="30">
        <f t="shared" ca="1" si="47"/>
        <v>7.0928803590775427E-2</v>
      </c>
      <c r="P422" s="30">
        <f t="shared" ca="1" si="47"/>
        <v>1.7732200897693857E-2</v>
      </c>
      <c r="R422" s="30">
        <f ca="1">IF(J422=0,0,Agents($N$4,$N$5,J422,$N$3)/(1-$P$1))</f>
        <v>1.0869565217391304</v>
      </c>
      <c r="S422" s="30">
        <f ca="1">IF(K422=0,0,Agents($N$4,$N$5,K422,$N$3)/(1-$P$1))</f>
        <v>1.0869565217391304</v>
      </c>
      <c r="T422" s="30">
        <f ca="1">IF(L422=0,0,Agents($N$4,$N$5,L422,$N$3)/(1-$P$1))</f>
        <v>1.0869565217391304</v>
      </c>
      <c r="U422" s="30">
        <f ca="1">IF(M422=0,0,Agents($N$4,$N$5,M422,$N$3)/(1-$P$1))</f>
        <v>1.0869565217391304</v>
      </c>
      <c r="V422" s="30">
        <f ca="1">IF(N422=0,0,Agents($N$4,$N$5,N422,$N$3)/(1-$P$1))</f>
        <v>1.0869565217391304</v>
      </c>
      <c r="W422" s="30">
        <f ca="1">IF(O422=0,0,Agents($N$4,$N$5,O422,$N$3)/(1-$P$1))</f>
        <v>1.0869565217391304</v>
      </c>
      <c r="X422" s="30">
        <f ca="1">IF(P422=0,0,Agents($N$4,$N$5,P422,$N$3)/(1-$P$1))</f>
        <v>1.0869565217391304</v>
      </c>
    </row>
    <row r="423" spans="1:24" x14ac:dyDescent="0.25">
      <c r="A423" s="125">
        <v>0.875000000000001</v>
      </c>
      <c r="B423" s="127">
        <v>1.4492753623188406E-2</v>
      </c>
      <c r="C423" s="128">
        <v>7.9392474974111157E-3</v>
      </c>
      <c r="D423" s="128">
        <v>5.6971514242878558E-3</v>
      </c>
      <c r="E423" s="128">
        <v>7.9549221080543586E-3</v>
      </c>
      <c r="F423" s="128">
        <v>8.2559339525283791E-3</v>
      </c>
      <c r="G423" s="128">
        <v>6.3268892794376098E-3</v>
      </c>
      <c r="H423" s="129">
        <v>8.6206896551724137E-3</v>
      </c>
      <c r="J423" s="30">
        <f t="shared" ref="J423:P426" ca="1" si="48">B423*J$427</f>
        <v>5.3196602693081567E-2</v>
      </c>
      <c r="K423" s="30">
        <f t="shared" ca="1" si="48"/>
        <v>0.40784062064695864</v>
      </c>
      <c r="L423" s="30">
        <f t="shared" ca="1" si="48"/>
        <v>0.33691181705618323</v>
      </c>
      <c r="M423" s="30">
        <f t="shared" ca="1" si="48"/>
        <v>0.42557282154465254</v>
      </c>
      <c r="N423" s="30">
        <f t="shared" ca="1" si="48"/>
        <v>0.42557282154465248</v>
      </c>
      <c r="O423" s="30">
        <f t="shared" ca="1" si="48"/>
        <v>0.31917961615848939</v>
      </c>
      <c r="P423" s="30">
        <f t="shared" ca="1" si="48"/>
        <v>0.10639320538616313</v>
      </c>
      <c r="R423" s="30">
        <f ca="1">IF(J423=0,0,Agents($N$4,$N$5,J423,$N$3)/(1-$P$1))</f>
        <v>1.0869565217391304</v>
      </c>
      <c r="S423" s="30">
        <f ca="1">IF(K423=0,0,Agents($N$4,$N$5,K423,$N$3)/(1-$P$1))</f>
        <v>1.0869565217391304</v>
      </c>
      <c r="T423" s="30">
        <f ca="1">IF(L423=0,0,Agents($N$4,$N$5,L423,$N$3)/(1-$P$1))</f>
        <v>1.0869565217391304</v>
      </c>
      <c r="U423" s="30">
        <f ca="1">IF(M423=0,0,Agents($N$4,$N$5,M423,$N$3)/(1-$P$1))</f>
        <v>1.0869565217391304</v>
      </c>
      <c r="V423" s="30">
        <f ca="1">IF(N423=0,0,Agents($N$4,$N$5,N423,$N$3)/(1-$P$1))</f>
        <v>1.0869565217391304</v>
      </c>
      <c r="W423" s="30">
        <f ca="1">IF(O423=0,0,Agents($N$4,$N$5,O423,$N$3)/(1-$P$1))</f>
        <v>1.0869565217391304</v>
      </c>
      <c r="X423" s="30">
        <f ca="1">IF(P423=0,0,Agents($N$4,$N$5,P423,$N$3)/(1-$P$1))</f>
        <v>1.0869565217391304</v>
      </c>
    </row>
    <row r="424" spans="1:24" x14ac:dyDescent="0.25">
      <c r="A424" s="126">
        <v>0.89583333333333504</v>
      </c>
      <c r="B424" s="127">
        <v>2.4154589371980676E-2</v>
      </c>
      <c r="C424" s="128">
        <v>5.5229547808077319E-3</v>
      </c>
      <c r="D424" s="128">
        <v>5.0974512743628183E-3</v>
      </c>
      <c r="E424" s="128">
        <v>5.3032814053695721E-3</v>
      </c>
      <c r="F424" s="128">
        <v>7.2239422084623322E-3</v>
      </c>
      <c r="G424" s="128">
        <v>4.2179261862917402E-3</v>
      </c>
      <c r="H424" s="129">
        <v>8.6206896551724137E-3</v>
      </c>
      <c r="J424" s="30">
        <f t="shared" ca="1" si="48"/>
        <v>8.8661004488469281E-2</v>
      </c>
      <c r="K424" s="30">
        <f t="shared" ca="1" si="48"/>
        <v>0.28371521436310165</v>
      </c>
      <c r="L424" s="30">
        <f t="shared" ca="1" si="48"/>
        <v>0.30144741526079549</v>
      </c>
      <c r="M424" s="30">
        <f t="shared" ca="1" si="48"/>
        <v>0.28371521436310165</v>
      </c>
      <c r="N424" s="30">
        <f t="shared" ca="1" si="48"/>
        <v>0.37237621885157096</v>
      </c>
      <c r="O424" s="30">
        <f t="shared" ca="1" si="48"/>
        <v>0.2127864107723263</v>
      </c>
      <c r="P424" s="30">
        <f t="shared" ca="1" si="48"/>
        <v>0.10639320538616313</v>
      </c>
      <c r="R424" s="30">
        <f ca="1">IF(J424=0,0,Agents($N$4,$N$5,J424,$N$3)/(1-$P$1))</f>
        <v>1.0869565217391304</v>
      </c>
      <c r="S424" s="30">
        <f ca="1">IF(K424=0,0,Agents($N$4,$N$5,K424,$N$3)/(1-$P$1))</f>
        <v>1.0869565217391304</v>
      </c>
      <c r="T424" s="30">
        <f ca="1">IF(L424=0,0,Agents($N$4,$N$5,L424,$N$3)/(1-$P$1))</f>
        <v>1.0869565217391304</v>
      </c>
      <c r="U424" s="30">
        <f ca="1">IF(M424=0,0,Agents($N$4,$N$5,M424,$N$3)/(1-$P$1))</f>
        <v>1.0869565217391304</v>
      </c>
      <c r="V424" s="30">
        <f ca="1">IF(N424=0,0,Agents($N$4,$N$5,N424,$N$3)/(1-$P$1))</f>
        <v>1.0869565217391304</v>
      </c>
      <c r="W424" s="30">
        <f ca="1">IF(O424=0,0,Agents($N$4,$N$5,O424,$N$3)/(1-$P$1))</f>
        <v>1.0869565217391304</v>
      </c>
      <c r="X424" s="30">
        <f ca="1">IF(P424=0,0,Agents($N$4,$N$5,P424,$N$3)/(1-$P$1))</f>
        <v>1.0869565217391304</v>
      </c>
    </row>
    <row r="425" spans="1:24" x14ac:dyDescent="0.25">
      <c r="A425" s="125">
        <v>0.91666666666666896</v>
      </c>
      <c r="B425" s="127">
        <v>9.6618357487922701E-3</v>
      </c>
      <c r="C425" s="128">
        <v>2.0711080428028996E-3</v>
      </c>
      <c r="D425" s="128">
        <v>2.098950524737631E-3</v>
      </c>
      <c r="E425" s="128">
        <v>2.651640702684786E-3</v>
      </c>
      <c r="F425" s="128">
        <v>2.7519779841761265E-3</v>
      </c>
      <c r="G425" s="128">
        <v>1.7574692442882249E-3</v>
      </c>
      <c r="H425" s="129">
        <v>4.3103448275862068E-3</v>
      </c>
      <c r="J425" s="30">
        <f t="shared" ca="1" si="48"/>
        <v>3.5464401795387707E-2</v>
      </c>
      <c r="K425" s="30">
        <f t="shared" ca="1" si="48"/>
        <v>0.10639320538616312</v>
      </c>
      <c r="L425" s="30">
        <f t="shared" ca="1" si="48"/>
        <v>0.12412540628385697</v>
      </c>
      <c r="M425" s="30">
        <f t="shared" ca="1" si="48"/>
        <v>0.14185760718155083</v>
      </c>
      <c r="N425" s="30">
        <f t="shared" ca="1" si="48"/>
        <v>0.14185760718155083</v>
      </c>
      <c r="O425" s="30">
        <f t="shared" ca="1" si="48"/>
        <v>8.8661004488469281E-2</v>
      </c>
      <c r="P425" s="30">
        <f t="shared" ca="1" si="48"/>
        <v>5.3196602693081567E-2</v>
      </c>
      <c r="R425" s="30">
        <f ca="1">IF(J425=0,0,Agents($N$4,$N$5,J425,$N$3)/(1-$P$1))</f>
        <v>1.0869565217391304</v>
      </c>
      <c r="S425" s="30">
        <f ca="1">IF(K425=0,0,Agents($N$4,$N$5,K425,$N$3)/(1-$P$1))</f>
        <v>1.0869565217391304</v>
      </c>
      <c r="T425" s="30">
        <f ca="1">IF(L425=0,0,Agents($N$4,$N$5,L425,$N$3)/(1-$P$1))</f>
        <v>1.0869565217391304</v>
      </c>
      <c r="U425" s="30">
        <f ca="1">IF(M425=0,0,Agents($N$4,$N$5,M425,$N$3)/(1-$P$1))</f>
        <v>1.0869565217391304</v>
      </c>
      <c r="V425" s="30">
        <f ca="1">IF(N425=0,0,Agents($N$4,$N$5,N425,$N$3)/(1-$P$1))</f>
        <v>1.0869565217391304</v>
      </c>
      <c r="W425" s="30">
        <f ca="1">IF(O425=0,0,Agents($N$4,$N$5,O425,$N$3)/(1-$P$1))</f>
        <v>1.0869565217391304</v>
      </c>
      <c r="X425" s="30">
        <f ca="1">IF(P425=0,0,Agents($N$4,$N$5,P425,$N$3)/(1-$P$1))</f>
        <v>1.0869565217391304</v>
      </c>
    </row>
    <row r="426" spans="1:24" x14ac:dyDescent="0.25">
      <c r="A426" s="126">
        <v>0.937500000000003</v>
      </c>
      <c r="B426" s="127">
        <v>1.4492753623188406E-2</v>
      </c>
      <c r="C426" s="128">
        <v>1.380738695201933E-3</v>
      </c>
      <c r="D426" s="128">
        <v>1.1994002998500749E-3</v>
      </c>
      <c r="E426" s="128">
        <v>1.325820351342393E-3</v>
      </c>
      <c r="F426" s="128">
        <v>1.7199862401100791E-3</v>
      </c>
      <c r="G426" s="128">
        <v>1.4059753954305801E-3</v>
      </c>
      <c r="H426" s="129">
        <v>1.4367816091954023E-3</v>
      </c>
      <c r="J426" s="30">
        <f t="shared" ca="1" si="48"/>
        <v>5.3196602693081567E-2</v>
      </c>
      <c r="K426" s="30">
        <f t="shared" ca="1" si="48"/>
        <v>7.0928803590775413E-2</v>
      </c>
      <c r="L426" s="30">
        <f t="shared" ca="1" si="48"/>
        <v>7.0928803590775413E-2</v>
      </c>
      <c r="M426" s="30">
        <f t="shared" ca="1" si="48"/>
        <v>7.0928803590775413E-2</v>
      </c>
      <c r="N426" s="30">
        <f t="shared" ca="1" si="48"/>
        <v>8.8661004488469281E-2</v>
      </c>
      <c r="O426" s="30">
        <f t="shared" ca="1" si="48"/>
        <v>7.0928803590775427E-2</v>
      </c>
      <c r="P426" s="30">
        <f t="shared" ca="1" si="48"/>
        <v>1.7732200897693857E-2</v>
      </c>
      <c r="R426" s="30">
        <f ca="1">IF(J426=0,0,Agents($N$4,$N$5,J426,$N$3)/(1-$P$1))</f>
        <v>1.0869565217391304</v>
      </c>
      <c r="S426" s="30">
        <f ca="1">IF(K426=0,0,Agents($N$4,$N$5,K426,$N$3)/(1-$P$1))</f>
        <v>1.0869565217391304</v>
      </c>
      <c r="T426" s="30">
        <f ca="1">IF(L426=0,0,Agents($N$4,$N$5,L426,$N$3)/(1-$P$1))</f>
        <v>1.0869565217391304</v>
      </c>
      <c r="U426" s="30">
        <f ca="1">IF(M426=0,0,Agents($N$4,$N$5,M426,$N$3)/(1-$P$1))</f>
        <v>1.0869565217391304</v>
      </c>
      <c r="V426" s="30">
        <f ca="1">IF(N426=0,0,Agents($N$4,$N$5,N426,$N$3)/(1-$P$1))</f>
        <v>1.0869565217391304</v>
      </c>
      <c r="W426" s="30">
        <f ca="1">IF(O426=0,0,Agents($N$4,$N$5,O426,$N$3)/(1-$P$1))</f>
        <v>1.0869565217391304</v>
      </c>
      <c r="X426" s="30">
        <f ca="1">IF(P426=0,0,Agents($N$4,$N$5,P426,$N$3)/(1-$P$1))</f>
        <v>1.0869565217391304</v>
      </c>
    </row>
    <row r="427" spans="1:24" x14ac:dyDescent="0.25">
      <c r="A427" s="130"/>
      <c r="B427" s="131">
        <v>1.301559356136821E-2</v>
      </c>
      <c r="C427" s="132">
        <v>0.18215543259557343</v>
      </c>
      <c r="D427" s="132">
        <v>0.20969567404426559</v>
      </c>
      <c r="E427" s="132">
        <v>0.18970070422535212</v>
      </c>
      <c r="F427" s="132">
        <v>0.18278420523138833</v>
      </c>
      <c r="G427" s="132">
        <v>0.17888581488933603</v>
      </c>
      <c r="H427" s="133">
        <v>4.37625754527163E-2</v>
      </c>
      <c r="J427" s="27">
        <f t="shared" ref="J427:P427" ca="1" si="49">$N$2*B427/SUM($B$427:$H$427)</f>
        <v>3.670565585822628</v>
      </c>
      <c r="K427" s="27">
        <f t="shared" ca="1" si="49"/>
        <v>51.370186000619093</v>
      </c>
      <c r="L427" s="27">
        <f t="shared" ca="1" si="49"/>
        <v>59.136889993809007</v>
      </c>
      <c r="M427" s="27">
        <f t="shared" ca="1" si="49"/>
        <v>53.498050108342362</v>
      </c>
      <c r="N427" s="27">
        <f t="shared" ca="1" si="49"/>
        <v>51.547508009596037</v>
      </c>
      <c r="O427" s="27">
        <f t="shared" ca="1" si="49"/>
        <v>50.448111553939022</v>
      </c>
      <c r="P427" s="27">
        <f t="shared" ca="1" si="49"/>
        <v>12.341611824794924</v>
      </c>
      <c r="R427" s="26">
        <f ca="1">(SUM(R397:R426)/2)/$C$6</f>
        <v>2.0380434782608687</v>
      </c>
      <c r="S427" s="26">
        <f t="shared" ref="S427:X427" ca="1" si="50">(SUM(S397:S426)/2)/$C$6</f>
        <v>3.6684782608695654</v>
      </c>
      <c r="T427" s="26">
        <f t="shared" ca="1" si="50"/>
        <v>4.3478260869565197</v>
      </c>
      <c r="U427" s="26">
        <f t="shared" ca="1" si="50"/>
        <v>3.804347826086957</v>
      </c>
      <c r="V427" s="26">
        <f t="shared" ca="1" si="50"/>
        <v>3.804347826086957</v>
      </c>
      <c r="W427" s="26">
        <f t="shared" ca="1" si="50"/>
        <v>3.7364130434782612</v>
      </c>
      <c r="X427" s="26">
        <f t="shared" ca="1" si="50"/>
        <v>2.0380434782608687</v>
      </c>
    </row>
    <row r="428" spans="1:24" x14ac:dyDescent="0.25">
      <c r="R428" s="32">
        <f ca="1">SUM(R427:X427)/5</f>
        <v>4.6874999999999991</v>
      </c>
      <c r="S428" s="31"/>
      <c r="T428" s="31"/>
      <c r="U428" s="31"/>
      <c r="V428" s="31"/>
      <c r="W428" s="31"/>
      <c r="X428" s="4"/>
    </row>
  </sheetData>
  <pageMargins left="0.7" right="0.7" top="0.75" bottom="0.75" header="0.3" footer="0.3"/>
  <pageSetup orientation="portrait" horizontalDpi="90" verticalDpi="9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4" tint="0.39997558519241921"/>
  </sheetPr>
  <dimension ref="A1:Z428"/>
  <sheetViews>
    <sheetView showGridLines="0" zoomScale="80" zoomScaleNormal="80" workbookViewId="0">
      <selection activeCell="O1" sqref="O1:P1"/>
    </sheetView>
  </sheetViews>
  <sheetFormatPr defaultRowHeight="15" x14ac:dyDescent="0.25"/>
  <cols>
    <col min="1" max="1" width="18.140625" style="39" bestFit="1" customWidth="1"/>
    <col min="2" max="2" width="5" style="39" bestFit="1" customWidth="1"/>
    <col min="3" max="9" width="7.7109375" style="39" bestFit="1" customWidth="1"/>
    <col min="10" max="10" width="19.28515625" style="39" bestFit="1" customWidth="1"/>
    <col min="11" max="12" width="7.7109375" style="39" bestFit="1" customWidth="1"/>
    <col min="13" max="13" width="8" style="39" bestFit="1" customWidth="1"/>
    <col min="14" max="17" width="7.7109375" style="39" bestFit="1" customWidth="1"/>
    <col min="18" max="18" width="12.85546875" style="39" bestFit="1" customWidth="1"/>
    <col min="19" max="20" width="7.7109375" style="39" bestFit="1" customWidth="1"/>
    <col min="21" max="21" width="5.28515625" style="39" bestFit="1" customWidth="1"/>
    <col min="22" max="22" width="5.5703125" style="39" bestFit="1" customWidth="1"/>
    <col min="23" max="23" width="3.5703125" style="39" bestFit="1" customWidth="1"/>
    <col min="24" max="24" width="4.140625" style="39" bestFit="1" customWidth="1"/>
    <col min="25" max="16384" width="9.140625" style="39"/>
  </cols>
  <sheetData>
    <row r="1" spans="1:26" x14ac:dyDescent="0.25">
      <c r="A1" s="1" t="s">
        <v>72</v>
      </c>
      <c r="B1" s="2"/>
      <c r="C1" s="34">
        <v>43101</v>
      </c>
      <c r="D1" s="34">
        <v>43132</v>
      </c>
      <c r="E1" s="34">
        <v>43160</v>
      </c>
      <c r="F1" s="34">
        <v>43191</v>
      </c>
      <c r="G1" s="34">
        <v>43221</v>
      </c>
      <c r="H1" s="34">
        <v>43252</v>
      </c>
      <c r="I1" s="34">
        <v>43282</v>
      </c>
      <c r="J1" s="34">
        <v>43313</v>
      </c>
      <c r="K1" s="34">
        <v>43344</v>
      </c>
      <c r="L1" s="34">
        <v>43374</v>
      </c>
      <c r="M1" s="34">
        <v>43405</v>
      </c>
      <c r="N1" s="34">
        <v>43435</v>
      </c>
      <c r="O1" s="175">
        <v>0.08</v>
      </c>
      <c r="P1" s="175">
        <v>0.08</v>
      </c>
    </row>
    <row r="2" spans="1:26" x14ac:dyDescent="0.25">
      <c r="A2" s="3" t="s">
        <v>0</v>
      </c>
      <c r="B2" s="4"/>
      <c r="C2" s="35">
        <f ca="1">CareNCare!O3*12/52</f>
        <v>952.61538461538464</v>
      </c>
      <c r="D2" s="35"/>
      <c r="E2" s="35"/>
      <c r="F2" s="35"/>
      <c r="G2" s="35">
        <f ca="1">CareNCare!G3*12/52</f>
        <v>924</v>
      </c>
      <c r="H2" s="35">
        <f ca="1">CareNCare!H3*12/52</f>
        <v>1910.0769230769231</v>
      </c>
      <c r="I2" s="35">
        <f ca="1">CareNCare!I3*12/52</f>
        <v>947.81538461538446</v>
      </c>
      <c r="J2" s="35">
        <f ca="1">CareNCare!J3*12/52</f>
        <v>948.7753846153845</v>
      </c>
      <c r="K2" s="35">
        <f ca="1">CareNCare!K3*12/52</f>
        <v>949.73538461538476</v>
      </c>
      <c r="L2" s="35">
        <f ca="1">CareNCare!L3*12/52</f>
        <v>950.69538461538468</v>
      </c>
      <c r="M2" s="35">
        <f ca="1">CareNCare!M3*12/52</f>
        <v>951.65538461538461</v>
      </c>
      <c r="N2" s="35">
        <f ca="1">CareNCare!N3*12/52</f>
        <v>952.61538461538464</v>
      </c>
    </row>
    <row r="3" spans="1:26" x14ac:dyDescent="0.25">
      <c r="A3" s="3" t="s">
        <v>4</v>
      </c>
      <c r="B3" s="4"/>
      <c r="C3" s="35">
        <f>CareNCare!O4</f>
        <v>640</v>
      </c>
      <c r="D3" s="35"/>
      <c r="E3" s="35"/>
      <c r="F3" s="35"/>
      <c r="G3" s="35">
        <f>CareNCare!G4</f>
        <v>700</v>
      </c>
      <c r="H3" s="35">
        <f>CareNCare!H4</f>
        <v>640</v>
      </c>
      <c r="I3" s="35">
        <f>CareNCare!I4</f>
        <v>640</v>
      </c>
      <c r="J3" s="35">
        <f>CareNCare!J4</f>
        <v>640</v>
      </c>
      <c r="K3" s="35">
        <f>CareNCare!K4</f>
        <v>640</v>
      </c>
      <c r="L3" s="35">
        <f>CareNCare!L4</f>
        <v>640</v>
      </c>
      <c r="M3" s="35">
        <f>CareNCare!M4</f>
        <v>640</v>
      </c>
      <c r="N3" s="35">
        <f>CareNCare!N4</f>
        <v>640</v>
      </c>
    </row>
    <row r="4" spans="1:26" x14ac:dyDescent="0.25">
      <c r="A4" s="3" t="s">
        <v>1</v>
      </c>
      <c r="B4" s="4"/>
      <c r="C4" s="36">
        <v>0.8</v>
      </c>
      <c r="D4" s="36">
        <v>0.8</v>
      </c>
      <c r="E4" s="36">
        <v>0.8</v>
      </c>
      <c r="F4" s="36">
        <v>0.8</v>
      </c>
      <c r="G4" s="36">
        <v>0.8</v>
      </c>
      <c r="H4" s="36">
        <v>0.8</v>
      </c>
      <c r="I4" s="36">
        <v>0.8</v>
      </c>
      <c r="J4" s="36">
        <v>0.8</v>
      </c>
      <c r="K4" s="36">
        <v>0.8</v>
      </c>
      <c r="L4" s="36">
        <v>0.8</v>
      </c>
      <c r="M4" s="36">
        <v>0.8</v>
      </c>
      <c r="N4" s="36">
        <v>0.8</v>
      </c>
    </row>
    <row r="5" spans="1:26" x14ac:dyDescent="0.25">
      <c r="A5" s="3" t="s">
        <v>2</v>
      </c>
      <c r="B5" s="4"/>
      <c r="C5" s="40">
        <v>30</v>
      </c>
      <c r="D5" s="40">
        <v>30</v>
      </c>
      <c r="E5" s="40">
        <v>30</v>
      </c>
      <c r="F5" s="40">
        <v>30</v>
      </c>
      <c r="G5" s="40">
        <v>30</v>
      </c>
      <c r="H5" s="40">
        <v>30</v>
      </c>
      <c r="I5" s="40">
        <v>30</v>
      </c>
      <c r="J5" s="40">
        <v>30</v>
      </c>
      <c r="K5" s="40">
        <v>30</v>
      </c>
      <c r="L5" s="40">
        <v>30</v>
      </c>
      <c r="M5" s="40">
        <v>30</v>
      </c>
      <c r="N5" s="40">
        <v>30</v>
      </c>
    </row>
    <row r="6" spans="1:26" x14ac:dyDescent="0.25">
      <c r="A6" s="3" t="s">
        <v>5</v>
      </c>
      <c r="B6" s="4"/>
      <c r="C6" s="37">
        <v>8</v>
      </c>
      <c r="D6" s="37">
        <v>8</v>
      </c>
      <c r="E6" s="37">
        <v>8</v>
      </c>
      <c r="F6" s="37">
        <v>8</v>
      </c>
      <c r="G6" s="37">
        <v>8</v>
      </c>
      <c r="H6" s="37">
        <v>8</v>
      </c>
      <c r="I6" s="37">
        <v>8</v>
      </c>
      <c r="J6" s="37">
        <v>8</v>
      </c>
      <c r="K6" s="37">
        <v>8</v>
      </c>
      <c r="L6" s="37">
        <v>8</v>
      </c>
      <c r="M6" s="37">
        <v>8</v>
      </c>
      <c r="N6" s="37">
        <v>8</v>
      </c>
    </row>
    <row r="7" spans="1:26" x14ac:dyDescent="0.25">
      <c r="A7" s="3"/>
      <c r="B7" s="4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</row>
    <row r="10" spans="1:26" x14ac:dyDescent="0.25">
      <c r="J10" s="6" t="s">
        <v>14</v>
      </c>
      <c r="K10" s="20"/>
      <c r="L10" s="20"/>
      <c r="M10" s="33">
        <v>43101</v>
      </c>
      <c r="N10" s="20"/>
      <c r="O10" s="20"/>
      <c r="P10" s="21"/>
      <c r="R10" s="6" t="s">
        <v>15</v>
      </c>
      <c r="S10" s="20"/>
      <c r="T10" s="20"/>
      <c r="U10" s="20"/>
      <c r="V10" s="20"/>
      <c r="W10" s="20"/>
      <c r="X10" s="21"/>
    </row>
    <row r="11" spans="1:26" x14ac:dyDescent="0.25">
      <c r="A11" s="113" t="s">
        <v>6</v>
      </c>
      <c r="B11" s="114" t="s">
        <v>13</v>
      </c>
      <c r="C11" s="115" t="s">
        <v>7</v>
      </c>
      <c r="D11" s="115" t="s">
        <v>8</v>
      </c>
      <c r="E11" s="115" t="s">
        <v>9</v>
      </c>
      <c r="F11" s="115" t="s">
        <v>10</v>
      </c>
      <c r="G11" s="115" t="s">
        <v>11</v>
      </c>
      <c r="H11" s="116" t="s">
        <v>12</v>
      </c>
      <c r="J11" s="22" t="s">
        <v>13</v>
      </c>
      <c r="K11" s="20" t="s">
        <v>7</v>
      </c>
      <c r="L11" s="20" t="s">
        <v>8</v>
      </c>
      <c r="M11" s="20" t="s">
        <v>9</v>
      </c>
      <c r="N11" s="20" t="s">
        <v>10</v>
      </c>
      <c r="O11" s="20" t="s">
        <v>11</v>
      </c>
      <c r="P11" s="21" t="s">
        <v>12</v>
      </c>
      <c r="R11" s="22" t="s">
        <v>13</v>
      </c>
      <c r="S11" s="20" t="s">
        <v>7</v>
      </c>
      <c r="T11" s="20" t="s">
        <v>8</v>
      </c>
      <c r="U11" s="20" t="s">
        <v>9</v>
      </c>
      <c r="V11" s="20" t="s">
        <v>10</v>
      </c>
      <c r="W11" s="20" t="s">
        <v>11</v>
      </c>
      <c r="X11" s="21" t="s">
        <v>12</v>
      </c>
    </row>
    <row r="12" spans="1:26" x14ac:dyDescent="0.25">
      <c r="A12" s="117">
        <v>0.33333333333333331</v>
      </c>
      <c r="B12" s="118">
        <v>2.8985507246376812E-2</v>
      </c>
      <c r="C12" s="119">
        <v>2.1746634449430445E-2</v>
      </c>
      <c r="D12" s="119">
        <v>2.4287856071964018E-2</v>
      </c>
      <c r="E12" s="119">
        <v>2.5190586675505468E-2</v>
      </c>
      <c r="F12" s="119">
        <v>2.1327829377364983E-2</v>
      </c>
      <c r="G12" s="119">
        <v>2.3901581722319858E-2</v>
      </c>
      <c r="H12" s="120">
        <v>3.1609195402298854E-2</v>
      </c>
      <c r="J12" s="23">
        <f t="shared" ref="J12:P37" ca="1" si="0">B12*J$42</f>
        <v>0.359387091781458</v>
      </c>
      <c r="K12" s="23">
        <f t="shared" ca="1" si="0"/>
        <v>3.7735644637053083</v>
      </c>
      <c r="L12" s="23">
        <f t="shared" ca="1" si="0"/>
        <v>4.8517257390496829</v>
      </c>
      <c r="M12" s="23">
        <f t="shared" ca="1" si="0"/>
        <v>4.5522364958984678</v>
      </c>
      <c r="N12" s="23">
        <f t="shared" ca="1" si="0"/>
        <v>3.7136666150750663</v>
      </c>
      <c r="O12" s="23">
        <f t="shared" ca="1" si="0"/>
        <v>4.0730537068565242</v>
      </c>
      <c r="P12" s="23">
        <f t="shared" ca="1" si="0"/>
        <v>1.3177526698653461</v>
      </c>
      <c r="R12" s="24">
        <f ca="1">IF(J12=0,0,Agents($C$4,$C$5,J12,$C$3)/(1-$O$1))</f>
        <v>1.0869565217391304</v>
      </c>
      <c r="S12" s="24">
        <f ca="1">IF(K12=0,0,Agents($C$4,$C$5,K12,$C$3)/(1-$O$1))</f>
        <v>3.2608695652173911</v>
      </c>
      <c r="T12" s="24">
        <f ca="1">IF(L12=0,0,Agents($C$4,$C$5,L12,$C$3)/(1-$O$1))</f>
        <v>4.3478260869565215</v>
      </c>
      <c r="U12" s="24">
        <f ca="1">IF(M12=0,0,Agents($C$4,$C$5,M12,$C$3)/(1-$O$1))</f>
        <v>4.3478260869565215</v>
      </c>
      <c r="V12" s="24">
        <f ca="1">IF(N12=0,0,Agents($C$4,$C$5,N12,$C$3)/(1-$O$1))</f>
        <v>3.2608695652173911</v>
      </c>
      <c r="W12" s="24">
        <f ca="1">IF(O12=0,0,Agents($C$4,$C$5,O12,$C$3)/(1-$O$1))</f>
        <v>4.3478260869565215</v>
      </c>
      <c r="X12" s="24">
        <f ca="1">IF(P12=0,0,Agents($C$4,$C$5,P12,$C$3)/(1-$O$1))</f>
        <v>2.1739130434782608</v>
      </c>
      <c r="Z12" s="41"/>
    </row>
    <row r="13" spans="1:26" x14ac:dyDescent="0.25">
      <c r="A13" s="121">
        <v>0.35416666666666669</v>
      </c>
      <c r="B13" s="122">
        <v>2.4154589371980676E-2</v>
      </c>
      <c r="C13" s="123">
        <v>3.1411805315843977E-2</v>
      </c>
      <c r="D13" s="123">
        <v>3.2083958020989505E-2</v>
      </c>
      <c r="E13" s="123">
        <v>3.1819688432217434E-2</v>
      </c>
      <c r="F13" s="123">
        <v>2.4079807361541108E-2</v>
      </c>
      <c r="G13" s="123">
        <v>2.3198594024604568E-2</v>
      </c>
      <c r="H13" s="124">
        <v>2.2988505747126436E-2</v>
      </c>
      <c r="J13" s="23">
        <f t="shared" ca="1" si="0"/>
        <v>0.299489243151215</v>
      </c>
      <c r="K13" s="23">
        <f t="shared" ca="1" si="0"/>
        <v>5.4507042253521121</v>
      </c>
      <c r="L13" s="23">
        <f t="shared" ca="1" si="0"/>
        <v>6.4090698034360001</v>
      </c>
      <c r="M13" s="23">
        <f t="shared" ca="1" si="0"/>
        <v>5.750193468503328</v>
      </c>
      <c r="N13" s="23">
        <f t="shared" ca="1" si="0"/>
        <v>4.1928494041170099</v>
      </c>
      <c r="O13" s="23">
        <f t="shared" ca="1" si="0"/>
        <v>3.9532580095960381</v>
      </c>
      <c r="P13" s="23">
        <f t="shared" ca="1" si="0"/>
        <v>0.95836557808388789</v>
      </c>
      <c r="R13" s="24">
        <f ca="1">IF(J13=0,0,Agents($C$4,$C$5,J13,$C$3)/(1-$O$1))</f>
        <v>1.0869565217391304</v>
      </c>
      <c r="S13" s="24">
        <f ca="1">IF(K13=0,0,Agents($C$4,$C$5,K13,$C$3)/(1-$O$1))</f>
        <v>4.3478260869565215</v>
      </c>
      <c r="T13" s="24">
        <f ca="1">IF(L13=0,0,Agents($C$4,$C$5,L13,$C$3)/(1-$O$1))</f>
        <v>5.4347826086956523</v>
      </c>
      <c r="U13" s="24">
        <f ca="1">IF(M13=0,0,Agents($C$4,$C$5,M13,$C$3)/(1-$O$1))</f>
        <v>4.3478260869565215</v>
      </c>
      <c r="V13" s="24">
        <f ca="1">IF(N13=0,0,Agents($C$4,$C$5,N13,$C$3)/(1-$O$1))</f>
        <v>4.3478260869565215</v>
      </c>
      <c r="W13" s="24">
        <f ca="1">IF(O13=0,0,Agents($C$4,$C$5,O13,$C$3)/(1-$O$1))</f>
        <v>3.2608695652173911</v>
      </c>
      <c r="X13" s="24">
        <f ca="1">IF(P13=0,0,Agents($C$4,$C$5,P13,$C$3)/(1-$O$1))</f>
        <v>2.1739130434782608</v>
      </c>
    </row>
    <row r="14" spans="1:26" x14ac:dyDescent="0.25">
      <c r="A14" s="125">
        <v>0.375</v>
      </c>
      <c r="B14" s="118">
        <v>3.3816425120772944E-2</v>
      </c>
      <c r="C14" s="119">
        <v>3.589920607525026E-2</v>
      </c>
      <c r="D14" s="119">
        <v>3.9880059970014994E-2</v>
      </c>
      <c r="E14" s="119">
        <v>4.2094796155120982E-2</v>
      </c>
      <c r="F14" s="119">
        <v>3.8871689026487785E-2</v>
      </c>
      <c r="G14" s="119">
        <v>4.0421792618629174E-2</v>
      </c>
      <c r="H14" s="120">
        <v>3.8793103448275863E-2</v>
      </c>
      <c r="J14" s="23">
        <f t="shared" ca="1" si="0"/>
        <v>0.41928494041170095</v>
      </c>
      <c r="K14" s="23">
        <f t="shared" ca="1" si="0"/>
        <v>6.2293762575452716</v>
      </c>
      <c r="L14" s="23">
        <f t="shared" ca="1" si="0"/>
        <v>7.9664138678223191</v>
      </c>
      <c r="M14" s="23">
        <f t="shared" ca="1" si="0"/>
        <v>7.6070267760408612</v>
      </c>
      <c r="N14" s="23">
        <f t="shared" ca="1" si="0"/>
        <v>6.7684568952174589</v>
      </c>
      <c r="O14" s="23">
        <f t="shared" ca="1" si="0"/>
        <v>6.8882525924779454</v>
      </c>
      <c r="P14" s="23">
        <f t="shared" ca="1" si="0"/>
        <v>1.617241913016561</v>
      </c>
      <c r="R14" s="24">
        <f ca="1">IF(J14=0,0,Agents($C$4,$C$5,J14,$C$3)/(1-$O$1))</f>
        <v>1.0869565217391304</v>
      </c>
      <c r="S14" s="24">
        <f ca="1">IF(K14=0,0,Agents($C$4,$C$5,K14,$C$3)/(1-$O$1))</f>
        <v>5.4347826086956523</v>
      </c>
      <c r="T14" s="24">
        <f ca="1">IF(L14=0,0,Agents($C$4,$C$5,L14,$C$3)/(1-$O$1))</f>
        <v>5.4347826086956523</v>
      </c>
      <c r="U14" s="24">
        <f ca="1">IF(M14=0,0,Agents($C$4,$C$5,M14,$C$3)/(1-$O$1))</f>
        <v>5.4347826086956523</v>
      </c>
      <c r="V14" s="24">
        <f ca="1">IF(N14=0,0,Agents($C$4,$C$5,N14,$C$3)/(1-$O$1))</f>
        <v>5.4347826086956523</v>
      </c>
      <c r="W14" s="24">
        <f ca="1">IF(O14=0,0,Agents($C$4,$C$5,O14,$C$3)/(1-$O$1))</f>
        <v>5.4347826086956523</v>
      </c>
      <c r="X14" s="24">
        <f ca="1">IF(P14=0,0,Agents($C$4,$C$5,P14,$C$3)/(1-$O$1))</f>
        <v>2.1739130434782608</v>
      </c>
    </row>
    <row r="15" spans="1:26" x14ac:dyDescent="0.25">
      <c r="A15" s="121">
        <v>0.39583333333333331</v>
      </c>
      <c r="B15" s="122">
        <v>5.7971014492753624E-2</v>
      </c>
      <c r="C15" s="123">
        <v>4.9016223679668625E-2</v>
      </c>
      <c r="D15" s="123">
        <v>5.0674662668665667E-2</v>
      </c>
      <c r="E15" s="123">
        <v>5.2038448790188929E-2</v>
      </c>
      <c r="F15" s="123">
        <v>4.3687650498796013E-2</v>
      </c>
      <c r="G15" s="123">
        <v>4.8506151142355007E-2</v>
      </c>
      <c r="H15" s="124">
        <v>5.0287356321839081E-2</v>
      </c>
      <c r="J15" s="23">
        <f t="shared" ca="1" si="0"/>
        <v>0.718774183562916</v>
      </c>
      <c r="K15" s="23">
        <f t="shared" ca="1" si="0"/>
        <v>8.5054945054945055</v>
      </c>
      <c r="L15" s="23">
        <f t="shared" ca="1" si="0"/>
        <v>10.122736418511066</v>
      </c>
      <c r="M15" s="23">
        <f t="shared" ca="1" si="0"/>
        <v>9.4039622349481515</v>
      </c>
      <c r="N15" s="23">
        <f t="shared" ca="1" si="0"/>
        <v>7.6070267760408612</v>
      </c>
      <c r="O15" s="23">
        <f t="shared" ca="1" si="0"/>
        <v>8.2659031109735341</v>
      </c>
      <c r="P15" s="23">
        <f t="shared" ca="1" si="0"/>
        <v>2.096424702058505</v>
      </c>
      <c r="R15" s="24">
        <f ca="1">IF(J15=0,0,Agents($C$4,$C$5,J15,$C$3)/(1-$O$1))</f>
        <v>2.1739130434782608</v>
      </c>
      <c r="S15" s="24">
        <f ca="1">IF(K15=0,0,Agents($C$4,$C$5,K15,$C$3)/(1-$O$1))</f>
        <v>6.5217391304347823</v>
      </c>
      <c r="T15" s="24">
        <f ca="1">IF(L15=0,0,Agents($C$4,$C$5,L15,$C$3)/(1-$O$1))</f>
        <v>6.5217391304347823</v>
      </c>
      <c r="U15" s="24">
        <f ca="1">IF(M15=0,0,Agents($C$4,$C$5,M15,$C$3)/(1-$O$1))</f>
        <v>6.5217391304347823</v>
      </c>
      <c r="V15" s="24">
        <f ca="1">IF(N15=0,0,Agents($C$4,$C$5,N15,$C$3)/(1-$O$1))</f>
        <v>5.4347826086956523</v>
      </c>
      <c r="W15" s="24">
        <f ca="1">IF(O15=0,0,Agents($C$4,$C$5,O15,$C$3)/(1-$O$1))</f>
        <v>6.5217391304347823</v>
      </c>
      <c r="X15" s="24">
        <f ca="1">IF(P15=0,0,Agents($C$4,$C$5,P15,$C$3)/(1-$O$1))</f>
        <v>2.1739130434782608</v>
      </c>
    </row>
    <row r="16" spans="1:26" x14ac:dyDescent="0.25">
      <c r="A16" s="125">
        <v>0.41666666666666669</v>
      </c>
      <c r="B16" s="118">
        <v>2.8985507246376812E-2</v>
      </c>
      <c r="C16" s="119">
        <v>5.6689944504925503E-2</v>
      </c>
      <c r="D16" s="119">
        <v>5.3073463268365817E-2</v>
      </c>
      <c r="E16" s="119">
        <v>5.4027179317202516E-2</v>
      </c>
      <c r="F16" s="119">
        <v>4.9879600963192293E-2</v>
      </c>
      <c r="G16" s="119">
        <v>5.4481546572934976E-2</v>
      </c>
      <c r="H16" s="120">
        <v>5.459770114942529E-2</v>
      </c>
      <c r="J16" s="23">
        <f t="shared" ca="1" si="0"/>
        <v>0.359387091781458</v>
      </c>
      <c r="K16" s="23">
        <f t="shared" ca="1" si="0"/>
        <v>9.8370697558129798</v>
      </c>
      <c r="L16" s="23">
        <f t="shared" ca="1" si="0"/>
        <v>10.60191920755301</v>
      </c>
      <c r="M16" s="23">
        <f t="shared" ca="1" si="0"/>
        <v>9.7633493267296085</v>
      </c>
      <c r="N16" s="23">
        <f t="shared" ca="1" si="0"/>
        <v>8.685188051385234</v>
      </c>
      <c r="O16" s="23">
        <f t="shared" ca="1" si="0"/>
        <v>9.2841665376876659</v>
      </c>
      <c r="P16" s="23">
        <f t="shared" ca="1" si="0"/>
        <v>2.2761182479492339</v>
      </c>
      <c r="R16" s="24">
        <f ca="1">IF(J16=0,0,Agents($C$4,$C$5,J16,$C$3)/(1-$O$1))</f>
        <v>1.0869565217391304</v>
      </c>
      <c r="S16" s="24">
        <f ca="1">IF(K16=0,0,Agents($C$4,$C$5,K16,$C$3)/(1-$O$1))</f>
        <v>6.5217391304347823</v>
      </c>
      <c r="T16" s="24">
        <f ca="1">IF(L16=0,0,Agents($C$4,$C$5,L16,$C$3)/(1-$O$1))</f>
        <v>7.6086956521739131</v>
      </c>
      <c r="U16" s="24">
        <f ca="1">IF(M16=0,0,Agents($C$4,$C$5,M16,$C$3)/(1-$O$1))</f>
        <v>6.5217391304347823</v>
      </c>
      <c r="V16" s="24">
        <f ca="1">IF(N16=0,0,Agents($C$4,$C$5,N16,$C$3)/(1-$O$1))</f>
        <v>6.5217391304347823</v>
      </c>
      <c r="W16" s="24">
        <f ca="1">IF(O16=0,0,Agents($C$4,$C$5,O16,$C$3)/(1-$O$1))</f>
        <v>6.5217391304347823</v>
      </c>
      <c r="X16" s="24">
        <f ca="1">IF(P16=0,0,Agents($C$4,$C$5,P16,$C$3)/(1-$O$1))</f>
        <v>3.2608695652173911</v>
      </c>
    </row>
    <row r="17" spans="1:24" x14ac:dyDescent="0.25">
      <c r="A17" s="121">
        <v>0.4375</v>
      </c>
      <c r="B17" s="122">
        <v>4.3478260869565216E-2</v>
      </c>
      <c r="C17" s="123">
        <v>6.1177345264331787E-2</v>
      </c>
      <c r="D17" s="123">
        <v>6.0385192019374909E-2</v>
      </c>
      <c r="E17" s="123">
        <v>5.6347364932051704E-2</v>
      </c>
      <c r="F17" s="123">
        <v>5.2128813738720886E-2</v>
      </c>
      <c r="G17" s="123">
        <v>6.1862917398945519E-2</v>
      </c>
      <c r="H17" s="124">
        <v>5.5702917771883305E-2</v>
      </c>
      <c r="J17" s="23">
        <f t="shared" ca="1" si="0"/>
        <v>0.53908063767218695</v>
      </c>
      <c r="K17" s="23">
        <f t="shared" ca="1" si="0"/>
        <v>10.61574178800614</v>
      </c>
      <c r="L17" s="23">
        <f t="shared" ca="1" si="0"/>
        <v>12.062505208767393</v>
      </c>
      <c r="M17" s="23">
        <f t="shared" ca="1" si="0"/>
        <v>10.18263426714131</v>
      </c>
      <c r="N17" s="23">
        <f t="shared" ca="1" si="0"/>
        <v>9.0768278308906751</v>
      </c>
      <c r="O17" s="23">
        <f t="shared" ca="1" si="0"/>
        <v>10.542021358922769</v>
      </c>
      <c r="P17" s="23">
        <f t="shared" ca="1" si="0"/>
        <v>2.3221935161263447</v>
      </c>
      <c r="R17" s="24">
        <f ca="1">IF(J17=0,0,Agents($C$4,$C$5,J17,$C$3)/(1-$O$1))</f>
        <v>1.0869565217391304</v>
      </c>
      <c r="S17" s="24">
        <f ca="1">IF(K17=0,0,Agents($C$4,$C$5,K17,$C$3)/(1-$O$1))</f>
        <v>7.6086956521739131</v>
      </c>
      <c r="T17" s="24">
        <f ca="1">IF(L17=0,0,Agents($C$4,$C$5,L17,$C$3)/(1-$O$1))</f>
        <v>7.6086956521739131</v>
      </c>
      <c r="U17" s="24">
        <f ca="1">IF(M17=0,0,Agents($C$4,$C$5,M17,$C$3)/(1-$O$1))</f>
        <v>6.5217391304347823</v>
      </c>
      <c r="V17" s="24">
        <f ca="1">IF(N17=0,0,Agents($C$4,$C$5,N17,$C$3)/(1-$O$1))</f>
        <v>6.5217391304347823</v>
      </c>
      <c r="W17" s="24">
        <f ca="1">IF(O17=0,0,Agents($C$4,$C$5,O17,$C$3)/(1-$O$1))</f>
        <v>7.6086956521739131</v>
      </c>
      <c r="X17" s="24">
        <f ca="1">IF(P17=0,0,Agents($C$4,$C$5,P17,$C$3)/(1-$O$1))</f>
        <v>3.2608695652173911</v>
      </c>
    </row>
    <row r="18" spans="1:24" x14ac:dyDescent="0.25">
      <c r="A18" s="125">
        <v>0.45833333333333331</v>
      </c>
      <c r="B18" s="118">
        <v>5.3140096618357488E-2</v>
      </c>
      <c r="C18" s="119">
        <v>5.9106237221528891E-2</v>
      </c>
      <c r="D18" s="119">
        <v>5.9485641794487357E-2</v>
      </c>
      <c r="E18" s="119">
        <v>5.9661915810407688E-2</v>
      </c>
      <c r="F18" s="119">
        <v>5.384879997883097E-2</v>
      </c>
      <c r="G18" s="119">
        <v>6.2214411247803164E-2</v>
      </c>
      <c r="H18" s="120">
        <v>6.2886825817860328E-2</v>
      </c>
      <c r="J18" s="23">
        <f t="shared" ca="1" si="0"/>
        <v>0.65887633493267295</v>
      </c>
      <c r="K18" s="23">
        <f t="shared" ca="1" si="0"/>
        <v>10.256354696224683</v>
      </c>
      <c r="L18" s="23">
        <f t="shared" ca="1" si="0"/>
        <v>11.882811662876666</v>
      </c>
      <c r="M18" s="23">
        <f t="shared" ca="1" si="0"/>
        <v>10.78161275344374</v>
      </c>
      <c r="N18" s="23">
        <f t="shared" ca="1" si="0"/>
        <v>9.3763170740418911</v>
      </c>
      <c r="O18" s="23">
        <f t="shared" ca="1" si="0"/>
        <v>10.601919207553012</v>
      </c>
      <c r="P18" s="23">
        <f t="shared" ca="1" si="0"/>
        <v>2.6216827592775602</v>
      </c>
      <c r="R18" s="24">
        <f ca="1">IF(J18=0,0,Agents($C$4,$C$5,J18,$C$3)/(1-$O$1))</f>
        <v>2.1739130434782608</v>
      </c>
      <c r="S18" s="24">
        <f ca="1">IF(K18=0,0,Agents($C$4,$C$5,K18,$C$3)/(1-$O$1))</f>
        <v>6.5217391304347823</v>
      </c>
      <c r="T18" s="24">
        <f ca="1">IF(L18=0,0,Agents($C$4,$C$5,L18,$C$3)/(1-$O$1))</f>
        <v>7.6086956521739131</v>
      </c>
      <c r="U18" s="24">
        <f ca="1">IF(M18=0,0,Agents($C$4,$C$5,M18,$C$3)/(1-$O$1))</f>
        <v>7.6086956521739131</v>
      </c>
      <c r="V18" s="24">
        <f ca="1">IF(N18=0,0,Agents($C$4,$C$5,N18,$C$3)/(1-$O$1))</f>
        <v>6.5217391304347823</v>
      </c>
      <c r="W18" s="24">
        <f ca="1">IF(O18=0,0,Agents($C$4,$C$5,O18,$C$3)/(1-$O$1))</f>
        <v>7.6086956521739131</v>
      </c>
      <c r="X18" s="24">
        <f ca="1">IF(P18=0,0,Agents($C$4,$C$5,P18,$C$3)/(1-$O$1))</f>
        <v>3.2608695652173911</v>
      </c>
    </row>
    <row r="19" spans="1:24" x14ac:dyDescent="0.25">
      <c r="A19" s="121">
        <v>0.47916666666666669</v>
      </c>
      <c r="B19" s="122">
        <v>4.3478260869565216E-2</v>
      </c>
      <c r="C19" s="123">
        <v>6.2212899285733245E-2</v>
      </c>
      <c r="D19" s="123">
        <v>6.1284742244262468E-2</v>
      </c>
      <c r="E19" s="123">
        <v>5.6678820019887298E-2</v>
      </c>
      <c r="F19" s="123">
        <v>5.7976766955095155E-2</v>
      </c>
      <c r="G19" s="123">
        <v>5.9753954305799648E-2</v>
      </c>
      <c r="H19" s="124">
        <v>5.1392572944297096E-2</v>
      </c>
      <c r="J19" s="23">
        <f t="shared" ca="1" si="0"/>
        <v>0.53908063767218695</v>
      </c>
      <c r="K19" s="23">
        <f t="shared" ca="1" si="0"/>
        <v>10.79543533389687</v>
      </c>
      <c r="L19" s="23">
        <f t="shared" ca="1" si="0"/>
        <v>12.242198754658123</v>
      </c>
      <c r="M19" s="23">
        <f t="shared" ca="1" si="0"/>
        <v>10.242532115771553</v>
      </c>
      <c r="N19" s="23">
        <f t="shared" ca="1" si="0"/>
        <v>10.095091257604805</v>
      </c>
      <c r="O19" s="23">
        <f t="shared" ca="1" si="0"/>
        <v>10.18263426714131</v>
      </c>
      <c r="P19" s="23">
        <f t="shared" ca="1" si="0"/>
        <v>2.1424999702356153</v>
      </c>
      <c r="R19" s="24">
        <f ca="1">IF(J19=0,0,Agents($C$4,$C$5,J19,$C$3)/(1-$O$1))</f>
        <v>1.0869565217391304</v>
      </c>
      <c r="S19" s="24">
        <f ca="1">IF(K19=0,0,Agents($C$4,$C$5,K19,$C$3)/(1-$O$1))</f>
        <v>7.6086956521739131</v>
      </c>
      <c r="T19" s="24">
        <f ca="1">IF(L19=0,0,Agents($C$4,$C$5,L19,$C$3)/(1-$O$1))</f>
        <v>7.6086956521739131</v>
      </c>
      <c r="U19" s="24">
        <f ca="1">IF(M19=0,0,Agents($C$4,$C$5,M19,$C$3)/(1-$O$1))</f>
        <v>6.5217391304347823</v>
      </c>
      <c r="V19" s="24">
        <f ca="1">IF(N19=0,0,Agents($C$4,$C$5,N19,$C$3)/(1-$O$1))</f>
        <v>6.5217391304347823</v>
      </c>
      <c r="W19" s="24">
        <f ca="1">IF(O19=0,0,Agents($C$4,$C$5,O19,$C$3)/(1-$O$1))</f>
        <v>6.5217391304347823</v>
      </c>
      <c r="X19" s="24">
        <f ca="1">IF(P19=0,0,Agents($C$4,$C$5,P19,$C$3)/(1-$O$1))</f>
        <v>2.1739130434782608</v>
      </c>
    </row>
    <row r="20" spans="1:24" x14ac:dyDescent="0.25">
      <c r="A20" s="125">
        <v>0.5</v>
      </c>
      <c r="B20" s="118">
        <v>4.8309178743961345E-2</v>
      </c>
      <c r="C20" s="119">
        <v>5.6689944504925503E-2</v>
      </c>
      <c r="D20" s="119">
        <v>5.3788490370199497E-2</v>
      </c>
      <c r="E20" s="119">
        <v>5.4027179317202516E-2</v>
      </c>
      <c r="F20" s="119">
        <v>5.4192797226852982E-2</v>
      </c>
      <c r="G20" s="119">
        <v>5.342706502636204E-2</v>
      </c>
      <c r="H20" s="120">
        <v>6.0013262599469513E-2</v>
      </c>
      <c r="J20" s="23">
        <f t="shared" ca="1" si="0"/>
        <v>0.59897848630242989</v>
      </c>
      <c r="K20" s="23">
        <f t="shared" ca="1" si="0"/>
        <v>9.8370697558129798</v>
      </c>
      <c r="L20" s="23">
        <f t="shared" ca="1" si="0"/>
        <v>10.744752538902048</v>
      </c>
      <c r="M20" s="23">
        <f t="shared" ca="1" si="0"/>
        <v>9.7633493267296085</v>
      </c>
      <c r="N20" s="23">
        <f t="shared" ca="1" si="0"/>
        <v>9.4362149226721321</v>
      </c>
      <c r="O20" s="23">
        <f t="shared" ca="1" si="0"/>
        <v>9.1044729917969374</v>
      </c>
      <c r="P20" s="23">
        <f t="shared" ca="1" si="0"/>
        <v>2.5018870620170737</v>
      </c>
      <c r="R20" s="24">
        <f ca="1">IF(J20=0,0,Agents($C$4,$C$5,J20,$C$3)/(1-$O$1))</f>
        <v>2.1739130434782608</v>
      </c>
      <c r="S20" s="24">
        <f ca="1">IF(K20=0,0,Agents($C$4,$C$5,K20,$C$3)/(1-$O$1))</f>
        <v>6.5217391304347823</v>
      </c>
      <c r="T20" s="24">
        <f ca="1">IF(L20=0,0,Agents($C$4,$C$5,L20,$C$3)/(1-$O$1))</f>
        <v>7.6086956521739131</v>
      </c>
      <c r="U20" s="24">
        <f ca="1">IF(M20=0,0,Agents($C$4,$C$5,M20,$C$3)/(1-$O$1))</f>
        <v>6.5217391304347823</v>
      </c>
      <c r="V20" s="24">
        <f ca="1">IF(N20=0,0,Agents($C$4,$C$5,N20,$C$3)/(1-$O$1))</f>
        <v>6.5217391304347823</v>
      </c>
      <c r="W20" s="24">
        <f ca="1">IF(O20=0,0,Agents($C$4,$C$5,O20,$C$3)/(1-$O$1))</f>
        <v>6.5217391304347823</v>
      </c>
      <c r="X20" s="24">
        <f ca="1">IF(P20=0,0,Agents($C$4,$C$5,P20,$C$3)/(1-$O$1))</f>
        <v>3.2608695652173911</v>
      </c>
    </row>
    <row r="21" spans="1:24" x14ac:dyDescent="0.25">
      <c r="A21" s="121">
        <v>0.52083333333333337</v>
      </c>
      <c r="B21" s="122">
        <v>5.7971014492753617E-2</v>
      </c>
      <c r="C21" s="123">
        <v>5.1857359071718741E-2</v>
      </c>
      <c r="D21" s="123">
        <v>5.3788490370199497E-2</v>
      </c>
      <c r="E21" s="123">
        <v>4.938680808750414E-2</v>
      </c>
      <c r="F21" s="123">
        <v>5.2128813738720886E-2</v>
      </c>
      <c r="G21" s="123">
        <v>5.518453427065026E-2</v>
      </c>
      <c r="H21" s="124">
        <v>6.1450044208664921E-2</v>
      </c>
      <c r="J21" s="23">
        <f t="shared" ca="1" si="0"/>
        <v>0.71877418356291589</v>
      </c>
      <c r="K21" s="23">
        <f t="shared" ca="1" si="0"/>
        <v>8.9984998749895801</v>
      </c>
      <c r="L21" s="23">
        <f t="shared" ca="1" si="0"/>
        <v>10.744752538902048</v>
      </c>
      <c r="M21" s="23">
        <f t="shared" ca="1" si="0"/>
        <v>8.9247794459062071</v>
      </c>
      <c r="N21" s="23">
        <f t="shared" ca="1" si="0"/>
        <v>9.0768278308906751</v>
      </c>
      <c r="O21" s="23">
        <f t="shared" ca="1" si="0"/>
        <v>9.4039622349481515</v>
      </c>
      <c r="P21" s="23">
        <f t="shared" ca="1" si="0"/>
        <v>2.5617849106473169</v>
      </c>
      <c r="R21" s="24">
        <f ca="1">IF(J21=0,0,Agents($C$4,$C$5,J21,$C$3)/(1-$O$1))</f>
        <v>2.1739130434782608</v>
      </c>
      <c r="S21" s="24">
        <f ca="1">IF(K21=0,0,Agents($C$4,$C$5,K21,$C$3)/(1-$O$1))</f>
        <v>6.5217391304347823</v>
      </c>
      <c r="T21" s="24">
        <f ca="1">IF(L21=0,0,Agents($C$4,$C$5,L21,$C$3)/(1-$O$1))</f>
        <v>7.6086956521739131</v>
      </c>
      <c r="U21" s="24">
        <f ca="1">IF(M21=0,0,Agents($C$4,$C$5,M21,$C$3)/(1-$O$1))</f>
        <v>6.5217391304347823</v>
      </c>
      <c r="V21" s="24">
        <f ca="1">IF(N21=0,0,Agents($C$4,$C$5,N21,$C$3)/(1-$O$1))</f>
        <v>6.5217391304347823</v>
      </c>
      <c r="W21" s="24">
        <f ca="1">IF(O21=0,0,Agents($C$4,$C$5,O21,$C$3)/(1-$O$1))</f>
        <v>6.5217391304347823</v>
      </c>
      <c r="X21" s="24">
        <f ca="1">IF(P21=0,0,Agents($C$4,$C$5,P21,$C$3)/(1-$O$1))</f>
        <v>3.2608695652173911</v>
      </c>
    </row>
    <row r="22" spans="1:24" x14ac:dyDescent="0.25">
      <c r="A22" s="125">
        <v>0.54166666666666663</v>
      </c>
      <c r="B22" s="118">
        <v>5.3140096618357488E-2</v>
      </c>
      <c r="C22" s="119">
        <v>5.3928467114521643E-2</v>
      </c>
      <c r="D22" s="119">
        <v>5.2589090070349426E-2</v>
      </c>
      <c r="E22" s="119">
        <v>5.1375538614517727E-2</v>
      </c>
      <c r="F22" s="119">
        <v>5.4192797226852982E-2</v>
      </c>
      <c r="G22" s="119">
        <v>5.3778558875219686E-2</v>
      </c>
      <c r="H22" s="120">
        <v>5.2829354553492504E-2</v>
      </c>
      <c r="J22" s="23">
        <f t="shared" ca="1" si="0"/>
        <v>0.65887633493267295</v>
      </c>
      <c r="K22" s="23">
        <f t="shared" ca="1" si="0"/>
        <v>9.3578869667710372</v>
      </c>
      <c r="L22" s="23">
        <f t="shared" ca="1" si="0"/>
        <v>10.505161144381077</v>
      </c>
      <c r="M22" s="23">
        <f t="shared" ca="1" si="0"/>
        <v>9.2841665376876641</v>
      </c>
      <c r="N22" s="23">
        <f t="shared" ca="1" si="0"/>
        <v>9.4362149226721321</v>
      </c>
      <c r="O22" s="23">
        <f t="shared" ca="1" si="0"/>
        <v>9.1643708404271802</v>
      </c>
      <c r="P22" s="23">
        <f t="shared" ca="1" si="0"/>
        <v>2.2023978188658586</v>
      </c>
      <c r="R22" s="24">
        <f ca="1">IF(J22=0,0,Agents($C$4,$C$5,J22,$C$3)/(1-$O$1))</f>
        <v>2.1739130434782608</v>
      </c>
      <c r="S22" s="24">
        <f ca="1">IF(K22=0,0,Agents($C$4,$C$5,K22,$C$3)/(1-$O$1))</f>
        <v>6.5217391304347823</v>
      </c>
      <c r="T22" s="24">
        <f ca="1">IF(L22=0,0,Agents($C$4,$C$5,L22,$C$3)/(1-$O$1))</f>
        <v>7.6086956521739131</v>
      </c>
      <c r="U22" s="24">
        <f ca="1">IF(M22=0,0,Agents($C$4,$C$5,M22,$C$3)/(1-$O$1))</f>
        <v>6.5217391304347823</v>
      </c>
      <c r="V22" s="24">
        <f ca="1">IF(N22=0,0,Agents($C$4,$C$5,N22,$C$3)/(1-$O$1))</f>
        <v>6.5217391304347823</v>
      </c>
      <c r="W22" s="24">
        <f ca="1">IF(O22=0,0,Agents($C$4,$C$5,O22,$C$3)/(1-$O$1))</f>
        <v>6.5217391304347823</v>
      </c>
      <c r="X22" s="24">
        <f ca="1">IF(P22=0,0,Agents($C$4,$C$5,P22,$C$3)/(1-$O$1))</f>
        <v>3.2608695652173911</v>
      </c>
    </row>
    <row r="23" spans="1:24" x14ac:dyDescent="0.25">
      <c r="A23" s="121">
        <v>0.5625</v>
      </c>
      <c r="B23" s="122">
        <v>4.8309178743961345E-2</v>
      </c>
      <c r="C23" s="123">
        <v>5.3928467114521643E-2</v>
      </c>
      <c r="D23" s="123">
        <v>5.5887440894937128E-2</v>
      </c>
      <c r="E23" s="123">
        <v>5.1706993702353328E-2</v>
      </c>
      <c r="F23" s="123">
        <v>5.6944775211029107E-2</v>
      </c>
      <c r="G23" s="123">
        <v>5.6942003514938486E-2</v>
      </c>
      <c r="H23" s="124">
        <v>5.8576480990274113E-2</v>
      </c>
      <c r="J23" s="23">
        <f t="shared" ca="1" si="0"/>
        <v>0.59897848630242989</v>
      </c>
      <c r="K23" s="23">
        <f t="shared" ca="1" si="0"/>
        <v>9.3578869667710372</v>
      </c>
      <c r="L23" s="23">
        <f t="shared" ca="1" si="0"/>
        <v>11.164037479313748</v>
      </c>
      <c r="M23" s="23">
        <f t="shared" ca="1" si="0"/>
        <v>9.3440643863179087</v>
      </c>
      <c r="N23" s="23">
        <f t="shared" ca="1" si="0"/>
        <v>9.9153977117140766</v>
      </c>
      <c r="O23" s="23">
        <f t="shared" ca="1" si="0"/>
        <v>9.7034514780993657</v>
      </c>
      <c r="P23" s="23">
        <f t="shared" ca="1" si="0"/>
        <v>2.4419892133868308</v>
      </c>
      <c r="R23" s="24">
        <f ca="1">IF(J23=0,0,Agents($C$4,$C$5,J23,$C$3)/(1-$O$1))</f>
        <v>2.1739130434782608</v>
      </c>
      <c r="S23" s="24">
        <f ca="1">IF(K23=0,0,Agents($C$4,$C$5,K23,$C$3)/(1-$O$1))</f>
        <v>6.5217391304347823</v>
      </c>
      <c r="T23" s="24">
        <f ca="1">IF(L23=0,0,Agents($C$4,$C$5,L23,$C$3)/(1-$O$1))</f>
        <v>7.6086956521739131</v>
      </c>
      <c r="U23" s="24">
        <f ca="1">IF(M23=0,0,Agents($C$4,$C$5,M23,$C$3)/(1-$O$1))</f>
        <v>6.5217391304347823</v>
      </c>
      <c r="V23" s="24">
        <f ca="1">IF(N23=0,0,Agents($C$4,$C$5,N23,$C$3)/(1-$O$1))</f>
        <v>6.5217391304347823</v>
      </c>
      <c r="W23" s="24">
        <f ca="1">IF(O23=0,0,Agents($C$4,$C$5,O23,$C$3)/(1-$O$1))</f>
        <v>6.5217391304347823</v>
      </c>
      <c r="X23" s="24">
        <f ca="1">IF(P23=0,0,Agents($C$4,$C$5,P23,$C$3)/(1-$O$1))</f>
        <v>3.2608695652173911</v>
      </c>
    </row>
    <row r="24" spans="1:24" x14ac:dyDescent="0.25">
      <c r="A24" s="125">
        <v>0.58333333333333337</v>
      </c>
      <c r="B24" s="118">
        <v>3.8647342995169073E-2</v>
      </c>
      <c r="C24" s="119">
        <v>5.4964021135923087E-2</v>
      </c>
      <c r="D24" s="119">
        <v>5.7386691269749726E-2</v>
      </c>
      <c r="E24" s="119">
        <v>5.8667550546900891E-2</v>
      </c>
      <c r="F24" s="119">
        <v>5.8664761451139191E-2</v>
      </c>
      <c r="G24" s="119">
        <v>5.9050966608084357E-2</v>
      </c>
      <c r="H24" s="120">
        <v>5.4266136162687904E-2</v>
      </c>
      <c r="J24" s="23">
        <f t="shared" ca="1" si="0"/>
        <v>0.47918278904194389</v>
      </c>
      <c r="K24" s="23">
        <f t="shared" ca="1" si="0"/>
        <v>9.5375805126617657</v>
      </c>
      <c r="L24" s="23">
        <f t="shared" ca="1" si="0"/>
        <v>11.463526722464964</v>
      </c>
      <c r="M24" s="23">
        <f t="shared" ca="1" si="0"/>
        <v>10.601919207553012</v>
      </c>
      <c r="N24" s="23">
        <f t="shared" ca="1" si="0"/>
        <v>10.214886954865293</v>
      </c>
      <c r="O24" s="23">
        <f t="shared" ca="1" si="0"/>
        <v>10.062838569880824</v>
      </c>
      <c r="P24" s="23">
        <f t="shared" ca="1" si="0"/>
        <v>2.2622956674961014</v>
      </c>
      <c r="R24" s="24">
        <f ca="1">IF(J24=0,0,Agents($C$4,$C$5,J24,$C$3)/(1-$O$1))</f>
        <v>1.0869565217391304</v>
      </c>
      <c r="S24" s="24">
        <f ca="1">IF(K24=0,0,Agents($C$4,$C$5,K24,$C$3)/(1-$O$1))</f>
        <v>6.5217391304347823</v>
      </c>
      <c r="T24" s="24">
        <f ca="1">IF(L24=0,0,Agents($C$4,$C$5,L24,$C$3)/(1-$O$1))</f>
        <v>7.6086956521739131</v>
      </c>
      <c r="U24" s="24">
        <f ca="1">IF(M24=0,0,Agents($C$4,$C$5,M24,$C$3)/(1-$O$1))</f>
        <v>7.6086956521739131</v>
      </c>
      <c r="V24" s="24">
        <f ca="1">IF(N24=0,0,Agents($C$4,$C$5,N24,$C$3)/(1-$O$1))</f>
        <v>6.5217391304347823</v>
      </c>
      <c r="W24" s="24">
        <f ca="1">IF(O24=0,0,Agents($C$4,$C$5,O24,$C$3)/(1-$O$1))</f>
        <v>6.5217391304347823</v>
      </c>
      <c r="X24" s="24">
        <f ca="1">IF(P24=0,0,Agents($C$4,$C$5,P24,$C$3)/(1-$O$1))</f>
        <v>3.2608695652173911</v>
      </c>
    </row>
    <row r="25" spans="1:24" x14ac:dyDescent="0.25">
      <c r="A25" s="121">
        <v>0.60416666666666663</v>
      </c>
      <c r="B25" s="122">
        <v>4.3478260869565216E-2</v>
      </c>
      <c r="C25" s="123">
        <v>5.4618836462122608E-2</v>
      </c>
      <c r="D25" s="123">
        <v>5.9485641794487357E-2</v>
      </c>
      <c r="E25" s="123">
        <v>6.1982101425256876E-2</v>
      </c>
      <c r="F25" s="123">
        <v>6.1760736683337335E-2</v>
      </c>
      <c r="G25" s="123">
        <v>5.8347978910369067E-2</v>
      </c>
      <c r="H25" s="124">
        <v>5.4266136162687904E-2</v>
      </c>
      <c r="J25" s="23">
        <f t="shared" ca="1" si="0"/>
        <v>0.53908063767218695</v>
      </c>
      <c r="K25" s="23">
        <f t="shared" ca="1" si="0"/>
        <v>9.4776826640315228</v>
      </c>
      <c r="L25" s="23">
        <f t="shared" ca="1" si="0"/>
        <v>11.882811662876666</v>
      </c>
      <c r="M25" s="23">
        <f t="shared" ca="1" si="0"/>
        <v>11.200897693855442</v>
      </c>
      <c r="N25" s="23">
        <f t="shared" ca="1" si="0"/>
        <v>10.75396759253748</v>
      </c>
      <c r="O25" s="23">
        <f t="shared" ca="1" si="0"/>
        <v>9.9430428726203388</v>
      </c>
      <c r="P25" s="23">
        <f t="shared" ca="1" si="0"/>
        <v>2.2622956674961014</v>
      </c>
      <c r="R25" s="24">
        <f ca="1">IF(J25=0,0,Agents($C$4,$C$5,J25,$C$3)/(1-$O$1))</f>
        <v>1.0869565217391304</v>
      </c>
      <c r="S25" s="24">
        <f ca="1">IF(K25=0,0,Agents($C$4,$C$5,K25,$C$3)/(1-$O$1))</f>
        <v>6.5217391304347823</v>
      </c>
      <c r="T25" s="24">
        <f ca="1">IF(L25=0,0,Agents($C$4,$C$5,L25,$C$3)/(1-$O$1))</f>
        <v>7.6086956521739131</v>
      </c>
      <c r="U25" s="24">
        <f ca="1">IF(M25=0,0,Agents($C$4,$C$5,M25,$C$3)/(1-$O$1))</f>
        <v>7.6086956521739131</v>
      </c>
      <c r="V25" s="24">
        <f ca="1">IF(N25=0,0,Agents($C$4,$C$5,N25,$C$3)/(1-$O$1))</f>
        <v>7.6086956521739131</v>
      </c>
      <c r="W25" s="24">
        <f ca="1">IF(O25=0,0,Agents($C$4,$C$5,O25,$C$3)/(1-$O$1))</f>
        <v>6.5217391304347823</v>
      </c>
      <c r="X25" s="24">
        <f ca="1">IF(P25=0,0,Agents($C$4,$C$5,P25,$C$3)/(1-$O$1))</f>
        <v>3.2608695652173911</v>
      </c>
    </row>
    <row r="26" spans="1:24" x14ac:dyDescent="0.25">
      <c r="A26" s="125">
        <v>0.625</v>
      </c>
      <c r="B26" s="118">
        <v>4.8309178743961345E-2</v>
      </c>
      <c r="C26" s="119">
        <v>5.3238097766920671E-2</v>
      </c>
      <c r="D26" s="119">
        <v>5.1689539845461867E-2</v>
      </c>
      <c r="E26" s="119">
        <v>5.5021544580709306E-2</v>
      </c>
      <c r="F26" s="119">
        <v>5.7632769707073143E-2</v>
      </c>
      <c r="G26" s="119">
        <v>5.7293497363796131E-2</v>
      </c>
      <c r="H26" s="120">
        <v>4.7082228116710895E-2</v>
      </c>
      <c r="J26" s="23">
        <f t="shared" ca="1" si="0"/>
        <v>0.59897848630242989</v>
      </c>
      <c r="K26" s="23">
        <f t="shared" ca="1" si="0"/>
        <v>9.2380912695105515</v>
      </c>
      <c r="L26" s="23">
        <f t="shared" ca="1" si="0"/>
        <v>10.325467598490347</v>
      </c>
      <c r="M26" s="23">
        <f t="shared" ca="1" si="0"/>
        <v>9.943042872620337</v>
      </c>
      <c r="N26" s="23">
        <f t="shared" ca="1" si="0"/>
        <v>10.035193408974564</v>
      </c>
      <c r="O26" s="23">
        <f t="shared" ca="1" si="0"/>
        <v>9.7633493267296085</v>
      </c>
      <c r="P26" s="23">
        <f t="shared" ca="1" si="0"/>
        <v>1.9628064243448866</v>
      </c>
      <c r="R26" s="24">
        <f ca="1">IF(J26=0,0,Agents($C$4,$C$5,J26,$C$3)/(1-$O$1))</f>
        <v>2.1739130434782608</v>
      </c>
      <c r="S26" s="24">
        <f ca="1">IF(K26=0,0,Agents($C$4,$C$5,K26,$C$3)/(1-$O$1))</f>
        <v>6.5217391304347823</v>
      </c>
      <c r="T26" s="24">
        <f ca="1">IF(L26=0,0,Agents($C$4,$C$5,L26,$C$3)/(1-$O$1))</f>
        <v>6.5217391304347823</v>
      </c>
      <c r="U26" s="24">
        <f ca="1">IF(M26=0,0,Agents($C$4,$C$5,M26,$C$3)/(1-$O$1))</f>
        <v>6.5217391304347823</v>
      </c>
      <c r="V26" s="24">
        <f ca="1">IF(N26=0,0,Agents($C$4,$C$5,N26,$C$3)/(1-$O$1))</f>
        <v>6.5217391304347823</v>
      </c>
      <c r="W26" s="24">
        <f ca="1">IF(O26=0,0,Agents($C$4,$C$5,O26,$C$3)/(1-$O$1))</f>
        <v>6.5217391304347823</v>
      </c>
      <c r="X26" s="24">
        <f ca="1">IF(P26=0,0,Agents($C$4,$C$5,P26,$C$3)/(1-$O$1))</f>
        <v>2.1739130434782608</v>
      </c>
    </row>
    <row r="27" spans="1:24" x14ac:dyDescent="0.25">
      <c r="A27" s="121">
        <v>0.64583333333333337</v>
      </c>
      <c r="B27" s="122">
        <v>5.3140096618357488E-2</v>
      </c>
      <c r="C27" s="123">
        <v>5.2547728419319706E-2</v>
      </c>
      <c r="D27" s="123">
        <v>5.2888940145311945E-2</v>
      </c>
      <c r="E27" s="123">
        <v>4.938680808750414E-2</v>
      </c>
      <c r="F27" s="123">
        <v>5.5912783466963066E-2</v>
      </c>
      <c r="G27" s="123">
        <v>5.3075571177504395E-2</v>
      </c>
      <c r="H27" s="124">
        <v>4.1335101679929286E-2</v>
      </c>
      <c r="J27" s="23">
        <f t="shared" ca="1" si="0"/>
        <v>0.65887633493267295</v>
      </c>
      <c r="K27" s="23">
        <f t="shared" ca="1" si="0"/>
        <v>9.1182955722500658</v>
      </c>
      <c r="L27" s="23">
        <f t="shared" ca="1" si="0"/>
        <v>10.56505899301132</v>
      </c>
      <c r="M27" s="23">
        <f t="shared" ca="1" si="0"/>
        <v>8.9247794459062071</v>
      </c>
      <c r="N27" s="23">
        <f t="shared" ca="1" si="0"/>
        <v>9.7357041658233481</v>
      </c>
      <c r="O27" s="23">
        <f t="shared" ca="1" si="0"/>
        <v>9.0445751431666945</v>
      </c>
      <c r="P27" s="23">
        <f t="shared" ca="1" si="0"/>
        <v>1.7232150298239148</v>
      </c>
      <c r="R27" s="24">
        <f ca="1">IF(J27=0,0,Agents($C$4,$C$5,J27,$C$3)/(1-$O$1))</f>
        <v>2.1739130434782608</v>
      </c>
      <c r="S27" s="24">
        <f ca="1">IF(K27=0,0,Agents($C$4,$C$5,K27,$C$3)/(1-$O$1))</f>
        <v>6.5217391304347823</v>
      </c>
      <c r="T27" s="24">
        <f ca="1">IF(L27=0,0,Agents($C$4,$C$5,L27,$C$3)/(1-$O$1))</f>
        <v>7.6086956521739131</v>
      </c>
      <c r="U27" s="24">
        <f ca="1">IF(M27=0,0,Agents($C$4,$C$5,M27,$C$3)/(1-$O$1))</f>
        <v>6.5217391304347823</v>
      </c>
      <c r="V27" s="24">
        <f ca="1">IF(N27=0,0,Agents($C$4,$C$5,N27,$C$3)/(1-$O$1))</f>
        <v>6.5217391304347823</v>
      </c>
      <c r="W27" s="24">
        <f ca="1">IF(O27=0,0,Agents($C$4,$C$5,O27,$C$3)/(1-$O$1))</f>
        <v>6.5217391304347823</v>
      </c>
      <c r="X27" s="24">
        <f ca="1">IF(P27=0,0,Agents($C$4,$C$5,P27,$C$3)/(1-$O$1))</f>
        <v>2.1739130434782608</v>
      </c>
    </row>
    <row r="28" spans="1:24" x14ac:dyDescent="0.25">
      <c r="A28" s="125">
        <v>0.66666666666666663</v>
      </c>
      <c r="B28" s="118">
        <v>4.3478260869565216E-2</v>
      </c>
      <c r="C28" s="119">
        <v>4.322774222670666E-2</v>
      </c>
      <c r="D28" s="119">
        <v>4.4792988121323936E-2</v>
      </c>
      <c r="E28" s="119">
        <v>4.9718263175339734E-2</v>
      </c>
      <c r="F28" s="119">
        <v>4.7312852266412665E-2</v>
      </c>
      <c r="G28" s="119">
        <v>4.9209138840070298E-2</v>
      </c>
      <c r="H28" s="120">
        <v>3.8461538461538478E-2</v>
      </c>
      <c r="J28" s="23">
        <f t="shared" ca="1" si="0"/>
        <v>0.53908063767218695</v>
      </c>
      <c r="K28" s="23">
        <f t="shared" ca="1" si="0"/>
        <v>7.5010536592335049</v>
      </c>
      <c r="L28" s="23">
        <f t="shared" ca="1" si="0"/>
        <v>8.9478170799947581</v>
      </c>
      <c r="M28" s="23">
        <f t="shared" ca="1" si="0"/>
        <v>8.9846772945364499</v>
      </c>
      <c r="N28" s="23">
        <f t="shared" ca="1" si="0"/>
        <v>8.2382579500672719</v>
      </c>
      <c r="O28" s="23">
        <f t="shared" ca="1" si="0"/>
        <v>8.3856988082340198</v>
      </c>
      <c r="P28" s="23">
        <f t="shared" ca="1" si="0"/>
        <v>1.6034193325634285</v>
      </c>
      <c r="R28" s="24">
        <f ca="1">IF(J28=0,0,Agents($C$4,$C$5,J28,$C$3)/(1-$O$1))</f>
        <v>1.0869565217391304</v>
      </c>
      <c r="S28" s="24">
        <f ca="1">IF(K28=0,0,Agents($C$4,$C$5,K28,$C$3)/(1-$O$1))</f>
        <v>5.4347826086956523</v>
      </c>
      <c r="T28" s="24">
        <f ca="1">IF(L28=0,0,Agents($C$4,$C$5,L28,$C$3)/(1-$O$1))</f>
        <v>6.5217391304347823</v>
      </c>
      <c r="U28" s="24">
        <f ca="1">IF(M28=0,0,Agents($C$4,$C$5,M28,$C$3)/(1-$O$1))</f>
        <v>6.5217391304347823</v>
      </c>
      <c r="V28" s="24">
        <f ca="1">IF(N28=0,0,Agents($C$4,$C$5,N28,$C$3)/(1-$O$1))</f>
        <v>5.4347826086956523</v>
      </c>
      <c r="W28" s="24">
        <f ca="1">IF(O28=0,0,Agents($C$4,$C$5,O28,$C$3)/(1-$O$1))</f>
        <v>6.5217391304347823</v>
      </c>
      <c r="X28" s="24">
        <f ca="1">IF(P28=0,0,Agents($C$4,$C$5,P28,$C$3)/(1-$O$1))</f>
        <v>2.1739130434782608</v>
      </c>
    </row>
    <row r="29" spans="1:24" x14ac:dyDescent="0.25">
      <c r="A29" s="121">
        <v>0.6875</v>
      </c>
      <c r="B29" s="122">
        <v>3.3816425120772944E-2</v>
      </c>
      <c r="C29" s="123">
        <v>4.0386606834656544E-2</v>
      </c>
      <c r="D29" s="123">
        <v>3.8795986622073564E-2</v>
      </c>
      <c r="E29" s="123">
        <v>3.5465694398409013E-2</v>
      </c>
      <c r="F29" s="123">
        <v>4.1808896298060415E-2</v>
      </c>
      <c r="G29" s="123">
        <v>3.5852372583479786E-2</v>
      </c>
      <c r="H29" s="124">
        <v>3.2714412024756868E-2</v>
      </c>
      <c r="J29" s="23">
        <f t="shared" ca="1" si="0"/>
        <v>0.41928494041170095</v>
      </c>
      <c r="K29" s="23">
        <f t="shared" ca="1" si="0"/>
        <v>7.0080482897384302</v>
      </c>
      <c r="L29" s="23">
        <f t="shared" ca="1" si="0"/>
        <v>7.7498601073898987</v>
      </c>
      <c r="M29" s="23">
        <f t="shared" ca="1" si="0"/>
        <v>6.409069803436001</v>
      </c>
      <c r="N29" s="23">
        <f t="shared" ca="1" si="0"/>
        <v>7.2798923719833848</v>
      </c>
      <c r="O29" s="23">
        <f t="shared" ca="1" si="0"/>
        <v>6.1095805602847859</v>
      </c>
      <c r="P29" s="23">
        <f t="shared" ca="1" si="0"/>
        <v>1.3638279380424565</v>
      </c>
      <c r="R29" s="24">
        <f ca="1">IF(J29=0,0,Agents($C$4,$C$5,J29,$C$3)/(1-$O$1))</f>
        <v>1.0869565217391304</v>
      </c>
      <c r="S29" s="24">
        <f ca="1">IF(K29=0,0,Agents($C$4,$C$5,K29,$C$3)/(1-$O$1))</f>
        <v>5.4347826086956523</v>
      </c>
      <c r="T29" s="24">
        <f ca="1">IF(L29=0,0,Agents($C$4,$C$5,L29,$C$3)/(1-$O$1))</f>
        <v>5.4347826086956523</v>
      </c>
      <c r="U29" s="24">
        <f ca="1">IF(M29=0,0,Agents($C$4,$C$5,M29,$C$3)/(1-$O$1))</f>
        <v>5.4347826086956523</v>
      </c>
      <c r="V29" s="24">
        <f ca="1">IF(N29=0,0,Agents($C$4,$C$5,N29,$C$3)/(1-$O$1))</f>
        <v>5.4347826086956523</v>
      </c>
      <c r="W29" s="24">
        <f ca="1">IF(O29=0,0,Agents($C$4,$C$5,O29,$C$3)/(1-$O$1))</f>
        <v>5.4347826086956523</v>
      </c>
      <c r="X29" s="24">
        <f ca="1">IF(P29=0,0,Agents($C$4,$C$5,P29,$C$3)/(1-$O$1))</f>
        <v>2.1739130434782608</v>
      </c>
    </row>
    <row r="30" spans="1:24" x14ac:dyDescent="0.25">
      <c r="A30" s="125">
        <v>0.70833333333333337</v>
      </c>
      <c r="B30" s="118">
        <v>3.3816425120772944E-2</v>
      </c>
      <c r="C30" s="119">
        <v>2.6579219882637211E-2</v>
      </c>
      <c r="D30" s="119">
        <v>2.8185907046476763E-2</v>
      </c>
      <c r="E30" s="119">
        <v>2.7179317202519059E-2</v>
      </c>
      <c r="F30" s="119">
        <v>3.0959752321981424E-2</v>
      </c>
      <c r="G30" s="119">
        <v>2.7065026362038665E-2</v>
      </c>
      <c r="H30" s="120">
        <v>2.7298850574712645E-2</v>
      </c>
      <c r="J30" s="23">
        <f t="shared" ca="1" si="0"/>
        <v>0.41928494041170095</v>
      </c>
      <c r="K30" s="23">
        <f t="shared" ca="1" si="0"/>
        <v>4.6121343445287106</v>
      </c>
      <c r="L30" s="23">
        <f t="shared" ca="1" si="0"/>
        <v>5.6303977712428415</v>
      </c>
      <c r="M30" s="23">
        <f t="shared" ca="1" si="0"/>
        <v>4.9116235876799266</v>
      </c>
      <c r="N30" s="23">
        <f t="shared" ca="1" si="0"/>
        <v>5.3908063767218701</v>
      </c>
      <c r="O30" s="23">
        <f t="shared" ca="1" si="0"/>
        <v>4.6121343445287115</v>
      </c>
      <c r="P30" s="23">
        <f t="shared" ca="1" si="0"/>
        <v>1.1380591239746169</v>
      </c>
      <c r="R30" s="24">
        <f ca="1">IF(J30=0,0,Agents($C$4,$C$5,J30,$C$3)/(1-$O$1))</f>
        <v>1.0869565217391304</v>
      </c>
      <c r="S30" s="24">
        <f ca="1">IF(K30=0,0,Agents($C$4,$C$5,K30,$C$3)/(1-$O$1))</f>
        <v>4.3478260869565215</v>
      </c>
      <c r="T30" s="24">
        <f ca="1">IF(L30=0,0,Agents($C$4,$C$5,L30,$C$3)/(1-$O$1))</f>
        <v>4.3478260869565215</v>
      </c>
      <c r="U30" s="24">
        <f ca="1">IF(M30=0,0,Agents($C$4,$C$5,M30,$C$3)/(1-$O$1))</f>
        <v>4.3478260869565215</v>
      </c>
      <c r="V30" s="24">
        <f ca="1">IF(N30=0,0,Agents($C$4,$C$5,N30,$C$3)/(1-$O$1))</f>
        <v>4.3478260869565215</v>
      </c>
      <c r="W30" s="24">
        <f ca="1">IF(O30=0,0,Agents($C$4,$C$5,O30,$C$3)/(1-$O$1))</f>
        <v>4.3478260869565215</v>
      </c>
      <c r="X30" s="24">
        <f ca="1">IF(P30=0,0,Agents($C$4,$C$5,P30,$C$3)/(1-$O$1))</f>
        <v>2.1739130434782608</v>
      </c>
    </row>
    <row r="31" spans="1:24" x14ac:dyDescent="0.25">
      <c r="A31" s="121">
        <v>0.72916666666666663</v>
      </c>
      <c r="B31" s="122">
        <v>1.4492753623188406E-2</v>
      </c>
      <c r="C31" s="123">
        <v>1.9675526406627546E-2</v>
      </c>
      <c r="D31" s="123">
        <v>1.6791604197901048E-2</v>
      </c>
      <c r="E31" s="123">
        <v>2.0881670533642691E-2</v>
      </c>
      <c r="F31" s="123">
        <v>2.1327829377364983E-2</v>
      </c>
      <c r="G31" s="123">
        <v>1.8629173989455183E-2</v>
      </c>
      <c r="H31" s="124">
        <v>2.8735632183908046E-2</v>
      </c>
      <c r="J31" s="23">
        <f t="shared" ca="1" si="0"/>
        <v>0.179693545890729</v>
      </c>
      <c r="K31" s="23">
        <f t="shared" ca="1" si="0"/>
        <v>3.4141773719238504</v>
      </c>
      <c r="L31" s="23">
        <f t="shared" ca="1" si="0"/>
        <v>3.3542795232936076</v>
      </c>
      <c r="M31" s="23">
        <f t="shared" ca="1" si="0"/>
        <v>3.7735644637053092</v>
      </c>
      <c r="N31" s="23">
        <f t="shared" ca="1" si="0"/>
        <v>3.7136666150750663</v>
      </c>
      <c r="O31" s="23">
        <f t="shared" ca="1" si="0"/>
        <v>3.1745859774028791</v>
      </c>
      <c r="P31" s="23">
        <f t="shared" ca="1" si="0"/>
        <v>1.19795697260486</v>
      </c>
      <c r="R31" s="24">
        <f ca="1">IF(J31=0,0,Agents($C$4,$C$5,J31,$C$3)/(1-$O$1))</f>
        <v>1.0869565217391304</v>
      </c>
      <c r="S31" s="24">
        <f ca="1">IF(K31=0,0,Agents($C$4,$C$5,K31,$C$3)/(1-$O$1))</f>
        <v>3.2608695652173911</v>
      </c>
      <c r="T31" s="24">
        <f ca="1">IF(L31=0,0,Agents($C$4,$C$5,L31,$C$3)/(1-$O$1))</f>
        <v>3.2608695652173911</v>
      </c>
      <c r="U31" s="24">
        <f ca="1">IF(M31=0,0,Agents($C$4,$C$5,M31,$C$3)/(1-$O$1))</f>
        <v>3.2608695652173911</v>
      </c>
      <c r="V31" s="24">
        <f ca="1">IF(N31=0,0,Agents($C$4,$C$5,N31,$C$3)/(1-$O$1))</f>
        <v>3.2608695652173911</v>
      </c>
      <c r="W31" s="24">
        <f ca="1">IF(O31=0,0,Agents($C$4,$C$5,O31,$C$3)/(1-$O$1))</f>
        <v>3.2608695652173911</v>
      </c>
      <c r="X31" s="24">
        <f ca="1">IF(P31=0,0,Agents($C$4,$C$5,P31,$C$3)/(1-$O$1))</f>
        <v>2.1739130434782608</v>
      </c>
    </row>
    <row r="32" spans="1:24" x14ac:dyDescent="0.25">
      <c r="A32" s="125">
        <v>0.75</v>
      </c>
      <c r="B32" s="118">
        <v>2.4154589371980676E-2</v>
      </c>
      <c r="C32" s="119">
        <v>1.5533310321021747E-2</v>
      </c>
      <c r="D32" s="119">
        <v>1.4992503748125937E-2</v>
      </c>
      <c r="E32" s="119">
        <v>1.4252568776930727E-2</v>
      </c>
      <c r="F32" s="119">
        <v>1.5823873409012729E-2</v>
      </c>
      <c r="G32" s="119">
        <v>1.1950790861159929E-2</v>
      </c>
      <c r="H32" s="120">
        <v>1.4367816091954023E-2</v>
      </c>
      <c r="J32" s="23">
        <f t="shared" ca="1" si="0"/>
        <v>0.299489243151215</v>
      </c>
      <c r="K32" s="23">
        <f t="shared" ca="1" si="0"/>
        <v>2.6954031883609346</v>
      </c>
      <c r="L32" s="23">
        <f t="shared" ca="1" si="0"/>
        <v>2.9948924315121497</v>
      </c>
      <c r="M32" s="23">
        <f t="shared" ca="1" si="0"/>
        <v>2.5756074911004494</v>
      </c>
      <c r="N32" s="23">
        <f t="shared" ca="1" si="0"/>
        <v>2.7553010369911783</v>
      </c>
      <c r="O32" s="23">
        <f t="shared" ca="1" si="0"/>
        <v>2.0365268534282621</v>
      </c>
      <c r="P32" s="23">
        <f t="shared" ca="1" si="0"/>
        <v>0.59897848630243</v>
      </c>
      <c r="R32" s="24">
        <f ca="1">IF(J32=0,0,Agents($C$4,$C$5,J32,$C$3)/(1-$O$1))</f>
        <v>1.0869565217391304</v>
      </c>
      <c r="S32" s="24">
        <f ca="1">IF(K32=0,0,Agents($C$4,$C$5,K32,$C$3)/(1-$O$1))</f>
        <v>3.2608695652173911</v>
      </c>
      <c r="T32" s="24">
        <f ca="1">IF(L32=0,0,Agents($C$4,$C$5,L32,$C$3)/(1-$O$1))</f>
        <v>3.2608695652173911</v>
      </c>
      <c r="U32" s="24">
        <f ca="1">IF(M32=0,0,Agents($C$4,$C$5,M32,$C$3)/(1-$O$1))</f>
        <v>3.2608695652173911</v>
      </c>
      <c r="V32" s="24">
        <f ca="1">IF(N32=0,0,Agents($C$4,$C$5,N32,$C$3)/(1-$O$1))</f>
        <v>3.2608695652173911</v>
      </c>
      <c r="W32" s="24">
        <f ca="1">IF(O32=0,0,Agents($C$4,$C$5,O32,$C$3)/(1-$O$1))</f>
        <v>2.1739130434782608</v>
      </c>
      <c r="X32" s="24">
        <f ca="1">IF(P32=0,0,Agents($C$4,$C$5,P32,$C$3)/(1-$O$1))</f>
        <v>2.1739130434782608</v>
      </c>
    </row>
    <row r="33" spans="1:24" x14ac:dyDescent="0.25">
      <c r="A33" s="121">
        <v>0.77083333333333337</v>
      </c>
      <c r="B33" s="122">
        <v>1.932367149758454E-2</v>
      </c>
      <c r="C33" s="123">
        <v>1.1736278909216431E-2</v>
      </c>
      <c r="D33" s="123">
        <v>9.595202398800599E-3</v>
      </c>
      <c r="E33" s="123">
        <v>8.6178322837255558E-3</v>
      </c>
      <c r="F33" s="123">
        <v>9.6319229446164435E-3</v>
      </c>
      <c r="G33" s="123">
        <v>8.4358523725834803E-3</v>
      </c>
      <c r="H33" s="124">
        <v>1.4367816091954023E-2</v>
      </c>
      <c r="J33" s="23">
        <f t="shared" ca="1" si="0"/>
        <v>0.23959139452097197</v>
      </c>
      <c r="K33" s="23">
        <f t="shared" ca="1" si="0"/>
        <v>2.0365268534282617</v>
      </c>
      <c r="L33" s="23">
        <f t="shared" ca="1" si="0"/>
        <v>1.9167311561677758</v>
      </c>
      <c r="M33" s="23">
        <f t="shared" ca="1" si="0"/>
        <v>1.5573440643863181</v>
      </c>
      <c r="N33" s="23">
        <f t="shared" ca="1" si="0"/>
        <v>1.677139761646804</v>
      </c>
      <c r="O33" s="23">
        <f t="shared" ca="1" si="0"/>
        <v>1.4375483671258322</v>
      </c>
      <c r="P33" s="23">
        <f t="shared" ca="1" si="0"/>
        <v>0.59897848630243</v>
      </c>
      <c r="R33" s="24">
        <f ca="1">IF(J33=0,0,Agents($C$4,$C$5,J33,$C$3)/(1-$O$1))</f>
        <v>1.0869565217391304</v>
      </c>
      <c r="S33" s="24">
        <f ca="1">IF(K33=0,0,Agents($C$4,$C$5,K33,$C$3)/(1-$O$1))</f>
        <v>2.1739130434782608</v>
      </c>
      <c r="T33" s="24">
        <f ca="1">IF(L33=0,0,Agents($C$4,$C$5,L33,$C$3)/(1-$O$1))</f>
        <v>2.1739130434782608</v>
      </c>
      <c r="U33" s="24">
        <f ca="1">IF(M33=0,0,Agents($C$4,$C$5,M33,$C$3)/(1-$O$1))</f>
        <v>2.1739130434782608</v>
      </c>
      <c r="V33" s="24">
        <f ca="1">IF(N33=0,0,Agents($C$4,$C$5,N33,$C$3)/(1-$O$1))</f>
        <v>2.1739130434782608</v>
      </c>
      <c r="W33" s="24">
        <f ca="1">IF(O33=0,0,Agents($C$4,$C$5,O33,$C$3)/(1-$O$1))</f>
        <v>2.1739130434782608</v>
      </c>
      <c r="X33" s="24">
        <f ca="1">IF(P33=0,0,Agents($C$4,$C$5,P33,$C$3)/(1-$O$1))</f>
        <v>2.1739130434782608</v>
      </c>
    </row>
    <row r="34" spans="1:24" x14ac:dyDescent="0.25">
      <c r="A34" s="125">
        <v>0.79166666666666663</v>
      </c>
      <c r="B34" s="118">
        <v>1.4492753623188406E-2</v>
      </c>
      <c r="C34" s="119">
        <v>7.9392474974111157E-3</v>
      </c>
      <c r="D34" s="119">
        <v>5.6971514242878558E-3</v>
      </c>
      <c r="E34" s="119">
        <v>7.9549221080543586E-3</v>
      </c>
      <c r="F34" s="119">
        <v>8.2559339525283791E-3</v>
      </c>
      <c r="G34" s="119">
        <v>6.3268892794376098E-3</v>
      </c>
      <c r="H34" s="120">
        <v>8.6206896551724137E-3</v>
      </c>
      <c r="J34" s="23">
        <f t="shared" ca="1" si="0"/>
        <v>0.179693545890729</v>
      </c>
      <c r="K34" s="23">
        <f t="shared" ca="1" si="0"/>
        <v>1.3776505184955889</v>
      </c>
      <c r="L34" s="23">
        <f t="shared" ca="1" si="0"/>
        <v>1.1380591239746169</v>
      </c>
      <c r="M34" s="23">
        <f t="shared" ca="1" si="0"/>
        <v>1.437548367125832</v>
      </c>
      <c r="N34" s="23">
        <f t="shared" ca="1" si="0"/>
        <v>1.4375483671258318</v>
      </c>
      <c r="O34" s="23">
        <f t="shared" ca="1" si="0"/>
        <v>1.0781612753443741</v>
      </c>
      <c r="P34" s="23">
        <f t="shared" ca="1" si="0"/>
        <v>0.359387091781458</v>
      </c>
      <c r="R34" s="24">
        <f ca="1">IF(J34=0,0,Agents($C$4,$C$5,J34,$C$3)/(1-$O$1))</f>
        <v>1.0869565217391304</v>
      </c>
      <c r="S34" s="24">
        <f ca="1">IF(K34=0,0,Agents($C$4,$C$5,K34,$C$3)/(1-$O$1))</f>
        <v>2.1739130434782608</v>
      </c>
      <c r="T34" s="24">
        <f ca="1">IF(L34=0,0,Agents($C$4,$C$5,L34,$C$3)/(1-$O$1))</f>
        <v>2.1739130434782608</v>
      </c>
      <c r="U34" s="24">
        <f ca="1">IF(M34=0,0,Agents($C$4,$C$5,M34,$C$3)/(1-$O$1))</f>
        <v>2.1739130434782608</v>
      </c>
      <c r="V34" s="24">
        <f ca="1">IF(N34=0,0,Agents($C$4,$C$5,N34,$C$3)/(1-$O$1))</f>
        <v>2.1739130434782608</v>
      </c>
      <c r="W34" s="24">
        <f ca="1">IF(O34=0,0,Agents($C$4,$C$5,O34,$C$3)/(1-$O$1))</f>
        <v>2.1739130434782608</v>
      </c>
      <c r="X34" s="24">
        <f ca="1">IF(P34=0,0,Agents($C$4,$C$5,P34,$C$3)/(1-$O$1))</f>
        <v>1.0869565217391304</v>
      </c>
    </row>
    <row r="35" spans="1:24" x14ac:dyDescent="0.25">
      <c r="A35" s="126">
        <v>0.8125</v>
      </c>
      <c r="B35" s="122">
        <v>2.4154589371980676E-2</v>
      </c>
      <c r="C35" s="123">
        <v>5.5229547808077319E-3</v>
      </c>
      <c r="D35" s="123">
        <v>5.0974512743628183E-3</v>
      </c>
      <c r="E35" s="123">
        <v>5.3032814053695721E-3</v>
      </c>
      <c r="F35" s="123">
        <v>7.2239422084623322E-3</v>
      </c>
      <c r="G35" s="123">
        <v>4.2179261862917402E-3</v>
      </c>
      <c r="H35" s="124">
        <v>8.6206896551724137E-3</v>
      </c>
      <c r="J35" s="23">
        <f t="shared" ca="1" si="0"/>
        <v>0.299489243151215</v>
      </c>
      <c r="K35" s="23">
        <f t="shared" ca="1" si="0"/>
        <v>0.95836557808388778</v>
      </c>
      <c r="L35" s="23">
        <f t="shared" ca="1" si="0"/>
        <v>1.0182634267141308</v>
      </c>
      <c r="M35" s="23">
        <f t="shared" ca="1" si="0"/>
        <v>0.958365578083888</v>
      </c>
      <c r="N35" s="23">
        <f t="shared" ca="1" si="0"/>
        <v>1.2578548212351031</v>
      </c>
      <c r="O35" s="23">
        <f t="shared" ca="1" si="0"/>
        <v>0.71877418356291611</v>
      </c>
      <c r="P35" s="23">
        <f t="shared" ca="1" si="0"/>
        <v>0.359387091781458</v>
      </c>
      <c r="R35" s="24">
        <f ca="1">IF(J35=0,0,Agents($C$4,$C$5,J35,$C$3)/(1-$O$1))</f>
        <v>1.0869565217391304</v>
      </c>
      <c r="S35" s="24">
        <f ca="1">IF(K35=0,0,Agents($C$4,$C$5,K35,$C$3)/(1-$O$1))</f>
        <v>2.1739130434782608</v>
      </c>
      <c r="T35" s="24">
        <f ca="1">IF(L35=0,0,Agents($C$4,$C$5,L35,$C$3)/(1-$O$1))</f>
        <v>2.1739130434782608</v>
      </c>
      <c r="U35" s="24">
        <f ca="1">IF(M35=0,0,Agents($C$4,$C$5,M35,$C$3)/(1-$O$1))</f>
        <v>2.1739130434782608</v>
      </c>
      <c r="V35" s="24">
        <f ca="1">IF(N35=0,0,Agents($C$4,$C$5,N35,$C$3)/(1-$O$1))</f>
        <v>2.1739130434782608</v>
      </c>
      <c r="W35" s="24">
        <f ca="1">IF(O35=0,0,Agents($C$4,$C$5,O35,$C$3)/(1-$O$1))</f>
        <v>2.1739130434782608</v>
      </c>
      <c r="X35" s="24">
        <f ca="1">IF(P35=0,0,Agents($C$4,$C$5,P35,$C$3)/(1-$O$1))</f>
        <v>1.0869565217391304</v>
      </c>
    </row>
    <row r="36" spans="1:24" x14ac:dyDescent="0.25">
      <c r="A36" s="125">
        <v>0.83333333333333304</v>
      </c>
      <c r="B36" s="127">
        <v>9.6618357487922701E-3</v>
      </c>
      <c r="C36" s="128">
        <v>2.0711080428028996E-3</v>
      </c>
      <c r="D36" s="128">
        <v>2.098950524737631E-3</v>
      </c>
      <c r="E36" s="128">
        <v>2.651640702684786E-3</v>
      </c>
      <c r="F36" s="128">
        <v>2.7519779841761265E-3</v>
      </c>
      <c r="G36" s="128">
        <v>1.7574692442882249E-3</v>
      </c>
      <c r="H36" s="129">
        <v>4.3103448275862068E-3</v>
      </c>
      <c r="J36" s="23">
        <f t="shared" ca="1" si="0"/>
        <v>0.11979569726048599</v>
      </c>
      <c r="K36" s="23">
        <f t="shared" ca="1" si="0"/>
        <v>0.35938709178145795</v>
      </c>
      <c r="L36" s="23">
        <f t="shared" ca="1" si="0"/>
        <v>0.41928494041170095</v>
      </c>
      <c r="M36" s="23">
        <f t="shared" ca="1" si="0"/>
        <v>0.479182789041944</v>
      </c>
      <c r="N36" s="23">
        <f t="shared" ca="1" si="0"/>
        <v>0.479182789041944</v>
      </c>
      <c r="O36" s="23">
        <f t="shared" ca="1" si="0"/>
        <v>0.299489243151215</v>
      </c>
      <c r="P36" s="23">
        <f t="shared" ca="1" si="0"/>
        <v>0.179693545890729</v>
      </c>
      <c r="R36" s="24">
        <f ca="1">IF(J36=0,0,Agents($C$4,$C$5,J36,$C$3)/(1-$O$1))</f>
        <v>1.0869565217391304</v>
      </c>
      <c r="S36" s="24">
        <f ca="1">IF(K36=0,0,Agents($C$4,$C$5,K36,$C$3)/(1-$O$1))</f>
        <v>1.0869565217391304</v>
      </c>
      <c r="T36" s="24">
        <f ca="1">IF(L36=0,0,Agents($C$4,$C$5,L36,$C$3)/(1-$O$1))</f>
        <v>1.0869565217391304</v>
      </c>
      <c r="U36" s="24">
        <f ca="1">IF(M36=0,0,Agents($C$4,$C$5,M36,$C$3)/(1-$O$1))</f>
        <v>1.0869565217391304</v>
      </c>
      <c r="V36" s="24">
        <f ca="1">IF(N36=0,0,Agents($C$4,$C$5,N36,$C$3)/(1-$O$1))</f>
        <v>1.0869565217391304</v>
      </c>
      <c r="W36" s="24">
        <f ca="1">IF(O36=0,0,Agents($C$4,$C$5,O36,$C$3)/(1-$O$1))</f>
        <v>1.0869565217391304</v>
      </c>
      <c r="X36" s="24">
        <f ca="1">IF(P36=0,0,Agents($C$4,$C$5,P36,$C$3)/(1-$O$1))</f>
        <v>1.0869565217391304</v>
      </c>
    </row>
    <row r="37" spans="1:24" x14ac:dyDescent="0.25">
      <c r="A37" s="126">
        <v>0.85416666666666696</v>
      </c>
      <c r="B37" s="127">
        <v>1.4492753623188406E-2</v>
      </c>
      <c r="C37" s="128">
        <v>1.380738695201933E-3</v>
      </c>
      <c r="D37" s="128">
        <v>1.1994002998500749E-3</v>
      </c>
      <c r="E37" s="128">
        <v>1.325820351342393E-3</v>
      </c>
      <c r="F37" s="128">
        <v>1.7199862401100791E-3</v>
      </c>
      <c r="G37" s="128">
        <v>1.4059753954305801E-3</v>
      </c>
      <c r="H37" s="129">
        <v>1.4367816091954023E-3</v>
      </c>
      <c r="J37" s="23">
        <f t="shared" ca="1" si="0"/>
        <v>0.179693545890729</v>
      </c>
      <c r="K37" s="23">
        <f t="shared" ca="1" si="0"/>
        <v>0.23959139452097195</v>
      </c>
      <c r="L37" s="23">
        <f t="shared" ca="1" si="0"/>
        <v>0.23959139452097197</v>
      </c>
      <c r="M37" s="23">
        <f t="shared" ca="1" si="0"/>
        <v>0.239591394520972</v>
      </c>
      <c r="N37" s="23">
        <f t="shared" ca="1" si="0"/>
        <v>0.299489243151215</v>
      </c>
      <c r="O37" s="23">
        <f t="shared" ca="1" si="0"/>
        <v>0.23959139452097203</v>
      </c>
      <c r="P37" s="23">
        <f t="shared" ca="1" si="0"/>
        <v>5.9897848630242993E-2</v>
      </c>
      <c r="R37" s="24">
        <f ca="1">IF(J37=0,0,Agents($C$4,$C$5,J37,$C$3)/(1-$O$1))</f>
        <v>1.0869565217391304</v>
      </c>
      <c r="S37" s="24">
        <f ca="1">IF(K37=0,0,Agents($C$4,$C$5,K37,$C$3)/(1-$O$1))</f>
        <v>1.0869565217391304</v>
      </c>
      <c r="T37" s="24">
        <f ca="1">IF(L37=0,0,Agents($C$4,$C$5,L37,$C$3)/(1-$O$1))</f>
        <v>1.0869565217391304</v>
      </c>
      <c r="U37" s="24">
        <f ca="1">IF(M37=0,0,Agents($C$4,$C$5,M37,$C$3)/(1-$O$1))</f>
        <v>1.0869565217391304</v>
      </c>
      <c r="V37" s="24">
        <f ca="1">IF(N37=0,0,Agents($C$4,$C$5,N37,$C$3)/(1-$O$1))</f>
        <v>1.0869565217391304</v>
      </c>
      <c r="W37" s="24">
        <f ca="1">IF(O37=0,0,Agents($C$4,$C$5,O37,$C$3)/(1-$O$1))</f>
        <v>1.0869565217391304</v>
      </c>
      <c r="X37" s="24">
        <f ca="1">IF(P37=0,0,Agents($C$4,$C$5,P37,$C$3)/(1-$O$1))</f>
        <v>1.0869565217391304</v>
      </c>
    </row>
    <row r="38" spans="1:24" x14ac:dyDescent="0.25">
      <c r="A38" s="125">
        <v>0.875000000000001</v>
      </c>
      <c r="B38" s="127">
        <v>1.4492753623188406E-2</v>
      </c>
      <c r="C38" s="128">
        <v>7.9392474974111157E-3</v>
      </c>
      <c r="D38" s="128">
        <v>5.6971514242878558E-3</v>
      </c>
      <c r="E38" s="128">
        <v>7.9549221080543586E-3</v>
      </c>
      <c r="F38" s="128">
        <v>8.2559339525283791E-3</v>
      </c>
      <c r="G38" s="128">
        <v>6.3268892794376098E-3</v>
      </c>
      <c r="H38" s="129">
        <v>8.6206896551724137E-3</v>
      </c>
      <c r="J38" s="23">
        <f t="shared" ref="J38:P41" ca="1" si="1">B38*J$42</f>
        <v>0.179693545890729</v>
      </c>
      <c r="K38" s="23">
        <f t="shared" ca="1" si="1"/>
        <v>1.3776505184955889</v>
      </c>
      <c r="L38" s="23">
        <f t="shared" ca="1" si="1"/>
        <v>1.1380591239746169</v>
      </c>
      <c r="M38" s="23">
        <f t="shared" ca="1" si="1"/>
        <v>1.437548367125832</v>
      </c>
      <c r="N38" s="23">
        <f t="shared" ca="1" si="1"/>
        <v>1.4375483671258318</v>
      </c>
      <c r="O38" s="23">
        <f t="shared" ca="1" si="1"/>
        <v>1.0781612753443741</v>
      </c>
      <c r="P38" s="23">
        <f t="shared" ca="1" si="1"/>
        <v>0.359387091781458</v>
      </c>
      <c r="R38" s="24">
        <f ca="1">IF(J38=0,0,Agents($C$4,$C$5,J38,$C$3)/(1-$O$1))</f>
        <v>1.0869565217391304</v>
      </c>
      <c r="S38" s="24">
        <f ca="1">IF(K38=0,0,Agents($C$4,$C$5,K38,$C$3)/(1-$O$1))</f>
        <v>2.1739130434782608</v>
      </c>
      <c r="T38" s="24">
        <f ca="1">IF(L38=0,0,Agents($C$4,$C$5,L38,$C$3)/(1-$O$1))</f>
        <v>2.1739130434782608</v>
      </c>
      <c r="U38" s="24">
        <f ca="1">IF(M38=0,0,Agents($C$4,$C$5,M38,$C$3)/(1-$O$1))</f>
        <v>2.1739130434782608</v>
      </c>
      <c r="V38" s="24">
        <f ca="1">IF(N38=0,0,Agents($C$4,$C$5,N38,$C$3)/(1-$O$1))</f>
        <v>2.1739130434782608</v>
      </c>
      <c r="W38" s="24">
        <f ca="1">IF(O38=0,0,Agents($C$4,$C$5,O38,$C$3)/(1-$O$1))</f>
        <v>2.1739130434782608</v>
      </c>
      <c r="X38" s="24">
        <f ca="1">IF(P38=0,0,Agents($C$4,$C$5,P38,$C$3)/(1-$O$1))</f>
        <v>1.0869565217391304</v>
      </c>
    </row>
    <row r="39" spans="1:24" x14ac:dyDescent="0.25">
      <c r="A39" s="126">
        <v>0.89583333333333504</v>
      </c>
      <c r="B39" s="127">
        <v>2.4154589371980676E-2</v>
      </c>
      <c r="C39" s="128">
        <v>5.5229547808077319E-3</v>
      </c>
      <c r="D39" s="128">
        <v>5.0974512743628183E-3</v>
      </c>
      <c r="E39" s="128">
        <v>5.3032814053695721E-3</v>
      </c>
      <c r="F39" s="128">
        <v>7.2239422084623322E-3</v>
      </c>
      <c r="G39" s="128">
        <v>4.2179261862917402E-3</v>
      </c>
      <c r="H39" s="129">
        <v>8.6206896551724137E-3</v>
      </c>
      <c r="J39" s="23">
        <f t="shared" ca="1" si="1"/>
        <v>0.299489243151215</v>
      </c>
      <c r="K39" s="23">
        <f t="shared" ca="1" si="1"/>
        <v>0.95836557808388778</v>
      </c>
      <c r="L39" s="23">
        <f t="shared" ca="1" si="1"/>
        <v>1.0182634267141308</v>
      </c>
      <c r="M39" s="23">
        <f t="shared" ca="1" si="1"/>
        <v>0.958365578083888</v>
      </c>
      <c r="N39" s="23">
        <f t="shared" ca="1" si="1"/>
        <v>1.2578548212351031</v>
      </c>
      <c r="O39" s="23">
        <f t="shared" ca="1" si="1"/>
        <v>0.71877418356291611</v>
      </c>
      <c r="P39" s="23">
        <f t="shared" ca="1" si="1"/>
        <v>0.359387091781458</v>
      </c>
      <c r="R39" s="24">
        <f ca="1">IF(J39=0,0,Agents($C$4,$C$5,J39,$C$3)/(1-$O$1))</f>
        <v>1.0869565217391304</v>
      </c>
      <c r="S39" s="24">
        <f ca="1">IF(K39=0,0,Agents($C$4,$C$5,K39,$C$3)/(1-$O$1))</f>
        <v>2.1739130434782608</v>
      </c>
      <c r="T39" s="24">
        <f ca="1">IF(L39=0,0,Agents($C$4,$C$5,L39,$C$3)/(1-$O$1))</f>
        <v>2.1739130434782608</v>
      </c>
      <c r="U39" s="24">
        <f ca="1">IF(M39=0,0,Agents($C$4,$C$5,M39,$C$3)/(1-$O$1))</f>
        <v>2.1739130434782608</v>
      </c>
      <c r="V39" s="24">
        <f ca="1">IF(N39=0,0,Agents($C$4,$C$5,N39,$C$3)/(1-$O$1))</f>
        <v>2.1739130434782608</v>
      </c>
      <c r="W39" s="24">
        <f ca="1">IF(O39=0,0,Agents($C$4,$C$5,O39,$C$3)/(1-$O$1))</f>
        <v>2.1739130434782608</v>
      </c>
      <c r="X39" s="24">
        <f ca="1">IF(P39=0,0,Agents($C$4,$C$5,P39,$C$3)/(1-$O$1))</f>
        <v>1.0869565217391304</v>
      </c>
    </row>
    <row r="40" spans="1:24" x14ac:dyDescent="0.25">
      <c r="A40" s="125">
        <v>0.91666666666666896</v>
      </c>
      <c r="B40" s="127">
        <v>9.6618357487922701E-3</v>
      </c>
      <c r="C40" s="128">
        <v>2.0711080428028996E-3</v>
      </c>
      <c r="D40" s="128">
        <v>2.098950524737631E-3</v>
      </c>
      <c r="E40" s="128">
        <v>2.651640702684786E-3</v>
      </c>
      <c r="F40" s="128">
        <v>2.7519779841761265E-3</v>
      </c>
      <c r="G40" s="128">
        <v>1.7574692442882249E-3</v>
      </c>
      <c r="H40" s="129">
        <v>4.3103448275862068E-3</v>
      </c>
      <c r="J40" s="23">
        <f t="shared" ca="1" si="1"/>
        <v>0.11979569726048599</v>
      </c>
      <c r="K40" s="23">
        <f t="shared" ca="1" si="1"/>
        <v>0.35938709178145795</v>
      </c>
      <c r="L40" s="23">
        <f t="shared" ca="1" si="1"/>
        <v>0.41928494041170095</v>
      </c>
      <c r="M40" s="23">
        <f t="shared" ca="1" si="1"/>
        <v>0.479182789041944</v>
      </c>
      <c r="N40" s="23">
        <f t="shared" ca="1" si="1"/>
        <v>0.479182789041944</v>
      </c>
      <c r="O40" s="23">
        <f t="shared" ca="1" si="1"/>
        <v>0.299489243151215</v>
      </c>
      <c r="P40" s="23">
        <f t="shared" ca="1" si="1"/>
        <v>0.179693545890729</v>
      </c>
      <c r="R40" s="24">
        <f ca="1">IF(J40=0,0,Agents($C$4,$C$5,J40,$C$3)/(1-$O$1))</f>
        <v>1.0869565217391304</v>
      </c>
      <c r="S40" s="24">
        <f ca="1">IF(K40=0,0,Agents($C$4,$C$5,K40,$C$3)/(1-$O$1))</f>
        <v>1.0869565217391304</v>
      </c>
      <c r="T40" s="24">
        <f ca="1">IF(L40=0,0,Agents($C$4,$C$5,L40,$C$3)/(1-$O$1))</f>
        <v>1.0869565217391304</v>
      </c>
      <c r="U40" s="24">
        <f ca="1">IF(M40=0,0,Agents($C$4,$C$5,M40,$C$3)/(1-$O$1))</f>
        <v>1.0869565217391304</v>
      </c>
      <c r="V40" s="24">
        <f ca="1">IF(N40=0,0,Agents($C$4,$C$5,N40,$C$3)/(1-$O$1))</f>
        <v>1.0869565217391304</v>
      </c>
      <c r="W40" s="24">
        <f ca="1">IF(O40=0,0,Agents($C$4,$C$5,O40,$C$3)/(1-$O$1))</f>
        <v>1.0869565217391304</v>
      </c>
      <c r="X40" s="24">
        <f ca="1">IF(P40=0,0,Agents($C$4,$C$5,P40,$C$3)/(1-$O$1))</f>
        <v>1.0869565217391304</v>
      </c>
    </row>
    <row r="41" spans="1:24" x14ac:dyDescent="0.25">
      <c r="A41" s="126">
        <v>0.937500000000003</v>
      </c>
      <c r="B41" s="127">
        <v>1.4492753623188406E-2</v>
      </c>
      <c r="C41" s="128">
        <v>1.380738695201933E-3</v>
      </c>
      <c r="D41" s="128">
        <v>1.1994002998500749E-3</v>
      </c>
      <c r="E41" s="128">
        <v>1.325820351342393E-3</v>
      </c>
      <c r="F41" s="128">
        <v>1.7199862401100791E-3</v>
      </c>
      <c r="G41" s="128">
        <v>1.4059753954305801E-3</v>
      </c>
      <c r="H41" s="129">
        <v>1.4367816091954023E-3</v>
      </c>
      <c r="J41" s="23">
        <f t="shared" ca="1" si="1"/>
        <v>0.179693545890729</v>
      </c>
      <c r="K41" s="23">
        <f t="shared" ca="1" si="1"/>
        <v>0.23959139452097195</v>
      </c>
      <c r="L41" s="23">
        <f t="shared" ca="1" si="1"/>
        <v>0.23959139452097197</v>
      </c>
      <c r="M41" s="23">
        <f t="shared" ca="1" si="1"/>
        <v>0.239591394520972</v>
      </c>
      <c r="N41" s="23">
        <f t="shared" ca="1" si="1"/>
        <v>0.299489243151215</v>
      </c>
      <c r="O41" s="23">
        <f t="shared" ca="1" si="1"/>
        <v>0.23959139452097203</v>
      </c>
      <c r="P41" s="23">
        <f t="shared" ca="1" si="1"/>
        <v>5.9897848630242993E-2</v>
      </c>
      <c r="R41" s="24">
        <f ca="1">IF(J41=0,0,Agents($C$4,$C$5,J41,$C$3)/(1-$O$1))</f>
        <v>1.0869565217391304</v>
      </c>
      <c r="S41" s="24">
        <f ca="1">IF(K41=0,0,Agents($C$4,$C$5,K41,$C$3)/(1-$O$1))</f>
        <v>1.0869565217391304</v>
      </c>
      <c r="T41" s="24">
        <f ca="1">IF(L41=0,0,Agents($C$4,$C$5,L41,$C$3)/(1-$O$1))</f>
        <v>1.0869565217391304</v>
      </c>
      <c r="U41" s="24">
        <f ca="1">IF(M41=0,0,Agents($C$4,$C$5,M41,$C$3)/(1-$O$1))</f>
        <v>1.0869565217391304</v>
      </c>
      <c r="V41" s="24">
        <f ca="1">IF(N41=0,0,Agents($C$4,$C$5,N41,$C$3)/(1-$O$1))</f>
        <v>1.0869565217391304</v>
      </c>
      <c r="W41" s="24">
        <f ca="1">IF(O41=0,0,Agents($C$4,$C$5,O41,$C$3)/(1-$O$1))</f>
        <v>1.0869565217391304</v>
      </c>
      <c r="X41" s="24">
        <f ca="1">IF(P41=0,0,Agents($C$4,$C$5,P41,$C$3)/(1-$O$1))</f>
        <v>1.0869565217391304</v>
      </c>
    </row>
    <row r="42" spans="1:24" x14ac:dyDescent="0.25">
      <c r="A42" s="130"/>
      <c r="B42" s="131">
        <v>1.301559356136821E-2</v>
      </c>
      <c r="C42" s="132">
        <v>0.18215543259557343</v>
      </c>
      <c r="D42" s="132">
        <v>0.20969567404426559</v>
      </c>
      <c r="E42" s="132">
        <v>0.18970070422535212</v>
      </c>
      <c r="F42" s="132">
        <v>0.18278420523138833</v>
      </c>
      <c r="G42" s="132">
        <v>0.17888581488933603</v>
      </c>
      <c r="H42" s="133">
        <v>4.37625754527163E-2</v>
      </c>
      <c r="J42" s="26">
        <f t="shared" ref="J42:P42" ca="1" si="2">$C$2*B42/SUM($B$42:$H$42)</f>
        <v>12.3988546664603</v>
      </c>
      <c r="K42" s="26">
        <f t="shared" ca="1" si="2"/>
        <v>173.52406748181394</v>
      </c>
      <c r="L42" s="26">
        <f t="shared" ca="1" si="2"/>
        <v>199.75932518186039</v>
      </c>
      <c r="M42" s="26">
        <f t="shared" ca="1" si="2"/>
        <v>180.71180931744314</v>
      </c>
      <c r="N42" s="26">
        <f t="shared" ca="1" si="2"/>
        <v>174.1230459681164</v>
      </c>
      <c r="O42" s="26">
        <f t="shared" ca="1" si="2"/>
        <v>170.40937935304134</v>
      </c>
      <c r="P42" s="26">
        <f t="shared" ca="1" si="2"/>
        <v>41.688902646649126</v>
      </c>
      <c r="R42" s="26">
        <f t="shared" ref="R42:W42" ca="1" si="3">(SUM(R12:R41)/2)/$C$6</f>
        <v>2.5815217391304355</v>
      </c>
      <c r="S42" s="26">
        <f t="shared" ca="1" si="3"/>
        <v>8.5597826086956488</v>
      </c>
      <c r="T42" s="26">
        <f t="shared" ca="1" si="3"/>
        <v>9.3749999999999964</v>
      </c>
      <c r="U42" s="26">
        <f t="shared" ca="1" si="3"/>
        <v>8.7635869565217348</v>
      </c>
      <c r="V42" s="26">
        <f t="shared" ca="1" si="3"/>
        <v>8.4239130434782581</v>
      </c>
      <c r="W42" s="26">
        <f t="shared" ca="1" si="3"/>
        <v>8.5597826086956488</v>
      </c>
      <c r="X42" s="26">
        <f t="shared" ref="X42" ca="1" si="4">(SUM(X12:X37)/2)/$C$6</f>
        <v>3.872282608695651</v>
      </c>
    </row>
    <row r="43" spans="1:24" x14ac:dyDescent="0.25">
      <c r="R43" s="32">
        <f ca="1">SUM(R42:X42)/5</f>
        <v>10.027173913043473</v>
      </c>
      <c r="S43" s="31"/>
      <c r="T43" s="31"/>
      <c r="U43" s="31"/>
      <c r="V43" s="31"/>
      <c r="W43" s="31"/>
      <c r="X43" s="4"/>
    </row>
    <row r="45" spans="1:24" x14ac:dyDescent="0.25">
      <c r="J45" s="6" t="s">
        <v>14</v>
      </c>
      <c r="K45" s="20"/>
      <c r="L45" s="20"/>
      <c r="M45" s="33">
        <v>43132</v>
      </c>
      <c r="N45" s="20"/>
      <c r="O45" s="20"/>
      <c r="P45" s="21"/>
      <c r="R45" s="6" t="s">
        <v>15</v>
      </c>
      <c r="S45" s="20"/>
      <c r="T45" s="20"/>
      <c r="U45" s="20"/>
      <c r="V45" s="20"/>
      <c r="W45" s="20"/>
      <c r="X45" s="21"/>
    </row>
    <row r="46" spans="1:24" x14ac:dyDescent="0.25">
      <c r="A46" s="113" t="s">
        <v>6</v>
      </c>
      <c r="B46" s="114" t="s">
        <v>13</v>
      </c>
      <c r="C46" s="115" t="s">
        <v>7</v>
      </c>
      <c r="D46" s="115" t="s">
        <v>8</v>
      </c>
      <c r="E46" s="115" t="s">
        <v>9</v>
      </c>
      <c r="F46" s="115" t="s">
        <v>10</v>
      </c>
      <c r="G46" s="115" t="s">
        <v>11</v>
      </c>
      <c r="H46" s="116" t="s">
        <v>12</v>
      </c>
      <c r="J46" s="22" t="s">
        <v>13</v>
      </c>
      <c r="K46" s="20" t="s">
        <v>7</v>
      </c>
      <c r="L46" s="20" t="s">
        <v>8</v>
      </c>
      <c r="M46" s="20" t="s">
        <v>9</v>
      </c>
      <c r="N46" s="20" t="s">
        <v>10</v>
      </c>
      <c r="O46" s="20" t="s">
        <v>11</v>
      </c>
      <c r="P46" s="21" t="s">
        <v>12</v>
      </c>
      <c r="R46" s="22" t="s">
        <v>13</v>
      </c>
      <c r="S46" s="20" t="s">
        <v>7</v>
      </c>
      <c r="T46" s="20" t="s">
        <v>8</v>
      </c>
      <c r="U46" s="20" t="s">
        <v>9</v>
      </c>
      <c r="V46" s="20" t="s">
        <v>10</v>
      </c>
      <c r="W46" s="20" t="s">
        <v>11</v>
      </c>
      <c r="X46" s="21" t="s">
        <v>12</v>
      </c>
    </row>
    <row r="47" spans="1:24" x14ac:dyDescent="0.25">
      <c r="A47" s="117">
        <v>0.33333333333333331</v>
      </c>
      <c r="B47" s="118">
        <v>2.8985507246376812E-2</v>
      </c>
      <c r="C47" s="119">
        <v>2.1746634449430445E-2</v>
      </c>
      <c r="D47" s="119">
        <v>2.4287856071964018E-2</v>
      </c>
      <c r="E47" s="119">
        <v>2.5190586675505468E-2</v>
      </c>
      <c r="F47" s="119">
        <v>2.1327829377364983E-2</v>
      </c>
      <c r="G47" s="119">
        <v>2.3901581722319858E-2</v>
      </c>
      <c r="H47" s="120">
        <v>3.1609195402298854E-2</v>
      </c>
      <c r="J47" s="23">
        <f t="shared" ref="J47:P62" si="5">B47*J$77</f>
        <v>0</v>
      </c>
      <c r="K47" s="24">
        <f t="shared" si="5"/>
        <v>0</v>
      </c>
      <c r="L47" s="24">
        <f t="shared" si="5"/>
        <v>0</v>
      </c>
      <c r="M47" s="24">
        <f t="shared" si="5"/>
        <v>0</v>
      </c>
      <c r="N47" s="24">
        <f t="shared" si="5"/>
        <v>0</v>
      </c>
      <c r="O47" s="24">
        <f t="shared" si="5"/>
        <v>0</v>
      </c>
      <c r="P47" s="25">
        <f t="shared" si="5"/>
        <v>0</v>
      </c>
      <c r="R47" s="24">
        <f>IF(J47=0,0,Agents($D$4,$D$5,J47,$D$3)/(1-$O$1))</f>
        <v>0</v>
      </c>
      <c r="S47" s="24">
        <f>IF(K47=0,0,Agents($D$4,$D$5,K47,$D$3)/(1-$O$1))</f>
        <v>0</v>
      </c>
      <c r="T47" s="24">
        <f>IF(L47=0,0,Agents($D$4,$D$5,L47,$D$3)/(1-$O$1))</f>
        <v>0</v>
      </c>
      <c r="U47" s="24">
        <f>IF(M47=0,0,Agents($D$4,$D$5,M47,$D$3)/(1-$O$1))</f>
        <v>0</v>
      </c>
      <c r="V47" s="24">
        <f>IF(N47=0,0,Agents($D$4,$D$5,N47,$D$3)/(1-$O$1))</f>
        <v>0</v>
      </c>
      <c r="W47" s="24">
        <f>IF(O47=0,0,Agents($D$4,$D$5,O47,$D$3)/(1-$O$1))</f>
        <v>0</v>
      </c>
      <c r="X47" s="24">
        <f>IF(P47=0,0,Agents($D$4,$D$5,P47,$D$3)/(1-$O$1))</f>
        <v>0</v>
      </c>
    </row>
    <row r="48" spans="1:24" x14ac:dyDescent="0.25">
      <c r="A48" s="121">
        <v>0.35416666666666669</v>
      </c>
      <c r="B48" s="122">
        <v>2.4154589371980676E-2</v>
      </c>
      <c r="C48" s="123">
        <v>3.1411805315843977E-2</v>
      </c>
      <c r="D48" s="123">
        <v>3.2083958020989505E-2</v>
      </c>
      <c r="E48" s="123">
        <v>3.1819688432217434E-2</v>
      </c>
      <c r="F48" s="123">
        <v>2.4079807361541108E-2</v>
      </c>
      <c r="G48" s="123">
        <v>2.3198594024604568E-2</v>
      </c>
      <c r="H48" s="124">
        <v>2.2988505747126436E-2</v>
      </c>
      <c r="J48" s="23">
        <f t="shared" si="5"/>
        <v>0</v>
      </c>
      <c r="K48" s="24">
        <f t="shared" si="5"/>
        <v>0</v>
      </c>
      <c r="L48" s="24">
        <f t="shared" si="5"/>
        <v>0</v>
      </c>
      <c r="M48" s="24">
        <f t="shared" si="5"/>
        <v>0</v>
      </c>
      <c r="N48" s="24">
        <f t="shared" si="5"/>
        <v>0</v>
      </c>
      <c r="O48" s="24">
        <f t="shared" si="5"/>
        <v>0</v>
      </c>
      <c r="P48" s="25">
        <f t="shared" si="5"/>
        <v>0</v>
      </c>
      <c r="R48" s="24">
        <f>IF(J48=0,0,Agents($D$4,$D$5,J48,$D$3)/(1-$O$1))</f>
        <v>0</v>
      </c>
      <c r="S48" s="24">
        <f>IF(K48=0,0,Agents($D$4,$D$5,K48,$D$3)/(1-$O$1))</f>
        <v>0</v>
      </c>
      <c r="T48" s="24">
        <f>IF(L48=0,0,Agents($D$4,$D$5,L48,$D$3)/(1-$O$1))</f>
        <v>0</v>
      </c>
      <c r="U48" s="24">
        <f>IF(M48=0,0,Agents($D$4,$D$5,M48,$D$3)/(1-$O$1))</f>
        <v>0</v>
      </c>
      <c r="V48" s="24">
        <f>IF(N48=0,0,Agents($D$4,$D$5,N48,$D$3)/(1-$O$1))</f>
        <v>0</v>
      </c>
      <c r="W48" s="24">
        <f>IF(O48=0,0,Agents($D$4,$D$5,O48,$D$3)/(1-$O$1))</f>
        <v>0</v>
      </c>
      <c r="X48" s="24">
        <f>IF(P48=0,0,Agents($D$4,$D$5,P48,$D$3)/(1-$O$1))</f>
        <v>0</v>
      </c>
    </row>
    <row r="49" spans="1:24" x14ac:dyDescent="0.25">
      <c r="A49" s="125">
        <v>0.375</v>
      </c>
      <c r="B49" s="118">
        <v>3.3816425120772944E-2</v>
      </c>
      <c r="C49" s="119">
        <v>3.589920607525026E-2</v>
      </c>
      <c r="D49" s="119">
        <v>3.9880059970014994E-2</v>
      </c>
      <c r="E49" s="119">
        <v>4.2094796155120982E-2</v>
      </c>
      <c r="F49" s="119">
        <v>3.8871689026487785E-2</v>
      </c>
      <c r="G49" s="119">
        <v>4.0421792618629174E-2</v>
      </c>
      <c r="H49" s="120">
        <v>3.8793103448275863E-2</v>
      </c>
      <c r="J49" s="23">
        <f t="shared" si="5"/>
        <v>0</v>
      </c>
      <c r="K49" s="24">
        <f t="shared" si="5"/>
        <v>0</v>
      </c>
      <c r="L49" s="24">
        <f t="shared" si="5"/>
        <v>0</v>
      </c>
      <c r="M49" s="24">
        <f t="shared" si="5"/>
        <v>0</v>
      </c>
      <c r="N49" s="24">
        <f t="shared" si="5"/>
        <v>0</v>
      </c>
      <c r="O49" s="24">
        <f t="shared" si="5"/>
        <v>0</v>
      </c>
      <c r="P49" s="25">
        <f t="shared" si="5"/>
        <v>0</v>
      </c>
      <c r="R49" s="24">
        <f>IF(J49=0,0,Agents($D$4,$D$5,J49,$D$3)/(1-$O$1))</f>
        <v>0</v>
      </c>
      <c r="S49" s="24">
        <f>IF(K49=0,0,Agents($D$4,$D$5,K49,$D$3)/(1-$O$1))</f>
        <v>0</v>
      </c>
      <c r="T49" s="24">
        <f>IF(L49=0,0,Agents($D$4,$D$5,L49,$D$3)/(1-$O$1))</f>
        <v>0</v>
      </c>
      <c r="U49" s="24">
        <f>IF(M49=0,0,Agents($D$4,$D$5,M49,$D$3)/(1-$O$1))</f>
        <v>0</v>
      </c>
      <c r="V49" s="24">
        <f>IF(N49=0,0,Agents($D$4,$D$5,N49,$D$3)/(1-$O$1))</f>
        <v>0</v>
      </c>
      <c r="W49" s="24">
        <f>IF(O49=0,0,Agents($D$4,$D$5,O49,$D$3)/(1-$O$1))</f>
        <v>0</v>
      </c>
      <c r="X49" s="24">
        <f>IF(P49=0,0,Agents($D$4,$D$5,P49,$D$3)/(1-$O$1))</f>
        <v>0</v>
      </c>
    </row>
    <row r="50" spans="1:24" x14ac:dyDescent="0.25">
      <c r="A50" s="121">
        <v>0.39583333333333331</v>
      </c>
      <c r="B50" s="122">
        <v>5.7971014492753624E-2</v>
      </c>
      <c r="C50" s="123">
        <v>4.9016223679668625E-2</v>
      </c>
      <c r="D50" s="123">
        <v>5.0674662668665667E-2</v>
      </c>
      <c r="E50" s="123">
        <v>5.2038448790188929E-2</v>
      </c>
      <c r="F50" s="123">
        <v>4.3687650498796013E-2</v>
      </c>
      <c r="G50" s="123">
        <v>4.8506151142355007E-2</v>
      </c>
      <c r="H50" s="124">
        <v>5.0287356321839081E-2</v>
      </c>
      <c r="J50" s="23">
        <f t="shared" si="5"/>
        <v>0</v>
      </c>
      <c r="K50" s="24">
        <f t="shared" si="5"/>
        <v>0</v>
      </c>
      <c r="L50" s="24">
        <f t="shared" si="5"/>
        <v>0</v>
      </c>
      <c r="M50" s="24">
        <f t="shared" si="5"/>
        <v>0</v>
      </c>
      <c r="N50" s="24">
        <f t="shared" si="5"/>
        <v>0</v>
      </c>
      <c r="O50" s="24">
        <f t="shared" si="5"/>
        <v>0</v>
      </c>
      <c r="P50" s="25">
        <f t="shared" si="5"/>
        <v>0</v>
      </c>
      <c r="R50" s="24">
        <f>IF(J50=0,0,Agents($D$4,$D$5,J50,$D$3)/(1-$O$1))</f>
        <v>0</v>
      </c>
      <c r="S50" s="24">
        <f>IF(K50=0,0,Agents($D$4,$D$5,K50,$D$3)/(1-$O$1))</f>
        <v>0</v>
      </c>
      <c r="T50" s="24">
        <f>IF(L50=0,0,Agents($D$4,$D$5,L50,$D$3)/(1-$O$1))</f>
        <v>0</v>
      </c>
      <c r="U50" s="24">
        <f>IF(M50=0,0,Agents($D$4,$D$5,M50,$D$3)/(1-$O$1))</f>
        <v>0</v>
      </c>
      <c r="V50" s="24">
        <f>IF(N50=0,0,Agents($D$4,$D$5,N50,$D$3)/(1-$O$1))</f>
        <v>0</v>
      </c>
      <c r="W50" s="24">
        <f>IF(O50=0,0,Agents($D$4,$D$5,O50,$D$3)/(1-$O$1))</f>
        <v>0</v>
      </c>
      <c r="X50" s="24">
        <f>IF(P50=0,0,Agents($D$4,$D$5,P50,$D$3)/(1-$O$1))</f>
        <v>0</v>
      </c>
    </row>
    <row r="51" spans="1:24" x14ac:dyDescent="0.25">
      <c r="A51" s="125">
        <v>0.41666666666666669</v>
      </c>
      <c r="B51" s="118">
        <v>2.8985507246376812E-2</v>
      </c>
      <c r="C51" s="119">
        <v>5.6689944504925503E-2</v>
      </c>
      <c r="D51" s="119">
        <v>5.3073463268365817E-2</v>
      </c>
      <c r="E51" s="119">
        <v>5.4027179317202516E-2</v>
      </c>
      <c r="F51" s="119">
        <v>4.9879600963192293E-2</v>
      </c>
      <c r="G51" s="119">
        <v>5.4481546572934976E-2</v>
      </c>
      <c r="H51" s="120">
        <v>5.459770114942529E-2</v>
      </c>
      <c r="J51" s="23">
        <f t="shared" si="5"/>
        <v>0</v>
      </c>
      <c r="K51" s="24">
        <f t="shared" si="5"/>
        <v>0</v>
      </c>
      <c r="L51" s="24">
        <f t="shared" si="5"/>
        <v>0</v>
      </c>
      <c r="M51" s="24">
        <f t="shared" si="5"/>
        <v>0</v>
      </c>
      <c r="N51" s="24">
        <f t="shared" si="5"/>
        <v>0</v>
      </c>
      <c r="O51" s="24">
        <f t="shared" si="5"/>
        <v>0</v>
      </c>
      <c r="P51" s="25">
        <f t="shared" si="5"/>
        <v>0</v>
      </c>
      <c r="R51" s="24">
        <f>IF(J51=0,0,Agents($D$4,$D$5,J51,$D$3)/(1-$O$1))</f>
        <v>0</v>
      </c>
      <c r="S51" s="24">
        <f>IF(K51=0,0,Agents($D$4,$D$5,K51,$D$3)/(1-$O$1))</f>
        <v>0</v>
      </c>
      <c r="T51" s="24">
        <f>IF(L51=0,0,Agents($D$4,$D$5,L51,$D$3)/(1-$O$1))</f>
        <v>0</v>
      </c>
      <c r="U51" s="24">
        <f>IF(M51=0,0,Agents($D$4,$D$5,M51,$D$3)/(1-$O$1))</f>
        <v>0</v>
      </c>
      <c r="V51" s="24">
        <f>IF(N51=0,0,Agents($D$4,$D$5,N51,$D$3)/(1-$O$1))</f>
        <v>0</v>
      </c>
      <c r="W51" s="24">
        <f>IF(O51=0,0,Agents($D$4,$D$5,O51,$D$3)/(1-$O$1))</f>
        <v>0</v>
      </c>
      <c r="X51" s="24">
        <f>IF(P51=0,0,Agents($D$4,$D$5,P51,$D$3)/(1-$O$1))</f>
        <v>0</v>
      </c>
    </row>
    <row r="52" spans="1:24" x14ac:dyDescent="0.25">
      <c r="A52" s="121">
        <v>0.4375</v>
      </c>
      <c r="B52" s="122">
        <v>4.3478260869565216E-2</v>
      </c>
      <c r="C52" s="123">
        <v>6.1177345264331787E-2</v>
      </c>
      <c r="D52" s="123">
        <v>6.0385192019374909E-2</v>
      </c>
      <c r="E52" s="123">
        <v>5.6347364932051704E-2</v>
      </c>
      <c r="F52" s="123">
        <v>5.2128813738720886E-2</v>
      </c>
      <c r="G52" s="123">
        <v>6.1862917398945519E-2</v>
      </c>
      <c r="H52" s="124">
        <v>5.5702917771883305E-2</v>
      </c>
      <c r="J52" s="23">
        <f t="shared" si="5"/>
        <v>0</v>
      </c>
      <c r="K52" s="24">
        <f t="shared" si="5"/>
        <v>0</v>
      </c>
      <c r="L52" s="24">
        <f t="shared" si="5"/>
        <v>0</v>
      </c>
      <c r="M52" s="24">
        <f t="shared" si="5"/>
        <v>0</v>
      </c>
      <c r="N52" s="24">
        <f t="shared" si="5"/>
        <v>0</v>
      </c>
      <c r="O52" s="24">
        <f t="shared" si="5"/>
        <v>0</v>
      </c>
      <c r="P52" s="25">
        <f t="shared" si="5"/>
        <v>0</v>
      </c>
      <c r="R52" s="24">
        <f>IF(J52=0,0,Agents($D$4,$D$5,J52,$D$3)/(1-$O$1))</f>
        <v>0</v>
      </c>
      <c r="S52" s="24">
        <f>IF(K52=0,0,Agents($D$4,$D$5,K52,$D$3)/(1-$O$1))</f>
        <v>0</v>
      </c>
      <c r="T52" s="24">
        <f>IF(L52=0,0,Agents($D$4,$D$5,L52,$D$3)/(1-$O$1))</f>
        <v>0</v>
      </c>
      <c r="U52" s="24">
        <f>IF(M52=0,0,Agents($D$4,$D$5,M52,$D$3)/(1-$O$1))</f>
        <v>0</v>
      </c>
      <c r="V52" s="24">
        <f>IF(N52=0,0,Agents($D$4,$D$5,N52,$D$3)/(1-$O$1))</f>
        <v>0</v>
      </c>
      <c r="W52" s="24">
        <f>IF(O52=0,0,Agents($D$4,$D$5,O52,$D$3)/(1-$O$1))</f>
        <v>0</v>
      </c>
      <c r="X52" s="24">
        <f>IF(P52=0,0,Agents($D$4,$D$5,P52,$D$3)/(1-$O$1))</f>
        <v>0</v>
      </c>
    </row>
    <row r="53" spans="1:24" x14ac:dyDescent="0.25">
      <c r="A53" s="125">
        <v>0.45833333333333331</v>
      </c>
      <c r="B53" s="118">
        <v>5.3140096618357488E-2</v>
      </c>
      <c r="C53" s="119">
        <v>5.9106237221528891E-2</v>
      </c>
      <c r="D53" s="119">
        <v>5.9485641794487357E-2</v>
      </c>
      <c r="E53" s="119">
        <v>5.9661915810407688E-2</v>
      </c>
      <c r="F53" s="119">
        <v>5.384879997883097E-2</v>
      </c>
      <c r="G53" s="119">
        <v>6.2214411247803164E-2</v>
      </c>
      <c r="H53" s="120">
        <v>6.2886825817860328E-2</v>
      </c>
      <c r="J53" s="23">
        <f t="shared" si="5"/>
        <v>0</v>
      </c>
      <c r="K53" s="24">
        <f t="shared" si="5"/>
        <v>0</v>
      </c>
      <c r="L53" s="24">
        <f t="shared" si="5"/>
        <v>0</v>
      </c>
      <c r="M53" s="24">
        <f t="shared" si="5"/>
        <v>0</v>
      </c>
      <c r="N53" s="24">
        <f t="shared" si="5"/>
        <v>0</v>
      </c>
      <c r="O53" s="24">
        <f t="shared" si="5"/>
        <v>0</v>
      </c>
      <c r="P53" s="25">
        <f t="shared" si="5"/>
        <v>0</v>
      </c>
      <c r="R53" s="24">
        <f>IF(J53=0,0,Agents($D$4,$D$5,J53,$D$3)/(1-$O$1))</f>
        <v>0</v>
      </c>
      <c r="S53" s="24">
        <f>IF(K53=0,0,Agents($D$4,$D$5,K53,$D$3)/(1-$O$1))</f>
        <v>0</v>
      </c>
      <c r="T53" s="24">
        <f>IF(L53=0,0,Agents($D$4,$D$5,L53,$D$3)/(1-$O$1))</f>
        <v>0</v>
      </c>
      <c r="U53" s="24">
        <f>IF(M53=0,0,Agents($D$4,$D$5,M53,$D$3)/(1-$O$1))</f>
        <v>0</v>
      </c>
      <c r="V53" s="24">
        <f>IF(N53=0,0,Agents($D$4,$D$5,N53,$D$3)/(1-$O$1))</f>
        <v>0</v>
      </c>
      <c r="W53" s="24">
        <f>IF(O53=0,0,Agents($D$4,$D$5,O53,$D$3)/(1-$O$1))</f>
        <v>0</v>
      </c>
      <c r="X53" s="24">
        <f>IF(P53=0,0,Agents($D$4,$D$5,P53,$D$3)/(1-$O$1))</f>
        <v>0</v>
      </c>
    </row>
    <row r="54" spans="1:24" x14ac:dyDescent="0.25">
      <c r="A54" s="121">
        <v>0.47916666666666669</v>
      </c>
      <c r="B54" s="122">
        <v>4.3478260869565216E-2</v>
      </c>
      <c r="C54" s="123">
        <v>6.2212899285733245E-2</v>
      </c>
      <c r="D54" s="123">
        <v>6.1284742244262468E-2</v>
      </c>
      <c r="E54" s="123">
        <v>5.6678820019887298E-2</v>
      </c>
      <c r="F54" s="123">
        <v>5.7976766955095155E-2</v>
      </c>
      <c r="G54" s="123">
        <v>5.9753954305799648E-2</v>
      </c>
      <c r="H54" s="124">
        <v>5.1392572944297096E-2</v>
      </c>
      <c r="J54" s="23">
        <f t="shared" si="5"/>
        <v>0</v>
      </c>
      <c r="K54" s="24">
        <f t="shared" si="5"/>
        <v>0</v>
      </c>
      <c r="L54" s="24">
        <f t="shared" si="5"/>
        <v>0</v>
      </c>
      <c r="M54" s="24">
        <f t="shared" si="5"/>
        <v>0</v>
      </c>
      <c r="N54" s="24">
        <f t="shared" si="5"/>
        <v>0</v>
      </c>
      <c r="O54" s="24">
        <f t="shared" si="5"/>
        <v>0</v>
      </c>
      <c r="P54" s="25">
        <f t="shared" si="5"/>
        <v>0</v>
      </c>
      <c r="R54" s="24">
        <f>IF(J54=0,0,Agents($D$4,$D$5,J54,$D$3)/(1-$O$1))</f>
        <v>0</v>
      </c>
      <c r="S54" s="24">
        <f>IF(K54=0,0,Agents($D$4,$D$5,K54,$D$3)/(1-$O$1))</f>
        <v>0</v>
      </c>
      <c r="T54" s="24">
        <f>IF(L54=0,0,Agents($D$4,$D$5,L54,$D$3)/(1-$O$1))</f>
        <v>0</v>
      </c>
      <c r="U54" s="24">
        <f>IF(M54=0,0,Agents($D$4,$D$5,M54,$D$3)/(1-$O$1))</f>
        <v>0</v>
      </c>
      <c r="V54" s="24">
        <f>IF(N54=0,0,Agents($D$4,$D$5,N54,$D$3)/(1-$O$1))</f>
        <v>0</v>
      </c>
      <c r="W54" s="24">
        <f>IF(O54=0,0,Agents($D$4,$D$5,O54,$D$3)/(1-$O$1))</f>
        <v>0</v>
      </c>
      <c r="X54" s="24">
        <f>IF(P54=0,0,Agents($D$4,$D$5,P54,$D$3)/(1-$O$1))</f>
        <v>0</v>
      </c>
    </row>
    <row r="55" spans="1:24" x14ac:dyDescent="0.25">
      <c r="A55" s="125">
        <v>0.5</v>
      </c>
      <c r="B55" s="118">
        <v>4.8309178743961345E-2</v>
      </c>
      <c r="C55" s="119">
        <v>5.6689944504925503E-2</v>
      </c>
      <c r="D55" s="119">
        <v>5.3788490370199497E-2</v>
      </c>
      <c r="E55" s="119">
        <v>5.4027179317202516E-2</v>
      </c>
      <c r="F55" s="119">
        <v>5.4192797226852982E-2</v>
      </c>
      <c r="G55" s="119">
        <v>5.342706502636204E-2</v>
      </c>
      <c r="H55" s="120">
        <v>6.0013262599469513E-2</v>
      </c>
      <c r="J55" s="23">
        <f t="shared" si="5"/>
        <v>0</v>
      </c>
      <c r="K55" s="24">
        <f t="shared" si="5"/>
        <v>0</v>
      </c>
      <c r="L55" s="24">
        <f t="shared" si="5"/>
        <v>0</v>
      </c>
      <c r="M55" s="24">
        <f t="shared" si="5"/>
        <v>0</v>
      </c>
      <c r="N55" s="24">
        <f t="shared" si="5"/>
        <v>0</v>
      </c>
      <c r="O55" s="24">
        <f t="shared" si="5"/>
        <v>0</v>
      </c>
      <c r="P55" s="25">
        <f t="shared" si="5"/>
        <v>0</v>
      </c>
      <c r="R55" s="24">
        <f>IF(J55=0,0,Agents($D$4,$D$5,J55,$D$3)/(1-$O$1))</f>
        <v>0</v>
      </c>
      <c r="S55" s="24">
        <f>IF(K55=0,0,Agents($D$4,$D$5,K55,$D$3)/(1-$O$1))</f>
        <v>0</v>
      </c>
      <c r="T55" s="24">
        <f>IF(L55=0,0,Agents($D$4,$D$5,L55,$D$3)/(1-$O$1))</f>
        <v>0</v>
      </c>
      <c r="U55" s="24">
        <f>IF(M55=0,0,Agents($D$4,$D$5,M55,$D$3)/(1-$O$1))</f>
        <v>0</v>
      </c>
      <c r="V55" s="24">
        <f>IF(N55=0,0,Agents($D$4,$D$5,N55,$D$3)/(1-$O$1))</f>
        <v>0</v>
      </c>
      <c r="W55" s="24">
        <f>IF(O55=0,0,Agents($D$4,$D$5,O55,$D$3)/(1-$O$1))</f>
        <v>0</v>
      </c>
      <c r="X55" s="24">
        <f>IF(P55=0,0,Agents($D$4,$D$5,P55,$D$3)/(1-$O$1))</f>
        <v>0</v>
      </c>
    </row>
    <row r="56" spans="1:24" x14ac:dyDescent="0.25">
      <c r="A56" s="121">
        <v>0.52083333333333337</v>
      </c>
      <c r="B56" s="122">
        <v>5.7971014492753617E-2</v>
      </c>
      <c r="C56" s="123">
        <v>5.1857359071718741E-2</v>
      </c>
      <c r="D56" s="123">
        <v>5.3788490370199497E-2</v>
      </c>
      <c r="E56" s="123">
        <v>4.938680808750414E-2</v>
      </c>
      <c r="F56" s="123">
        <v>5.2128813738720886E-2</v>
      </c>
      <c r="G56" s="123">
        <v>5.518453427065026E-2</v>
      </c>
      <c r="H56" s="124">
        <v>6.1450044208664921E-2</v>
      </c>
      <c r="J56" s="23">
        <f t="shared" si="5"/>
        <v>0</v>
      </c>
      <c r="K56" s="24">
        <f t="shared" si="5"/>
        <v>0</v>
      </c>
      <c r="L56" s="24">
        <f t="shared" si="5"/>
        <v>0</v>
      </c>
      <c r="M56" s="24">
        <f t="shared" si="5"/>
        <v>0</v>
      </c>
      <c r="N56" s="24">
        <f t="shared" si="5"/>
        <v>0</v>
      </c>
      <c r="O56" s="24">
        <f t="shared" si="5"/>
        <v>0</v>
      </c>
      <c r="P56" s="25">
        <f t="shared" si="5"/>
        <v>0</v>
      </c>
      <c r="R56" s="24">
        <f>IF(J56=0,0,Agents($D$4,$D$5,J56,$D$3)/(1-$O$1))</f>
        <v>0</v>
      </c>
      <c r="S56" s="24">
        <f>IF(K56=0,0,Agents($D$4,$D$5,K56,$D$3)/(1-$O$1))</f>
        <v>0</v>
      </c>
      <c r="T56" s="24">
        <f>IF(L56=0,0,Agents($D$4,$D$5,L56,$D$3)/(1-$O$1))</f>
        <v>0</v>
      </c>
      <c r="U56" s="24">
        <f>IF(M56=0,0,Agents($D$4,$D$5,M56,$D$3)/(1-$O$1))</f>
        <v>0</v>
      </c>
      <c r="V56" s="24">
        <f>IF(N56=0,0,Agents($D$4,$D$5,N56,$D$3)/(1-$O$1))</f>
        <v>0</v>
      </c>
      <c r="W56" s="24">
        <f>IF(O56=0,0,Agents($D$4,$D$5,O56,$D$3)/(1-$O$1))</f>
        <v>0</v>
      </c>
      <c r="X56" s="24">
        <f>IF(P56=0,0,Agents($D$4,$D$5,P56,$D$3)/(1-$O$1))</f>
        <v>0</v>
      </c>
    </row>
    <row r="57" spans="1:24" x14ac:dyDescent="0.25">
      <c r="A57" s="125">
        <v>0.54166666666666663</v>
      </c>
      <c r="B57" s="118">
        <v>5.3140096618357488E-2</v>
      </c>
      <c r="C57" s="119">
        <v>5.3928467114521643E-2</v>
      </c>
      <c r="D57" s="119">
        <v>5.2589090070349426E-2</v>
      </c>
      <c r="E57" s="119">
        <v>5.1375538614517727E-2</v>
      </c>
      <c r="F57" s="119">
        <v>5.4192797226852982E-2</v>
      </c>
      <c r="G57" s="119">
        <v>5.3778558875219686E-2</v>
      </c>
      <c r="H57" s="120">
        <v>5.2829354553492504E-2</v>
      </c>
      <c r="J57" s="23">
        <f t="shared" si="5"/>
        <v>0</v>
      </c>
      <c r="K57" s="24">
        <f t="shared" si="5"/>
        <v>0</v>
      </c>
      <c r="L57" s="24">
        <f t="shared" si="5"/>
        <v>0</v>
      </c>
      <c r="M57" s="24">
        <f t="shared" si="5"/>
        <v>0</v>
      </c>
      <c r="N57" s="24">
        <f t="shared" si="5"/>
        <v>0</v>
      </c>
      <c r="O57" s="24">
        <f t="shared" si="5"/>
        <v>0</v>
      </c>
      <c r="P57" s="25">
        <f t="shared" si="5"/>
        <v>0</v>
      </c>
      <c r="R57" s="24">
        <f>IF(J57=0,0,Agents($D$4,$D$5,J57,$D$3)/(1-$O$1))</f>
        <v>0</v>
      </c>
      <c r="S57" s="24">
        <f>IF(K57=0,0,Agents($D$4,$D$5,K57,$D$3)/(1-$O$1))</f>
        <v>0</v>
      </c>
      <c r="T57" s="24">
        <f>IF(L57=0,0,Agents($D$4,$D$5,L57,$D$3)/(1-$O$1))</f>
        <v>0</v>
      </c>
      <c r="U57" s="24">
        <f>IF(M57=0,0,Agents($D$4,$D$5,M57,$D$3)/(1-$O$1))</f>
        <v>0</v>
      </c>
      <c r="V57" s="24">
        <f>IF(N57=0,0,Agents($D$4,$D$5,N57,$D$3)/(1-$O$1))</f>
        <v>0</v>
      </c>
      <c r="W57" s="24">
        <f>IF(O57=0,0,Agents($D$4,$D$5,O57,$D$3)/(1-$O$1))</f>
        <v>0</v>
      </c>
      <c r="X57" s="24">
        <f>IF(P57=0,0,Agents($D$4,$D$5,P57,$D$3)/(1-$O$1))</f>
        <v>0</v>
      </c>
    </row>
    <row r="58" spans="1:24" x14ac:dyDescent="0.25">
      <c r="A58" s="121">
        <v>0.5625</v>
      </c>
      <c r="B58" s="122">
        <v>4.8309178743961345E-2</v>
      </c>
      <c r="C58" s="123">
        <v>5.3928467114521643E-2</v>
      </c>
      <c r="D58" s="123">
        <v>5.5887440894937128E-2</v>
      </c>
      <c r="E58" s="123">
        <v>5.1706993702353328E-2</v>
      </c>
      <c r="F58" s="123">
        <v>5.6944775211029107E-2</v>
      </c>
      <c r="G58" s="123">
        <v>5.6942003514938486E-2</v>
      </c>
      <c r="H58" s="124">
        <v>5.8576480990274113E-2</v>
      </c>
      <c r="J58" s="23">
        <f t="shared" si="5"/>
        <v>0</v>
      </c>
      <c r="K58" s="24">
        <f t="shared" si="5"/>
        <v>0</v>
      </c>
      <c r="L58" s="24">
        <f t="shared" si="5"/>
        <v>0</v>
      </c>
      <c r="M58" s="24">
        <f t="shared" si="5"/>
        <v>0</v>
      </c>
      <c r="N58" s="24">
        <f t="shared" si="5"/>
        <v>0</v>
      </c>
      <c r="O58" s="24">
        <f t="shared" si="5"/>
        <v>0</v>
      </c>
      <c r="P58" s="25">
        <f t="shared" si="5"/>
        <v>0</v>
      </c>
      <c r="R58" s="24">
        <f>IF(J58=0,0,Agents($D$4,$D$5,J58,$D$3)/(1-$O$1))</f>
        <v>0</v>
      </c>
      <c r="S58" s="24">
        <f>IF(K58=0,0,Agents($D$4,$D$5,K58,$D$3)/(1-$O$1))</f>
        <v>0</v>
      </c>
      <c r="T58" s="24">
        <f>IF(L58=0,0,Agents($D$4,$D$5,L58,$D$3)/(1-$O$1))</f>
        <v>0</v>
      </c>
      <c r="U58" s="24">
        <f>IF(M58=0,0,Agents($D$4,$D$5,M58,$D$3)/(1-$O$1))</f>
        <v>0</v>
      </c>
      <c r="V58" s="24">
        <f>IF(N58=0,0,Agents($D$4,$D$5,N58,$D$3)/(1-$O$1))</f>
        <v>0</v>
      </c>
      <c r="W58" s="24">
        <f>IF(O58=0,0,Agents($D$4,$D$5,O58,$D$3)/(1-$O$1))</f>
        <v>0</v>
      </c>
      <c r="X58" s="24">
        <f>IF(P58=0,0,Agents($D$4,$D$5,P58,$D$3)/(1-$O$1))</f>
        <v>0</v>
      </c>
    </row>
    <row r="59" spans="1:24" x14ac:dyDescent="0.25">
      <c r="A59" s="125">
        <v>0.58333333333333337</v>
      </c>
      <c r="B59" s="118">
        <v>3.8647342995169073E-2</v>
      </c>
      <c r="C59" s="119">
        <v>5.4964021135923087E-2</v>
      </c>
      <c r="D59" s="119">
        <v>5.7386691269749726E-2</v>
      </c>
      <c r="E59" s="119">
        <v>5.8667550546900891E-2</v>
      </c>
      <c r="F59" s="119">
        <v>5.8664761451139191E-2</v>
      </c>
      <c r="G59" s="119">
        <v>5.9050966608084357E-2</v>
      </c>
      <c r="H59" s="120">
        <v>5.4266136162687904E-2</v>
      </c>
      <c r="J59" s="23">
        <f t="shared" si="5"/>
        <v>0</v>
      </c>
      <c r="K59" s="24">
        <f t="shared" si="5"/>
        <v>0</v>
      </c>
      <c r="L59" s="24">
        <f t="shared" si="5"/>
        <v>0</v>
      </c>
      <c r="M59" s="24">
        <f t="shared" si="5"/>
        <v>0</v>
      </c>
      <c r="N59" s="24">
        <f t="shared" si="5"/>
        <v>0</v>
      </c>
      <c r="O59" s="24">
        <f t="shared" si="5"/>
        <v>0</v>
      </c>
      <c r="P59" s="25">
        <f t="shared" si="5"/>
        <v>0</v>
      </c>
      <c r="R59" s="24">
        <f>IF(J59=0,0,Agents($D$4,$D$5,J59,$D$3)/(1-$O$1))</f>
        <v>0</v>
      </c>
      <c r="S59" s="24">
        <f>IF(K59=0,0,Agents($D$4,$D$5,K59,$D$3)/(1-$O$1))</f>
        <v>0</v>
      </c>
      <c r="T59" s="24">
        <f>IF(L59=0,0,Agents($D$4,$D$5,L59,$D$3)/(1-$O$1))</f>
        <v>0</v>
      </c>
      <c r="U59" s="24">
        <f>IF(M59=0,0,Agents($D$4,$D$5,M59,$D$3)/(1-$O$1))</f>
        <v>0</v>
      </c>
      <c r="V59" s="24">
        <f>IF(N59=0,0,Agents($D$4,$D$5,N59,$D$3)/(1-$O$1))</f>
        <v>0</v>
      </c>
      <c r="W59" s="24">
        <f>IF(O59=0,0,Agents($D$4,$D$5,O59,$D$3)/(1-$O$1))</f>
        <v>0</v>
      </c>
      <c r="X59" s="24">
        <f>IF(P59=0,0,Agents($D$4,$D$5,P59,$D$3)/(1-$O$1))</f>
        <v>0</v>
      </c>
    </row>
    <row r="60" spans="1:24" x14ac:dyDescent="0.25">
      <c r="A60" s="121">
        <v>0.60416666666666663</v>
      </c>
      <c r="B60" s="122">
        <v>4.3478260869565216E-2</v>
      </c>
      <c r="C60" s="123">
        <v>5.4618836462122608E-2</v>
      </c>
      <c r="D60" s="123">
        <v>5.9485641794487357E-2</v>
      </c>
      <c r="E60" s="123">
        <v>6.1982101425256876E-2</v>
      </c>
      <c r="F60" s="123">
        <v>6.1760736683337335E-2</v>
      </c>
      <c r="G60" s="123">
        <v>5.8347978910369067E-2</v>
      </c>
      <c r="H60" s="124">
        <v>5.4266136162687904E-2</v>
      </c>
      <c r="J60" s="23">
        <f t="shared" si="5"/>
        <v>0</v>
      </c>
      <c r="K60" s="24">
        <f t="shared" si="5"/>
        <v>0</v>
      </c>
      <c r="L60" s="24">
        <f t="shared" si="5"/>
        <v>0</v>
      </c>
      <c r="M60" s="24">
        <f t="shared" si="5"/>
        <v>0</v>
      </c>
      <c r="N60" s="24">
        <f t="shared" si="5"/>
        <v>0</v>
      </c>
      <c r="O60" s="24">
        <f t="shared" si="5"/>
        <v>0</v>
      </c>
      <c r="P60" s="25">
        <f t="shared" si="5"/>
        <v>0</v>
      </c>
      <c r="R60" s="24">
        <f>IF(J60=0,0,Agents($D$4,$D$5,J60,$D$3)/(1-$O$1))</f>
        <v>0</v>
      </c>
      <c r="S60" s="24">
        <f>IF(K60=0,0,Agents($D$4,$D$5,K60,$D$3)/(1-$O$1))</f>
        <v>0</v>
      </c>
      <c r="T60" s="24">
        <f>IF(L60=0,0,Agents($D$4,$D$5,L60,$D$3)/(1-$O$1))</f>
        <v>0</v>
      </c>
      <c r="U60" s="24">
        <f>IF(M60=0,0,Agents($D$4,$D$5,M60,$D$3)/(1-$O$1))</f>
        <v>0</v>
      </c>
      <c r="V60" s="24">
        <f>IF(N60=0,0,Agents($D$4,$D$5,N60,$D$3)/(1-$O$1))</f>
        <v>0</v>
      </c>
      <c r="W60" s="24">
        <f>IF(O60=0,0,Agents($D$4,$D$5,O60,$D$3)/(1-$O$1))</f>
        <v>0</v>
      </c>
      <c r="X60" s="24">
        <f>IF(P60=0,0,Agents($D$4,$D$5,P60,$D$3)/(1-$O$1))</f>
        <v>0</v>
      </c>
    </row>
    <row r="61" spans="1:24" x14ac:dyDescent="0.25">
      <c r="A61" s="125">
        <v>0.625</v>
      </c>
      <c r="B61" s="118">
        <v>4.8309178743961345E-2</v>
      </c>
      <c r="C61" s="119">
        <v>5.3238097766920671E-2</v>
      </c>
      <c r="D61" s="119">
        <v>5.1689539845461867E-2</v>
      </c>
      <c r="E61" s="119">
        <v>5.5021544580709306E-2</v>
      </c>
      <c r="F61" s="119">
        <v>5.7632769707073143E-2</v>
      </c>
      <c r="G61" s="119">
        <v>5.7293497363796131E-2</v>
      </c>
      <c r="H61" s="120">
        <v>4.7082228116710895E-2</v>
      </c>
      <c r="J61" s="23">
        <f t="shared" si="5"/>
        <v>0</v>
      </c>
      <c r="K61" s="24">
        <f t="shared" si="5"/>
        <v>0</v>
      </c>
      <c r="L61" s="24">
        <f t="shared" si="5"/>
        <v>0</v>
      </c>
      <c r="M61" s="24">
        <f t="shared" si="5"/>
        <v>0</v>
      </c>
      <c r="N61" s="24">
        <f t="shared" si="5"/>
        <v>0</v>
      </c>
      <c r="O61" s="24">
        <f t="shared" si="5"/>
        <v>0</v>
      </c>
      <c r="P61" s="25">
        <f t="shared" si="5"/>
        <v>0</v>
      </c>
      <c r="R61" s="24">
        <f>IF(J61=0,0,Agents($D$4,$D$5,J61,$D$3)/(1-$O$1))</f>
        <v>0</v>
      </c>
      <c r="S61" s="24">
        <f>IF(K61=0,0,Agents($D$4,$D$5,K61,$D$3)/(1-$O$1))</f>
        <v>0</v>
      </c>
      <c r="T61" s="24">
        <f>IF(L61=0,0,Agents($D$4,$D$5,L61,$D$3)/(1-$O$1))</f>
        <v>0</v>
      </c>
      <c r="U61" s="24">
        <f>IF(M61=0,0,Agents($D$4,$D$5,M61,$D$3)/(1-$O$1))</f>
        <v>0</v>
      </c>
      <c r="V61" s="24">
        <f>IF(N61=0,0,Agents($D$4,$D$5,N61,$D$3)/(1-$O$1))</f>
        <v>0</v>
      </c>
      <c r="W61" s="24">
        <f>IF(O61=0,0,Agents($D$4,$D$5,O61,$D$3)/(1-$O$1))</f>
        <v>0</v>
      </c>
      <c r="X61" s="24">
        <f>IF(P61=0,0,Agents($D$4,$D$5,P61,$D$3)/(1-$O$1))</f>
        <v>0</v>
      </c>
    </row>
    <row r="62" spans="1:24" x14ac:dyDescent="0.25">
      <c r="A62" s="121">
        <v>0.64583333333333337</v>
      </c>
      <c r="B62" s="122">
        <v>5.3140096618357488E-2</v>
      </c>
      <c r="C62" s="123">
        <v>5.2547728419319706E-2</v>
      </c>
      <c r="D62" s="123">
        <v>5.2888940145311945E-2</v>
      </c>
      <c r="E62" s="123">
        <v>4.938680808750414E-2</v>
      </c>
      <c r="F62" s="123">
        <v>5.5912783466963066E-2</v>
      </c>
      <c r="G62" s="123">
        <v>5.3075571177504395E-2</v>
      </c>
      <c r="H62" s="124">
        <v>4.1335101679929286E-2</v>
      </c>
      <c r="J62" s="23">
        <f t="shared" si="5"/>
        <v>0</v>
      </c>
      <c r="K62" s="24">
        <f t="shared" si="5"/>
        <v>0</v>
      </c>
      <c r="L62" s="24">
        <f t="shared" si="5"/>
        <v>0</v>
      </c>
      <c r="M62" s="24">
        <f t="shared" si="5"/>
        <v>0</v>
      </c>
      <c r="N62" s="24">
        <f t="shared" si="5"/>
        <v>0</v>
      </c>
      <c r="O62" s="24">
        <f t="shared" si="5"/>
        <v>0</v>
      </c>
      <c r="P62" s="25">
        <f t="shared" si="5"/>
        <v>0</v>
      </c>
      <c r="R62" s="24">
        <f>IF(J62=0,0,Agents($D$4,$D$5,J62,$D$3)/(1-$O$1))</f>
        <v>0</v>
      </c>
      <c r="S62" s="24">
        <f>IF(K62=0,0,Agents($D$4,$D$5,K62,$D$3)/(1-$O$1))</f>
        <v>0</v>
      </c>
      <c r="T62" s="24">
        <f>IF(L62=0,0,Agents($D$4,$D$5,L62,$D$3)/(1-$O$1))</f>
        <v>0</v>
      </c>
      <c r="U62" s="24">
        <f>IF(M62=0,0,Agents($D$4,$D$5,M62,$D$3)/(1-$O$1))</f>
        <v>0</v>
      </c>
      <c r="V62" s="24">
        <f>IF(N62=0,0,Agents($D$4,$D$5,N62,$D$3)/(1-$O$1))</f>
        <v>0</v>
      </c>
      <c r="W62" s="24">
        <f>IF(O62=0,0,Agents($D$4,$D$5,O62,$D$3)/(1-$O$1))</f>
        <v>0</v>
      </c>
      <c r="X62" s="24">
        <f>IF(P62=0,0,Agents($D$4,$D$5,P62,$D$3)/(1-$O$1))</f>
        <v>0</v>
      </c>
    </row>
    <row r="63" spans="1:24" x14ac:dyDescent="0.25">
      <c r="A63" s="125">
        <v>0.66666666666666663</v>
      </c>
      <c r="B63" s="118">
        <v>4.3478260869565216E-2</v>
      </c>
      <c r="C63" s="119">
        <v>4.322774222670666E-2</v>
      </c>
      <c r="D63" s="119">
        <v>4.4792988121323936E-2</v>
      </c>
      <c r="E63" s="119">
        <v>4.9718263175339734E-2</v>
      </c>
      <c r="F63" s="119">
        <v>4.7312852266412665E-2</v>
      </c>
      <c r="G63" s="119">
        <v>4.9209138840070298E-2</v>
      </c>
      <c r="H63" s="120">
        <v>3.8461538461538478E-2</v>
      </c>
      <c r="J63" s="23">
        <f t="shared" ref="J63:P76" si="6">B63*J$77</f>
        <v>0</v>
      </c>
      <c r="K63" s="24">
        <f t="shared" si="6"/>
        <v>0</v>
      </c>
      <c r="L63" s="24">
        <f t="shared" si="6"/>
        <v>0</v>
      </c>
      <c r="M63" s="24">
        <f t="shared" si="6"/>
        <v>0</v>
      </c>
      <c r="N63" s="24">
        <f t="shared" si="6"/>
        <v>0</v>
      </c>
      <c r="O63" s="24">
        <f t="shared" si="6"/>
        <v>0</v>
      </c>
      <c r="P63" s="25">
        <f t="shared" si="6"/>
        <v>0</v>
      </c>
      <c r="R63" s="24">
        <f>IF(J63=0,0,Agents($D$4,$D$5,J63,$D$3)/(1-$O$1))</f>
        <v>0</v>
      </c>
      <c r="S63" s="24">
        <f>IF(K63=0,0,Agents($D$4,$D$5,K63,$D$3)/(1-$O$1))</f>
        <v>0</v>
      </c>
      <c r="T63" s="24">
        <f>IF(L63=0,0,Agents($D$4,$D$5,L63,$D$3)/(1-$O$1))</f>
        <v>0</v>
      </c>
      <c r="U63" s="24">
        <f>IF(M63=0,0,Agents($D$4,$D$5,M63,$D$3)/(1-$O$1))</f>
        <v>0</v>
      </c>
      <c r="V63" s="24">
        <f>IF(N63=0,0,Agents($D$4,$D$5,N63,$D$3)/(1-$O$1))</f>
        <v>0</v>
      </c>
      <c r="W63" s="24">
        <f>IF(O63=0,0,Agents($D$4,$D$5,O63,$D$3)/(1-$O$1))</f>
        <v>0</v>
      </c>
      <c r="X63" s="24">
        <f>IF(P63=0,0,Agents($D$4,$D$5,P63,$D$3)/(1-$O$1))</f>
        <v>0</v>
      </c>
    </row>
    <row r="64" spans="1:24" x14ac:dyDescent="0.25">
      <c r="A64" s="121">
        <v>0.6875</v>
      </c>
      <c r="B64" s="122">
        <v>3.3816425120772944E-2</v>
      </c>
      <c r="C64" s="123">
        <v>4.0386606834656544E-2</v>
      </c>
      <c r="D64" s="123">
        <v>3.8795986622073564E-2</v>
      </c>
      <c r="E64" s="123">
        <v>3.5465694398409013E-2</v>
      </c>
      <c r="F64" s="123">
        <v>4.1808896298060415E-2</v>
      </c>
      <c r="G64" s="123">
        <v>3.5852372583479786E-2</v>
      </c>
      <c r="H64" s="124">
        <v>3.2714412024756868E-2</v>
      </c>
      <c r="J64" s="23">
        <f t="shared" si="6"/>
        <v>0</v>
      </c>
      <c r="K64" s="24">
        <f t="shared" si="6"/>
        <v>0</v>
      </c>
      <c r="L64" s="24">
        <f t="shared" si="6"/>
        <v>0</v>
      </c>
      <c r="M64" s="24">
        <f t="shared" si="6"/>
        <v>0</v>
      </c>
      <c r="N64" s="24">
        <f t="shared" si="6"/>
        <v>0</v>
      </c>
      <c r="O64" s="24">
        <f t="shared" si="6"/>
        <v>0</v>
      </c>
      <c r="P64" s="25">
        <f t="shared" si="6"/>
        <v>0</v>
      </c>
      <c r="R64" s="24">
        <f>IF(J64=0,0,Agents($D$4,$D$5,J64,$D$3)/(1-$O$1))</f>
        <v>0</v>
      </c>
      <c r="S64" s="24">
        <f>IF(K64=0,0,Agents($D$4,$D$5,K64,$D$3)/(1-$O$1))</f>
        <v>0</v>
      </c>
      <c r="T64" s="24">
        <f>IF(L64=0,0,Agents($D$4,$D$5,L64,$D$3)/(1-$O$1))</f>
        <v>0</v>
      </c>
      <c r="U64" s="24">
        <f>IF(M64=0,0,Agents($D$4,$D$5,M64,$D$3)/(1-$O$1))</f>
        <v>0</v>
      </c>
      <c r="V64" s="24">
        <f>IF(N64=0,0,Agents($D$4,$D$5,N64,$D$3)/(1-$O$1))</f>
        <v>0</v>
      </c>
      <c r="W64" s="24">
        <f>IF(O64=0,0,Agents($D$4,$D$5,O64,$D$3)/(1-$O$1))</f>
        <v>0</v>
      </c>
      <c r="X64" s="24">
        <f>IF(P64=0,0,Agents($D$4,$D$5,P64,$D$3)/(1-$O$1))</f>
        <v>0</v>
      </c>
    </row>
    <row r="65" spans="1:24" x14ac:dyDescent="0.25">
      <c r="A65" s="125">
        <v>0.70833333333333337</v>
      </c>
      <c r="B65" s="118">
        <v>3.3816425120772944E-2</v>
      </c>
      <c r="C65" s="119">
        <v>2.6579219882637211E-2</v>
      </c>
      <c r="D65" s="119">
        <v>2.8185907046476763E-2</v>
      </c>
      <c r="E65" s="119">
        <v>2.7179317202519059E-2</v>
      </c>
      <c r="F65" s="119">
        <v>3.0959752321981424E-2</v>
      </c>
      <c r="G65" s="119">
        <v>2.7065026362038665E-2</v>
      </c>
      <c r="H65" s="120">
        <v>2.7298850574712645E-2</v>
      </c>
      <c r="J65" s="23">
        <f t="shared" si="6"/>
        <v>0</v>
      </c>
      <c r="K65" s="24">
        <f t="shared" si="6"/>
        <v>0</v>
      </c>
      <c r="L65" s="24">
        <f t="shared" si="6"/>
        <v>0</v>
      </c>
      <c r="M65" s="24">
        <f t="shared" si="6"/>
        <v>0</v>
      </c>
      <c r="N65" s="24">
        <f t="shared" si="6"/>
        <v>0</v>
      </c>
      <c r="O65" s="24">
        <f t="shared" si="6"/>
        <v>0</v>
      </c>
      <c r="P65" s="25">
        <f t="shared" si="6"/>
        <v>0</v>
      </c>
      <c r="R65" s="24">
        <f>IF(J65=0,0,Agents($D$4,$D$5,J65,$D$3)/(1-$O$1))</f>
        <v>0</v>
      </c>
      <c r="S65" s="24">
        <f>IF(K65=0,0,Agents($D$4,$D$5,K65,$D$3)/(1-$O$1))</f>
        <v>0</v>
      </c>
      <c r="T65" s="24">
        <f>IF(L65=0,0,Agents($D$4,$D$5,L65,$D$3)/(1-$O$1))</f>
        <v>0</v>
      </c>
      <c r="U65" s="24">
        <f>IF(M65=0,0,Agents($D$4,$D$5,M65,$D$3)/(1-$O$1))</f>
        <v>0</v>
      </c>
      <c r="V65" s="24">
        <f>IF(N65=0,0,Agents($D$4,$D$5,N65,$D$3)/(1-$O$1))</f>
        <v>0</v>
      </c>
      <c r="W65" s="24">
        <f>IF(O65=0,0,Agents($D$4,$D$5,O65,$D$3)/(1-$O$1))</f>
        <v>0</v>
      </c>
      <c r="X65" s="24">
        <f>IF(P65=0,0,Agents($D$4,$D$5,P65,$D$3)/(1-$O$1))</f>
        <v>0</v>
      </c>
    </row>
    <row r="66" spans="1:24" x14ac:dyDescent="0.25">
      <c r="A66" s="121">
        <v>0.72916666666666663</v>
      </c>
      <c r="B66" s="122">
        <v>1.4492753623188406E-2</v>
      </c>
      <c r="C66" s="123">
        <v>1.9675526406627546E-2</v>
      </c>
      <c r="D66" s="123">
        <v>1.6791604197901048E-2</v>
      </c>
      <c r="E66" s="123">
        <v>2.0881670533642691E-2</v>
      </c>
      <c r="F66" s="123">
        <v>2.1327829377364983E-2</v>
      </c>
      <c r="G66" s="123">
        <v>1.8629173989455183E-2</v>
      </c>
      <c r="H66" s="124">
        <v>2.8735632183908046E-2</v>
      </c>
      <c r="J66" s="23">
        <f t="shared" si="6"/>
        <v>0</v>
      </c>
      <c r="K66" s="24">
        <f t="shared" si="6"/>
        <v>0</v>
      </c>
      <c r="L66" s="24">
        <f t="shared" si="6"/>
        <v>0</v>
      </c>
      <c r="M66" s="24">
        <f t="shared" si="6"/>
        <v>0</v>
      </c>
      <c r="N66" s="24">
        <f t="shared" si="6"/>
        <v>0</v>
      </c>
      <c r="O66" s="24">
        <f t="shared" si="6"/>
        <v>0</v>
      </c>
      <c r="P66" s="25">
        <f t="shared" si="6"/>
        <v>0</v>
      </c>
      <c r="R66" s="24">
        <f>IF(J66=0,0,Agents($D$4,$D$5,J66,$D$3)/(1-$O$1))</f>
        <v>0</v>
      </c>
      <c r="S66" s="24">
        <f>IF(K66=0,0,Agents($D$4,$D$5,K66,$D$3)/(1-$O$1))</f>
        <v>0</v>
      </c>
      <c r="T66" s="24">
        <f>IF(L66=0,0,Agents($D$4,$D$5,L66,$D$3)/(1-$O$1))</f>
        <v>0</v>
      </c>
      <c r="U66" s="24">
        <f>IF(M66=0,0,Agents($D$4,$D$5,M66,$D$3)/(1-$O$1))</f>
        <v>0</v>
      </c>
      <c r="V66" s="24">
        <f>IF(N66=0,0,Agents($D$4,$D$5,N66,$D$3)/(1-$O$1))</f>
        <v>0</v>
      </c>
      <c r="W66" s="24">
        <f>IF(O66=0,0,Agents($D$4,$D$5,O66,$D$3)/(1-$O$1))</f>
        <v>0</v>
      </c>
      <c r="X66" s="24">
        <f>IF(P66=0,0,Agents($D$4,$D$5,P66,$D$3)/(1-$O$1))</f>
        <v>0</v>
      </c>
    </row>
    <row r="67" spans="1:24" x14ac:dyDescent="0.25">
      <c r="A67" s="125">
        <v>0.75</v>
      </c>
      <c r="B67" s="118">
        <v>2.4154589371980676E-2</v>
      </c>
      <c r="C67" s="119">
        <v>1.5533310321021747E-2</v>
      </c>
      <c r="D67" s="119">
        <v>1.4992503748125937E-2</v>
      </c>
      <c r="E67" s="119">
        <v>1.4252568776930727E-2</v>
      </c>
      <c r="F67" s="119">
        <v>1.5823873409012729E-2</v>
      </c>
      <c r="G67" s="119">
        <v>1.1950790861159929E-2</v>
      </c>
      <c r="H67" s="120">
        <v>1.4367816091954023E-2</v>
      </c>
      <c r="J67" s="23">
        <f t="shared" si="6"/>
        <v>0</v>
      </c>
      <c r="K67" s="24">
        <f t="shared" si="6"/>
        <v>0</v>
      </c>
      <c r="L67" s="24">
        <f t="shared" si="6"/>
        <v>0</v>
      </c>
      <c r="M67" s="24">
        <f t="shared" si="6"/>
        <v>0</v>
      </c>
      <c r="N67" s="24">
        <f t="shared" si="6"/>
        <v>0</v>
      </c>
      <c r="O67" s="24">
        <f t="shared" si="6"/>
        <v>0</v>
      </c>
      <c r="P67" s="25">
        <f t="shared" si="6"/>
        <v>0</v>
      </c>
      <c r="R67" s="24">
        <f>IF(J67=0,0,Agents($D$4,$D$5,J67,$D$3)/(1-$O$1))</f>
        <v>0</v>
      </c>
      <c r="S67" s="24">
        <f>IF(K67=0,0,Agents($D$4,$D$5,K67,$D$3)/(1-$O$1))</f>
        <v>0</v>
      </c>
      <c r="T67" s="24">
        <f>IF(L67=0,0,Agents($D$4,$D$5,L67,$D$3)/(1-$O$1))</f>
        <v>0</v>
      </c>
      <c r="U67" s="24">
        <f>IF(M67=0,0,Agents($D$4,$D$5,M67,$D$3)/(1-$O$1))</f>
        <v>0</v>
      </c>
      <c r="V67" s="24">
        <f>IF(N67=0,0,Agents($D$4,$D$5,N67,$D$3)/(1-$O$1))</f>
        <v>0</v>
      </c>
      <c r="W67" s="24">
        <f>IF(O67=0,0,Agents($D$4,$D$5,O67,$D$3)/(1-$O$1))</f>
        <v>0</v>
      </c>
      <c r="X67" s="24">
        <f>IF(P67=0,0,Agents($D$4,$D$5,P67,$D$3)/(1-$O$1))</f>
        <v>0</v>
      </c>
    </row>
    <row r="68" spans="1:24" x14ac:dyDescent="0.25">
      <c r="A68" s="121">
        <v>0.77083333333333337</v>
      </c>
      <c r="B68" s="122">
        <v>1.932367149758454E-2</v>
      </c>
      <c r="C68" s="123">
        <v>1.1736278909216431E-2</v>
      </c>
      <c r="D68" s="123">
        <v>9.595202398800599E-3</v>
      </c>
      <c r="E68" s="123">
        <v>8.6178322837255558E-3</v>
      </c>
      <c r="F68" s="123">
        <v>9.6319229446164435E-3</v>
      </c>
      <c r="G68" s="123">
        <v>8.4358523725834803E-3</v>
      </c>
      <c r="H68" s="124">
        <v>1.4367816091954023E-2</v>
      </c>
      <c r="J68" s="23">
        <f t="shared" si="6"/>
        <v>0</v>
      </c>
      <c r="K68" s="24">
        <f t="shared" si="6"/>
        <v>0</v>
      </c>
      <c r="L68" s="24">
        <f t="shared" si="6"/>
        <v>0</v>
      </c>
      <c r="M68" s="24">
        <f t="shared" si="6"/>
        <v>0</v>
      </c>
      <c r="N68" s="24">
        <f t="shared" si="6"/>
        <v>0</v>
      </c>
      <c r="O68" s="24">
        <f t="shared" si="6"/>
        <v>0</v>
      </c>
      <c r="P68" s="25">
        <f t="shared" si="6"/>
        <v>0</v>
      </c>
      <c r="R68" s="24">
        <f>IF(J68=0,0,Agents($D$4,$D$5,J68,$D$3)/(1-$O$1))</f>
        <v>0</v>
      </c>
      <c r="S68" s="24">
        <f>IF(K68=0,0,Agents($D$4,$D$5,K68,$D$3)/(1-$O$1))</f>
        <v>0</v>
      </c>
      <c r="T68" s="24">
        <f>IF(L68=0,0,Agents($D$4,$D$5,L68,$D$3)/(1-$O$1))</f>
        <v>0</v>
      </c>
      <c r="U68" s="24">
        <f>IF(M68=0,0,Agents($D$4,$D$5,M68,$D$3)/(1-$O$1))</f>
        <v>0</v>
      </c>
      <c r="V68" s="24">
        <f>IF(N68=0,0,Agents($D$4,$D$5,N68,$D$3)/(1-$O$1))</f>
        <v>0</v>
      </c>
      <c r="W68" s="24">
        <f>IF(O68=0,0,Agents($D$4,$D$5,O68,$D$3)/(1-$O$1))</f>
        <v>0</v>
      </c>
      <c r="X68" s="24">
        <f>IF(P68=0,0,Agents($D$4,$D$5,P68,$D$3)/(1-$O$1))</f>
        <v>0</v>
      </c>
    </row>
    <row r="69" spans="1:24" x14ac:dyDescent="0.25">
      <c r="A69" s="125">
        <v>0.79166666666666663</v>
      </c>
      <c r="B69" s="118">
        <v>1.4492753623188406E-2</v>
      </c>
      <c r="C69" s="119">
        <v>7.9392474974111157E-3</v>
      </c>
      <c r="D69" s="119">
        <v>5.6971514242878558E-3</v>
      </c>
      <c r="E69" s="119">
        <v>7.9549221080543586E-3</v>
      </c>
      <c r="F69" s="119">
        <v>8.2559339525283791E-3</v>
      </c>
      <c r="G69" s="119">
        <v>6.3268892794376098E-3</v>
      </c>
      <c r="H69" s="120">
        <v>8.6206896551724137E-3</v>
      </c>
      <c r="J69" s="23">
        <f t="shared" si="6"/>
        <v>0</v>
      </c>
      <c r="K69" s="24">
        <f t="shared" si="6"/>
        <v>0</v>
      </c>
      <c r="L69" s="24">
        <f t="shared" si="6"/>
        <v>0</v>
      </c>
      <c r="M69" s="24">
        <f t="shared" si="6"/>
        <v>0</v>
      </c>
      <c r="N69" s="24">
        <f t="shared" si="6"/>
        <v>0</v>
      </c>
      <c r="O69" s="24">
        <f t="shared" si="6"/>
        <v>0</v>
      </c>
      <c r="P69" s="25">
        <f t="shared" si="6"/>
        <v>0</v>
      </c>
      <c r="R69" s="24">
        <f>IF(J69=0,0,Agents($D$4,$D$5,J69,$D$3)/(1-$O$1))</f>
        <v>0</v>
      </c>
      <c r="S69" s="24">
        <f>IF(K69=0,0,Agents($D$4,$D$5,K69,$D$3)/(1-$O$1))</f>
        <v>0</v>
      </c>
      <c r="T69" s="24">
        <f>IF(L69=0,0,Agents($D$4,$D$5,L69,$D$3)/(1-$O$1))</f>
        <v>0</v>
      </c>
      <c r="U69" s="24">
        <f>IF(M69=0,0,Agents($D$4,$D$5,M69,$D$3)/(1-$O$1))</f>
        <v>0</v>
      </c>
      <c r="V69" s="24">
        <f>IF(N69=0,0,Agents($D$4,$D$5,N69,$D$3)/(1-$O$1))</f>
        <v>0</v>
      </c>
      <c r="W69" s="24">
        <f>IF(O69=0,0,Agents($D$4,$D$5,O69,$D$3)/(1-$O$1))</f>
        <v>0</v>
      </c>
      <c r="X69" s="24">
        <f>IF(P69=0,0,Agents($D$4,$D$5,P69,$D$3)/(1-$O$1))</f>
        <v>0</v>
      </c>
    </row>
    <row r="70" spans="1:24" x14ac:dyDescent="0.25">
      <c r="A70" s="126">
        <v>0.8125</v>
      </c>
      <c r="B70" s="122">
        <v>2.4154589371980676E-2</v>
      </c>
      <c r="C70" s="123">
        <v>5.5229547808077319E-3</v>
      </c>
      <c r="D70" s="123">
        <v>5.0974512743628183E-3</v>
      </c>
      <c r="E70" s="123">
        <v>5.3032814053695721E-3</v>
      </c>
      <c r="F70" s="123">
        <v>7.2239422084623322E-3</v>
      </c>
      <c r="G70" s="123">
        <v>4.2179261862917402E-3</v>
      </c>
      <c r="H70" s="124">
        <v>8.6206896551724137E-3</v>
      </c>
      <c r="J70" s="23">
        <f t="shared" si="6"/>
        <v>0</v>
      </c>
      <c r="K70" s="24">
        <f t="shared" si="6"/>
        <v>0</v>
      </c>
      <c r="L70" s="24">
        <f t="shared" si="6"/>
        <v>0</v>
      </c>
      <c r="M70" s="24">
        <f t="shared" si="6"/>
        <v>0</v>
      </c>
      <c r="N70" s="24">
        <f t="shared" si="6"/>
        <v>0</v>
      </c>
      <c r="O70" s="24">
        <f t="shared" si="6"/>
        <v>0</v>
      </c>
      <c r="P70" s="25">
        <f t="shared" si="6"/>
        <v>0</v>
      </c>
      <c r="R70" s="24">
        <f>IF(J70=0,0,Agents($D$4,$D$5,J70,$D$3)/(1-$O$1))</f>
        <v>0</v>
      </c>
      <c r="S70" s="24">
        <f>IF(K70=0,0,Agents($D$4,$D$5,K70,$D$3)/(1-$O$1))</f>
        <v>0</v>
      </c>
      <c r="T70" s="24">
        <f>IF(L70=0,0,Agents($D$4,$D$5,L70,$D$3)/(1-$O$1))</f>
        <v>0</v>
      </c>
      <c r="U70" s="24">
        <f>IF(M70=0,0,Agents($D$4,$D$5,M70,$D$3)/(1-$O$1))</f>
        <v>0</v>
      </c>
      <c r="V70" s="24">
        <f>IF(N70=0,0,Agents($D$4,$D$5,N70,$D$3)/(1-$O$1))</f>
        <v>0</v>
      </c>
      <c r="W70" s="24">
        <f>IF(O70=0,0,Agents($D$4,$D$5,O70,$D$3)/(1-$O$1))</f>
        <v>0</v>
      </c>
      <c r="X70" s="24">
        <f>IF(P70=0,0,Agents($D$4,$D$5,P70,$D$3)/(1-$O$1))</f>
        <v>0</v>
      </c>
    </row>
    <row r="71" spans="1:24" x14ac:dyDescent="0.25">
      <c r="A71" s="125">
        <v>0.83333333333333304</v>
      </c>
      <c r="B71" s="127">
        <v>9.6618357487922701E-3</v>
      </c>
      <c r="C71" s="128">
        <v>2.0711080428028996E-3</v>
      </c>
      <c r="D71" s="128">
        <v>2.098950524737631E-3</v>
      </c>
      <c r="E71" s="128">
        <v>2.651640702684786E-3</v>
      </c>
      <c r="F71" s="128">
        <v>2.7519779841761265E-3</v>
      </c>
      <c r="G71" s="128">
        <v>1.7574692442882249E-3</v>
      </c>
      <c r="H71" s="129">
        <v>4.3103448275862068E-3</v>
      </c>
      <c r="J71" s="23">
        <f t="shared" si="6"/>
        <v>0</v>
      </c>
      <c r="K71" s="24">
        <f t="shared" si="6"/>
        <v>0</v>
      </c>
      <c r="L71" s="24">
        <f t="shared" si="6"/>
        <v>0</v>
      </c>
      <c r="M71" s="24">
        <f t="shared" si="6"/>
        <v>0</v>
      </c>
      <c r="N71" s="24">
        <f t="shared" si="6"/>
        <v>0</v>
      </c>
      <c r="O71" s="24">
        <f t="shared" si="6"/>
        <v>0</v>
      </c>
      <c r="P71" s="25">
        <f t="shared" si="6"/>
        <v>0</v>
      </c>
      <c r="R71" s="24">
        <f>IF(J71=0,0,Agents($D$4,$D$5,J71,$D$3)/(1-$O$1))</f>
        <v>0</v>
      </c>
      <c r="S71" s="24">
        <f>IF(K71=0,0,Agents($D$4,$D$5,K71,$D$3)/(1-$O$1))</f>
        <v>0</v>
      </c>
      <c r="T71" s="24">
        <f>IF(L71=0,0,Agents($D$4,$D$5,L71,$D$3)/(1-$O$1))</f>
        <v>0</v>
      </c>
      <c r="U71" s="24">
        <f>IF(M71=0,0,Agents($D$4,$D$5,M71,$D$3)/(1-$O$1))</f>
        <v>0</v>
      </c>
      <c r="V71" s="24">
        <f>IF(N71=0,0,Agents($D$4,$D$5,N71,$D$3)/(1-$O$1))</f>
        <v>0</v>
      </c>
      <c r="W71" s="24">
        <f>IF(O71=0,0,Agents($D$4,$D$5,O71,$D$3)/(1-$O$1))</f>
        <v>0</v>
      </c>
      <c r="X71" s="24">
        <f>IF(P71=0,0,Agents($D$4,$D$5,P71,$D$3)/(1-$O$1))</f>
        <v>0</v>
      </c>
    </row>
    <row r="72" spans="1:24" x14ac:dyDescent="0.25">
      <c r="A72" s="126">
        <v>0.85416666666666696</v>
      </c>
      <c r="B72" s="127">
        <v>1.4492753623188406E-2</v>
      </c>
      <c r="C72" s="128">
        <v>1.380738695201933E-3</v>
      </c>
      <c r="D72" s="128">
        <v>1.1994002998500749E-3</v>
      </c>
      <c r="E72" s="128">
        <v>1.325820351342393E-3</v>
      </c>
      <c r="F72" s="128">
        <v>1.7199862401100791E-3</v>
      </c>
      <c r="G72" s="128">
        <v>1.4059753954305801E-3</v>
      </c>
      <c r="H72" s="129">
        <v>1.4367816091954023E-3</v>
      </c>
      <c r="J72" s="23">
        <f t="shared" si="6"/>
        <v>0</v>
      </c>
      <c r="K72" s="24">
        <f t="shared" si="6"/>
        <v>0</v>
      </c>
      <c r="L72" s="24">
        <f t="shared" si="6"/>
        <v>0</v>
      </c>
      <c r="M72" s="24">
        <f t="shared" si="6"/>
        <v>0</v>
      </c>
      <c r="N72" s="24">
        <f t="shared" si="6"/>
        <v>0</v>
      </c>
      <c r="O72" s="24">
        <f t="shared" si="6"/>
        <v>0</v>
      </c>
      <c r="P72" s="25">
        <f t="shared" si="6"/>
        <v>0</v>
      </c>
      <c r="R72" s="24">
        <f>IF(J72=0,0,Agents($D$4,$D$5,J72,$D$3)/(1-$O$1))</f>
        <v>0</v>
      </c>
      <c r="S72" s="24">
        <f>IF(K72=0,0,Agents($D$4,$D$5,K72,$D$3)/(1-$O$1))</f>
        <v>0</v>
      </c>
      <c r="T72" s="24">
        <f>IF(L72=0,0,Agents($D$4,$D$5,L72,$D$3)/(1-$O$1))</f>
        <v>0</v>
      </c>
      <c r="U72" s="24">
        <f>IF(M72=0,0,Agents($D$4,$D$5,M72,$D$3)/(1-$O$1))</f>
        <v>0</v>
      </c>
      <c r="V72" s="24">
        <f>IF(N72=0,0,Agents($D$4,$D$5,N72,$D$3)/(1-$O$1))</f>
        <v>0</v>
      </c>
      <c r="W72" s="24">
        <f>IF(O72=0,0,Agents($D$4,$D$5,O72,$D$3)/(1-$O$1))</f>
        <v>0</v>
      </c>
      <c r="X72" s="24">
        <f>IF(P72=0,0,Agents($D$4,$D$5,P72,$D$3)/(1-$O$1))</f>
        <v>0</v>
      </c>
    </row>
    <row r="73" spans="1:24" x14ac:dyDescent="0.25">
      <c r="A73" s="125">
        <v>0.875000000000001</v>
      </c>
      <c r="B73" s="127">
        <v>1.4492753623188406E-2</v>
      </c>
      <c r="C73" s="128">
        <v>7.9392474974111157E-3</v>
      </c>
      <c r="D73" s="128">
        <v>5.6971514242878558E-3</v>
      </c>
      <c r="E73" s="128">
        <v>7.9549221080543586E-3</v>
      </c>
      <c r="F73" s="128">
        <v>8.2559339525283791E-3</v>
      </c>
      <c r="G73" s="128">
        <v>6.3268892794376098E-3</v>
      </c>
      <c r="H73" s="129">
        <v>8.6206896551724137E-3</v>
      </c>
      <c r="J73" s="23">
        <f t="shared" si="6"/>
        <v>0</v>
      </c>
      <c r="K73" s="24">
        <f t="shared" si="6"/>
        <v>0</v>
      </c>
      <c r="L73" s="24">
        <f t="shared" si="6"/>
        <v>0</v>
      </c>
      <c r="M73" s="24">
        <f t="shared" si="6"/>
        <v>0</v>
      </c>
      <c r="N73" s="24">
        <f t="shared" si="6"/>
        <v>0</v>
      </c>
      <c r="O73" s="24">
        <f t="shared" si="6"/>
        <v>0</v>
      </c>
      <c r="P73" s="25">
        <f t="shared" si="6"/>
        <v>0</v>
      </c>
      <c r="R73" s="24">
        <f>IF(J73=0,0,Agents($D$4,$D$5,J73,$D$3)/(1-$O$1))</f>
        <v>0</v>
      </c>
      <c r="S73" s="24">
        <f>IF(K73=0,0,Agents($D$4,$D$5,K73,$D$3)/(1-$O$1))</f>
        <v>0</v>
      </c>
      <c r="T73" s="24">
        <f>IF(L73=0,0,Agents($D$4,$D$5,L73,$D$3)/(1-$O$1))</f>
        <v>0</v>
      </c>
      <c r="U73" s="24">
        <f>IF(M73=0,0,Agents($D$4,$D$5,M73,$D$3)/(1-$O$1))</f>
        <v>0</v>
      </c>
      <c r="V73" s="24">
        <f>IF(N73=0,0,Agents($D$4,$D$5,N73,$D$3)/(1-$O$1))</f>
        <v>0</v>
      </c>
      <c r="W73" s="24">
        <f>IF(O73=0,0,Agents($D$4,$D$5,O73,$D$3)/(1-$O$1))</f>
        <v>0</v>
      </c>
      <c r="X73" s="24">
        <f>IF(P73=0,0,Agents($D$4,$D$5,P73,$D$3)/(1-$O$1))</f>
        <v>0</v>
      </c>
    </row>
    <row r="74" spans="1:24" x14ac:dyDescent="0.25">
      <c r="A74" s="126">
        <v>0.89583333333333504</v>
      </c>
      <c r="B74" s="127">
        <v>2.4154589371980676E-2</v>
      </c>
      <c r="C74" s="128">
        <v>5.5229547808077319E-3</v>
      </c>
      <c r="D74" s="128">
        <v>5.0974512743628183E-3</v>
      </c>
      <c r="E74" s="128">
        <v>5.3032814053695721E-3</v>
      </c>
      <c r="F74" s="128">
        <v>7.2239422084623322E-3</v>
      </c>
      <c r="G74" s="128">
        <v>4.2179261862917402E-3</v>
      </c>
      <c r="H74" s="129">
        <v>8.6206896551724137E-3</v>
      </c>
      <c r="J74" s="23">
        <f t="shared" si="6"/>
        <v>0</v>
      </c>
      <c r="K74" s="24">
        <f t="shared" si="6"/>
        <v>0</v>
      </c>
      <c r="L74" s="24">
        <f t="shared" si="6"/>
        <v>0</v>
      </c>
      <c r="M74" s="24">
        <f t="shared" si="6"/>
        <v>0</v>
      </c>
      <c r="N74" s="24">
        <f t="shared" si="6"/>
        <v>0</v>
      </c>
      <c r="O74" s="24">
        <f t="shared" si="6"/>
        <v>0</v>
      </c>
      <c r="P74" s="25">
        <f t="shared" si="6"/>
        <v>0</v>
      </c>
      <c r="R74" s="24">
        <f>IF(J74=0,0,Agents($D$4,$D$5,J74,$D$3)/(1-$O$1))</f>
        <v>0</v>
      </c>
      <c r="S74" s="24">
        <f>IF(K74=0,0,Agents($D$4,$D$5,K74,$D$3)/(1-$O$1))</f>
        <v>0</v>
      </c>
      <c r="T74" s="24">
        <f>IF(L74=0,0,Agents($D$4,$D$5,L74,$D$3)/(1-$O$1))</f>
        <v>0</v>
      </c>
      <c r="U74" s="24">
        <f>IF(M74=0,0,Agents($D$4,$D$5,M74,$D$3)/(1-$O$1))</f>
        <v>0</v>
      </c>
      <c r="V74" s="24">
        <f>IF(N74=0,0,Agents($D$4,$D$5,N74,$D$3)/(1-$O$1))</f>
        <v>0</v>
      </c>
      <c r="W74" s="24">
        <f>IF(O74=0,0,Agents($D$4,$D$5,O74,$D$3)/(1-$O$1))</f>
        <v>0</v>
      </c>
      <c r="X74" s="24">
        <f>IF(P74=0,0,Agents($D$4,$D$5,P74,$D$3)/(1-$O$1))</f>
        <v>0</v>
      </c>
    </row>
    <row r="75" spans="1:24" x14ac:dyDescent="0.25">
      <c r="A75" s="125">
        <v>0.91666666666666896</v>
      </c>
      <c r="B75" s="127">
        <v>9.6618357487922701E-3</v>
      </c>
      <c r="C75" s="128">
        <v>2.0711080428028996E-3</v>
      </c>
      <c r="D75" s="128">
        <v>2.098950524737631E-3</v>
      </c>
      <c r="E75" s="128">
        <v>2.651640702684786E-3</v>
      </c>
      <c r="F75" s="128">
        <v>2.7519779841761265E-3</v>
      </c>
      <c r="G75" s="128">
        <v>1.7574692442882249E-3</v>
      </c>
      <c r="H75" s="129">
        <v>4.3103448275862068E-3</v>
      </c>
      <c r="J75" s="23">
        <f t="shared" si="6"/>
        <v>0</v>
      </c>
      <c r="K75" s="24">
        <f t="shared" si="6"/>
        <v>0</v>
      </c>
      <c r="L75" s="24">
        <f t="shared" si="6"/>
        <v>0</v>
      </c>
      <c r="M75" s="24">
        <f t="shared" si="6"/>
        <v>0</v>
      </c>
      <c r="N75" s="24">
        <f t="shared" si="6"/>
        <v>0</v>
      </c>
      <c r="O75" s="24">
        <f t="shared" si="6"/>
        <v>0</v>
      </c>
      <c r="P75" s="25">
        <f t="shared" si="6"/>
        <v>0</v>
      </c>
      <c r="R75" s="24">
        <f>IF(J75=0,0,Agents($D$4,$D$5,J75,$D$3)/(1-$O$1))</f>
        <v>0</v>
      </c>
      <c r="S75" s="24">
        <f>IF(K75=0,0,Agents($D$4,$D$5,K75,$D$3)/(1-$O$1))</f>
        <v>0</v>
      </c>
      <c r="T75" s="24">
        <f>IF(L75=0,0,Agents($D$4,$D$5,L75,$D$3)/(1-$O$1))</f>
        <v>0</v>
      </c>
      <c r="U75" s="24">
        <f>IF(M75=0,0,Agents($D$4,$D$5,M75,$D$3)/(1-$O$1))</f>
        <v>0</v>
      </c>
      <c r="V75" s="24">
        <f>IF(N75=0,0,Agents($D$4,$D$5,N75,$D$3)/(1-$O$1))</f>
        <v>0</v>
      </c>
      <c r="W75" s="24">
        <f>IF(O75=0,0,Agents($D$4,$D$5,O75,$D$3)/(1-$O$1))</f>
        <v>0</v>
      </c>
      <c r="X75" s="24">
        <f>IF(P75=0,0,Agents($D$4,$D$5,P75,$D$3)/(1-$O$1))</f>
        <v>0</v>
      </c>
    </row>
    <row r="76" spans="1:24" x14ac:dyDescent="0.25">
      <c r="A76" s="126">
        <v>0.937500000000003</v>
      </c>
      <c r="B76" s="127">
        <v>1.4492753623188406E-2</v>
      </c>
      <c r="C76" s="128">
        <v>1.380738695201933E-3</v>
      </c>
      <c r="D76" s="128">
        <v>1.1994002998500749E-3</v>
      </c>
      <c r="E76" s="128">
        <v>1.325820351342393E-3</v>
      </c>
      <c r="F76" s="128">
        <v>1.7199862401100791E-3</v>
      </c>
      <c r="G76" s="128">
        <v>1.4059753954305801E-3</v>
      </c>
      <c r="H76" s="129">
        <v>1.4367816091954023E-3</v>
      </c>
      <c r="J76" s="23">
        <f t="shared" si="6"/>
        <v>0</v>
      </c>
      <c r="K76" s="24">
        <f t="shared" si="6"/>
        <v>0</v>
      </c>
      <c r="L76" s="24">
        <f t="shared" si="6"/>
        <v>0</v>
      </c>
      <c r="M76" s="24">
        <f t="shared" si="6"/>
        <v>0</v>
      </c>
      <c r="N76" s="24">
        <f t="shared" si="6"/>
        <v>0</v>
      </c>
      <c r="O76" s="24">
        <f t="shared" si="6"/>
        <v>0</v>
      </c>
      <c r="P76" s="25">
        <f t="shared" si="6"/>
        <v>0</v>
      </c>
      <c r="R76" s="24">
        <f>IF(J76=0,0,Agents($D$4,$D$5,J76,$D$3)/(1-$O$1))</f>
        <v>0</v>
      </c>
      <c r="S76" s="24">
        <f>IF(K76=0,0,Agents($D$4,$D$5,K76,$D$3)/(1-$O$1))</f>
        <v>0</v>
      </c>
      <c r="T76" s="24">
        <f>IF(L76=0,0,Agents($D$4,$D$5,L76,$D$3)/(1-$O$1))</f>
        <v>0</v>
      </c>
      <c r="U76" s="24">
        <f>IF(M76=0,0,Agents($D$4,$D$5,M76,$D$3)/(1-$O$1))</f>
        <v>0</v>
      </c>
      <c r="V76" s="24">
        <f>IF(N76=0,0,Agents($D$4,$D$5,N76,$D$3)/(1-$O$1))</f>
        <v>0</v>
      </c>
      <c r="W76" s="24">
        <f>IF(O76=0,0,Agents($D$4,$D$5,O76,$D$3)/(1-$O$1))</f>
        <v>0</v>
      </c>
      <c r="X76" s="24">
        <f>IF(P76=0,0,Agents($D$4,$D$5,P76,$D$3)/(1-$O$1))</f>
        <v>0</v>
      </c>
    </row>
    <row r="77" spans="1:24" x14ac:dyDescent="0.25">
      <c r="A77" s="130"/>
      <c r="B77" s="131">
        <v>1.301559356136821E-2</v>
      </c>
      <c r="C77" s="132">
        <v>0.18215543259557343</v>
      </c>
      <c r="D77" s="132">
        <v>0.20969567404426559</v>
      </c>
      <c r="E77" s="132">
        <v>0.18970070422535212</v>
      </c>
      <c r="F77" s="132">
        <v>0.18278420523138833</v>
      </c>
      <c r="G77" s="132">
        <v>0.17888581488933603</v>
      </c>
      <c r="H77" s="133">
        <v>4.37625754527163E-2</v>
      </c>
      <c r="J77" s="26">
        <f t="shared" ref="J77:P77" si="7">$D$2*B77/SUM($B$42:$H$42)</f>
        <v>0</v>
      </c>
      <c r="K77" s="26">
        <f t="shared" si="7"/>
        <v>0</v>
      </c>
      <c r="L77" s="26">
        <f t="shared" si="7"/>
        <v>0</v>
      </c>
      <c r="M77" s="26">
        <f t="shared" si="7"/>
        <v>0</v>
      </c>
      <c r="N77" s="26">
        <f t="shared" si="7"/>
        <v>0</v>
      </c>
      <c r="O77" s="26">
        <f t="shared" si="7"/>
        <v>0</v>
      </c>
      <c r="P77" s="26">
        <f t="shared" si="7"/>
        <v>0</v>
      </c>
      <c r="R77" s="26">
        <f t="shared" ref="R77:W77" si="8">(SUM(R47:R76)/2)/$C$6</f>
        <v>0</v>
      </c>
      <c r="S77" s="26">
        <f t="shared" si="8"/>
        <v>0</v>
      </c>
      <c r="T77" s="26">
        <f t="shared" si="8"/>
        <v>0</v>
      </c>
      <c r="U77" s="26">
        <f t="shared" si="8"/>
        <v>0</v>
      </c>
      <c r="V77" s="26">
        <f t="shared" si="8"/>
        <v>0</v>
      </c>
      <c r="W77" s="26">
        <f t="shared" si="8"/>
        <v>0</v>
      </c>
      <c r="X77" s="26">
        <f t="shared" ref="X77" si="9">(SUM(X47:X72)/2)/$C$6</f>
        <v>0</v>
      </c>
    </row>
    <row r="78" spans="1:24" x14ac:dyDescent="0.25">
      <c r="R78" s="32">
        <f>SUM(R77:X77)/5</f>
        <v>0</v>
      </c>
      <c r="S78" s="31"/>
      <c r="T78" s="31"/>
      <c r="U78" s="31"/>
      <c r="V78" s="31"/>
      <c r="W78" s="31"/>
      <c r="X78" s="4"/>
    </row>
    <row r="80" spans="1:24" x14ac:dyDescent="0.25">
      <c r="J80" s="6" t="s">
        <v>14</v>
      </c>
      <c r="K80" s="20"/>
      <c r="L80" s="20"/>
      <c r="M80" s="33">
        <v>43160</v>
      </c>
      <c r="N80" s="20"/>
      <c r="O80" s="20"/>
      <c r="P80" s="21"/>
      <c r="R80" s="6" t="s">
        <v>15</v>
      </c>
      <c r="S80" s="20"/>
      <c r="T80" s="20"/>
      <c r="U80" s="20"/>
      <c r="V80" s="20"/>
      <c r="W80" s="20"/>
      <c r="X80" s="21"/>
    </row>
    <row r="81" spans="1:24" x14ac:dyDescent="0.25">
      <c r="A81" s="113" t="s">
        <v>6</v>
      </c>
      <c r="B81" s="114" t="s">
        <v>13</v>
      </c>
      <c r="C81" s="115" t="s">
        <v>7</v>
      </c>
      <c r="D81" s="115" t="s">
        <v>8</v>
      </c>
      <c r="E81" s="115" t="s">
        <v>9</v>
      </c>
      <c r="F81" s="115" t="s">
        <v>10</v>
      </c>
      <c r="G81" s="115" t="s">
        <v>11</v>
      </c>
      <c r="H81" s="116" t="s">
        <v>12</v>
      </c>
      <c r="J81" s="22" t="s">
        <v>13</v>
      </c>
      <c r="K81" s="20" t="s">
        <v>7</v>
      </c>
      <c r="L81" s="20" t="s">
        <v>8</v>
      </c>
      <c r="M81" s="20" t="s">
        <v>9</v>
      </c>
      <c r="N81" s="20" t="s">
        <v>10</v>
      </c>
      <c r="O81" s="20" t="s">
        <v>11</v>
      </c>
      <c r="P81" s="21" t="s">
        <v>12</v>
      </c>
      <c r="R81" s="22" t="s">
        <v>13</v>
      </c>
      <c r="S81" s="20" t="s">
        <v>7</v>
      </c>
      <c r="T81" s="20" t="s">
        <v>8</v>
      </c>
      <c r="U81" s="20" t="s">
        <v>9</v>
      </c>
      <c r="V81" s="20" t="s">
        <v>10</v>
      </c>
      <c r="W81" s="20" t="s">
        <v>11</v>
      </c>
      <c r="X81" s="21" t="s">
        <v>12</v>
      </c>
    </row>
    <row r="82" spans="1:24" x14ac:dyDescent="0.25">
      <c r="A82" s="117">
        <v>0.33333333333333331</v>
      </c>
      <c r="B82" s="118">
        <v>2.8985507246376812E-2</v>
      </c>
      <c r="C82" s="119">
        <v>2.1746634449430445E-2</v>
      </c>
      <c r="D82" s="119">
        <v>2.4287856071964018E-2</v>
      </c>
      <c r="E82" s="119">
        <v>2.5190586675505468E-2</v>
      </c>
      <c r="F82" s="119">
        <v>2.1327829377364983E-2</v>
      </c>
      <c r="G82" s="119">
        <v>2.3901581722319858E-2</v>
      </c>
      <c r="H82" s="120">
        <v>3.1609195402298854E-2</v>
      </c>
      <c r="J82" s="23">
        <f t="shared" ref="J82:P107" si="10">B82*J$112</f>
        <v>0</v>
      </c>
      <c r="K82" s="24">
        <f t="shared" si="10"/>
        <v>0</v>
      </c>
      <c r="L82" s="24">
        <f t="shared" si="10"/>
        <v>0</v>
      </c>
      <c r="M82" s="24">
        <f t="shared" si="10"/>
        <v>0</v>
      </c>
      <c r="N82" s="24">
        <f t="shared" si="10"/>
        <v>0</v>
      </c>
      <c r="O82" s="24">
        <f t="shared" si="10"/>
        <v>0</v>
      </c>
      <c r="P82" s="25">
        <f t="shared" si="10"/>
        <v>0</v>
      </c>
      <c r="R82" s="24">
        <f>IF(J82=0,0,Agents($E$4,$E$5,J82,$E$3)/(1-$O$1))</f>
        <v>0</v>
      </c>
      <c r="S82" s="24">
        <f>IF(K82=0,0,Agents($E$4,$E$5,K82,$E$3)/(1-$O$1))</f>
        <v>0</v>
      </c>
      <c r="T82" s="24">
        <f>IF(L82=0,0,Agents($E$4,$E$5,L82,$E$3)/(1-$O$1))</f>
        <v>0</v>
      </c>
      <c r="U82" s="24">
        <f>IF(M82=0,0,Agents($E$4,$E$5,M82,$E$3)/(1-$O$1))</f>
        <v>0</v>
      </c>
      <c r="V82" s="24">
        <f>IF(N82=0,0,Agents($E$4,$E$5,N82,$E$3)/(1-$O$1))</f>
        <v>0</v>
      </c>
      <c r="W82" s="24">
        <f>IF(O82=0,0,Agents($E$4,$E$5,O82,$E$3)/(1-$O$1))</f>
        <v>0</v>
      </c>
      <c r="X82" s="24">
        <f>IF(P82=0,0,Agents($E$4,$E$5,P82,$E$3)/(1-$O$1))</f>
        <v>0</v>
      </c>
    </row>
    <row r="83" spans="1:24" x14ac:dyDescent="0.25">
      <c r="A83" s="121">
        <v>0.35416666666666669</v>
      </c>
      <c r="B83" s="122">
        <v>2.4154589371980676E-2</v>
      </c>
      <c r="C83" s="123">
        <v>3.1411805315843977E-2</v>
      </c>
      <c r="D83" s="123">
        <v>3.2083958020989505E-2</v>
      </c>
      <c r="E83" s="123">
        <v>3.1819688432217434E-2</v>
      </c>
      <c r="F83" s="123">
        <v>2.4079807361541108E-2</v>
      </c>
      <c r="G83" s="123">
        <v>2.3198594024604568E-2</v>
      </c>
      <c r="H83" s="124">
        <v>2.2988505747126436E-2</v>
      </c>
      <c r="J83" s="23">
        <f t="shared" si="10"/>
        <v>0</v>
      </c>
      <c r="K83" s="24">
        <f t="shared" si="10"/>
        <v>0</v>
      </c>
      <c r="L83" s="24">
        <f t="shared" si="10"/>
        <v>0</v>
      </c>
      <c r="M83" s="24">
        <f t="shared" si="10"/>
        <v>0</v>
      </c>
      <c r="N83" s="24">
        <f t="shared" si="10"/>
        <v>0</v>
      </c>
      <c r="O83" s="24">
        <f t="shared" si="10"/>
        <v>0</v>
      </c>
      <c r="P83" s="25">
        <f t="shared" si="10"/>
        <v>0</v>
      </c>
      <c r="R83" s="24">
        <f>IF(J83=0,0,Agents($E$4,$E$5,J83,$E$3)/(1-$O$1))</f>
        <v>0</v>
      </c>
      <c r="S83" s="24">
        <f>IF(K83=0,0,Agents($E$4,$E$5,K83,$E$3)/(1-$O$1))</f>
        <v>0</v>
      </c>
      <c r="T83" s="24">
        <f>IF(L83=0,0,Agents($E$4,$E$5,L83,$E$3)/(1-$O$1))</f>
        <v>0</v>
      </c>
      <c r="U83" s="24">
        <f>IF(M83=0,0,Agents($E$4,$E$5,M83,$E$3)/(1-$O$1))</f>
        <v>0</v>
      </c>
      <c r="V83" s="24">
        <f>IF(N83=0,0,Agents($E$4,$E$5,N83,$E$3)/(1-$O$1))</f>
        <v>0</v>
      </c>
      <c r="W83" s="24">
        <f>IF(O83=0,0,Agents($E$4,$E$5,O83,$E$3)/(1-$O$1))</f>
        <v>0</v>
      </c>
      <c r="X83" s="24">
        <f>IF(P83=0,0,Agents($E$4,$E$5,P83,$E$3)/(1-$O$1))</f>
        <v>0</v>
      </c>
    </row>
    <row r="84" spans="1:24" x14ac:dyDescent="0.25">
      <c r="A84" s="125">
        <v>0.375</v>
      </c>
      <c r="B84" s="118">
        <v>3.3816425120772944E-2</v>
      </c>
      <c r="C84" s="119">
        <v>3.589920607525026E-2</v>
      </c>
      <c r="D84" s="119">
        <v>3.9880059970014994E-2</v>
      </c>
      <c r="E84" s="119">
        <v>4.2094796155120982E-2</v>
      </c>
      <c r="F84" s="119">
        <v>3.8871689026487785E-2</v>
      </c>
      <c r="G84" s="119">
        <v>4.0421792618629174E-2</v>
      </c>
      <c r="H84" s="120">
        <v>3.8793103448275863E-2</v>
      </c>
      <c r="J84" s="23">
        <f t="shared" si="10"/>
        <v>0</v>
      </c>
      <c r="K84" s="24">
        <f t="shared" si="10"/>
        <v>0</v>
      </c>
      <c r="L84" s="24">
        <f t="shared" si="10"/>
        <v>0</v>
      </c>
      <c r="M84" s="24">
        <f t="shared" si="10"/>
        <v>0</v>
      </c>
      <c r="N84" s="24">
        <f t="shared" si="10"/>
        <v>0</v>
      </c>
      <c r="O84" s="24">
        <f t="shared" si="10"/>
        <v>0</v>
      </c>
      <c r="P84" s="25">
        <f t="shared" si="10"/>
        <v>0</v>
      </c>
      <c r="R84" s="24">
        <f>IF(J84=0,0,Agents($E$4,$E$5,J84,$E$3)/(1-$O$1))</f>
        <v>0</v>
      </c>
      <c r="S84" s="24">
        <f>IF(K84=0,0,Agents($E$4,$E$5,K84,$E$3)/(1-$O$1))</f>
        <v>0</v>
      </c>
      <c r="T84" s="24">
        <f>IF(L84=0,0,Agents($E$4,$E$5,L84,$E$3)/(1-$O$1))</f>
        <v>0</v>
      </c>
      <c r="U84" s="24">
        <f>IF(M84=0,0,Agents($E$4,$E$5,M84,$E$3)/(1-$O$1))</f>
        <v>0</v>
      </c>
      <c r="V84" s="24">
        <f>IF(N84=0,0,Agents($E$4,$E$5,N84,$E$3)/(1-$O$1))</f>
        <v>0</v>
      </c>
      <c r="W84" s="24">
        <f>IF(O84=0,0,Agents($E$4,$E$5,O84,$E$3)/(1-$O$1))</f>
        <v>0</v>
      </c>
      <c r="X84" s="24">
        <f>IF(P84=0,0,Agents($E$4,$E$5,P84,$E$3)/(1-$O$1))</f>
        <v>0</v>
      </c>
    </row>
    <row r="85" spans="1:24" x14ac:dyDescent="0.25">
      <c r="A85" s="121">
        <v>0.39583333333333331</v>
      </c>
      <c r="B85" s="122">
        <v>5.7971014492753624E-2</v>
      </c>
      <c r="C85" s="123">
        <v>4.9016223679668625E-2</v>
      </c>
      <c r="D85" s="123">
        <v>5.0674662668665667E-2</v>
      </c>
      <c r="E85" s="123">
        <v>5.2038448790188929E-2</v>
      </c>
      <c r="F85" s="123">
        <v>4.3687650498796013E-2</v>
      </c>
      <c r="G85" s="123">
        <v>4.8506151142355007E-2</v>
      </c>
      <c r="H85" s="124">
        <v>5.0287356321839081E-2</v>
      </c>
      <c r="J85" s="23">
        <f t="shared" si="10"/>
        <v>0</v>
      </c>
      <c r="K85" s="24">
        <f t="shared" si="10"/>
        <v>0</v>
      </c>
      <c r="L85" s="24">
        <f t="shared" si="10"/>
        <v>0</v>
      </c>
      <c r="M85" s="24">
        <f t="shared" si="10"/>
        <v>0</v>
      </c>
      <c r="N85" s="24">
        <f t="shared" si="10"/>
        <v>0</v>
      </c>
      <c r="O85" s="24">
        <f t="shared" si="10"/>
        <v>0</v>
      </c>
      <c r="P85" s="25">
        <f t="shared" si="10"/>
        <v>0</v>
      </c>
      <c r="R85" s="24">
        <f>IF(J85=0,0,Agents($E$4,$E$5,J85,$E$3)/(1-$O$1))</f>
        <v>0</v>
      </c>
      <c r="S85" s="24">
        <f>IF(K85=0,0,Agents($E$4,$E$5,K85,$E$3)/(1-$O$1))</f>
        <v>0</v>
      </c>
      <c r="T85" s="24">
        <f>IF(L85=0,0,Agents($E$4,$E$5,L85,$E$3)/(1-$O$1))</f>
        <v>0</v>
      </c>
      <c r="U85" s="24">
        <f>IF(M85=0,0,Agents($E$4,$E$5,M85,$E$3)/(1-$O$1))</f>
        <v>0</v>
      </c>
      <c r="V85" s="24">
        <f>IF(N85=0,0,Agents($E$4,$E$5,N85,$E$3)/(1-$O$1))</f>
        <v>0</v>
      </c>
      <c r="W85" s="24">
        <f>IF(O85=0,0,Agents($E$4,$E$5,O85,$E$3)/(1-$O$1))</f>
        <v>0</v>
      </c>
      <c r="X85" s="24">
        <f>IF(P85=0,0,Agents($E$4,$E$5,P85,$E$3)/(1-$O$1))</f>
        <v>0</v>
      </c>
    </row>
    <row r="86" spans="1:24" x14ac:dyDescent="0.25">
      <c r="A86" s="125">
        <v>0.41666666666666669</v>
      </c>
      <c r="B86" s="118">
        <v>2.8985507246376812E-2</v>
      </c>
      <c r="C86" s="119">
        <v>5.6689944504925503E-2</v>
      </c>
      <c r="D86" s="119">
        <v>5.3073463268365817E-2</v>
      </c>
      <c r="E86" s="119">
        <v>5.4027179317202516E-2</v>
      </c>
      <c r="F86" s="119">
        <v>4.9879600963192293E-2</v>
      </c>
      <c r="G86" s="119">
        <v>5.4481546572934976E-2</v>
      </c>
      <c r="H86" s="120">
        <v>5.459770114942529E-2</v>
      </c>
      <c r="J86" s="23">
        <f t="shared" si="10"/>
        <v>0</v>
      </c>
      <c r="K86" s="24">
        <f t="shared" si="10"/>
        <v>0</v>
      </c>
      <c r="L86" s="24">
        <f t="shared" si="10"/>
        <v>0</v>
      </c>
      <c r="M86" s="24">
        <f t="shared" si="10"/>
        <v>0</v>
      </c>
      <c r="N86" s="24">
        <f t="shared" si="10"/>
        <v>0</v>
      </c>
      <c r="O86" s="24">
        <f t="shared" si="10"/>
        <v>0</v>
      </c>
      <c r="P86" s="25">
        <f t="shared" si="10"/>
        <v>0</v>
      </c>
      <c r="R86" s="24">
        <f>IF(J86=0,0,Agents($E$4,$E$5,J86,$E$3)/(1-$O$1))</f>
        <v>0</v>
      </c>
      <c r="S86" s="24">
        <f>IF(K86=0,0,Agents($E$4,$E$5,K86,$E$3)/(1-$O$1))</f>
        <v>0</v>
      </c>
      <c r="T86" s="24">
        <f>IF(L86=0,0,Agents($E$4,$E$5,L86,$E$3)/(1-$O$1))</f>
        <v>0</v>
      </c>
      <c r="U86" s="24">
        <f>IF(M86=0,0,Agents($E$4,$E$5,M86,$E$3)/(1-$O$1))</f>
        <v>0</v>
      </c>
      <c r="V86" s="24">
        <f>IF(N86=0,0,Agents($E$4,$E$5,N86,$E$3)/(1-$O$1))</f>
        <v>0</v>
      </c>
      <c r="W86" s="24">
        <f>IF(O86=0,0,Agents($E$4,$E$5,O86,$E$3)/(1-$O$1))</f>
        <v>0</v>
      </c>
      <c r="X86" s="24">
        <f>IF(P86=0,0,Agents($E$4,$E$5,P86,$E$3)/(1-$O$1))</f>
        <v>0</v>
      </c>
    </row>
    <row r="87" spans="1:24" x14ac:dyDescent="0.25">
      <c r="A87" s="121">
        <v>0.4375</v>
      </c>
      <c r="B87" s="122">
        <v>4.3478260869565216E-2</v>
      </c>
      <c r="C87" s="123">
        <v>6.1177345264331787E-2</v>
      </c>
      <c r="D87" s="123">
        <v>6.0385192019374909E-2</v>
      </c>
      <c r="E87" s="123">
        <v>5.6347364932051704E-2</v>
      </c>
      <c r="F87" s="123">
        <v>5.2128813738720886E-2</v>
      </c>
      <c r="G87" s="123">
        <v>6.1862917398945519E-2</v>
      </c>
      <c r="H87" s="124">
        <v>5.5702917771883305E-2</v>
      </c>
      <c r="J87" s="23">
        <f t="shared" si="10"/>
        <v>0</v>
      </c>
      <c r="K87" s="24">
        <f t="shared" si="10"/>
        <v>0</v>
      </c>
      <c r="L87" s="24">
        <f t="shared" si="10"/>
        <v>0</v>
      </c>
      <c r="M87" s="24">
        <f t="shared" si="10"/>
        <v>0</v>
      </c>
      <c r="N87" s="24">
        <f t="shared" si="10"/>
        <v>0</v>
      </c>
      <c r="O87" s="24">
        <f t="shared" si="10"/>
        <v>0</v>
      </c>
      <c r="P87" s="25">
        <f t="shared" si="10"/>
        <v>0</v>
      </c>
      <c r="R87" s="24">
        <f>IF(J87=0,0,Agents($E$4,$E$5,J87,$E$3)/(1-$O$1))</f>
        <v>0</v>
      </c>
      <c r="S87" s="24">
        <f>IF(K87=0,0,Agents($E$4,$E$5,K87,$E$3)/(1-$O$1))</f>
        <v>0</v>
      </c>
      <c r="T87" s="24">
        <f>IF(L87=0,0,Agents($E$4,$E$5,L87,$E$3)/(1-$O$1))</f>
        <v>0</v>
      </c>
      <c r="U87" s="24">
        <f>IF(M87=0,0,Agents($E$4,$E$5,M87,$E$3)/(1-$O$1))</f>
        <v>0</v>
      </c>
      <c r="V87" s="24">
        <f>IF(N87=0,0,Agents($E$4,$E$5,N87,$E$3)/(1-$O$1))</f>
        <v>0</v>
      </c>
      <c r="W87" s="24">
        <f>IF(O87=0,0,Agents($E$4,$E$5,O87,$E$3)/(1-$O$1))</f>
        <v>0</v>
      </c>
      <c r="X87" s="24">
        <f>IF(P87=0,0,Agents($E$4,$E$5,P87,$E$3)/(1-$O$1))</f>
        <v>0</v>
      </c>
    </row>
    <row r="88" spans="1:24" x14ac:dyDescent="0.25">
      <c r="A88" s="125">
        <v>0.45833333333333331</v>
      </c>
      <c r="B88" s="118">
        <v>5.3140096618357488E-2</v>
      </c>
      <c r="C88" s="119">
        <v>5.9106237221528891E-2</v>
      </c>
      <c r="D88" s="119">
        <v>5.9485641794487357E-2</v>
      </c>
      <c r="E88" s="119">
        <v>5.9661915810407688E-2</v>
      </c>
      <c r="F88" s="119">
        <v>5.384879997883097E-2</v>
      </c>
      <c r="G88" s="119">
        <v>6.2214411247803164E-2</v>
      </c>
      <c r="H88" s="120">
        <v>6.2886825817860328E-2</v>
      </c>
      <c r="J88" s="23">
        <f t="shared" si="10"/>
        <v>0</v>
      </c>
      <c r="K88" s="24">
        <f t="shared" si="10"/>
        <v>0</v>
      </c>
      <c r="L88" s="24">
        <f t="shared" si="10"/>
        <v>0</v>
      </c>
      <c r="M88" s="24">
        <f t="shared" si="10"/>
        <v>0</v>
      </c>
      <c r="N88" s="24">
        <f t="shared" si="10"/>
        <v>0</v>
      </c>
      <c r="O88" s="24">
        <f t="shared" si="10"/>
        <v>0</v>
      </c>
      <c r="P88" s="25">
        <f t="shared" si="10"/>
        <v>0</v>
      </c>
      <c r="R88" s="24">
        <f>IF(J88=0,0,Agents($E$4,$E$5,J88,$E$3)/(1-$O$1))</f>
        <v>0</v>
      </c>
      <c r="S88" s="24">
        <f>IF(K88=0,0,Agents($E$4,$E$5,K88,$E$3)/(1-$O$1))</f>
        <v>0</v>
      </c>
      <c r="T88" s="24">
        <f>IF(L88=0,0,Agents($E$4,$E$5,L88,$E$3)/(1-$O$1))</f>
        <v>0</v>
      </c>
      <c r="U88" s="24">
        <f>IF(M88=0,0,Agents($E$4,$E$5,M88,$E$3)/(1-$O$1))</f>
        <v>0</v>
      </c>
      <c r="V88" s="24">
        <f>IF(N88=0,0,Agents($E$4,$E$5,N88,$E$3)/(1-$O$1))</f>
        <v>0</v>
      </c>
      <c r="W88" s="24">
        <f>IF(O88=0,0,Agents($E$4,$E$5,O88,$E$3)/(1-$O$1))</f>
        <v>0</v>
      </c>
      <c r="X88" s="24">
        <f>IF(P88=0,0,Agents($E$4,$E$5,P88,$E$3)/(1-$O$1))</f>
        <v>0</v>
      </c>
    </row>
    <row r="89" spans="1:24" x14ac:dyDescent="0.25">
      <c r="A89" s="121">
        <v>0.47916666666666669</v>
      </c>
      <c r="B89" s="122">
        <v>4.3478260869565216E-2</v>
      </c>
      <c r="C89" s="123">
        <v>6.2212899285733245E-2</v>
      </c>
      <c r="D89" s="123">
        <v>6.1284742244262468E-2</v>
      </c>
      <c r="E89" s="123">
        <v>5.6678820019887298E-2</v>
      </c>
      <c r="F89" s="123">
        <v>5.7976766955095155E-2</v>
      </c>
      <c r="G89" s="123">
        <v>5.9753954305799648E-2</v>
      </c>
      <c r="H89" s="124">
        <v>5.1392572944297096E-2</v>
      </c>
      <c r="J89" s="23">
        <f t="shared" si="10"/>
        <v>0</v>
      </c>
      <c r="K89" s="24">
        <f t="shared" si="10"/>
        <v>0</v>
      </c>
      <c r="L89" s="24">
        <f t="shared" si="10"/>
        <v>0</v>
      </c>
      <c r="M89" s="24">
        <f t="shared" si="10"/>
        <v>0</v>
      </c>
      <c r="N89" s="24">
        <f t="shared" si="10"/>
        <v>0</v>
      </c>
      <c r="O89" s="24">
        <f t="shared" si="10"/>
        <v>0</v>
      </c>
      <c r="P89" s="25">
        <f t="shared" si="10"/>
        <v>0</v>
      </c>
      <c r="R89" s="24">
        <f>IF(J89=0,0,Agents($E$4,$E$5,J89,$E$3)/(1-$O$1))</f>
        <v>0</v>
      </c>
      <c r="S89" s="24">
        <f>IF(K89=0,0,Agents($E$4,$E$5,K89,$E$3)/(1-$O$1))</f>
        <v>0</v>
      </c>
      <c r="T89" s="24">
        <f>IF(L89=0,0,Agents($E$4,$E$5,L89,$E$3)/(1-$O$1))</f>
        <v>0</v>
      </c>
      <c r="U89" s="24">
        <f>IF(M89=0,0,Agents($E$4,$E$5,M89,$E$3)/(1-$O$1))</f>
        <v>0</v>
      </c>
      <c r="V89" s="24">
        <f>IF(N89=0,0,Agents($E$4,$E$5,N89,$E$3)/(1-$O$1))</f>
        <v>0</v>
      </c>
      <c r="W89" s="24">
        <f>IF(O89=0,0,Agents($E$4,$E$5,O89,$E$3)/(1-$O$1))</f>
        <v>0</v>
      </c>
      <c r="X89" s="24">
        <f>IF(P89=0,0,Agents($E$4,$E$5,P89,$E$3)/(1-$O$1))</f>
        <v>0</v>
      </c>
    </row>
    <row r="90" spans="1:24" x14ac:dyDescent="0.25">
      <c r="A90" s="125">
        <v>0.5</v>
      </c>
      <c r="B90" s="118">
        <v>4.8309178743961345E-2</v>
      </c>
      <c r="C90" s="119">
        <v>5.6689944504925503E-2</v>
      </c>
      <c r="D90" s="119">
        <v>5.3788490370199497E-2</v>
      </c>
      <c r="E90" s="119">
        <v>5.4027179317202516E-2</v>
      </c>
      <c r="F90" s="119">
        <v>5.4192797226852982E-2</v>
      </c>
      <c r="G90" s="119">
        <v>5.342706502636204E-2</v>
      </c>
      <c r="H90" s="120">
        <v>6.0013262599469513E-2</v>
      </c>
      <c r="J90" s="23">
        <f t="shared" si="10"/>
        <v>0</v>
      </c>
      <c r="K90" s="24">
        <f t="shared" si="10"/>
        <v>0</v>
      </c>
      <c r="L90" s="24">
        <f t="shared" si="10"/>
        <v>0</v>
      </c>
      <c r="M90" s="24">
        <f t="shared" si="10"/>
        <v>0</v>
      </c>
      <c r="N90" s="24">
        <f t="shared" si="10"/>
        <v>0</v>
      </c>
      <c r="O90" s="24">
        <f t="shared" si="10"/>
        <v>0</v>
      </c>
      <c r="P90" s="25">
        <f t="shared" si="10"/>
        <v>0</v>
      </c>
      <c r="R90" s="24">
        <f>IF(J90=0,0,Agents($E$4,$E$5,J90,$E$3)/(1-$O$1))</f>
        <v>0</v>
      </c>
      <c r="S90" s="24">
        <f>IF(K90=0,0,Agents($E$4,$E$5,K90,$E$3)/(1-$O$1))</f>
        <v>0</v>
      </c>
      <c r="T90" s="24">
        <f>IF(L90=0,0,Agents($E$4,$E$5,L90,$E$3)/(1-$O$1))</f>
        <v>0</v>
      </c>
      <c r="U90" s="24">
        <f>IF(M90=0,0,Agents($E$4,$E$5,M90,$E$3)/(1-$O$1))</f>
        <v>0</v>
      </c>
      <c r="V90" s="24">
        <f>IF(N90=0,0,Agents($E$4,$E$5,N90,$E$3)/(1-$O$1))</f>
        <v>0</v>
      </c>
      <c r="W90" s="24">
        <f>IF(O90=0,0,Agents($E$4,$E$5,O90,$E$3)/(1-$O$1))</f>
        <v>0</v>
      </c>
      <c r="X90" s="24">
        <f>IF(P90=0,0,Agents($E$4,$E$5,P90,$E$3)/(1-$O$1))</f>
        <v>0</v>
      </c>
    </row>
    <row r="91" spans="1:24" x14ac:dyDescent="0.25">
      <c r="A91" s="121">
        <v>0.52083333333333337</v>
      </c>
      <c r="B91" s="122">
        <v>5.7971014492753617E-2</v>
      </c>
      <c r="C91" s="123">
        <v>5.1857359071718741E-2</v>
      </c>
      <c r="D91" s="123">
        <v>5.3788490370199497E-2</v>
      </c>
      <c r="E91" s="123">
        <v>4.938680808750414E-2</v>
      </c>
      <c r="F91" s="123">
        <v>5.2128813738720886E-2</v>
      </c>
      <c r="G91" s="123">
        <v>5.518453427065026E-2</v>
      </c>
      <c r="H91" s="124">
        <v>6.1450044208664921E-2</v>
      </c>
      <c r="J91" s="23">
        <f t="shared" si="10"/>
        <v>0</v>
      </c>
      <c r="K91" s="24">
        <f t="shared" si="10"/>
        <v>0</v>
      </c>
      <c r="L91" s="24">
        <f t="shared" si="10"/>
        <v>0</v>
      </c>
      <c r="M91" s="24">
        <f t="shared" si="10"/>
        <v>0</v>
      </c>
      <c r="N91" s="24">
        <f t="shared" si="10"/>
        <v>0</v>
      </c>
      <c r="O91" s="24">
        <f t="shared" si="10"/>
        <v>0</v>
      </c>
      <c r="P91" s="25">
        <f t="shared" si="10"/>
        <v>0</v>
      </c>
      <c r="R91" s="24">
        <f>IF(J91=0,0,Agents($E$4,$E$5,J91,$E$3)/(1-$O$1))</f>
        <v>0</v>
      </c>
      <c r="S91" s="24">
        <f>IF(K91=0,0,Agents($E$4,$E$5,K91,$E$3)/(1-$O$1))</f>
        <v>0</v>
      </c>
      <c r="T91" s="24">
        <f>IF(L91=0,0,Agents($E$4,$E$5,L91,$E$3)/(1-$O$1))</f>
        <v>0</v>
      </c>
      <c r="U91" s="24">
        <f>IF(M91=0,0,Agents($E$4,$E$5,M91,$E$3)/(1-$O$1))</f>
        <v>0</v>
      </c>
      <c r="V91" s="24">
        <f>IF(N91=0,0,Agents($E$4,$E$5,N91,$E$3)/(1-$O$1))</f>
        <v>0</v>
      </c>
      <c r="W91" s="24">
        <f>IF(O91=0,0,Agents($E$4,$E$5,O91,$E$3)/(1-$O$1))</f>
        <v>0</v>
      </c>
      <c r="X91" s="24">
        <f>IF(P91=0,0,Agents($E$4,$E$5,P91,$E$3)/(1-$O$1))</f>
        <v>0</v>
      </c>
    </row>
    <row r="92" spans="1:24" x14ac:dyDescent="0.25">
      <c r="A92" s="125">
        <v>0.54166666666666663</v>
      </c>
      <c r="B92" s="118">
        <v>5.3140096618357488E-2</v>
      </c>
      <c r="C92" s="119">
        <v>5.3928467114521643E-2</v>
      </c>
      <c r="D92" s="119">
        <v>5.2589090070349426E-2</v>
      </c>
      <c r="E92" s="119">
        <v>5.1375538614517727E-2</v>
      </c>
      <c r="F92" s="119">
        <v>5.4192797226852982E-2</v>
      </c>
      <c r="G92" s="119">
        <v>5.3778558875219686E-2</v>
      </c>
      <c r="H92" s="120">
        <v>5.2829354553492504E-2</v>
      </c>
      <c r="J92" s="23">
        <f t="shared" si="10"/>
        <v>0</v>
      </c>
      <c r="K92" s="24">
        <f t="shared" si="10"/>
        <v>0</v>
      </c>
      <c r="L92" s="24">
        <f t="shared" si="10"/>
        <v>0</v>
      </c>
      <c r="M92" s="24">
        <f t="shared" si="10"/>
        <v>0</v>
      </c>
      <c r="N92" s="24">
        <f t="shared" si="10"/>
        <v>0</v>
      </c>
      <c r="O92" s="24">
        <f t="shared" si="10"/>
        <v>0</v>
      </c>
      <c r="P92" s="25">
        <f t="shared" si="10"/>
        <v>0</v>
      </c>
      <c r="R92" s="24">
        <f>IF(J92=0,0,Agents($E$4,$E$5,J92,$E$3)/(1-$O$1))</f>
        <v>0</v>
      </c>
      <c r="S92" s="24">
        <f>IF(K92=0,0,Agents($E$4,$E$5,K92,$E$3)/(1-$O$1))</f>
        <v>0</v>
      </c>
      <c r="T92" s="24">
        <f>IF(L92=0,0,Agents($E$4,$E$5,L92,$E$3)/(1-$O$1))</f>
        <v>0</v>
      </c>
      <c r="U92" s="24">
        <f>IF(M92=0,0,Agents($E$4,$E$5,M92,$E$3)/(1-$O$1))</f>
        <v>0</v>
      </c>
      <c r="V92" s="24">
        <f>IF(N92=0,0,Agents($E$4,$E$5,N92,$E$3)/(1-$O$1))</f>
        <v>0</v>
      </c>
      <c r="W92" s="24">
        <f>IF(O92=0,0,Agents($E$4,$E$5,O92,$E$3)/(1-$O$1))</f>
        <v>0</v>
      </c>
      <c r="X92" s="24">
        <f>IF(P92=0,0,Agents($E$4,$E$5,P92,$E$3)/(1-$O$1))</f>
        <v>0</v>
      </c>
    </row>
    <row r="93" spans="1:24" x14ac:dyDescent="0.25">
      <c r="A93" s="121">
        <v>0.5625</v>
      </c>
      <c r="B93" s="122">
        <v>4.8309178743961345E-2</v>
      </c>
      <c r="C93" s="123">
        <v>5.3928467114521643E-2</v>
      </c>
      <c r="D93" s="123">
        <v>5.5887440894937128E-2</v>
      </c>
      <c r="E93" s="123">
        <v>5.1706993702353328E-2</v>
      </c>
      <c r="F93" s="123">
        <v>5.6944775211029107E-2</v>
      </c>
      <c r="G93" s="123">
        <v>5.6942003514938486E-2</v>
      </c>
      <c r="H93" s="124">
        <v>5.8576480990274113E-2</v>
      </c>
      <c r="J93" s="23">
        <f t="shared" si="10"/>
        <v>0</v>
      </c>
      <c r="K93" s="24">
        <f t="shared" si="10"/>
        <v>0</v>
      </c>
      <c r="L93" s="24">
        <f t="shared" si="10"/>
        <v>0</v>
      </c>
      <c r="M93" s="24">
        <f t="shared" si="10"/>
        <v>0</v>
      </c>
      <c r="N93" s="24">
        <f t="shared" si="10"/>
        <v>0</v>
      </c>
      <c r="O93" s="24">
        <f t="shared" si="10"/>
        <v>0</v>
      </c>
      <c r="P93" s="25">
        <f t="shared" si="10"/>
        <v>0</v>
      </c>
      <c r="R93" s="24">
        <f>IF(J93=0,0,Agents($E$4,$E$5,J93,$E$3)/(1-$O$1))</f>
        <v>0</v>
      </c>
      <c r="S93" s="24">
        <f>IF(K93=0,0,Agents($E$4,$E$5,K93,$E$3)/(1-$O$1))</f>
        <v>0</v>
      </c>
      <c r="T93" s="24">
        <f>IF(L93=0,0,Agents($E$4,$E$5,L93,$E$3)/(1-$O$1))</f>
        <v>0</v>
      </c>
      <c r="U93" s="24">
        <f>IF(M93=0,0,Agents($E$4,$E$5,M93,$E$3)/(1-$O$1))</f>
        <v>0</v>
      </c>
      <c r="V93" s="24">
        <f>IF(N93=0,0,Agents($E$4,$E$5,N93,$E$3)/(1-$O$1))</f>
        <v>0</v>
      </c>
      <c r="W93" s="24">
        <f>IF(O93=0,0,Agents($E$4,$E$5,O93,$E$3)/(1-$O$1))</f>
        <v>0</v>
      </c>
      <c r="X93" s="24">
        <f>IF(P93=0,0,Agents($E$4,$E$5,P93,$E$3)/(1-$O$1))</f>
        <v>0</v>
      </c>
    </row>
    <row r="94" spans="1:24" x14ac:dyDescent="0.25">
      <c r="A94" s="125">
        <v>0.58333333333333337</v>
      </c>
      <c r="B94" s="118">
        <v>3.8647342995169073E-2</v>
      </c>
      <c r="C94" s="119">
        <v>5.4964021135923087E-2</v>
      </c>
      <c r="D94" s="119">
        <v>5.7386691269749726E-2</v>
      </c>
      <c r="E94" s="119">
        <v>5.8667550546900891E-2</v>
      </c>
      <c r="F94" s="119">
        <v>5.8664761451139191E-2</v>
      </c>
      <c r="G94" s="119">
        <v>5.9050966608084357E-2</v>
      </c>
      <c r="H94" s="120">
        <v>5.4266136162687904E-2</v>
      </c>
      <c r="J94" s="23">
        <f t="shared" si="10"/>
        <v>0</v>
      </c>
      <c r="K94" s="24">
        <f t="shared" si="10"/>
        <v>0</v>
      </c>
      <c r="L94" s="24">
        <f t="shared" si="10"/>
        <v>0</v>
      </c>
      <c r="M94" s="24">
        <f t="shared" si="10"/>
        <v>0</v>
      </c>
      <c r="N94" s="24">
        <f t="shared" si="10"/>
        <v>0</v>
      </c>
      <c r="O94" s="24">
        <f t="shared" si="10"/>
        <v>0</v>
      </c>
      <c r="P94" s="25">
        <f t="shared" si="10"/>
        <v>0</v>
      </c>
      <c r="R94" s="24">
        <f>IF(J94=0,0,Agents($E$4,$E$5,J94,$E$3)/(1-$O$1))</f>
        <v>0</v>
      </c>
      <c r="S94" s="24">
        <f>IF(K94=0,0,Agents($E$4,$E$5,K94,$E$3)/(1-$O$1))</f>
        <v>0</v>
      </c>
      <c r="T94" s="24">
        <f>IF(L94=0,0,Agents($E$4,$E$5,L94,$E$3)/(1-$O$1))</f>
        <v>0</v>
      </c>
      <c r="U94" s="24">
        <f>IF(M94=0,0,Agents($E$4,$E$5,M94,$E$3)/(1-$O$1))</f>
        <v>0</v>
      </c>
      <c r="V94" s="24">
        <f>IF(N94=0,0,Agents($E$4,$E$5,N94,$E$3)/(1-$O$1))</f>
        <v>0</v>
      </c>
      <c r="W94" s="24">
        <f>IF(O94=0,0,Agents($E$4,$E$5,O94,$E$3)/(1-$O$1))</f>
        <v>0</v>
      </c>
      <c r="X94" s="24">
        <f>IF(P94=0,0,Agents($E$4,$E$5,P94,$E$3)/(1-$O$1))</f>
        <v>0</v>
      </c>
    </row>
    <row r="95" spans="1:24" x14ac:dyDescent="0.25">
      <c r="A95" s="121">
        <v>0.60416666666666663</v>
      </c>
      <c r="B95" s="122">
        <v>4.3478260869565216E-2</v>
      </c>
      <c r="C95" s="123">
        <v>5.4618836462122608E-2</v>
      </c>
      <c r="D95" s="123">
        <v>5.9485641794487357E-2</v>
      </c>
      <c r="E95" s="123">
        <v>6.1982101425256876E-2</v>
      </c>
      <c r="F95" s="123">
        <v>6.1760736683337335E-2</v>
      </c>
      <c r="G95" s="123">
        <v>5.8347978910369067E-2</v>
      </c>
      <c r="H95" s="124">
        <v>5.4266136162687904E-2</v>
      </c>
      <c r="J95" s="23">
        <f t="shared" si="10"/>
        <v>0</v>
      </c>
      <c r="K95" s="24">
        <f t="shared" si="10"/>
        <v>0</v>
      </c>
      <c r="L95" s="24">
        <f t="shared" si="10"/>
        <v>0</v>
      </c>
      <c r="M95" s="24">
        <f t="shared" si="10"/>
        <v>0</v>
      </c>
      <c r="N95" s="24">
        <f t="shared" si="10"/>
        <v>0</v>
      </c>
      <c r="O95" s="24">
        <f t="shared" si="10"/>
        <v>0</v>
      </c>
      <c r="P95" s="25">
        <f t="shared" si="10"/>
        <v>0</v>
      </c>
      <c r="R95" s="24">
        <f>IF(J95=0,0,Agents($E$4,$E$5,J95,$E$3)/(1-$O$1))</f>
        <v>0</v>
      </c>
      <c r="S95" s="24">
        <f>IF(K95=0,0,Agents($E$4,$E$5,K95,$E$3)/(1-$O$1))</f>
        <v>0</v>
      </c>
      <c r="T95" s="24">
        <f>IF(L95=0,0,Agents($E$4,$E$5,L95,$E$3)/(1-$O$1))</f>
        <v>0</v>
      </c>
      <c r="U95" s="24">
        <f>IF(M95=0,0,Agents($E$4,$E$5,M95,$E$3)/(1-$O$1))</f>
        <v>0</v>
      </c>
      <c r="V95" s="24">
        <f>IF(N95=0,0,Agents($E$4,$E$5,N95,$E$3)/(1-$O$1))</f>
        <v>0</v>
      </c>
      <c r="W95" s="24">
        <f>IF(O95=0,0,Agents($E$4,$E$5,O95,$E$3)/(1-$O$1))</f>
        <v>0</v>
      </c>
      <c r="X95" s="24">
        <f>IF(P95=0,0,Agents($E$4,$E$5,P95,$E$3)/(1-$O$1))</f>
        <v>0</v>
      </c>
    </row>
    <row r="96" spans="1:24" x14ac:dyDescent="0.25">
      <c r="A96" s="125">
        <v>0.625</v>
      </c>
      <c r="B96" s="118">
        <v>4.8309178743961345E-2</v>
      </c>
      <c r="C96" s="119">
        <v>5.3238097766920671E-2</v>
      </c>
      <c r="D96" s="119">
        <v>5.1689539845461867E-2</v>
      </c>
      <c r="E96" s="119">
        <v>5.5021544580709306E-2</v>
      </c>
      <c r="F96" s="119">
        <v>5.7632769707073143E-2</v>
      </c>
      <c r="G96" s="119">
        <v>5.7293497363796131E-2</v>
      </c>
      <c r="H96" s="120">
        <v>4.7082228116710895E-2</v>
      </c>
      <c r="J96" s="23">
        <f t="shared" si="10"/>
        <v>0</v>
      </c>
      <c r="K96" s="24">
        <f t="shared" si="10"/>
        <v>0</v>
      </c>
      <c r="L96" s="24">
        <f t="shared" si="10"/>
        <v>0</v>
      </c>
      <c r="M96" s="24">
        <f t="shared" si="10"/>
        <v>0</v>
      </c>
      <c r="N96" s="24">
        <f t="shared" si="10"/>
        <v>0</v>
      </c>
      <c r="O96" s="24">
        <f t="shared" si="10"/>
        <v>0</v>
      </c>
      <c r="P96" s="25">
        <f t="shared" si="10"/>
        <v>0</v>
      </c>
      <c r="R96" s="24">
        <f>IF(J96=0,0,Agents($E$4,$E$5,J96,$E$3)/(1-$O$1))</f>
        <v>0</v>
      </c>
      <c r="S96" s="24">
        <f>IF(K96=0,0,Agents($E$4,$E$5,K96,$E$3)/(1-$O$1))</f>
        <v>0</v>
      </c>
      <c r="T96" s="24">
        <f>IF(L96=0,0,Agents($E$4,$E$5,L96,$E$3)/(1-$O$1))</f>
        <v>0</v>
      </c>
      <c r="U96" s="24">
        <f>IF(M96=0,0,Agents($E$4,$E$5,M96,$E$3)/(1-$O$1))</f>
        <v>0</v>
      </c>
      <c r="V96" s="24">
        <f>IF(N96=0,0,Agents($E$4,$E$5,N96,$E$3)/(1-$O$1))</f>
        <v>0</v>
      </c>
      <c r="W96" s="24">
        <f>IF(O96=0,0,Agents($E$4,$E$5,O96,$E$3)/(1-$O$1))</f>
        <v>0</v>
      </c>
      <c r="X96" s="24">
        <f>IF(P96=0,0,Agents($E$4,$E$5,P96,$E$3)/(1-$O$1))</f>
        <v>0</v>
      </c>
    </row>
    <row r="97" spans="1:24" x14ac:dyDescent="0.25">
      <c r="A97" s="121">
        <v>0.64583333333333337</v>
      </c>
      <c r="B97" s="122">
        <v>5.3140096618357488E-2</v>
      </c>
      <c r="C97" s="123">
        <v>5.2547728419319706E-2</v>
      </c>
      <c r="D97" s="123">
        <v>5.2888940145311945E-2</v>
      </c>
      <c r="E97" s="123">
        <v>4.938680808750414E-2</v>
      </c>
      <c r="F97" s="123">
        <v>5.5912783466963066E-2</v>
      </c>
      <c r="G97" s="123">
        <v>5.3075571177504395E-2</v>
      </c>
      <c r="H97" s="124">
        <v>4.1335101679929286E-2</v>
      </c>
      <c r="J97" s="23">
        <f t="shared" si="10"/>
        <v>0</v>
      </c>
      <c r="K97" s="24">
        <f t="shared" si="10"/>
        <v>0</v>
      </c>
      <c r="L97" s="24">
        <f t="shared" si="10"/>
        <v>0</v>
      </c>
      <c r="M97" s="24">
        <f t="shared" si="10"/>
        <v>0</v>
      </c>
      <c r="N97" s="24">
        <f t="shared" si="10"/>
        <v>0</v>
      </c>
      <c r="O97" s="24">
        <f t="shared" si="10"/>
        <v>0</v>
      </c>
      <c r="P97" s="25">
        <f t="shared" si="10"/>
        <v>0</v>
      </c>
      <c r="R97" s="24">
        <f>IF(J97=0,0,Agents($E$4,$E$5,J97,$E$3)/(1-$O$1))</f>
        <v>0</v>
      </c>
      <c r="S97" s="24">
        <f>IF(K97=0,0,Agents($E$4,$E$5,K97,$E$3)/(1-$O$1))</f>
        <v>0</v>
      </c>
      <c r="T97" s="24">
        <f>IF(L97=0,0,Agents($E$4,$E$5,L97,$E$3)/(1-$O$1))</f>
        <v>0</v>
      </c>
      <c r="U97" s="24">
        <f>IF(M97=0,0,Agents($E$4,$E$5,M97,$E$3)/(1-$O$1))</f>
        <v>0</v>
      </c>
      <c r="V97" s="24">
        <f>IF(N97=0,0,Agents($E$4,$E$5,N97,$E$3)/(1-$O$1))</f>
        <v>0</v>
      </c>
      <c r="W97" s="24">
        <f>IF(O97=0,0,Agents($E$4,$E$5,O97,$E$3)/(1-$O$1))</f>
        <v>0</v>
      </c>
      <c r="X97" s="24">
        <f>IF(P97=0,0,Agents($E$4,$E$5,P97,$E$3)/(1-$O$1))</f>
        <v>0</v>
      </c>
    </row>
    <row r="98" spans="1:24" x14ac:dyDescent="0.25">
      <c r="A98" s="125">
        <v>0.66666666666666663</v>
      </c>
      <c r="B98" s="118">
        <v>4.3478260869565216E-2</v>
      </c>
      <c r="C98" s="119">
        <v>4.322774222670666E-2</v>
      </c>
      <c r="D98" s="119">
        <v>4.4792988121323936E-2</v>
      </c>
      <c r="E98" s="119">
        <v>4.9718263175339734E-2</v>
      </c>
      <c r="F98" s="119">
        <v>4.7312852266412665E-2</v>
      </c>
      <c r="G98" s="119">
        <v>4.9209138840070298E-2</v>
      </c>
      <c r="H98" s="120">
        <v>3.8461538461538478E-2</v>
      </c>
      <c r="J98" s="23">
        <f t="shared" si="10"/>
        <v>0</v>
      </c>
      <c r="K98" s="24">
        <f t="shared" si="10"/>
        <v>0</v>
      </c>
      <c r="L98" s="24">
        <f t="shared" si="10"/>
        <v>0</v>
      </c>
      <c r="M98" s="24">
        <f t="shared" si="10"/>
        <v>0</v>
      </c>
      <c r="N98" s="24">
        <f t="shared" si="10"/>
        <v>0</v>
      </c>
      <c r="O98" s="24">
        <f t="shared" si="10"/>
        <v>0</v>
      </c>
      <c r="P98" s="25">
        <f t="shared" si="10"/>
        <v>0</v>
      </c>
      <c r="R98" s="24">
        <f>IF(J98=0,0,Agents($E$4,$E$5,J98,$E$3)/(1-$O$1))</f>
        <v>0</v>
      </c>
      <c r="S98" s="24">
        <f>IF(K98=0,0,Agents($E$4,$E$5,K98,$E$3)/(1-$O$1))</f>
        <v>0</v>
      </c>
      <c r="T98" s="24">
        <f>IF(L98=0,0,Agents($E$4,$E$5,L98,$E$3)/(1-$O$1))</f>
        <v>0</v>
      </c>
      <c r="U98" s="24">
        <f>IF(M98=0,0,Agents($E$4,$E$5,M98,$E$3)/(1-$O$1))</f>
        <v>0</v>
      </c>
      <c r="V98" s="24">
        <f>IF(N98=0,0,Agents($E$4,$E$5,N98,$E$3)/(1-$O$1))</f>
        <v>0</v>
      </c>
      <c r="W98" s="24">
        <f>IF(O98=0,0,Agents($E$4,$E$5,O98,$E$3)/(1-$O$1))</f>
        <v>0</v>
      </c>
      <c r="X98" s="24">
        <f>IF(P98=0,0,Agents($E$4,$E$5,P98,$E$3)/(1-$O$1))</f>
        <v>0</v>
      </c>
    </row>
    <row r="99" spans="1:24" x14ac:dyDescent="0.25">
      <c r="A99" s="121">
        <v>0.6875</v>
      </c>
      <c r="B99" s="122">
        <v>3.3816425120772944E-2</v>
      </c>
      <c r="C99" s="123">
        <v>4.0386606834656544E-2</v>
      </c>
      <c r="D99" s="123">
        <v>3.8795986622073564E-2</v>
      </c>
      <c r="E99" s="123">
        <v>3.5465694398409013E-2</v>
      </c>
      <c r="F99" s="123">
        <v>4.1808896298060415E-2</v>
      </c>
      <c r="G99" s="123">
        <v>3.5852372583479786E-2</v>
      </c>
      <c r="H99" s="124">
        <v>3.2714412024756868E-2</v>
      </c>
      <c r="J99" s="23">
        <f t="shared" si="10"/>
        <v>0</v>
      </c>
      <c r="K99" s="24">
        <f t="shared" si="10"/>
        <v>0</v>
      </c>
      <c r="L99" s="24">
        <f t="shared" si="10"/>
        <v>0</v>
      </c>
      <c r="M99" s="24">
        <f t="shared" si="10"/>
        <v>0</v>
      </c>
      <c r="N99" s="24">
        <f t="shared" si="10"/>
        <v>0</v>
      </c>
      <c r="O99" s="24">
        <f t="shared" si="10"/>
        <v>0</v>
      </c>
      <c r="P99" s="25">
        <f t="shared" si="10"/>
        <v>0</v>
      </c>
      <c r="R99" s="24">
        <f>IF(J99=0,0,Agents($E$4,$E$5,J99,$E$3)/(1-$O$1))</f>
        <v>0</v>
      </c>
      <c r="S99" s="24">
        <f>IF(K99=0,0,Agents($E$4,$E$5,K99,$E$3)/(1-$O$1))</f>
        <v>0</v>
      </c>
      <c r="T99" s="24">
        <f>IF(L99=0,0,Agents($E$4,$E$5,L99,$E$3)/(1-$O$1))</f>
        <v>0</v>
      </c>
      <c r="U99" s="24">
        <f>IF(M99=0,0,Agents($E$4,$E$5,M99,$E$3)/(1-$O$1))</f>
        <v>0</v>
      </c>
      <c r="V99" s="24">
        <f>IF(N99=0,0,Agents($E$4,$E$5,N99,$E$3)/(1-$O$1))</f>
        <v>0</v>
      </c>
      <c r="W99" s="24">
        <f>IF(O99=0,0,Agents($E$4,$E$5,O99,$E$3)/(1-$O$1))</f>
        <v>0</v>
      </c>
      <c r="X99" s="24">
        <f>IF(P99=0,0,Agents($E$4,$E$5,P99,$E$3)/(1-$O$1))</f>
        <v>0</v>
      </c>
    </row>
    <row r="100" spans="1:24" x14ac:dyDescent="0.25">
      <c r="A100" s="125">
        <v>0.70833333333333337</v>
      </c>
      <c r="B100" s="118">
        <v>3.3816425120772944E-2</v>
      </c>
      <c r="C100" s="119">
        <v>2.6579219882637211E-2</v>
      </c>
      <c r="D100" s="119">
        <v>2.8185907046476763E-2</v>
      </c>
      <c r="E100" s="119">
        <v>2.7179317202519059E-2</v>
      </c>
      <c r="F100" s="119">
        <v>3.0959752321981424E-2</v>
      </c>
      <c r="G100" s="119">
        <v>2.7065026362038665E-2</v>
      </c>
      <c r="H100" s="120">
        <v>2.7298850574712645E-2</v>
      </c>
      <c r="J100" s="23">
        <f t="shared" si="10"/>
        <v>0</v>
      </c>
      <c r="K100" s="24">
        <f t="shared" si="10"/>
        <v>0</v>
      </c>
      <c r="L100" s="24">
        <f t="shared" si="10"/>
        <v>0</v>
      </c>
      <c r="M100" s="24">
        <f t="shared" si="10"/>
        <v>0</v>
      </c>
      <c r="N100" s="24">
        <f t="shared" si="10"/>
        <v>0</v>
      </c>
      <c r="O100" s="24">
        <f t="shared" si="10"/>
        <v>0</v>
      </c>
      <c r="P100" s="25">
        <f t="shared" si="10"/>
        <v>0</v>
      </c>
      <c r="R100" s="24">
        <f>IF(J100=0,0,Agents($E$4,$E$5,J100,$E$3)/(1-$O$1))</f>
        <v>0</v>
      </c>
      <c r="S100" s="24">
        <f>IF(K100=0,0,Agents($E$4,$E$5,K100,$E$3)/(1-$O$1))</f>
        <v>0</v>
      </c>
      <c r="T100" s="24">
        <f>IF(L100=0,0,Agents($E$4,$E$5,L100,$E$3)/(1-$O$1))</f>
        <v>0</v>
      </c>
      <c r="U100" s="24">
        <f>IF(M100=0,0,Agents($E$4,$E$5,M100,$E$3)/(1-$O$1))</f>
        <v>0</v>
      </c>
      <c r="V100" s="24">
        <f>IF(N100=0,0,Agents($E$4,$E$5,N100,$E$3)/(1-$O$1))</f>
        <v>0</v>
      </c>
      <c r="W100" s="24">
        <f>IF(O100=0,0,Agents($E$4,$E$5,O100,$E$3)/(1-$O$1))</f>
        <v>0</v>
      </c>
      <c r="X100" s="24">
        <f>IF(P100=0,0,Agents($E$4,$E$5,P100,$E$3)/(1-$O$1))</f>
        <v>0</v>
      </c>
    </row>
    <row r="101" spans="1:24" x14ac:dyDescent="0.25">
      <c r="A101" s="121">
        <v>0.72916666666666663</v>
      </c>
      <c r="B101" s="122">
        <v>1.4492753623188406E-2</v>
      </c>
      <c r="C101" s="123">
        <v>1.9675526406627546E-2</v>
      </c>
      <c r="D101" s="123">
        <v>1.6791604197901048E-2</v>
      </c>
      <c r="E101" s="123">
        <v>2.0881670533642691E-2</v>
      </c>
      <c r="F101" s="123">
        <v>2.1327829377364983E-2</v>
      </c>
      <c r="G101" s="123">
        <v>1.8629173989455183E-2</v>
      </c>
      <c r="H101" s="124">
        <v>2.8735632183908046E-2</v>
      </c>
      <c r="J101" s="23">
        <f t="shared" si="10"/>
        <v>0</v>
      </c>
      <c r="K101" s="24">
        <f t="shared" si="10"/>
        <v>0</v>
      </c>
      <c r="L101" s="24">
        <f t="shared" si="10"/>
        <v>0</v>
      </c>
      <c r="M101" s="24">
        <f t="shared" si="10"/>
        <v>0</v>
      </c>
      <c r="N101" s="24">
        <f t="shared" si="10"/>
        <v>0</v>
      </c>
      <c r="O101" s="24">
        <f t="shared" si="10"/>
        <v>0</v>
      </c>
      <c r="P101" s="25">
        <f t="shared" si="10"/>
        <v>0</v>
      </c>
      <c r="R101" s="24">
        <f>IF(J101=0,0,Agents($E$4,$E$5,J101,$E$3)/(1-$O$1))</f>
        <v>0</v>
      </c>
      <c r="S101" s="24">
        <f>IF(K101=0,0,Agents($E$4,$E$5,K101,$E$3)/(1-$O$1))</f>
        <v>0</v>
      </c>
      <c r="T101" s="24">
        <f>IF(L101=0,0,Agents($E$4,$E$5,L101,$E$3)/(1-$O$1))</f>
        <v>0</v>
      </c>
      <c r="U101" s="24">
        <f>IF(M101=0,0,Agents($E$4,$E$5,M101,$E$3)/(1-$O$1))</f>
        <v>0</v>
      </c>
      <c r="V101" s="24">
        <f>IF(N101=0,0,Agents($E$4,$E$5,N101,$E$3)/(1-$O$1))</f>
        <v>0</v>
      </c>
      <c r="W101" s="24">
        <f>IF(O101=0,0,Agents($E$4,$E$5,O101,$E$3)/(1-$O$1))</f>
        <v>0</v>
      </c>
      <c r="X101" s="24">
        <f>IF(P101=0,0,Agents($E$4,$E$5,P101,$E$3)/(1-$O$1))</f>
        <v>0</v>
      </c>
    </row>
    <row r="102" spans="1:24" x14ac:dyDescent="0.25">
      <c r="A102" s="125">
        <v>0.75</v>
      </c>
      <c r="B102" s="118">
        <v>2.4154589371980676E-2</v>
      </c>
      <c r="C102" s="119">
        <v>1.5533310321021747E-2</v>
      </c>
      <c r="D102" s="119">
        <v>1.4992503748125937E-2</v>
      </c>
      <c r="E102" s="119">
        <v>1.4252568776930727E-2</v>
      </c>
      <c r="F102" s="119">
        <v>1.5823873409012729E-2</v>
      </c>
      <c r="G102" s="119">
        <v>1.1950790861159929E-2</v>
      </c>
      <c r="H102" s="120">
        <v>1.4367816091954023E-2</v>
      </c>
      <c r="J102" s="23">
        <f t="shared" si="10"/>
        <v>0</v>
      </c>
      <c r="K102" s="24">
        <f t="shared" si="10"/>
        <v>0</v>
      </c>
      <c r="L102" s="24">
        <f t="shared" si="10"/>
        <v>0</v>
      </c>
      <c r="M102" s="24">
        <f t="shared" si="10"/>
        <v>0</v>
      </c>
      <c r="N102" s="24">
        <f t="shared" si="10"/>
        <v>0</v>
      </c>
      <c r="O102" s="24">
        <f t="shared" si="10"/>
        <v>0</v>
      </c>
      <c r="P102" s="25">
        <f t="shared" si="10"/>
        <v>0</v>
      </c>
      <c r="R102" s="24">
        <f>IF(J102=0,0,Agents($E$4,$E$5,J102,$E$3)/(1-$O$1))</f>
        <v>0</v>
      </c>
      <c r="S102" s="24">
        <f>IF(K102=0,0,Agents($E$4,$E$5,K102,$E$3)/(1-$O$1))</f>
        <v>0</v>
      </c>
      <c r="T102" s="24">
        <f>IF(L102=0,0,Agents($E$4,$E$5,L102,$E$3)/(1-$O$1))</f>
        <v>0</v>
      </c>
      <c r="U102" s="24">
        <f>IF(M102=0,0,Agents($E$4,$E$5,M102,$E$3)/(1-$O$1))</f>
        <v>0</v>
      </c>
      <c r="V102" s="24">
        <f>IF(N102=0,0,Agents($E$4,$E$5,N102,$E$3)/(1-$O$1))</f>
        <v>0</v>
      </c>
      <c r="W102" s="24">
        <f>IF(O102=0,0,Agents($E$4,$E$5,O102,$E$3)/(1-$O$1))</f>
        <v>0</v>
      </c>
      <c r="X102" s="24">
        <f>IF(P102=0,0,Agents($E$4,$E$5,P102,$E$3)/(1-$O$1))</f>
        <v>0</v>
      </c>
    </row>
    <row r="103" spans="1:24" x14ac:dyDescent="0.25">
      <c r="A103" s="121">
        <v>0.77083333333333337</v>
      </c>
      <c r="B103" s="122">
        <v>1.932367149758454E-2</v>
      </c>
      <c r="C103" s="123">
        <v>1.1736278909216431E-2</v>
      </c>
      <c r="D103" s="123">
        <v>9.595202398800599E-3</v>
      </c>
      <c r="E103" s="123">
        <v>8.6178322837255558E-3</v>
      </c>
      <c r="F103" s="123">
        <v>9.6319229446164435E-3</v>
      </c>
      <c r="G103" s="123">
        <v>8.4358523725834803E-3</v>
      </c>
      <c r="H103" s="124">
        <v>1.4367816091954023E-2</v>
      </c>
      <c r="J103" s="23">
        <f t="shared" si="10"/>
        <v>0</v>
      </c>
      <c r="K103" s="24">
        <f t="shared" si="10"/>
        <v>0</v>
      </c>
      <c r="L103" s="24">
        <f t="shared" si="10"/>
        <v>0</v>
      </c>
      <c r="M103" s="24">
        <f t="shared" si="10"/>
        <v>0</v>
      </c>
      <c r="N103" s="24">
        <f t="shared" si="10"/>
        <v>0</v>
      </c>
      <c r="O103" s="24">
        <f t="shared" si="10"/>
        <v>0</v>
      </c>
      <c r="P103" s="25">
        <f t="shared" si="10"/>
        <v>0</v>
      </c>
      <c r="R103" s="24">
        <f>IF(J103=0,0,Agents($E$4,$E$5,J103,$E$3)/(1-$O$1))</f>
        <v>0</v>
      </c>
      <c r="S103" s="24">
        <f>IF(K103=0,0,Agents($E$4,$E$5,K103,$E$3)/(1-$O$1))</f>
        <v>0</v>
      </c>
      <c r="T103" s="24">
        <f>IF(L103=0,0,Agents($E$4,$E$5,L103,$E$3)/(1-$O$1))</f>
        <v>0</v>
      </c>
      <c r="U103" s="24">
        <f>IF(M103=0,0,Agents($E$4,$E$5,M103,$E$3)/(1-$O$1))</f>
        <v>0</v>
      </c>
      <c r="V103" s="24">
        <f>IF(N103=0,0,Agents($E$4,$E$5,N103,$E$3)/(1-$O$1))</f>
        <v>0</v>
      </c>
      <c r="W103" s="24">
        <f>IF(O103=0,0,Agents($E$4,$E$5,O103,$E$3)/(1-$O$1))</f>
        <v>0</v>
      </c>
      <c r="X103" s="24">
        <f>IF(P103=0,0,Agents($E$4,$E$5,P103,$E$3)/(1-$O$1))</f>
        <v>0</v>
      </c>
    </row>
    <row r="104" spans="1:24" x14ac:dyDescent="0.25">
      <c r="A104" s="125">
        <v>0.79166666666666663</v>
      </c>
      <c r="B104" s="118">
        <v>1.4492753623188406E-2</v>
      </c>
      <c r="C104" s="119">
        <v>7.9392474974111157E-3</v>
      </c>
      <c r="D104" s="119">
        <v>5.6971514242878558E-3</v>
      </c>
      <c r="E104" s="119">
        <v>7.9549221080543586E-3</v>
      </c>
      <c r="F104" s="119">
        <v>8.2559339525283791E-3</v>
      </c>
      <c r="G104" s="119">
        <v>6.3268892794376098E-3</v>
      </c>
      <c r="H104" s="120">
        <v>8.6206896551724137E-3</v>
      </c>
      <c r="J104" s="23">
        <f t="shared" si="10"/>
        <v>0</v>
      </c>
      <c r="K104" s="24">
        <f t="shared" si="10"/>
        <v>0</v>
      </c>
      <c r="L104" s="24">
        <f t="shared" si="10"/>
        <v>0</v>
      </c>
      <c r="M104" s="24">
        <f t="shared" si="10"/>
        <v>0</v>
      </c>
      <c r="N104" s="24">
        <f t="shared" si="10"/>
        <v>0</v>
      </c>
      <c r="O104" s="24">
        <f t="shared" si="10"/>
        <v>0</v>
      </c>
      <c r="P104" s="25">
        <f t="shared" si="10"/>
        <v>0</v>
      </c>
      <c r="R104" s="24">
        <f>IF(J104=0,0,Agents($E$4,$E$5,J104,$E$3)/(1-$O$1))</f>
        <v>0</v>
      </c>
      <c r="S104" s="24">
        <f>IF(K104=0,0,Agents($E$4,$E$5,K104,$E$3)/(1-$O$1))</f>
        <v>0</v>
      </c>
      <c r="T104" s="24">
        <f>IF(L104=0,0,Agents($E$4,$E$5,L104,$E$3)/(1-$O$1))</f>
        <v>0</v>
      </c>
      <c r="U104" s="24">
        <f>IF(M104=0,0,Agents($E$4,$E$5,M104,$E$3)/(1-$O$1))</f>
        <v>0</v>
      </c>
      <c r="V104" s="24">
        <f>IF(N104=0,0,Agents($E$4,$E$5,N104,$E$3)/(1-$O$1))</f>
        <v>0</v>
      </c>
      <c r="W104" s="24">
        <f>IF(O104=0,0,Agents($E$4,$E$5,O104,$E$3)/(1-$O$1))</f>
        <v>0</v>
      </c>
      <c r="X104" s="24">
        <f>IF(P104=0,0,Agents($E$4,$E$5,P104,$E$3)/(1-$O$1))</f>
        <v>0</v>
      </c>
    </row>
    <row r="105" spans="1:24" x14ac:dyDescent="0.25">
      <c r="A105" s="126">
        <v>0.8125</v>
      </c>
      <c r="B105" s="122">
        <v>2.4154589371980676E-2</v>
      </c>
      <c r="C105" s="123">
        <v>5.5229547808077319E-3</v>
      </c>
      <c r="D105" s="123">
        <v>5.0974512743628183E-3</v>
      </c>
      <c r="E105" s="123">
        <v>5.3032814053695721E-3</v>
      </c>
      <c r="F105" s="123">
        <v>7.2239422084623322E-3</v>
      </c>
      <c r="G105" s="123">
        <v>4.2179261862917402E-3</v>
      </c>
      <c r="H105" s="124">
        <v>8.6206896551724137E-3</v>
      </c>
      <c r="J105" s="23">
        <f t="shared" si="10"/>
        <v>0</v>
      </c>
      <c r="K105" s="24">
        <f t="shared" si="10"/>
        <v>0</v>
      </c>
      <c r="L105" s="24">
        <f t="shared" si="10"/>
        <v>0</v>
      </c>
      <c r="M105" s="24">
        <f t="shared" si="10"/>
        <v>0</v>
      </c>
      <c r="N105" s="24">
        <f t="shared" si="10"/>
        <v>0</v>
      </c>
      <c r="O105" s="24">
        <f t="shared" si="10"/>
        <v>0</v>
      </c>
      <c r="P105" s="25">
        <f t="shared" si="10"/>
        <v>0</v>
      </c>
      <c r="R105" s="24">
        <f>IF(J105=0,0,Agents($E$4,$E$5,J105,$E$3)/(1-$O$1))</f>
        <v>0</v>
      </c>
      <c r="S105" s="24">
        <f>IF(K105=0,0,Agents($E$4,$E$5,K105,$E$3)/(1-$O$1))</f>
        <v>0</v>
      </c>
      <c r="T105" s="24">
        <f>IF(L105=0,0,Agents($E$4,$E$5,L105,$E$3)/(1-$O$1))</f>
        <v>0</v>
      </c>
      <c r="U105" s="24">
        <f>IF(M105=0,0,Agents($E$4,$E$5,M105,$E$3)/(1-$O$1))</f>
        <v>0</v>
      </c>
      <c r="V105" s="24">
        <f>IF(N105=0,0,Agents($E$4,$E$5,N105,$E$3)/(1-$O$1))</f>
        <v>0</v>
      </c>
      <c r="W105" s="24">
        <f>IF(O105=0,0,Agents($E$4,$E$5,O105,$E$3)/(1-$O$1))</f>
        <v>0</v>
      </c>
      <c r="X105" s="24">
        <f>IF(P105=0,0,Agents($E$4,$E$5,P105,$E$3)/(1-$O$1))</f>
        <v>0</v>
      </c>
    </row>
    <row r="106" spans="1:24" x14ac:dyDescent="0.25">
      <c r="A106" s="125">
        <v>0.83333333333333304</v>
      </c>
      <c r="B106" s="127">
        <v>9.6618357487922701E-3</v>
      </c>
      <c r="C106" s="128">
        <v>2.0711080428028996E-3</v>
      </c>
      <c r="D106" s="128">
        <v>2.098950524737631E-3</v>
      </c>
      <c r="E106" s="128">
        <v>2.651640702684786E-3</v>
      </c>
      <c r="F106" s="128">
        <v>2.7519779841761265E-3</v>
      </c>
      <c r="G106" s="128">
        <v>1.7574692442882249E-3</v>
      </c>
      <c r="H106" s="129">
        <v>4.3103448275862068E-3</v>
      </c>
      <c r="J106" s="23">
        <f t="shared" si="10"/>
        <v>0</v>
      </c>
      <c r="K106" s="24">
        <f t="shared" si="10"/>
        <v>0</v>
      </c>
      <c r="L106" s="24">
        <f t="shared" si="10"/>
        <v>0</v>
      </c>
      <c r="M106" s="24">
        <f t="shared" si="10"/>
        <v>0</v>
      </c>
      <c r="N106" s="24">
        <f t="shared" si="10"/>
        <v>0</v>
      </c>
      <c r="O106" s="24">
        <f t="shared" si="10"/>
        <v>0</v>
      </c>
      <c r="P106" s="25">
        <f t="shared" si="10"/>
        <v>0</v>
      </c>
      <c r="R106" s="24">
        <f>IF(J106=0,0,Agents($E$4,$E$5,J106,$E$3)/(1-$O$1))</f>
        <v>0</v>
      </c>
      <c r="S106" s="24">
        <f>IF(K106=0,0,Agents($E$4,$E$5,K106,$E$3)/(1-$O$1))</f>
        <v>0</v>
      </c>
      <c r="T106" s="24">
        <f>IF(L106=0,0,Agents($E$4,$E$5,L106,$E$3)/(1-$O$1))</f>
        <v>0</v>
      </c>
      <c r="U106" s="24">
        <f>IF(M106=0,0,Agents($E$4,$E$5,M106,$E$3)/(1-$O$1))</f>
        <v>0</v>
      </c>
      <c r="V106" s="24">
        <f>IF(N106=0,0,Agents($E$4,$E$5,N106,$E$3)/(1-$O$1))</f>
        <v>0</v>
      </c>
      <c r="W106" s="24">
        <f>IF(O106=0,0,Agents($E$4,$E$5,O106,$E$3)/(1-$O$1))</f>
        <v>0</v>
      </c>
      <c r="X106" s="24">
        <f>IF(P106=0,0,Agents($E$4,$E$5,P106,$E$3)/(1-$O$1))</f>
        <v>0</v>
      </c>
    </row>
    <row r="107" spans="1:24" x14ac:dyDescent="0.25">
      <c r="A107" s="126">
        <v>0.85416666666666696</v>
      </c>
      <c r="B107" s="127">
        <v>1.4492753623188406E-2</v>
      </c>
      <c r="C107" s="128">
        <v>1.380738695201933E-3</v>
      </c>
      <c r="D107" s="128">
        <v>1.1994002998500749E-3</v>
      </c>
      <c r="E107" s="128">
        <v>1.325820351342393E-3</v>
      </c>
      <c r="F107" s="128">
        <v>1.7199862401100791E-3</v>
      </c>
      <c r="G107" s="128">
        <v>1.4059753954305801E-3</v>
      </c>
      <c r="H107" s="129">
        <v>1.4367816091954023E-3</v>
      </c>
      <c r="J107" s="23">
        <f t="shared" si="10"/>
        <v>0</v>
      </c>
      <c r="K107" s="24">
        <f t="shared" si="10"/>
        <v>0</v>
      </c>
      <c r="L107" s="24">
        <f t="shared" si="10"/>
        <v>0</v>
      </c>
      <c r="M107" s="24">
        <f t="shared" si="10"/>
        <v>0</v>
      </c>
      <c r="N107" s="24">
        <f t="shared" si="10"/>
        <v>0</v>
      </c>
      <c r="O107" s="24">
        <f t="shared" si="10"/>
        <v>0</v>
      </c>
      <c r="P107" s="25">
        <f t="shared" si="10"/>
        <v>0</v>
      </c>
      <c r="R107" s="24">
        <f>IF(J107=0,0,Agents($E$4,$E$5,J107,$E$3)/(1-$O$1))</f>
        <v>0</v>
      </c>
      <c r="S107" s="24">
        <f>IF(K107=0,0,Agents($E$4,$E$5,K107,$E$3)/(1-$O$1))</f>
        <v>0</v>
      </c>
      <c r="T107" s="24">
        <f>IF(L107=0,0,Agents($E$4,$E$5,L107,$E$3)/(1-$O$1))</f>
        <v>0</v>
      </c>
      <c r="U107" s="24">
        <f>IF(M107=0,0,Agents($E$4,$E$5,M107,$E$3)/(1-$O$1))</f>
        <v>0</v>
      </c>
      <c r="V107" s="24">
        <f>IF(N107=0,0,Agents($E$4,$E$5,N107,$E$3)/(1-$O$1))</f>
        <v>0</v>
      </c>
      <c r="W107" s="24">
        <f>IF(O107=0,0,Agents($E$4,$E$5,O107,$E$3)/(1-$O$1))</f>
        <v>0</v>
      </c>
      <c r="X107" s="24">
        <f>IF(P107=0,0,Agents($E$4,$E$5,P107,$E$3)/(1-$O$1))</f>
        <v>0</v>
      </c>
    </row>
    <row r="108" spans="1:24" x14ac:dyDescent="0.25">
      <c r="A108" s="125">
        <v>0.875000000000001</v>
      </c>
      <c r="B108" s="127">
        <v>1.4492753623188406E-2</v>
      </c>
      <c r="C108" s="128">
        <v>7.9392474974111157E-3</v>
      </c>
      <c r="D108" s="128">
        <v>5.6971514242878558E-3</v>
      </c>
      <c r="E108" s="128">
        <v>7.9549221080543586E-3</v>
      </c>
      <c r="F108" s="128">
        <v>8.2559339525283791E-3</v>
      </c>
      <c r="G108" s="128">
        <v>6.3268892794376098E-3</v>
      </c>
      <c r="H108" s="129">
        <v>8.6206896551724137E-3</v>
      </c>
      <c r="J108" s="23">
        <f t="shared" ref="J108:P111" si="11">B108*J$112</f>
        <v>0</v>
      </c>
      <c r="K108" s="24">
        <f t="shared" si="11"/>
        <v>0</v>
      </c>
      <c r="L108" s="24">
        <f t="shared" si="11"/>
        <v>0</v>
      </c>
      <c r="M108" s="24">
        <f t="shared" si="11"/>
        <v>0</v>
      </c>
      <c r="N108" s="24">
        <f t="shared" si="11"/>
        <v>0</v>
      </c>
      <c r="O108" s="24">
        <f t="shared" si="11"/>
        <v>0</v>
      </c>
      <c r="P108" s="25">
        <f t="shared" si="11"/>
        <v>0</v>
      </c>
      <c r="R108" s="24">
        <f>IF(J108=0,0,Agents($E$4,$E$5,J108,$E$3)/(1-$O$1))</f>
        <v>0</v>
      </c>
      <c r="S108" s="24">
        <f>IF(K108=0,0,Agents($E$4,$E$5,K108,$E$3)/(1-$O$1))</f>
        <v>0</v>
      </c>
      <c r="T108" s="24">
        <f>IF(L108=0,0,Agents($E$4,$E$5,L108,$E$3)/(1-$O$1))</f>
        <v>0</v>
      </c>
      <c r="U108" s="24">
        <f>IF(M108=0,0,Agents($E$4,$E$5,M108,$E$3)/(1-$O$1))</f>
        <v>0</v>
      </c>
      <c r="V108" s="24">
        <f>IF(N108=0,0,Agents($E$4,$E$5,N108,$E$3)/(1-$O$1))</f>
        <v>0</v>
      </c>
      <c r="W108" s="24">
        <f>IF(O108=0,0,Agents($E$4,$E$5,O108,$E$3)/(1-$O$1))</f>
        <v>0</v>
      </c>
      <c r="X108" s="24">
        <f>IF(P108=0,0,Agents($E$4,$E$5,P108,$E$3)/(1-$O$1))</f>
        <v>0</v>
      </c>
    </row>
    <row r="109" spans="1:24" x14ac:dyDescent="0.25">
      <c r="A109" s="126">
        <v>0.89583333333333504</v>
      </c>
      <c r="B109" s="127">
        <v>2.4154589371980676E-2</v>
      </c>
      <c r="C109" s="128">
        <v>5.5229547808077319E-3</v>
      </c>
      <c r="D109" s="128">
        <v>5.0974512743628183E-3</v>
      </c>
      <c r="E109" s="128">
        <v>5.3032814053695721E-3</v>
      </c>
      <c r="F109" s="128">
        <v>7.2239422084623322E-3</v>
      </c>
      <c r="G109" s="128">
        <v>4.2179261862917402E-3</v>
      </c>
      <c r="H109" s="129">
        <v>8.6206896551724137E-3</v>
      </c>
      <c r="J109" s="23">
        <f t="shared" si="11"/>
        <v>0</v>
      </c>
      <c r="K109" s="24">
        <f t="shared" si="11"/>
        <v>0</v>
      </c>
      <c r="L109" s="24">
        <f t="shared" si="11"/>
        <v>0</v>
      </c>
      <c r="M109" s="24">
        <f t="shared" si="11"/>
        <v>0</v>
      </c>
      <c r="N109" s="24">
        <f t="shared" si="11"/>
        <v>0</v>
      </c>
      <c r="O109" s="24">
        <f t="shared" si="11"/>
        <v>0</v>
      </c>
      <c r="P109" s="25">
        <f t="shared" si="11"/>
        <v>0</v>
      </c>
      <c r="R109" s="24">
        <f>IF(J109=0,0,Agents($E$4,$E$5,J109,$E$3)/(1-$O$1))</f>
        <v>0</v>
      </c>
      <c r="S109" s="24">
        <f>IF(K109=0,0,Agents($E$4,$E$5,K109,$E$3)/(1-$O$1))</f>
        <v>0</v>
      </c>
      <c r="T109" s="24">
        <f>IF(L109=0,0,Agents($E$4,$E$5,L109,$E$3)/(1-$O$1))</f>
        <v>0</v>
      </c>
      <c r="U109" s="24">
        <f>IF(M109=0,0,Agents($E$4,$E$5,M109,$E$3)/(1-$O$1))</f>
        <v>0</v>
      </c>
      <c r="V109" s="24">
        <f>IF(N109=0,0,Agents($E$4,$E$5,N109,$E$3)/(1-$O$1))</f>
        <v>0</v>
      </c>
      <c r="W109" s="24">
        <f>IF(O109=0,0,Agents($E$4,$E$5,O109,$E$3)/(1-$O$1))</f>
        <v>0</v>
      </c>
      <c r="X109" s="24">
        <f>IF(P109=0,0,Agents($E$4,$E$5,P109,$E$3)/(1-$O$1))</f>
        <v>0</v>
      </c>
    </row>
    <row r="110" spans="1:24" x14ac:dyDescent="0.25">
      <c r="A110" s="125">
        <v>0.91666666666666896</v>
      </c>
      <c r="B110" s="127">
        <v>9.6618357487922701E-3</v>
      </c>
      <c r="C110" s="128">
        <v>2.0711080428028996E-3</v>
      </c>
      <c r="D110" s="128">
        <v>2.098950524737631E-3</v>
      </c>
      <c r="E110" s="128">
        <v>2.651640702684786E-3</v>
      </c>
      <c r="F110" s="128">
        <v>2.7519779841761265E-3</v>
      </c>
      <c r="G110" s="128">
        <v>1.7574692442882249E-3</v>
      </c>
      <c r="H110" s="129">
        <v>4.3103448275862068E-3</v>
      </c>
      <c r="J110" s="23">
        <f t="shared" si="11"/>
        <v>0</v>
      </c>
      <c r="K110" s="24">
        <f t="shared" si="11"/>
        <v>0</v>
      </c>
      <c r="L110" s="24">
        <f t="shared" si="11"/>
        <v>0</v>
      </c>
      <c r="M110" s="24">
        <f t="shared" si="11"/>
        <v>0</v>
      </c>
      <c r="N110" s="24">
        <f t="shared" si="11"/>
        <v>0</v>
      </c>
      <c r="O110" s="24">
        <f t="shared" si="11"/>
        <v>0</v>
      </c>
      <c r="P110" s="25">
        <f t="shared" si="11"/>
        <v>0</v>
      </c>
      <c r="R110" s="24">
        <f>IF(J110=0,0,Agents($E$4,$E$5,J110,$E$3)/(1-$O$1))</f>
        <v>0</v>
      </c>
      <c r="S110" s="24">
        <f>IF(K110=0,0,Agents($E$4,$E$5,K110,$E$3)/(1-$O$1))</f>
        <v>0</v>
      </c>
      <c r="T110" s="24">
        <f>IF(L110=0,0,Agents($E$4,$E$5,L110,$E$3)/(1-$O$1))</f>
        <v>0</v>
      </c>
      <c r="U110" s="24">
        <f>IF(M110=0,0,Agents($E$4,$E$5,M110,$E$3)/(1-$O$1))</f>
        <v>0</v>
      </c>
      <c r="V110" s="24">
        <f>IF(N110=0,0,Agents($E$4,$E$5,N110,$E$3)/(1-$O$1))</f>
        <v>0</v>
      </c>
      <c r="W110" s="24">
        <f>IF(O110=0,0,Agents($E$4,$E$5,O110,$E$3)/(1-$O$1))</f>
        <v>0</v>
      </c>
      <c r="X110" s="24">
        <f>IF(P110=0,0,Agents($E$4,$E$5,P110,$E$3)/(1-$O$1))</f>
        <v>0</v>
      </c>
    </row>
    <row r="111" spans="1:24" x14ac:dyDescent="0.25">
      <c r="A111" s="126">
        <v>0.937500000000003</v>
      </c>
      <c r="B111" s="127">
        <v>1.4492753623188406E-2</v>
      </c>
      <c r="C111" s="128">
        <v>1.380738695201933E-3</v>
      </c>
      <c r="D111" s="128">
        <v>1.1994002998500749E-3</v>
      </c>
      <c r="E111" s="128">
        <v>1.325820351342393E-3</v>
      </c>
      <c r="F111" s="128">
        <v>1.7199862401100791E-3</v>
      </c>
      <c r="G111" s="128">
        <v>1.4059753954305801E-3</v>
      </c>
      <c r="H111" s="129">
        <v>1.4367816091954023E-3</v>
      </c>
      <c r="J111" s="23">
        <f t="shared" si="11"/>
        <v>0</v>
      </c>
      <c r="K111" s="24">
        <f t="shared" si="11"/>
        <v>0</v>
      </c>
      <c r="L111" s="24">
        <f t="shared" si="11"/>
        <v>0</v>
      </c>
      <c r="M111" s="24">
        <f t="shared" si="11"/>
        <v>0</v>
      </c>
      <c r="N111" s="24">
        <f t="shared" si="11"/>
        <v>0</v>
      </c>
      <c r="O111" s="24">
        <f t="shared" si="11"/>
        <v>0</v>
      </c>
      <c r="P111" s="25">
        <f t="shared" si="11"/>
        <v>0</v>
      </c>
      <c r="R111" s="24">
        <f>IF(J111=0,0,Agents($E$4,$E$5,J111,$E$3)/(1-$O$1))</f>
        <v>0</v>
      </c>
      <c r="S111" s="24">
        <f>IF(K111=0,0,Agents($E$4,$E$5,K111,$E$3)/(1-$O$1))</f>
        <v>0</v>
      </c>
      <c r="T111" s="24">
        <f>IF(L111=0,0,Agents($E$4,$E$5,L111,$E$3)/(1-$O$1))</f>
        <v>0</v>
      </c>
      <c r="U111" s="24">
        <f>IF(M111=0,0,Agents($E$4,$E$5,M111,$E$3)/(1-$O$1))</f>
        <v>0</v>
      </c>
      <c r="V111" s="24">
        <f>IF(N111=0,0,Agents($E$4,$E$5,N111,$E$3)/(1-$O$1))</f>
        <v>0</v>
      </c>
      <c r="W111" s="24">
        <f>IF(O111=0,0,Agents($E$4,$E$5,O111,$E$3)/(1-$O$1))</f>
        <v>0</v>
      </c>
      <c r="X111" s="24">
        <f>IF(P111=0,0,Agents($E$4,$E$5,P111,$E$3)/(1-$O$1))</f>
        <v>0</v>
      </c>
    </row>
    <row r="112" spans="1:24" x14ac:dyDescent="0.25">
      <c r="A112" s="130"/>
      <c r="B112" s="131">
        <v>1.301559356136821E-2</v>
      </c>
      <c r="C112" s="132">
        <v>0.18215543259557343</v>
      </c>
      <c r="D112" s="132">
        <v>0.20969567404426559</v>
      </c>
      <c r="E112" s="132">
        <v>0.18970070422535212</v>
      </c>
      <c r="F112" s="132">
        <v>0.18278420523138833</v>
      </c>
      <c r="G112" s="132">
        <v>0.17888581488933603</v>
      </c>
      <c r="H112" s="133">
        <v>4.37625754527163E-2</v>
      </c>
      <c r="J112" s="27">
        <f t="shared" ref="J112:P112" si="12">$E$2*B112/SUM($B$112:$H$112)</f>
        <v>0</v>
      </c>
      <c r="K112" s="27">
        <f t="shared" si="12"/>
        <v>0</v>
      </c>
      <c r="L112" s="27">
        <f t="shared" si="12"/>
        <v>0</v>
      </c>
      <c r="M112" s="27">
        <f t="shared" si="12"/>
        <v>0</v>
      </c>
      <c r="N112" s="27">
        <f t="shared" si="12"/>
        <v>0</v>
      </c>
      <c r="O112" s="27">
        <f t="shared" si="12"/>
        <v>0</v>
      </c>
      <c r="P112" s="27">
        <f t="shared" si="12"/>
        <v>0</v>
      </c>
      <c r="R112" s="26">
        <f t="shared" ref="R112:W112" si="13">(SUM(R82:R111)/2)/$C$6</f>
        <v>0</v>
      </c>
      <c r="S112" s="26">
        <f t="shared" si="13"/>
        <v>0</v>
      </c>
      <c r="T112" s="26">
        <f t="shared" si="13"/>
        <v>0</v>
      </c>
      <c r="U112" s="26">
        <f t="shared" si="13"/>
        <v>0</v>
      </c>
      <c r="V112" s="26">
        <f t="shared" si="13"/>
        <v>0</v>
      </c>
      <c r="W112" s="26">
        <f t="shared" si="13"/>
        <v>0</v>
      </c>
      <c r="X112" s="26">
        <f t="shared" ref="X112" si="14">(SUM(X82:X107)/2)/$C$6</f>
        <v>0</v>
      </c>
    </row>
    <row r="113" spans="1:24" x14ac:dyDescent="0.25">
      <c r="R113" s="32">
        <f>SUM(R112:X112)/5</f>
        <v>0</v>
      </c>
      <c r="S113" s="31"/>
      <c r="T113" s="31"/>
      <c r="U113" s="31"/>
      <c r="V113" s="31"/>
      <c r="W113" s="31"/>
      <c r="X113" s="4"/>
    </row>
    <row r="115" spans="1:24" x14ac:dyDescent="0.25">
      <c r="A115" s="39" t="s">
        <v>17</v>
      </c>
      <c r="J115" s="6" t="s">
        <v>14</v>
      </c>
      <c r="K115" s="20"/>
      <c r="L115" s="20"/>
      <c r="M115" s="33">
        <v>43191</v>
      </c>
      <c r="N115" s="20"/>
      <c r="O115" s="20"/>
      <c r="P115" s="21"/>
      <c r="R115" s="6" t="s">
        <v>15</v>
      </c>
      <c r="S115" s="20"/>
      <c r="T115" s="20"/>
      <c r="U115" s="20"/>
      <c r="V115" s="20"/>
      <c r="W115" s="20"/>
      <c r="X115" s="21"/>
    </row>
    <row r="116" spans="1:24" x14ac:dyDescent="0.25">
      <c r="A116" s="113" t="s">
        <v>6</v>
      </c>
      <c r="B116" s="114" t="s">
        <v>13</v>
      </c>
      <c r="C116" s="115" t="s">
        <v>7</v>
      </c>
      <c r="D116" s="115" t="s">
        <v>8</v>
      </c>
      <c r="E116" s="115" t="s">
        <v>9</v>
      </c>
      <c r="F116" s="115" t="s">
        <v>10</v>
      </c>
      <c r="G116" s="115" t="s">
        <v>11</v>
      </c>
      <c r="H116" s="116" t="s">
        <v>12</v>
      </c>
      <c r="J116" s="22" t="s">
        <v>13</v>
      </c>
      <c r="K116" s="20" t="s">
        <v>7</v>
      </c>
      <c r="L116" s="20" t="s">
        <v>8</v>
      </c>
      <c r="M116" s="20" t="s">
        <v>9</v>
      </c>
      <c r="N116" s="20" t="s">
        <v>10</v>
      </c>
      <c r="O116" s="20" t="s">
        <v>11</v>
      </c>
      <c r="P116" s="21" t="s">
        <v>12</v>
      </c>
      <c r="R116" s="22" t="s">
        <v>13</v>
      </c>
      <c r="S116" s="20" t="s">
        <v>7</v>
      </c>
      <c r="T116" s="20" t="s">
        <v>8</v>
      </c>
      <c r="U116" s="20" t="s">
        <v>9</v>
      </c>
      <c r="V116" s="20" t="s">
        <v>10</v>
      </c>
      <c r="W116" s="20" t="s">
        <v>11</v>
      </c>
      <c r="X116" s="21" t="s">
        <v>12</v>
      </c>
    </row>
    <row r="117" spans="1:24" x14ac:dyDescent="0.25">
      <c r="A117" s="117">
        <v>0.33333333333333331</v>
      </c>
      <c r="B117" s="118"/>
      <c r="C117" s="119">
        <v>2.1746634449430445E-2</v>
      </c>
      <c r="D117" s="119">
        <v>2.4287856071964018E-2</v>
      </c>
      <c r="E117" s="119">
        <v>2.5190586675505468E-2</v>
      </c>
      <c r="F117" s="119">
        <v>2.1327829377364983E-2</v>
      </c>
      <c r="G117" s="119">
        <v>2.3901581722319858E-2</v>
      </c>
      <c r="H117" s="120"/>
      <c r="J117" s="24">
        <f t="shared" ref="J117:P142" si="15">B117*J$147</f>
        <v>0</v>
      </c>
      <c r="K117" s="24">
        <f t="shared" si="15"/>
        <v>0</v>
      </c>
      <c r="L117" s="24">
        <f t="shared" si="15"/>
        <v>0</v>
      </c>
      <c r="M117" s="24">
        <f t="shared" si="15"/>
        <v>0</v>
      </c>
      <c r="N117" s="24">
        <f t="shared" si="15"/>
        <v>0</v>
      </c>
      <c r="O117" s="24">
        <f t="shared" si="15"/>
        <v>0</v>
      </c>
      <c r="P117" s="24">
        <f t="shared" si="15"/>
        <v>0</v>
      </c>
      <c r="R117" s="24">
        <f>IF(J117=0,0,Agents($F$4,$F$5,J117,$F$3)/(1-$P$1))</f>
        <v>0</v>
      </c>
      <c r="S117" s="24">
        <f>IF(K117=0,0,Agents($F$4,$F$5,K117,$F$3)/(1-$P$1))</f>
        <v>0</v>
      </c>
      <c r="T117" s="24">
        <f>IF(L117=0,0,Agents($F$4,$F$5,L117,$F$3)/(1-$P$1))</f>
        <v>0</v>
      </c>
      <c r="U117" s="24">
        <f>IF(M117=0,0,Agents($F$4,$F$5,M117,$F$3)/(1-$P$1))</f>
        <v>0</v>
      </c>
      <c r="V117" s="24">
        <f>IF(N117=0,0,Agents($F$4,$F$5,N117,$F$3)/(1-$P$1))</f>
        <v>0</v>
      </c>
      <c r="W117" s="24">
        <f>IF(O117=0,0,Agents($F$4,$F$5,O117,$F$3)/(1-$P$1))</f>
        <v>0</v>
      </c>
      <c r="X117" s="24">
        <f>IF(P117=0,0,Agents($F$4,$F$5,P117,$F$3)/(1-$P$1))</f>
        <v>0</v>
      </c>
    </row>
    <row r="118" spans="1:24" x14ac:dyDescent="0.25">
      <c r="A118" s="121">
        <v>0.35416666666666669</v>
      </c>
      <c r="B118" s="122"/>
      <c r="C118" s="123">
        <v>3.1411805315843977E-2</v>
      </c>
      <c r="D118" s="123">
        <v>3.2083958020989505E-2</v>
      </c>
      <c r="E118" s="123">
        <v>3.1819688432217434E-2</v>
      </c>
      <c r="F118" s="123">
        <v>2.4079807361541108E-2</v>
      </c>
      <c r="G118" s="123">
        <v>2.3198594024604568E-2</v>
      </c>
      <c r="H118" s="124"/>
      <c r="J118" s="24">
        <f t="shared" si="15"/>
        <v>0</v>
      </c>
      <c r="K118" s="24">
        <f t="shared" si="15"/>
        <v>0</v>
      </c>
      <c r="L118" s="24">
        <f t="shared" si="15"/>
        <v>0</v>
      </c>
      <c r="M118" s="24">
        <f t="shared" si="15"/>
        <v>0</v>
      </c>
      <c r="N118" s="24">
        <f t="shared" si="15"/>
        <v>0</v>
      </c>
      <c r="O118" s="24">
        <f t="shared" si="15"/>
        <v>0</v>
      </c>
      <c r="P118" s="24">
        <f t="shared" si="15"/>
        <v>0</v>
      </c>
      <c r="R118" s="30">
        <f>IF(J118=0,0,Agents($F$4,$F$5,J118,$F$3)/(1-$P$1))</f>
        <v>0</v>
      </c>
      <c r="S118" s="30">
        <f>IF(K118=0,0,Agents($F$4,$F$5,K118,$F$3)/(1-$P$1))</f>
        <v>0</v>
      </c>
      <c r="T118" s="30">
        <f>IF(L118=0,0,Agents($F$4,$F$5,L118,$F$3)/(1-$P$1))</f>
        <v>0</v>
      </c>
      <c r="U118" s="30">
        <f>IF(M118=0,0,Agents($F$4,$F$5,M118,$F$3)/(1-$P$1))</f>
        <v>0</v>
      </c>
      <c r="V118" s="30">
        <f>IF(N118=0,0,Agents($F$4,$F$5,N118,$F$3)/(1-$P$1))</f>
        <v>0</v>
      </c>
      <c r="W118" s="30">
        <f>IF(O118=0,0,Agents($F$4,$F$5,O118,$F$3)/(1-$P$1))</f>
        <v>0</v>
      </c>
      <c r="X118" s="30">
        <f>IF(P118=0,0,Agents($F$4,$F$5,P118,$F$3)/(1-$P$1))</f>
        <v>0</v>
      </c>
    </row>
    <row r="119" spans="1:24" x14ac:dyDescent="0.25">
      <c r="A119" s="125">
        <v>0.375</v>
      </c>
      <c r="B119" s="118"/>
      <c r="C119" s="119">
        <v>3.589920607525026E-2</v>
      </c>
      <c r="D119" s="119">
        <v>3.9880059970014994E-2</v>
      </c>
      <c r="E119" s="119">
        <v>4.2094796155120982E-2</v>
      </c>
      <c r="F119" s="119">
        <v>3.8871689026487785E-2</v>
      </c>
      <c r="G119" s="119">
        <v>4.0421792618629174E-2</v>
      </c>
      <c r="H119" s="120"/>
      <c r="J119" s="24">
        <f t="shared" si="15"/>
        <v>0</v>
      </c>
      <c r="K119" s="24">
        <f t="shared" si="15"/>
        <v>0</v>
      </c>
      <c r="L119" s="24">
        <f t="shared" si="15"/>
        <v>0</v>
      </c>
      <c r="M119" s="24">
        <f t="shared" si="15"/>
        <v>0</v>
      </c>
      <c r="N119" s="24">
        <f t="shared" si="15"/>
        <v>0</v>
      </c>
      <c r="O119" s="24">
        <f t="shared" si="15"/>
        <v>0</v>
      </c>
      <c r="P119" s="24">
        <f t="shared" si="15"/>
        <v>0</v>
      </c>
      <c r="R119" s="24">
        <f>IF(J119=0,0,Agents($F$4,$F$5,J119,$F$3)/(1-$P$1))</f>
        <v>0</v>
      </c>
      <c r="S119" s="24">
        <f>IF(K119=0,0,Agents($F$4,$F$5,K119,$F$3)/(1-$P$1))</f>
        <v>0</v>
      </c>
      <c r="T119" s="24">
        <f>IF(L119=0,0,Agents($F$4,$F$5,L119,$F$3)/(1-$P$1))</f>
        <v>0</v>
      </c>
      <c r="U119" s="24">
        <f>IF(M119=0,0,Agents($F$4,$F$5,M119,$F$3)/(1-$P$1))</f>
        <v>0</v>
      </c>
      <c r="V119" s="24">
        <f>IF(N119=0,0,Agents($F$4,$F$5,N119,$F$3)/(1-$P$1))</f>
        <v>0</v>
      </c>
      <c r="W119" s="24">
        <f>IF(O119=0,0,Agents($F$4,$F$5,O119,$F$3)/(1-$P$1))</f>
        <v>0</v>
      </c>
      <c r="X119" s="24">
        <f>IF(P119=0,0,Agents($F$4,$F$5,P119,$F$3)/(1-$P$1))</f>
        <v>0</v>
      </c>
    </row>
    <row r="120" spans="1:24" x14ac:dyDescent="0.25">
      <c r="A120" s="121">
        <v>0.39583333333333331</v>
      </c>
      <c r="B120" s="122"/>
      <c r="C120" s="123">
        <v>4.9016223679668625E-2</v>
      </c>
      <c r="D120" s="123">
        <v>5.0674662668665667E-2</v>
      </c>
      <c r="E120" s="123">
        <v>5.2038448790188929E-2</v>
      </c>
      <c r="F120" s="123">
        <v>4.3687650498796013E-2</v>
      </c>
      <c r="G120" s="123">
        <v>4.8506151142355007E-2</v>
      </c>
      <c r="H120" s="124"/>
      <c r="J120" s="24">
        <f t="shared" si="15"/>
        <v>0</v>
      </c>
      <c r="K120" s="24">
        <f t="shared" si="15"/>
        <v>0</v>
      </c>
      <c r="L120" s="24">
        <f t="shared" si="15"/>
        <v>0</v>
      </c>
      <c r="M120" s="24">
        <f t="shared" si="15"/>
        <v>0</v>
      </c>
      <c r="N120" s="24">
        <f t="shared" si="15"/>
        <v>0</v>
      </c>
      <c r="O120" s="24">
        <f t="shared" si="15"/>
        <v>0</v>
      </c>
      <c r="P120" s="24">
        <f t="shared" si="15"/>
        <v>0</v>
      </c>
      <c r="R120" s="30">
        <f>IF(J120=0,0,Agents($F$4,$F$5,J120,$F$3)/(1-$P$1))</f>
        <v>0</v>
      </c>
      <c r="S120" s="30">
        <f>IF(K120=0,0,Agents($F$4,$F$5,K120,$F$3)/(1-$P$1))</f>
        <v>0</v>
      </c>
      <c r="T120" s="30">
        <f>IF(L120=0,0,Agents($F$4,$F$5,L120,$F$3)/(1-$P$1))</f>
        <v>0</v>
      </c>
      <c r="U120" s="30">
        <f>IF(M120=0,0,Agents($F$4,$F$5,M120,$F$3)/(1-$P$1))</f>
        <v>0</v>
      </c>
      <c r="V120" s="30">
        <f>IF(N120=0,0,Agents($F$4,$F$5,N120,$F$3)/(1-$P$1))</f>
        <v>0</v>
      </c>
      <c r="W120" s="30">
        <f>IF(O120=0,0,Agents($F$4,$F$5,O120,$F$3)/(1-$P$1))</f>
        <v>0</v>
      </c>
      <c r="X120" s="30">
        <f>IF(P120=0,0,Agents($F$4,$F$5,P120,$F$3)/(1-$P$1))</f>
        <v>0</v>
      </c>
    </row>
    <row r="121" spans="1:24" x14ac:dyDescent="0.25">
      <c r="A121" s="125">
        <v>0.41666666666666669</v>
      </c>
      <c r="B121" s="118"/>
      <c r="C121" s="119">
        <v>5.6689944504925503E-2</v>
      </c>
      <c r="D121" s="119">
        <v>5.3073463268365817E-2</v>
      </c>
      <c r="E121" s="119">
        <v>5.4027179317202516E-2</v>
      </c>
      <c r="F121" s="119">
        <v>4.9879600963192293E-2</v>
      </c>
      <c r="G121" s="119">
        <v>5.4481546572934976E-2</v>
      </c>
      <c r="H121" s="120"/>
      <c r="J121" s="24">
        <f t="shared" si="15"/>
        <v>0</v>
      </c>
      <c r="K121" s="24">
        <f t="shared" si="15"/>
        <v>0</v>
      </c>
      <c r="L121" s="24">
        <f t="shared" si="15"/>
        <v>0</v>
      </c>
      <c r="M121" s="24">
        <f t="shared" si="15"/>
        <v>0</v>
      </c>
      <c r="N121" s="24">
        <f t="shared" si="15"/>
        <v>0</v>
      </c>
      <c r="O121" s="24">
        <f t="shared" si="15"/>
        <v>0</v>
      </c>
      <c r="P121" s="24">
        <f t="shared" si="15"/>
        <v>0</v>
      </c>
      <c r="R121" s="24">
        <f>IF(J121=0,0,Agents($F$4,$F$5,J121,$F$3)/(1-$P$1))</f>
        <v>0</v>
      </c>
      <c r="S121" s="24">
        <f>IF(K121=0,0,Agents($F$4,$F$5,K121,$F$3)/(1-$P$1))</f>
        <v>0</v>
      </c>
      <c r="T121" s="24">
        <f>IF(L121=0,0,Agents($F$4,$F$5,L121,$F$3)/(1-$P$1))</f>
        <v>0</v>
      </c>
      <c r="U121" s="24">
        <f>IF(M121=0,0,Agents($F$4,$F$5,M121,$F$3)/(1-$P$1))</f>
        <v>0</v>
      </c>
      <c r="V121" s="24">
        <f>IF(N121=0,0,Agents($F$4,$F$5,N121,$F$3)/(1-$P$1))</f>
        <v>0</v>
      </c>
      <c r="W121" s="24">
        <f>IF(O121=0,0,Agents($F$4,$F$5,O121,$F$3)/(1-$P$1))</f>
        <v>0</v>
      </c>
      <c r="X121" s="24">
        <f>IF(P121=0,0,Agents($F$4,$F$5,P121,$F$3)/(1-$P$1))</f>
        <v>0</v>
      </c>
    </row>
    <row r="122" spans="1:24" x14ac:dyDescent="0.25">
      <c r="A122" s="121">
        <v>0.4375</v>
      </c>
      <c r="B122" s="122"/>
      <c r="C122" s="123">
        <v>6.1177345264331787E-2</v>
      </c>
      <c r="D122" s="123">
        <v>6.0385192019374909E-2</v>
      </c>
      <c r="E122" s="123">
        <v>5.6347364932051704E-2</v>
      </c>
      <c r="F122" s="123">
        <v>5.2128813738720886E-2</v>
      </c>
      <c r="G122" s="123">
        <v>6.1862917398945519E-2</v>
      </c>
      <c r="H122" s="124"/>
      <c r="J122" s="24">
        <f t="shared" si="15"/>
        <v>0</v>
      </c>
      <c r="K122" s="24">
        <f t="shared" si="15"/>
        <v>0</v>
      </c>
      <c r="L122" s="24">
        <f t="shared" si="15"/>
        <v>0</v>
      </c>
      <c r="M122" s="24">
        <f t="shared" si="15"/>
        <v>0</v>
      </c>
      <c r="N122" s="24">
        <f t="shared" si="15"/>
        <v>0</v>
      </c>
      <c r="O122" s="24">
        <f t="shared" si="15"/>
        <v>0</v>
      </c>
      <c r="P122" s="24">
        <f t="shared" si="15"/>
        <v>0</v>
      </c>
      <c r="R122" s="30">
        <f>IF(J122=0,0,Agents($F$4,$F$5,J122,$F$3)/(1-$P$1))</f>
        <v>0</v>
      </c>
      <c r="S122" s="30">
        <f>IF(K122=0,0,Agents($F$4,$F$5,K122,$F$3)/(1-$P$1))</f>
        <v>0</v>
      </c>
      <c r="T122" s="30">
        <f>IF(L122=0,0,Agents($F$4,$F$5,L122,$F$3)/(1-$P$1))</f>
        <v>0</v>
      </c>
      <c r="U122" s="30">
        <f>IF(M122=0,0,Agents($F$4,$F$5,M122,$F$3)/(1-$P$1))</f>
        <v>0</v>
      </c>
      <c r="V122" s="30">
        <f>IF(N122=0,0,Agents($F$4,$F$5,N122,$F$3)/(1-$P$1))</f>
        <v>0</v>
      </c>
      <c r="W122" s="30">
        <f>IF(O122=0,0,Agents($F$4,$F$5,O122,$F$3)/(1-$P$1))</f>
        <v>0</v>
      </c>
      <c r="X122" s="30">
        <f>IF(P122=0,0,Agents($F$4,$F$5,P122,$F$3)/(1-$P$1))</f>
        <v>0</v>
      </c>
    </row>
    <row r="123" spans="1:24" x14ac:dyDescent="0.25">
      <c r="A123" s="125">
        <v>0.45833333333333331</v>
      </c>
      <c r="B123" s="118"/>
      <c r="C123" s="119">
        <v>5.9106237221528891E-2</v>
      </c>
      <c r="D123" s="119">
        <v>5.9485641794487357E-2</v>
      </c>
      <c r="E123" s="119">
        <v>5.9661915810407688E-2</v>
      </c>
      <c r="F123" s="119">
        <v>5.384879997883097E-2</v>
      </c>
      <c r="G123" s="119">
        <v>6.2214411247803164E-2</v>
      </c>
      <c r="H123" s="120"/>
      <c r="J123" s="24">
        <f t="shared" si="15"/>
        <v>0</v>
      </c>
      <c r="K123" s="24">
        <f t="shared" si="15"/>
        <v>0</v>
      </c>
      <c r="L123" s="24">
        <f t="shared" si="15"/>
        <v>0</v>
      </c>
      <c r="M123" s="24">
        <f t="shared" si="15"/>
        <v>0</v>
      </c>
      <c r="N123" s="24">
        <f t="shared" si="15"/>
        <v>0</v>
      </c>
      <c r="O123" s="24">
        <f t="shared" si="15"/>
        <v>0</v>
      </c>
      <c r="P123" s="24">
        <f t="shared" si="15"/>
        <v>0</v>
      </c>
      <c r="R123" s="24">
        <f>IF(J123=0,0,Agents($F$4,$F$5,J123,$F$3)/(1-$P$1))</f>
        <v>0</v>
      </c>
      <c r="S123" s="24">
        <f>IF(K123=0,0,Agents($F$4,$F$5,K123,$F$3)/(1-$P$1))</f>
        <v>0</v>
      </c>
      <c r="T123" s="24">
        <f>IF(L123=0,0,Agents($F$4,$F$5,L123,$F$3)/(1-$P$1))</f>
        <v>0</v>
      </c>
      <c r="U123" s="24">
        <f>IF(M123=0,0,Agents($F$4,$F$5,M123,$F$3)/(1-$P$1))</f>
        <v>0</v>
      </c>
      <c r="V123" s="24">
        <f>IF(N123=0,0,Agents($F$4,$F$5,N123,$F$3)/(1-$P$1))</f>
        <v>0</v>
      </c>
      <c r="W123" s="24">
        <f>IF(O123=0,0,Agents($F$4,$F$5,O123,$F$3)/(1-$P$1))</f>
        <v>0</v>
      </c>
      <c r="X123" s="24">
        <f>IF(P123=0,0,Agents($F$4,$F$5,P123,$F$3)/(1-$P$1))</f>
        <v>0</v>
      </c>
    </row>
    <row r="124" spans="1:24" x14ac:dyDescent="0.25">
      <c r="A124" s="121">
        <v>0.47916666666666669</v>
      </c>
      <c r="B124" s="122"/>
      <c r="C124" s="123">
        <v>6.2212899285733245E-2</v>
      </c>
      <c r="D124" s="123">
        <v>6.1284742244262468E-2</v>
      </c>
      <c r="E124" s="123">
        <v>5.6678820019887298E-2</v>
      </c>
      <c r="F124" s="123">
        <v>5.7976766955095155E-2</v>
      </c>
      <c r="G124" s="123">
        <v>5.9753954305799648E-2</v>
      </c>
      <c r="H124" s="124"/>
      <c r="J124" s="24">
        <f t="shared" si="15"/>
        <v>0</v>
      </c>
      <c r="K124" s="24">
        <f t="shared" si="15"/>
        <v>0</v>
      </c>
      <c r="L124" s="24">
        <f t="shared" si="15"/>
        <v>0</v>
      </c>
      <c r="M124" s="24">
        <f t="shared" si="15"/>
        <v>0</v>
      </c>
      <c r="N124" s="24">
        <f t="shared" si="15"/>
        <v>0</v>
      </c>
      <c r="O124" s="24">
        <f t="shared" si="15"/>
        <v>0</v>
      </c>
      <c r="P124" s="24">
        <f t="shared" si="15"/>
        <v>0</v>
      </c>
      <c r="R124" s="30">
        <f>IF(J124=0,0,Agents($F$4,$F$5,J124,$F$3)/(1-$P$1))</f>
        <v>0</v>
      </c>
      <c r="S124" s="30">
        <f>IF(K124=0,0,Agents($F$4,$F$5,K124,$F$3)/(1-$P$1))</f>
        <v>0</v>
      </c>
      <c r="T124" s="30">
        <f>IF(L124=0,0,Agents($F$4,$F$5,L124,$F$3)/(1-$P$1))</f>
        <v>0</v>
      </c>
      <c r="U124" s="30">
        <f>IF(M124=0,0,Agents($F$4,$F$5,M124,$F$3)/(1-$P$1))</f>
        <v>0</v>
      </c>
      <c r="V124" s="30">
        <f>IF(N124=0,0,Agents($F$4,$F$5,N124,$F$3)/(1-$P$1))</f>
        <v>0</v>
      </c>
      <c r="W124" s="30">
        <f>IF(O124=0,0,Agents($F$4,$F$5,O124,$F$3)/(1-$P$1))</f>
        <v>0</v>
      </c>
      <c r="X124" s="30">
        <f>IF(P124=0,0,Agents($F$4,$F$5,P124,$F$3)/(1-$P$1))</f>
        <v>0</v>
      </c>
    </row>
    <row r="125" spans="1:24" x14ac:dyDescent="0.25">
      <c r="A125" s="125">
        <v>0.5</v>
      </c>
      <c r="B125" s="118"/>
      <c r="C125" s="119">
        <v>5.6689944504925503E-2</v>
      </c>
      <c r="D125" s="119">
        <v>5.3788490370199497E-2</v>
      </c>
      <c r="E125" s="119">
        <v>5.4027179317202516E-2</v>
      </c>
      <c r="F125" s="119">
        <v>5.4192797226852982E-2</v>
      </c>
      <c r="G125" s="119">
        <v>5.342706502636204E-2</v>
      </c>
      <c r="H125" s="120"/>
      <c r="J125" s="24">
        <f t="shared" si="15"/>
        <v>0</v>
      </c>
      <c r="K125" s="24">
        <f t="shared" si="15"/>
        <v>0</v>
      </c>
      <c r="L125" s="24">
        <f t="shared" si="15"/>
        <v>0</v>
      </c>
      <c r="M125" s="24">
        <f t="shared" si="15"/>
        <v>0</v>
      </c>
      <c r="N125" s="24">
        <f t="shared" si="15"/>
        <v>0</v>
      </c>
      <c r="O125" s="24">
        <f t="shared" si="15"/>
        <v>0</v>
      </c>
      <c r="P125" s="24">
        <f t="shared" si="15"/>
        <v>0</v>
      </c>
      <c r="R125" s="24">
        <f>IF(J125=0,0,Agents($F$4,$F$5,J125,$F$3)/(1-$P$1))</f>
        <v>0</v>
      </c>
      <c r="S125" s="24">
        <f>IF(K125=0,0,Agents($F$4,$F$5,K125,$F$3)/(1-$P$1))</f>
        <v>0</v>
      </c>
      <c r="T125" s="24">
        <f>IF(L125=0,0,Agents($F$4,$F$5,L125,$F$3)/(1-$P$1))</f>
        <v>0</v>
      </c>
      <c r="U125" s="24">
        <f>IF(M125=0,0,Agents($F$4,$F$5,M125,$F$3)/(1-$P$1))</f>
        <v>0</v>
      </c>
      <c r="V125" s="24">
        <f>IF(N125=0,0,Agents($F$4,$F$5,N125,$F$3)/(1-$P$1))</f>
        <v>0</v>
      </c>
      <c r="W125" s="24">
        <f>IF(O125=0,0,Agents($F$4,$F$5,O125,$F$3)/(1-$P$1))</f>
        <v>0</v>
      </c>
      <c r="X125" s="24">
        <f>IF(P125=0,0,Agents($F$4,$F$5,P125,$F$3)/(1-$P$1))</f>
        <v>0</v>
      </c>
    </row>
    <row r="126" spans="1:24" x14ac:dyDescent="0.25">
      <c r="A126" s="121">
        <v>0.52083333333333337</v>
      </c>
      <c r="B126" s="122"/>
      <c r="C126" s="123">
        <v>5.1857359071718741E-2</v>
      </c>
      <c r="D126" s="123">
        <v>5.3788490370199497E-2</v>
      </c>
      <c r="E126" s="123">
        <v>4.938680808750414E-2</v>
      </c>
      <c r="F126" s="123">
        <v>5.2128813738720886E-2</v>
      </c>
      <c r="G126" s="123">
        <v>5.518453427065026E-2</v>
      </c>
      <c r="H126" s="124"/>
      <c r="J126" s="24">
        <f t="shared" si="15"/>
        <v>0</v>
      </c>
      <c r="K126" s="24">
        <f t="shared" si="15"/>
        <v>0</v>
      </c>
      <c r="L126" s="24">
        <f t="shared" si="15"/>
        <v>0</v>
      </c>
      <c r="M126" s="24">
        <f t="shared" si="15"/>
        <v>0</v>
      </c>
      <c r="N126" s="24">
        <f t="shared" si="15"/>
        <v>0</v>
      </c>
      <c r="O126" s="24">
        <f t="shared" si="15"/>
        <v>0</v>
      </c>
      <c r="P126" s="24">
        <f t="shared" si="15"/>
        <v>0</v>
      </c>
      <c r="R126" s="30">
        <f>IF(J126=0,0,Agents($F$4,$F$5,J126,$F$3)/(1-$P$1))</f>
        <v>0</v>
      </c>
      <c r="S126" s="30">
        <f>IF(K126=0,0,Agents($F$4,$F$5,K126,$F$3)/(1-$P$1))</f>
        <v>0</v>
      </c>
      <c r="T126" s="30">
        <f>IF(L126=0,0,Agents($F$4,$F$5,L126,$F$3)/(1-$P$1))</f>
        <v>0</v>
      </c>
      <c r="U126" s="30">
        <f>IF(M126=0,0,Agents($F$4,$F$5,M126,$F$3)/(1-$P$1))</f>
        <v>0</v>
      </c>
      <c r="V126" s="30">
        <f>IF(N126=0,0,Agents($F$4,$F$5,N126,$F$3)/(1-$P$1))</f>
        <v>0</v>
      </c>
      <c r="W126" s="30">
        <f>IF(O126=0,0,Agents($F$4,$F$5,O126,$F$3)/(1-$P$1))</f>
        <v>0</v>
      </c>
      <c r="X126" s="30">
        <f>IF(P126=0,0,Agents($F$4,$F$5,P126,$F$3)/(1-$P$1))</f>
        <v>0</v>
      </c>
    </row>
    <row r="127" spans="1:24" x14ac:dyDescent="0.25">
      <c r="A127" s="125">
        <v>0.54166666666666663</v>
      </c>
      <c r="B127" s="118"/>
      <c r="C127" s="119">
        <v>5.3928467114521643E-2</v>
      </c>
      <c r="D127" s="119">
        <v>5.2589090070349426E-2</v>
      </c>
      <c r="E127" s="119">
        <v>5.1375538614517727E-2</v>
      </c>
      <c r="F127" s="119">
        <v>5.4192797226852982E-2</v>
      </c>
      <c r="G127" s="119">
        <v>5.3778558875219686E-2</v>
      </c>
      <c r="H127" s="120"/>
      <c r="J127" s="24">
        <f t="shared" si="15"/>
        <v>0</v>
      </c>
      <c r="K127" s="24">
        <f t="shared" si="15"/>
        <v>0</v>
      </c>
      <c r="L127" s="24">
        <f t="shared" si="15"/>
        <v>0</v>
      </c>
      <c r="M127" s="24">
        <f t="shared" si="15"/>
        <v>0</v>
      </c>
      <c r="N127" s="24">
        <f t="shared" si="15"/>
        <v>0</v>
      </c>
      <c r="O127" s="24">
        <f t="shared" si="15"/>
        <v>0</v>
      </c>
      <c r="P127" s="24">
        <f t="shared" si="15"/>
        <v>0</v>
      </c>
      <c r="R127" s="24">
        <f>IF(J127=0,0,Agents($F$4,$F$5,J127,$F$3)/(1-$P$1))</f>
        <v>0</v>
      </c>
      <c r="S127" s="24">
        <f>IF(K127=0,0,Agents($F$4,$F$5,K127,$F$3)/(1-$P$1))</f>
        <v>0</v>
      </c>
      <c r="T127" s="24">
        <f>IF(L127=0,0,Agents($F$4,$F$5,L127,$F$3)/(1-$P$1))</f>
        <v>0</v>
      </c>
      <c r="U127" s="24">
        <f>IF(M127=0,0,Agents($F$4,$F$5,M127,$F$3)/(1-$P$1))</f>
        <v>0</v>
      </c>
      <c r="V127" s="24">
        <f>IF(N127=0,0,Agents($F$4,$F$5,N127,$F$3)/(1-$P$1))</f>
        <v>0</v>
      </c>
      <c r="W127" s="24">
        <f>IF(O127=0,0,Agents($F$4,$F$5,O127,$F$3)/(1-$P$1))</f>
        <v>0</v>
      </c>
      <c r="X127" s="24">
        <f>IF(P127=0,0,Agents($F$4,$F$5,P127,$F$3)/(1-$P$1))</f>
        <v>0</v>
      </c>
    </row>
    <row r="128" spans="1:24" x14ac:dyDescent="0.25">
      <c r="A128" s="121">
        <v>0.5625</v>
      </c>
      <c r="B128" s="122"/>
      <c r="C128" s="123">
        <v>5.3928467114521643E-2</v>
      </c>
      <c r="D128" s="123">
        <v>5.5887440894937128E-2</v>
      </c>
      <c r="E128" s="123">
        <v>5.1706993702353328E-2</v>
      </c>
      <c r="F128" s="123">
        <v>5.6944775211029107E-2</v>
      </c>
      <c r="G128" s="123">
        <v>5.6942003514938486E-2</v>
      </c>
      <c r="H128" s="124"/>
      <c r="J128" s="24">
        <f t="shared" si="15"/>
        <v>0</v>
      </c>
      <c r="K128" s="24">
        <f t="shared" si="15"/>
        <v>0</v>
      </c>
      <c r="L128" s="24">
        <f t="shared" si="15"/>
        <v>0</v>
      </c>
      <c r="M128" s="24">
        <f t="shared" si="15"/>
        <v>0</v>
      </c>
      <c r="N128" s="24">
        <f t="shared" si="15"/>
        <v>0</v>
      </c>
      <c r="O128" s="24">
        <f t="shared" si="15"/>
        <v>0</v>
      </c>
      <c r="P128" s="24">
        <f t="shared" si="15"/>
        <v>0</v>
      </c>
      <c r="R128" s="30">
        <f>IF(J128=0,0,Agents($F$4,$F$5,J128,$F$3)/(1-$P$1))</f>
        <v>0</v>
      </c>
      <c r="S128" s="30">
        <f>IF(K128=0,0,Agents($F$4,$F$5,K128,$F$3)/(1-$P$1))</f>
        <v>0</v>
      </c>
      <c r="T128" s="30">
        <f>IF(L128=0,0,Agents($F$4,$F$5,L128,$F$3)/(1-$P$1))</f>
        <v>0</v>
      </c>
      <c r="U128" s="30">
        <f>IF(M128=0,0,Agents($F$4,$F$5,M128,$F$3)/(1-$P$1))</f>
        <v>0</v>
      </c>
      <c r="V128" s="30">
        <f>IF(N128=0,0,Agents($F$4,$F$5,N128,$F$3)/(1-$P$1))</f>
        <v>0</v>
      </c>
      <c r="W128" s="30">
        <f>IF(O128=0,0,Agents($F$4,$F$5,O128,$F$3)/(1-$P$1))</f>
        <v>0</v>
      </c>
      <c r="X128" s="30">
        <f>IF(P128=0,0,Agents($F$4,$F$5,P128,$F$3)/(1-$P$1))</f>
        <v>0</v>
      </c>
    </row>
    <row r="129" spans="1:24" x14ac:dyDescent="0.25">
      <c r="A129" s="125">
        <v>0.58333333333333337</v>
      </c>
      <c r="B129" s="118"/>
      <c r="C129" s="119">
        <v>5.4964021135923087E-2</v>
      </c>
      <c r="D129" s="119">
        <v>5.7386691269749726E-2</v>
      </c>
      <c r="E129" s="119">
        <v>5.8667550546900891E-2</v>
      </c>
      <c r="F129" s="119">
        <v>5.8664761451139191E-2</v>
      </c>
      <c r="G129" s="119">
        <v>5.9050966608084357E-2</v>
      </c>
      <c r="H129" s="120"/>
      <c r="J129" s="24">
        <f t="shared" si="15"/>
        <v>0</v>
      </c>
      <c r="K129" s="24">
        <f t="shared" si="15"/>
        <v>0</v>
      </c>
      <c r="L129" s="24">
        <f t="shared" si="15"/>
        <v>0</v>
      </c>
      <c r="M129" s="24">
        <f t="shared" si="15"/>
        <v>0</v>
      </c>
      <c r="N129" s="24">
        <f t="shared" si="15"/>
        <v>0</v>
      </c>
      <c r="O129" s="24">
        <f t="shared" si="15"/>
        <v>0</v>
      </c>
      <c r="P129" s="24">
        <f t="shared" si="15"/>
        <v>0</v>
      </c>
      <c r="R129" s="24">
        <f>IF(J129=0,0,Agents($F$4,$F$5,J129,$F$3)/(1-$P$1))</f>
        <v>0</v>
      </c>
      <c r="S129" s="24">
        <f>IF(K129=0,0,Agents($F$4,$F$5,K129,$F$3)/(1-$P$1))</f>
        <v>0</v>
      </c>
      <c r="T129" s="24">
        <f>IF(L129=0,0,Agents($F$4,$F$5,L129,$F$3)/(1-$P$1))</f>
        <v>0</v>
      </c>
      <c r="U129" s="24">
        <f>IF(M129=0,0,Agents($F$4,$F$5,M129,$F$3)/(1-$P$1))</f>
        <v>0</v>
      </c>
      <c r="V129" s="24">
        <f>IF(N129=0,0,Agents($F$4,$F$5,N129,$F$3)/(1-$P$1))</f>
        <v>0</v>
      </c>
      <c r="W129" s="24">
        <f>IF(O129=0,0,Agents($F$4,$F$5,O129,$F$3)/(1-$P$1))</f>
        <v>0</v>
      </c>
      <c r="X129" s="24">
        <f>IF(P129=0,0,Agents($F$4,$F$5,P129,$F$3)/(1-$P$1))</f>
        <v>0</v>
      </c>
    </row>
    <row r="130" spans="1:24" x14ac:dyDescent="0.25">
      <c r="A130" s="121">
        <v>0.60416666666666663</v>
      </c>
      <c r="B130" s="122"/>
      <c r="C130" s="123">
        <v>5.4618836462122608E-2</v>
      </c>
      <c r="D130" s="123">
        <v>5.9485641794487357E-2</v>
      </c>
      <c r="E130" s="123">
        <v>6.1982101425256876E-2</v>
      </c>
      <c r="F130" s="123">
        <v>6.1760736683337335E-2</v>
      </c>
      <c r="G130" s="123">
        <v>5.8347978910369067E-2</v>
      </c>
      <c r="H130" s="124"/>
      <c r="J130" s="24">
        <f t="shared" si="15"/>
        <v>0</v>
      </c>
      <c r="K130" s="24">
        <f t="shared" si="15"/>
        <v>0</v>
      </c>
      <c r="L130" s="24">
        <f t="shared" si="15"/>
        <v>0</v>
      </c>
      <c r="M130" s="24">
        <f t="shared" si="15"/>
        <v>0</v>
      </c>
      <c r="N130" s="24">
        <f t="shared" si="15"/>
        <v>0</v>
      </c>
      <c r="O130" s="24">
        <f t="shared" si="15"/>
        <v>0</v>
      </c>
      <c r="P130" s="24">
        <f t="shared" si="15"/>
        <v>0</v>
      </c>
      <c r="R130" s="30">
        <f>IF(J130=0,0,Agents($F$4,$F$5,J130,$F$3)/(1-$P$1))</f>
        <v>0</v>
      </c>
      <c r="S130" s="30">
        <f>IF(K130=0,0,Agents($F$4,$F$5,K130,$F$3)/(1-$P$1))</f>
        <v>0</v>
      </c>
      <c r="T130" s="30">
        <f>IF(L130=0,0,Agents($F$4,$F$5,L130,$F$3)/(1-$P$1))</f>
        <v>0</v>
      </c>
      <c r="U130" s="30">
        <f>IF(M130=0,0,Agents($F$4,$F$5,M130,$F$3)/(1-$P$1))</f>
        <v>0</v>
      </c>
      <c r="V130" s="30">
        <f>IF(N130=0,0,Agents($F$4,$F$5,N130,$F$3)/(1-$P$1))</f>
        <v>0</v>
      </c>
      <c r="W130" s="30">
        <f>IF(O130=0,0,Agents($F$4,$F$5,O130,$F$3)/(1-$P$1))</f>
        <v>0</v>
      </c>
      <c r="X130" s="30">
        <f>IF(P130=0,0,Agents($F$4,$F$5,P130,$F$3)/(1-$P$1))</f>
        <v>0</v>
      </c>
    </row>
    <row r="131" spans="1:24" x14ac:dyDescent="0.25">
      <c r="A131" s="125">
        <v>0.625</v>
      </c>
      <c r="B131" s="118"/>
      <c r="C131" s="119">
        <v>5.3238097766920671E-2</v>
      </c>
      <c r="D131" s="119">
        <v>5.1689539845461867E-2</v>
      </c>
      <c r="E131" s="119">
        <v>5.5021544580709306E-2</v>
      </c>
      <c r="F131" s="119">
        <v>5.7632769707073143E-2</v>
      </c>
      <c r="G131" s="119">
        <v>5.7293497363796131E-2</v>
      </c>
      <c r="H131" s="120"/>
      <c r="J131" s="24">
        <f t="shared" si="15"/>
        <v>0</v>
      </c>
      <c r="K131" s="24">
        <f t="shared" si="15"/>
        <v>0</v>
      </c>
      <c r="L131" s="24">
        <f t="shared" si="15"/>
        <v>0</v>
      </c>
      <c r="M131" s="24">
        <f t="shared" si="15"/>
        <v>0</v>
      </c>
      <c r="N131" s="24">
        <f t="shared" si="15"/>
        <v>0</v>
      </c>
      <c r="O131" s="24">
        <f t="shared" si="15"/>
        <v>0</v>
      </c>
      <c r="P131" s="24">
        <f t="shared" si="15"/>
        <v>0</v>
      </c>
      <c r="R131" s="24">
        <f>IF(J131=0,0,Agents($F$4,$F$5,J131,$F$3)/(1-$P$1))</f>
        <v>0</v>
      </c>
      <c r="S131" s="24">
        <f>IF(K131=0,0,Agents($F$4,$F$5,K131,$F$3)/(1-$P$1))</f>
        <v>0</v>
      </c>
      <c r="T131" s="24">
        <f>IF(L131=0,0,Agents($F$4,$F$5,L131,$F$3)/(1-$P$1))</f>
        <v>0</v>
      </c>
      <c r="U131" s="24">
        <f>IF(M131=0,0,Agents($F$4,$F$5,M131,$F$3)/(1-$P$1))</f>
        <v>0</v>
      </c>
      <c r="V131" s="24">
        <f>IF(N131=0,0,Agents($F$4,$F$5,N131,$F$3)/(1-$P$1))</f>
        <v>0</v>
      </c>
      <c r="W131" s="24">
        <f>IF(O131=0,0,Agents($F$4,$F$5,O131,$F$3)/(1-$P$1))</f>
        <v>0</v>
      </c>
      <c r="X131" s="24">
        <f>IF(P131=0,0,Agents($F$4,$F$5,P131,$F$3)/(1-$P$1))</f>
        <v>0</v>
      </c>
    </row>
    <row r="132" spans="1:24" x14ac:dyDescent="0.25">
      <c r="A132" s="121">
        <v>0.64583333333333337</v>
      </c>
      <c r="B132" s="122"/>
      <c r="C132" s="123">
        <v>5.2547728419319706E-2</v>
      </c>
      <c r="D132" s="123">
        <v>5.2888940145311945E-2</v>
      </c>
      <c r="E132" s="123">
        <v>4.938680808750414E-2</v>
      </c>
      <c r="F132" s="123">
        <v>5.5912783466963066E-2</v>
      </c>
      <c r="G132" s="123">
        <v>5.3075571177504395E-2</v>
      </c>
      <c r="H132" s="124"/>
      <c r="J132" s="24">
        <f t="shared" si="15"/>
        <v>0</v>
      </c>
      <c r="K132" s="24">
        <f t="shared" si="15"/>
        <v>0</v>
      </c>
      <c r="L132" s="24">
        <f t="shared" si="15"/>
        <v>0</v>
      </c>
      <c r="M132" s="24">
        <f t="shared" si="15"/>
        <v>0</v>
      </c>
      <c r="N132" s="24">
        <f t="shared" si="15"/>
        <v>0</v>
      </c>
      <c r="O132" s="24">
        <f t="shared" si="15"/>
        <v>0</v>
      </c>
      <c r="P132" s="24">
        <f t="shared" si="15"/>
        <v>0</v>
      </c>
      <c r="R132" s="30">
        <f>IF(J132=0,0,Agents($F$4,$F$5,J132,$F$3)/(1-$P$1))</f>
        <v>0</v>
      </c>
      <c r="S132" s="30">
        <f>IF(K132=0,0,Agents($F$4,$F$5,K132,$F$3)/(1-$P$1))</f>
        <v>0</v>
      </c>
      <c r="T132" s="30">
        <f>IF(L132=0,0,Agents($F$4,$F$5,L132,$F$3)/(1-$P$1))</f>
        <v>0</v>
      </c>
      <c r="U132" s="30">
        <f>IF(M132=0,0,Agents($F$4,$F$5,M132,$F$3)/(1-$P$1))</f>
        <v>0</v>
      </c>
      <c r="V132" s="30">
        <f>IF(N132=0,0,Agents($F$4,$F$5,N132,$F$3)/(1-$P$1))</f>
        <v>0</v>
      </c>
      <c r="W132" s="30">
        <f>IF(O132=0,0,Agents($F$4,$F$5,O132,$F$3)/(1-$P$1))</f>
        <v>0</v>
      </c>
      <c r="X132" s="30">
        <f>IF(P132=0,0,Agents($F$4,$F$5,P132,$F$3)/(1-$P$1))</f>
        <v>0</v>
      </c>
    </row>
    <row r="133" spans="1:24" x14ac:dyDescent="0.25">
      <c r="A133" s="125">
        <v>0.66666666666666663</v>
      </c>
      <c r="B133" s="118"/>
      <c r="C133" s="119">
        <v>4.322774222670666E-2</v>
      </c>
      <c r="D133" s="119">
        <v>4.4792988121323936E-2</v>
      </c>
      <c r="E133" s="119">
        <v>4.9718263175339734E-2</v>
      </c>
      <c r="F133" s="119">
        <v>4.7312852266412665E-2</v>
      </c>
      <c r="G133" s="119">
        <v>4.9209138840070298E-2</v>
      </c>
      <c r="H133" s="120"/>
      <c r="J133" s="24">
        <f t="shared" si="15"/>
        <v>0</v>
      </c>
      <c r="K133" s="24">
        <f t="shared" si="15"/>
        <v>0</v>
      </c>
      <c r="L133" s="24">
        <f t="shared" si="15"/>
        <v>0</v>
      </c>
      <c r="M133" s="24">
        <f t="shared" si="15"/>
        <v>0</v>
      </c>
      <c r="N133" s="24">
        <f t="shared" si="15"/>
        <v>0</v>
      </c>
      <c r="O133" s="24">
        <f t="shared" si="15"/>
        <v>0</v>
      </c>
      <c r="P133" s="24">
        <f t="shared" si="15"/>
        <v>0</v>
      </c>
      <c r="R133" s="24">
        <f>IF(J133=0,0,Agents($F$4,$F$5,J133,$F$3)/(1-$P$1))</f>
        <v>0</v>
      </c>
      <c r="S133" s="24">
        <f>IF(K133=0,0,Agents($F$4,$F$5,K133,$F$3)/(1-$P$1))</f>
        <v>0</v>
      </c>
      <c r="T133" s="24">
        <f>IF(L133=0,0,Agents($F$4,$F$5,L133,$F$3)/(1-$P$1))</f>
        <v>0</v>
      </c>
      <c r="U133" s="24">
        <f>IF(M133=0,0,Agents($F$4,$F$5,M133,$F$3)/(1-$P$1))</f>
        <v>0</v>
      </c>
      <c r="V133" s="24">
        <f>IF(N133=0,0,Agents($F$4,$F$5,N133,$F$3)/(1-$P$1))</f>
        <v>0</v>
      </c>
      <c r="W133" s="24">
        <f>IF(O133=0,0,Agents($F$4,$F$5,O133,$F$3)/(1-$P$1))</f>
        <v>0</v>
      </c>
      <c r="X133" s="24">
        <f>IF(P133=0,0,Agents($F$4,$F$5,P133,$F$3)/(1-$P$1))</f>
        <v>0</v>
      </c>
    </row>
    <row r="134" spans="1:24" x14ac:dyDescent="0.25">
      <c r="A134" s="121">
        <v>0.6875</v>
      </c>
      <c r="B134" s="122"/>
      <c r="C134" s="123">
        <v>4.0386606834656544E-2</v>
      </c>
      <c r="D134" s="123">
        <v>3.8795986622073564E-2</v>
      </c>
      <c r="E134" s="123">
        <v>3.5465694398409013E-2</v>
      </c>
      <c r="F134" s="123">
        <v>4.1808896298060415E-2</v>
      </c>
      <c r="G134" s="123">
        <v>3.5852372583479786E-2</v>
      </c>
      <c r="H134" s="124"/>
      <c r="J134" s="24">
        <f t="shared" si="15"/>
        <v>0</v>
      </c>
      <c r="K134" s="24">
        <f t="shared" si="15"/>
        <v>0</v>
      </c>
      <c r="L134" s="24">
        <f t="shared" si="15"/>
        <v>0</v>
      </c>
      <c r="M134" s="24">
        <f t="shared" si="15"/>
        <v>0</v>
      </c>
      <c r="N134" s="24">
        <f t="shared" si="15"/>
        <v>0</v>
      </c>
      <c r="O134" s="24">
        <f t="shared" si="15"/>
        <v>0</v>
      </c>
      <c r="P134" s="24">
        <f t="shared" si="15"/>
        <v>0</v>
      </c>
      <c r="R134" s="30">
        <f>IF(J134=0,0,Agents($F$4,$F$5,J134,$F$3)/(1-$P$1))</f>
        <v>0</v>
      </c>
      <c r="S134" s="30">
        <f>IF(K134=0,0,Agents($F$4,$F$5,K134,$F$3)/(1-$P$1))</f>
        <v>0</v>
      </c>
      <c r="T134" s="30">
        <f>IF(L134=0,0,Agents($F$4,$F$5,L134,$F$3)/(1-$P$1))</f>
        <v>0</v>
      </c>
      <c r="U134" s="30">
        <f>IF(M134=0,0,Agents($F$4,$F$5,M134,$F$3)/(1-$P$1))</f>
        <v>0</v>
      </c>
      <c r="V134" s="30">
        <f>IF(N134=0,0,Agents($F$4,$F$5,N134,$F$3)/(1-$P$1))</f>
        <v>0</v>
      </c>
      <c r="W134" s="30">
        <f>IF(O134=0,0,Agents($F$4,$F$5,O134,$F$3)/(1-$P$1))</f>
        <v>0</v>
      </c>
      <c r="X134" s="30">
        <f>IF(P134=0,0,Agents($F$4,$F$5,P134,$F$3)/(1-$P$1))</f>
        <v>0</v>
      </c>
    </row>
    <row r="135" spans="1:24" x14ac:dyDescent="0.25">
      <c r="A135" s="125">
        <v>0.70833333333333337</v>
      </c>
      <c r="B135" s="118"/>
      <c r="C135" s="119">
        <v>2.6579219882637211E-2</v>
      </c>
      <c r="D135" s="119">
        <v>2.8185907046476763E-2</v>
      </c>
      <c r="E135" s="119">
        <v>2.7179317202519059E-2</v>
      </c>
      <c r="F135" s="119">
        <v>3.0959752321981424E-2</v>
      </c>
      <c r="G135" s="119">
        <v>2.7065026362038665E-2</v>
      </c>
      <c r="H135" s="120"/>
      <c r="J135" s="24">
        <f t="shared" si="15"/>
        <v>0</v>
      </c>
      <c r="K135" s="24">
        <f t="shared" si="15"/>
        <v>0</v>
      </c>
      <c r="L135" s="24">
        <f t="shared" si="15"/>
        <v>0</v>
      </c>
      <c r="M135" s="24">
        <f t="shared" si="15"/>
        <v>0</v>
      </c>
      <c r="N135" s="24">
        <f t="shared" si="15"/>
        <v>0</v>
      </c>
      <c r="O135" s="24">
        <f t="shared" si="15"/>
        <v>0</v>
      </c>
      <c r="P135" s="24">
        <f t="shared" si="15"/>
        <v>0</v>
      </c>
      <c r="R135" s="24">
        <f>IF(J135=0,0,Agents($F$4,$F$5,J135,$F$3)/(1-$P$1))</f>
        <v>0</v>
      </c>
      <c r="S135" s="24">
        <f>IF(K135=0,0,Agents($F$4,$F$5,K135,$F$3)/(1-$P$1))</f>
        <v>0</v>
      </c>
      <c r="T135" s="24">
        <f>IF(L135=0,0,Agents($F$4,$F$5,L135,$F$3)/(1-$P$1))</f>
        <v>0</v>
      </c>
      <c r="U135" s="24">
        <f>IF(M135=0,0,Agents($F$4,$F$5,M135,$F$3)/(1-$P$1))</f>
        <v>0</v>
      </c>
      <c r="V135" s="24">
        <f>IF(N135=0,0,Agents($F$4,$F$5,N135,$F$3)/(1-$P$1))</f>
        <v>0</v>
      </c>
      <c r="W135" s="24">
        <f>IF(O135=0,0,Agents($F$4,$F$5,O135,$F$3)/(1-$P$1))</f>
        <v>0</v>
      </c>
      <c r="X135" s="24">
        <f>IF(P135=0,0,Agents($F$4,$F$5,P135,$F$3)/(1-$P$1))</f>
        <v>0</v>
      </c>
    </row>
    <row r="136" spans="1:24" x14ac:dyDescent="0.25">
      <c r="A136" s="121">
        <v>0.72916666666666663</v>
      </c>
      <c r="B136" s="122"/>
      <c r="C136" s="123">
        <v>1.9675526406627546E-2</v>
      </c>
      <c r="D136" s="123">
        <v>1.6791604197901048E-2</v>
      </c>
      <c r="E136" s="123">
        <v>2.0881670533642691E-2</v>
      </c>
      <c r="F136" s="123">
        <v>2.1327829377364983E-2</v>
      </c>
      <c r="G136" s="123">
        <v>1.8629173989455183E-2</v>
      </c>
      <c r="H136" s="124"/>
      <c r="J136" s="24">
        <f t="shared" si="15"/>
        <v>0</v>
      </c>
      <c r="K136" s="24">
        <f t="shared" si="15"/>
        <v>0</v>
      </c>
      <c r="L136" s="24">
        <f t="shared" si="15"/>
        <v>0</v>
      </c>
      <c r="M136" s="24">
        <f t="shared" si="15"/>
        <v>0</v>
      </c>
      <c r="N136" s="24">
        <f t="shared" si="15"/>
        <v>0</v>
      </c>
      <c r="O136" s="24">
        <f t="shared" si="15"/>
        <v>0</v>
      </c>
      <c r="P136" s="24">
        <f t="shared" si="15"/>
        <v>0</v>
      </c>
      <c r="R136" s="30">
        <f>IF(J136=0,0,Agents($F$4,$F$5,J136,$F$3)/(1-$P$1))</f>
        <v>0</v>
      </c>
      <c r="S136" s="30">
        <f>IF(K136=0,0,Agents($F$4,$F$5,K136,$F$3)/(1-$P$1))</f>
        <v>0</v>
      </c>
      <c r="T136" s="30">
        <f>IF(L136=0,0,Agents($F$4,$F$5,L136,$F$3)/(1-$P$1))</f>
        <v>0</v>
      </c>
      <c r="U136" s="30">
        <f>IF(M136=0,0,Agents($F$4,$F$5,M136,$F$3)/(1-$P$1))</f>
        <v>0</v>
      </c>
      <c r="V136" s="30">
        <f>IF(N136=0,0,Agents($F$4,$F$5,N136,$F$3)/(1-$P$1))</f>
        <v>0</v>
      </c>
      <c r="W136" s="30">
        <f>IF(O136=0,0,Agents($F$4,$F$5,O136,$F$3)/(1-$P$1))</f>
        <v>0</v>
      </c>
      <c r="X136" s="30">
        <f>IF(P136=0,0,Agents($F$4,$F$5,P136,$F$3)/(1-$P$1))</f>
        <v>0</v>
      </c>
    </row>
    <row r="137" spans="1:24" x14ac:dyDescent="0.25">
      <c r="A137" s="125">
        <v>0.75</v>
      </c>
      <c r="B137" s="118"/>
      <c r="C137" s="119">
        <v>1.5533310321021747E-2</v>
      </c>
      <c r="D137" s="119">
        <v>1.4992503748125937E-2</v>
      </c>
      <c r="E137" s="119">
        <v>1.4252568776930727E-2</v>
      </c>
      <c r="F137" s="119">
        <v>1.5823873409012729E-2</v>
      </c>
      <c r="G137" s="119">
        <v>1.1950790861159929E-2</v>
      </c>
      <c r="H137" s="120"/>
      <c r="J137" s="24">
        <f t="shared" si="15"/>
        <v>0</v>
      </c>
      <c r="K137" s="24">
        <f t="shared" si="15"/>
        <v>0</v>
      </c>
      <c r="L137" s="24">
        <f t="shared" si="15"/>
        <v>0</v>
      </c>
      <c r="M137" s="24">
        <f t="shared" si="15"/>
        <v>0</v>
      </c>
      <c r="N137" s="24">
        <f t="shared" si="15"/>
        <v>0</v>
      </c>
      <c r="O137" s="24">
        <f t="shared" si="15"/>
        <v>0</v>
      </c>
      <c r="P137" s="24">
        <f t="shared" si="15"/>
        <v>0</v>
      </c>
      <c r="R137" s="24">
        <f>IF(J137=0,0,Agents($F$4,$F$5,J137,$F$3)/(1-$P$1))</f>
        <v>0</v>
      </c>
      <c r="S137" s="24">
        <f>IF(K137=0,0,Agents($F$4,$F$5,K137,$F$3)/(1-$P$1))</f>
        <v>0</v>
      </c>
      <c r="T137" s="24">
        <f>IF(L137=0,0,Agents($F$4,$F$5,L137,$F$3)/(1-$P$1))</f>
        <v>0</v>
      </c>
      <c r="U137" s="24">
        <f>IF(M137=0,0,Agents($F$4,$F$5,M137,$F$3)/(1-$P$1))</f>
        <v>0</v>
      </c>
      <c r="V137" s="24">
        <f>IF(N137=0,0,Agents($F$4,$F$5,N137,$F$3)/(1-$P$1))</f>
        <v>0</v>
      </c>
      <c r="W137" s="24">
        <f>IF(O137=0,0,Agents($F$4,$F$5,O137,$F$3)/(1-$P$1))</f>
        <v>0</v>
      </c>
      <c r="X137" s="24">
        <f>IF(P137=0,0,Agents($F$4,$F$5,P137,$F$3)/(1-$P$1))</f>
        <v>0</v>
      </c>
    </row>
    <row r="138" spans="1:24" x14ac:dyDescent="0.25">
      <c r="A138" s="121">
        <v>0.77083333333333337</v>
      </c>
      <c r="B138" s="122"/>
      <c r="C138" s="123">
        <v>1.1736278909216431E-2</v>
      </c>
      <c r="D138" s="123">
        <v>9.595202398800599E-3</v>
      </c>
      <c r="E138" s="123">
        <v>8.6178322837255558E-3</v>
      </c>
      <c r="F138" s="123">
        <v>9.6319229446164435E-3</v>
      </c>
      <c r="G138" s="123">
        <v>8.4358523725834803E-3</v>
      </c>
      <c r="H138" s="124"/>
      <c r="J138" s="24">
        <f t="shared" si="15"/>
        <v>0</v>
      </c>
      <c r="K138" s="24">
        <f t="shared" si="15"/>
        <v>0</v>
      </c>
      <c r="L138" s="24">
        <f t="shared" si="15"/>
        <v>0</v>
      </c>
      <c r="M138" s="24">
        <f t="shared" si="15"/>
        <v>0</v>
      </c>
      <c r="N138" s="24">
        <f t="shared" si="15"/>
        <v>0</v>
      </c>
      <c r="O138" s="24">
        <f t="shared" si="15"/>
        <v>0</v>
      </c>
      <c r="P138" s="24">
        <f t="shared" si="15"/>
        <v>0</v>
      </c>
      <c r="R138" s="30">
        <f>IF(J138=0,0,Agents($F$4,$F$5,J138,$F$3)/(1-$P$1))</f>
        <v>0</v>
      </c>
      <c r="S138" s="30">
        <f>IF(K138=0,0,Agents($F$4,$F$5,K138,$F$3)/(1-$P$1))</f>
        <v>0</v>
      </c>
      <c r="T138" s="30">
        <f>IF(L138=0,0,Agents($F$4,$F$5,L138,$F$3)/(1-$P$1))</f>
        <v>0</v>
      </c>
      <c r="U138" s="30">
        <f>IF(M138=0,0,Agents($F$4,$F$5,M138,$F$3)/(1-$P$1))</f>
        <v>0</v>
      </c>
      <c r="V138" s="30">
        <f>IF(N138=0,0,Agents($F$4,$F$5,N138,$F$3)/(1-$P$1))</f>
        <v>0</v>
      </c>
      <c r="W138" s="30">
        <f>IF(O138=0,0,Agents($F$4,$F$5,O138,$F$3)/(1-$P$1))</f>
        <v>0</v>
      </c>
      <c r="X138" s="30">
        <f>IF(P138=0,0,Agents($F$4,$F$5,P138,$F$3)/(1-$P$1))</f>
        <v>0</v>
      </c>
    </row>
    <row r="139" spans="1:24" x14ac:dyDescent="0.25">
      <c r="A139" s="125">
        <v>0.79166666666666663</v>
      </c>
      <c r="B139" s="118"/>
      <c r="C139" s="119">
        <v>7.9392474974111157E-3</v>
      </c>
      <c r="D139" s="119">
        <v>5.6971514242878558E-3</v>
      </c>
      <c r="E139" s="119">
        <v>7.9549221080543586E-3</v>
      </c>
      <c r="F139" s="119">
        <v>8.2559339525283791E-3</v>
      </c>
      <c r="G139" s="119">
        <v>6.3268892794376098E-3</v>
      </c>
      <c r="H139" s="120"/>
      <c r="J139" s="24">
        <f t="shared" si="15"/>
        <v>0</v>
      </c>
      <c r="K139" s="24">
        <f t="shared" si="15"/>
        <v>0</v>
      </c>
      <c r="L139" s="24">
        <f t="shared" si="15"/>
        <v>0</v>
      </c>
      <c r="M139" s="24">
        <f t="shared" si="15"/>
        <v>0</v>
      </c>
      <c r="N139" s="24">
        <f t="shared" si="15"/>
        <v>0</v>
      </c>
      <c r="O139" s="24">
        <f t="shared" si="15"/>
        <v>0</v>
      </c>
      <c r="P139" s="24">
        <f t="shared" si="15"/>
        <v>0</v>
      </c>
      <c r="R139" s="24">
        <f>IF(J139=0,0,Agents($F$4,$F$5,J139,$F$3)/(1-$P$1))</f>
        <v>0</v>
      </c>
      <c r="S139" s="24">
        <f>IF(K139=0,0,Agents($F$4,$F$5,K139,$F$3)/(1-$P$1))</f>
        <v>0</v>
      </c>
      <c r="T139" s="24">
        <f>IF(L139=0,0,Agents($F$4,$F$5,L139,$F$3)/(1-$P$1))</f>
        <v>0</v>
      </c>
      <c r="U139" s="24">
        <f>IF(M139=0,0,Agents($F$4,$F$5,M139,$F$3)/(1-$P$1))</f>
        <v>0</v>
      </c>
      <c r="V139" s="24">
        <f>IF(N139=0,0,Agents($F$4,$F$5,N139,$F$3)/(1-$P$1))</f>
        <v>0</v>
      </c>
      <c r="W139" s="24">
        <f>IF(O139=0,0,Agents($F$4,$F$5,O139,$F$3)/(1-$P$1))</f>
        <v>0</v>
      </c>
      <c r="X139" s="24">
        <f>IF(P139=0,0,Agents($F$4,$F$5,P139,$F$3)/(1-$P$1))</f>
        <v>0</v>
      </c>
    </row>
    <row r="140" spans="1:24" x14ac:dyDescent="0.25">
      <c r="A140" s="126">
        <v>0.8125</v>
      </c>
      <c r="B140" s="122"/>
      <c r="C140" s="123">
        <v>5.5229547808077319E-3</v>
      </c>
      <c r="D140" s="123">
        <v>5.0974512743628183E-3</v>
      </c>
      <c r="E140" s="123">
        <v>5.3032814053695721E-3</v>
      </c>
      <c r="F140" s="123">
        <v>7.2239422084623322E-3</v>
      </c>
      <c r="G140" s="123">
        <v>4.2179261862917402E-3</v>
      </c>
      <c r="H140" s="124"/>
      <c r="J140" s="24">
        <f t="shared" si="15"/>
        <v>0</v>
      </c>
      <c r="K140" s="24">
        <f t="shared" si="15"/>
        <v>0</v>
      </c>
      <c r="L140" s="24">
        <f t="shared" si="15"/>
        <v>0</v>
      </c>
      <c r="M140" s="24">
        <f t="shared" si="15"/>
        <v>0</v>
      </c>
      <c r="N140" s="24">
        <f t="shared" si="15"/>
        <v>0</v>
      </c>
      <c r="O140" s="24">
        <f t="shared" si="15"/>
        <v>0</v>
      </c>
      <c r="P140" s="24">
        <f t="shared" si="15"/>
        <v>0</v>
      </c>
      <c r="R140" s="30">
        <f>IF(J140=0,0,Agents($F$4,$F$5,J140,$F$3)/(1-$P$1))</f>
        <v>0</v>
      </c>
      <c r="S140" s="30">
        <f>IF(K140=0,0,Agents($F$4,$F$5,K140,$F$3)/(1-$P$1))</f>
        <v>0</v>
      </c>
      <c r="T140" s="30">
        <f>IF(L140=0,0,Agents($F$4,$F$5,L140,$F$3)/(1-$P$1))</f>
        <v>0</v>
      </c>
      <c r="U140" s="30">
        <f>IF(M140=0,0,Agents($F$4,$F$5,M140,$F$3)/(1-$P$1))</f>
        <v>0</v>
      </c>
      <c r="V140" s="30">
        <f>IF(N140=0,0,Agents($F$4,$F$5,N140,$F$3)/(1-$P$1))</f>
        <v>0</v>
      </c>
      <c r="W140" s="30">
        <f>IF(O140=0,0,Agents($F$4,$F$5,O140,$F$3)/(1-$P$1))</f>
        <v>0</v>
      </c>
      <c r="X140" s="30">
        <f>IF(P140=0,0,Agents($F$4,$F$5,P140,$F$3)/(1-$P$1))</f>
        <v>0</v>
      </c>
    </row>
    <row r="141" spans="1:24" x14ac:dyDescent="0.25">
      <c r="A141" s="125">
        <v>0.83333333333333304</v>
      </c>
      <c r="B141" s="127"/>
      <c r="C141" s="128">
        <v>2.0711080428028996E-3</v>
      </c>
      <c r="D141" s="128">
        <v>2.098950524737631E-3</v>
      </c>
      <c r="E141" s="128">
        <v>2.651640702684786E-3</v>
      </c>
      <c r="F141" s="128">
        <v>2.7519779841761265E-3</v>
      </c>
      <c r="G141" s="128">
        <v>1.7574692442882249E-3</v>
      </c>
      <c r="H141" s="129"/>
      <c r="J141" s="24">
        <f t="shared" si="15"/>
        <v>0</v>
      </c>
      <c r="K141" s="24">
        <f t="shared" si="15"/>
        <v>0</v>
      </c>
      <c r="L141" s="24">
        <f t="shared" si="15"/>
        <v>0</v>
      </c>
      <c r="M141" s="24">
        <f t="shared" si="15"/>
        <v>0</v>
      </c>
      <c r="N141" s="24">
        <f t="shared" si="15"/>
        <v>0</v>
      </c>
      <c r="O141" s="24">
        <f t="shared" si="15"/>
        <v>0</v>
      </c>
      <c r="P141" s="24">
        <f t="shared" si="15"/>
        <v>0</v>
      </c>
      <c r="R141" s="30">
        <f>IF(J141=0,0,Agents($F$4,$F$5,J141,$F$3)/(1-$P$1))</f>
        <v>0</v>
      </c>
      <c r="S141" s="30">
        <f>IF(K141=0,0,Agents($F$4,$F$5,K141,$F$3)/(1-$P$1))</f>
        <v>0</v>
      </c>
      <c r="T141" s="30">
        <f>IF(L141=0,0,Agents($F$4,$F$5,L141,$F$3)/(1-$P$1))</f>
        <v>0</v>
      </c>
      <c r="U141" s="30">
        <f>IF(M141=0,0,Agents($F$4,$F$5,M141,$F$3)/(1-$P$1))</f>
        <v>0</v>
      </c>
      <c r="V141" s="30">
        <f>IF(N141=0,0,Agents($F$4,$F$5,N141,$F$3)/(1-$P$1))</f>
        <v>0</v>
      </c>
      <c r="W141" s="30">
        <f>IF(O141=0,0,Agents($F$4,$F$5,O141,$F$3)/(1-$P$1))</f>
        <v>0</v>
      </c>
      <c r="X141" s="30">
        <f>IF(P141=0,0,Agents($F$4,$F$5,P141,$F$3)/(1-$P$1))</f>
        <v>0</v>
      </c>
    </row>
    <row r="142" spans="1:24" x14ac:dyDescent="0.25">
      <c r="A142" s="126">
        <v>0.85416666666666696</v>
      </c>
      <c r="B142" s="127"/>
      <c r="C142" s="128">
        <v>1.380738695201933E-3</v>
      </c>
      <c r="D142" s="128">
        <v>1.1994002998500749E-3</v>
      </c>
      <c r="E142" s="128">
        <v>1.325820351342393E-3</v>
      </c>
      <c r="F142" s="128">
        <v>1.7199862401100791E-3</v>
      </c>
      <c r="G142" s="128">
        <v>1.4059753954305801E-3</v>
      </c>
      <c r="H142" s="129"/>
      <c r="J142" s="24">
        <f t="shared" si="15"/>
        <v>0</v>
      </c>
      <c r="K142" s="24">
        <f t="shared" si="15"/>
        <v>0</v>
      </c>
      <c r="L142" s="24">
        <f t="shared" si="15"/>
        <v>0</v>
      </c>
      <c r="M142" s="24">
        <f t="shared" si="15"/>
        <v>0</v>
      </c>
      <c r="N142" s="24">
        <f t="shared" si="15"/>
        <v>0</v>
      </c>
      <c r="O142" s="24">
        <f t="shared" si="15"/>
        <v>0</v>
      </c>
      <c r="P142" s="24">
        <f t="shared" si="15"/>
        <v>0</v>
      </c>
      <c r="R142" s="30">
        <f>IF(J142=0,0,Agents($F$4,$F$5,J142,$F$3)/(1-$P$1))</f>
        <v>0</v>
      </c>
      <c r="S142" s="30">
        <f>IF(K142=0,0,Agents($F$4,$F$5,K142,$F$3)/(1-$P$1))</f>
        <v>0</v>
      </c>
      <c r="T142" s="30">
        <f>IF(L142=0,0,Agents($F$4,$F$5,L142,$F$3)/(1-$P$1))</f>
        <v>0</v>
      </c>
      <c r="U142" s="30">
        <f>IF(M142=0,0,Agents($F$4,$F$5,M142,$F$3)/(1-$P$1))</f>
        <v>0</v>
      </c>
      <c r="V142" s="30">
        <f>IF(N142=0,0,Agents($F$4,$F$5,N142,$F$3)/(1-$P$1))</f>
        <v>0</v>
      </c>
      <c r="W142" s="30">
        <f>IF(O142=0,0,Agents($F$4,$F$5,O142,$F$3)/(1-$P$1))</f>
        <v>0</v>
      </c>
      <c r="X142" s="30">
        <f>IF(P142=0,0,Agents($F$4,$F$5,P142,$F$3)/(1-$P$1))</f>
        <v>0</v>
      </c>
    </row>
    <row r="143" spans="1:24" x14ac:dyDescent="0.25">
      <c r="A143" s="125">
        <v>0.875000000000001</v>
      </c>
      <c r="B143" s="127"/>
      <c r="C143" s="128">
        <v>7.9392474974111157E-3</v>
      </c>
      <c r="D143" s="128">
        <v>5.6971514242878558E-3</v>
      </c>
      <c r="E143" s="128">
        <v>7.9549221080543586E-3</v>
      </c>
      <c r="F143" s="128">
        <v>8.2559339525283791E-3</v>
      </c>
      <c r="G143" s="128">
        <v>6.3268892794376098E-3</v>
      </c>
      <c r="H143" s="129"/>
      <c r="J143" s="24">
        <f t="shared" ref="J143:P146" si="16">B143*J$147</f>
        <v>0</v>
      </c>
      <c r="K143" s="24">
        <f t="shared" si="16"/>
        <v>0</v>
      </c>
      <c r="L143" s="24">
        <f t="shared" si="16"/>
        <v>0</v>
      </c>
      <c r="M143" s="24">
        <f t="shared" si="16"/>
        <v>0</v>
      </c>
      <c r="N143" s="24">
        <f t="shared" si="16"/>
        <v>0</v>
      </c>
      <c r="O143" s="24">
        <f t="shared" si="16"/>
        <v>0</v>
      </c>
      <c r="P143" s="24">
        <f t="shared" si="16"/>
        <v>0</v>
      </c>
      <c r="R143" s="30">
        <f>IF(J143=0,0,Agents($F$4,$F$5,J143,$F$3)/(1-$P$1))</f>
        <v>0</v>
      </c>
      <c r="S143" s="30">
        <f>IF(K143=0,0,Agents($F$4,$F$5,K143,$F$3)/(1-$P$1))</f>
        <v>0</v>
      </c>
      <c r="T143" s="30">
        <f>IF(L143=0,0,Agents($F$4,$F$5,L143,$F$3)/(1-$P$1))</f>
        <v>0</v>
      </c>
      <c r="U143" s="30">
        <f>IF(M143=0,0,Agents($F$4,$F$5,M143,$F$3)/(1-$P$1))</f>
        <v>0</v>
      </c>
      <c r="V143" s="30">
        <f>IF(N143=0,0,Agents($F$4,$F$5,N143,$F$3)/(1-$P$1))</f>
        <v>0</v>
      </c>
      <c r="W143" s="30">
        <f>IF(O143=0,0,Agents($F$4,$F$5,O143,$F$3)/(1-$P$1))</f>
        <v>0</v>
      </c>
      <c r="X143" s="134">
        <f>IF(P143=0,0,Agents($F$4,$F$5,P143,$F$3)/(1-$P$1))</f>
        <v>0</v>
      </c>
    </row>
    <row r="144" spans="1:24" x14ac:dyDescent="0.25">
      <c r="A144" s="126">
        <v>0.89583333333333504</v>
      </c>
      <c r="B144" s="127"/>
      <c r="C144" s="128">
        <v>5.5229547808077319E-3</v>
      </c>
      <c r="D144" s="128">
        <v>5.0974512743628183E-3</v>
      </c>
      <c r="E144" s="128">
        <v>5.3032814053695721E-3</v>
      </c>
      <c r="F144" s="128">
        <v>7.2239422084623322E-3</v>
      </c>
      <c r="G144" s="128">
        <v>4.2179261862917402E-3</v>
      </c>
      <c r="H144" s="129"/>
      <c r="J144" s="24">
        <f t="shared" si="16"/>
        <v>0</v>
      </c>
      <c r="K144" s="24">
        <f t="shared" si="16"/>
        <v>0</v>
      </c>
      <c r="L144" s="24">
        <f t="shared" si="16"/>
        <v>0</v>
      </c>
      <c r="M144" s="24">
        <f t="shared" si="16"/>
        <v>0</v>
      </c>
      <c r="N144" s="24">
        <f t="shared" si="16"/>
        <v>0</v>
      </c>
      <c r="O144" s="24">
        <f t="shared" si="16"/>
        <v>0</v>
      </c>
      <c r="P144" s="24">
        <f t="shared" si="16"/>
        <v>0</v>
      </c>
      <c r="R144" s="30">
        <f>IF(J144=0,0,Agents($F$4,$F$5,J144,$F$3)/(1-$P$1))</f>
        <v>0</v>
      </c>
      <c r="S144" s="30">
        <f>IF(K144=0,0,Agents($F$4,$F$5,K144,$F$3)/(1-$P$1))</f>
        <v>0</v>
      </c>
      <c r="T144" s="30">
        <f>IF(L144=0,0,Agents($F$4,$F$5,L144,$F$3)/(1-$P$1))</f>
        <v>0</v>
      </c>
      <c r="U144" s="30">
        <f>IF(M144=0,0,Agents($F$4,$F$5,M144,$F$3)/(1-$P$1))</f>
        <v>0</v>
      </c>
      <c r="V144" s="30">
        <f>IF(N144=0,0,Agents($F$4,$F$5,N144,$F$3)/(1-$P$1))</f>
        <v>0</v>
      </c>
      <c r="W144" s="30">
        <f>IF(O144=0,0,Agents($F$4,$F$5,O144,$F$3)/(1-$P$1))</f>
        <v>0</v>
      </c>
      <c r="X144" s="134">
        <f>IF(P144=0,0,Agents($F$4,$F$5,P144,$F$3)/(1-$P$1))</f>
        <v>0</v>
      </c>
    </row>
    <row r="145" spans="1:24" x14ac:dyDescent="0.25">
      <c r="A145" s="125">
        <v>0.91666666666666896</v>
      </c>
      <c r="B145" s="127"/>
      <c r="C145" s="128">
        <v>2.0711080428028996E-3</v>
      </c>
      <c r="D145" s="128">
        <v>2.098950524737631E-3</v>
      </c>
      <c r="E145" s="128">
        <v>2.651640702684786E-3</v>
      </c>
      <c r="F145" s="128">
        <v>2.7519779841761265E-3</v>
      </c>
      <c r="G145" s="128">
        <v>1.7574692442882249E-3</v>
      </c>
      <c r="H145" s="129"/>
      <c r="J145" s="24">
        <f t="shared" si="16"/>
        <v>0</v>
      </c>
      <c r="K145" s="24">
        <f t="shared" si="16"/>
        <v>0</v>
      </c>
      <c r="L145" s="24">
        <f t="shared" si="16"/>
        <v>0</v>
      </c>
      <c r="M145" s="24">
        <f t="shared" si="16"/>
        <v>0</v>
      </c>
      <c r="N145" s="24">
        <f t="shared" si="16"/>
        <v>0</v>
      </c>
      <c r="O145" s="24">
        <f t="shared" si="16"/>
        <v>0</v>
      </c>
      <c r="P145" s="24">
        <f t="shared" si="16"/>
        <v>0</v>
      </c>
      <c r="R145" s="30">
        <f>IF(J145=0,0,Agents($F$4,$F$5,J145,$F$3)/(1-$P$1))</f>
        <v>0</v>
      </c>
      <c r="S145" s="30">
        <f>IF(K145=0,0,Agents($F$4,$F$5,K145,$F$3)/(1-$P$1))</f>
        <v>0</v>
      </c>
      <c r="T145" s="30">
        <f>IF(L145=0,0,Agents($F$4,$F$5,L145,$F$3)/(1-$P$1))</f>
        <v>0</v>
      </c>
      <c r="U145" s="30">
        <f>IF(M145=0,0,Agents($F$4,$F$5,M145,$F$3)/(1-$P$1))</f>
        <v>0</v>
      </c>
      <c r="V145" s="30">
        <f>IF(N145=0,0,Agents($F$4,$F$5,N145,$F$3)/(1-$P$1))</f>
        <v>0</v>
      </c>
      <c r="W145" s="30">
        <f>IF(O145=0,0,Agents($F$4,$F$5,O145,$F$3)/(1-$P$1))</f>
        <v>0</v>
      </c>
      <c r="X145" s="134">
        <f>IF(P145=0,0,Agents($F$4,$F$5,P145,$F$3)/(1-$P$1))</f>
        <v>0</v>
      </c>
    </row>
    <row r="146" spans="1:24" x14ac:dyDescent="0.25">
      <c r="A146" s="126">
        <v>0.937500000000003</v>
      </c>
      <c r="B146" s="127"/>
      <c r="C146" s="128">
        <v>1.380738695201933E-3</v>
      </c>
      <c r="D146" s="128">
        <v>1.1994002998500749E-3</v>
      </c>
      <c r="E146" s="128">
        <v>1.325820351342393E-3</v>
      </c>
      <c r="F146" s="128">
        <v>1.7199862401100791E-3</v>
      </c>
      <c r="G146" s="128">
        <v>1.4059753954305801E-3</v>
      </c>
      <c r="H146" s="129"/>
      <c r="J146" s="24">
        <f t="shared" si="16"/>
        <v>0</v>
      </c>
      <c r="K146" s="24">
        <f t="shared" si="16"/>
        <v>0</v>
      </c>
      <c r="L146" s="24">
        <f t="shared" si="16"/>
        <v>0</v>
      </c>
      <c r="M146" s="24">
        <f t="shared" si="16"/>
        <v>0</v>
      </c>
      <c r="N146" s="24">
        <f t="shared" si="16"/>
        <v>0</v>
      </c>
      <c r="O146" s="24">
        <f t="shared" si="16"/>
        <v>0</v>
      </c>
      <c r="P146" s="24">
        <f t="shared" si="16"/>
        <v>0</v>
      </c>
      <c r="R146" s="30">
        <f>IF(J146=0,0,Agents($F$4,$F$5,J146,$F$3)/(1-$P$1))</f>
        <v>0</v>
      </c>
      <c r="S146" s="30">
        <f>IF(K146=0,0,Agents($F$4,$F$5,K146,$F$3)/(1-$P$1))</f>
        <v>0</v>
      </c>
      <c r="T146" s="30">
        <f>IF(L146=0,0,Agents($F$4,$F$5,L146,$F$3)/(1-$P$1))</f>
        <v>0</v>
      </c>
      <c r="U146" s="30">
        <f>IF(M146=0,0,Agents($F$4,$F$5,M146,$F$3)/(1-$P$1))</f>
        <v>0</v>
      </c>
      <c r="V146" s="30">
        <f>IF(N146=0,0,Agents($F$4,$F$5,N146,$F$3)/(1-$P$1))</f>
        <v>0</v>
      </c>
      <c r="W146" s="30">
        <f>IF(O146=0,0,Agents($F$4,$F$5,O146,$F$3)/(1-$P$1))</f>
        <v>0</v>
      </c>
      <c r="X146" s="134">
        <f>IF(P146=0,0,Agents($F$4,$F$5,P146,$F$3)/(1-$P$1))</f>
        <v>0</v>
      </c>
    </row>
    <row r="147" spans="1:24" x14ac:dyDescent="0.25">
      <c r="B147" s="14"/>
      <c r="C147" s="15">
        <v>0.24727386021393707</v>
      </c>
      <c r="D147" s="15">
        <v>0.19181638799459966</v>
      </c>
      <c r="E147" s="15">
        <v>0.21310624156194827</v>
      </c>
      <c r="F147" s="15">
        <v>0.1970090352061481</v>
      </c>
      <c r="G147" s="15">
        <v>0.1507944750233669</v>
      </c>
      <c r="H147" s="16"/>
      <c r="J147" s="27">
        <f t="shared" ref="J147:P147" si="17">$F$2*B147/SUM($B$147:$H$147)</f>
        <v>0</v>
      </c>
      <c r="K147" s="27">
        <f t="shared" si="17"/>
        <v>0</v>
      </c>
      <c r="L147" s="27">
        <f t="shared" si="17"/>
        <v>0</v>
      </c>
      <c r="M147" s="27">
        <f t="shared" si="17"/>
        <v>0</v>
      </c>
      <c r="N147" s="27">
        <f t="shared" si="17"/>
        <v>0</v>
      </c>
      <c r="O147" s="27">
        <f t="shared" si="17"/>
        <v>0</v>
      </c>
      <c r="P147" s="27">
        <f t="shared" si="17"/>
        <v>0</v>
      </c>
      <c r="R147" s="26">
        <f>(SUM(R117:R146)/2)/$C$6</f>
        <v>0</v>
      </c>
      <c r="S147" s="26">
        <f t="shared" ref="S147:X147" si="18">(SUM(S117:S146)/2)/$C$6</f>
        <v>0</v>
      </c>
      <c r="T147" s="26">
        <f t="shared" si="18"/>
        <v>0</v>
      </c>
      <c r="U147" s="26">
        <f t="shared" si="18"/>
        <v>0</v>
      </c>
      <c r="V147" s="26">
        <f t="shared" si="18"/>
        <v>0</v>
      </c>
      <c r="W147" s="26">
        <f t="shared" si="18"/>
        <v>0</v>
      </c>
      <c r="X147" s="26">
        <f t="shared" si="18"/>
        <v>0</v>
      </c>
    </row>
    <row r="148" spans="1:24" x14ac:dyDescent="0.25">
      <c r="R148" s="32">
        <f>SUM(R147:X147)/5</f>
        <v>0</v>
      </c>
      <c r="S148" s="31"/>
      <c r="T148" s="31"/>
      <c r="U148" s="31"/>
      <c r="V148" s="31"/>
      <c r="W148" s="31"/>
      <c r="X148" s="4"/>
    </row>
    <row r="150" spans="1:24" x14ac:dyDescent="0.25">
      <c r="A150" s="39" t="s">
        <v>17</v>
      </c>
      <c r="J150" s="6" t="s">
        <v>14</v>
      </c>
      <c r="K150" s="20"/>
      <c r="L150" s="20"/>
      <c r="M150" s="33">
        <v>43221</v>
      </c>
      <c r="N150" s="20"/>
      <c r="O150" s="20"/>
      <c r="P150" s="21"/>
      <c r="R150" s="6" t="s">
        <v>15</v>
      </c>
      <c r="S150" s="20"/>
      <c r="T150" s="20"/>
      <c r="U150" s="20"/>
      <c r="V150" s="20"/>
      <c r="W150" s="20"/>
      <c r="X150" s="21"/>
    </row>
    <row r="151" spans="1:24" x14ac:dyDescent="0.25">
      <c r="A151" s="113" t="s">
        <v>6</v>
      </c>
      <c r="B151" s="114" t="s">
        <v>13</v>
      </c>
      <c r="C151" s="115" t="s">
        <v>7</v>
      </c>
      <c r="D151" s="115" t="s">
        <v>8</v>
      </c>
      <c r="E151" s="115" t="s">
        <v>9</v>
      </c>
      <c r="F151" s="115" t="s">
        <v>10</v>
      </c>
      <c r="G151" s="115" t="s">
        <v>11</v>
      </c>
      <c r="H151" s="116" t="s">
        <v>12</v>
      </c>
      <c r="J151" s="22" t="s">
        <v>13</v>
      </c>
      <c r="K151" s="20" t="s">
        <v>7</v>
      </c>
      <c r="L151" s="20" t="s">
        <v>8</v>
      </c>
      <c r="M151" s="20" t="s">
        <v>9</v>
      </c>
      <c r="N151" s="20" t="s">
        <v>10</v>
      </c>
      <c r="O151" s="20" t="s">
        <v>11</v>
      </c>
      <c r="P151" s="21" t="s">
        <v>12</v>
      </c>
      <c r="R151" s="22" t="s">
        <v>13</v>
      </c>
      <c r="S151" s="20" t="s">
        <v>7</v>
      </c>
      <c r="T151" s="20" t="s">
        <v>8</v>
      </c>
      <c r="U151" s="20" t="s">
        <v>9</v>
      </c>
      <c r="V151" s="20" t="s">
        <v>10</v>
      </c>
      <c r="W151" s="20" t="s">
        <v>11</v>
      </c>
      <c r="X151" s="21" t="s">
        <v>12</v>
      </c>
    </row>
    <row r="152" spans="1:24" x14ac:dyDescent="0.25">
      <c r="A152" s="117">
        <v>0.33333333333333331</v>
      </c>
      <c r="B152" s="118"/>
      <c r="C152" s="119">
        <v>2.1746634449430445E-2</v>
      </c>
      <c r="D152" s="119">
        <v>2.4287856071964018E-2</v>
      </c>
      <c r="E152" s="119">
        <v>2.5190586675505468E-2</v>
      </c>
      <c r="F152" s="119">
        <v>2.1327829377364983E-2</v>
      </c>
      <c r="G152" s="119">
        <v>2.3901581722319858E-2</v>
      </c>
      <c r="H152" s="120"/>
      <c r="J152" s="24">
        <f t="shared" ref="J152:P177" ca="1" si="19">B152*J$182</f>
        <v>0</v>
      </c>
      <c r="K152" s="24">
        <f t="shared" ca="1" si="19"/>
        <v>4.9686938042021769</v>
      </c>
      <c r="L152" s="24">
        <f t="shared" ca="1" si="19"/>
        <v>4.3047393532437237</v>
      </c>
      <c r="M152" s="24">
        <f t="shared" ca="1" si="19"/>
        <v>4.960282634221497</v>
      </c>
      <c r="N152" s="24">
        <f t="shared" ca="1" si="19"/>
        <v>3.8824401819366399</v>
      </c>
      <c r="O152" s="24">
        <f t="shared" ca="1" si="19"/>
        <v>3.3303052564738804</v>
      </c>
      <c r="P152" s="24">
        <f t="shared" ca="1" si="19"/>
        <v>0</v>
      </c>
      <c r="R152" s="24">
        <f ca="1">IF(J152=0,0,Agents($G$4,$G$5,J152,$G$3)/(1-$P$1))</f>
        <v>0</v>
      </c>
      <c r="S152" s="24">
        <f ca="1">IF(K152=0,0,Agents($G$4,$G$5,K152,$G$3)/(1-$P$1))</f>
        <v>4.3478260869565215</v>
      </c>
      <c r="T152" s="24">
        <f ca="1">IF(L152=0,0,Agents($G$4,$G$5,L152,$G$3)/(1-$P$1))</f>
        <v>4.3478260869565215</v>
      </c>
      <c r="U152" s="24">
        <f ca="1">IF(M152=0,0,Agents($G$4,$G$5,M152,$G$3)/(1-$P$1))</f>
        <v>4.3478260869565215</v>
      </c>
      <c r="V152" s="24">
        <f ca="1">IF(N152=0,0,Agents($G$4,$G$5,N152,$G$3)/(1-$P$1))</f>
        <v>4.3478260869565215</v>
      </c>
      <c r="W152" s="24">
        <f ca="1">IF(O152=0,0,Agents($G$4,$G$5,O152,$G$3)/(1-$P$1))</f>
        <v>3.2608695652173911</v>
      </c>
      <c r="X152" s="24">
        <f ca="1">IF(P152=0,0,Agents($G$4,$G$5,P152,$G$3)/(1-$P$1))</f>
        <v>0</v>
      </c>
    </row>
    <row r="153" spans="1:24" x14ac:dyDescent="0.25">
      <c r="A153" s="121">
        <v>0.35416666666666669</v>
      </c>
      <c r="B153" s="122"/>
      <c r="C153" s="123">
        <v>3.1411805315843977E-2</v>
      </c>
      <c r="D153" s="123">
        <v>3.2083958020989505E-2</v>
      </c>
      <c r="E153" s="123">
        <v>3.1819688432217434E-2</v>
      </c>
      <c r="F153" s="123">
        <v>2.4079807361541108E-2</v>
      </c>
      <c r="G153" s="123">
        <v>2.3198594024604568E-2</v>
      </c>
      <c r="H153" s="124"/>
      <c r="J153" s="24">
        <f t="shared" ca="1" si="19"/>
        <v>0</v>
      </c>
      <c r="K153" s="24">
        <f t="shared" ca="1" si="19"/>
        <v>7.1770021616253663</v>
      </c>
      <c r="L153" s="24">
        <f t="shared" ca="1" si="19"/>
        <v>5.686507540704671</v>
      </c>
      <c r="M153" s="24">
        <f t="shared" ca="1" si="19"/>
        <v>6.2656201695429434</v>
      </c>
      <c r="N153" s="24">
        <f t="shared" ca="1" si="19"/>
        <v>4.3834002054123351</v>
      </c>
      <c r="O153" s="24">
        <f t="shared" ca="1" si="19"/>
        <v>3.2323551018717072</v>
      </c>
      <c r="P153" s="24">
        <f t="shared" ca="1" si="19"/>
        <v>0</v>
      </c>
      <c r="R153" s="30">
        <f ca="1">IF(J153=0,0,Agents($G$4,$G$5,J153,$G$3)/(1-$P$1))</f>
        <v>0</v>
      </c>
      <c r="S153" s="30">
        <f ca="1">IF(K153=0,0,Agents($G$4,$G$5,K153,$G$3)/(1-$P$1))</f>
        <v>5.4347826086956523</v>
      </c>
      <c r="T153" s="30">
        <f ca="1">IF(L153=0,0,Agents($G$4,$G$5,L153,$G$3)/(1-$P$1))</f>
        <v>5.4347826086956523</v>
      </c>
      <c r="U153" s="30">
        <f ca="1">IF(M153=0,0,Agents($G$4,$G$5,M153,$G$3)/(1-$P$1))</f>
        <v>5.4347826086956523</v>
      </c>
      <c r="V153" s="30">
        <f ca="1">IF(N153=0,0,Agents($G$4,$G$5,N153,$G$3)/(1-$P$1))</f>
        <v>4.3478260869565215</v>
      </c>
      <c r="W153" s="30">
        <f ca="1">IF(O153=0,0,Agents($G$4,$G$5,O153,$G$3)/(1-$P$1))</f>
        <v>3.2608695652173911</v>
      </c>
      <c r="X153" s="30">
        <f ca="1">IF(P153=0,0,Agents($G$4,$G$5,P153,$G$3)/(1-$P$1))</f>
        <v>0</v>
      </c>
    </row>
    <row r="154" spans="1:24" x14ac:dyDescent="0.25">
      <c r="A154" s="125">
        <v>0.375</v>
      </c>
      <c r="B154" s="118"/>
      <c r="C154" s="119">
        <v>3.589920607525026E-2</v>
      </c>
      <c r="D154" s="119">
        <v>3.9880059970014994E-2</v>
      </c>
      <c r="E154" s="119">
        <v>4.2094796155120982E-2</v>
      </c>
      <c r="F154" s="119">
        <v>3.8871689026487785E-2</v>
      </c>
      <c r="G154" s="119">
        <v>4.0421792618629174E-2</v>
      </c>
      <c r="H154" s="120"/>
      <c r="J154" s="24">
        <f t="shared" ca="1" si="19"/>
        <v>0</v>
      </c>
      <c r="K154" s="24">
        <f t="shared" ca="1" si="19"/>
        <v>8.2022881847147051</v>
      </c>
      <c r="L154" s="24">
        <f t="shared" ca="1" si="19"/>
        <v>7.0682757281656201</v>
      </c>
      <c r="M154" s="24">
        <f t="shared" ca="1" si="19"/>
        <v>8.288893349291186</v>
      </c>
      <c r="N154" s="24">
        <f t="shared" ca="1" si="19"/>
        <v>7.0760603315941975</v>
      </c>
      <c r="O154" s="24">
        <f t="shared" ca="1" si="19"/>
        <v>5.6321338896249449</v>
      </c>
      <c r="P154" s="24">
        <f t="shared" ca="1" si="19"/>
        <v>0</v>
      </c>
      <c r="R154" s="24">
        <f ca="1">IF(J154=0,0,Agents($G$4,$G$5,J154,$G$3)/(1-$P$1))</f>
        <v>0</v>
      </c>
      <c r="S154" s="24">
        <f ca="1">IF(K154=0,0,Agents($G$4,$G$5,K154,$G$3)/(1-$P$1))</f>
        <v>6.5217391304347823</v>
      </c>
      <c r="T154" s="24">
        <f ca="1">IF(L154=0,0,Agents($G$4,$G$5,L154,$G$3)/(1-$P$1))</f>
        <v>5.4347826086956523</v>
      </c>
      <c r="U154" s="24">
        <f ca="1">IF(M154=0,0,Agents($G$4,$G$5,M154,$G$3)/(1-$P$1))</f>
        <v>6.5217391304347823</v>
      </c>
      <c r="V154" s="24">
        <f ca="1">IF(N154=0,0,Agents($G$4,$G$5,N154,$G$3)/(1-$P$1))</f>
        <v>5.4347826086956523</v>
      </c>
      <c r="W154" s="24">
        <f ca="1">IF(O154=0,0,Agents($G$4,$G$5,O154,$G$3)/(1-$P$1))</f>
        <v>5.4347826086956523</v>
      </c>
      <c r="X154" s="24">
        <f ca="1">IF(P154=0,0,Agents($G$4,$G$5,P154,$G$3)/(1-$P$1))</f>
        <v>0</v>
      </c>
    </row>
    <row r="155" spans="1:24" x14ac:dyDescent="0.25">
      <c r="A155" s="121">
        <v>0.39583333333333331</v>
      </c>
      <c r="B155" s="122"/>
      <c r="C155" s="123">
        <v>4.9016223679668625E-2</v>
      </c>
      <c r="D155" s="123">
        <v>5.0674662668665667E-2</v>
      </c>
      <c r="E155" s="123">
        <v>5.2038448790188929E-2</v>
      </c>
      <c r="F155" s="123">
        <v>4.3687650498796013E-2</v>
      </c>
      <c r="G155" s="123">
        <v>4.8506151142355007E-2</v>
      </c>
      <c r="H155" s="124"/>
      <c r="J155" s="24">
        <f t="shared" ca="1" si="19"/>
        <v>0</v>
      </c>
      <c r="K155" s="24">
        <f t="shared" ca="1" si="19"/>
        <v>11.199278098360463</v>
      </c>
      <c r="L155" s="24">
        <f t="shared" ca="1" si="19"/>
        <v>8.9814932184961638</v>
      </c>
      <c r="M155" s="24">
        <f t="shared" ca="1" si="19"/>
        <v>10.246899652273354</v>
      </c>
      <c r="N155" s="24">
        <f t="shared" ca="1" si="19"/>
        <v>7.9527403726766659</v>
      </c>
      <c r="O155" s="24">
        <f t="shared" ca="1" si="19"/>
        <v>6.7585606675499337</v>
      </c>
      <c r="P155" s="24">
        <f t="shared" ca="1" si="19"/>
        <v>0</v>
      </c>
      <c r="R155" s="30">
        <f ca="1">IF(J155=0,0,Agents($G$4,$G$5,J155,$G$3)/(1-$P$1))</f>
        <v>0</v>
      </c>
      <c r="S155" s="30">
        <f ca="1">IF(K155=0,0,Agents($G$4,$G$5,K155,$G$3)/(1-$P$1))</f>
        <v>7.6086956521739131</v>
      </c>
      <c r="T155" s="30">
        <f ca="1">IF(L155=0,0,Agents($G$4,$G$5,L155,$G$3)/(1-$P$1))</f>
        <v>6.5217391304347823</v>
      </c>
      <c r="U155" s="30">
        <f ca="1">IF(M155=0,0,Agents($G$4,$G$5,M155,$G$3)/(1-$P$1))</f>
        <v>7.6086956521739131</v>
      </c>
      <c r="V155" s="30">
        <f ca="1">IF(N155=0,0,Agents($G$4,$G$5,N155,$G$3)/(1-$P$1))</f>
        <v>6.5217391304347823</v>
      </c>
      <c r="W155" s="30">
        <f ca="1">IF(O155=0,0,Agents($G$4,$G$5,O155,$G$3)/(1-$P$1))</f>
        <v>5.4347826086956523</v>
      </c>
      <c r="X155" s="30">
        <f ca="1">IF(P155=0,0,Agents($G$4,$G$5,P155,$G$3)/(1-$P$1))</f>
        <v>0</v>
      </c>
    </row>
    <row r="156" spans="1:24" x14ac:dyDescent="0.25">
      <c r="A156" s="125">
        <v>0.41666666666666669</v>
      </c>
      <c r="B156" s="118"/>
      <c r="C156" s="119">
        <v>5.6689944504925503E-2</v>
      </c>
      <c r="D156" s="119">
        <v>5.3073463268365817E-2</v>
      </c>
      <c r="E156" s="119">
        <v>5.4027179317202516E-2</v>
      </c>
      <c r="F156" s="119">
        <v>4.9879600963192293E-2</v>
      </c>
      <c r="G156" s="119">
        <v>5.4481546572934976E-2</v>
      </c>
      <c r="H156" s="120"/>
      <c r="J156" s="24">
        <f t="shared" ca="1" si="19"/>
        <v>0</v>
      </c>
      <c r="K156" s="24">
        <f t="shared" ca="1" si="19"/>
        <v>12.952577865655243</v>
      </c>
      <c r="L156" s="24">
        <f t="shared" ca="1" si="19"/>
        <v>9.4066526607918401</v>
      </c>
      <c r="M156" s="24">
        <f t="shared" ca="1" si="19"/>
        <v>10.638500912869789</v>
      </c>
      <c r="N156" s="24">
        <f t="shared" ca="1" si="19"/>
        <v>9.0799004254969802</v>
      </c>
      <c r="O156" s="24">
        <f t="shared" ca="1" si="19"/>
        <v>7.5911369816684049</v>
      </c>
      <c r="P156" s="24">
        <f t="shared" ca="1" si="19"/>
        <v>0</v>
      </c>
      <c r="R156" s="24">
        <f ca="1">IF(J156=0,0,Agents($G$4,$G$5,J156,$G$3)/(1-$P$1))</f>
        <v>0</v>
      </c>
      <c r="S156" s="24">
        <f ca="1">IF(K156=0,0,Agents($G$4,$G$5,K156,$G$3)/(1-$P$1))</f>
        <v>8.695652173913043</v>
      </c>
      <c r="T156" s="24">
        <f ca="1">IF(L156=0,0,Agents($G$4,$G$5,L156,$G$3)/(1-$P$1))</f>
        <v>6.5217391304347823</v>
      </c>
      <c r="U156" s="24">
        <f ca="1">IF(M156=0,0,Agents($G$4,$G$5,M156,$G$3)/(1-$P$1))</f>
        <v>7.6086956521739131</v>
      </c>
      <c r="V156" s="24">
        <f ca="1">IF(N156=0,0,Agents($G$4,$G$5,N156,$G$3)/(1-$P$1))</f>
        <v>6.5217391304347823</v>
      </c>
      <c r="W156" s="24">
        <f ca="1">IF(O156=0,0,Agents($G$4,$G$5,O156,$G$3)/(1-$P$1))</f>
        <v>6.5217391304347823</v>
      </c>
      <c r="X156" s="24">
        <f ca="1">IF(P156=0,0,Agents($G$4,$G$5,P156,$G$3)/(1-$P$1))</f>
        <v>0</v>
      </c>
    </row>
    <row r="157" spans="1:24" x14ac:dyDescent="0.25">
      <c r="A157" s="121">
        <v>0.4375</v>
      </c>
      <c r="B157" s="122"/>
      <c r="C157" s="123">
        <v>6.1177345264331787E-2</v>
      </c>
      <c r="D157" s="123">
        <v>6.0385192019374909E-2</v>
      </c>
      <c r="E157" s="123">
        <v>5.6347364932051704E-2</v>
      </c>
      <c r="F157" s="123">
        <v>5.2128813738720886E-2</v>
      </c>
      <c r="G157" s="123">
        <v>6.1862917398945519E-2</v>
      </c>
      <c r="H157" s="124"/>
      <c r="J157" s="24">
        <f t="shared" ca="1" si="19"/>
        <v>0</v>
      </c>
      <c r="K157" s="24">
        <f t="shared" ca="1" si="19"/>
        <v>13.977863888744581</v>
      </c>
      <c r="L157" s="24">
        <f t="shared" ca="1" si="19"/>
        <v>10.702571345481543</v>
      </c>
      <c r="M157" s="24">
        <f t="shared" ca="1" si="19"/>
        <v>11.095369050232295</v>
      </c>
      <c r="N157" s="24">
        <f t="shared" ca="1" si="19"/>
        <v>9.4893389062223132</v>
      </c>
      <c r="O157" s="24">
        <f t="shared" ca="1" si="19"/>
        <v>8.6196136049912209</v>
      </c>
      <c r="P157" s="24">
        <f t="shared" ca="1" si="19"/>
        <v>0</v>
      </c>
      <c r="R157" s="30">
        <f ca="1">IF(J157=0,0,Agents($G$4,$G$5,J157,$G$3)/(1-$P$1))</f>
        <v>0</v>
      </c>
      <c r="S157" s="30">
        <f ca="1">IF(K157=0,0,Agents($G$4,$G$5,K157,$G$3)/(1-$P$1))</f>
        <v>9.7826086956521738</v>
      </c>
      <c r="T157" s="30">
        <f ca="1">IF(L157=0,0,Agents($G$4,$G$5,L157,$G$3)/(1-$P$1))</f>
        <v>7.6086956521739131</v>
      </c>
      <c r="U157" s="30">
        <f ca="1">IF(M157=0,0,Agents($G$4,$G$5,M157,$G$3)/(1-$P$1))</f>
        <v>7.6086956521739131</v>
      </c>
      <c r="V157" s="30">
        <f ca="1">IF(N157=0,0,Agents($G$4,$G$5,N157,$G$3)/(1-$P$1))</f>
        <v>6.5217391304347823</v>
      </c>
      <c r="W157" s="30">
        <f ca="1">IF(O157=0,0,Agents($G$4,$G$5,O157,$G$3)/(1-$P$1))</f>
        <v>6.5217391304347823</v>
      </c>
      <c r="X157" s="30">
        <f ca="1">IF(P157=0,0,Agents($G$4,$G$5,P157,$G$3)/(1-$P$1))</f>
        <v>0</v>
      </c>
    </row>
    <row r="158" spans="1:24" x14ac:dyDescent="0.25">
      <c r="A158" s="125">
        <v>0.45833333333333331</v>
      </c>
      <c r="B158" s="118"/>
      <c r="C158" s="119">
        <v>5.9106237221528891E-2</v>
      </c>
      <c r="D158" s="119">
        <v>5.9485641794487357E-2</v>
      </c>
      <c r="E158" s="119">
        <v>5.9661915810407688E-2</v>
      </c>
      <c r="F158" s="119">
        <v>5.384879997883097E-2</v>
      </c>
      <c r="G158" s="119">
        <v>6.2214411247803164E-2</v>
      </c>
      <c r="H158" s="120"/>
      <c r="J158" s="24">
        <f t="shared" ca="1" si="19"/>
        <v>0</v>
      </c>
      <c r="K158" s="24">
        <f t="shared" ca="1" si="19"/>
        <v>13.504654955011041</v>
      </c>
      <c r="L158" s="24">
        <f t="shared" ca="1" si="19"/>
        <v>10.543136554620665</v>
      </c>
      <c r="M158" s="24">
        <f t="shared" ca="1" si="19"/>
        <v>11.748037817893019</v>
      </c>
      <c r="N158" s="24">
        <f t="shared" ca="1" si="19"/>
        <v>9.8024389208946232</v>
      </c>
      <c r="O158" s="24">
        <f t="shared" ca="1" si="19"/>
        <v>8.6685886822923059</v>
      </c>
      <c r="P158" s="24">
        <f t="shared" ca="1" si="19"/>
        <v>0</v>
      </c>
      <c r="R158" s="24">
        <f ca="1">IF(J158=0,0,Agents($G$4,$G$5,J158,$G$3)/(1-$P$1))</f>
        <v>0</v>
      </c>
      <c r="S158" s="24">
        <f ca="1">IF(K158=0,0,Agents($G$4,$G$5,K158,$G$3)/(1-$P$1))</f>
        <v>8.695652173913043</v>
      </c>
      <c r="T158" s="24">
        <f ca="1">IF(L158=0,0,Agents($G$4,$G$5,L158,$G$3)/(1-$P$1))</f>
        <v>7.6086956521739131</v>
      </c>
      <c r="U158" s="24">
        <f ca="1">IF(M158=0,0,Agents($G$4,$G$5,M158,$G$3)/(1-$P$1))</f>
        <v>8.695652173913043</v>
      </c>
      <c r="V158" s="24">
        <f ca="1">IF(N158=0,0,Agents($G$4,$G$5,N158,$G$3)/(1-$P$1))</f>
        <v>7.6086956521739131</v>
      </c>
      <c r="W158" s="24">
        <f ca="1">IF(O158=0,0,Agents($G$4,$G$5,O158,$G$3)/(1-$P$1))</f>
        <v>6.5217391304347823</v>
      </c>
      <c r="X158" s="24">
        <f ca="1">IF(P158=0,0,Agents($G$4,$G$5,P158,$G$3)/(1-$P$1))</f>
        <v>0</v>
      </c>
    </row>
    <row r="159" spans="1:24" x14ac:dyDescent="0.25">
      <c r="A159" s="121">
        <v>0.47916666666666669</v>
      </c>
      <c r="B159" s="122"/>
      <c r="C159" s="123">
        <v>6.2212899285733245E-2</v>
      </c>
      <c r="D159" s="123">
        <v>6.1284742244262468E-2</v>
      </c>
      <c r="E159" s="123">
        <v>5.6678820019887298E-2</v>
      </c>
      <c r="F159" s="123">
        <v>5.7976766955095155E-2</v>
      </c>
      <c r="G159" s="123">
        <v>5.9753954305799648E-2</v>
      </c>
      <c r="H159" s="124"/>
      <c r="J159" s="24">
        <f t="shared" ca="1" si="19"/>
        <v>0</v>
      </c>
      <c r="K159" s="24">
        <f t="shared" ca="1" si="19"/>
        <v>14.214468355611354</v>
      </c>
      <c r="L159" s="24">
        <f t="shared" ca="1" si="19"/>
        <v>10.862006136342421</v>
      </c>
      <c r="M159" s="24">
        <f t="shared" ca="1" si="19"/>
        <v>11.160635926998367</v>
      </c>
      <c r="N159" s="24">
        <f t="shared" ca="1" si="19"/>
        <v>10.553878956108166</v>
      </c>
      <c r="O159" s="24">
        <f t="shared" ca="1" si="19"/>
        <v>8.3257631411847015</v>
      </c>
      <c r="P159" s="24">
        <f t="shared" ca="1" si="19"/>
        <v>0</v>
      </c>
      <c r="R159" s="30">
        <f ca="1">IF(J159=0,0,Agents($G$4,$G$5,J159,$G$3)/(1-$P$1))</f>
        <v>0</v>
      </c>
      <c r="S159" s="30">
        <f ca="1">IF(K159=0,0,Agents($G$4,$G$5,K159,$G$3)/(1-$P$1))</f>
        <v>9.7826086956521738</v>
      </c>
      <c r="T159" s="30">
        <f ca="1">IF(L159=0,0,Agents($G$4,$G$5,L159,$G$3)/(1-$P$1))</f>
        <v>7.6086956521739131</v>
      </c>
      <c r="U159" s="30">
        <f ca="1">IF(M159=0,0,Agents($G$4,$G$5,M159,$G$3)/(1-$P$1))</f>
        <v>7.6086956521739131</v>
      </c>
      <c r="V159" s="30">
        <f ca="1">IF(N159=0,0,Agents($G$4,$G$5,N159,$G$3)/(1-$P$1))</f>
        <v>7.6086956521739131</v>
      </c>
      <c r="W159" s="30">
        <f ca="1">IF(O159=0,0,Agents($G$4,$G$5,O159,$G$3)/(1-$P$1))</f>
        <v>6.5217391304347823</v>
      </c>
      <c r="X159" s="30">
        <f ca="1">IF(P159=0,0,Agents($G$4,$G$5,P159,$G$3)/(1-$P$1))</f>
        <v>0</v>
      </c>
    </row>
    <row r="160" spans="1:24" x14ac:dyDescent="0.25">
      <c r="A160" s="125">
        <v>0.5</v>
      </c>
      <c r="B160" s="118"/>
      <c r="C160" s="119">
        <v>5.6689944504925503E-2</v>
      </c>
      <c r="D160" s="119">
        <v>5.3788490370199497E-2</v>
      </c>
      <c r="E160" s="119">
        <v>5.4027179317202516E-2</v>
      </c>
      <c r="F160" s="119">
        <v>5.4192797226852982E-2</v>
      </c>
      <c r="G160" s="119">
        <v>5.342706502636204E-2</v>
      </c>
      <c r="H160" s="120"/>
      <c r="J160" s="24">
        <f t="shared" ca="1" si="19"/>
        <v>0</v>
      </c>
      <c r="K160" s="24">
        <f t="shared" ca="1" si="19"/>
        <v>12.952577865655243</v>
      </c>
      <c r="L160" s="24">
        <f t="shared" ca="1" si="19"/>
        <v>9.5333828791684319</v>
      </c>
      <c r="M160" s="24">
        <f t="shared" ca="1" si="19"/>
        <v>10.638500912869789</v>
      </c>
      <c r="N160" s="24">
        <f t="shared" ca="1" si="19"/>
        <v>9.8650589238290856</v>
      </c>
      <c r="O160" s="24">
        <f t="shared" ca="1" si="19"/>
        <v>7.4442117497651452</v>
      </c>
      <c r="P160" s="24">
        <f t="shared" ca="1" si="19"/>
        <v>0</v>
      </c>
      <c r="R160" s="24">
        <f ca="1">IF(J160=0,0,Agents($G$4,$G$5,J160,$G$3)/(1-$P$1))</f>
        <v>0</v>
      </c>
      <c r="S160" s="24">
        <f ca="1">IF(K160=0,0,Agents($G$4,$G$5,K160,$G$3)/(1-$P$1))</f>
        <v>8.695652173913043</v>
      </c>
      <c r="T160" s="24">
        <f ca="1">IF(L160=0,0,Agents($G$4,$G$5,L160,$G$3)/(1-$P$1))</f>
        <v>6.5217391304347823</v>
      </c>
      <c r="U160" s="24">
        <f ca="1">IF(M160=0,0,Agents($G$4,$G$5,M160,$G$3)/(1-$P$1))</f>
        <v>7.6086956521739131</v>
      </c>
      <c r="V160" s="24">
        <f ca="1">IF(N160=0,0,Agents($G$4,$G$5,N160,$G$3)/(1-$P$1))</f>
        <v>7.6086956521739131</v>
      </c>
      <c r="W160" s="24">
        <f ca="1">IF(O160=0,0,Agents($G$4,$G$5,O160,$G$3)/(1-$P$1))</f>
        <v>5.4347826086956523</v>
      </c>
      <c r="X160" s="24">
        <f ca="1">IF(P160=0,0,Agents($G$4,$G$5,P160,$G$3)/(1-$P$1))</f>
        <v>0</v>
      </c>
    </row>
    <row r="161" spans="1:24" x14ac:dyDescent="0.25">
      <c r="A161" s="121">
        <v>0.52083333333333337</v>
      </c>
      <c r="B161" s="122"/>
      <c r="C161" s="123">
        <v>5.1857359071718741E-2</v>
      </c>
      <c r="D161" s="123">
        <v>5.3788490370199497E-2</v>
      </c>
      <c r="E161" s="123">
        <v>4.938680808750414E-2</v>
      </c>
      <c r="F161" s="123">
        <v>5.2128813738720886E-2</v>
      </c>
      <c r="G161" s="123">
        <v>5.518453427065026E-2</v>
      </c>
      <c r="H161" s="124"/>
      <c r="J161" s="24">
        <f t="shared" ca="1" si="19"/>
        <v>0</v>
      </c>
      <c r="K161" s="24">
        <f t="shared" ca="1" si="19"/>
        <v>11.848423686943649</v>
      </c>
      <c r="L161" s="24">
        <f t="shared" ca="1" si="19"/>
        <v>9.5333828791684319</v>
      </c>
      <c r="M161" s="24">
        <f t="shared" ca="1" si="19"/>
        <v>9.7247646381447765</v>
      </c>
      <c r="N161" s="24">
        <f t="shared" ca="1" si="19"/>
        <v>9.4893389062223132</v>
      </c>
      <c r="O161" s="24">
        <f t="shared" ca="1" si="19"/>
        <v>7.6890871362705768</v>
      </c>
      <c r="P161" s="24">
        <f t="shared" ca="1" si="19"/>
        <v>0</v>
      </c>
      <c r="R161" s="30">
        <f ca="1">IF(J161=0,0,Agents($G$4,$G$5,J161,$G$3)/(1-$P$1))</f>
        <v>0</v>
      </c>
      <c r="S161" s="30">
        <f ca="1">IF(K161=0,0,Agents($G$4,$G$5,K161,$G$3)/(1-$P$1))</f>
        <v>8.695652173913043</v>
      </c>
      <c r="T161" s="30">
        <f ca="1">IF(L161=0,0,Agents($G$4,$G$5,L161,$G$3)/(1-$P$1))</f>
        <v>6.5217391304347823</v>
      </c>
      <c r="U161" s="30">
        <f ca="1">IF(M161=0,0,Agents($G$4,$G$5,M161,$G$3)/(1-$P$1))</f>
        <v>7.6086956521739131</v>
      </c>
      <c r="V161" s="30">
        <f ca="1">IF(N161=0,0,Agents($G$4,$G$5,N161,$G$3)/(1-$P$1))</f>
        <v>6.5217391304347823</v>
      </c>
      <c r="W161" s="30">
        <f ca="1">IF(O161=0,0,Agents($G$4,$G$5,O161,$G$3)/(1-$P$1))</f>
        <v>6.5217391304347823</v>
      </c>
      <c r="X161" s="30">
        <f ca="1">IF(P161=0,0,Agents($G$4,$G$5,P161,$G$3)/(1-$P$1))</f>
        <v>0</v>
      </c>
    </row>
    <row r="162" spans="1:24" x14ac:dyDescent="0.25">
      <c r="A162" s="125">
        <v>0.54166666666666663</v>
      </c>
      <c r="B162" s="118"/>
      <c r="C162" s="119">
        <v>5.3928467114521643E-2</v>
      </c>
      <c r="D162" s="119">
        <v>5.2589090070349426E-2</v>
      </c>
      <c r="E162" s="119">
        <v>5.1375538614517727E-2</v>
      </c>
      <c r="F162" s="119">
        <v>5.4192797226852982E-2</v>
      </c>
      <c r="G162" s="119">
        <v>5.3778558875219686E-2</v>
      </c>
      <c r="H162" s="120"/>
      <c r="J162" s="24">
        <f t="shared" ca="1" si="19"/>
        <v>0</v>
      </c>
      <c r="K162" s="24">
        <f t="shared" ca="1" si="19"/>
        <v>12.321632620677191</v>
      </c>
      <c r="L162" s="24">
        <f t="shared" ca="1" si="19"/>
        <v>9.3208031580205954</v>
      </c>
      <c r="M162" s="24">
        <f t="shared" ca="1" si="19"/>
        <v>10.11636589874121</v>
      </c>
      <c r="N162" s="24">
        <f t="shared" ca="1" si="19"/>
        <v>9.8650589238290856</v>
      </c>
      <c r="O162" s="24">
        <f t="shared" ca="1" si="19"/>
        <v>7.4931868270662312</v>
      </c>
      <c r="P162" s="24">
        <f t="shared" ca="1" si="19"/>
        <v>0</v>
      </c>
      <c r="R162" s="24">
        <f ca="1">IF(J162=0,0,Agents($G$4,$G$5,J162,$G$3)/(1-$P$1))</f>
        <v>0</v>
      </c>
      <c r="S162" s="24">
        <f ca="1">IF(K162=0,0,Agents($G$4,$G$5,K162,$G$3)/(1-$P$1))</f>
        <v>8.695652173913043</v>
      </c>
      <c r="T162" s="24">
        <f ca="1">IF(L162=0,0,Agents($G$4,$G$5,L162,$G$3)/(1-$P$1))</f>
        <v>6.5217391304347823</v>
      </c>
      <c r="U162" s="24">
        <f ca="1">IF(M162=0,0,Agents($G$4,$G$5,M162,$G$3)/(1-$P$1))</f>
        <v>7.6086956521739131</v>
      </c>
      <c r="V162" s="24">
        <f ca="1">IF(N162=0,0,Agents($G$4,$G$5,N162,$G$3)/(1-$P$1))</f>
        <v>7.6086956521739131</v>
      </c>
      <c r="W162" s="24">
        <f ca="1">IF(O162=0,0,Agents($G$4,$G$5,O162,$G$3)/(1-$P$1))</f>
        <v>5.4347826086956523</v>
      </c>
      <c r="X162" s="24">
        <f ca="1">IF(P162=0,0,Agents($G$4,$G$5,P162,$G$3)/(1-$P$1))</f>
        <v>0</v>
      </c>
    </row>
    <row r="163" spans="1:24" x14ac:dyDescent="0.25">
      <c r="A163" s="121">
        <v>0.5625</v>
      </c>
      <c r="B163" s="122"/>
      <c r="C163" s="123">
        <v>5.3928467114521643E-2</v>
      </c>
      <c r="D163" s="123">
        <v>5.5887440894937128E-2</v>
      </c>
      <c r="E163" s="123">
        <v>5.1706993702353328E-2</v>
      </c>
      <c r="F163" s="123">
        <v>5.6944775211029107E-2</v>
      </c>
      <c r="G163" s="123">
        <v>5.6942003514938486E-2</v>
      </c>
      <c r="H163" s="124"/>
      <c r="J163" s="24">
        <f t="shared" ca="1" si="19"/>
        <v>0</v>
      </c>
      <c r="K163" s="24">
        <f t="shared" ca="1" si="19"/>
        <v>12.321632620677191</v>
      </c>
      <c r="L163" s="24">
        <f t="shared" ca="1" si="19"/>
        <v>9.9053973911771482</v>
      </c>
      <c r="M163" s="24">
        <f t="shared" ca="1" si="19"/>
        <v>10.181632775507282</v>
      </c>
      <c r="N163" s="24">
        <f t="shared" ca="1" si="19"/>
        <v>10.366018947304781</v>
      </c>
      <c r="O163" s="24">
        <f t="shared" ca="1" si="19"/>
        <v>7.9339625227760093</v>
      </c>
      <c r="P163" s="24">
        <f t="shared" ca="1" si="19"/>
        <v>0</v>
      </c>
      <c r="R163" s="30">
        <f ca="1">IF(J163=0,0,Agents($G$4,$G$5,J163,$G$3)/(1-$P$1))</f>
        <v>0</v>
      </c>
      <c r="S163" s="30">
        <f ca="1">IF(K163=0,0,Agents($G$4,$G$5,K163,$G$3)/(1-$P$1))</f>
        <v>8.695652173913043</v>
      </c>
      <c r="T163" s="30">
        <f ca="1">IF(L163=0,0,Agents($G$4,$G$5,L163,$G$3)/(1-$P$1))</f>
        <v>7.6086956521739131</v>
      </c>
      <c r="U163" s="30">
        <f ca="1">IF(M163=0,0,Agents($G$4,$G$5,M163,$G$3)/(1-$P$1))</f>
        <v>7.6086956521739131</v>
      </c>
      <c r="V163" s="30">
        <f ca="1">IF(N163=0,0,Agents($G$4,$G$5,N163,$G$3)/(1-$P$1))</f>
        <v>7.6086956521739131</v>
      </c>
      <c r="W163" s="30">
        <f ca="1">IF(O163=0,0,Agents($G$4,$G$5,O163,$G$3)/(1-$P$1))</f>
        <v>6.5217391304347823</v>
      </c>
      <c r="X163" s="30">
        <f ca="1">IF(P163=0,0,Agents($G$4,$G$5,P163,$G$3)/(1-$P$1))</f>
        <v>0</v>
      </c>
    </row>
    <row r="164" spans="1:24" x14ac:dyDescent="0.25">
      <c r="A164" s="125">
        <v>0.58333333333333337</v>
      </c>
      <c r="B164" s="118"/>
      <c r="C164" s="119">
        <v>5.4964021135923087E-2</v>
      </c>
      <c r="D164" s="119">
        <v>5.7386691269749726E-2</v>
      </c>
      <c r="E164" s="119">
        <v>5.8667550546900891E-2</v>
      </c>
      <c r="F164" s="119">
        <v>5.8664761451139191E-2</v>
      </c>
      <c r="G164" s="119">
        <v>5.9050966608084357E-2</v>
      </c>
      <c r="H164" s="120"/>
      <c r="J164" s="24">
        <f t="shared" ca="1" si="19"/>
        <v>0</v>
      </c>
      <c r="K164" s="24">
        <f t="shared" ca="1" si="19"/>
        <v>12.55823708754396</v>
      </c>
      <c r="L164" s="24">
        <f t="shared" ca="1" si="19"/>
        <v>10.171122042611948</v>
      </c>
      <c r="M164" s="24">
        <f t="shared" ca="1" si="19"/>
        <v>11.552237187594802</v>
      </c>
      <c r="N164" s="24">
        <f t="shared" ca="1" si="19"/>
        <v>10.679118961977091</v>
      </c>
      <c r="O164" s="24">
        <f t="shared" ca="1" si="19"/>
        <v>8.2278129865825278</v>
      </c>
      <c r="P164" s="24">
        <f t="shared" ca="1" si="19"/>
        <v>0</v>
      </c>
      <c r="R164" s="24">
        <f ca="1">IF(J164=0,0,Agents($G$4,$G$5,J164,$G$3)/(1-$P$1))</f>
        <v>0</v>
      </c>
      <c r="S164" s="24">
        <f ca="1">IF(K164=0,0,Agents($G$4,$G$5,K164,$G$3)/(1-$P$1))</f>
        <v>8.695652173913043</v>
      </c>
      <c r="T164" s="24">
        <f ca="1">IF(L164=0,0,Agents($G$4,$G$5,L164,$G$3)/(1-$P$1))</f>
        <v>7.6086956521739131</v>
      </c>
      <c r="U164" s="24">
        <f ca="1">IF(M164=0,0,Agents($G$4,$G$5,M164,$G$3)/(1-$P$1))</f>
        <v>7.6086956521739131</v>
      </c>
      <c r="V164" s="24">
        <f ca="1">IF(N164=0,0,Agents($G$4,$G$5,N164,$G$3)/(1-$P$1))</f>
        <v>7.6086956521739131</v>
      </c>
      <c r="W164" s="24">
        <f ca="1">IF(O164=0,0,Agents($G$4,$G$5,O164,$G$3)/(1-$P$1))</f>
        <v>6.5217391304347823</v>
      </c>
      <c r="X164" s="24">
        <f ca="1">IF(P164=0,0,Agents($G$4,$G$5,P164,$G$3)/(1-$P$1))</f>
        <v>0</v>
      </c>
    </row>
    <row r="165" spans="1:24" x14ac:dyDescent="0.25">
      <c r="A165" s="121">
        <v>0.60416666666666663</v>
      </c>
      <c r="B165" s="122"/>
      <c r="C165" s="123">
        <v>5.4618836462122608E-2</v>
      </c>
      <c r="D165" s="123">
        <v>5.9485641794487357E-2</v>
      </c>
      <c r="E165" s="123">
        <v>6.1982101425256876E-2</v>
      </c>
      <c r="F165" s="123">
        <v>6.1760736683337335E-2</v>
      </c>
      <c r="G165" s="123">
        <v>5.8347978910369067E-2</v>
      </c>
      <c r="H165" s="124"/>
      <c r="J165" s="24">
        <f t="shared" ca="1" si="19"/>
        <v>0</v>
      </c>
      <c r="K165" s="24">
        <f t="shared" ca="1" si="19"/>
        <v>12.479368931921703</v>
      </c>
      <c r="L165" s="24">
        <f t="shared" ca="1" si="19"/>
        <v>10.543136554620665</v>
      </c>
      <c r="M165" s="24">
        <f t="shared" ca="1" si="19"/>
        <v>12.204905955255525</v>
      </c>
      <c r="N165" s="24">
        <f t="shared" ca="1" si="19"/>
        <v>11.242698988387248</v>
      </c>
      <c r="O165" s="24">
        <f t="shared" ca="1" si="19"/>
        <v>8.1298628319803559</v>
      </c>
      <c r="P165" s="24">
        <f t="shared" ca="1" si="19"/>
        <v>0</v>
      </c>
      <c r="R165" s="30">
        <f ca="1">IF(J165=0,0,Agents($G$4,$G$5,J165,$G$3)/(1-$P$1))</f>
        <v>0</v>
      </c>
      <c r="S165" s="30">
        <f ca="1">IF(K165=0,0,Agents($G$4,$G$5,K165,$G$3)/(1-$P$1))</f>
        <v>8.695652173913043</v>
      </c>
      <c r="T165" s="30">
        <f ca="1">IF(L165=0,0,Agents($G$4,$G$5,L165,$G$3)/(1-$P$1))</f>
        <v>7.6086956521739131</v>
      </c>
      <c r="U165" s="30">
        <f ca="1">IF(M165=0,0,Agents($G$4,$G$5,M165,$G$3)/(1-$P$1))</f>
        <v>8.695652173913043</v>
      </c>
      <c r="V165" s="30">
        <f ca="1">IF(N165=0,0,Agents($G$4,$G$5,N165,$G$3)/(1-$P$1))</f>
        <v>7.6086956521739131</v>
      </c>
      <c r="W165" s="30">
        <f ca="1">IF(O165=0,0,Agents($G$4,$G$5,O165,$G$3)/(1-$P$1))</f>
        <v>6.5217391304347823</v>
      </c>
      <c r="X165" s="30">
        <f ca="1">IF(P165=0,0,Agents($G$4,$G$5,P165,$G$3)/(1-$P$1))</f>
        <v>0</v>
      </c>
    </row>
    <row r="166" spans="1:24" x14ac:dyDescent="0.25">
      <c r="A166" s="125">
        <v>0.625</v>
      </c>
      <c r="B166" s="118"/>
      <c r="C166" s="119">
        <v>5.3238097766920671E-2</v>
      </c>
      <c r="D166" s="119">
        <v>5.1689539845461867E-2</v>
      </c>
      <c r="E166" s="119">
        <v>5.5021544580709306E-2</v>
      </c>
      <c r="F166" s="119">
        <v>5.7632769707073143E-2</v>
      </c>
      <c r="G166" s="119">
        <v>5.7293497363796131E-2</v>
      </c>
      <c r="H166" s="120"/>
      <c r="J166" s="24">
        <f t="shared" ca="1" si="19"/>
        <v>0</v>
      </c>
      <c r="K166" s="24">
        <f t="shared" ca="1" si="19"/>
        <v>12.163896309432674</v>
      </c>
      <c r="L166" s="24">
        <f t="shared" ca="1" si="19"/>
        <v>9.1613683671597155</v>
      </c>
      <c r="M166" s="24">
        <f t="shared" ca="1" si="19"/>
        <v>10.834301543168005</v>
      </c>
      <c r="N166" s="24">
        <f t="shared" ca="1" si="19"/>
        <v>10.491258953173705</v>
      </c>
      <c r="O166" s="24">
        <f t="shared" ca="1" si="19"/>
        <v>7.9829376000770953</v>
      </c>
      <c r="P166" s="24">
        <f t="shared" ca="1" si="19"/>
        <v>0</v>
      </c>
      <c r="R166" s="24">
        <f ca="1">IF(J166=0,0,Agents($G$4,$G$5,J166,$G$3)/(1-$P$1))</f>
        <v>0</v>
      </c>
      <c r="S166" s="24">
        <f ca="1">IF(K166=0,0,Agents($G$4,$G$5,K166,$G$3)/(1-$P$1))</f>
        <v>8.695652173913043</v>
      </c>
      <c r="T166" s="24">
        <f ca="1">IF(L166=0,0,Agents($G$4,$G$5,L166,$G$3)/(1-$P$1))</f>
        <v>6.5217391304347823</v>
      </c>
      <c r="U166" s="24">
        <f ca="1">IF(M166=0,0,Agents($G$4,$G$5,M166,$G$3)/(1-$P$1))</f>
        <v>7.6086956521739131</v>
      </c>
      <c r="V166" s="24">
        <f ca="1">IF(N166=0,0,Agents($G$4,$G$5,N166,$G$3)/(1-$P$1))</f>
        <v>7.6086956521739131</v>
      </c>
      <c r="W166" s="24">
        <f ca="1">IF(O166=0,0,Agents($G$4,$G$5,O166,$G$3)/(1-$P$1))</f>
        <v>6.5217391304347823</v>
      </c>
      <c r="X166" s="24">
        <f ca="1">IF(P166=0,0,Agents($G$4,$G$5,P166,$G$3)/(1-$P$1))</f>
        <v>0</v>
      </c>
    </row>
    <row r="167" spans="1:24" x14ac:dyDescent="0.25">
      <c r="A167" s="121">
        <v>0.64583333333333337</v>
      </c>
      <c r="B167" s="122"/>
      <c r="C167" s="123">
        <v>5.2547728419319706E-2</v>
      </c>
      <c r="D167" s="123">
        <v>5.2888940145311945E-2</v>
      </c>
      <c r="E167" s="123">
        <v>4.938680808750414E-2</v>
      </c>
      <c r="F167" s="123">
        <v>5.5912783466963066E-2</v>
      </c>
      <c r="G167" s="123">
        <v>5.3075571177504395E-2</v>
      </c>
      <c r="H167" s="124"/>
      <c r="J167" s="24">
        <f t="shared" ca="1" si="19"/>
        <v>0</v>
      </c>
      <c r="K167" s="24">
        <f t="shared" ca="1" si="19"/>
        <v>12.006159998188162</v>
      </c>
      <c r="L167" s="24">
        <f t="shared" ca="1" si="19"/>
        <v>9.3739480883075537</v>
      </c>
      <c r="M167" s="24">
        <f t="shared" ca="1" si="19"/>
        <v>9.7247646381447765</v>
      </c>
      <c r="N167" s="24">
        <f t="shared" ca="1" si="19"/>
        <v>10.178158938501396</v>
      </c>
      <c r="O167" s="24">
        <f t="shared" ca="1" si="19"/>
        <v>7.3952366724640584</v>
      </c>
      <c r="P167" s="24">
        <f t="shared" ca="1" si="19"/>
        <v>0</v>
      </c>
      <c r="R167" s="30">
        <f ca="1">IF(J167=0,0,Agents($G$4,$G$5,J167,$G$3)/(1-$P$1))</f>
        <v>0</v>
      </c>
      <c r="S167" s="30">
        <f ca="1">IF(K167=0,0,Agents($G$4,$G$5,K167,$G$3)/(1-$P$1))</f>
        <v>8.695652173913043</v>
      </c>
      <c r="T167" s="30">
        <f ca="1">IF(L167=0,0,Agents($G$4,$G$5,L167,$G$3)/(1-$P$1))</f>
        <v>6.5217391304347823</v>
      </c>
      <c r="U167" s="30">
        <f ca="1">IF(M167=0,0,Agents($G$4,$G$5,M167,$G$3)/(1-$P$1))</f>
        <v>7.6086956521739131</v>
      </c>
      <c r="V167" s="30">
        <f ca="1">IF(N167=0,0,Agents($G$4,$G$5,N167,$G$3)/(1-$P$1))</f>
        <v>7.6086956521739131</v>
      </c>
      <c r="W167" s="30">
        <f ca="1">IF(O167=0,0,Agents($G$4,$G$5,O167,$G$3)/(1-$P$1))</f>
        <v>5.4347826086956523</v>
      </c>
      <c r="X167" s="30">
        <f ca="1">IF(P167=0,0,Agents($G$4,$G$5,P167,$G$3)/(1-$P$1))</f>
        <v>0</v>
      </c>
    </row>
    <row r="168" spans="1:24" x14ac:dyDescent="0.25">
      <c r="A168" s="125">
        <v>0.66666666666666663</v>
      </c>
      <c r="B168" s="118"/>
      <c r="C168" s="119">
        <v>4.322774222670666E-2</v>
      </c>
      <c r="D168" s="119">
        <v>4.4792988121323936E-2</v>
      </c>
      <c r="E168" s="119">
        <v>4.9718263175339734E-2</v>
      </c>
      <c r="F168" s="119">
        <v>4.7312852266412665E-2</v>
      </c>
      <c r="G168" s="119">
        <v>4.9209138840070298E-2</v>
      </c>
      <c r="H168" s="120"/>
      <c r="J168" s="24">
        <f t="shared" ca="1" si="19"/>
        <v>0</v>
      </c>
      <c r="K168" s="24">
        <f t="shared" ca="1" si="19"/>
        <v>9.8767197963872295</v>
      </c>
      <c r="L168" s="24">
        <f t="shared" ca="1" si="19"/>
        <v>7.9390349705596464</v>
      </c>
      <c r="M168" s="24">
        <f t="shared" ca="1" si="19"/>
        <v>9.7900315149108472</v>
      </c>
      <c r="N168" s="24">
        <f t="shared" ca="1" si="19"/>
        <v>8.6126588651398457</v>
      </c>
      <c r="O168" s="24">
        <f t="shared" ca="1" si="19"/>
        <v>6.8565108221521065</v>
      </c>
      <c r="P168" s="24">
        <f t="shared" ca="1" si="19"/>
        <v>0</v>
      </c>
      <c r="R168" s="24">
        <f ca="1">IF(J168=0,0,Agents($G$4,$G$5,J168,$G$3)/(1-$P$1))</f>
        <v>0</v>
      </c>
      <c r="S168" s="24">
        <f ca="1">IF(K168=0,0,Agents($G$4,$G$5,K168,$G$3)/(1-$P$1))</f>
        <v>7.6086956521739131</v>
      </c>
      <c r="T168" s="24">
        <f ca="1">IF(L168=0,0,Agents($G$4,$G$5,L168,$G$3)/(1-$P$1))</f>
        <v>6.5217391304347823</v>
      </c>
      <c r="U168" s="24">
        <f ca="1">IF(M168=0,0,Agents($G$4,$G$5,M168,$G$3)/(1-$P$1))</f>
        <v>7.6086956521739131</v>
      </c>
      <c r="V168" s="24">
        <f ca="1">IF(N168=0,0,Agents($G$4,$G$5,N168,$G$3)/(1-$P$1))</f>
        <v>6.5217391304347823</v>
      </c>
      <c r="W168" s="24">
        <f ca="1">IF(O168=0,0,Agents($G$4,$G$5,O168,$G$3)/(1-$P$1))</f>
        <v>5.4347826086956523</v>
      </c>
      <c r="X168" s="24">
        <f ca="1">IF(P168=0,0,Agents($G$4,$G$5,P168,$G$3)/(1-$P$1))</f>
        <v>0</v>
      </c>
    </row>
    <row r="169" spans="1:24" x14ac:dyDescent="0.25">
      <c r="A169" s="121">
        <v>0.6875</v>
      </c>
      <c r="B169" s="122"/>
      <c r="C169" s="123">
        <v>4.0386606834656544E-2</v>
      </c>
      <c r="D169" s="123">
        <v>3.8795986622073564E-2</v>
      </c>
      <c r="E169" s="123">
        <v>3.5465694398409013E-2</v>
      </c>
      <c r="F169" s="123">
        <v>4.1808896298060415E-2</v>
      </c>
      <c r="G169" s="123">
        <v>3.5852372583479786E-2</v>
      </c>
      <c r="H169" s="124"/>
      <c r="J169" s="24">
        <f t="shared" ca="1" si="19"/>
        <v>0</v>
      </c>
      <c r="K169" s="24">
        <f t="shared" ca="1" si="19"/>
        <v>9.227574207804043</v>
      </c>
      <c r="L169" s="24">
        <f t="shared" ca="1" si="19"/>
        <v>6.8761363648204554</v>
      </c>
      <c r="M169" s="24">
        <f t="shared" ca="1" si="19"/>
        <v>6.9835558139697387</v>
      </c>
      <c r="N169" s="24">
        <f t="shared" ca="1" si="19"/>
        <v>7.6107388181884561</v>
      </c>
      <c r="O169" s="24">
        <f t="shared" ca="1" si="19"/>
        <v>4.9954578847108202</v>
      </c>
      <c r="P169" s="24">
        <f t="shared" ca="1" si="19"/>
        <v>0</v>
      </c>
      <c r="R169" s="30">
        <f ca="1">IF(J169=0,0,Agents($G$4,$G$5,J169,$G$3)/(1-$P$1))</f>
        <v>0</v>
      </c>
      <c r="S169" s="30">
        <f ca="1">IF(K169=0,0,Agents($G$4,$G$5,K169,$G$3)/(1-$P$1))</f>
        <v>6.5217391304347823</v>
      </c>
      <c r="T169" s="30">
        <f ca="1">IF(L169=0,0,Agents($G$4,$G$5,L169,$G$3)/(1-$P$1))</f>
        <v>5.4347826086956523</v>
      </c>
      <c r="U169" s="30">
        <f ca="1">IF(M169=0,0,Agents($G$4,$G$5,M169,$G$3)/(1-$P$1))</f>
        <v>5.4347826086956523</v>
      </c>
      <c r="V169" s="30">
        <f ca="1">IF(N169=0,0,Agents($G$4,$G$5,N169,$G$3)/(1-$P$1))</f>
        <v>6.5217391304347823</v>
      </c>
      <c r="W169" s="30">
        <f ca="1">IF(O169=0,0,Agents($G$4,$G$5,O169,$G$3)/(1-$P$1))</f>
        <v>4.3478260869565215</v>
      </c>
      <c r="X169" s="30">
        <f ca="1">IF(P169=0,0,Agents($G$4,$G$5,P169,$G$3)/(1-$P$1))</f>
        <v>0</v>
      </c>
    </row>
    <row r="170" spans="1:24" x14ac:dyDescent="0.25">
      <c r="A170" s="125">
        <v>0.70833333333333337</v>
      </c>
      <c r="B170" s="118"/>
      <c r="C170" s="119">
        <v>2.6579219882637211E-2</v>
      </c>
      <c r="D170" s="119">
        <v>2.8185907046476763E-2</v>
      </c>
      <c r="E170" s="119">
        <v>2.7179317202519059E-2</v>
      </c>
      <c r="F170" s="119">
        <v>3.0959752321981424E-2</v>
      </c>
      <c r="G170" s="119">
        <v>2.7065026362038665E-2</v>
      </c>
      <c r="H170" s="120"/>
      <c r="J170" s="24">
        <f t="shared" ca="1" si="19"/>
        <v>0</v>
      </c>
      <c r="K170" s="24">
        <f t="shared" ca="1" si="19"/>
        <v>6.0728479829137711</v>
      </c>
      <c r="L170" s="24">
        <f t="shared" ca="1" si="19"/>
        <v>4.9956234469741974</v>
      </c>
      <c r="M170" s="24">
        <f t="shared" ca="1" si="19"/>
        <v>5.3518838948179308</v>
      </c>
      <c r="N170" s="24">
        <f t="shared" ca="1" si="19"/>
        <v>5.6358002641015741</v>
      </c>
      <c r="O170" s="24">
        <f t="shared" ca="1" si="19"/>
        <v>3.771080952183659</v>
      </c>
      <c r="P170" s="24">
        <f t="shared" ca="1" si="19"/>
        <v>0</v>
      </c>
      <c r="R170" s="24">
        <f ca="1">IF(J170=0,0,Agents($G$4,$G$5,J170,$G$3)/(1-$P$1))</f>
        <v>0</v>
      </c>
      <c r="S170" s="24">
        <f ca="1">IF(K170=0,0,Agents($G$4,$G$5,K170,$G$3)/(1-$P$1))</f>
        <v>5.4347826086956523</v>
      </c>
      <c r="T170" s="24">
        <f ca="1">IF(L170=0,0,Agents($G$4,$G$5,L170,$G$3)/(1-$P$1))</f>
        <v>4.3478260869565215</v>
      </c>
      <c r="U170" s="24">
        <f ca="1">IF(M170=0,0,Agents($G$4,$G$5,M170,$G$3)/(1-$P$1))</f>
        <v>4.3478260869565215</v>
      </c>
      <c r="V170" s="24">
        <f ca="1">IF(N170=0,0,Agents($G$4,$G$5,N170,$G$3)/(1-$P$1))</f>
        <v>5.4347826086956523</v>
      </c>
      <c r="W170" s="24">
        <f ca="1">IF(O170=0,0,Agents($G$4,$G$5,O170,$G$3)/(1-$P$1))</f>
        <v>4.3478260869565215</v>
      </c>
      <c r="X170" s="24">
        <f ca="1">IF(P170=0,0,Agents($G$4,$G$5,P170,$G$3)/(1-$P$1))</f>
        <v>0</v>
      </c>
    </row>
    <row r="171" spans="1:24" x14ac:dyDescent="0.25">
      <c r="A171" s="121">
        <v>0.72916666666666663</v>
      </c>
      <c r="B171" s="122"/>
      <c r="C171" s="123">
        <v>1.9675526406627546E-2</v>
      </c>
      <c r="D171" s="123">
        <v>1.6791604197901048E-2</v>
      </c>
      <c r="E171" s="123">
        <v>2.0881670533642691E-2</v>
      </c>
      <c r="F171" s="123">
        <v>2.1327829377364983E-2</v>
      </c>
      <c r="G171" s="123">
        <v>1.8629173989455183E-2</v>
      </c>
      <c r="H171" s="124"/>
      <c r="J171" s="24">
        <f t="shared" ca="1" si="19"/>
        <v>0</v>
      </c>
      <c r="K171" s="24">
        <f t="shared" ca="1" si="19"/>
        <v>4.4954848704686361</v>
      </c>
      <c r="L171" s="24">
        <f t="shared" ca="1" si="19"/>
        <v>2.9761160960697342</v>
      </c>
      <c r="M171" s="24">
        <f t="shared" ca="1" si="19"/>
        <v>4.1118132362625559</v>
      </c>
      <c r="N171" s="24">
        <f t="shared" ca="1" si="19"/>
        <v>3.8824401819366399</v>
      </c>
      <c r="O171" s="24">
        <f t="shared" ca="1" si="19"/>
        <v>2.5956790969575834</v>
      </c>
      <c r="P171" s="24">
        <f t="shared" ca="1" si="19"/>
        <v>0</v>
      </c>
      <c r="R171" s="30">
        <f ca="1">IF(J171=0,0,Agents($G$4,$G$5,J171,$G$3)/(1-$P$1))</f>
        <v>0</v>
      </c>
      <c r="S171" s="30">
        <f ca="1">IF(K171=0,0,Agents($G$4,$G$5,K171,$G$3)/(1-$P$1))</f>
        <v>4.3478260869565215</v>
      </c>
      <c r="T171" s="30">
        <f ca="1">IF(L171=0,0,Agents($G$4,$G$5,L171,$G$3)/(1-$P$1))</f>
        <v>3.2608695652173911</v>
      </c>
      <c r="U171" s="30">
        <f ca="1">IF(M171=0,0,Agents($G$4,$G$5,M171,$G$3)/(1-$P$1))</f>
        <v>4.3478260869565215</v>
      </c>
      <c r="V171" s="30">
        <f ca="1">IF(N171=0,0,Agents($G$4,$G$5,N171,$G$3)/(1-$P$1))</f>
        <v>4.3478260869565215</v>
      </c>
      <c r="W171" s="30">
        <f ca="1">IF(O171=0,0,Agents($G$4,$G$5,O171,$G$3)/(1-$P$1))</f>
        <v>3.2608695652173911</v>
      </c>
      <c r="X171" s="30">
        <f ca="1">IF(P171=0,0,Agents($G$4,$G$5,P171,$G$3)/(1-$P$1))</f>
        <v>0</v>
      </c>
    </row>
    <row r="172" spans="1:24" x14ac:dyDescent="0.25">
      <c r="A172" s="125">
        <v>0.75</v>
      </c>
      <c r="B172" s="118"/>
      <c r="C172" s="119">
        <v>1.5533310321021747E-2</v>
      </c>
      <c r="D172" s="119">
        <v>1.4992503748125937E-2</v>
      </c>
      <c r="E172" s="119">
        <v>1.4252568776930727E-2</v>
      </c>
      <c r="F172" s="119">
        <v>1.5823873409012729E-2</v>
      </c>
      <c r="G172" s="119">
        <v>1.1950790861159929E-2</v>
      </c>
      <c r="H172" s="120"/>
      <c r="J172" s="24">
        <f t="shared" ca="1" si="19"/>
        <v>0</v>
      </c>
      <c r="K172" s="24">
        <f t="shared" ca="1" si="19"/>
        <v>3.549067003001555</v>
      </c>
      <c r="L172" s="24">
        <f t="shared" ca="1" si="19"/>
        <v>2.6572465143479773</v>
      </c>
      <c r="M172" s="24">
        <f t="shared" ca="1" si="19"/>
        <v>2.8064757009411103</v>
      </c>
      <c r="N172" s="24">
        <f t="shared" ca="1" si="19"/>
        <v>2.8805201349852489</v>
      </c>
      <c r="O172" s="24">
        <f t="shared" ca="1" si="19"/>
        <v>1.6651526282369402</v>
      </c>
      <c r="P172" s="24">
        <f t="shared" ca="1" si="19"/>
        <v>0</v>
      </c>
      <c r="R172" s="24">
        <f ca="1">IF(J172=0,0,Agents($G$4,$G$5,J172,$G$3)/(1-$P$1))</f>
        <v>0</v>
      </c>
      <c r="S172" s="24">
        <f ca="1">IF(K172=0,0,Agents($G$4,$G$5,K172,$G$3)/(1-$P$1))</f>
        <v>3.2608695652173911</v>
      </c>
      <c r="T172" s="24">
        <f ca="1">IF(L172=0,0,Agents($G$4,$G$5,L172,$G$3)/(1-$P$1))</f>
        <v>3.2608695652173911</v>
      </c>
      <c r="U172" s="24">
        <f ca="1">IF(M172=0,0,Agents($G$4,$G$5,M172,$G$3)/(1-$P$1))</f>
        <v>3.2608695652173911</v>
      </c>
      <c r="V172" s="24">
        <f ca="1">IF(N172=0,0,Agents($G$4,$G$5,N172,$G$3)/(1-$P$1))</f>
        <v>3.2608695652173911</v>
      </c>
      <c r="W172" s="24">
        <f ca="1">IF(O172=0,0,Agents($G$4,$G$5,O172,$G$3)/(1-$P$1))</f>
        <v>2.1739130434782608</v>
      </c>
      <c r="X172" s="24">
        <f ca="1">IF(P172=0,0,Agents($G$4,$G$5,P172,$G$3)/(1-$P$1))</f>
        <v>0</v>
      </c>
    </row>
    <row r="173" spans="1:24" x14ac:dyDescent="0.25">
      <c r="A173" s="121">
        <v>0.77083333333333337</v>
      </c>
      <c r="B173" s="122"/>
      <c r="C173" s="123">
        <v>1.1736278909216431E-2</v>
      </c>
      <c r="D173" s="123">
        <v>9.595202398800599E-3</v>
      </c>
      <c r="E173" s="123">
        <v>8.6178322837255558E-3</v>
      </c>
      <c r="F173" s="123">
        <v>9.6319229446164435E-3</v>
      </c>
      <c r="G173" s="123">
        <v>8.4358523725834803E-3</v>
      </c>
      <c r="H173" s="124"/>
      <c r="J173" s="24">
        <f t="shared" ca="1" si="19"/>
        <v>0</v>
      </c>
      <c r="K173" s="24">
        <f t="shared" ca="1" si="19"/>
        <v>2.6815172911567302</v>
      </c>
      <c r="L173" s="24">
        <f t="shared" ca="1" si="19"/>
        <v>1.7006377691827055</v>
      </c>
      <c r="M173" s="24">
        <f t="shared" ca="1" si="19"/>
        <v>1.6969387959178805</v>
      </c>
      <c r="N173" s="24">
        <f t="shared" ca="1" si="19"/>
        <v>1.7533600821649342</v>
      </c>
      <c r="O173" s="24">
        <f t="shared" ca="1" si="19"/>
        <v>1.1754018552260757</v>
      </c>
      <c r="P173" s="24">
        <f t="shared" ca="1" si="19"/>
        <v>0</v>
      </c>
      <c r="R173" s="30">
        <f ca="1">IF(J173=0,0,Agents($G$4,$G$5,J173,$G$3)/(1-$P$1))</f>
        <v>0</v>
      </c>
      <c r="S173" s="30">
        <f ca="1">IF(K173=0,0,Agents($G$4,$G$5,K173,$G$3)/(1-$P$1))</f>
        <v>3.2608695652173911</v>
      </c>
      <c r="T173" s="30">
        <f ca="1">IF(L173=0,0,Agents($G$4,$G$5,L173,$G$3)/(1-$P$1))</f>
        <v>2.1739130434782608</v>
      </c>
      <c r="U173" s="30">
        <f ca="1">IF(M173=0,0,Agents($G$4,$G$5,M173,$G$3)/(1-$P$1))</f>
        <v>2.1739130434782608</v>
      </c>
      <c r="V173" s="30">
        <f ca="1">IF(N173=0,0,Agents($G$4,$G$5,N173,$G$3)/(1-$P$1))</f>
        <v>2.1739130434782608</v>
      </c>
      <c r="W173" s="30">
        <f ca="1">IF(O173=0,0,Agents($G$4,$G$5,O173,$G$3)/(1-$P$1))</f>
        <v>2.1739130434782608</v>
      </c>
      <c r="X173" s="30">
        <f ca="1">IF(P173=0,0,Agents($G$4,$G$5,P173,$G$3)/(1-$P$1))</f>
        <v>0</v>
      </c>
    </row>
    <row r="174" spans="1:24" x14ac:dyDescent="0.25">
      <c r="A174" s="125">
        <v>0.79166666666666663</v>
      </c>
      <c r="B174" s="118"/>
      <c r="C174" s="119">
        <v>7.9392474974111157E-3</v>
      </c>
      <c r="D174" s="119">
        <v>5.6971514242878558E-3</v>
      </c>
      <c r="E174" s="119">
        <v>7.9549221080543586E-3</v>
      </c>
      <c r="F174" s="119">
        <v>8.2559339525283791E-3</v>
      </c>
      <c r="G174" s="119">
        <v>6.3268892794376098E-3</v>
      </c>
      <c r="H174" s="120"/>
      <c r="J174" s="24">
        <f t="shared" ca="1" si="19"/>
        <v>0</v>
      </c>
      <c r="K174" s="24">
        <f t="shared" ca="1" si="19"/>
        <v>1.8139675793119059</v>
      </c>
      <c r="L174" s="24">
        <f t="shared" ca="1" si="19"/>
        <v>1.0097536754522314</v>
      </c>
      <c r="M174" s="24">
        <f t="shared" ca="1" si="19"/>
        <v>1.5664050423857359</v>
      </c>
      <c r="N174" s="24">
        <f t="shared" ca="1" si="19"/>
        <v>1.5028800704270862</v>
      </c>
      <c r="O174" s="24">
        <f t="shared" ca="1" si="19"/>
        <v>0.88155139141955663</v>
      </c>
      <c r="P174" s="24">
        <f t="shared" ca="1" si="19"/>
        <v>0</v>
      </c>
      <c r="R174" s="24">
        <f ca="1">IF(J174=0,0,Agents($G$4,$G$5,J174,$G$3)/(1-$P$1))</f>
        <v>0</v>
      </c>
      <c r="S174" s="24">
        <f ca="1">IF(K174=0,0,Agents($G$4,$G$5,K174,$G$3)/(1-$P$1))</f>
        <v>2.1739130434782608</v>
      </c>
      <c r="T174" s="24">
        <f ca="1">IF(L174=0,0,Agents($G$4,$G$5,L174,$G$3)/(1-$P$1))</f>
        <v>2.1739130434782608</v>
      </c>
      <c r="U174" s="24">
        <f ca="1">IF(M174=0,0,Agents($G$4,$G$5,M174,$G$3)/(1-$P$1))</f>
        <v>2.1739130434782608</v>
      </c>
      <c r="V174" s="24">
        <f ca="1">IF(N174=0,0,Agents($G$4,$G$5,N174,$G$3)/(1-$P$1))</f>
        <v>2.1739130434782608</v>
      </c>
      <c r="W174" s="24">
        <f ca="1">IF(O174=0,0,Agents($G$4,$G$5,O174,$G$3)/(1-$P$1))</f>
        <v>2.1739130434782608</v>
      </c>
      <c r="X174" s="24">
        <f ca="1">IF(P174=0,0,Agents($G$4,$G$5,P174,$G$3)/(1-$P$1))</f>
        <v>0</v>
      </c>
    </row>
    <row r="175" spans="1:24" x14ac:dyDescent="0.25">
      <c r="A175" s="126">
        <v>0.8125</v>
      </c>
      <c r="B175" s="122"/>
      <c r="C175" s="123">
        <v>5.5229547808077319E-3</v>
      </c>
      <c r="D175" s="123">
        <v>5.0974512743628183E-3</v>
      </c>
      <c r="E175" s="123">
        <v>5.3032814053695721E-3</v>
      </c>
      <c r="F175" s="123">
        <v>7.2239422084623322E-3</v>
      </c>
      <c r="G175" s="123">
        <v>4.2179261862917402E-3</v>
      </c>
      <c r="H175" s="124"/>
      <c r="J175" s="24">
        <f t="shared" ca="1" si="19"/>
        <v>0</v>
      </c>
      <c r="K175" s="24">
        <f t="shared" ca="1" si="19"/>
        <v>1.2618904899561083</v>
      </c>
      <c r="L175" s="24">
        <f t="shared" ca="1" si="19"/>
        <v>0.90346381487831229</v>
      </c>
      <c r="M175" s="24">
        <f t="shared" ca="1" si="19"/>
        <v>1.0442700282571571</v>
      </c>
      <c r="N175" s="24">
        <f t="shared" ca="1" si="19"/>
        <v>1.3150200616237004</v>
      </c>
      <c r="O175" s="24">
        <f t="shared" ca="1" si="19"/>
        <v>0.58770092761303783</v>
      </c>
      <c r="P175" s="24">
        <f t="shared" ca="1" si="19"/>
        <v>0</v>
      </c>
      <c r="R175" s="30">
        <f ca="1">IF(J175=0,0,Agents($G$4,$G$5,J175,$G$3)/(1-$P$1))</f>
        <v>0</v>
      </c>
      <c r="S175" s="30">
        <f ca="1">IF(K175=0,0,Agents($G$4,$G$5,K175,$G$3)/(1-$P$1))</f>
        <v>2.1739130434782608</v>
      </c>
      <c r="T175" s="30">
        <f ca="1">IF(L175=0,0,Agents($G$4,$G$5,L175,$G$3)/(1-$P$1))</f>
        <v>2.1739130434782608</v>
      </c>
      <c r="U175" s="30">
        <f ca="1">IF(M175=0,0,Agents($G$4,$G$5,M175,$G$3)/(1-$P$1))</f>
        <v>2.1739130434782608</v>
      </c>
      <c r="V175" s="30">
        <f ca="1">IF(N175=0,0,Agents($G$4,$G$5,N175,$G$3)/(1-$P$1))</f>
        <v>2.1739130434782608</v>
      </c>
      <c r="W175" s="30">
        <f ca="1">IF(O175=0,0,Agents($G$4,$G$5,O175,$G$3)/(1-$P$1))</f>
        <v>2.1739130434782608</v>
      </c>
      <c r="X175" s="30">
        <f ca="1">IF(P175=0,0,Agents($G$4,$G$5,P175,$G$3)/(1-$P$1))</f>
        <v>0</v>
      </c>
    </row>
    <row r="176" spans="1:24" x14ac:dyDescent="0.25">
      <c r="A176" s="125">
        <v>0.83333333333333304</v>
      </c>
      <c r="B176" s="127"/>
      <c r="C176" s="128">
        <v>2.0711080428028996E-3</v>
      </c>
      <c r="D176" s="128">
        <v>2.098950524737631E-3</v>
      </c>
      <c r="E176" s="128">
        <v>2.651640702684786E-3</v>
      </c>
      <c r="F176" s="128">
        <v>2.7519779841761265E-3</v>
      </c>
      <c r="G176" s="128">
        <v>1.7574692442882249E-3</v>
      </c>
      <c r="H176" s="129"/>
      <c r="J176" s="24">
        <f t="shared" ca="1" si="19"/>
        <v>0</v>
      </c>
      <c r="K176" s="24">
        <f t="shared" ca="1" si="19"/>
        <v>0.47320893373354062</v>
      </c>
      <c r="L176" s="24">
        <f t="shared" ca="1" si="19"/>
        <v>0.37201451200871677</v>
      </c>
      <c r="M176" s="24">
        <f t="shared" ca="1" si="19"/>
        <v>0.52213501412857855</v>
      </c>
      <c r="N176" s="24">
        <f t="shared" ca="1" si="19"/>
        <v>0.50096002347569546</v>
      </c>
      <c r="O176" s="24">
        <f t="shared" ca="1" si="19"/>
        <v>0.24487538650543239</v>
      </c>
      <c r="P176" s="24">
        <f t="shared" ca="1" si="19"/>
        <v>0</v>
      </c>
      <c r="R176" s="30">
        <f ca="1">IF(J176=0,0,Agents($G$4,$G$5,J176,$G$3)/(1-$P$1))</f>
        <v>0</v>
      </c>
      <c r="S176" s="30">
        <f ca="1">IF(K176=0,0,Agents($G$4,$G$5,K176,$G$3)/(1-$P$1))</f>
        <v>1.0869565217391304</v>
      </c>
      <c r="T176" s="30">
        <f ca="1">IF(L176=0,0,Agents($G$4,$G$5,L176,$G$3)/(1-$P$1))</f>
        <v>1.0869565217391304</v>
      </c>
      <c r="U176" s="30">
        <f ca="1">IF(M176=0,0,Agents($G$4,$G$5,M176,$G$3)/(1-$P$1))</f>
        <v>1.0869565217391304</v>
      </c>
      <c r="V176" s="30">
        <f ca="1">IF(N176=0,0,Agents($G$4,$G$5,N176,$G$3)/(1-$P$1))</f>
        <v>1.0869565217391304</v>
      </c>
      <c r="W176" s="30">
        <f ca="1">IF(O176=0,0,Agents($G$4,$G$5,O176,$G$3)/(1-$P$1))</f>
        <v>1.0869565217391304</v>
      </c>
      <c r="X176" s="30">
        <f ca="1">IF(P176=0,0,Agents($G$4,$G$5,P176,$G$3)/(1-$P$1))</f>
        <v>0</v>
      </c>
    </row>
    <row r="177" spans="1:24" x14ac:dyDescent="0.25">
      <c r="A177" s="126">
        <v>0.85416666666666696</v>
      </c>
      <c r="B177" s="127"/>
      <c r="C177" s="128">
        <v>1.380738695201933E-3</v>
      </c>
      <c r="D177" s="128">
        <v>1.1994002998500749E-3</v>
      </c>
      <c r="E177" s="128">
        <v>1.325820351342393E-3</v>
      </c>
      <c r="F177" s="128">
        <v>1.7199862401100791E-3</v>
      </c>
      <c r="G177" s="128">
        <v>1.4059753954305801E-3</v>
      </c>
      <c r="H177" s="129"/>
      <c r="J177" s="24">
        <f t="shared" ca="1" si="19"/>
        <v>0</v>
      </c>
      <c r="K177" s="24">
        <f t="shared" ca="1" si="19"/>
        <v>0.31547262248902708</v>
      </c>
      <c r="L177" s="24">
        <f t="shared" ca="1" si="19"/>
        <v>0.21257972114783819</v>
      </c>
      <c r="M177" s="24">
        <f t="shared" ca="1" si="19"/>
        <v>0.26106750706428927</v>
      </c>
      <c r="N177" s="24">
        <f t="shared" ca="1" si="19"/>
        <v>0.31310001467230963</v>
      </c>
      <c r="O177" s="24">
        <f t="shared" ca="1" si="19"/>
        <v>0.19590030920434592</v>
      </c>
      <c r="P177" s="24">
        <f t="shared" ca="1" si="19"/>
        <v>0</v>
      </c>
      <c r="R177" s="30">
        <f ca="1">IF(J177=0,0,Agents($G$4,$G$5,J177,$G$3)/(1-$P$1))</f>
        <v>0</v>
      </c>
      <c r="S177" s="30">
        <f ca="1">IF(K177=0,0,Agents($G$4,$G$5,K177,$G$3)/(1-$P$1))</f>
        <v>1.0869565217391304</v>
      </c>
      <c r="T177" s="30">
        <f ca="1">IF(L177=0,0,Agents($G$4,$G$5,L177,$G$3)/(1-$P$1))</f>
        <v>1.0869565217391304</v>
      </c>
      <c r="U177" s="30">
        <f ca="1">IF(M177=0,0,Agents($G$4,$G$5,M177,$G$3)/(1-$P$1))</f>
        <v>1.0869565217391304</v>
      </c>
      <c r="V177" s="30">
        <f ca="1">IF(N177=0,0,Agents($G$4,$G$5,N177,$G$3)/(1-$P$1))</f>
        <v>1.0869565217391304</v>
      </c>
      <c r="W177" s="30">
        <f ca="1">IF(O177=0,0,Agents($G$4,$G$5,O177,$G$3)/(1-$P$1))</f>
        <v>1.0869565217391304</v>
      </c>
      <c r="X177" s="30">
        <f ca="1">IF(P177=0,0,Agents($G$4,$G$5,P177,$G$3)/(1-$P$1))</f>
        <v>0</v>
      </c>
    </row>
    <row r="178" spans="1:24" x14ac:dyDescent="0.25">
      <c r="A178" s="125">
        <v>0.875000000000001</v>
      </c>
      <c r="B178" s="127"/>
      <c r="C178" s="128">
        <v>7.9392474974111157E-3</v>
      </c>
      <c r="D178" s="128">
        <v>5.6971514242878558E-3</v>
      </c>
      <c r="E178" s="128">
        <v>7.9549221080543586E-3</v>
      </c>
      <c r="F178" s="128">
        <v>8.2559339525283791E-3</v>
      </c>
      <c r="G178" s="128">
        <v>6.3268892794376098E-3</v>
      </c>
      <c r="H178" s="129"/>
      <c r="J178" s="24">
        <f t="shared" ref="J178:P181" ca="1" si="20">B178*J$182</f>
        <v>0</v>
      </c>
      <c r="K178" s="24">
        <f t="shared" ca="1" si="20"/>
        <v>1.8139675793119059</v>
      </c>
      <c r="L178" s="24">
        <f t="shared" ca="1" si="20"/>
        <v>1.0097536754522314</v>
      </c>
      <c r="M178" s="24">
        <f t="shared" ca="1" si="20"/>
        <v>1.5664050423857359</v>
      </c>
      <c r="N178" s="24">
        <f t="shared" ca="1" si="20"/>
        <v>1.5028800704270862</v>
      </c>
      <c r="O178" s="24">
        <f t="shared" ca="1" si="20"/>
        <v>0.88155139141955663</v>
      </c>
      <c r="P178" s="24">
        <f t="shared" ca="1" si="20"/>
        <v>0</v>
      </c>
      <c r="R178" s="30">
        <f ca="1">IF(J178=0,0,Agents($G$4,$G$5,J178,$G$3)/(1-$P$1))</f>
        <v>0</v>
      </c>
      <c r="S178" s="30">
        <f ca="1">IF(K178=0,0,Agents($G$4,$G$5,K178,$G$3)/(1-$P$1))</f>
        <v>2.1739130434782608</v>
      </c>
      <c r="T178" s="30">
        <f ca="1">IF(L178=0,0,Agents($G$4,$G$5,L178,$G$3)/(1-$P$1))</f>
        <v>2.1739130434782608</v>
      </c>
      <c r="U178" s="30">
        <f ca="1">IF(M178=0,0,Agents($G$4,$G$5,M178,$G$3)/(1-$P$1))</f>
        <v>2.1739130434782608</v>
      </c>
      <c r="V178" s="30">
        <f ca="1">IF(N178=0,0,Agents($G$4,$G$5,N178,$G$3)/(1-$P$1))</f>
        <v>2.1739130434782608</v>
      </c>
      <c r="W178" s="30">
        <f ca="1">IF(O178=0,0,Agents($G$4,$G$5,O178,$G$3)/(1-$P$1))</f>
        <v>2.1739130434782608</v>
      </c>
      <c r="X178" s="30">
        <f ca="1">IF(P178=0,0,Agents($G$4,$G$5,P178,$G$3)/(1-$P$1))</f>
        <v>0</v>
      </c>
    </row>
    <row r="179" spans="1:24" x14ac:dyDescent="0.25">
      <c r="A179" s="126">
        <v>0.89583333333333504</v>
      </c>
      <c r="B179" s="127"/>
      <c r="C179" s="128">
        <v>5.5229547808077319E-3</v>
      </c>
      <c r="D179" s="128">
        <v>5.0974512743628183E-3</v>
      </c>
      <c r="E179" s="128">
        <v>5.3032814053695721E-3</v>
      </c>
      <c r="F179" s="128">
        <v>7.2239422084623322E-3</v>
      </c>
      <c r="G179" s="128">
        <v>4.2179261862917402E-3</v>
      </c>
      <c r="H179" s="129"/>
      <c r="J179" s="24">
        <f t="shared" ca="1" si="20"/>
        <v>0</v>
      </c>
      <c r="K179" s="24">
        <f t="shared" ca="1" si="20"/>
        <v>1.2618904899561083</v>
      </c>
      <c r="L179" s="24">
        <f t="shared" ca="1" si="20"/>
        <v>0.90346381487831229</v>
      </c>
      <c r="M179" s="24">
        <f t="shared" ca="1" si="20"/>
        <v>1.0442700282571571</v>
      </c>
      <c r="N179" s="24">
        <f t="shared" ca="1" si="20"/>
        <v>1.3150200616237004</v>
      </c>
      <c r="O179" s="24">
        <f t="shared" ca="1" si="20"/>
        <v>0.58770092761303783</v>
      </c>
      <c r="P179" s="24">
        <f t="shared" ca="1" si="20"/>
        <v>0</v>
      </c>
      <c r="R179" s="30">
        <f ca="1">IF(J179=0,0,Agents($G$4,$G$5,J179,$G$3)/(1-$P$1))</f>
        <v>0</v>
      </c>
      <c r="S179" s="30">
        <f ca="1">IF(K179=0,0,Agents($G$4,$G$5,K179,$G$3)/(1-$P$1))</f>
        <v>2.1739130434782608</v>
      </c>
      <c r="T179" s="30">
        <f ca="1">IF(L179=0,0,Agents($G$4,$G$5,L179,$G$3)/(1-$P$1))</f>
        <v>2.1739130434782608</v>
      </c>
      <c r="U179" s="30">
        <f ca="1">IF(M179=0,0,Agents($G$4,$G$5,M179,$G$3)/(1-$P$1))</f>
        <v>2.1739130434782608</v>
      </c>
      <c r="V179" s="30">
        <f ca="1">IF(N179=0,0,Agents($G$4,$G$5,N179,$G$3)/(1-$P$1))</f>
        <v>2.1739130434782608</v>
      </c>
      <c r="W179" s="30">
        <f ca="1">IF(O179=0,0,Agents($G$4,$G$5,O179,$G$3)/(1-$P$1))</f>
        <v>2.1739130434782608</v>
      </c>
      <c r="X179" s="30">
        <f ca="1">IF(P179=0,0,Agents($G$4,$G$5,P179,$G$3)/(1-$P$1))</f>
        <v>0</v>
      </c>
    </row>
    <row r="180" spans="1:24" x14ac:dyDescent="0.25">
      <c r="A180" s="125">
        <v>0.91666666666666896</v>
      </c>
      <c r="B180" s="127"/>
      <c r="C180" s="128">
        <v>2.0711080428028996E-3</v>
      </c>
      <c r="D180" s="128">
        <v>2.098950524737631E-3</v>
      </c>
      <c r="E180" s="128">
        <v>2.651640702684786E-3</v>
      </c>
      <c r="F180" s="128">
        <v>2.7519779841761265E-3</v>
      </c>
      <c r="G180" s="128">
        <v>1.7574692442882249E-3</v>
      </c>
      <c r="H180" s="129"/>
      <c r="J180" s="24">
        <f t="shared" ca="1" si="20"/>
        <v>0</v>
      </c>
      <c r="K180" s="24">
        <f t="shared" ca="1" si="20"/>
        <v>0.47320893373354062</v>
      </c>
      <c r="L180" s="24">
        <f t="shared" ca="1" si="20"/>
        <v>0.37201451200871677</v>
      </c>
      <c r="M180" s="24">
        <f t="shared" ca="1" si="20"/>
        <v>0.52213501412857855</v>
      </c>
      <c r="N180" s="24">
        <f t="shared" ca="1" si="20"/>
        <v>0.50096002347569546</v>
      </c>
      <c r="O180" s="24">
        <f t="shared" ca="1" si="20"/>
        <v>0.24487538650543239</v>
      </c>
      <c r="P180" s="24">
        <f t="shared" ca="1" si="20"/>
        <v>0</v>
      </c>
      <c r="R180" s="30">
        <f ca="1">IF(J180=0,0,Agents($G$4,$G$5,J180,$G$3)/(1-$P$1))</f>
        <v>0</v>
      </c>
      <c r="S180" s="30">
        <f ca="1">IF(K180=0,0,Agents($G$4,$G$5,K180,$G$3)/(1-$P$1))</f>
        <v>1.0869565217391304</v>
      </c>
      <c r="T180" s="30">
        <f ca="1">IF(L180=0,0,Agents($G$4,$G$5,L180,$G$3)/(1-$P$1))</f>
        <v>1.0869565217391304</v>
      </c>
      <c r="U180" s="30">
        <f ca="1">IF(M180=0,0,Agents($G$4,$G$5,M180,$G$3)/(1-$P$1))</f>
        <v>1.0869565217391304</v>
      </c>
      <c r="V180" s="30">
        <f ca="1">IF(N180=0,0,Agents($G$4,$G$5,N180,$G$3)/(1-$P$1))</f>
        <v>1.0869565217391304</v>
      </c>
      <c r="W180" s="30">
        <f ca="1">IF(O180=0,0,Agents($G$4,$G$5,O180,$G$3)/(1-$P$1))</f>
        <v>1.0869565217391304</v>
      </c>
      <c r="X180" s="30">
        <f ca="1">IF(P180=0,0,Agents($G$4,$G$5,P180,$G$3)/(1-$P$1))</f>
        <v>0</v>
      </c>
    </row>
    <row r="181" spans="1:24" x14ac:dyDescent="0.25">
      <c r="A181" s="126">
        <v>0.937500000000003</v>
      </c>
      <c r="B181" s="127"/>
      <c r="C181" s="128">
        <v>1.380738695201933E-3</v>
      </c>
      <c r="D181" s="128">
        <v>1.1994002998500749E-3</v>
      </c>
      <c r="E181" s="128">
        <v>1.325820351342393E-3</v>
      </c>
      <c r="F181" s="128">
        <v>1.7199862401100791E-3</v>
      </c>
      <c r="G181" s="128">
        <v>1.4059753954305801E-3</v>
      </c>
      <c r="H181" s="129"/>
      <c r="J181" s="24">
        <f t="shared" ca="1" si="20"/>
        <v>0</v>
      </c>
      <c r="K181" s="24">
        <f t="shared" ca="1" si="20"/>
        <v>0.31547262248902708</v>
      </c>
      <c r="L181" s="24">
        <f t="shared" ca="1" si="20"/>
        <v>0.21257972114783819</v>
      </c>
      <c r="M181" s="24">
        <f t="shared" ca="1" si="20"/>
        <v>0.26106750706428927</v>
      </c>
      <c r="N181" s="24">
        <f t="shared" ca="1" si="20"/>
        <v>0.31310001467230963</v>
      </c>
      <c r="O181" s="24">
        <f t="shared" ca="1" si="20"/>
        <v>0.19590030920434592</v>
      </c>
      <c r="P181" s="24">
        <f t="shared" ca="1" si="20"/>
        <v>0</v>
      </c>
      <c r="R181" s="30">
        <f ca="1">IF(J181=0,0,Agents($G$4,$G$5,J181,$G$3)/(1-$P$1))</f>
        <v>0</v>
      </c>
      <c r="S181" s="30">
        <f ca="1">IF(K181=0,0,Agents($G$4,$G$5,K181,$G$3)/(1-$P$1))</f>
        <v>1.0869565217391304</v>
      </c>
      <c r="T181" s="30">
        <f ca="1">IF(L181=0,0,Agents($G$4,$G$5,L181,$G$3)/(1-$P$1))</f>
        <v>1.0869565217391304</v>
      </c>
      <c r="U181" s="30">
        <f ca="1">IF(M181=0,0,Agents($G$4,$G$5,M181,$G$3)/(1-$P$1))</f>
        <v>1.0869565217391304</v>
      </c>
      <c r="V181" s="30">
        <f ca="1">IF(N181=0,0,Agents($G$4,$G$5,N181,$G$3)/(1-$P$1))</f>
        <v>1.0869565217391304</v>
      </c>
      <c r="W181" s="30">
        <f ca="1">IF(O181=0,0,Agents($G$4,$G$5,O181,$G$3)/(1-$P$1))</f>
        <v>1.0869565217391304</v>
      </c>
      <c r="X181" s="30">
        <f ca="1">IF(P181=0,0,Agents($G$4,$G$5,P181,$G$3)/(1-$P$1))</f>
        <v>0</v>
      </c>
    </row>
    <row r="182" spans="1:24" x14ac:dyDescent="0.25">
      <c r="B182" s="14"/>
      <c r="C182" s="15">
        <v>0.24727386021393707</v>
      </c>
      <c r="D182" s="15">
        <v>0.19181638799459966</v>
      </c>
      <c r="E182" s="15">
        <v>0.21310624156194827</v>
      </c>
      <c r="F182" s="15">
        <v>0.1970090352061481</v>
      </c>
      <c r="G182" s="15">
        <v>0.1507944750233669</v>
      </c>
      <c r="H182" s="16"/>
      <c r="J182" s="27">
        <f t="shared" ref="J182:P182" ca="1" si="21">$G$2*B182/SUM($B$182:$H$182)</f>
        <v>0</v>
      </c>
      <c r="K182" s="27">
        <f t="shared" ca="1" si="21"/>
        <v>228.48104683767787</v>
      </c>
      <c r="L182" s="27">
        <f t="shared" ca="1" si="21"/>
        <v>177.23834250701009</v>
      </c>
      <c r="M182" s="27">
        <f t="shared" ca="1" si="21"/>
        <v>196.91016720324021</v>
      </c>
      <c r="N182" s="27">
        <f t="shared" ca="1" si="21"/>
        <v>182.03634853048084</v>
      </c>
      <c r="O182" s="27">
        <f t="shared" ca="1" si="21"/>
        <v>139.33409492159103</v>
      </c>
      <c r="P182" s="27">
        <f t="shared" ca="1" si="21"/>
        <v>0</v>
      </c>
      <c r="R182" s="26">
        <f ca="1">(SUM(R152:R181)/2)/$C$6</f>
        <v>0</v>
      </c>
      <c r="S182" s="26">
        <f t="shared" ref="S182:X182" ca="1" si="22">(SUM(S152:S181)/2)/$C$6</f>
        <v>10.869565217391303</v>
      </c>
      <c r="T182" s="26">
        <f t="shared" ca="1" si="22"/>
        <v>9.0353260869565162</v>
      </c>
      <c r="U182" s="26">
        <f t="shared" ca="1" si="22"/>
        <v>9.8505434782608638</v>
      </c>
      <c r="V182" s="26">
        <f t="shared" ca="1" si="22"/>
        <v>9.3749999999999947</v>
      </c>
      <c r="W182" s="26">
        <f t="shared" ca="1" si="22"/>
        <v>7.9483695652173907</v>
      </c>
      <c r="X182" s="26">
        <f t="shared" ca="1" si="22"/>
        <v>0</v>
      </c>
    </row>
    <row r="183" spans="1:24" x14ac:dyDescent="0.25">
      <c r="R183" s="32">
        <f ca="1">SUM(R182:X182)/5</f>
        <v>9.4157608695652151</v>
      </c>
      <c r="S183" s="31"/>
      <c r="T183" s="31"/>
      <c r="U183" s="31"/>
      <c r="V183" s="31"/>
      <c r="W183" s="31"/>
      <c r="X183" s="4"/>
    </row>
    <row r="185" spans="1:24" x14ac:dyDescent="0.25">
      <c r="A185" s="39" t="s">
        <v>17</v>
      </c>
      <c r="J185" s="6" t="s">
        <v>14</v>
      </c>
      <c r="K185" s="20"/>
      <c r="L185" s="20"/>
      <c r="M185" s="33">
        <v>43252</v>
      </c>
      <c r="N185" s="20"/>
      <c r="O185" s="20"/>
      <c r="P185" s="21"/>
      <c r="R185" s="6" t="s">
        <v>15</v>
      </c>
      <c r="S185" s="20"/>
      <c r="T185" s="20"/>
      <c r="U185" s="20"/>
      <c r="V185" s="20"/>
      <c r="W185" s="20"/>
      <c r="X185" s="21"/>
    </row>
    <row r="186" spans="1:24" x14ac:dyDescent="0.25">
      <c r="A186" s="113" t="s">
        <v>6</v>
      </c>
      <c r="B186" s="114" t="s">
        <v>13</v>
      </c>
      <c r="C186" s="115" t="s">
        <v>7</v>
      </c>
      <c r="D186" s="115" t="s">
        <v>8</v>
      </c>
      <c r="E186" s="115" t="s">
        <v>9</v>
      </c>
      <c r="F186" s="115" t="s">
        <v>10</v>
      </c>
      <c r="G186" s="115" t="s">
        <v>11</v>
      </c>
      <c r="H186" s="116" t="s">
        <v>12</v>
      </c>
      <c r="J186" s="22" t="s">
        <v>13</v>
      </c>
      <c r="K186" s="20" t="s">
        <v>7</v>
      </c>
      <c r="L186" s="20" t="s">
        <v>8</v>
      </c>
      <c r="M186" s="20" t="s">
        <v>9</v>
      </c>
      <c r="N186" s="20" t="s">
        <v>10</v>
      </c>
      <c r="O186" s="20" t="s">
        <v>11</v>
      </c>
      <c r="P186" s="21" t="s">
        <v>12</v>
      </c>
      <c r="R186" s="22" t="s">
        <v>13</v>
      </c>
      <c r="S186" s="20" t="s">
        <v>7</v>
      </c>
      <c r="T186" s="20" t="s">
        <v>8</v>
      </c>
      <c r="U186" s="20" t="s">
        <v>9</v>
      </c>
      <c r="V186" s="20" t="s">
        <v>10</v>
      </c>
      <c r="W186" s="20" t="s">
        <v>11</v>
      </c>
      <c r="X186" s="21" t="s">
        <v>12</v>
      </c>
    </row>
    <row r="187" spans="1:24" x14ac:dyDescent="0.25">
      <c r="A187" s="117">
        <v>0.33333333333333331</v>
      </c>
      <c r="B187" s="118"/>
      <c r="C187" s="119">
        <v>2.1746634449430445E-2</v>
      </c>
      <c r="D187" s="119">
        <v>2.4287856071964018E-2</v>
      </c>
      <c r="E187" s="119">
        <v>2.5190586675505468E-2</v>
      </c>
      <c r="F187" s="119">
        <v>2.1327829377364983E-2</v>
      </c>
      <c r="G187" s="119">
        <v>2.3901581722319858E-2</v>
      </c>
      <c r="H187" s="120"/>
      <c r="J187" s="24">
        <f t="shared" ref="J187:P212" ca="1" si="23">B187*J$217</f>
        <v>0</v>
      </c>
      <c r="K187" s="24">
        <f t="shared" ca="1" si="23"/>
        <v>10.271198455889465</v>
      </c>
      <c r="L187" s="24">
        <f t="shared" ca="1" si="23"/>
        <v>8.8986832234760982</v>
      </c>
      <c r="M187" s="24">
        <f t="shared" ca="1" si="23"/>
        <v>10.253811029832999</v>
      </c>
      <c r="N187" s="24">
        <f t="shared" ca="1" si="23"/>
        <v>8.0257136328395529</v>
      </c>
      <c r="O187" s="24">
        <f t="shared" ca="1" si="23"/>
        <v>6.8843498021564198</v>
      </c>
      <c r="P187" s="24">
        <f t="shared" ca="1" si="23"/>
        <v>0</v>
      </c>
      <c r="R187" s="24">
        <f ca="1">IF(J187=0,0,Agents($H$4,$H$5,J187,$H$3)/(1-$P$1))</f>
        <v>0</v>
      </c>
      <c r="S187" s="24">
        <f ca="1">IF(K187=0,0,Agents($H$4,$H$5,K187,$H$3)/(1-$P$1))</f>
        <v>6.5217391304347823</v>
      </c>
      <c r="T187" s="24">
        <f ca="1">IF(L187=0,0,Agents($H$4,$H$5,L187,$H$3)/(1-$P$1))</f>
        <v>6.5217391304347823</v>
      </c>
      <c r="U187" s="24">
        <f ca="1">IF(M187=0,0,Agents($H$4,$H$5,M187,$H$3)/(1-$P$1))</f>
        <v>6.5217391304347823</v>
      </c>
      <c r="V187" s="24">
        <f ca="1">IF(N187=0,0,Agents($H$4,$H$5,N187,$H$3)/(1-$P$1))</f>
        <v>5.4347826086956523</v>
      </c>
      <c r="W187" s="24">
        <f ca="1">IF(O187=0,0,Agents($H$4,$H$5,O187,$H$3)/(1-$P$1))</f>
        <v>5.4347826086956523</v>
      </c>
      <c r="X187" s="24">
        <f ca="1">IF(P187=0,0,Agents($H$4,$H$5,P187,$H$3)/(1-$P$1))</f>
        <v>0</v>
      </c>
    </row>
    <row r="188" spans="1:24" x14ac:dyDescent="0.25">
      <c r="A188" s="121">
        <v>0.35416666666666669</v>
      </c>
      <c r="B188" s="122"/>
      <c r="C188" s="123">
        <v>3.1411805315843977E-2</v>
      </c>
      <c r="D188" s="123">
        <v>3.2083958020989505E-2</v>
      </c>
      <c r="E188" s="123">
        <v>3.1819688432217434E-2</v>
      </c>
      <c r="F188" s="123">
        <v>2.4079807361541108E-2</v>
      </c>
      <c r="G188" s="123">
        <v>2.3198594024604568E-2</v>
      </c>
      <c r="H188" s="124"/>
      <c r="J188" s="30">
        <f t="shared" ca="1" si="23"/>
        <v>0</v>
      </c>
      <c r="K188" s="30">
        <f t="shared" ca="1" si="23"/>
        <v>14.836175547395893</v>
      </c>
      <c r="L188" s="30">
        <f t="shared" ca="1" si="23"/>
        <v>11.755050677925217</v>
      </c>
      <c r="M188" s="30">
        <f t="shared" ca="1" si="23"/>
        <v>12.95218235347326</v>
      </c>
      <c r="N188" s="30">
        <f t="shared" ca="1" si="23"/>
        <v>9.0612895854640119</v>
      </c>
      <c r="O188" s="30">
        <f t="shared" ca="1" si="23"/>
        <v>6.6818689256224069</v>
      </c>
      <c r="P188" s="30">
        <f t="shared" ca="1" si="23"/>
        <v>0</v>
      </c>
      <c r="R188" s="30">
        <f ca="1">IF(J188=0,0,Agents($H$4,$H$5,J188,$H$3)/(1-$P$1))</f>
        <v>0</v>
      </c>
      <c r="S188" s="30">
        <f ca="1">IF(K188=0,0,Agents($H$4,$H$5,K188,$H$3)/(1-$P$1))</f>
        <v>8.695652173913043</v>
      </c>
      <c r="T188" s="30">
        <f ca="1">IF(L188=0,0,Agents($H$4,$H$5,L188,$H$3)/(1-$P$1))</f>
        <v>7.6086956521739131</v>
      </c>
      <c r="U188" s="30">
        <f ca="1">IF(M188=0,0,Agents($H$4,$H$5,M188,$H$3)/(1-$P$1))</f>
        <v>8.695652173913043</v>
      </c>
      <c r="V188" s="30">
        <f ca="1">IF(N188=0,0,Agents($H$4,$H$5,N188,$H$3)/(1-$P$1))</f>
        <v>6.5217391304347823</v>
      </c>
      <c r="W188" s="30">
        <f ca="1">IF(O188=0,0,Agents($H$4,$H$5,O188,$H$3)/(1-$P$1))</f>
        <v>5.4347826086956523</v>
      </c>
      <c r="X188" s="30">
        <f ca="1">IF(P188=0,0,Agents($H$4,$H$5,P188,$H$3)/(1-$P$1))</f>
        <v>0</v>
      </c>
    </row>
    <row r="189" spans="1:24" x14ac:dyDescent="0.25">
      <c r="A189" s="125">
        <v>0.375</v>
      </c>
      <c r="B189" s="118"/>
      <c r="C189" s="119">
        <v>3.589920607525026E-2</v>
      </c>
      <c r="D189" s="119">
        <v>3.9880059970014994E-2</v>
      </c>
      <c r="E189" s="119">
        <v>4.2094796155120982E-2</v>
      </c>
      <c r="F189" s="119">
        <v>3.8871689026487785E-2</v>
      </c>
      <c r="G189" s="119">
        <v>4.0421792618629174E-2</v>
      </c>
      <c r="H189" s="120"/>
      <c r="J189" s="24">
        <f t="shared" ca="1" si="23"/>
        <v>0</v>
      </c>
      <c r="K189" s="24">
        <f t="shared" ca="1" si="23"/>
        <v>16.955629197023878</v>
      </c>
      <c r="L189" s="24">
        <f t="shared" ca="1" si="23"/>
        <v>14.611418132374336</v>
      </c>
      <c r="M189" s="24">
        <f t="shared" ca="1" si="23"/>
        <v>17.13465790511567</v>
      </c>
      <c r="N189" s="24">
        <f t="shared" ca="1" si="23"/>
        <v>14.627510330820474</v>
      </c>
      <c r="O189" s="24">
        <f t="shared" ca="1" si="23"/>
        <v>11.64265040070571</v>
      </c>
      <c r="P189" s="24">
        <f t="shared" ca="1" si="23"/>
        <v>0</v>
      </c>
      <c r="R189" s="24">
        <f ca="1">IF(J189=0,0,Agents($H$4,$H$5,J189,$H$3)/(1-$P$1))</f>
        <v>0</v>
      </c>
      <c r="S189" s="24">
        <f ca="1">IF(K189=0,0,Agents($H$4,$H$5,K189,$H$3)/(1-$P$1))</f>
        <v>9.7826086956521738</v>
      </c>
      <c r="T189" s="24">
        <f ca="1">IF(L189=0,0,Agents($H$4,$H$5,L189,$H$3)/(1-$P$1))</f>
        <v>8.695652173913043</v>
      </c>
      <c r="U189" s="24">
        <f ca="1">IF(M189=0,0,Agents($H$4,$H$5,M189,$H$3)/(1-$P$1))</f>
        <v>9.7826086956521738</v>
      </c>
      <c r="V189" s="24">
        <f ca="1">IF(N189=0,0,Agents($H$4,$H$5,N189,$H$3)/(1-$P$1))</f>
        <v>8.695652173913043</v>
      </c>
      <c r="W189" s="24">
        <f ca="1">IF(O189=0,0,Agents($H$4,$H$5,O189,$H$3)/(1-$P$1))</f>
        <v>7.6086956521739131</v>
      </c>
      <c r="X189" s="24">
        <f ca="1">IF(P189=0,0,Agents($H$4,$H$5,P189,$H$3)/(1-$P$1))</f>
        <v>0</v>
      </c>
    </row>
    <row r="190" spans="1:24" x14ac:dyDescent="0.25">
      <c r="A190" s="121">
        <v>0.39583333333333331</v>
      </c>
      <c r="B190" s="122"/>
      <c r="C190" s="123">
        <v>4.9016223679668625E-2</v>
      </c>
      <c r="D190" s="123">
        <v>5.0674662668665667E-2</v>
      </c>
      <c r="E190" s="123">
        <v>5.2038448790188929E-2</v>
      </c>
      <c r="F190" s="123">
        <v>4.3687650498796013E-2</v>
      </c>
      <c r="G190" s="123">
        <v>4.8506151142355007E-2</v>
      </c>
      <c r="H190" s="124"/>
      <c r="J190" s="30">
        <f t="shared" ca="1" si="23"/>
        <v>0</v>
      </c>
      <c r="K190" s="30">
        <f t="shared" ca="1" si="23"/>
        <v>23.150955249782605</v>
      </c>
      <c r="L190" s="30">
        <f t="shared" ca="1" si="23"/>
        <v>18.566388453919267</v>
      </c>
      <c r="M190" s="30">
        <f t="shared" ca="1" si="23"/>
        <v>21.182214890576063</v>
      </c>
      <c r="N190" s="30">
        <f t="shared" ca="1" si="23"/>
        <v>16.439768247913278</v>
      </c>
      <c r="O190" s="30">
        <f t="shared" ca="1" si="23"/>
        <v>13.971180480846851</v>
      </c>
      <c r="P190" s="30">
        <f t="shared" ca="1" si="23"/>
        <v>0</v>
      </c>
      <c r="R190" s="30">
        <f ca="1">IF(J190=0,0,Agents($H$4,$H$5,J190,$H$3)/(1-$P$1))</f>
        <v>0</v>
      </c>
      <c r="S190" s="30">
        <f ca="1">IF(K190=0,0,Agents($H$4,$H$5,K190,$H$3)/(1-$P$1))</f>
        <v>13.043478260869565</v>
      </c>
      <c r="T190" s="30">
        <f ca="1">IF(L190=0,0,Agents($H$4,$H$5,L190,$H$3)/(1-$P$1))</f>
        <v>10.869565217391305</v>
      </c>
      <c r="U190" s="30">
        <f ca="1">IF(M190=0,0,Agents($H$4,$H$5,M190,$H$3)/(1-$P$1))</f>
        <v>11.956521739130434</v>
      </c>
      <c r="V190" s="30">
        <f ca="1">IF(N190=0,0,Agents($H$4,$H$5,N190,$H$3)/(1-$P$1))</f>
        <v>9.7826086956521738</v>
      </c>
      <c r="W190" s="30">
        <f ca="1">IF(O190=0,0,Agents($H$4,$H$5,O190,$H$3)/(1-$P$1))</f>
        <v>8.695652173913043</v>
      </c>
      <c r="X190" s="30">
        <f ca="1">IF(P190=0,0,Agents($H$4,$H$5,P190,$H$3)/(1-$P$1))</f>
        <v>0</v>
      </c>
    </row>
    <row r="191" spans="1:24" x14ac:dyDescent="0.25">
      <c r="A191" s="125">
        <v>0.41666666666666669</v>
      </c>
      <c r="B191" s="118"/>
      <c r="C191" s="119">
        <v>5.6689944504925503E-2</v>
      </c>
      <c r="D191" s="119">
        <v>5.3073463268365817E-2</v>
      </c>
      <c r="E191" s="119">
        <v>5.4027179317202516E-2</v>
      </c>
      <c r="F191" s="119">
        <v>4.9879600963192293E-2</v>
      </c>
      <c r="G191" s="119">
        <v>5.4481546572934976E-2</v>
      </c>
      <c r="H191" s="120"/>
      <c r="J191" s="24">
        <f t="shared" ca="1" si="23"/>
        <v>0</v>
      </c>
      <c r="K191" s="24">
        <f t="shared" ca="1" si="23"/>
        <v>26.775346402105008</v>
      </c>
      <c r="L191" s="24">
        <f t="shared" ca="1" si="23"/>
        <v>19.44527074759592</v>
      </c>
      <c r="M191" s="24">
        <f t="shared" ca="1" si="23"/>
        <v>21.99172628766814</v>
      </c>
      <c r="N191" s="24">
        <f t="shared" ca="1" si="23"/>
        <v>18.769814141318307</v>
      </c>
      <c r="O191" s="24">
        <f t="shared" ca="1" si="23"/>
        <v>15.692267931385958</v>
      </c>
      <c r="P191" s="24">
        <f t="shared" ca="1" si="23"/>
        <v>0</v>
      </c>
      <c r="R191" s="24">
        <f ca="1">IF(J191=0,0,Agents($H$4,$H$5,J191,$H$3)/(1-$P$1))</f>
        <v>0</v>
      </c>
      <c r="S191" s="24">
        <f ca="1">IF(K191=0,0,Agents($H$4,$H$5,K191,$H$3)/(1-$P$1))</f>
        <v>14.130434782608695</v>
      </c>
      <c r="T191" s="24">
        <f ca="1">IF(L191=0,0,Agents($H$4,$H$5,L191,$H$3)/(1-$P$1))</f>
        <v>10.869565217391305</v>
      </c>
      <c r="U191" s="24">
        <f ca="1">IF(M191=0,0,Agents($H$4,$H$5,M191,$H$3)/(1-$P$1))</f>
        <v>11.956521739130434</v>
      </c>
      <c r="V191" s="24">
        <f ca="1">IF(N191=0,0,Agents($H$4,$H$5,N191,$H$3)/(1-$P$1))</f>
        <v>10.869565217391305</v>
      </c>
      <c r="W191" s="24">
        <f ca="1">IF(O191=0,0,Agents($H$4,$H$5,O191,$H$3)/(1-$P$1))</f>
        <v>9.7826086956521738</v>
      </c>
      <c r="X191" s="24">
        <f ca="1">IF(P191=0,0,Agents($H$4,$H$5,P191,$H$3)/(1-$P$1))</f>
        <v>0</v>
      </c>
    </row>
    <row r="192" spans="1:24" x14ac:dyDescent="0.25">
      <c r="A192" s="121">
        <v>0.4375</v>
      </c>
      <c r="B192" s="122"/>
      <c r="C192" s="123">
        <v>6.1177345264331787E-2</v>
      </c>
      <c r="D192" s="123">
        <v>6.0385192019374909E-2</v>
      </c>
      <c r="E192" s="123">
        <v>5.6347364932051704E-2</v>
      </c>
      <c r="F192" s="123">
        <v>5.2128813738720886E-2</v>
      </c>
      <c r="G192" s="123">
        <v>6.1862917398945519E-2</v>
      </c>
      <c r="H192" s="124"/>
      <c r="J192" s="30">
        <f t="shared" ca="1" si="23"/>
        <v>0</v>
      </c>
      <c r="K192" s="30">
        <f t="shared" ca="1" si="23"/>
        <v>28.894800051732993</v>
      </c>
      <c r="L192" s="30">
        <f t="shared" ca="1" si="23"/>
        <v>22.124171585052629</v>
      </c>
      <c r="M192" s="30">
        <f t="shared" ca="1" si="23"/>
        <v>22.936156250942233</v>
      </c>
      <c r="N192" s="30">
        <f t="shared" ca="1" si="23"/>
        <v>19.616198333367155</v>
      </c>
      <c r="O192" s="30">
        <f t="shared" ca="1" si="23"/>
        <v>17.818317134993087</v>
      </c>
      <c r="P192" s="30">
        <f t="shared" ca="1" si="23"/>
        <v>0</v>
      </c>
      <c r="R192" s="30">
        <f ca="1">IF(J192=0,0,Agents($H$4,$H$5,J192,$H$3)/(1-$P$1))</f>
        <v>0</v>
      </c>
      <c r="S192" s="30">
        <f ca="1">IF(K192=0,0,Agents($H$4,$H$5,K192,$H$3)/(1-$P$1))</f>
        <v>15.217391304347826</v>
      </c>
      <c r="T192" s="30">
        <f ca="1">IF(L192=0,0,Agents($H$4,$H$5,L192,$H$3)/(1-$P$1))</f>
        <v>11.956521739130434</v>
      </c>
      <c r="U192" s="30">
        <f ca="1">IF(M192=0,0,Agents($H$4,$H$5,M192,$H$3)/(1-$P$1))</f>
        <v>13.043478260869565</v>
      </c>
      <c r="V192" s="30">
        <f ca="1">IF(N192=0,0,Agents($H$4,$H$5,N192,$H$3)/(1-$P$1))</f>
        <v>10.869565217391305</v>
      </c>
      <c r="W192" s="30">
        <f ca="1">IF(O192=0,0,Agents($H$4,$H$5,O192,$H$3)/(1-$P$1))</f>
        <v>10.869565217391305</v>
      </c>
      <c r="X192" s="30">
        <f ca="1">IF(P192=0,0,Agents($H$4,$H$5,P192,$H$3)/(1-$P$1))</f>
        <v>0</v>
      </c>
    </row>
    <row r="193" spans="1:24" x14ac:dyDescent="0.25">
      <c r="A193" s="125">
        <v>0.45833333333333331</v>
      </c>
      <c r="B193" s="118"/>
      <c r="C193" s="119">
        <v>5.9106237221528891E-2</v>
      </c>
      <c r="D193" s="119">
        <v>5.9485641794487357E-2</v>
      </c>
      <c r="E193" s="119">
        <v>5.9661915810407688E-2</v>
      </c>
      <c r="F193" s="119">
        <v>5.384879997883097E-2</v>
      </c>
      <c r="G193" s="119">
        <v>6.2214411247803164E-2</v>
      </c>
      <c r="H193" s="120"/>
      <c r="J193" s="24">
        <f t="shared" ca="1" si="23"/>
        <v>0</v>
      </c>
      <c r="K193" s="24">
        <f t="shared" ca="1" si="23"/>
        <v>27.916590674981617</v>
      </c>
      <c r="L193" s="24">
        <f t="shared" ca="1" si="23"/>
        <v>21.794590724923886</v>
      </c>
      <c r="M193" s="24">
        <f t="shared" ca="1" si="23"/>
        <v>24.285341912762362</v>
      </c>
      <c r="N193" s="24">
        <f t="shared" ca="1" si="23"/>
        <v>20.263433303757445</v>
      </c>
      <c r="O193" s="24">
        <f t="shared" ca="1" si="23"/>
        <v>17.919557573260093</v>
      </c>
      <c r="P193" s="24">
        <f t="shared" ca="1" si="23"/>
        <v>0</v>
      </c>
      <c r="R193" s="24">
        <f ca="1">IF(J193=0,0,Agents($H$4,$H$5,J193,$H$3)/(1-$P$1))</f>
        <v>0</v>
      </c>
      <c r="S193" s="24">
        <f ca="1">IF(K193=0,0,Agents($H$4,$H$5,K193,$H$3)/(1-$P$1))</f>
        <v>15.217391304347826</v>
      </c>
      <c r="T193" s="24">
        <f ca="1">IF(L193=0,0,Agents($H$4,$H$5,L193,$H$3)/(1-$P$1))</f>
        <v>11.956521739130434</v>
      </c>
      <c r="U193" s="24">
        <f ca="1">IF(M193=0,0,Agents($H$4,$H$5,M193,$H$3)/(1-$P$1))</f>
        <v>13.043478260869565</v>
      </c>
      <c r="V193" s="24">
        <f ca="1">IF(N193=0,0,Agents($H$4,$H$5,N193,$H$3)/(1-$P$1))</f>
        <v>11.956521739130434</v>
      </c>
      <c r="W193" s="24">
        <f ca="1">IF(O193=0,0,Agents($H$4,$H$5,O193,$H$3)/(1-$P$1))</f>
        <v>10.869565217391305</v>
      </c>
      <c r="X193" s="24">
        <f ca="1">IF(P193=0,0,Agents($H$4,$H$5,P193,$H$3)/(1-$P$1))</f>
        <v>0</v>
      </c>
    </row>
    <row r="194" spans="1:24" x14ac:dyDescent="0.25">
      <c r="A194" s="121">
        <v>0.47916666666666669</v>
      </c>
      <c r="B194" s="122"/>
      <c r="C194" s="123">
        <v>6.2212899285733245E-2</v>
      </c>
      <c r="D194" s="123">
        <v>6.1284742244262468E-2</v>
      </c>
      <c r="E194" s="123">
        <v>5.6678820019887298E-2</v>
      </c>
      <c r="F194" s="123">
        <v>5.7976766955095155E-2</v>
      </c>
      <c r="G194" s="123">
        <v>5.9753954305799648E-2</v>
      </c>
      <c r="H194" s="124"/>
      <c r="J194" s="30">
        <f t="shared" ca="1" si="23"/>
        <v>0</v>
      </c>
      <c r="K194" s="30">
        <f t="shared" ca="1" si="23"/>
        <v>29.383904740108683</v>
      </c>
      <c r="L194" s="30">
        <f t="shared" ca="1" si="23"/>
        <v>22.453752445181376</v>
      </c>
      <c r="M194" s="30">
        <f t="shared" ca="1" si="23"/>
        <v>23.071074817124245</v>
      </c>
      <c r="N194" s="30">
        <f t="shared" ca="1" si="23"/>
        <v>21.816797232694128</v>
      </c>
      <c r="O194" s="30">
        <f t="shared" ca="1" si="23"/>
        <v>17.21087450539105</v>
      </c>
      <c r="P194" s="30">
        <f t="shared" ca="1" si="23"/>
        <v>0</v>
      </c>
      <c r="R194" s="30">
        <f ca="1">IF(J194=0,0,Agents($H$4,$H$5,J194,$H$3)/(1-$P$1))</f>
        <v>0</v>
      </c>
      <c r="S194" s="30">
        <f ca="1">IF(K194=0,0,Agents($H$4,$H$5,K194,$H$3)/(1-$P$1))</f>
        <v>15.217391304347826</v>
      </c>
      <c r="T194" s="30">
        <f ca="1">IF(L194=0,0,Agents($H$4,$H$5,L194,$H$3)/(1-$P$1))</f>
        <v>13.043478260869565</v>
      </c>
      <c r="U194" s="30">
        <f ca="1">IF(M194=0,0,Agents($H$4,$H$5,M194,$H$3)/(1-$P$1))</f>
        <v>13.043478260869565</v>
      </c>
      <c r="V194" s="30">
        <f ca="1">IF(N194=0,0,Agents($H$4,$H$5,N194,$H$3)/(1-$P$1))</f>
        <v>11.956521739130434</v>
      </c>
      <c r="W194" s="30">
        <f ca="1">IF(O194=0,0,Agents($H$4,$H$5,O194,$H$3)/(1-$P$1))</f>
        <v>9.7826086956521738</v>
      </c>
      <c r="X194" s="30">
        <f ca="1">IF(P194=0,0,Agents($H$4,$H$5,P194,$H$3)/(1-$P$1))</f>
        <v>0</v>
      </c>
    </row>
    <row r="195" spans="1:24" x14ac:dyDescent="0.25">
      <c r="A195" s="125">
        <v>0.5</v>
      </c>
      <c r="B195" s="118"/>
      <c r="C195" s="119">
        <v>5.6689944504925503E-2</v>
      </c>
      <c r="D195" s="119">
        <v>5.3788490370199497E-2</v>
      </c>
      <c r="E195" s="119">
        <v>5.4027179317202516E-2</v>
      </c>
      <c r="F195" s="119">
        <v>5.4192797226852982E-2</v>
      </c>
      <c r="G195" s="119">
        <v>5.342706502636204E-2</v>
      </c>
      <c r="H195" s="120"/>
      <c r="J195" s="24">
        <f t="shared" ca="1" si="23"/>
        <v>0</v>
      </c>
      <c r="K195" s="24">
        <f t="shared" ca="1" si="23"/>
        <v>26.775346402105008</v>
      </c>
      <c r="L195" s="24">
        <f t="shared" ca="1" si="23"/>
        <v>19.707245277441839</v>
      </c>
      <c r="M195" s="24">
        <f t="shared" ca="1" si="23"/>
        <v>21.99172628766814</v>
      </c>
      <c r="N195" s="24">
        <f t="shared" ca="1" si="23"/>
        <v>20.3928802978355</v>
      </c>
      <c r="O195" s="24">
        <f t="shared" ca="1" si="23"/>
        <v>15.388546616584939</v>
      </c>
      <c r="P195" s="24">
        <f t="shared" ca="1" si="23"/>
        <v>0</v>
      </c>
      <c r="R195" s="24">
        <f ca="1">IF(J195=0,0,Agents($H$4,$H$5,J195,$H$3)/(1-$P$1))</f>
        <v>0</v>
      </c>
      <c r="S195" s="24">
        <f ca="1">IF(K195=0,0,Agents($H$4,$H$5,K195,$H$3)/(1-$P$1))</f>
        <v>14.130434782608695</v>
      </c>
      <c r="T195" s="24">
        <f ca="1">IF(L195=0,0,Agents($H$4,$H$5,L195,$H$3)/(1-$P$1))</f>
        <v>10.869565217391305</v>
      </c>
      <c r="U195" s="24">
        <f ca="1">IF(M195=0,0,Agents($H$4,$H$5,M195,$H$3)/(1-$P$1))</f>
        <v>11.956521739130434</v>
      </c>
      <c r="V195" s="24">
        <f ca="1">IF(N195=0,0,Agents($H$4,$H$5,N195,$H$3)/(1-$P$1))</f>
        <v>11.956521739130434</v>
      </c>
      <c r="W195" s="24">
        <f ca="1">IF(O195=0,0,Agents($H$4,$H$5,O195,$H$3)/(1-$P$1))</f>
        <v>9.7826086956521738</v>
      </c>
      <c r="X195" s="24">
        <f ca="1">IF(P195=0,0,Agents($H$4,$H$5,P195,$H$3)/(1-$P$1))</f>
        <v>0</v>
      </c>
    </row>
    <row r="196" spans="1:24" x14ac:dyDescent="0.25">
      <c r="A196" s="121">
        <v>0.52083333333333337</v>
      </c>
      <c r="B196" s="122"/>
      <c r="C196" s="123">
        <v>5.1857359071718741E-2</v>
      </c>
      <c r="D196" s="123">
        <v>5.3788490370199497E-2</v>
      </c>
      <c r="E196" s="123">
        <v>4.938680808750414E-2</v>
      </c>
      <c r="F196" s="123">
        <v>5.2128813738720886E-2</v>
      </c>
      <c r="G196" s="123">
        <v>5.518453427065026E-2</v>
      </c>
      <c r="H196" s="124"/>
      <c r="J196" s="30">
        <f t="shared" ca="1" si="23"/>
        <v>0</v>
      </c>
      <c r="K196" s="30">
        <f t="shared" ca="1" si="23"/>
        <v>24.492857856351794</v>
      </c>
      <c r="L196" s="30">
        <f t="shared" ca="1" si="23"/>
        <v>19.707245277441839</v>
      </c>
      <c r="M196" s="30">
        <f t="shared" ca="1" si="23"/>
        <v>20.102866361119958</v>
      </c>
      <c r="N196" s="30">
        <f t="shared" ca="1" si="23"/>
        <v>19.616198333367155</v>
      </c>
      <c r="O196" s="30">
        <f t="shared" ca="1" si="23"/>
        <v>15.894748807919969</v>
      </c>
      <c r="P196" s="30">
        <f t="shared" ca="1" si="23"/>
        <v>0</v>
      </c>
      <c r="R196" s="30">
        <f ca="1">IF(J196=0,0,Agents($H$4,$H$5,J196,$H$3)/(1-$P$1))</f>
        <v>0</v>
      </c>
      <c r="S196" s="30">
        <f ca="1">IF(K196=0,0,Agents($H$4,$H$5,K196,$H$3)/(1-$P$1))</f>
        <v>13.043478260869565</v>
      </c>
      <c r="T196" s="30">
        <f ca="1">IF(L196=0,0,Agents($H$4,$H$5,L196,$H$3)/(1-$P$1))</f>
        <v>10.869565217391305</v>
      </c>
      <c r="U196" s="30">
        <f ca="1">IF(M196=0,0,Agents($H$4,$H$5,M196,$H$3)/(1-$P$1))</f>
        <v>11.956521739130434</v>
      </c>
      <c r="V196" s="30">
        <f ca="1">IF(N196=0,0,Agents($H$4,$H$5,N196,$H$3)/(1-$P$1))</f>
        <v>10.869565217391305</v>
      </c>
      <c r="W196" s="30">
        <f ca="1">IF(O196=0,0,Agents($H$4,$H$5,O196,$H$3)/(1-$P$1))</f>
        <v>9.7826086956521738</v>
      </c>
      <c r="X196" s="30">
        <f ca="1">IF(P196=0,0,Agents($H$4,$H$5,P196,$H$3)/(1-$P$1))</f>
        <v>0</v>
      </c>
    </row>
    <row r="197" spans="1:24" x14ac:dyDescent="0.25">
      <c r="A197" s="125">
        <v>0.54166666666666663</v>
      </c>
      <c r="B197" s="118"/>
      <c r="C197" s="119">
        <v>5.3928467114521643E-2</v>
      </c>
      <c r="D197" s="119">
        <v>5.2589090070349426E-2</v>
      </c>
      <c r="E197" s="119">
        <v>5.1375538614517727E-2</v>
      </c>
      <c r="F197" s="119">
        <v>5.4192797226852982E-2</v>
      </c>
      <c r="G197" s="119">
        <v>5.3778558875219686E-2</v>
      </c>
      <c r="H197" s="120"/>
      <c r="J197" s="24">
        <f t="shared" ca="1" si="23"/>
        <v>0</v>
      </c>
      <c r="K197" s="24">
        <f t="shared" ca="1" si="23"/>
        <v>25.471067233103174</v>
      </c>
      <c r="L197" s="24">
        <f t="shared" ca="1" si="23"/>
        <v>19.267804130603512</v>
      </c>
      <c r="M197" s="24">
        <f t="shared" ca="1" si="23"/>
        <v>20.912377758212035</v>
      </c>
      <c r="N197" s="24">
        <f t="shared" ca="1" si="23"/>
        <v>20.3928802978355</v>
      </c>
      <c r="O197" s="24">
        <f t="shared" ca="1" si="23"/>
        <v>15.489787054851945</v>
      </c>
      <c r="P197" s="24">
        <f t="shared" ca="1" si="23"/>
        <v>0</v>
      </c>
      <c r="R197" s="24">
        <f ca="1">IF(J197=0,0,Agents($H$4,$H$5,J197,$H$3)/(1-$P$1))</f>
        <v>0</v>
      </c>
      <c r="S197" s="24">
        <f ca="1">IF(K197=0,0,Agents($H$4,$H$5,K197,$H$3)/(1-$P$1))</f>
        <v>14.130434782608695</v>
      </c>
      <c r="T197" s="24">
        <f ca="1">IF(L197=0,0,Agents($H$4,$H$5,L197,$H$3)/(1-$P$1))</f>
        <v>10.869565217391305</v>
      </c>
      <c r="U197" s="24">
        <f ca="1">IF(M197=0,0,Agents($H$4,$H$5,M197,$H$3)/(1-$P$1))</f>
        <v>11.956521739130434</v>
      </c>
      <c r="V197" s="24">
        <f ca="1">IF(N197=0,0,Agents($H$4,$H$5,N197,$H$3)/(1-$P$1))</f>
        <v>11.956521739130434</v>
      </c>
      <c r="W197" s="24">
        <f ca="1">IF(O197=0,0,Agents($H$4,$H$5,O197,$H$3)/(1-$P$1))</f>
        <v>9.7826086956521738</v>
      </c>
      <c r="X197" s="24">
        <f ca="1">IF(P197=0,0,Agents($H$4,$H$5,P197,$H$3)/(1-$P$1))</f>
        <v>0</v>
      </c>
    </row>
    <row r="198" spans="1:24" x14ac:dyDescent="0.25">
      <c r="A198" s="121">
        <v>0.5625</v>
      </c>
      <c r="B198" s="122"/>
      <c r="C198" s="123">
        <v>5.3928467114521643E-2</v>
      </c>
      <c r="D198" s="123">
        <v>5.5887440894937128E-2</v>
      </c>
      <c r="E198" s="123">
        <v>5.1706993702353328E-2</v>
      </c>
      <c r="F198" s="123">
        <v>5.6944775211029107E-2</v>
      </c>
      <c r="G198" s="123">
        <v>5.6942003514938486E-2</v>
      </c>
      <c r="H198" s="124"/>
      <c r="J198" s="30">
        <f t="shared" ca="1" si="23"/>
        <v>0</v>
      </c>
      <c r="K198" s="30">
        <f t="shared" ca="1" si="23"/>
        <v>25.471067233103174</v>
      </c>
      <c r="L198" s="30">
        <f t="shared" ca="1" si="23"/>
        <v>20.476267284408909</v>
      </c>
      <c r="M198" s="30">
        <f t="shared" ca="1" si="23"/>
        <v>21.047296324394047</v>
      </c>
      <c r="N198" s="30">
        <f t="shared" ca="1" si="23"/>
        <v>21.428456250459956</v>
      </c>
      <c r="O198" s="30">
        <f t="shared" ca="1" si="23"/>
        <v>16.400950999254999</v>
      </c>
      <c r="P198" s="30">
        <f t="shared" ca="1" si="23"/>
        <v>0</v>
      </c>
      <c r="R198" s="30">
        <f ca="1">IF(J198=0,0,Agents($H$4,$H$5,J198,$H$3)/(1-$P$1))</f>
        <v>0</v>
      </c>
      <c r="S198" s="30">
        <f ca="1">IF(K198=0,0,Agents($H$4,$H$5,K198,$H$3)/(1-$P$1))</f>
        <v>14.130434782608695</v>
      </c>
      <c r="T198" s="30">
        <f ca="1">IF(L198=0,0,Agents($H$4,$H$5,L198,$H$3)/(1-$P$1))</f>
        <v>11.956521739130434</v>
      </c>
      <c r="U198" s="30">
        <f ca="1">IF(M198=0,0,Agents($H$4,$H$5,M198,$H$3)/(1-$P$1))</f>
        <v>11.956521739130434</v>
      </c>
      <c r="V198" s="30">
        <f ca="1">IF(N198=0,0,Agents($H$4,$H$5,N198,$H$3)/(1-$P$1))</f>
        <v>11.956521739130434</v>
      </c>
      <c r="W198" s="30">
        <f ca="1">IF(O198=0,0,Agents($H$4,$H$5,O198,$H$3)/(1-$P$1))</f>
        <v>9.7826086956521738</v>
      </c>
      <c r="X198" s="30">
        <f ca="1">IF(P198=0,0,Agents($H$4,$H$5,P198,$H$3)/(1-$P$1))</f>
        <v>0</v>
      </c>
    </row>
    <row r="199" spans="1:24" x14ac:dyDescent="0.25">
      <c r="A199" s="125">
        <v>0.58333333333333337</v>
      </c>
      <c r="B199" s="118"/>
      <c r="C199" s="119">
        <v>5.4964021135923087E-2</v>
      </c>
      <c r="D199" s="119">
        <v>5.7386691269749726E-2</v>
      </c>
      <c r="E199" s="119">
        <v>5.8667550546900891E-2</v>
      </c>
      <c r="F199" s="119">
        <v>5.8664761451139191E-2</v>
      </c>
      <c r="G199" s="119">
        <v>5.9050966608084357E-2</v>
      </c>
      <c r="H199" s="120"/>
      <c r="J199" s="24">
        <f t="shared" ca="1" si="23"/>
        <v>0</v>
      </c>
      <c r="K199" s="24">
        <f t="shared" ca="1" si="23"/>
        <v>25.96017192147886</v>
      </c>
      <c r="L199" s="24">
        <f t="shared" ca="1" si="23"/>
        <v>21.025568717956816</v>
      </c>
      <c r="M199" s="24">
        <f t="shared" ca="1" si="23"/>
        <v>23.880586214216322</v>
      </c>
      <c r="N199" s="24">
        <f t="shared" ca="1" si="23"/>
        <v>22.075691220850246</v>
      </c>
      <c r="O199" s="24">
        <f t="shared" ca="1" si="23"/>
        <v>17.008393628857036</v>
      </c>
      <c r="P199" s="24">
        <f t="shared" ca="1" si="23"/>
        <v>0</v>
      </c>
      <c r="R199" s="24">
        <f ca="1">IF(J199=0,0,Agents($H$4,$H$5,J199,$H$3)/(1-$P$1))</f>
        <v>0</v>
      </c>
      <c r="S199" s="24">
        <f ca="1">IF(K199=0,0,Agents($H$4,$H$5,K199,$H$3)/(1-$P$1))</f>
        <v>14.130434782608695</v>
      </c>
      <c r="T199" s="24">
        <f ca="1">IF(L199=0,0,Agents($H$4,$H$5,L199,$H$3)/(1-$P$1))</f>
        <v>11.956521739130434</v>
      </c>
      <c r="U199" s="24">
        <f ca="1">IF(M199=0,0,Agents($H$4,$H$5,M199,$H$3)/(1-$P$1))</f>
        <v>13.043478260869565</v>
      </c>
      <c r="V199" s="24">
        <f ca="1">IF(N199=0,0,Agents($H$4,$H$5,N199,$H$3)/(1-$P$1))</f>
        <v>11.956521739130434</v>
      </c>
      <c r="W199" s="24">
        <f ca="1">IF(O199=0,0,Agents($H$4,$H$5,O199,$H$3)/(1-$P$1))</f>
        <v>9.7826086956521738</v>
      </c>
      <c r="X199" s="24">
        <f ca="1">IF(P199=0,0,Agents($H$4,$H$5,P199,$H$3)/(1-$P$1))</f>
        <v>0</v>
      </c>
    </row>
    <row r="200" spans="1:24" x14ac:dyDescent="0.25">
      <c r="A200" s="121">
        <v>0.60416666666666663</v>
      </c>
      <c r="B200" s="122"/>
      <c r="C200" s="123">
        <v>5.4618836462122608E-2</v>
      </c>
      <c r="D200" s="123">
        <v>5.9485641794487357E-2</v>
      </c>
      <c r="E200" s="123">
        <v>6.1982101425256876E-2</v>
      </c>
      <c r="F200" s="123">
        <v>6.1760736683337335E-2</v>
      </c>
      <c r="G200" s="123">
        <v>5.8347978910369067E-2</v>
      </c>
      <c r="H200" s="124"/>
      <c r="J200" s="30">
        <f t="shared" ca="1" si="23"/>
        <v>0</v>
      </c>
      <c r="K200" s="30">
        <f t="shared" ca="1" si="23"/>
        <v>25.797137025353631</v>
      </c>
      <c r="L200" s="30">
        <f t="shared" ca="1" si="23"/>
        <v>21.794590724923886</v>
      </c>
      <c r="M200" s="30">
        <f t="shared" ca="1" si="23"/>
        <v>25.229771876036455</v>
      </c>
      <c r="N200" s="30">
        <f t="shared" ca="1" si="23"/>
        <v>23.240714167552763</v>
      </c>
      <c r="O200" s="30">
        <f t="shared" ca="1" si="23"/>
        <v>16.805912752323025</v>
      </c>
      <c r="P200" s="30">
        <f t="shared" ca="1" si="23"/>
        <v>0</v>
      </c>
      <c r="R200" s="30">
        <f ca="1">IF(J200=0,0,Agents($H$4,$H$5,J200,$H$3)/(1-$P$1))</f>
        <v>0</v>
      </c>
      <c r="S200" s="30">
        <f ca="1">IF(K200=0,0,Agents($H$4,$H$5,K200,$H$3)/(1-$P$1))</f>
        <v>14.130434782608695</v>
      </c>
      <c r="T200" s="30">
        <f ca="1">IF(L200=0,0,Agents($H$4,$H$5,L200,$H$3)/(1-$P$1))</f>
        <v>11.956521739130434</v>
      </c>
      <c r="U200" s="30">
        <f ca="1">IF(M200=0,0,Agents($H$4,$H$5,M200,$H$3)/(1-$P$1))</f>
        <v>14.130434782608695</v>
      </c>
      <c r="V200" s="30">
        <f ca="1">IF(N200=0,0,Agents($H$4,$H$5,N200,$H$3)/(1-$P$1))</f>
        <v>13.043478260869565</v>
      </c>
      <c r="W200" s="30">
        <f ca="1">IF(O200=0,0,Agents($H$4,$H$5,O200,$H$3)/(1-$P$1))</f>
        <v>9.7826086956521738</v>
      </c>
      <c r="X200" s="30">
        <f ca="1">IF(P200=0,0,Agents($H$4,$H$5,P200,$H$3)/(1-$P$1))</f>
        <v>0</v>
      </c>
    </row>
    <row r="201" spans="1:24" x14ac:dyDescent="0.25">
      <c r="A201" s="125">
        <v>0.625</v>
      </c>
      <c r="B201" s="118"/>
      <c r="C201" s="119">
        <v>5.3238097766920671E-2</v>
      </c>
      <c r="D201" s="119">
        <v>5.1689539845461867E-2</v>
      </c>
      <c r="E201" s="119">
        <v>5.5021544580709306E-2</v>
      </c>
      <c r="F201" s="119">
        <v>5.7632769707073143E-2</v>
      </c>
      <c r="G201" s="119">
        <v>5.7293497363796131E-2</v>
      </c>
      <c r="H201" s="120"/>
      <c r="J201" s="24">
        <f t="shared" ca="1" si="23"/>
        <v>0</v>
      </c>
      <c r="K201" s="24">
        <f t="shared" ca="1" si="23"/>
        <v>25.144997440852709</v>
      </c>
      <c r="L201" s="24">
        <f t="shared" ca="1" si="23"/>
        <v>18.938223270474769</v>
      </c>
      <c r="M201" s="24">
        <f t="shared" ca="1" si="23"/>
        <v>22.396481986214177</v>
      </c>
      <c r="N201" s="24">
        <f t="shared" ca="1" si="23"/>
        <v>21.687350238616073</v>
      </c>
      <c r="O201" s="24">
        <f t="shared" ca="1" si="23"/>
        <v>16.502191437522004</v>
      </c>
      <c r="P201" s="24">
        <f t="shared" ca="1" si="23"/>
        <v>0</v>
      </c>
      <c r="R201" s="24">
        <f ca="1">IF(J201=0,0,Agents($H$4,$H$5,J201,$H$3)/(1-$P$1))</f>
        <v>0</v>
      </c>
      <c r="S201" s="24">
        <f ca="1">IF(K201=0,0,Agents($H$4,$H$5,K201,$H$3)/(1-$P$1))</f>
        <v>14.130434782608695</v>
      </c>
      <c r="T201" s="24">
        <f ca="1">IF(L201=0,0,Agents($H$4,$H$5,L201,$H$3)/(1-$P$1))</f>
        <v>10.869565217391305</v>
      </c>
      <c r="U201" s="24">
        <f ca="1">IF(M201=0,0,Agents($H$4,$H$5,M201,$H$3)/(1-$P$1))</f>
        <v>13.043478260869565</v>
      </c>
      <c r="V201" s="24">
        <f ca="1">IF(N201=0,0,Agents($H$4,$H$5,N201,$H$3)/(1-$P$1))</f>
        <v>11.956521739130434</v>
      </c>
      <c r="W201" s="24">
        <f ca="1">IF(O201=0,0,Agents($H$4,$H$5,O201,$H$3)/(1-$P$1))</f>
        <v>9.7826086956521738</v>
      </c>
      <c r="X201" s="24">
        <f ca="1">IF(P201=0,0,Agents($H$4,$H$5,P201,$H$3)/(1-$P$1))</f>
        <v>0</v>
      </c>
    </row>
    <row r="202" spans="1:24" x14ac:dyDescent="0.25">
      <c r="A202" s="121">
        <v>0.64583333333333337</v>
      </c>
      <c r="B202" s="122"/>
      <c r="C202" s="123">
        <v>5.2547728419319706E-2</v>
      </c>
      <c r="D202" s="123">
        <v>5.2888940145311945E-2</v>
      </c>
      <c r="E202" s="123">
        <v>4.938680808750414E-2</v>
      </c>
      <c r="F202" s="123">
        <v>5.5912783466963066E-2</v>
      </c>
      <c r="G202" s="123">
        <v>5.3075571177504395E-2</v>
      </c>
      <c r="H202" s="124"/>
      <c r="J202" s="30">
        <f t="shared" ca="1" si="23"/>
        <v>0</v>
      </c>
      <c r="K202" s="30">
        <f t="shared" ca="1" si="23"/>
        <v>24.818927648602251</v>
      </c>
      <c r="L202" s="30">
        <f t="shared" ca="1" si="23"/>
        <v>19.377664417313095</v>
      </c>
      <c r="M202" s="30">
        <f t="shared" ca="1" si="23"/>
        <v>20.102866361119958</v>
      </c>
      <c r="N202" s="30">
        <f t="shared" ca="1" si="23"/>
        <v>21.040115268225787</v>
      </c>
      <c r="O202" s="30">
        <f t="shared" ca="1" si="23"/>
        <v>15.287306178317932</v>
      </c>
      <c r="P202" s="30">
        <f t="shared" ca="1" si="23"/>
        <v>0</v>
      </c>
      <c r="R202" s="30">
        <f ca="1">IF(J202=0,0,Agents($H$4,$H$5,J202,$H$3)/(1-$P$1))</f>
        <v>0</v>
      </c>
      <c r="S202" s="30">
        <f ca="1">IF(K202=0,0,Agents($H$4,$H$5,K202,$H$3)/(1-$P$1))</f>
        <v>14.130434782608695</v>
      </c>
      <c r="T202" s="30">
        <f ca="1">IF(L202=0,0,Agents($H$4,$H$5,L202,$H$3)/(1-$P$1))</f>
        <v>10.869565217391305</v>
      </c>
      <c r="U202" s="30">
        <f ca="1">IF(M202=0,0,Agents($H$4,$H$5,M202,$H$3)/(1-$P$1))</f>
        <v>11.956521739130434</v>
      </c>
      <c r="V202" s="30">
        <f ca="1">IF(N202=0,0,Agents($H$4,$H$5,N202,$H$3)/(1-$P$1))</f>
        <v>11.956521739130434</v>
      </c>
      <c r="W202" s="30">
        <f ca="1">IF(O202=0,0,Agents($H$4,$H$5,O202,$H$3)/(1-$P$1))</f>
        <v>9.7826086956521738</v>
      </c>
      <c r="X202" s="30">
        <f ca="1">IF(P202=0,0,Agents($H$4,$H$5,P202,$H$3)/(1-$P$1))</f>
        <v>0</v>
      </c>
    </row>
    <row r="203" spans="1:24" x14ac:dyDescent="0.25">
      <c r="A203" s="125">
        <v>0.66666666666666663</v>
      </c>
      <c r="B203" s="118"/>
      <c r="C203" s="119">
        <v>4.322774222670666E-2</v>
      </c>
      <c r="D203" s="119">
        <v>4.4792988121323936E-2</v>
      </c>
      <c r="E203" s="119">
        <v>4.9718263175339734E-2</v>
      </c>
      <c r="F203" s="119">
        <v>4.7312852266412665E-2</v>
      </c>
      <c r="G203" s="119">
        <v>4.9209138840070298E-2</v>
      </c>
      <c r="H203" s="120"/>
      <c r="J203" s="24">
        <f t="shared" ca="1" si="23"/>
        <v>0</v>
      </c>
      <c r="K203" s="24">
        <f t="shared" ca="1" si="23"/>
        <v>20.416985453221056</v>
      </c>
      <c r="L203" s="24">
        <f t="shared" ca="1" si="23"/>
        <v>16.411436676154395</v>
      </c>
      <c r="M203" s="24">
        <f t="shared" ca="1" si="23"/>
        <v>20.237784927301966</v>
      </c>
      <c r="N203" s="24">
        <f t="shared" ca="1" si="23"/>
        <v>17.803940416274354</v>
      </c>
      <c r="O203" s="24">
        <f t="shared" ca="1" si="23"/>
        <v>14.173661357380864</v>
      </c>
      <c r="P203" s="24">
        <f t="shared" ca="1" si="23"/>
        <v>0</v>
      </c>
      <c r="R203" s="24">
        <f ca="1">IF(J203=0,0,Agents($H$4,$H$5,J203,$H$3)/(1-$P$1))</f>
        <v>0</v>
      </c>
      <c r="S203" s="24">
        <f ca="1">IF(K203=0,0,Agents($H$4,$H$5,K203,$H$3)/(1-$P$1))</f>
        <v>11.956521739130434</v>
      </c>
      <c r="T203" s="24">
        <f ca="1">IF(L203=0,0,Agents($H$4,$H$5,L203,$H$3)/(1-$P$1))</f>
        <v>9.7826086956521738</v>
      </c>
      <c r="U203" s="24">
        <f ca="1">IF(M203=0,0,Agents($H$4,$H$5,M203,$H$3)/(1-$P$1))</f>
        <v>11.956521739130434</v>
      </c>
      <c r="V203" s="24">
        <f ca="1">IF(N203=0,0,Agents($H$4,$H$5,N203,$H$3)/(1-$P$1))</f>
        <v>10.869565217391305</v>
      </c>
      <c r="W203" s="24">
        <f ca="1">IF(O203=0,0,Agents($H$4,$H$5,O203,$H$3)/(1-$P$1))</f>
        <v>8.695652173913043</v>
      </c>
      <c r="X203" s="24">
        <f ca="1">IF(P203=0,0,Agents($H$4,$H$5,P203,$H$3)/(1-$P$1))</f>
        <v>0</v>
      </c>
    </row>
    <row r="204" spans="1:24" x14ac:dyDescent="0.25">
      <c r="A204" s="121">
        <v>0.6875</v>
      </c>
      <c r="B204" s="122"/>
      <c r="C204" s="123">
        <v>4.0386606834656544E-2</v>
      </c>
      <c r="D204" s="123">
        <v>3.8795986622073564E-2</v>
      </c>
      <c r="E204" s="123">
        <v>3.5465694398409013E-2</v>
      </c>
      <c r="F204" s="123">
        <v>4.1808896298060415E-2</v>
      </c>
      <c r="G204" s="123">
        <v>3.5852372583479786E-2</v>
      </c>
      <c r="H204" s="124"/>
      <c r="J204" s="30">
        <f t="shared" ca="1" si="23"/>
        <v>0</v>
      </c>
      <c r="K204" s="30">
        <f t="shared" ca="1" si="23"/>
        <v>19.075082846651863</v>
      </c>
      <c r="L204" s="30">
        <f t="shared" ca="1" si="23"/>
        <v>14.214230941962766</v>
      </c>
      <c r="M204" s="30">
        <f t="shared" ca="1" si="23"/>
        <v>14.436286581475404</v>
      </c>
      <c r="N204" s="30">
        <f t="shared" ca="1" si="23"/>
        <v>15.732788511025438</v>
      </c>
      <c r="O204" s="30">
        <f t="shared" ca="1" si="23"/>
        <v>10.326524703234629</v>
      </c>
      <c r="P204" s="30">
        <f t="shared" ca="1" si="23"/>
        <v>0</v>
      </c>
      <c r="R204" s="30">
        <f ca="1">IF(J204=0,0,Agents($H$4,$H$5,J204,$H$3)/(1-$P$1))</f>
        <v>0</v>
      </c>
      <c r="S204" s="30">
        <f ca="1">IF(K204=0,0,Agents($H$4,$H$5,K204,$H$3)/(1-$P$1))</f>
        <v>10.869565217391305</v>
      </c>
      <c r="T204" s="30">
        <f ca="1">IF(L204=0,0,Agents($H$4,$H$5,L204,$H$3)/(1-$P$1))</f>
        <v>8.695652173913043</v>
      </c>
      <c r="U204" s="30">
        <f ca="1">IF(M204=0,0,Agents($H$4,$H$5,M204,$H$3)/(1-$P$1))</f>
        <v>8.695652173913043</v>
      </c>
      <c r="V204" s="30">
        <f ca="1">IF(N204=0,0,Agents($H$4,$H$5,N204,$H$3)/(1-$P$1))</f>
        <v>9.7826086956521738</v>
      </c>
      <c r="W204" s="30">
        <f ca="1">IF(O204=0,0,Agents($H$4,$H$5,O204,$H$3)/(1-$P$1))</f>
        <v>6.5217391304347823</v>
      </c>
      <c r="X204" s="30">
        <f ca="1">IF(P204=0,0,Agents($H$4,$H$5,P204,$H$3)/(1-$P$1))</f>
        <v>0</v>
      </c>
    </row>
    <row r="205" spans="1:24" x14ac:dyDescent="0.25">
      <c r="A205" s="125">
        <v>0.70833333333333337</v>
      </c>
      <c r="B205" s="118"/>
      <c r="C205" s="119">
        <v>2.6579219882637211E-2</v>
      </c>
      <c r="D205" s="119">
        <v>2.8185907046476763E-2</v>
      </c>
      <c r="E205" s="119">
        <v>2.7179317202519059E-2</v>
      </c>
      <c r="F205" s="119">
        <v>3.0959752321981424E-2</v>
      </c>
      <c r="G205" s="119">
        <v>2.7065026362038665E-2</v>
      </c>
      <c r="H205" s="120"/>
      <c r="J205" s="24">
        <f t="shared" ca="1" si="23"/>
        <v>0</v>
      </c>
      <c r="K205" s="24">
        <f t="shared" ca="1" si="23"/>
        <v>12.553687001642679</v>
      </c>
      <c r="L205" s="24">
        <f t="shared" ca="1" si="23"/>
        <v>10.326866950700659</v>
      </c>
      <c r="M205" s="24">
        <f t="shared" ca="1" si="23"/>
        <v>11.063322426925078</v>
      </c>
      <c r="N205" s="24">
        <f t="shared" ca="1" si="23"/>
        <v>11.650229467025158</v>
      </c>
      <c r="O205" s="24">
        <f t="shared" ca="1" si="23"/>
        <v>7.7955137465594762</v>
      </c>
      <c r="P205" s="24">
        <f t="shared" ca="1" si="23"/>
        <v>0</v>
      </c>
      <c r="R205" s="24">
        <f ca="1">IF(J205=0,0,Agents($H$4,$H$5,J205,$H$3)/(1-$P$1))</f>
        <v>0</v>
      </c>
      <c r="S205" s="24">
        <f ca="1">IF(K205=0,0,Agents($H$4,$H$5,K205,$H$3)/(1-$P$1))</f>
        <v>7.6086956521739131</v>
      </c>
      <c r="T205" s="24">
        <f ca="1">IF(L205=0,0,Agents($H$4,$H$5,L205,$H$3)/(1-$P$1))</f>
        <v>6.5217391304347823</v>
      </c>
      <c r="U205" s="24">
        <f ca="1">IF(M205=0,0,Agents($H$4,$H$5,M205,$H$3)/(1-$P$1))</f>
        <v>7.6086956521739131</v>
      </c>
      <c r="V205" s="24">
        <f ca="1">IF(N205=0,0,Agents($H$4,$H$5,N205,$H$3)/(1-$P$1))</f>
        <v>7.6086956521739131</v>
      </c>
      <c r="W205" s="24">
        <f ca="1">IF(O205=0,0,Agents($H$4,$H$5,O205,$H$3)/(1-$P$1))</f>
        <v>5.4347826086956523</v>
      </c>
      <c r="X205" s="24">
        <f ca="1">IF(P205=0,0,Agents($H$4,$H$5,P205,$H$3)/(1-$P$1))</f>
        <v>0</v>
      </c>
    </row>
    <row r="206" spans="1:24" x14ac:dyDescent="0.25">
      <c r="A206" s="121">
        <v>0.72916666666666663</v>
      </c>
      <c r="B206" s="122"/>
      <c r="C206" s="123">
        <v>1.9675526406627546E-2</v>
      </c>
      <c r="D206" s="123">
        <v>1.6791604197901048E-2</v>
      </c>
      <c r="E206" s="123">
        <v>2.0881670533642691E-2</v>
      </c>
      <c r="F206" s="123">
        <v>2.1327829377364983E-2</v>
      </c>
      <c r="G206" s="123">
        <v>1.8629173989455183E-2</v>
      </c>
      <c r="H206" s="124"/>
      <c r="J206" s="30">
        <f t="shared" ca="1" si="23"/>
        <v>0</v>
      </c>
      <c r="K206" s="30">
        <f t="shared" ca="1" si="23"/>
        <v>9.2929890791380867</v>
      </c>
      <c r="L206" s="30">
        <f t="shared" ca="1" si="23"/>
        <v>6.152176055736561</v>
      </c>
      <c r="M206" s="30">
        <f t="shared" ca="1" si="23"/>
        <v>8.4998696694668272</v>
      </c>
      <c r="N206" s="30">
        <f t="shared" ca="1" si="23"/>
        <v>8.0257136328395529</v>
      </c>
      <c r="O206" s="30">
        <f t="shared" ca="1" si="23"/>
        <v>5.3657432281513273</v>
      </c>
      <c r="P206" s="30">
        <f t="shared" ca="1" si="23"/>
        <v>0</v>
      </c>
      <c r="R206" s="30">
        <f ca="1">IF(J206=0,0,Agents($H$4,$H$5,J206,$H$3)/(1-$P$1))</f>
        <v>0</v>
      </c>
      <c r="S206" s="30">
        <f ca="1">IF(K206=0,0,Agents($H$4,$H$5,K206,$H$3)/(1-$P$1))</f>
        <v>6.5217391304347823</v>
      </c>
      <c r="T206" s="30">
        <f ca="1">IF(L206=0,0,Agents($H$4,$H$5,L206,$H$3)/(1-$P$1))</f>
        <v>5.4347826086956523</v>
      </c>
      <c r="U206" s="30">
        <f ca="1">IF(M206=0,0,Agents($H$4,$H$5,M206,$H$3)/(1-$P$1))</f>
        <v>6.5217391304347823</v>
      </c>
      <c r="V206" s="30">
        <f ca="1">IF(N206=0,0,Agents($H$4,$H$5,N206,$H$3)/(1-$P$1))</f>
        <v>5.4347826086956523</v>
      </c>
      <c r="W206" s="30">
        <f ca="1">IF(O206=0,0,Agents($H$4,$H$5,O206,$H$3)/(1-$P$1))</f>
        <v>4.3478260869565215</v>
      </c>
      <c r="X206" s="30">
        <f ca="1">IF(P206=0,0,Agents($H$4,$H$5,P206,$H$3)/(1-$P$1))</f>
        <v>0</v>
      </c>
    </row>
    <row r="207" spans="1:24" x14ac:dyDescent="0.25">
      <c r="A207" s="125">
        <v>0.75</v>
      </c>
      <c r="B207" s="118"/>
      <c r="C207" s="119">
        <v>1.5533310321021747E-2</v>
      </c>
      <c r="D207" s="119">
        <v>1.4992503748125937E-2</v>
      </c>
      <c r="E207" s="119">
        <v>1.4252568776930727E-2</v>
      </c>
      <c r="F207" s="119">
        <v>1.5823873409012729E-2</v>
      </c>
      <c r="G207" s="119">
        <v>1.1950790861159929E-2</v>
      </c>
      <c r="H207" s="120"/>
      <c r="J207" s="24">
        <f t="shared" ca="1" si="23"/>
        <v>0</v>
      </c>
      <c r="K207" s="24">
        <f t="shared" ca="1" si="23"/>
        <v>7.3365703256353321</v>
      </c>
      <c r="L207" s="24">
        <f t="shared" ca="1" si="23"/>
        <v>5.4930143354790735</v>
      </c>
      <c r="M207" s="24">
        <f t="shared" ca="1" si="23"/>
        <v>5.8014983458265652</v>
      </c>
      <c r="N207" s="24">
        <f t="shared" ca="1" si="23"/>
        <v>5.9545617275906366</v>
      </c>
      <c r="O207" s="24">
        <f t="shared" ca="1" si="23"/>
        <v>3.4421749010782099</v>
      </c>
      <c r="P207" s="24">
        <f t="shared" ca="1" si="23"/>
        <v>0</v>
      </c>
      <c r="R207" s="24">
        <f ca="1">IF(J207=0,0,Agents($H$4,$H$5,J207,$H$3)/(1-$P$1))</f>
        <v>0</v>
      </c>
      <c r="S207" s="24">
        <f ca="1">IF(K207=0,0,Agents($H$4,$H$5,K207,$H$3)/(1-$P$1))</f>
        <v>5.4347826086956523</v>
      </c>
      <c r="T207" s="24">
        <f ca="1">IF(L207=0,0,Agents($H$4,$H$5,L207,$H$3)/(1-$P$1))</f>
        <v>4.3478260869565215</v>
      </c>
      <c r="U207" s="24">
        <f ca="1">IF(M207=0,0,Agents($H$4,$H$5,M207,$H$3)/(1-$P$1))</f>
        <v>4.3478260869565215</v>
      </c>
      <c r="V207" s="24">
        <f ca="1">IF(N207=0,0,Agents($H$4,$H$5,N207,$H$3)/(1-$P$1))</f>
        <v>4.3478260869565215</v>
      </c>
      <c r="W207" s="24">
        <f ca="1">IF(O207=0,0,Agents($H$4,$H$5,O207,$H$3)/(1-$P$1))</f>
        <v>3.2608695652173911</v>
      </c>
      <c r="X207" s="24">
        <f ca="1">IF(P207=0,0,Agents($H$4,$H$5,P207,$H$3)/(1-$P$1))</f>
        <v>0</v>
      </c>
    </row>
    <row r="208" spans="1:24" x14ac:dyDescent="0.25">
      <c r="A208" s="121">
        <v>0.77083333333333337</v>
      </c>
      <c r="B208" s="122"/>
      <c r="C208" s="123">
        <v>1.1736278909216431E-2</v>
      </c>
      <c r="D208" s="123">
        <v>9.595202398800599E-3</v>
      </c>
      <c r="E208" s="123">
        <v>8.6178322837255558E-3</v>
      </c>
      <c r="F208" s="123">
        <v>9.6319229446164435E-3</v>
      </c>
      <c r="G208" s="123">
        <v>8.4358523725834803E-3</v>
      </c>
      <c r="H208" s="124"/>
      <c r="J208" s="30">
        <f t="shared" ca="1" si="23"/>
        <v>0</v>
      </c>
      <c r="K208" s="30">
        <f t="shared" ca="1" si="23"/>
        <v>5.5431864682578063</v>
      </c>
      <c r="L208" s="30">
        <f t="shared" ca="1" si="23"/>
        <v>3.5155291747066064</v>
      </c>
      <c r="M208" s="30">
        <f t="shared" ca="1" si="23"/>
        <v>3.5078827207323418</v>
      </c>
      <c r="N208" s="30">
        <f t="shared" ca="1" si="23"/>
        <v>3.6245158341856047</v>
      </c>
      <c r="O208" s="30">
        <f t="shared" ca="1" si="23"/>
        <v>2.4297705184081484</v>
      </c>
      <c r="P208" s="30">
        <f t="shared" ca="1" si="23"/>
        <v>0</v>
      </c>
      <c r="R208" s="30">
        <f ca="1">IF(J208=0,0,Agents($H$4,$H$5,J208,$H$3)/(1-$P$1))</f>
        <v>0</v>
      </c>
      <c r="S208" s="30">
        <f ca="1">IF(K208=0,0,Agents($H$4,$H$5,K208,$H$3)/(1-$P$1))</f>
        <v>4.3478260869565215</v>
      </c>
      <c r="T208" s="30">
        <f ca="1">IF(L208=0,0,Agents($H$4,$H$5,L208,$H$3)/(1-$P$1))</f>
        <v>3.2608695652173911</v>
      </c>
      <c r="U208" s="30">
        <f ca="1">IF(M208=0,0,Agents($H$4,$H$5,M208,$H$3)/(1-$P$1))</f>
        <v>3.2608695652173911</v>
      </c>
      <c r="V208" s="30">
        <f ca="1">IF(N208=0,0,Agents($H$4,$H$5,N208,$H$3)/(1-$P$1))</f>
        <v>3.2608695652173911</v>
      </c>
      <c r="W208" s="30">
        <f ca="1">IF(O208=0,0,Agents($H$4,$H$5,O208,$H$3)/(1-$P$1))</f>
        <v>3.2608695652173911</v>
      </c>
      <c r="X208" s="30">
        <f ca="1">IF(P208=0,0,Agents($H$4,$H$5,P208,$H$3)/(1-$P$1))</f>
        <v>0</v>
      </c>
    </row>
    <row r="209" spans="1:24" x14ac:dyDescent="0.25">
      <c r="A209" s="125">
        <v>0.79166666666666663</v>
      </c>
      <c r="B209" s="118"/>
      <c r="C209" s="119">
        <v>7.9392474974111157E-3</v>
      </c>
      <c r="D209" s="119">
        <v>5.6971514242878558E-3</v>
      </c>
      <c r="E209" s="119">
        <v>7.9549221080543586E-3</v>
      </c>
      <c r="F209" s="119">
        <v>8.2559339525283791E-3</v>
      </c>
      <c r="G209" s="119">
        <v>6.3268892794376098E-3</v>
      </c>
      <c r="H209" s="120"/>
      <c r="J209" s="24">
        <f t="shared" ca="1" si="23"/>
        <v>0</v>
      </c>
      <c r="K209" s="24">
        <f t="shared" ca="1" si="23"/>
        <v>3.7498026108802809</v>
      </c>
      <c r="L209" s="24">
        <f t="shared" ca="1" si="23"/>
        <v>2.0873454474820479</v>
      </c>
      <c r="M209" s="24">
        <f t="shared" ca="1" si="23"/>
        <v>3.238045588368315</v>
      </c>
      <c r="N209" s="24">
        <f t="shared" ca="1" si="23"/>
        <v>3.1067278578733748</v>
      </c>
      <c r="O209" s="24">
        <f t="shared" ca="1" si="23"/>
        <v>1.8223278888061112</v>
      </c>
      <c r="P209" s="24">
        <f t="shared" ca="1" si="23"/>
        <v>0</v>
      </c>
      <c r="R209" s="24">
        <f ca="1">IF(J209=0,0,Agents($H$4,$H$5,J209,$H$3)/(1-$P$1))</f>
        <v>0</v>
      </c>
      <c r="S209" s="24">
        <f ca="1">IF(K209=0,0,Agents($H$4,$H$5,K209,$H$3)/(1-$P$1))</f>
        <v>3.2608695652173911</v>
      </c>
      <c r="T209" s="24">
        <f ca="1">IF(L209=0,0,Agents($H$4,$H$5,L209,$H$3)/(1-$P$1))</f>
        <v>2.1739130434782608</v>
      </c>
      <c r="U209" s="24">
        <f ca="1">IF(M209=0,0,Agents($H$4,$H$5,M209,$H$3)/(1-$P$1))</f>
        <v>3.2608695652173911</v>
      </c>
      <c r="V209" s="24">
        <f ca="1">IF(N209=0,0,Agents($H$4,$H$5,N209,$H$3)/(1-$P$1))</f>
        <v>3.2608695652173911</v>
      </c>
      <c r="W209" s="24">
        <f ca="1">IF(O209=0,0,Agents($H$4,$H$5,O209,$H$3)/(1-$P$1))</f>
        <v>2.1739130434782608</v>
      </c>
      <c r="X209" s="24">
        <f ca="1">IF(P209=0,0,Agents($H$4,$H$5,P209,$H$3)/(1-$P$1))</f>
        <v>0</v>
      </c>
    </row>
    <row r="210" spans="1:24" x14ac:dyDescent="0.25">
      <c r="A210" s="126">
        <v>0.8125</v>
      </c>
      <c r="B210" s="122"/>
      <c r="C210" s="123">
        <v>5.5229547808077319E-3</v>
      </c>
      <c r="D210" s="123">
        <v>5.0974512743628183E-3</v>
      </c>
      <c r="E210" s="123">
        <v>5.3032814053695721E-3</v>
      </c>
      <c r="F210" s="123">
        <v>7.2239422084623322E-3</v>
      </c>
      <c r="G210" s="123">
        <v>4.2179261862917402E-3</v>
      </c>
      <c r="H210" s="124"/>
      <c r="J210" s="30">
        <f t="shared" ca="1" si="23"/>
        <v>0</v>
      </c>
      <c r="K210" s="30">
        <f t="shared" ca="1" si="23"/>
        <v>2.6085583380036734</v>
      </c>
      <c r="L210" s="30">
        <f t="shared" ca="1" si="23"/>
        <v>1.8676248740628847</v>
      </c>
      <c r="M210" s="30">
        <f t="shared" ca="1" si="23"/>
        <v>2.1586970589122099</v>
      </c>
      <c r="N210" s="30">
        <f t="shared" ca="1" si="23"/>
        <v>2.7183868756392031</v>
      </c>
      <c r="O210" s="30">
        <f t="shared" ca="1" si="23"/>
        <v>1.2148852592040742</v>
      </c>
      <c r="P210" s="30">
        <f t="shared" ca="1" si="23"/>
        <v>0</v>
      </c>
      <c r="R210" s="30">
        <f ca="1">IF(J210=0,0,Agents($H$4,$H$5,J210,$H$3)/(1-$P$1))</f>
        <v>0</v>
      </c>
      <c r="S210" s="30">
        <f ca="1">IF(K210=0,0,Agents($H$4,$H$5,K210,$H$3)/(1-$P$1))</f>
        <v>3.2608695652173911</v>
      </c>
      <c r="T210" s="30">
        <f ca="1">IF(L210=0,0,Agents($H$4,$H$5,L210,$H$3)/(1-$P$1))</f>
        <v>2.1739130434782608</v>
      </c>
      <c r="U210" s="30">
        <f ca="1">IF(M210=0,0,Agents($H$4,$H$5,M210,$H$3)/(1-$P$1))</f>
        <v>3.2608695652173911</v>
      </c>
      <c r="V210" s="30">
        <f ca="1">IF(N210=0,0,Agents($H$4,$H$5,N210,$H$3)/(1-$P$1))</f>
        <v>3.2608695652173911</v>
      </c>
      <c r="W210" s="30">
        <f ca="1">IF(O210=0,0,Agents($H$4,$H$5,O210,$H$3)/(1-$P$1))</f>
        <v>2.1739130434782608</v>
      </c>
      <c r="X210" s="30">
        <f ca="1">IF(P210=0,0,Agents($H$4,$H$5,P210,$H$3)/(1-$P$1))</f>
        <v>0</v>
      </c>
    </row>
    <row r="211" spans="1:24" x14ac:dyDescent="0.25">
      <c r="A211" s="125">
        <v>0.83333333333333304</v>
      </c>
      <c r="B211" s="127"/>
      <c r="C211" s="128">
        <v>2.0711080428028996E-3</v>
      </c>
      <c r="D211" s="128">
        <v>2.098950524737631E-3</v>
      </c>
      <c r="E211" s="128">
        <v>2.651640702684786E-3</v>
      </c>
      <c r="F211" s="128">
        <v>2.7519779841761265E-3</v>
      </c>
      <c r="G211" s="128">
        <v>1.7574692442882249E-3</v>
      </c>
      <c r="H211" s="129"/>
      <c r="J211" s="30">
        <f t="shared" ca="1" si="23"/>
        <v>0</v>
      </c>
      <c r="K211" s="30">
        <f t="shared" ca="1" si="23"/>
        <v>0.97820937675137754</v>
      </c>
      <c r="L211" s="30">
        <f t="shared" ca="1" si="23"/>
        <v>0.76902200696707013</v>
      </c>
      <c r="M211" s="30">
        <f t="shared" ca="1" si="23"/>
        <v>1.0793485294561049</v>
      </c>
      <c r="N211" s="30">
        <f t="shared" ca="1" si="23"/>
        <v>1.0355759526244583</v>
      </c>
      <c r="O211" s="30">
        <f t="shared" ca="1" si="23"/>
        <v>0.50620219133503086</v>
      </c>
      <c r="P211" s="30">
        <f t="shared" ca="1" si="23"/>
        <v>0</v>
      </c>
      <c r="R211" s="30">
        <f ca="1">IF(J211=0,0,Agents($H$4,$H$5,J211,$H$3)/(1-$P$1))</f>
        <v>0</v>
      </c>
      <c r="S211" s="30">
        <f ca="1">IF(K211=0,0,Agents($H$4,$H$5,K211,$H$3)/(1-$P$1))</f>
        <v>2.1739130434782608</v>
      </c>
      <c r="T211" s="30">
        <f ca="1">IF(L211=0,0,Agents($H$4,$H$5,L211,$H$3)/(1-$P$1))</f>
        <v>2.1739130434782608</v>
      </c>
      <c r="U211" s="30">
        <f ca="1">IF(M211=0,0,Agents($H$4,$H$5,M211,$H$3)/(1-$P$1))</f>
        <v>2.1739130434782608</v>
      </c>
      <c r="V211" s="30">
        <f ca="1">IF(N211=0,0,Agents($H$4,$H$5,N211,$H$3)/(1-$P$1))</f>
        <v>2.1739130434782608</v>
      </c>
      <c r="W211" s="30">
        <f ca="1">IF(O211=0,0,Agents($H$4,$H$5,O211,$H$3)/(1-$P$1))</f>
        <v>1.0869565217391304</v>
      </c>
      <c r="X211" s="30">
        <f ca="1">IF(P211=0,0,Agents($H$4,$H$5,P211,$H$3)/(1-$P$1))</f>
        <v>0</v>
      </c>
    </row>
    <row r="212" spans="1:24" x14ac:dyDescent="0.25">
      <c r="A212" s="126">
        <v>0.85416666666666696</v>
      </c>
      <c r="B212" s="127"/>
      <c r="C212" s="128">
        <v>1.380738695201933E-3</v>
      </c>
      <c r="D212" s="128">
        <v>1.1994002998500749E-3</v>
      </c>
      <c r="E212" s="128">
        <v>1.325820351342393E-3</v>
      </c>
      <c r="F212" s="128">
        <v>1.7199862401100791E-3</v>
      </c>
      <c r="G212" s="128">
        <v>1.4059753954305801E-3</v>
      </c>
      <c r="H212" s="129"/>
      <c r="J212" s="30">
        <f t="shared" ca="1" si="23"/>
        <v>0</v>
      </c>
      <c r="K212" s="30">
        <f t="shared" ca="1" si="23"/>
        <v>0.65213958450091836</v>
      </c>
      <c r="L212" s="30">
        <f t="shared" ca="1" si="23"/>
        <v>0.4394411468383258</v>
      </c>
      <c r="M212" s="30">
        <f t="shared" ca="1" si="23"/>
        <v>0.53967426472805247</v>
      </c>
      <c r="N212" s="30">
        <f t="shared" ca="1" si="23"/>
        <v>0.64723497039028655</v>
      </c>
      <c r="O212" s="30">
        <f t="shared" ca="1" si="23"/>
        <v>0.40496175306802473</v>
      </c>
      <c r="P212" s="30">
        <f t="shared" ca="1" si="23"/>
        <v>0</v>
      </c>
      <c r="R212" s="30">
        <f ca="1">IF(J212=0,0,Agents($H$4,$H$5,J212,$H$3)/(1-$P$1))</f>
        <v>0</v>
      </c>
      <c r="S212" s="30">
        <f ca="1">IF(K212=0,0,Agents($H$4,$H$5,K212,$H$3)/(1-$P$1))</f>
        <v>2.1739130434782608</v>
      </c>
      <c r="T212" s="30">
        <f ca="1">IF(L212=0,0,Agents($H$4,$H$5,L212,$H$3)/(1-$P$1))</f>
        <v>1.0869565217391304</v>
      </c>
      <c r="U212" s="30">
        <f ca="1">IF(M212=0,0,Agents($H$4,$H$5,M212,$H$3)/(1-$P$1))</f>
        <v>1.0869565217391304</v>
      </c>
      <c r="V212" s="30">
        <f ca="1">IF(N212=0,0,Agents($H$4,$H$5,N212,$H$3)/(1-$P$1))</f>
        <v>2.1739130434782608</v>
      </c>
      <c r="W212" s="30">
        <f ca="1">IF(O212=0,0,Agents($H$4,$H$5,O212,$H$3)/(1-$P$1))</f>
        <v>1.0869565217391304</v>
      </c>
      <c r="X212" s="30">
        <f ca="1">IF(P212=0,0,Agents($H$4,$H$5,P212,$H$3)/(1-$P$1))</f>
        <v>0</v>
      </c>
    </row>
    <row r="213" spans="1:24" x14ac:dyDescent="0.25">
      <c r="A213" s="125">
        <v>0.875000000000001</v>
      </c>
      <c r="B213" s="127"/>
      <c r="C213" s="128">
        <v>7.9392474974111157E-3</v>
      </c>
      <c r="D213" s="128">
        <v>5.6971514242878558E-3</v>
      </c>
      <c r="E213" s="128">
        <v>7.9549221080543586E-3</v>
      </c>
      <c r="F213" s="128">
        <v>8.2559339525283791E-3</v>
      </c>
      <c r="G213" s="128">
        <v>6.3268892794376098E-3</v>
      </c>
      <c r="H213" s="129"/>
      <c r="J213" s="30">
        <f t="shared" ref="J213:P216" ca="1" si="24">B213*J$217</f>
        <v>0</v>
      </c>
      <c r="K213" s="30">
        <f t="shared" ca="1" si="24"/>
        <v>3.7498026108802809</v>
      </c>
      <c r="L213" s="30">
        <f t="shared" ca="1" si="24"/>
        <v>2.0873454474820479</v>
      </c>
      <c r="M213" s="30">
        <f t="shared" ca="1" si="24"/>
        <v>3.238045588368315</v>
      </c>
      <c r="N213" s="30">
        <f t="shared" ca="1" si="24"/>
        <v>3.1067278578733748</v>
      </c>
      <c r="O213" s="30">
        <f t="shared" ca="1" si="24"/>
        <v>1.8223278888061112</v>
      </c>
      <c r="P213" s="30">
        <f t="shared" ca="1" si="24"/>
        <v>0</v>
      </c>
      <c r="R213" s="30">
        <f ca="1">IF(J213=0,0,Agents($H$4,$H$5,J213,$H$3)/(1-$P$1))</f>
        <v>0</v>
      </c>
      <c r="S213" s="30">
        <f ca="1">IF(K213=0,0,Agents($H$4,$H$5,K213,$H$3)/(1-$P$1))</f>
        <v>3.2608695652173911</v>
      </c>
      <c r="T213" s="30">
        <f ca="1">IF(L213=0,0,Agents($H$4,$H$5,L213,$H$3)/(1-$P$1))</f>
        <v>2.1739130434782608</v>
      </c>
      <c r="U213" s="30">
        <f ca="1">IF(M213=0,0,Agents($H$4,$H$5,M213,$H$3)/(1-$P$1))</f>
        <v>3.2608695652173911</v>
      </c>
      <c r="V213" s="30">
        <f ca="1">IF(N213=0,0,Agents($H$4,$H$5,N213,$H$3)/(1-$P$1))</f>
        <v>3.2608695652173911</v>
      </c>
      <c r="W213" s="30">
        <f ca="1">IF(O213=0,0,Agents($H$4,$H$5,O213,$H$3)/(1-$P$1))</f>
        <v>2.1739130434782608</v>
      </c>
      <c r="X213" s="30">
        <f ca="1">IF(P213=0,0,Agents($H$4,$H$5,P213,$H$3)/(1-$P$1))</f>
        <v>0</v>
      </c>
    </row>
    <row r="214" spans="1:24" x14ac:dyDescent="0.25">
      <c r="A214" s="126">
        <v>0.89583333333333504</v>
      </c>
      <c r="B214" s="127"/>
      <c r="C214" s="128">
        <v>5.5229547808077319E-3</v>
      </c>
      <c r="D214" s="128">
        <v>5.0974512743628183E-3</v>
      </c>
      <c r="E214" s="128">
        <v>5.3032814053695721E-3</v>
      </c>
      <c r="F214" s="128">
        <v>7.2239422084623322E-3</v>
      </c>
      <c r="G214" s="128">
        <v>4.2179261862917402E-3</v>
      </c>
      <c r="H214" s="129"/>
      <c r="J214" s="30">
        <f t="shared" ca="1" si="24"/>
        <v>0</v>
      </c>
      <c r="K214" s="30">
        <f t="shared" ca="1" si="24"/>
        <v>2.6085583380036734</v>
      </c>
      <c r="L214" s="30">
        <f t="shared" ca="1" si="24"/>
        <v>1.8676248740628847</v>
      </c>
      <c r="M214" s="30">
        <f t="shared" ca="1" si="24"/>
        <v>2.1586970589122099</v>
      </c>
      <c r="N214" s="30">
        <f t="shared" ca="1" si="24"/>
        <v>2.7183868756392031</v>
      </c>
      <c r="O214" s="30">
        <f t="shared" ca="1" si="24"/>
        <v>1.2148852592040742</v>
      </c>
      <c r="P214" s="30">
        <f t="shared" ca="1" si="24"/>
        <v>0</v>
      </c>
      <c r="R214" s="30">
        <f ca="1">IF(J214=0,0,Agents($H$4,$H$5,J214,$H$3)/(1-$P$1))</f>
        <v>0</v>
      </c>
      <c r="S214" s="30">
        <f ca="1">IF(K214=0,0,Agents($H$4,$H$5,K214,$H$3)/(1-$P$1))</f>
        <v>3.2608695652173911</v>
      </c>
      <c r="T214" s="30">
        <f ca="1">IF(L214=0,0,Agents($H$4,$H$5,L214,$H$3)/(1-$P$1))</f>
        <v>2.1739130434782608</v>
      </c>
      <c r="U214" s="30">
        <f ca="1">IF(M214=0,0,Agents($H$4,$H$5,M214,$H$3)/(1-$P$1))</f>
        <v>3.2608695652173911</v>
      </c>
      <c r="V214" s="30">
        <f ca="1">IF(N214=0,0,Agents($H$4,$H$5,N214,$H$3)/(1-$P$1))</f>
        <v>3.2608695652173911</v>
      </c>
      <c r="W214" s="30">
        <f ca="1">IF(O214=0,0,Agents($H$4,$H$5,O214,$H$3)/(1-$P$1))</f>
        <v>2.1739130434782608</v>
      </c>
      <c r="X214" s="30">
        <f ca="1">IF(P214=0,0,Agents($H$4,$H$5,P214,$H$3)/(1-$P$1))</f>
        <v>0</v>
      </c>
    </row>
    <row r="215" spans="1:24" x14ac:dyDescent="0.25">
      <c r="A215" s="125">
        <v>0.91666666666666896</v>
      </c>
      <c r="B215" s="127"/>
      <c r="C215" s="128">
        <v>2.0711080428028996E-3</v>
      </c>
      <c r="D215" s="128">
        <v>2.098950524737631E-3</v>
      </c>
      <c r="E215" s="128">
        <v>2.651640702684786E-3</v>
      </c>
      <c r="F215" s="128">
        <v>2.7519779841761265E-3</v>
      </c>
      <c r="G215" s="128">
        <v>1.7574692442882249E-3</v>
      </c>
      <c r="H215" s="129"/>
      <c r="J215" s="30">
        <f t="shared" ca="1" si="24"/>
        <v>0</v>
      </c>
      <c r="K215" s="30">
        <f t="shared" ca="1" si="24"/>
        <v>0.97820937675137754</v>
      </c>
      <c r="L215" s="30">
        <f t="shared" ca="1" si="24"/>
        <v>0.76902200696707013</v>
      </c>
      <c r="M215" s="30">
        <f t="shared" ca="1" si="24"/>
        <v>1.0793485294561049</v>
      </c>
      <c r="N215" s="30">
        <f t="shared" ca="1" si="24"/>
        <v>1.0355759526244583</v>
      </c>
      <c r="O215" s="30">
        <f t="shared" ca="1" si="24"/>
        <v>0.50620219133503086</v>
      </c>
      <c r="P215" s="30">
        <f t="shared" ca="1" si="24"/>
        <v>0</v>
      </c>
      <c r="R215" s="30">
        <f ca="1">IF(J215=0,0,Agents($H$4,$H$5,J215,$H$3)/(1-$P$1))</f>
        <v>0</v>
      </c>
      <c r="S215" s="30">
        <f ca="1">IF(K215=0,0,Agents($H$4,$H$5,K215,$H$3)/(1-$P$1))</f>
        <v>2.1739130434782608</v>
      </c>
      <c r="T215" s="30">
        <f ca="1">IF(L215=0,0,Agents($H$4,$H$5,L215,$H$3)/(1-$P$1))</f>
        <v>2.1739130434782608</v>
      </c>
      <c r="U215" s="30">
        <f ca="1">IF(M215=0,0,Agents($H$4,$H$5,M215,$H$3)/(1-$P$1))</f>
        <v>2.1739130434782608</v>
      </c>
      <c r="V215" s="30">
        <f ca="1">IF(N215=0,0,Agents($H$4,$H$5,N215,$H$3)/(1-$P$1))</f>
        <v>2.1739130434782608</v>
      </c>
      <c r="W215" s="30">
        <f ca="1">IF(O215=0,0,Agents($H$4,$H$5,O215,$H$3)/(1-$P$1))</f>
        <v>1.0869565217391304</v>
      </c>
      <c r="X215" s="30">
        <f ca="1">IF(P215=0,0,Agents($H$4,$H$5,P215,$H$3)/(1-$P$1))</f>
        <v>0</v>
      </c>
    </row>
    <row r="216" spans="1:24" x14ac:dyDescent="0.25">
      <c r="A216" s="126">
        <v>0.937500000000003</v>
      </c>
      <c r="B216" s="127"/>
      <c r="C216" s="128">
        <v>1.380738695201933E-3</v>
      </c>
      <c r="D216" s="128">
        <v>1.1994002998500749E-3</v>
      </c>
      <c r="E216" s="128">
        <v>1.325820351342393E-3</v>
      </c>
      <c r="F216" s="128">
        <v>1.7199862401100791E-3</v>
      </c>
      <c r="G216" s="128">
        <v>1.4059753954305801E-3</v>
      </c>
      <c r="H216" s="129"/>
      <c r="J216" s="30">
        <f t="shared" ca="1" si="24"/>
        <v>0</v>
      </c>
      <c r="K216" s="30">
        <f t="shared" ca="1" si="24"/>
        <v>0.65213958450091836</v>
      </c>
      <c r="L216" s="30">
        <f t="shared" ca="1" si="24"/>
        <v>0.4394411468383258</v>
      </c>
      <c r="M216" s="30">
        <f t="shared" ca="1" si="24"/>
        <v>0.53967426472805247</v>
      </c>
      <c r="N216" s="30">
        <f t="shared" ca="1" si="24"/>
        <v>0.64723497039028655</v>
      </c>
      <c r="O216" s="30">
        <f t="shared" ca="1" si="24"/>
        <v>0.40496175306802473</v>
      </c>
      <c r="P216" s="30">
        <f t="shared" ca="1" si="24"/>
        <v>0</v>
      </c>
      <c r="R216" s="30">
        <f ca="1">IF(J216=0,0,Agents($H$4,$H$5,J216,$H$3)/(1-$P$1))</f>
        <v>0</v>
      </c>
      <c r="S216" s="30">
        <f ca="1">IF(K216=0,0,Agents($H$4,$H$5,K216,$H$3)/(1-$P$1))</f>
        <v>2.1739130434782608</v>
      </c>
      <c r="T216" s="30">
        <f ca="1">IF(L216=0,0,Agents($H$4,$H$5,L216,$H$3)/(1-$P$1))</f>
        <v>1.0869565217391304</v>
      </c>
      <c r="U216" s="30">
        <f ca="1">IF(M216=0,0,Agents($H$4,$H$5,M216,$H$3)/(1-$P$1))</f>
        <v>1.0869565217391304</v>
      </c>
      <c r="V216" s="30">
        <f ca="1">IF(N216=0,0,Agents($H$4,$H$5,N216,$H$3)/(1-$P$1))</f>
        <v>2.1739130434782608</v>
      </c>
      <c r="W216" s="30">
        <f ca="1">IF(O216=0,0,Agents($H$4,$H$5,O216,$H$3)/(1-$P$1))</f>
        <v>1.0869565217391304</v>
      </c>
      <c r="X216" s="30">
        <f ca="1">IF(P216=0,0,Agents($H$4,$H$5,P216,$H$3)/(1-$P$1))</f>
        <v>0</v>
      </c>
    </row>
    <row r="217" spans="1:24" x14ac:dyDescent="0.25">
      <c r="B217" s="14"/>
      <c r="C217" s="15">
        <v>0.24727386021393707</v>
      </c>
      <c r="D217" s="15">
        <v>0.19181638799459966</v>
      </c>
      <c r="E217" s="15">
        <v>0.21310624156194827</v>
      </c>
      <c r="F217" s="15">
        <v>0.1970090352061481</v>
      </c>
      <c r="G217" s="15">
        <v>0.1507944750233669</v>
      </c>
      <c r="H217" s="16"/>
      <c r="J217" s="27">
        <f t="shared" ref="J217:P217" ca="1" si="25">$H$2*B217/SUM($B$217:$H$217)</f>
        <v>0</v>
      </c>
      <c r="K217" s="27">
        <f t="shared" ca="1" si="25"/>
        <v>472.31209407479014</v>
      </c>
      <c r="L217" s="27">
        <f t="shared" ca="1" si="25"/>
        <v>366.38405617645418</v>
      </c>
      <c r="M217" s="27">
        <f t="shared" ca="1" si="25"/>
        <v>407.04931417113363</v>
      </c>
      <c r="N217" s="27">
        <f t="shared" ca="1" si="25"/>
        <v>376.30241178491258</v>
      </c>
      <c r="O217" s="27">
        <f t="shared" ca="1" si="25"/>
        <v>288.02904686963257</v>
      </c>
      <c r="P217" s="27">
        <f t="shared" ca="1" si="25"/>
        <v>0</v>
      </c>
      <c r="R217" s="26">
        <f ca="1">(SUM(R187:R216)/2)/$C$6</f>
        <v>0</v>
      </c>
      <c r="S217" s="26">
        <f t="shared" ref="S217:X217" ca="1" si="26">(SUM(S187:S216)/2)/$C$6</f>
        <v>17.391304347826079</v>
      </c>
      <c r="T217" s="26">
        <f t="shared" ca="1" si="26"/>
        <v>14.0625</v>
      </c>
      <c r="U217" s="26">
        <f t="shared" ca="1" si="26"/>
        <v>15.625000000000002</v>
      </c>
      <c r="V217" s="26">
        <f t="shared" ca="1" si="26"/>
        <v>14.673913043478265</v>
      </c>
      <c r="W217" s="26">
        <f t="shared" ca="1" si="26"/>
        <v>11.956521739130434</v>
      </c>
      <c r="X217" s="26">
        <f t="shared" ca="1" si="26"/>
        <v>0</v>
      </c>
    </row>
    <row r="218" spans="1:24" x14ac:dyDescent="0.25">
      <c r="R218" s="32">
        <f ca="1">SUM(R217:X217)/5</f>
        <v>14.741847826086957</v>
      </c>
      <c r="S218" s="31"/>
      <c r="T218" s="31"/>
      <c r="U218" s="31"/>
      <c r="V218" s="31"/>
      <c r="W218" s="31"/>
      <c r="X218" s="4"/>
    </row>
    <row r="220" spans="1:24" x14ac:dyDescent="0.25">
      <c r="A220" s="39" t="s">
        <v>17</v>
      </c>
      <c r="J220" s="6" t="s">
        <v>14</v>
      </c>
      <c r="K220" s="20"/>
      <c r="L220" s="20"/>
      <c r="M220" s="33">
        <v>43282</v>
      </c>
      <c r="N220" s="20"/>
      <c r="O220" s="20"/>
      <c r="P220" s="21"/>
      <c r="R220" s="6" t="s">
        <v>15</v>
      </c>
      <c r="S220" s="20"/>
      <c r="T220" s="20"/>
      <c r="U220" s="20"/>
      <c r="V220" s="20"/>
      <c r="W220" s="20"/>
      <c r="X220" s="21"/>
    </row>
    <row r="221" spans="1:24" x14ac:dyDescent="0.25">
      <c r="A221" s="113" t="s">
        <v>6</v>
      </c>
      <c r="B221" s="114" t="s">
        <v>13</v>
      </c>
      <c r="C221" s="115" t="s">
        <v>7</v>
      </c>
      <c r="D221" s="115" t="s">
        <v>8</v>
      </c>
      <c r="E221" s="115" t="s">
        <v>9</v>
      </c>
      <c r="F221" s="115" t="s">
        <v>10</v>
      </c>
      <c r="G221" s="115" t="s">
        <v>11</v>
      </c>
      <c r="H221" s="116" t="s">
        <v>12</v>
      </c>
      <c r="J221" s="22" t="s">
        <v>13</v>
      </c>
      <c r="K221" s="20" t="s">
        <v>7</v>
      </c>
      <c r="L221" s="20" t="s">
        <v>8</v>
      </c>
      <c r="M221" s="20" t="s">
        <v>9</v>
      </c>
      <c r="N221" s="20" t="s">
        <v>10</v>
      </c>
      <c r="O221" s="20" t="s">
        <v>11</v>
      </c>
      <c r="P221" s="21" t="s">
        <v>12</v>
      </c>
      <c r="R221" s="22" t="s">
        <v>13</v>
      </c>
      <c r="S221" s="20" t="s">
        <v>7</v>
      </c>
      <c r="T221" s="20" t="s">
        <v>8</v>
      </c>
      <c r="U221" s="20" t="s">
        <v>9</v>
      </c>
      <c r="V221" s="20" t="s">
        <v>10</v>
      </c>
      <c r="W221" s="20" t="s">
        <v>11</v>
      </c>
      <c r="X221" s="21" t="s">
        <v>12</v>
      </c>
    </row>
    <row r="222" spans="1:24" x14ac:dyDescent="0.25">
      <c r="A222" s="117">
        <v>0.33333333333333331</v>
      </c>
      <c r="B222" s="118"/>
      <c r="C222" s="119">
        <v>2.1746634449430445E-2</v>
      </c>
      <c r="D222" s="119">
        <v>2.4287856071964018E-2</v>
      </c>
      <c r="E222" s="119">
        <v>2.5190586675505468E-2</v>
      </c>
      <c r="F222" s="119">
        <v>2.1327829377364983E-2</v>
      </c>
      <c r="G222" s="119">
        <v>2.3901581722319858E-2</v>
      </c>
      <c r="H222" s="120"/>
      <c r="J222" s="24">
        <f t="shared" ref="J222:P247" ca="1" si="27">B222*J$252</f>
        <v>0</v>
      </c>
      <c r="K222" s="24">
        <f t="shared" ca="1" si="27"/>
        <v>5.096758040114679</v>
      </c>
      <c r="L222" s="24">
        <f t="shared" ca="1" si="27"/>
        <v>4.4156906772334201</v>
      </c>
      <c r="M222" s="24">
        <f t="shared" ca="1" si="27"/>
        <v>5.0881300787398924</v>
      </c>
      <c r="N222" s="24">
        <f t="shared" ca="1" si="27"/>
        <v>3.9825070717408004</v>
      </c>
      <c r="O222" s="24">
        <f t="shared" ca="1" si="27"/>
        <v>3.4161412960513284</v>
      </c>
      <c r="P222" s="24">
        <f t="shared" ca="1" si="27"/>
        <v>0</v>
      </c>
      <c r="R222" s="24">
        <f ca="1">IF(J222=0,0,Agents($I$4,$I$5,J222,$I$3)/(1-$P$1))</f>
        <v>0</v>
      </c>
      <c r="S222" s="24">
        <f ca="1">IF(K222=0,0,Agents($I$4,$I$5,K222,$I$3)/(1-$P$1))</f>
        <v>4.3478260869565215</v>
      </c>
      <c r="T222" s="24">
        <f ca="1">IF(L222=0,0,Agents($I$4,$I$5,L222,$I$3)/(1-$P$1))</f>
        <v>4.3478260869565215</v>
      </c>
      <c r="U222" s="24">
        <f ca="1">IF(M222=0,0,Agents($I$4,$I$5,M222,$I$3)/(1-$P$1))</f>
        <v>4.3478260869565215</v>
      </c>
      <c r="V222" s="24">
        <f ca="1">IF(N222=0,0,Agents($I$4,$I$5,N222,$I$3)/(1-$P$1))</f>
        <v>3.2608695652173911</v>
      </c>
      <c r="W222" s="24">
        <f ca="1">IF(O222=0,0,Agents($I$4,$I$5,O222,$I$3)/(1-$P$1))</f>
        <v>3.2608695652173911</v>
      </c>
      <c r="X222" s="24">
        <f ca="1">IF(P222=0,0,Agents($I$4,$I$5,P222,$I$3)/(1-$P$1))</f>
        <v>0</v>
      </c>
    </row>
    <row r="223" spans="1:24" x14ac:dyDescent="0.25">
      <c r="A223" s="121">
        <v>0.35416666666666669</v>
      </c>
      <c r="B223" s="122"/>
      <c r="C223" s="123">
        <v>3.1411805315843977E-2</v>
      </c>
      <c r="D223" s="123">
        <v>3.2083958020989505E-2</v>
      </c>
      <c r="E223" s="123">
        <v>3.1819688432217434E-2</v>
      </c>
      <c r="F223" s="123">
        <v>2.4079807361541108E-2</v>
      </c>
      <c r="G223" s="123">
        <v>2.3198594024604568E-2</v>
      </c>
      <c r="H223" s="124"/>
      <c r="J223" s="30">
        <f t="shared" ca="1" si="27"/>
        <v>0</v>
      </c>
      <c r="K223" s="30">
        <f t="shared" ca="1" si="27"/>
        <v>7.3619838357212037</v>
      </c>
      <c r="L223" s="30">
        <f t="shared" ca="1" si="27"/>
        <v>5.8330728699256298</v>
      </c>
      <c r="M223" s="30">
        <f t="shared" ca="1" si="27"/>
        <v>6.4271116784082851</v>
      </c>
      <c r="N223" s="30">
        <f t="shared" ca="1" si="27"/>
        <v>4.4963789519654194</v>
      </c>
      <c r="O223" s="30">
        <f t="shared" ca="1" si="27"/>
        <v>3.3156665520498185</v>
      </c>
      <c r="P223" s="30">
        <f t="shared" ca="1" si="27"/>
        <v>0</v>
      </c>
      <c r="R223" s="30">
        <f ca="1">IF(J223=0,0,Agents($I$4,$I$5,J223,$I$3)/(1-$P$1))</f>
        <v>0</v>
      </c>
      <c r="S223" s="30">
        <f ca="1">IF(K223=0,0,Agents($I$4,$I$5,K223,$I$3)/(1-$P$1))</f>
        <v>5.4347826086956523</v>
      </c>
      <c r="T223" s="30">
        <f ca="1">IF(L223=0,0,Agents($I$4,$I$5,L223,$I$3)/(1-$P$1))</f>
        <v>4.3478260869565215</v>
      </c>
      <c r="U223" s="30">
        <f ca="1">IF(M223=0,0,Agents($I$4,$I$5,M223,$I$3)/(1-$P$1))</f>
        <v>5.4347826086956523</v>
      </c>
      <c r="V223" s="30">
        <f ca="1">IF(N223=0,0,Agents($I$4,$I$5,N223,$I$3)/(1-$P$1))</f>
        <v>4.3478260869565215</v>
      </c>
      <c r="W223" s="30">
        <f ca="1">IF(O223=0,0,Agents($I$4,$I$5,O223,$I$3)/(1-$P$1))</f>
        <v>3.2608695652173911</v>
      </c>
      <c r="X223" s="30">
        <f ca="1">IF(P223=0,0,Agents($I$4,$I$5,P223,$I$3)/(1-$P$1))</f>
        <v>0</v>
      </c>
    </row>
    <row r="224" spans="1:24" x14ac:dyDescent="0.25">
      <c r="A224" s="125">
        <v>0.375</v>
      </c>
      <c r="B224" s="118"/>
      <c r="C224" s="119">
        <v>3.589920607525026E-2</v>
      </c>
      <c r="D224" s="119">
        <v>3.9880059970014994E-2</v>
      </c>
      <c r="E224" s="119">
        <v>4.2094796155120982E-2</v>
      </c>
      <c r="F224" s="119">
        <v>3.8871689026487785E-2</v>
      </c>
      <c r="G224" s="119">
        <v>4.0421792618629174E-2</v>
      </c>
      <c r="H224" s="120"/>
      <c r="J224" s="24">
        <f t="shared" ca="1" si="27"/>
        <v>0</v>
      </c>
      <c r="K224" s="24">
        <f t="shared" ca="1" si="27"/>
        <v>8.4136958122528043</v>
      </c>
      <c r="L224" s="24">
        <f t="shared" ca="1" si="27"/>
        <v>7.2504550626178386</v>
      </c>
      <c r="M224" s="24">
        <f t="shared" ca="1" si="27"/>
        <v>8.5025331578942929</v>
      </c>
      <c r="N224" s="24">
        <f t="shared" ca="1" si="27"/>
        <v>7.258440308172748</v>
      </c>
      <c r="O224" s="24">
        <f t="shared" ca="1" si="27"/>
        <v>5.7772977800868057</v>
      </c>
      <c r="P224" s="24">
        <f t="shared" ca="1" si="27"/>
        <v>0</v>
      </c>
      <c r="R224" s="24">
        <f ca="1">IF(J224=0,0,Agents($I$4,$I$5,J224,$I$3)/(1-$P$1))</f>
        <v>0</v>
      </c>
      <c r="S224" s="24">
        <f ca="1">IF(K224=0,0,Agents($I$4,$I$5,K224,$I$3)/(1-$P$1))</f>
        <v>6.5217391304347823</v>
      </c>
      <c r="T224" s="24">
        <f ca="1">IF(L224=0,0,Agents($I$4,$I$5,L224,$I$3)/(1-$P$1))</f>
        <v>5.4347826086956523</v>
      </c>
      <c r="U224" s="24">
        <f ca="1">IF(M224=0,0,Agents($I$4,$I$5,M224,$I$3)/(1-$P$1))</f>
        <v>6.5217391304347823</v>
      </c>
      <c r="V224" s="24">
        <f ca="1">IF(N224=0,0,Agents($I$4,$I$5,N224,$I$3)/(1-$P$1))</f>
        <v>5.4347826086956523</v>
      </c>
      <c r="W224" s="24">
        <f ca="1">IF(O224=0,0,Agents($I$4,$I$5,O224,$I$3)/(1-$P$1))</f>
        <v>4.3478260869565215</v>
      </c>
      <c r="X224" s="24">
        <f ca="1">IF(P224=0,0,Agents($I$4,$I$5,P224,$I$3)/(1-$P$1))</f>
        <v>0</v>
      </c>
    </row>
    <row r="225" spans="1:24" x14ac:dyDescent="0.25">
      <c r="A225" s="121">
        <v>0.39583333333333331</v>
      </c>
      <c r="B225" s="122"/>
      <c r="C225" s="123">
        <v>4.9016223679668625E-2</v>
      </c>
      <c r="D225" s="123">
        <v>5.0674662668665667E-2</v>
      </c>
      <c r="E225" s="123">
        <v>5.2038448790188929E-2</v>
      </c>
      <c r="F225" s="123">
        <v>4.3687650498796013E-2</v>
      </c>
      <c r="G225" s="123">
        <v>4.8506151142355007E-2</v>
      </c>
      <c r="H225" s="124"/>
      <c r="J225" s="30">
        <f t="shared" ca="1" si="27"/>
        <v>0</v>
      </c>
      <c r="K225" s="30">
        <f t="shared" ca="1" si="27"/>
        <v>11.487930820575944</v>
      </c>
      <c r="L225" s="30">
        <f t="shared" ca="1" si="27"/>
        <v>9.2129842524993588</v>
      </c>
      <c r="M225" s="30">
        <f t="shared" ca="1" si="27"/>
        <v>10.511005557396881</v>
      </c>
      <c r="N225" s="30">
        <f t="shared" ca="1" si="27"/>
        <v>8.1577160985658335</v>
      </c>
      <c r="O225" s="30">
        <f t="shared" ca="1" si="27"/>
        <v>6.9327573361041663</v>
      </c>
      <c r="P225" s="30">
        <f t="shared" ca="1" si="27"/>
        <v>0</v>
      </c>
      <c r="R225" s="30">
        <f ca="1">IF(J225=0,0,Agents($I$4,$I$5,J225,$I$3)/(1-$P$1))</f>
        <v>0</v>
      </c>
      <c r="S225" s="30">
        <f ca="1">IF(K225=0,0,Agents($I$4,$I$5,K225,$I$3)/(1-$P$1))</f>
        <v>7.6086956521739131</v>
      </c>
      <c r="T225" s="30">
        <f ca="1">IF(L225=0,0,Agents($I$4,$I$5,L225,$I$3)/(1-$P$1))</f>
        <v>6.5217391304347823</v>
      </c>
      <c r="U225" s="30">
        <f ca="1">IF(M225=0,0,Agents($I$4,$I$5,M225,$I$3)/(1-$P$1))</f>
        <v>7.6086956521739131</v>
      </c>
      <c r="V225" s="30">
        <f ca="1">IF(N225=0,0,Agents($I$4,$I$5,N225,$I$3)/(1-$P$1))</f>
        <v>5.4347826086956523</v>
      </c>
      <c r="W225" s="30">
        <f ca="1">IF(O225=0,0,Agents($I$4,$I$5,O225,$I$3)/(1-$P$1))</f>
        <v>5.4347826086956523</v>
      </c>
      <c r="X225" s="30">
        <f ca="1">IF(P225=0,0,Agents($I$4,$I$5,P225,$I$3)/(1-$P$1))</f>
        <v>0</v>
      </c>
    </row>
    <row r="226" spans="1:24" x14ac:dyDescent="0.25">
      <c r="A226" s="125">
        <v>0.41666666666666669</v>
      </c>
      <c r="B226" s="118"/>
      <c r="C226" s="119">
        <v>5.6689944504925503E-2</v>
      </c>
      <c r="D226" s="119">
        <v>5.3073463268365817E-2</v>
      </c>
      <c r="E226" s="119">
        <v>5.4027179317202516E-2</v>
      </c>
      <c r="F226" s="119">
        <v>4.9879600963192293E-2</v>
      </c>
      <c r="G226" s="119">
        <v>5.4481546572934976E-2</v>
      </c>
      <c r="H226" s="120"/>
      <c r="J226" s="24">
        <f t="shared" ca="1" si="27"/>
        <v>0</v>
      </c>
      <c r="K226" s="24">
        <f t="shared" ca="1" si="27"/>
        <v>13.286420531922879</v>
      </c>
      <c r="L226" s="24">
        <f t="shared" ca="1" si="27"/>
        <v>9.6491018502508084</v>
      </c>
      <c r="M226" s="24">
        <f t="shared" ca="1" si="27"/>
        <v>10.9127000372974</v>
      </c>
      <c r="N226" s="24">
        <f t="shared" ca="1" si="27"/>
        <v>9.3139278290712255</v>
      </c>
      <c r="O226" s="24">
        <f t="shared" ca="1" si="27"/>
        <v>7.7867926601169994</v>
      </c>
      <c r="P226" s="24">
        <f t="shared" ca="1" si="27"/>
        <v>0</v>
      </c>
      <c r="R226" s="24">
        <f ca="1">IF(J226=0,0,Agents($I$4,$I$5,J226,$I$3)/(1-$P$1))</f>
        <v>0</v>
      </c>
      <c r="S226" s="24">
        <f ca="1">IF(K226=0,0,Agents($I$4,$I$5,K226,$I$3)/(1-$P$1))</f>
        <v>8.695652173913043</v>
      </c>
      <c r="T226" s="24">
        <f ca="1">IF(L226=0,0,Agents($I$4,$I$5,L226,$I$3)/(1-$P$1))</f>
        <v>6.5217391304347823</v>
      </c>
      <c r="U226" s="24">
        <f ca="1">IF(M226=0,0,Agents($I$4,$I$5,M226,$I$3)/(1-$P$1))</f>
        <v>7.6086956521739131</v>
      </c>
      <c r="V226" s="24">
        <f ca="1">IF(N226=0,0,Agents($I$4,$I$5,N226,$I$3)/(1-$P$1))</f>
        <v>6.5217391304347823</v>
      </c>
      <c r="W226" s="24">
        <f ca="1">IF(O226=0,0,Agents($I$4,$I$5,O226,$I$3)/(1-$P$1))</f>
        <v>5.4347826086956523</v>
      </c>
      <c r="X226" s="24">
        <f ca="1">IF(P226=0,0,Agents($I$4,$I$5,P226,$I$3)/(1-$P$1))</f>
        <v>0</v>
      </c>
    </row>
    <row r="227" spans="1:24" x14ac:dyDescent="0.25">
      <c r="A227" s="121">
        <v>0.4375</v>
      </c>
      <c r="B227" s="122"/>
      <c r="C227" s="123">
        <v>6.1177345264331787E-2</v>
      </c>
      <c r="D227" s="123">
        <v>6.0385192019374909E-2</v>
      </c>
      <c r="E227" s="123">
        <v>5.6347364932051704E-2</v>
      </c>
      <c r="F227" s="123">
        <v>5.2128813738720886E-2</v>
      </c>
      <c r="G227" s="123">
        <v>6.1862917398945519E-2</v>
      </c>
      <c r="H227" s="124"/>
      <c r="J227" s="30">
        <f t="shared" ca="1" si="27"/>
        <v>0</v>
      </c>
      <c r="K227" s="30">
        <f t="shared" ca="1" si="27"/>
        <v>14.338132508454478</v>
      </c>
      <c r="L227" s="30">
        <f t="shared" ca="1" si="27"/>
        <v>10.97842183570474</v>
      </c>
      <c r="M227" s="30">
        <f t="shared" ca="1" si="27"/>
        <v>11.381343597181337</v>
      </c>
      <c r="N227" s="30">
        <f t="shared" ca="1" si="27"/>
        <v>9.7339192696394292</v>
      </c>
      <c r="O227" s="30">
        <f t="shared" ca="1" si="27"/>
        <v>8.8417774721328506</v>
      </c>
      <c r="P227" s="30">
        <f t="shared" ca="1" si="27"/>
        <v>0</v>
      </c>
      <c r="R227" s="30">
        <f ca="1">IF(J227=0,0,Agents($I$4,$I$5,J227,$I$3)/(1-$P$1))</f>
        <v>0</v>
      </c>
      <c r="S227" s="30">
        <f ca="1">IF(K227=0,0,Agents($I$4,$I$5,K227,$I$3)/(1-$P$1))</f>
        <v>8.695652173913043</v>
      </c>
      <c r="T227" s="30">
        <f ca="1">IF(L227=0,0,Agents($I$4,$I$5,L227,$I$3)/(1-$P$1))</f>
        <v>7.6086956521739131</v>
      </c>
      <c r="U227" s="30">
        <f ca="1">IF(M227=0,0,Agents($I$4,$I$5,M227,$I$3)/(1-$P$1))</f>
        <v>7.6086956521739131</v>
      </c>
      <c r="V227" s="30">
        <f ca="1">IF(N227=0,0,Agents($I$4,$I$5,N227,$I$3)/(1-$P$1))</f>
        <v>6.5217391304347823</v>
      </c>
      <c r="W227" s="30">
        <f ca="1">IF(O227=0,0,Agents($I$4,$I$5,O227,$I$3)/(1-$P$1))</f>
        <v>6.5217391304347823</v>
      </c>
      <c r="X227" s="30">
        <f ca="1">IF(P227=0,0,Agents($I$4,$I$5,P227,$I$3)/(1-$P$1))</f>
        <v>0</v>
      </c>
    </row>
    <row r="228" spans="1:24" x14ac:dyDescent="0.25">
      <c r="A228" s="125">
        <v>0.45833333333333331</v>
      </c>
      <c r="B228" s="118"/>
      <c r="C228" s="119">
        <v>5.9106237221528891E-2</v>
      </c>
      <c r="D228" s="119">
        <v>5.9485641794487357E-2</v>
      </c>
      <c r="E228" s="119">
        <v>5.9661915810407688E-2</v>
      </c>
      <c r="F228" s="119">
        <v>5.384879997883097E-2</v>
      </c>
      <c r="G228" s="119">
        <v>6.2214411247803164E-2</v>
      </c>
      <c r="H228" s="120"/>
      <c r="J228" s="24">
        <f t="shared" ca="1" si="27"/>
        <v>0</v>
      </c>
      <c r="K228" s="24">
        <f t="shared" ca="1" si="27"/>
        <v>13.85272698082451</v>
      </c>
      <c r="L228" s="24">
        <f t="shared" ca="1" si="27"/>
        <v>10.814877736547947</v>
      </c>
      <c r="M228" s="24">
        <f t="shared" ca="1" si="27"/>
        <v>12.050834397015533</v>
      </c>
      <c r="N228" s="24">
        <f t="shared" ca="1" si="27"/>
        <v>10.055089194779818</v>
      </c>
      <c r="O228" s="24">
        <f t="shared" ca="1" si="27"/>
        <v>8.8920148441336053</v>
      </c>
      <c r="P228" s="24">
        <f t="shared" ca="1" si="27"/>
        <v>0</v>
      </c>
      <c r="R228" s="24">
        <f ca="1">IF(J228=0,0,Agents($I$4,$I$5,J228,$I$3)/(1-$P$1))</f>
        <v>0</v>
      </c>
      <c r="S228" s="24">
        <f ca="1">IF(K228=0,0,Agents($I$4,$I$5,K228,$I$3)/(1-$P$1))</f>
        <v>8.695652173913043</v>
      </c>
      <c r="T228" s="24">
        <f ca="1">IF(L228=0,0,Agents($I$4,$I$5,L228,$I$3)/(1-$P$1))</f>
        <v>7.6086956521739131</v>
      </c>
      <c r="U228" s="24">
        <f ca="1">IF(M228=0,0,Agents($I$4,$I$5,M228,$I$3)/(1-$P$1))</f>
        <v>7.6086956521739131</v>
      </c>
      <c r="V228" s="24">
        <f ca="1">IF(N228=0,0,Agents($I$4,$I$5,N228,$I$3)/(1-$P$1))</f>
        <v>6.5217391304347823</v>
      </c>
      <c r="W228" s="24">
        <f ca="1">IF(O228=0,0,Agents($I$4,$I$5,O228,$I$3)/(1-$P$1))</f>
        <v>6.5217391304347823</v>
      </c>
      <c r="X228" s="24">
        <f ca="1">IF(P228=0,0,Agents($I$4,$I$5,P228,$I$3)/(1-$P$1))</f>
        <v>0</v>
      </c>
    </row>
    <row r="229" spans="1:24" x14ac:dyDescent="0.25">
      <c r="A229" s="121">
        <v>0.47916666666666669</v>
      </c>
      <c r="B229" s="122"/>
      <c r="C229" s="123">
        <v>6.2212899285733245E-2</v>
      </c>
      <c r="D229" s="123">
        <v>6.1284742244262468E-2</v>
      </c>
      <c r="E229" s="123">
        <v>5.6678820019887298E-2</v>
      </c>
      <c r="F229" s="123">
        <v>5.7976766955095155E-2</v>
      </c>
      <c r="G229" s="123">
        <v>5.9753954305799648E-2</v>
      </c>
      <c r="H229" s="124"/>
      <c r="J229" s="30">
        <f t="shared" ca="1" si="27"/>
        <v>0</v>
      </c>
      <c r="K229" s="30">
        <f t="shared" ca="1" si="27"/>
        <v>14.580835272269466</v>
      </c>
      <c r="L229" s="30">
        <f t="shared" ca="1" si="27"/>
        <v>11.141965934861535</v>
      </c>
      <c r="M229" s="30">
        <f t="shared" ca="1" si="27"/>
        <v>11.448292677164757</v>
      </c>
      <c r="N229" s="30">
        <f t="shared" ca="1" si="27"/>
        <v>10.825897015116746</v>
      </c>
      <c r="O229" s="30">
        <f t="shared" ca="1" si="27"/>
        <v>8.5403532401283204</v>
      </c>
      <c r="P229" s="30">
        <f t="shared" ca="1" si="27"/>
        <v>0</v>
      </c>
      <c r="R229" s="30">
        <f ca="1">IF(J229=0,0,Agents($I$4,$I$5,J229,$I$3)/(1-$P$1))</f>
        <v>0</v>
      </c>
      <c r="S229" s="30">
        <f ca="1">IF(K229=0,0,Agents($I$4,$I$5,K229,$I$3)/(1-$P$1))</f>
        <v>8.695652173913043</v>
      </c>
      <c r="T229" s="30">
        <f ca="1">IF(L229=0,0,Agents($I$4,$I$5,L229,$I$3)/(1-$P$1))</f>
        <v>7.6086956521739131</v>
      </c>
      <c r="U229" s="30">
        <f ca="1">IF(M229=0,0,Agents($I$4,$I$5,M229,$I$3)/(1-$P$1))</f>
        <v>7.6086956521739131</v>
      </c>
      <c r="V229" s="30">
        <f ca="1">IF(N229=0,0,Agents($I$4,$I$5,N229,$I$3)/(1-$P$1))</f>
        <v>7.6086956521739131</v>
      </c>
      <c r="W229" s="30">
        <f ca="1">IF(O229=0,0,Agents($I$4,$I$5,O229,$I$3)/(1-$P$1))</f>
        <v>6.5217391304347823</v>
      </c>
      <c r="X229" s="30">
        <f ca="1">IF(P229=0,0,Agents($I$4,$I$5,P229,$I$3)/(1-$P$1))</f>
        <v>0</v>
      </c>
    </row>
    <row r="230" spans="1:24" x14ac:dyDescent="0.25">
      <c r="A230" s="125">
        <v>0.5</v>
      </c>
      <c r="B230" s="118"/>
      <c r="C230" s="119">
        <v>5.6689944504925503E-2</v>
      </c>
      <c r="D230" s="119">
        <v>5.3788490370199497E-2</v>
      </c>
      <c r="E230" s="119">
        <v>5.4027179317202516E-2</v>
      </c>
      <c r="F230" s="119">
        <v>5.4192797226852982E-2</v>
      </c>
      <c r="G230" s="119">
        <v>5.342706502636204E-2</v>
      </c>
      <c r="H230" s="120"/>
      <c r="J230" s="24">
        <f t="shared" ca="1" si="27"/>
        <v>0</v>
      </c>
      <c r="K230" s="24">
        <f t="shared" ca="1" si="27"/>
        <v>13.286420531922879</v>
      </c>
      <c r="L230" s="24">
        <f t="shared" ca="1" si="27"/>
        <v>9.7790984418882552</v>
      </c>
      <c r="M230" s="24">
        <f t="shared" ca="1" si="27"/>
        <v>10.9127000372974</v>
      </c>
      <c r="N230" s="24">
        <f t="shared" ca="1" si="27"/>
        <v>10.119323179807894</v>
      </c>
      <c r="O230" s="24">
        <f t="shared" ca="1" si="27"/>
        <v>7.6360805441147344</v>
      </c>
      <c r="P230" s="24">
        <f t="shared" ca="1" si="27"/>
        <v>0</v>
      </c>
      <c r="R230" s="24">
        <f ca="1">IF(J230=0,0,Agents($I$4,$I$5,J230,$I$3)/(1-$P$1))</f>
        <v>0</v>
      </c>
      <c r="S230" s="24">
        <f ca="1">IF(K230=0,0,Agents($I$4,$I$5,K230,$I$3)/(1-$P$1))</f>
        <v>8.695652173913043</v>
      </c>
      <c r="T230" s="24">
        <f ca="1">IF(L230=0,0,Agents($I$4,$I$5,L230,$I$3)/(1-$P$1))</f>
        <v>6.5217391304347823</v>
      </c>
      <c r="U230" s="24">
        <f ca="1">IF(M230=0,0,Agents($I$4,$I$5,M230,$I$3)/(1-$P$1))</f>
        <v>7.6086956521739131</v>
      </c>
      <c r="V230" s="24">
        <f ca="1">IF(N230=0,0,Agents($I$4,$I$5,N230,$I$3)/(1-$P$1))</f>
        <v>6.5217391304347823</v>
      </c>
      <c r="W230" s="24">
        <f ca="1">IF(O230=0,0,Agents($I$4,$I$5,O230,$I$3)/(1-$P$1))</f>
        <v>5.4347826086956523</v>
      </c>
      <c r="X230" s="24">
        <f ca="1">IF(P230=0,0,Agents($I$4,$I$5,P230,$I$3)/(1-$P$1))</f>
        <v>0</v>
      </c>
    </row>
    <row r="231" spans="1:24" x14ac:dyDescent="0.25">
      <c r="A231" s="121">
        <v>0.52083333333333337</v>
      </c>
      <c r="B231" s="122"/>
      <c r="C231" s="123">
        <v>5.1857359071718741E-2</v>
      </c>
      <c r="D231" s="123">
        <v>5.3788490370199497E-2</v>
      </c>
      <c r="E231" s="123">
        <v>4.938680808750414E-2</v>
      </c>
      <c r="F231" s="123">
        <v>5.2128813738720886E-2</v>
      </c>
      <c r="G231" s="123">
        <v>5.518453427065026E-2</v>
      </c>
      <c r="H231" s="124"/>
      <c r="J231" s="30">
        <f t="shared" ca="1" si="27"/>
        <v>0</v>
      </c>
      <c r="K231" s="30">
        <f t="shared" ca="1" si="27"/>
        <v>12.153807634119616</v>
      </c>
      <c r="L231" s="30">
        <f t="shared" ca="1" si="27"/>
        <v>9.7790984418882552</v>
      </c>
      <c r="M231" s="30">
        <f t="shared" ca="1" si="27"/>
        <v>9.9754129175295247</v>
      </c>
      <c r="N231" s="30">
        <f t="shared" ca="1" si="27"/>
        <v>9.7339192696394292</v>
      </c>
      <c r="O231" s="30">
        <f t="shared" ca="1" si="27"/>
        <v>7.887267404118508</v>
      </c>
      <c r="P231" s="30">
        <f t="shared" ca="1" si="27"/>
        <v>0</v>
      </c>
      <c r="R231" s="30">
        <f ca="1">IF(J231=0,0,Agents($I$4,$I$5,J231,$I$3)/(1-$P$1))</f>
        <v>0</v>
      </c>
      <c r="S231" s="30">
        <f ca="1">IF(K231=0,0,Agents($I$4,$I$5,K231,$I$3)/(1-$P$1))</f>
        <v>7.6086956521739131</v>
      </c>
      <c r="T231" s="30">
        <f ca="1">IF(L231=0,0,Agents($I$4,$I$5,L231,$I$3)/(1-$P$1))</f>
        <v>6.5217391304347823</v>
      </c>
      <c r="U231" s="30">
        <f ca="1">IF(M231=0,0,Agents($I$4,$I$5,M231,$I$3)/(1-$P$1))</f>
        <v>6.5217391304347823</v>
      </c>
      <c r="V231" s="30">
        <f ca="1">IF(N231=0,0,Agents($I$4,$I$5,N231,$I$3)/(1-$P$1))</f>
        <v>6.5217391304347823</v>
      </c>
      <c r="W231" s="30">
        <f ca="1">IF(O231=0,0,Agents($I$4,$I$5,O231,$I$3)/(1-$P$1))</f>
        <v>5.4347826086956523</v>
      </c>
      <c r="X231" s="30">
        <f ca="1">IF(P231=0,0,Agents($I$4,$I$5,P231,$I$3)/(1-$P$1))</f>
        <v>0</v>
      </c>
    </row>
    <row r="232" spans="1:24" x14ac:dyDescent="0.25">
      <c r="A232" s="125">
        <v>0.54166666666666663</v>
      </c>
      <c r="B232" s="118"/>
      <c r="C232" s="119">
        <v>5.3928467114521643E-2</v>
      </c>
      <c r="D232" s="119">
        <v>5.2589090070349426E-2</v>
      </c>
      <c r="E232" s="119">
        <v>5.1375538614517727E-2</v>
      </c>
      <c r="F232" s="119">
        <v>5.4192797226852982E-2</v>
      </c>
      <c r="G232" s="119">
        <v>5.3778558875219686E-2</v>
      </c>
      <c r="H232" s="120"/>
      <c r="J232" s="24">
        <f t="shared" ca="1" si="27"/>
        <v>0</v>
      </c>
      <c r="K232" s="24">
        <f t="shared" ca="1" si="27"/>
        <v>12.639213161749586</v>
      </c>
      <c r="L232" s="24">
        <f t="shared" ca="1" si="27"/>
        <v>9.5610396430125313</v>
      </c>
      <c r="M232" s="24">
        <f t="shared" ca="1" si="27"/>
        <v>10.377107397430041</v>
      </c>
      <c r="N232" s="24">
        <f t="shared" ca="1" si="27"/>
        <v>10.119323179807894</v>
      </c>
      <c r="O232" s="24">
        <f t="shared" ca="1" si="27"/>
        <v>7.6863179161154891</v>
      </c>
      <c r="P232" s="24">
        <f t="shared" ca="1" si="27"/>
        <v>0</v>
      </c>
      <c r="R232" s="24">
        <f ca="1">IF(J232=0,0,Agents($I$4,$I$5,J232,$I$3)/(1-$P$1))</f>
        <v>0</v>
      </c>
      <c r="S232" s="24">
        <f ca="1">IF(K232=0,0,Agents($I$4,$I$5,K232,$I$3)/(1-$P$1))</f>
        <v>7.6086956521739131</v>
      </c>
      <c r="T232" s="24">
        <f ca="1">IF(L232=0,0,Agents($I$4,$I$5,L232,$I$3)/(1-$P$1))</f>
        <v>6.5217391304347823</v>
      </c>
      <c r="U232" s="24">
        <f ca="1">IF(M232=0,0,Agents($I$4,$I$5,M232,$I$3)/(1-$P$1))</f>
        <v>6.5217391304347823</v>
      </c>
      <c r="V232" s="24">
        <f ca="1">IF(N232=0,0,Agents($I$4,$I$5,N232,$I$3)/(1-$P$1))</f>
        <v>6.5217391304347823</v>
      </c>
      <c r="W232" s="24">
        <f ca="1">IF(O232=0,0,Agents($I$4,$I$5,O232,$I$3)/(1-$P$1))</f>
        <v>5.4347826086956523</v>
      </c>
      <c r="X232" s="24">
        <f ca="1">IF(P232=0,0,Agents($I$4,$I$5,P232,$I$3)/(1-$P$1))</f>
        <v>0</v>
      </c>
    </row>
    <row r="233" spans="1:24" x14ac:dyDescent="0.25">
      <c r="A233" s="121">
        <v>0.5625</v>
      </c>
      <c r="B233" s="122"/>
      <c r="C233" s="123">
        <v>5.3928467114521643E-2</v>
      </c>
      <c r="D233" s="123">
        <v>5.5887440894937128E-2</v>
      </c>
      <c r="E233" s="123">
        <v>5.1706993702353328E-2</v>
      </c>
      <c r="F233" s="123">
        <v>5.6944775211029107E-2</v>
      </c>
      <c r="G233" s="123">
        <v>5.6942003514938486E-2</v>
      </c>
      <c r="H233" s="124"/>
      <c r="J233" s="30">
        <f t="shared" ca="1" si="27"/>
        <v>0</v>
      </c>
      <c r="K233" s="30">
        <f t="shared" ca="1" si="27"/>
        <v>12.639213161749586</v>
      </c>
      <c r="L233" s="30">
        <f t="shared" ca="1" si="27"/>
        <v>10.160701339920774</v>
      </c>
      <c r="M233" s="30">
        <f t="shared" ca="1" si="27"/>
        <v>10.444056477413461</v>
      </c>
      <c r="N233" s="30">
        <f t="shared" ca="1" si="27"/>
        <v>10.633195060032513</v>
      </c>
      <c r="O233" s="30">
        <f t="shared" ca="1" si="27"/>
        <v>8.1384542641222826</v>
      </c>
      <c r="P233" s="30">
        <f t="shared" ca="1" si="27"/>
        <v>0</v>
      </c>
      <c r="R233" s="30">
        <f ca="1">IF(J233=0,0,Agents($I$4,$I$5,J233,$I$3)/(1-$P$1))</f>
        <v>0</v>
      </c>
      <c r="S233" s="30">
        <f ca="1">IF(K233=0,0,Agents($I$4,$I$5,K233,$I$3)/(1-$P$1))</f>
        <v>7.6086956521739131</v>
      </c>
      <c r="T233" s="30">
        <f ca="1">IF(L233=0,0,Agents($I$4,$I$5,L233,$I$3)/(1-$P$1))</f>
        <v>6.5217391304347823</v>
      </c>
      <c r="U233" s="30">
        <f ca="1">IF(M233=0,0,Agents($I$4,$I$5,M233,$I$3)/(1-$P$1))</f>
        <v>6.5217391304347823</v>
      </c>
      <c r="V233" s="30">
        <f ca="1">IF(N233=0,0,Agents($I$4,$I$5,N233,$I$3)/(1-$P$1))</f>
        <v>7.6086956521739131</v>
      </c>
      <c r="W233" s="30">
        <f ca="1">IF(O233=0,0,Agents($I$4,$I$5,O233,$I$3)/(1-$P$1))</f>
        <v>5.4347826086956523</v>
      </c>
      <c r="X233" s="30">
        <f ca="1">IF(P233=0,0,Agents($I$4,$I$5,P233,$I$3)/(1-$P$1))</f>
        <v>0</v>
      </c>
    </row>
    <row r="234" spans="1:24" x14ac:dyDescent="0.25">
      <c r="A234" s="125">
        <v>0.58333333333333337</v>
      </c>
      <c r="B234" s="118"/>
      <c r="C234" s="119">
        <v>5.4964021135923087E-2</v>
      </c>
      <c r="D234" s="119">
        <v>5.7386691269749726E-2</v>
      </c>
      <c r="E234" s="119">
        <v>5.8667550546900891E-2</v>
      </c>
      <c r="F234" s="119">
        <v>5.8664761451139191E-2</v>
      </c>
      <c r="G234" s="119">
        <v>5.9050966608084357E-2</v>
      </c>
      <c r="H234" s="120"/>
      <c r="J234" s="24">
        <f t="shared" ca="1" si="27"/>
        <v>0</v>
      </c>
      <c r="K234" s="24">
        <f t="shared" ca="1" si="27"/>
        <v>12.88191592556457</v>
      </c>
      <c r="L234" s="24">
        <f t="shared" ca="1" si="27"/>
        <v>10.43327483851543</v>
      </c>
      <c r="M234" s="24">
        <f t="shared" ca="1" si="27"/>
        <v>11.849987157065275</v>
      </c>
      <c r="N234" s="24">
        <f t="shared" ca="1" si="27"/>
        <v>10.954364985172901</v>
      </c>
      <c r="O234" s="24">
        <f t="shared" ca="1" si="27"/>
        <v>8.439878496126811</v>
      </c>
      <c r="P234" s="24">
        <f t="shared" ca="1" si="27"/>
        <v>0</v>
      </c>
      <c r="R234" s="24">
        <f ca="1">IF(J234=0,0,Agents($I$4,$I$5,J234,$I$3)/(1-$P$1))</f>
        <v>0</v>
      </c>
      <c r="S234" s="24">
        <f ca="1">IF(K234=0,0,Agents($I$4,$I$5,K234,$I$3)/(1-$P$1))</f>
        <v>8.695652173913043</v>
      </c>
      <c r="T234" s="24">
        <f ca="1">IF(L234=0,0,Agents($I$4,$I$5,L234,$I$3)/(1-$P$1))</f>
        <v>6.5217391304347823</v>
      </c>
      <c r="U234" s="24">
        <f ca="1">IF(M234=0,0,Agents($I$4,$I$5,M234,$I$3)/(1-$P$1))</f>
        <v>7.6086956521739131</v>
      </c>
      <c r="V234" s="24">
        <f ca="1">IF(N234=0,0,Agents($I$4,$I$5,N234,$I$3)/(1-$P$1))</f>
        <v>7.6086956521739131</v>
      </c>
      <c r="W234" s="24">
        <f ca="1">IF(O234=0,0,Agents($I$4,$I$5,O234,$I$3)/(1-$P$1))</f>
        <v>6.5217391304347823</v>
      </c>
      <c r="X234" s="24">
        <f ca="1">IF(P234=0,0,Agents($I$4,$I$5,P234,$I$3)/(1-$P$1))</f>
        <v>0</v>
      </c>
    </row>
    <row r="235" spans="1:24" x14ac:dyDescent="0.25">
      <c r="A235" s="121">
        <v>0.60416666666666663</v>
      </c>
      <c r="B235" s="122"/>
      <c r="C235" s="123">
        <v>5.4618836462122608E-2</v>
      </c>
      <c r="D235" s="123">
        <v>5.9485641794487357E-2</v>
      </c>
      <c r="E235" s="123">
        <v>6.1982101425256876E-2</v>
      </c>
      <c r="F235" s="123">
        <v>6.1760736683337335E-2</v>
      </c>
      <c r="G235" s="123">
        <v>5.8347978910369067E-2</v>
      </c>
      <c r="H235" s="124"/>
      <c r="J235" s="30">
        <f t="shared" ca="1" si="27"/>
        <v>0</v>
      </c>
      <c r="K235" s="30">
        <f t="shared" ca="1" si="27"/>
        <v>12.801015004292911</v>
      </c>
      <c r="L235" s="30">
        <f t="shared" ca="1" si="27"/>
        <v>10.814877736547947</v>
      </c>
      <c r="M235" s="30">
        <f t="shared" ca="1" si="27"/>
        <v>12.519477956899472</v>
      </c>
      <c r="N235" s="30">
        <f t="shared" ca="1" si="27"/>
        <v>11.532470850425598</v>
      </c>
      <c r="O235" s="30">
        <f t="shared" ca="1" si="27"/>
        <v>8.3394037521253015</v>
      </c>
      <c r="P235" s="30">
        <f t="shared" ca="1" si="27"/>
        <v>0</v>
      </c>
      <c r="R235" s="30">
        <f ca="1">IF(J235=0,0,Agents($I$4,$I$5,J235,$I$3)/(1-$P$1))</f>
        <v>0</v>
      </c>
      <c r="S235" s="30">
        <f ca="1">IF(K235=0,0,Agents($I$4,$I$5,K235,$I$3)/(1-$P$1))</f>
        <v>8.695652173913043</v>
      </c>
      <c r="T235" s="30">
        <f ca="1">IF(L235=0,0,Agents($I$4,$I$5,L235,$I$3)/(1-$P$1))</f>
        <v>7.6086956521739131</v>
      </c>
      <c r="U235" s="30">
        <f ca="1">IF(M235=0,0,Agents($I$4,$I$5,M235,$I$3)/(1-$P$1))</f>
        <v>7.6086956521739131</v>
      </c>
      <c r="V235" s="30">
        <f ca="1">IF(N235=0,0,Agents($I$4,$I$5,N235,$I$3)/(1-$P$1))</f>
        <v>7.6086956521739131</v>
      </c>
      <c r="W235" s="30">
        <f ca="1">IF(O235=0,0,Agents($I$4,$I$5,O235,$I$3)/(1-$P$1))</f>
        <v>6.5217391304347823</v>
      </c>
      <c r="X235" s="30">
        <f ca="1">IF(P235=0,0,Agents($I$4,$I$5,P235,$I$3)/(1-$P$1))</f>
        <v>0</v>
      </c>
    </row>
    <row r="236" spans="1:24" x14ac:dyDescent="0.25">
      <c r="A236" s="125">
        <v>0.625</v>
      </c>
      <c r="B236" s="118"/>
      <c r="C236" s="119">
        <v>5.3238097766920671E-2</v>
      </c>
      <c r="D236" s="119">
        <v>5.1689539845461867E-2</v>
      </c>
      <c r="E236" s="119">
        <v>5.5021544580709306E-2</v>
      </c>
      <c r="F236" s="119">
        <v>5.7632769707073143E-2</v>
      </c>
      <c r="G236" s="119">
        <v>5.7293497363796131E-2</v>
      </c>
      <c r="H236" s="120"/>
      <c r="J236" s="24">
        <f t="shared" ca="1" si="27"/>
        <v>0</v>
      </c>
      <c r="K236" s="24">
        <f t="shared" ca="1" si="27"/>
        <v>12.477411319206263</v>
      </c>
      <c r="L236" s="24">
        <f t="shared" ca="1" si="27"/>
        <v>9.3974955438557384</v>
      </c>
      <c r="M236" s="24">
        <f t="shared" ca="1" si="27"/>
        <v>11.113547277247658</v>
      </c>
      <c r="N236" s="24">
        <f t="shared" ca="1" si="27"/>
        <v>10.76166303008867</v>
      </c>
      <c r="O236" s="24">
        <f t="shared" ca="1" si="27"/>
        <v>8.1886916361230373</v>
      </c>
      <c r="P236" s="24">
        <f t="shared" ca="1" si="27"/>
        <v>0</v>
      </c>
      <c r="R236" s="24">
        <f ca="1">IF(J236=0,0,Agents($I$4,$I$5,J236,$I$3)/(1-$P$1))</f>
        <v>0</v>
      </c>
      <c r="S236" s="24">
        <f ca="1">IF(K236=0,0,Agents($I$4,$I$5,K236,$I$3)/(1-$P$1))</f>
        <v>7.6086956521739131</v>
      </c>
      <c r="T236" s="24">
        <f ca="1">IF(L236=0,0,Agents($I$4,$I$5,L236,$I$3)/(1-$P$1))</f>
        <v>6.5217391304347823</v>
      </c>
      <c r="U236" s="24">
        <f ca="1">IF(M236=0,0,Agents($I$4,$I$5,M236,$I$3)/(1-$P$1))</f>
        <v>7.6086956521739131</v>
      </c>
      <c r="V236" s="24">
        <f ca="1">IF(N236=0,0,Agents($I$4,$I$5,N236,$I$3)/(1-$P$1))</f>
        <v>7.6086956521739131</v>
      </c>
      <c r="W236" s="24">
        <f ca="1">IF(O236=0,0,Agents($I$4,$I$5,O236,$I$3)/(1-$P$1))</f>
        <v>5.4347826086956523</v>
      </c>
      <c r="X236" s="24">
        <f ca="1">IF(P236=0,0,Agents($I$4,$I$5,P236,$I$3)/(1-$P$1))</f>
        <v>0</v>
      </c>
    </row>
    <row r="237" spans="1:24" x14ac:dyDescent="0.25">
      <c r="A237" s="121">
        <v>0.64583333333333337</v>
      </c>
      <c r="B237" s="122"/>
      <c r="C237" s="123">
        <v>5.2547728419319706E-2</v>
      </c>
      <c r="D237" s="123">
        <v>5.2888940145311945E-2</v>
      </c>
      <c r="E237" s="123">
        <v>4.938680808750414E-2</v>
      </c>
      <c r="F237" s="123">
        <v>5.5912783466963066E-2</v>
      </c>
      <c r="G237" s="123">
        <v>5.3075571177504395E-2</v>
      </c>
      <c r="H237" s="124"/>
      <c r="J237" s="30">
        <f t="shared" ca="1" si="27"/>
        <v>0</v>
      </c>
      <c r="K237" s="30">
        <f t="shared" ca="1" si="27"/>
        <v>12.315609476662939</v>
      </c>
      <c r="L237" s="30">
        <f t="shared" ca="1" si="27"/>
        <v>9.6155543427314623</v>
      </c>
      <c r="M237" s="30">
        <f t="shared" ca="1" si="27"/>
        <v>9.9754129175295247</v>
      </c>
      <c r="N237" s="30">
        <f t="shared" ca="1" si="27"/>
        <v>10.440493104948283</v>
      </c>
      <c r="O237" s="30">
        <f t="shared" ca="1" si="27"/>
        <v>7.5858431721139796</v>
      </c>
      <c r="P237" s="30">
        <f t="shared" ca="1" si="27"/>
        <v>0</v>
      </c>
      <c r="R237" s="30">
        <f ca="1">IF(J237=0,0,Agents($I$4,$I$5,J237,$I$3)/(1-$P$1))</f>
        <v>0</v>
      </c>
      <c r="S237" s="30">
        <f ca="1">IF(K237=0,0,Agents($I$4,$I$5,K237,$I$3)/(1-$P$1))</f>
        <v>7.6086956521739131</v>
      </c>
      <c r="T237" s="30">
        <f ca="1">IF(L237=0,0,Agents($I$4,$I$5,L237,$I$3)/(1-$P$1))</f>
        <v>6.5217391304347823</v>
      </c>
      <c r="U237" s="30">
        <f ca="1">IF(M237=0,0,Agents($I$4,$I$5,M237,$I$3)/(1-$P$1))</f>
        <v>6.5217391304347823</v>
      </c>
      <c r="V237" s="30">
        <f ca="1">IF(N237=0,0,Agents($I$4,$I$5,N237,$I$3)/(1-$P$1))</f>
        <v>6.5217391304347823</v>
      </c>
      <c r="W237" s="30">
        <f ca="1">IF(O237=0,0,Agents($I$4,$I$5,O237,$I$3)/(1-$P$1))</f>
        <v>5.4347826086956523</v>
      </c>
      <c r="X237" s="30">
        <f ca="1">IF(P237=0,0,Agents($I$4,$I$5,P237,$I$3)/(1-$P$1))</f>
        <v>0</v>
      </c>
    </row>
    <row r="238" spans="1:24" x14ac:dyDescent="0.25">
      <c r="A238" s="125">
        <v>0.66666666666666663</v>
      </c>
      <c r="B238" s="118"/>
      <c r="C238" s="119">
        <v>4.322774222670666E-2</v>
      </c>
      <c r="D238" s="119">
        <v>4.4792988121323936E-2</v>
      </c>
      <c r="E238" s="119">
        <v>4.9718263175339734E-2</v>
      </c>
      <c r="F238" s="119">
        <v>4.7312852266412665E-2</v>
      </c>
      <c r="G238" s="119">
        <v>4.9209138840070298E-2</v>
      </c>
      <c r="H238" s="120"/>
      <c r="J238" s="24">
        <f t="shared" ca="1" si="27"/>
        <v>0</v>
      </c>
      <c r="K238" s="24">
        <f t="shared" ca="1" si="27"/>
        <v>10.131284602328078</v>
      </c>
      <c r="L238" s="24">
        <f t="shared" ca="1" si="27"/>
        <v>8.1436574503203225</v>
      </c>
      <c r="M238" s="24">
        <f t="shared" ca="1" si="27"/>
        <v>10.042361997512943</v>
      </c>
      <c r="N238" s="24">
        <f t="shared" ca="1" si="27"/>
        <v>8.8346434792463455</v>
      </c>
      <c r="O238" s="24">
        <f t="shared" ca="1" si="27"/>
        <v>7.0332320801056758</v>
      </c>
      <c r="P238" s="24">
        <f t="shared" ca="1" si="27"/>
        <v>0</v>
      </c>
      <c r="R238" s="24">
        <f ca="1">IF(J238=0,0,Agents($I$4,$I$5,J238,$I$3)/(1-$P$1))</f>
        <v>0</v>
      </c>
      <c r="S238" s="24">
        <f ca="1">IF(K238=0,0,Agents($I$4,$I$5,K238,$I$3)/(1-$P$1))</f>
        <v>6.5217391304347823</v>
      </c>
      <c r="T238" s="24">
        <f ca="1">IF(L238=0,0,Agents($I$4,$I$5,L238,$I$3)/(1-$P$1))</f>
        <v>5.4347826086956523</v>
      </c>
      <c r="U238" s="24">
        <f ca="1">IF(M238=0,0,Agents($I$4,$I$5,M238,$I$3)/(1-$P$1))</f>
        <v>6.5217391304347823</v>
      </c>
      <c r="V238" s="24">
        <f ca="1">IF(N238=0,0,Agents($I$4,$I$5,N238,$I$3)/(1-$P$1))</f>
        <v>6.5217391304347823</v>
      </c>
      <c r="W238" s="24">
        <f ca="1">IF(O238=0,0,Agents($I$4,$I$5,O238,$I$3)/(1-$P$1))</f>
        <v>5.4347826086956523</v>
      </c>
      <c r="X238" s="24">
        <f ca="1">IF(P238=0,0,Agents($I$4,$I$5,P238,$I$3)/(1-$P$1))</f>
        <v>0</v>
      </c>
    </row>
    <row r="239" spans="1:24" x14ac:dyDescent="0.25">
      <c r="A239" s="121">
        <v>0.6875</v>
      </c>
      <c r="B239" s="122"/>
      <c r="C239" s="123">
        <v>4.0386606834656544E-2</v>
      </c>
      <c r="D239" s="123">
        <v>3.8795986622073564E-2</v>
      </c>
      <c r="E239" s="123">
        <v>3.5465694398409013E-2</v>
      </c>
      <c r="F239" s="123">
        <v>4.1808896298060415E-2</v>
      </c>
      <c r="G239" s="123">
        <v>3.5852372583479786E-2</v>
      </c>
      <c r="H239" s="124"/>
      <c r="J239" s="30">
        <f t="shared" ca="1" si="27"/>
        <v>0</v>
      </c>
      <c r="K239" s="30">
        <f t="shared" ca="1" si="27"/>
        <v>9.4654077887844057</v>
      </c>
      <c r="L239" s="30">
        <f t="shared" ca="1" si="27"/>
        <v>7.0533634559417004</v>
      </c>
      <c r="M239" s="30">
        <f t="shared" ca="1" si="27"/>
        <v>7.1635515582259002</v>
      </c>
      <c r="N239" s="30">
        <f t="shared" ca="1" si="27"/>
        <v>7.8068997187971076</v>
      </c>
      <c r="O239" s="30">
        <f t="shared" ca="1" si="27"/>
        <v>5.1242119440769924</v>
      </c>
      <c r="P239" s="30">
        <f t="shared" ca="1" si="27"/>
        <v>0</v>
      </c>
      <c r="R239" s="30">
        <f ca="1">IF(J239=0,0,Agents($I$4,$I$5,J239,$I$3)/(1-$P$1))</f>
        <v>0</v>
      </c>
      <c r="S239" s="30">
        <f ca="1">IF(K239=0,0,Agents($I$4,$I$5,K239,$I$3)/(1-$P$1))</f>
        <v>6.5217391304347823</v>
      </c>
      <c r="T239" s="30">
        <f ca="1">IF(L239=0,0,Agents($I$4,$I$5,L239,$I$3)/(1-$P$1))</f>
        <v>5.4347826086956523</v>
      </c>
      <c r="U239" s="30">
        <f ca="1">IF(M239=0,0,Agents($I$4,$I$5,M239,$I$3)/(1-$P$1))</f>
        <v>5.4347826086956523</v>
      </c>
      <c r="V239" s="30">
        <f ca="1">IF(N239=0,0,Agents($I$4,$I$5,N239,$I$3)/(1-$P$1))</f>
        <v>5.4347826086956523</v>
      </c>
      <c r="W239" s="30">
        <f ca="1">IF(O239=0,0,Agents($I$4,$I$5,O239,$I$3)/(1-$P$1))</f>
        <v>4.3478260869565215</v>
      </c>
      <c r="X239" s="30">
        <f ca="1">IF(P239=0,0,Agents($I$4,$I$5,P239,$I$3)/(1-$P$1))</f>
        <v>0</v>
      </c>
    </row>
    <row r="240" spans="1:24" x14ac:dyDescent="0.25">
      <c r="A240" s="125">
        <v>0.70833333333333337</v>
      </c>
      <c r="B240" s="118"/>
      <c r="C240" s="119">
        <v>2.6579219882637211E-2</v>
      </c>
      <c r="D240" s="119">
        <v>2.8185907046476763E-2</v>
      </c>
      <c r="E240" s="119">
        <v>2.7179317202519059E-2</v>
      </c>
      <c r="F240" s="119">
        <v>3.0959752321981424E-2</v>
      </c>
      <c r="G240" s="119">
        <v>2.7065026362038665E-2</v>
      </c>
      <c r="H240" s="120"/>
      <c r="J240" s="24">
        <f t="shared" ca="1" si="27"/>
        <v>0</v>
      </c>
      <c r="K240" s="24">
        <f t="shared" ca="1" si="27"/>
        <v>6.2293709379179418</v>
      </c>
      <c r="L240" s="24">
        <f t="shared" ca="1" si="27"/>
        <v>5.1243817735795254</v>
      </c>
      <c r="M240" s="24">
        <f t="shared" ca="1" si="27"/>
        <v>5.48982455864041</v>
      </c>
      <c r="N240" s="24">
        <f t="shared" ca="1" si="27"/>
        <v>5.7810586525269683</v>
      </c>
      <c r="O240" s="24">
        <f t="shared" ca="1" si="27"/>
        <v>3.8682776440581219</v>
      </c>
      <c r="P240" s="24">
        <f t="shared" ca="1" si="27"/>
        <v>0</v>
      </c>
      <c r="R240" s="24">
        <f ca="1">IF(J240=0,0,Agents($I$4,$I$5,J240,$I$3)/(1-$P$1))</f>
        <v>0</v>
      </c>
      <c r="S240" s="24">
        <f ca="1">IF(K240=0,0,Agents($I$4,$I$5,K240,$I$3)/(1-$P$1))</f>
        <v>5.4347826086956523</v>
      </c>
      <c r="T240" s="24">
        <f ca="1">IF(L240=0,0,Agents($I$4,$I$5,L240,$I$3)/(1-$P$1))</f>
        <v>4.3478260869565215</v>
      </c>
      <c r="U240" s="24">
        <f ca="1">IF(M240=0,0,Agents($I$4,$I$5,M240,$I$3)/(1-$P$1))</f>
        <v>4.3478260869565215</v>
      </c>
      <c r="V240" s="24">
        <f ca="1">IF(N240=0,0,Agents($I$4,$I$5,N240,$I$3)/(1-$P$1))</f>
        <v>4.3478260869565215</v>
      </c>
      <c r="W240" s="24">
        <f ca="1">IF(O240=0,0,Agents($I$4,$I$5,O240,$I$3)/(1-$P$1))</f>
        <v>3.2608695652173911</v>
      </c>
      <c r="X240" s="24">
        <f ca="1">IF(P240=0,0,Agents($I$4,$I$5,P240,$I$3)/(1-$P$1))</f>
        <v>0</v>
      </c>
    </row>
    <row r="241" spans="1:24" x14ac:dyDescent="0.25">
      <c r="A241" s="121">
        <v>0.72916666666666663</v>
      </c>
      <c r="B241" s="122"/>
      <c r="C241" s="123">
        <v>1.9675526406627546E-2</v>
      </c>
      <c r="D241" s="123">
        <v>1.6791604197901048E-2</v>
      </c>
      <c r="E241" s="123">
        <v>2.0881670533642691E-2</v>
      </c>
      <c r="F241" s="123">
        <v>2.1327829377364983E-2</v>
      </c>
      <c r="G241" s="123">
        <v>1.8629173989455183E-2</v>
      </c>
      <c r="H241" s="124"/>
      <c r="J241" s="30">
        <f t="shared" ca="1" si="27"/>
        <v>0</v>
      </c>
      <c r="K241" s="30">
        <f t="shared" ca="1" si="27"/>
        <v>4.6113525124847099</v>
      </c>
      <c r="L241" s="30">
        <f t="shared" ca="1" si="27"/>
        <v>3.0528231842601423</v>
      </c>
      <c r="M241" s="30">
        <f t="shared" ca="1" si="27"/>
        <v>4.2177920389554364</v>
      </c>
      <c r="N241" s="30">
        <f t="shared" ca="1" si="27"/>
        <v>3.9825070717408004</v>
      </c>
      <c r="O241" s="30">
        <f t="shared" ca="1" si="27"/>
        <v>2.6625807160400057</v>
      </c>
      <c r="P241" s="30">
        <f t="shared" ca="1" si="27"/>
        <v>0</v>
      </c>
      <c r="R241" s="30">
        <f ca="1">IF(J241=0,0,Agents($I$4,$I$5,J241,$I$3)/(1-$P$1))</f>
        <v>0</v>
      </c>
      <c r="S241" s="30">
        <f ca="1">IF(K241=0,0,Agents($I$4,$I$5,K241,$I$3)/(1-$P$1))</f>
        <v>4.3478260869565215</v>
      </c>
      <c r="T241" s="30">
        <f ca="1">IF(L241=0,0,Agents($I$4,$I$5,L241,$I$3)/(1-$P$1))</f>
        <v>3.2608695652173911</v>
      </c>
      <c r="U241" s="30">
        <f ca="1">IF(M241=0,0,Agents($I$4,$I$5,M241,$I$3)/(1-$P$1))</f>
        <v>4.3478260869565215</v>
      </c>
      <c r="V241" s="30">
        <f ca="1">IF(N241=0,0,Agents($I$4,$I$5,N241,$I$3)/(1-$P$1))</f>
        <v>3.2608695652173911</v>
      </c>
      <c r="W241" s="30">
        <f ca="1">IF(O241=0,0,Agents($I$4,$I$5,O241,$I$3)/(1-$P$1))</f>
        <v>3.2608695652173911</v>
      </c>
      <c r="X241" s="30">
        <f ca="1">IF(P241=0,0,Agents($I$4,$I$5,P241,$I$3)/(1-$P$1))</f>
        <v>0</v>
      </c>
    </row>
    <row r="242" spans="1:24" x14ac:dyDescent="0.25">
      <c r="A242" s="125">
        <v>0.75</v>
      </c>
      <c r="B242" s="118"/>
      <c r="C242" s="119">
        <v>1.5533310321021747E-2</v>
      </c>
      <c r="D242" s="119">
        <v>1.4992503748125937E-2</v>
      </c>
      <c r="E242" s="119">
        <v>1.4252568776930727E-2</v>
      </c>
      <c r="F242" s="119">
        <v>1.5823873409012729E-2</v>
      </c>
      <c r="G242" s="119">
        <v>1.1950790861159929E-2</v>
      </c>
      <c r="H242" s="120"/>
      <c r="J242" s="24">
        <f t="shared" ca="1" si="27"/>
        <v>0</v>
      </c>
      <c r="K242" s="24">
        <f t="shared" ca="1" si="27"/>
        <v>3.6405414572247712</v>
      </c>
      <c r="L242" s="24">
        <f t="shared" ca="1" si="27"/>
        <v>2.7257349859465561</v>
      </c>
      <c r="M242" s="24">
        <f t="shared" ca="1" si="27"/>
        <v>2.8788104392870442</v>
      </c>
      <c r="N242" s="24">
        <f t="shared" ca="1" si="27"/>
        <v>2.9547633112915617</v>
      </c>
      <c r="O242" s="24">
        <f t="shared" ca="1" si="27"/>
        <v>1.7080706480256642</v>
      </c>
      <c r="P242" s="24">
        <f t="shared" ca="1" si="27"/>
        <v>0</v>
      </c>
      <c r="R242" s="24">
        <f ca="1">IF(J242=0,0,Agents($I$4,$I$5,J242,$I$3)/(1-$P$1))</f>
        <v>0</v>
      </c>
      <c r="S242" s="24">
        <f ca="1">IF(K242=0,0,Agents($I$4,$I$5,K242,$I$3)/(1-$P$1))</f>
        <v>3.2608695652173911</v>
      </c>
      <c r="T242" s="24">
        <f ca="1">IF(L242=0,0,Agents($I$4,$I$5,L242,$I$3)/(1-$P$1))</f>
        <v>3.2608695652173911</v>
      </c>
      <c r="U242" s="24">
        <f ca="1">IF(M242=0,0,Agents($I$4,$I$5,M242,$I$3)/(1-$P$1))</f>
        <v>3.2608695652173911</v>
      </c>
      <c r="V242" s="24">
        <f ca="1">IF(N242=0,0,Agents($I$4,$I$5,N242,$I$3)/(1-$P$1))</f>
        <v>3.2608695652173911</v>
      </c>
      <c r="W242" s="24">
        <f ca="1">IF(O242=0,0,Agents($I$4,$I$5,O242,$I$3)/(1-$P$1))</f>
        <v>2.1739130434782608</v>
      </c>
      <c r="X242" s="24">
        <f ca="1">IF(P242=0,0,Agents($I$4,$I$5,P242,$I$3)/(1-$P$1))</f>
        <v>0</v>
      </c>
    </row>
    <row r="243" spans="1:24" x14ac:dyDescent="0.25">
      <c r="A243" s="121">
        <v>0.77083333333333337</v>
      </c>
      <c r="B243" s="122"/>
      <c r="C243" s="123">
        <v>1.1736278909216431E-2</v>
      </c>
      <c r="D243" s="123">
        <v>9.595202398800599E-3</v>
      </c>
      <c r="E243" s="123">
        <v>8.6178322837255558E-3</v>
      </c>
      <c r="F243" s="123">
        <v>9.6319229446164435E-3</v>
      </c>
      <c r="G243" s="123">
        <v>8.4358523725834803E-3</v>
      </c>
      <c r="H243" s="124"/>
      <c r="J243" s="30">
        <f t="shared" ca="1" si="27"/>
        <v>0</v>
      </c>
      <c r="K243" s="30">
        <f t="shared" ca="1" si="27"/>
        <v>2.7506313232364934</v>
      </c>
      <c r="L243" s="30">
        <f t="shared" ca="1" si="27"/>
        <v>1.7444703910057957</v>
      </c>
      <c r="M243" s="30">
        <f t="shared" ca="1" si="27"/>
        <v>1.7406760795689107</v>
      </c>
      <c r="N243" s="30">
        <f t="shared" ca="1" si="27"/>
        <v>1.7985515807861678</v>
      </c>
      <c r="O243" s="30">
        <f t="shared" ca="1" si="27"/>
        <v>1.205696928018116</v>
      </c>
      <c r="P243" s="30">
        <f t="shared" ca="1" si="27"/>
        <v>0</v>
      </c>
      <c r="R243" s="30">
        <f ca="1">IF(J243=0,0,Agents($I$4,$I$5,J243,$I$3)/(1-$P$1))</f>
        <v>0</v>
      </c>
      <c r="S243" s="30">
        <f ca="1">IF(K243=0,0,Agents($I$4,$I$5,K243,$I$3)/(1-$P$1))</f>
        <v>3.2608695652173911</v>
      </c>
      <c r="T243" s="30">
        <f ca="1">IF(L243=0,0,Agents($I$4,$I$5,L243,$I$3)/(1-$P$1))</f>
        <v>2.1739130434782608</v>
      </c>
      <c r="U243" s="30">
        <f ca="1">IF(M243=0,0,Agents($I$4,$I$5,M243,$I$3)/(1-$P$1))</f>
        <v>2.1739130434782608</v>
      </c>
      <c r="V243" s="30">
        <f ca="1">IF(N243=0,0,Agents($I$4,$I$5,N243,$I$3)/(1-$P$1))</f>
        <v>2.1739130434782608</v>
      </c>
      <c r="W243" s="30">
        <f ca="1">IF(O243=0,0,Agents($I$4,$I$5,O243,$I$3)/(1-$P$1))</f>
        <v>2.1739130434782608</v>
      </c>
      <c r="X243" s="30">
        <f ca="1">IF(P243=0,0,Agents($I$4,$I$5,P243,$I$3)/(1-$P$1))</f>
        <v>0</v>
      </c>
    </row>
    <row r="244" spans="1:24" x14ac:dyDescent="0.25">
      <c r="A244" s="125">
        <v>0.79166666666666663</v>
      </c>
      <c r="B244" s="118"/>
      <c r="C244" s="119">
        <v>7.9392474974111157E-3</v>
      </c>
      <c r="D244" s="119">
        <v>5.6971514242878558E-3</v>
      </c>
      <c r="E244" s="119">
        <v>7.9549221080543586E-3</v>
      </c>
      <c r="F244" s="119">
        <v>8.2559339525283791E-3</v>
      </c>
      <c r="G244" s="119">
        <v>6.3268892794376098E-3</v>
      </c>
      <c r="H244" s="120"/>
      <c r="J244" s="24">
        <f t="shared" ca="1" si="27"/>
        <v>0</v>
      </c>
      <c r="K244" s="24">
        <f t="shared" ca="1" si="27"/>
        <v>1.8607211892482165</v>
      </c>
      <c r="L244" s="24">
        <f t="shared" ca="1" si="27"/>
        <v>1.0357792946596911</v>
      </c>
      <c r="M244" s="24">
        <f t="shared" ca="1" si="27"/>
        <v>1.6067779196020713</v>
      </c>
      <c r="N244" s="24">
        <f t="shared" ca="1" si="27"/>
        <v>1.5416156406738581</v>
      </c>
      <c r="O244" s="24">
        <f t="shared" ca="1" si="27"/>
        <v>0.90427269601358695</v>
      </c>
      <c r="P244" s="24">
        <f t="shared" ca="1" si="27"/>
        <v>0</v>
      </c>
      <c r="R244" s="24">
        <f ca="1">IF(J244=0,0,Agents($I$4,$I$5,J244,$I$3)/(1-$P$1))</f>
        <v>0</v>
      </c>
      <c r="S244" s="24">
        <f ca="1">IF(K244=0,0,Agents($I$4,$I$5,K244,$I$3)/(1-$P$1))</f>
        <v>2.1739130434782608</v>
      </c>
      <c r="T244" s="24">
        <f ca="1">IF(L244=0,0,Agents($I$4,$I$5,L244,$I$3)/(1-$P$1))</f>
        <v>2.1739130434782608</v>
      </c>
      <c r="U244" s="24">
        <f ca="1">IF(M244=0,0,Agents($I$4,$I$5,M244,$I$3)/(1-$P$1))</f>
        <v>2.1739130434782608</v>
      </c>
      <c r="V244" s="24">
        <f ca="1">IF(N244=0,0,Agents($I$4,$I$5,N244,$I$3)/(1-$P$1))</f>
        <v>2.1739130434782608</v>
      </c>
      <c r="W244" s="24">
        <f ca="1">IF(O244=0,0,Agents($I$4,$I$5,O244,$I$3)/(1-$P$1))</f>
        <v>2.1739130434782608</v>
      </c>
      <c r="X244" s="24">
        <f ca="1">IF(P244=0,0,Agents($I$4,$I$5,P244,$I$3)/(1-$P$1))</f>
        <v>0</v>
      </c>
    </row>
    <row r="245" spans="1:24" x14ac:dyDescent="0.25">
      <c r="A245" s="126">
        <v>0.8125</v>
      </c>
      <c r="B245" s="122"/>
      <c r="C245" s="123">
        <v>5.5229547808077319E-3</v>
      </c>
      <c r="D245" s="123">
        <v>5.0974512743628183E-3</v>
      </c>
      <c r="E245" s="123">
        <v>5.3032814053695721E-3</v>
      </c>
      <c r="F245" s="123">
        <v>7.2239422084623322E-3</v>
      </c>
      <c r="G245" s="123">
        <v>4.2179261862917402E-3</v>
      </c>
      <c r="H245" s="124"/>
      <c r="J245" s="30">
        <f t="shared" ca="1" si="27"/>
        <v>0</v>
      </c>
      <c r="K245" s="30">
        <f t="shared" ca="1" si="27"/>
        <v>1.2944147403465851</v>
      </c>
      <c r="L245" s="30">
        <f t="shared" ca="1" si="27"/>
        <v>0.92674989522182893</v>
      </c>
      <c r="M245" s="30">
        <f t="shared" ca="1" si="27"/>
        <v>1.0711852797347141</v>
      </c>
      <c r="N245" s="30">
        <f t="shared" ca="1" si="27"/>
        <v>1.3489136855896258</v>
      </c>
      <c r="O245" s="30">
        <f t="shared" ca="1" si="27"/>
        <v>0.602848464009058</v>
      </c>
      <c r="P245" s="30">
        <f t="shared" ca="1" si="27"/>
        <v>0</v>
      </c>
      <c r="R245" s="30">
        <f ca="1">IF(J245=0,0,Agents($I$4,$I$5,J245,$I$3)/(1-$P$1))</f>
        <v>0</v>
      </c>
      <c r="S245" s="30">
        <f ca="1">IF(K245=0,0,Agents($I$4,$I$5,K245,$I$3)/(1-$P$1))</f>
        <v>2.1739130434782608</v>
      </c>
      <c r="T245" s="30">
        <f ca="1">IF(L245=0,0,Agents($I$4,$I$5,L245,$I$3)/(1-$P$1))</f>
        <v>2.1739130434782608</v>
      </c>
      <c r="U245" s="30">
        <f ca="1">IF(M245=0,0,Agents($I$4,$I$5,M245,$I$3)/(1-$P$1))</f>
        <v>2.1739130434782608</v>
      </c>
      <c r="V245" s="30">
        <f ca="1">IF(N245=0,0,Agents($I$4,$I$5,N245,$I$3)/(1-$P$1))</f>
        <v>2.1739130434782608</v>
      </c>
      <c r="W245" s="30">
        <f ca="1">IF(O245=0,0,Agents($I$4,$I$5,O245,$I$3)/(1-$P$1))</f>
        <v>2.1739130434782608</v>
      </c>
      <c r="X245" s="30">
        <f ca="1">IF(P245=0,0,Agents($I$4,$I$5,P245,$I$3)/(1-$P$1))</f>
        <v>0</v>
      </c>
    </row>
    <row r="246" spans="1:24" x14ac:dyDescent="0.25">
      <c r="A246" s="125">
        <v>0.83333333333333304</v>
      </c>
      <c r="B246" s="127"/>
      <c r="C246" s="128">
        <v>2.0711080428028996E-3</v>
      </c>
      <c r="D246" s="128">
        <v>2.098950524737631E-3</v>
      </c>
      <c r="E246" s="128">
        <v>2.651640702684786E-3</v>
      </c>
      <c r="F246" s="128">
        <v>2.7519779841761265E-3</v>
      </c>
      <c r="G246" s="128">
        <v>1.7574692442882249E-3</v>
      </c>
      <c r="H246" s="129"/>
      <c r="J246" s="30">
        <f t="shared" ca="1" si="27"/>
        <v>0</v>
      </c>
      <c r="K246" s="30">
        <f t="shared" ca="1" si="27"/>
        <v>0.48540552762996947</v>
      </c>
      <c r="L246" s="30">
        <f t="shared" ca="1" si="27"/>
        <v>0.38160289803251779</v>
      </c>
      <c r="M246" s="30">
        <f t="shared" ca="1" si="27"/>
        <v>0.53559263986735706</v>
      </c>
      <c r="N246" s="30">
        <f t="shared" ca="1" si="27"/>
        <v>0.51387188022461938</v>
      </c>
      <c r="O246" s="30">
        <f t="shared" ca="1" si="27"/>
        <v>0.25118686000377416</v>
      </c>
      <c r="P246" s="30">
        <f t="shared" ca="1" si="27"/>
        <v>0</v>
      </c>
      <c r="R246" s="30">
        <f ca="1">IF(J246=0,0,Agents($I$4,$I$5,J246,$I$3)/(1-$P$1))</f>
        <v>0</v>
      </c>
      <c r="S246" s="30">
        <f ca="1">IF(K246=0,0,Agents($I$4,$I$5,K246,$I$3)/(1-$P$1))</f>
        <v>1.0869565217391304</v>
      </c>
      <c r="T246" s="30">
        <f ca="1">IF(L246=0,0,Agents($I$4,$I$5,L246,$I$3)/(1-$P$1))</f>
        <v>1.0869565217391304</v>
      </c>
      <c r="U246" s="30">
        <f ca="1">IF(M246=0,0,Agents($I$4,$I$5,M246,$I$3)/(1-$P$1))</f>
        <v>1.0869565217391304</v>
      </c>
      <c r="V246" s="30">
        <f ca="1">IF(N246=0,0,Agents($I$4,$I$5,N246,$I$3)/(1-$P$1))</f>
        <v>1.0869565217391304</v>
      </c>
      <c r="W246" s="30">
        <f ca="1">IF(O246=0,0,Agents($I$4,$I$5,O246,$I$3)/(1-$P$1))</f>
        <v>1.0869565217391304</v>
      </c>
      <c r="X246" s="30">
        <f ca="1">IF(P246=0,0,Agents($I$4,$I$5,P246,$I$3)/(1-$P$1))</f>
        <v>0</v>
      </c>
    </row>
    <row r="247" spans="1:24" x14ac:dyDescent="0.25">
      <c r="A247" s="126">
        <v>0.85416666666666696</v>
      </c>
      <c r="B247" s="127"/>
      <c r="C247" s="128">
        <v>1.380738695201933E-3</v>
      </c>
      <c r="D247" s="128">
        <v>1.1994002998500749E-3</v>
      </c>
      <c r="E247" s="128">
        <v>1.325820351342393E-3</v>
      </c>
      <c r="F247" s="128">
        <v>1.7199862401100791E-3</v>
      </c>
      <c r="G247" s="128">
        <v>1.4059753954305801E-3</v>
      </c>
      <c r="H247" s="129"/>
      <c r="J247" s="30">
        <f t="shared" ca="1" si="27"/>
        <v>0</v>
      </c>
      <c r="K247" s="30">
        <f t="shared" ca="1" si="27"/>
        <v>0.32360368508664628</v>
      </c>
      <c r="L247" s="30">
        <f t="shared" ca="1" si="27"/>
        <v>0.21805879887572446</v>
      </c>
      <c r="M247" s="30">
        <f t="shared" ca="1" si="27"/>
        <v>0.26779631993367853</v>
      </c>
      <c r="N247" s="30">
        <f t="shared" ca="1" si="27"/>
        <v>0.32116992514038711</v>
      </c>
      <c r="O247" s="30">
        <f t="shared" ca="1" si="27"/>
        <v>0.20094948800301934</v>
      </c>
      <c r="P247" s="30">
        <f t="shared" ca="1" si="27"/>
        <v>0</v>
      </c>
      <c r="R247" s="30">
        <f ca="1">IF(J247=0,0,Agents($I$4,$I$5,J247,$I$3)/(1-$P$1))</f>
        <v>0</v>
      </c>
      <c r="S247" s="30">
        <f ca="1">IF(K247=0,0,Agents($I$4,$I$5,K247,$I$3)/(1-$P$1))</f>
        <v>1.0869565217391304</v>
      </c>
      <c r="T247" s="30">
        <f ca="1">IF(L247=0,0,Agents($I$4,$I$5,L247,$I$3)/(1-$P$1))</f>
        <v>1.0869565217391304</v>
      </c>
      <c r="U247" s="30">
        <f ca="1">IF(M247=0,0,Agents($I$4,$I$5,M247,$I$3)/(1-$P$1))</f>
        <v>1.0869565217391304</v>
      </c>
      <c r="V247" s="30">
        <f ca="1">IF(N247=0,0,Agents($I$4,$I$5,N247,$I$3)/(1-$P$1))</f>
        <v>1.0869565217391304</v>
      </c>
      <c r="W247" s="30">
        <f ca="1">IF(O247=0,0,Agents($I$4,$I$5,O247,$I$3)/(1-$P$1))</f>
        <v>1.0869565217391304</v>
      </c>
      <c r="X247" s="30">
        <f ca="1">IF(P247=0,0,Agents($I$4,$I$5,P247,$I$3)/(1-$P$1))</f>
        <v>0</v>
      </c>
    </row>
    <row r="248" spans="1:24" x14ac:dyDescent="0.25">
      <c r="A248" s="125">
        <v>0.875000000000001</v>
      </c>
      <c r="B248" s="127"/>
      <c r="C248" s="128">
        <v>7.9392474974111157E-3</v>
      </c>
      <c r="D248" s="128">
        <v>5.6971514242878558E-3</v>
      </c>
      <c r="E248" s="128">
        <v>7.9549221080543586E-3</v>
      </c>
      <c r="F248" s="128">
        <v>8.2559339525283791E-3</v>
      </c>
      <c r="G248" s="128">
        <v>6.3268892794376098E-3</v>
      </c>
      <c r="H248" s="129"/>
      <c r="J248" s="30">
        <f t="shared" ref="J248:P251" ca="1" si="28">B248*J$252</f>
        <v>0</v>
      </c>
      <c r="K248" s="30">
        <f t="shared" ca="1" si="28"/>
        <v>1.8607211892482165</v>
      </c>
      <c r="L248" s="30">
        <f t="shared" ca="1" si="28"/>
        <v>1.0357792946596911</v>
      </c>
      <c r="M248" s="30">
        <f t="shared" ca="1" si="28"/>
        <v>1.6067779196020713</v>
      </c>
      <c r="N248" s="30">
        <f t="shared" ca="1" si="28"/>
        <v>1.5416156406738581</v>
      </c>
      <c r="O248" s="30">
        <f t="shared" ca="1" si="28"/>
        <v>0.90427269601358695</v>
      </c>
      <c r="P248" s="30">
        <f t="shared" ca="1" si="28"/>
        <v>0</v>
      </c>
      <c r="R248" s="30">
        <f ca="1">IF(J248=0,0,Agents($I$4,$I$5,J248,$I$3)/(1-$P$1))</f>
        <v>0</v>
      </c>
      <c r="S248" s="30">
        <f ca="1">IF(K248=0,0,Agents($I$4,$I$5,K248,$I$3)/(1-$P$1))</f>
        <v>2.1739130434782608</v>
      </c>
      <c r="T248" s="30">
        <f ca="1">IF(L248=0,0,Agents($I$4,$I$5,L248,$I$3)/(1-$P$1))</f>
        <v>2.1739130434782608</v>
      </c>
      <c r="U248" s="30">
        <f ca="1">IF(M248=0,0,Agents($I$4,$I$5,M248,$I$3)/(1-$P$1))</f>
        <v>2.1739130434782608</v>
      </c>
      <c r="V248" s="30">
        <f ca="1">IF(N248=0,0,Agents($I$4,$I$5,N248,$I$3)/(1-$P$1))</f>
        <v>2.1739130434782608</v>
      </c>
      <c r="W248" s="30">
        <f ca="1">IF(O248=0,0,Agents($I$4,$I$5,O248,$I$3)/(1-$P$1))</f>
        <v>2.1739130434782608</v>
      </c>
      <c r="X248" s="30">
        <f ca="1">IF(P248=0,0,Agents($I$4,$I$5,P248,$I$3)/(1-$P$1))</f>
        <v>0</v>
      </c>
    </row>
    <row r="249" spans="1:24" x14ac:dyDescent="0.25">
      <c r="A249" s="126">
        <v>0.89583333333333504</v>
      </c>
      <c r="B249" s="127"/>
      <c r="C249" s="128">
        <v>5.5229547808077319E-3</v>
      </c>
      <c r="D249" s="128">
        <v>5.0974512743628183E-3</v>
      </c>
      <c r="E249" s="128">
        <v>5.3032814053695721E-3</v>
      </c>
      <c r="F249" s="128">
        <v>7.2239422084623322E-3</v>
      </c>
      <c r="G249" s="128">
        <v>4.2179261862917402E-3</v>
      </c>
      <c r="H249" s="129"/>
      <c r="J249" s="30">
        <f t="shared" ca="1" si="28"/>
        <v>0</v>
      </c>
      <c r="K249" s="30">
        <f t="shared" ca="1" si="28"/>
        <v>1.2944147403465851</v>
      </c>
      <c r="L249" s="30">
        <f t="shared" ca="1" si="28"/>
        <v>0.92674989522182893</v>
      </c>
      <c r="M249" s="30">
        <f t="shared" ca="1" si="28"/>
        <v>1.0711852797347141</v>
      </c>
      <c r="N249" s="30">
        <f t="shared" ca="1" si="28"/>
        <v>1.3489136855896258</v>
      </c>
      <c r="O249" s="30">
        <f t="shared" ca="1" si="28"/>
        <v>0.602848464009058</v>
      </c>
      <c r="P249" s="30">
        <f t="shared" ca="1" si="28"/>
        <v>0</v>
      </c>
      <c r="R249" s="30">
        <f ca="1">IF(J249=0,0,Agents($I$4,$I$5,J249,$I$3)/(1-$P$1))</f>
        <v>0</v>
      </c>
      <c r="S249" s="30">
        <f ca="1">IF(K249=0,0,Agents($I$4,$I$5,K249,$I$3)/(1-$P$1))</f>
        <v>2.1739130434782608</v>
      </c>
      <c r="T249" s="30">
        <f ca="1">IF(L249=0,0,Agents($I$4,$I$5,L249,$I$3)/(1-$P$1))</f>
        <v>2.1739130434782608</v>
      </c>
      <c r="U249" s="30">
        <f ca="1">IF(M249=0,0,Agents($I$4,$I$5,M249,$I$3)/(1-$P$1))</f>
        <v>2.1739130434782608</v>
      </c>
      <c r="V249" s="30">
        <f ca="1">IF(N249=0,0,Agents($I$4,$I$5,N249,$I$3)/(1-$P$1))</f>
        <v>2.1739130434782608</v>
      </c>
      <c r="W249" s="30">
        <f ca="1">IF(O249=0,0,Agents($I$4,$I$5,O249,$I$3)/(1-$P$1))</f>
        <v>2.1739130434782608</v>
      </c>
      <c r="X249" s="30">
        <f ca="1">IF(P249=0,0,Agents($I$4,$I$5,P249,$I$3)/(1-$P$1))</f>
        <v>0</v>
      </c>
    </row>
    <row r="250" spans="1:24" x14ac:dyDescent="0.25">
      <c r="A250" s="125">
        <v>0.91666666666666896</v>
      </c>
      <c r="B250" s="127"/>
      <c r="C250" s="128">
        <v>2.0711080428028996E-3</v>
      </c>
      <c r="D250" s="128">
        <v>2.098950524737631E-3</v>
      </c>
      <c r="E250" s="128">
        <v>2.651640702684786E-3</v>
      </c>
      <c r="F250" s="128">
        <v>2.7519779841761265E-3</v>
      </c>
      <c r="G250" s="128">
        <v>1.7574692442882249E-3</v>
      </c>
      <c r="H250" s="129"/>
      <c r="J250" s="30">
        <f t="shared" ca="1" si="28"/>
        <v>0</v>
      </c>
      <c r="K250" s="30">
        <f t="shared" ca="1" si="28"/>
        <v>0.48540552762996947</v>
      </c>
      <c r="L250" s="30">
        <f t="shared" ca="1" si="28"/>
        <v>0.38160289803251779</v>
      </c>
      <c r="M250" s="30">
        <f t="shared" ca="1" si="28"/>
        <v>0.53559263986735706</v>
      </c>
      <c r="N250" s="30">
        <f t="shared" ca="1" si="28"/>
        <v>0.51387188022461938</v>
      </c>
      <c r="O250" s="30">
        <f t="shared" ca="1" si="28"/>
        <v>0.25118686000377416</v>
      </c>
      <c r="P250" s="30">
        <f t="shared" ca="1" si="28"/>
        <v>0</v>
      </c>
      <c r="R250" s="30">
        <f ca="1">IF(J250=0,0,Agents($I$4,$I$5,J250,$I$3)/(1-$P$1))</f>
        <v>0</v>
      </c>
      <c r="S250" s="30">
        <f ca="1">IF(K250=0,0,Agents($I$4,$I$5,K250,$I$3)/(1-$P$1))</f>
        <v>1.0869565217391304</v>
      </c>
      <c r="T250" s="30">
        <f ca="1">IF(L250=0,0,Agents($I$4,$I$5,L250,$I$3)/(1-$P$1))</f>
        <v>1.0869565217391304</v>
      </c>
      <c r="U250" s="30">
        <f ca="1">IF(M250=0,0,Agents($I$4,$I$5,M250,$I$3)/(1-$P$1))</f>
        <v>1.0869565217391304</v>
      </c>
      <c r="V250" s="30">
        <f ca="1">IF(N250=0,0,Agents($I$4,$I$5,N250,$I$3)/(1-$P$1))</f>
        <v>1.0869565217391304</v>
      </c>
      <c r="W250" s="30">
        <f ca="1">IF(O250=0,0,Agents($I$4,$I$5,O250,$I$3)/(1-$P$1))</f>
        <v>1.0869565217391304</v>
      </c>
      <c r="X250" s="30">
        <f ca="1">IF(P250=0,0,Agents($I$4,$I$5,P250,$I$3)/(1-$P$1))</f>
        <v>0</v>
      </c>
    </row>
    <row r="251" spans="1:24" x14ac:dyDescent="0.25">
      <c r="A251" s="126">
        <v>0.937500000000003</v>
      </c>
      <c r="B251" s="127"/>
      <c r="C251" s="128">
        <v>1.380738695201933E-3</v>
      </c>
      <c r="D251" s="128">
        <v>1.1994002998500749E-3</v>
      </c>
      <c r="E251" s="128">
        <v>1.325820351342393E-3</v>
      </c>
      <c r="F251" s="128">
        <v>1.7199862401100791E-3</v>
      </c>
      <c r="G251" s="128">
        <v>1.4059753954305801E-3</v>
      </c>
      <c r="H251" s="129"/>
      <c r="J251" s="30">
        <f t="shared" ca="1" si="28"/>
        <v>0</v>
      </c>
      <c r="K251" s="30">
        <f t="shared" ca="1" si="28"/>
        <v>0.32360368508664628</v>
      </c>
      <c r="L251" s="30">
        <f t="shared" ca="1" si="28"/>
        <v>0.21805879887572446</v>
      </c>
      <c r="M251" s="30">
        <f t="shared" ca="1" si="28"/>
        <v>0.26779631993367853</v>
      </c>
      <c r="N251" s="30">
        <f t="shared" ca="1" si="28"/>
        <v>0.32116992514038711</v>
      </c>
      <c r="O251" s="30">
        <f t="shared" ca="1" si="28"/>
        <v>0.20094948800301934</v>
      </c>
      <c r="P251" s="30">
        <f t="shared" ca="1" si="28"/>
        <v>0</v>
      </c>
      <c r="R251" s="30">
        <f ca="1">IF(J251=0,0,Agents($I$4,$I$5,J251,$I$3)/(1-$P$1))</f>
        <v>0</v>
      </c>
      <c r="S251" s="30">
        <f ca="1">IF(K251=0,0,Agents($I$4,$I$5,K251,$I$3)/(1-$P$1))</f>
        <v>1.0869565217391304</v>
      </c>
      <c r="T251" s="30">
        <f ca="1">IF(L251=0,0,Agents($I$4,$I$5,L251,$I$3)/(1-$P$1))</f>
        <v>1.0869565217391304</v>
      </c>
      <c r="U251" s="30">
        <f ca="1">IF(M251=0,0,Agents($I$4,$I$5,M251,$I$3)/(1-$P$1))</f>
        <v>1.0869565217391304</v>
      </c>
      <c r="V251" s="30">
        <f ca="1">IF(N251=0,0,Agents($I$4,$I$5,N251,$I$3)/(1-$P$1))</f>
        <v>1.0869565217391304</v>
      </c>
      <c r="W251" s="30">
        <f ca="1">IF(O251=0,0,Agents($I$4,$I$5,O251,$I$3)/(1-$P$1))</f>
        <v>1.0869565217391304</v>
      </c>
      <c r="X251" s="30">
        <f ca="1">IF(P251=0,0,Agents($I$4,$I$5,P251,$I$3)/(1-$P$1))</f>
        <v>0</v>
      </c>
    </row>
    <row r="252" spans="1:24" x14ac:dyDescent="0.25">
      <c r="B252" s="14"/>
      <c r="C252" s="15">
        <v>0.24727386021393707</v>
      </c>
      <c r="D252" s="15">
        <v>0.19181638799459966</v>
      </c>
      <c r="E252" s="15">
        <v>0.21310624156194827</v>
      </c>
      <c r="F252" s="15">
        <v>0.1970090352061481</v>
      </c>
      <c r="G252" s="15">
        <v>0.1507944750233669</v>
      </c>
      <c r="H252" s="16"/>
      <c r="J252" s="27">
        <f t="shared" ref="J252:P252" ca="1" si="29">$I$2*B252/SUM($B$252:$H$252)</f>
        <v>0</v>
      </c>
      <c r="K252" s="27">
        <f t="shared" ca="1" si="29"/>
        <v>234.36996892400359</v>
      </c>
      <c r="L252" s="27">
        <f t="shared" ca="1" si="29"/>
        <v>181.80652356263528</v>
      </c>
      <c r="M252" s="27">
        <f t="shared" ca="1" si="29"/>
        <v>201.98537430997703</v>
      </c>
      <c r="N252" s="27">
        <f t="shared" ca="1" si="29"/>
        <v>186.72819447662107</v>
      </c>
      <c r="O252" s="27">
        <f t="shared" ca="1" si="29"/>
        <v>142.92532334214749</v>
      </c>
      <c r="P252" s="27">
        <f t="shared" ca="1" si="29"/>
        <v>0</v>
      </c>
      <c r="R252" s="26">
        <f ca="1">(SUM(R222:R251)/2)/$C$6</f>
        <v>0</v>
      </c>
      <c r="S252" s="26">
        <f t="shared" ref="S252:X252" ca="1" si="30">(SUM(S222:S251)/2)/$C$6</f>
        <v>10.326086956521737</v>
      </c>
      <c r="T252" s="26">
        <f t="shared" ca="1" si="30"/>
        <v>8.7635869565217348</v>
      </c>
      <c r="U252" s="26">
        <f t="shared" ca="1" si="30"/>
        <v>9.3749999999999947</v>
      </c>
      <c r="V252" s="26">
        <f t="shared" ca="1" si="30"/>
        <v>8.7635869565217348</v>
      </c>
      <c r="W252" s="26">
        <f t="shared" ca="1" si="30"/>
        <v>7.5407608695652186</v>
      </c>
      <c r="X252" s="26">
        <f t="shared" ca="1" si="30"/>
        <v>0</v>
      </c>
    </row>
    <row r="253" spans="1:24" x14ac:dyDescent="0.25">
      <c r="R253" s="32">
        <f ca="1">SUM(R252:X252)/5</f>
        <v>8.9538043478260825</v>
      </c>
      <c r="S253" s="31"/>
      <c r="T253" s="31"/>
      <c r="U253" s="31"/>
      <c r="V253" s="31"/>
      <c r="W253" s="31"/>
      <c r="X253" s="4"/>
    </row>
    <row r="255" spans="1:24" x14ac:dyDescent="0.25">
      <c r="A255" s="39" t="s">
        <v>17</v>
      </c>
      <c r="J255" s="6" t="s">
        <v>14</v>
      </c>
      <c r="K255" s="20"/>
      <c r="L255" s="20"/>
      <c r="M255" s="33">
        <v>43313</v>
      </c>
      <c r="N255" s="20"/>
      <c r="O255" s="20"/>
      <c r="P255" s="21"/>
      <c r="R255" s="6" t="s">
        <v>15</v>
      </c>
      <c r="S255" s="20"/>
      <c r="T255" s="20"/>
      <c r="U255" s="20"/>
      <c r="V255" s="20"/>
      <c r="W255" s="20"/>
      <c r="X255" s="21"/>
    </row>
    <row r="256" spans="1:24" x14ac:dyDescent="0.25">
      <c r="A256" s="113" t="s">
        <v>6</v>
      </c>
      <c r="B256" s="114" t="s">
        <v>13</v>
      </c>
      <c r="C256" s="115" t="s">
        <v>7</v>
      </c>
      <c r="D256" s="115" t="s">
        <v>8</v>
      </c>
      <c r="E256" s="115" t="s">
        <v>9</v>
      </c>
      <c r="F256" s="115" t="s">
        <v>10</v>
      </c>
      <c r="G256" s="115" t="s">
        <v>11</v>
      </c>
      <c r="H256" s="116" t="s">
        <v>12</v>
      </c>
      <c r="J256" s="22" t="s">
        <v>13</v>
      </c>
      <c r="K256" s="20" t="s">
        <v>7</v>
      </c>
      <c r="L256" s="20" t="s">
        <v>8</v>
      </c>
      <c r="M256" s="20" t="s">
        <v>9</v>
      </c>
      <c r="N256" s="20" t="s">
        <v>10</v>
      </c>
      <c r="O256" s="20" t="s">
        <v>11</v>
      </c>
      <c r="P256" s="21" t="s">
        <v>12</v>
      </c>
      <c r="R256" s="22" t="s">
        <v>13</v>
      </c>
      <c r="S256" s="20" t="s">
        <v>7</v>
      </c>
      <c r="T256" s="20" t="s">
        <v>8</v>
      </c>
      <c r="U256" s="20" t="s">
        <v>9</v>
      </c>
      <c r="V256" s="20" t="s">
        <v>10</v>
      </c>
      <c r="W256" s="20" t="s">
        <v>11</v>
      </c>
      <c r="X256" s="21" t="s">
        <v>12</v>
      </c>
    </row>
    <row r="257" spans="1:24" x14ac:dyDescent="0.25">
      <c r="A257" s="117">
        <v>0.33333333333333331</v>
      </c>
      <c r="B257" s="118"/>
      <c r="C257" s="119">
        <v>2.1746634449430445E-2</v>
      </c>
      <c r="D257" s="119">
        <v>2.4287856071964018E-2</v>
      </c>
      <c r="E257" s="119">
        <v>2.5190586675505468E-2</v>
      </c>
      <c r="F257" s="119">
        <v>2.1327829377364983E-2</v>
      </c>
      <c r="G257" s="119">
        <v>2.3901581722319858E-2</v>
      </c>
      <c r="H257" s="120"/>
      <c r="J257" s="24">
        <f t="shared" ref="J257:P282" ca="1" si="31">B257*J$287</f>
        <v>0</v>
      </c>
      <c r="K257" s="24">
        <f t="shared" ca="1" si="31"/>
        <v>5.1019203193917724</v>
      </c>
      <c r="L257" s="24">
        <f t="shared" ca="1" si="31"/>
        <v>4.4201631337043237</v>
      </c>
      <c r="M257" s="24">
        <f t="shared" ca="1" si="31"/>
        <v>5.0932836191390827</v>
      </c>
      <c r="N257" s="24">
        <f t="shared" ca="1" si="31"/>
        <v>3.9865407758259295</v>
      </c>
      <c r="O257" s="24">
        <f t="shared" ca="1" si="31"/>
        <v>3.419601353460652</v>
      </c>
      <c r="P257" s="24">
        <f t="shared" ca="1" si="31"/>
        <v>0</v>
      </c>
      <c r="R257" s="24">
        <f ca="1">IF(J257=0,0,Agents($J$4,$J$5,J257,$J$3)/(1-$P$1))</f>
        <v>0</v>
      </c>
      <c r="S257" s="24">
        <f ca="1">IF(K257=0,0,Agents($J$4,$J$5,K257,$J$3)/(1-$P$1))</f>
        <v>4.3478260869565215</v>
      </c>
      <c r="T257" s="24">
        <f ca="1">IF(L257=0,0,Agents($J$4,$J$5,L257,$J$3)/(1-$P$1))</f>
        <v>4.3478260869565215</v>
      </c>
      <c r="U257" s="24">
        <f ca="1">IF(M257=0,0,Agents($J$4,$J$5,M257,$J$3)/(1-$P$1))</f>
        <v>4.3478260869565215</v>
      </c>
      <c r="V257" s="24">
        <f ca="1">IF(N257=0,0,Agents($J$4,$J$5,N257,$J$3)/(1-$P$1))</f>
        <v>3.2608695652173911</v>
      </c>
      <c r="W257" s="24">
        <f ca="1">IF(O257=0,0,Agents($J$4,$J$5,O257,$J$3)/(1-$P$1))</f>
        <v>3.2608695652173911</v>
      </c>
      <c r="X257" s="24">
        <f ca="1">IF(P257=0,0,Agents($J$4,$J$5,P257,$J$3)/(1-$P$1))</f>
        <v>0</v>
      </c>
    </row>
    <row r="258" spans="1:24" x14ac:dyDescent="0.25">
      <c r="A258" s="121">
        <v>0.35416666666666669</v>
      </c>
      <c r="B258" s="122"/>
      <c r="C258" s="123">
        <v>3.1411805315843977E-2</v>
      </c>
      <c r="D258" s="123">
        <v>3.2083958020989505E-2</v>
      </c>
      <c r="E258" s="123">
        <v>3.1819688432217434E-2</v>
      </c>
      <c r="F258" s="123">
        <v>2.4079807361541108E-2</v>
      </c>
      <c r="G258" s="123">
        <v>2.3198594024604568E-2</v>
      </c>
      <c r="H258" s="124"/>
      <c r="J258" s="30">
        <f t="shared" ca="1" si="31"/>
        <v>0</v>
      </c>
      <c r="K258" s="30">
        <f t="shared" ca="1" si="31"/>
        <v>7.3694404613436717</v>
      </c>
      <c r="L258" s="30">
        <f t="shared" ca="1" si="31"/>
        <v>5.8389809297081801</v>
      </c>
      <c r="M258" s="30">
        <f t="shared" ca="1" si="31"/>
        <v>6.4336214136493677</v>
      </c>
      <c r="N258" s="30">
        <f t="shared" ca="1" si="31"/>
        <v>4.5009331339970169</v>
      </c>
      <c r="O258" s="30">
        <f t="shared" ca="1" si="31"/>
        <v>3.3190248430647502</v>
      </c>
      <c r="P258" s="30">
        <f t="shared" ca="1" si="31"/>
        <v>0</v>
      </c>
      <c r="R258" s="30">
        <f ca="1">IF(J258=0,0,Agents($J$4,$J$5,J258,$J$3)/(1-$P$1))</f>
        <v>0</v>
      </c>
      <c r="S258" s="30">
        <f ca="1">IF(K258=0,0,Agents($J$4,$J$5,K258,$J$3)/(1-$P$1))</f>
        <v>5.4347826086956523</v>
      </c>
      <c r="T258" s="30">
        <f ca="1">IF(L258=0,0,Agents($J$4,$J$5,L258,$J$3)/(1-$P$1))</f>
        <v>4.3478260869565215</v>
      </c>
      <c r="U258" s="30">
        <f ca="1">IF(M258=0,0,Agents($J$4,$J$5,M258,$J$3)/(1-$P$1))</f>
        <v>5.4347826086956523</v>
      </c>
      <c r="V258" s="30">
        <f ca="1">IF(N258=0,0,Agents($J$4,$J$5,N258,$J$3)/(1-$P$1))</f>
        <v>4.3478260869565215</v>
      </c>
      <c r="W258" s="30">
        <f ca="1">IF(O258=0,0,Agents($J$4,$J$5,O258,$J$3)/(1-$P$1))</f>
        <v>3.2608695652173911</v>
      </c>
      <c r="X258" s="30">
        <f ca="1">IF(P258=0,0,Agents($J$4,$J$5,P258,$J$3)/(1-$P$1))</f>
        <v>0</v>
      </c>
    </row>
    <row r="259" spans="1:24" x14ac:dyDescent="0.25">
      <c r="A259" s="125">
        <v>0.375</v>
      </c>
      <c r="B259" s="118"/>
      <c r="C259" s="119">
        <v>3.589920607525026E-2</v>
      </c>
      <c r="D259" s="119">
        <v>3.9880059970014994E-2</v>
      </c>
      <c r="E259" s="119">
        <v>4.2094796155120982E-2</v>
      </c>
      <c r="F259" s="119">
        <v>3.8871689026487785E-2</v>
      </c>
      <c r="G259" s="119">
        <v>4.0421792618629174E-2</v>
      </c>
      <c r="H259" s="120"/>
      <c r="J259" s="24">
        <f t="shared" ca="1" si="31"/>
        <v>0</v>
      </c>
      <c r="K259" s="24">
        <f t="shared" ca="1" si="31"/>
        <v>8.4222176701070541</v>
      </c>
      <c r="L259" s="24">
        <f t="shared" ca="1" si="31"/>
        <v>7.2577987257120382</v>
      </c>
      <c r="M259" s="24">
        <f t="shared" ca="1" si="31"/>
        <v>8.5111449951403095</v>
      </c>
      <c r="N259" s="24">
        <f t="shared" ca="1" si="31"/>
        <v>7.2657920591666123</v>
      </c>
      <c r="O259" s="24">
        <f t="shared" ca="1" si="31"/>
        <v>5.7831493477643381</v>
      </c>
      <c r="P259" s="24">
        <f t="shared" ca="1" si="31"/>
        <v>0</v>
      </c>
      <c r="R259" s="24">
        <f ca="1">IF(J259=0,0,Agents($J$4,$J$5,J259,$J$3)/(1-$P$1))</f>
        <v>0</v>
      </c>
      <c r="S259" s="24">
        <f ca="1">IF(K259=0,0,Agents($J$4,$J$5,K259,$J$3)/(1-$P$1))</f>
        <v>6.5217391304347823</v>
      </c>
      <c r="T259" s="24">
        <f ca="1">IF(L259=0,0,Agents($J$4,$J$5,L259,$J$3)/(1-$P$1))</f>
        <v>5.4347826086956523</v>
      </c>
      <c r="U259" s="24">
        <f ca="1">IF(M259=0,0,Agents($J$4,$J$5,M259,$J$3)/(1-$P$1))</f>
        <v>6.5217391304347823</v>
      </c>
      <c r="V259" s="24">
        <f ca="1">IF(N259=0,0,Agents($J$4,$J$5,N259,$J$3)/(1-$P$1))</f>
        <v>5.4347826086956523</v>
      </c>
      <c r="W259" s="24">
        <f ca="1">IF(O259=0,0,Agents($J$4,$J$5,O259,$J$3)/(1-$P$1))</f>
        <v>4.3478260869565215</v>
      </c>
      <c r="X259" s="24">
        <f ca="1">IF(P259=0,0,Agents($J$4,$J$5,P259,$J$3)/(1-$P$1))</f>
        <v>0</v>
      </c>
    </row>
    <row r="260" spans="1:24" x14ac:dyDescent="0.25">
      <c r="A260" s="121">
        <v>0.39583333333333331</v>
      </c>
      <c r="B260" s="122"/>
      <c r="C260" s="123">
        <v>4.9016223679668625E-2</v>
      </c>
      <c r="D260" s="123">
        <v>5.0674662668665667E-2</v>
      </c>
      <c r="E260" s="123">
        <v>5.2038448790188929E-2</v>
      </c>
      <c r="F260" s="123">
        <v>4.3687650498796013E-2</v>
      </c>
      <c r="G260" s="123">
        <v>4.8506151142355007E-2</v>
      </c>
      <c r="H260" s="124"/>
      <c r="J260" s="30">
        <f t="shared" ca="1" si="31"/>
        <v>0</v>
      </c>
      <c r="K260" s="30">
        <f t="shared" ca="1" si="31"/>
        <v>11.499566434184631</v>
      </c>
      <c r="L260" s="30">
        <f t="shared" ca="1" si="31"/>
        <v>9.2223156740250705</v>
      </c>
      <c r="M260" s="30">
        <f t="shared" ca="1" si="31"/>
        <v>10.521651686905738</v>
      </c>
      <c r="N260" s="30">
        <f t="shared" ca="1" si="31"/>
        <v>8.1659786859660173</v>
      </c>
      <c r="O260" s="30">
        <f t="shared" ca="1" si="31"/>
        <v>6.9397792173172057</v>
      </c>
      <c r="P260" s="30">
        <f t="shared" ca="1" si="31"/>
        <v>0</v>
      </c>
      <c r="R260" s="30">
        <f ca="1">IF(J260=0,0,Agents($J$4,$J$5,J260,$J$3)/(1-$P$1))</f>
        <v>0</v>
      </c>
      <c r="S260" s="30">
        <f ca="1">IF(K260=0,0,Agents($J$4,$J$5,K260,$J$3)/(1-$P$1))</f>
        <v>7.6086956521739131</v>
      </c>
      <c r="T260" s="30">
        <f ca="1">IF(L260=0,0,Agents($J$4,$J$5,L260,$J$3)/(1-$P$1))</f>
        <v>6.5217391304347823</v>
      </c>
      <c r="U260" s="30">
        <f ca="1">IF(M260=0,0,Agents($J$4,$J$5,M260,$J$3)/(1-$P$1))</f>
        <v>7.6086956521739131</v>
      </c>
      <c r="V260" s="30">
        <f ca="1">IF(N260=0,0,Agents($J$4,$J$5,N260,$J$3)/(1-$P$1))</f>
        <v>5.4347826086956523</v>
      </c>
      <c r="W260" s="30">
        <f ca="1">IF(O260=0,0,Agents($J$4,$J$5,O260,$J$3)/(1-$P$1))</f>
        <v>5.4347826086956523</v>
      </c>
      <c r="X260" s="30">
        <f ca="1">IF(P260=0,0,Agents($J$4,$J$5,P260,$J$3)/(1-$P$1))</f>
        <v>0</v>
      </c>
    </row>
    <row r="261" spans="1:24" x14ac:dyDescent="0.25">
      <c r="A261" s="125">
        <v>0.41666666666666669</v>
      </c>
      <c r="B261" s="118"/>
      <c r="C261" s="119">
        <v>5.6689944504925503E-2</v>
      </c>
      <c r="D261" s="119">
        <v>5.3073463268365817E-2</v>
      </c>
      <c r="E261" s="119">
        <v>5.4027179317202516E-2</v>
      </c>
      <c r="F261" s="119">
        <v>4.9879600963192293E-2</v>
      </c>
      <c r="G261" s="119">
        <v>5.4481546572934976E-2</v>
      </c>
      <c r="H261" s="120"/>
      <c r="J261" s="24">
        <f t="shared" ca="1" si="31"/>
        <v>0</v>
      </c>
      <c r="K261" s="24">
        <f t="shared" ca="1" si="31"/>
        <v>13.299877755679404</v>
      </c>
      <c r="L261" s="24">
        <f t="shared" ca="1" si="31"/>
        <v>9.6588749958724112</v>
      </c>
      <c r="M261" s="24">
        <f t="shared" ca="1" si="31"/>
        <v>10.923753025258822</v>
      </c>
      <c r="N261" s="24">
        <f t="shared" ca="1" si="31"/>
        <v>9.3233614918509637</v>
      </c>
      <c r="O261" s="24">
        <f t="shared" ca="1" si="31"/>
        <v>7.7946795556823689</v>
      </c>
      <c r="P261" s="24">
        <f t="shared" ca="1" si="31"/>
        <v>0</v>
      </c>
      <c r="R261" s="24">
        <f ca="1">IF(J261=0,0,Agents($J$4,$J$5,J261,$J$3)/(1-$P$1))</f>
        <v>0</v>
      </c>
      <c r="S261" s="24">
        <f ca="1">IF(K261=0,0,Agents($J$4,$J$5,K261,$J$3)/(1-$P$1))</f>
        <v>8.695652173913043</v>
      </c>
      <c r="T261" s="24">
        <f ca="1">IF(L261=0,0,Agents($J$4,$J$5,L261,$J$3)/(1-$P$1))</f>
        <v>6.5217391304347823</v>
      </c>
      <c r="U261" s="24">
        <f ca="1">IF(M261=0,0,Agents($J$4,$J$5,M261,$J$3)/(1-$P$1))</f>
        <v>7.6086956521739131</v>
      </c>
      <c r="V261" s="24">
        <f ca="1">IF(N261=0,0,Agents($J$4,$J$5,N261,$J$3)/(1-$P$1))</f>
        <v>6.5217391304347823</v>
      </c>
      <c r="W261" s="24">
        <f ca="1">IF(O261=0,0,Agents($J$4,$J$5,O261,$J$3)/(1-$P$1))</f>
        <v>5.4347826086956523</v>
      </c>
      <c r="X261" s="24">
        <f ca="1">IF(P261=0,0,Agents($J$4,$J$5,P261,$J$3)/(1-$P$1))</f>
        <v>0</v>
      </c>
    </row>
    <row r="262" spans="1:24" x14ac:dyDescent="0.25">
      <c r="A262" s="121">
        <v>0.4375</v>
      </c>
      <c r="B262" s="122"/>
      <c r="C262" s="123">
        <v>6.1177345264331787E-2</v>
      </c>
      <c r="D262" s="123">
        <v>6.0385192019374909E-2</v>
      </c>
      <c r="E262" s="123">
        <v>5.6347364932051704E-2</v>
      </c>
      <c r="F262" s="123">
        <v>5.2128813738720886E-2</v>
      </c>
      <c r="G262" s="123">
        <v>6.1862917398945519E-2</v>
      </c>
      <c r="H262" s="124"/>
      <c r="J262" s="30">
        <f t="shared" ca="1" si="31"/>
        <v>0</v>
      </c>
      <c r="K262" s="30">
        <f t="shared" ca="1" si="31"/>
        <v>14.352654964442786</v>
      </c>
      <c r="L262" s="30">
        <f t="shared" ca="1" si="31"/>
        <v>10.989541390349398</v>
      </c>
      <c r="M262" s="30">
        <f t="shared" ca="1" si="31"/>
        <v>11.392871253337422</v>
      </c>
      <c r="N262" s="30">
        <f t="shared" ca="1" si="31"/>
        <v>9.7437783230484918</v>
      </c>
      <c r="O262" s="30">
        <f t="shared" ca="1" si="31"/>
        <v>8.8507329148393357</v>
      </c>
      <c r="P262" s="30">
        <f t="shared" ca="1" si="31"/>
        <v>0</v>
      </c>
      <c r="R262" s="30">
        <f ca="1">IF(J262=0,0,Agents($J$4,$J$5,J262,$J$3)/(1-$P$1))</f>
        <v>0</v>
      </c>
      <c r="S262" s="30">
        <f ca="1">IF(K262=0,0,Agents($J$4,$J$5,K262,$J$3)/(1-$P$1))</f>
        <v>8.695652173913043</v>
      </c>
      <c r="T262" s="30">
        <f ca="1">IF(L262=0,0,Agents($J$4,$J$5,L262,$J$3)/(1-$P$1))</f>
        <v>7.6086956521739131</v>
      </c>
      <c r="U262" s="30">
        <f ca="1">IF(M262=0,0,Agents($J$4,$J$5,M262,$J$3)/(1-$P$1))</f>
        <v>7.6086956521739131</v>
      </c>
      <c r="V262" s="30">
        <f ca="1">IF(N262=0,0,Agents($J$4,$J$5,N262,$J$3)/(1-$P$1))</f>
        <v>6.5217391304347823</v>
      </c>
      <c r="W262" s="30">
        <f ca="1">IF(O262=0,0,Agents($J$4,$J$5,O262,$J$3)/(1-$P$1))</f>
        <v>6.5217391304347823</v>
      </c>
      <c r="X262" s="30">
        <f ca="1">IF(P262=0,0,Agents($J$4,$J$5,P262,$J$3)/(1-$P$1))</f>
        <v>0</v>
      </c>
    </row>
    <row r="263" spans="1:24" x14ac:dyDescent="0.25">
      <c r="A263" s="125">
        <v>0.45833333333333331</v>
      </c>
      <c r="B263" s="118"/>
      <c r="C263" s="119">
        <v>5.9106237221528891E-2</v>
      </c>
      <c r="D263" s="119">
        <v>5.9485641794487357E-2</v>
      </c>
      <c r="E263" s="119">
        <v>5.9661915810407688E-2</v>
      </c>
      <c r="F263" s="119">
        <v>5.384879997883097E-2</v>
      </c>
      <c r="G263" s="119">
        <v>6.2214411247803164E-2</v>
      </c>
      <c r="H263" s="120"/>
      <c r="J263" s="24">
        <f t="shared" ca="1" si="31"/>
        <v>0</v>
      </c>
      <c r="K263" s="24">
        <f t="shared" ca="1" si="31"/>
        <v>13.86675779116738</v>
      </c>
      <c r="L263" s="24">
        <f t="shared" ca="1" si="31"/>
        <v>10.825831644656645</v>
      </c>
      <c r="M263" s="24">
        <f t="shared" ca="1" si="31"/>
        <v>12.063040150592565</v>
      </c>
      <c r="N263" s="24">
        <f t="shared" ca="1" si="31"/>
        <v>10.065273546905424</v>
      </c>
      <c r="O263" s="24">
        <f t="shared" ca="1" si="31"/>
        <v>8.9010211700372857</v>
      </c>
      <c r="P263" s="24">
        <f t="shared" ca="1" si="31"/>
        <v>0</v>
      </c>
      <c r="R263" s="24">
        <f ca="1">IF(J263=0,0,Agents($J$4,$J$5,J263,$J$3)/(1-$P$1))</f>
        <v>0</v>
      </c>
      <c r="S263" s="24">
        <f ca="1">IF(K263=0,0,Agents($J$4,$J$5,K263,$J$3)/(1-$P$1))</f>
        <v>8.695652173913043</v>
      </c>
      <c r="T263" s="24">
        <f ca="1">IF(L263=0,0,Agents($J$4,$J$5,L263,$J$3)/(1-$P$1))</f>
        <v>7.6086956521739131</v>
      </c>
      <c r="U263" s="24">
        <f ca="1">IF(M263=0,0,Agents($J$4,$J$5,M263,$J$3)/(1-$P$1))</f>
        <v>7.6086956521739131</v>
      </c>
      <c r="V263" s="24">
        <f ca="1">IF(N263=0,0,Agents($J$4,$J$5,N263,$J$3)/(1-$P$1))</f>
        <v>6.5217391304347823</v>
      </c>
      <c r="W263" s="24">
        <f ca="1">IF(O263=0,0,Agents($J$4,$J$5,O263,$J$3)/(1-$P$1))</f>
        <v>6.5217391304347823</v>
      </c>
      <c r="X263" s="24">
        <f ca="1">IF(P263=0,0,Agents($J$4,$J$5,P263,$J$3)/(1-$P$1))</f>
        <v>0</v>
      </c>
    </row>
    <row r="264" spans="1:24" x14ac:dyDescent="0.25">
      <c r="A264" s="121">
        <v>0.47916666666666669</v>
      </c>
      <c r="B264" s="122"/>
      <c r="C264" s="123">
        <v>6.2212899285733245E-2</v>
      </c>
      <c r="D264" s="123">
        <v>6.1284742244262468E-2</v>
      </c>
      <c r="E264" s="123">
        <v>5.6678820019887298E-2</v>
      </c>
      <c r="F264" s="123">
        <v>5.7976766955095155E-2</v>
      </c>
      <c r="G264" s="123">
        <v>5.9753954305799648E-2</v>
      </c>
      <c r="H264" s="124"/>
      <c r="J264" s="30">
        <f t="shared" ca="1" si="31"/>
        <v>0</v>
      </c>
      <c r="K264" s="30">
        <f t="shared" ca="1" si="31"/>
        <v>14.59560355108049</v>
      </c>
      <c r="L264" s="30">
        <f t="shared" ca="1" si="31"/>
        <v>11.153251136042151</v>
      </c>
      <c r="M264" s="30">
        <f t="shared" ca="1" si="31"/>
        <v>11.459888143062935</v>
      </c>
      <c r="N264" s="30">
        <f t="shared" ca="1" si="31"/>
        <v>10.836862084162053</v>
      </c>
      <c r="O264" s="30">
        <f t="shared" ca="1" si="31"/>
        <v>8.5490033836516304</v>
      </c>
      <c r="P264" s="30">
        <f t="shared" ca="1" si="31"/>
        <v>0</v>
      </c>
      <c r="R264" s="30">
        <f ca="1">IF(J264=0,0,Agents($J$4,$J$5,J264,$J$3)/(1-$P$1))</f>
        <v>0</v>
      </c>
      <c r="S264" s="30">
        <f ca="1">IF(K264=0,0,Agents($J$4,$J$5,K264,$J$3)/(1-$P$1))</f>
        <v>8.695652173913043</v>
      </c>
      <c r="T264" s="30">
        <f ca="1">IF(L264=0,0,Agents($J$4,$J$5,L264,$J$3)/(1-$P$1))</f>
        <v>7.6086956521739131</v>
      </c>
      <c r="U264" s="30">
        <f ca="1">IF(M264=0,0,Agents($J$4,$J$5,M264,$J$3)/(1-$P$1))</f>
        <v>7.6086956521739131</v>
      </c>
      <c r="V264" s="30">
        <f ca="1">IF(N264=0,0,Agents($J$4,$J$5,N264,$J$3)/(1-$P$1))</f>
        <v>7.6086956521739131</v>
      </c>
      <c r="W264" s="30">
        <f ca="1">IF(O264=0,0,Agents($J$4,$J$5,O264,$J$3)/(1-$P$1))</f>
        <v>6.5217391304347823</v>
      </c>
      <c r="X264" s="30">
        <f ca="1">IF(P264=0,0,Agents($J$4,$J$5,P264,$J$3)/(1-$P$1))</f>
        <v>0</v>
      </c>
    </row>
    <row r="265" spans="1:24" x14ac:dyDescent="0.25">
      <c r="A265" s="125">
        <v>0.5</v>
      </c>
      <c r="B265" s="118"/>
      <c r="C265" s="119">
        <v>5.6689944504925503E-2</v>
      </c>
      <c r="D265" s="119">
        <v>5.3788490370199497E-2</v>
      </c>
      <c r="E265" s="119">
        <v>5.4027179317202516E-2</v>
      </c>
      <c r="F265" s="119">
        <v>5.4192797226852982E-2</v>
      </c>
      <c r="G265" s="119">
        <v>5.342706502636204E-2</v>
      </c>
      <c r="H265" s="120"/>
      <c r="J265" s="24">
        <f t="shared" ca="1" si="31"/>
        <v>0</v>
      </c>
      <c r="K265" s="24">
        <f t="shared" ca="1" si="31"/>
        <v>13.299877755679404</v>
      </c>
      <c r="L265" s="24">
        <f t="shared" ca="1" si="31"/>
        <v>9.7890032552692112</v>
      </c>
      <c r="M265" s="24">
        <f t="shared" ca="1" si="31"/>
        <v>10.923753025258822</v>
      </c>
      <c r="N265" s="24">
        <f t="shared" ca="1" si="31"/>
        <v>10.129572591676808</v>
      </c>
      <c r="O265" s="24">
        <f t="shared" ca="1" si="31"/>
        <v>7.6438147900885172</v>
      </c>
      <c r="P265" s="24">
        <f t="shared" ca="1" si="31"/>
        <v>0</v>
      </c>
      <c r="R265" s="24">
        <f ca="1">IF(J265=0,0,Agents($J$4,$J$5,J265,$J$3)/(1-$P$1))</f>
        <v>0</v>
      </c>
      <c r="S265" s="24">
        <f ca="1">IF(K265=0,0,Agents($J$4,$J$5,K265,$J$3)/(1-$P$1))</f>
        <v>8.695652173913043</v>
      </c>
      <c r="T265" s="24">
        <f ca="1">IF(L265=0,0,Agents($J$4,$J$5,L265,$J$3)/(1-$P$1))</f>
        <v>6.5217391304347823</v>
      </c>
      <c r="U265" s="24">
        <f ca="1">IF(M265=0,0,Agents($J$4,$J$5,M265,$J$3)/(1-$P$1))</f>
        <v>7.6086956521739131</v>
      </c>
      <c r="V265" s="24">
        <f ca="1">IF(N265=0,0,Agents($J$4,$J$5,N265,$J$3)/(1-$P$1))</f>
        <v>6.5217391304347823</v>
      </c>
      <c r="W265" s="24">
        <f ca="1">IF(O265=0,0,Agents($J$4,$J$5,O265,$J$3)/(1-$P$1))</f>
        <v>5.4347826086956523</v>
      </c>
      <c r="X265" s="24">
        <f ca="1">IF(P265=0,0,Agents($J$4,$J$5,P265,$J$3)/(1-$P$1))</f>
        <v>0</v>
      </c>
    </row>
    <row r="266" spans="1:24" x14ac:dyDescent="0.25">
      <c r="A266" s="121">
        <v>0.52083333333333337</v>
      </c>
      <c r="B266" s="122"/>
      <c r="C266" s="123">
        <v>5.1857359071718741E-2</v>
      </c>
      <c r="D266" s="123">
        <v>5.3788490370199497E-2</v>
      </c>
      <c r="E266" s="123">
        <v>4.938680808750414E-2</v>
      </c>
      <c r="F266" s="123">
        <v>5.2128813738720886E-2</v>
      </c>
      <c r="G266" s="123">
        <v>5.518453427065026E-2</v>
      </c>
      <c r="H266" s="124"/>
      <c r="J266" s="30">
        <f t="shared" ca="1" si="31"/>
        <v>0</v>
      </c>
      <c r="K266" s="30">
        <f t="shared" ca="1" si="31"/>
        <v>12.166117684703455</v>
      </c>
      <c r="L266" s="30">
        <f t="shared" ca="1" si="31"/>
        <v>9.7890032552692112</v>
      </c>
      <c r="M266" s="30">
        <f t="shared" ca="1" si="31"/>
        <v>9.9855165691016232</v>
      </c>
      <c r="N266" s="30">
        <f t="shared" ca="1" si="31"/>
        <v>9.7437783230484918</v>
      </c>
      <c r="O266" s="30">
        <f t="shared" ca="1" si="31"/>
        <v>7.8952560660782698</v>
      </c>
      <c r="P266" s="30">
        <f t="shared" ca="1" si="31"/>
        <v>0</v>
      </c>
      <c r="R266" s="30">
        <f ca="1">IF(J266=0,0,Agents($J$4,$J$5,J266,$J$3)/(1-$P$1))</f>
        <v>0</v>
      </c>
      <c r="S266" s="30">
        <f ca="1">IF(K266=0,0,Agents($J$4,$J$5,K266,$J$3)/(1-$P$1))</f>
        <v>7.6086956521739131</v>
      </c>
      <c r="T266" s="30">
        <f ca="1">IF(L266=0,0,Agents($J$4,$J$5,L266,$J$3)/(1-$P$1))</f>
        <v>6.5217391304347823</v>
      </c>
      <c r="U266" s="30">
        <f ca="1">IF(M266=0,0,Agents($J$4,$J$5,M266,$J$3)/(1-$P$1))</f>
        <v>6.5217391304347823</v>
      </c>
      <c r="V266" s="30">
        <f ca="1">IF(N266=0,0,Agents($J$4,$J$5,N266,$J$3)/(1-$P$1))</f>
        <v>6.5217391304347823</v>
      </c>
      <c r="W266" s="30">
        <f ca="1">IF(O266=0,0,Agents($J$4,$J$5,O266,$J$3)/(1-$P$1))</f>
        <v>5.4347826086956523</v>
      </c>
      <c r="X266" s="30">
        <f ca="1">IF(P266=0,0,Agents($J$4,$J$5,P266,$J$3)/(1-$P$1))</f>
        <v>0</v>
      </c>
    </row>
    <row r="267" spans="1:24" x14ac:dyDescent="0.25">
      <c r="A267" s="125">
        <v>0.54166666666666663</v>
      </c>
      <c r="B267" s="118"/>
      <c r="C267" s="119">
        <v>5.3928467114521643E-2</v>
      </c>
      <c r="D267" s="119">
        <v>5.2589090070349426E-2</v>
      </c>
      <c r="E267" s="119">
        <v>5.1375538614517727E-2</v>
      </c>
      <c r="F267" s="119">
        <v>5.4192797226852982E-2</v>
      </c>
      <c r="G267" s="119">
        <v>5.3778558875219686E-2</v>
      </c>
      <c r="H267" s="120"/>
      <c r="J267" s="24">
        <f t="shared" ca="1" si="31"/>
        <v>0</v>
      </c>
      <c r="K267" s="24">
        <f t="shared" ca="1" si="31"/>
        <v>12.652014857978862</v>
      </c>
      <c r="L267" s="24">
        <f t="shared" ca="1" si="31"/>
        <v>9.5707235943455409</v>
      </c>
      <c r="M267" s="24">
        <f t="shared" ca="1" si="31"/>
        <v>10.387617907454707</v>
      </c>
      <c r="N267" s="24">
        <f t="shared" ca="1" si="31"/>
        <v>10.129572591676808</v>
      </c>
      <c r="O267" s="24">
        <f t="shared" ca="1" si="31"/>
        <v>7.694103045286468</v>
      </c>
      <c r="P267" s="24">
        <f t="shared" ca="1" si="31"/>
        <v>0</v>
      </c>
      <c r="R267" s="24">
        <f ca="1">IF(J267=0,0,Agents($J$4,$J$5,J267,$J$3)/(1-$P$1))</f>
        <v>0</v>
      </c>
      <c r="S267" s="24">
        <f ca="1">IF(K267=0,0,Agents($J$4,$J$5,K267,$J$3)/(1-$P$1))</f>
        <v>7.6086956521739131</v>
      </c>
      <c r="T267" s="24">
        <f ca="1">IF(L267=0,0,Agents($J$4,$J$5,L267,$J$3)/(1-$P$1))</f>
        <v>6.5217391304347823</v>
      </c>
      <c r="U267" s="24">
        <f ca="1">IF(M267=0,0,Agents($J$4,$J$5,M267,$J$3)/(1-$P$1))</f>
        <v>6.5217391304347823</v>
      </c>
      <c r="V267" s="24">
        <f ca="1">IF(N267=0,0,Agents($J$4,$J$5,N267,$J$3)/(1-$P$1))</f>
        <v>6.5217391304347823</v>
      </c>
      <c r="W267" s="24">
        <f ca="1">IF(O267=0,0,Agents($J$4,$J$5,O267,$J$3)/(1-$P$1))</f>
        <v>5.4347826086956523</v>
      </c>
      <c r="X267" s="24">
        <f ca="1">IF(P267=0,0,Agents($J$4,$J$5,P267,$J$3)/(1-$P$1))</f>
        <v>0</v>
      </c>
    </row>
    <row r="268" spans="1:24" x14ac:dyDescent="0.25">
      <c r="A268" s="121">
        <v>0.5625</v>
      </c>
      <c r="B268" s="122"/>
      <c r="C268" s="123">
        <v>5.3928467114521643E-2</v>
      </c>
      <c r="D268" s="123">
        <v>5.5887440894937128E-2</v>
      </c>
      <c r="E268" s="123">
        <v>5.1706993702353328E-2</v>
      </c>
      <c r="F268" s="123">
        <v>5.6944775211029107E-2</v>
      </c>
      <c r="G268" s="123">
        <v>5.6942003514938486E-2</v>
      </c>
      <c r="H268" s="124"/>
      <c r="J268" s="30">
        <f t="shared" ca="1" si="31"/>
        <v>0</v>
      </c>
      <c r="K268" s="30">
        <f t="shared" ca="1" si="31"/>
        <v>12.652014857978862</v>
      </c>
      <c r="L268" s="30">
        <f t="shared" ca="1" si="31"/>
        <v>10.170992661885634</v>
      </c>
      <c r="M268" s="30">
        <f t="shared" ca="1" si="31"/>
        <v>10.454634797180223</v>
      </c>
      <c r="N268" s="30">
        <f t="shared" ca="1" si="31"/>
        <v>10.643964949847895</v>
      </c>
      <c r="O268" s="30">
        <f t="shared" ca="1" si="31"/>
        <v>8.1466973420680233</v>
      </c>
      <c r="P268" s="30">
        <f t="shared" ca="1" si="31"/>
        <v>0</v>
      </c>
      <c r="R268" s="30">
        <f ca="1">IF(J268=0,0,Agents($J$4,$J$5,J268,$J$3)/(1-$P$1))</f>
        <v>0</v>
      </c>
      <c r="S268" s="30">
        <f ca="1">IF(K268=0,0,Agents($J$4,$J$5,K268,$J$3)/(1-$P$1))</f>
        <v>7.6086956521739131</v>
      </c>
      <c r="T268" s="30">
        <f ca="1">IF(L268=0,0,Agents($J$4,$J$5,L268,$J$3)/(1-$P$1))</f>
        <v>6.5217391304347823</v>
      </c>
      <c r="U268" s="30">
        <f ca="1">IF(M268=0,0,Agents($J$4,$J$5,M268,$J$3)/(1-$P$1))</f>
        <v>6.5217391304347823</v>
      </c>
      <c r="V268" s="30">
        <f ca="1">IF(N268=0,0,Agents($J$4,$J$5,N268,$J$3)/(1-$P$1))</f>
        <v>7.6086956521739131</v>
      </c>
      <c r="W268" s="30">
        <f ca="1">IF(O268=0,0,Agents($J$4,$J$5,O268,$J$3)/(1-$P$1))</f>
        <v>5.4347826086956523</v>
      </c>
      <c r="X268" s="30">
        <f ca="1">IF(P268=0,0,Agents($J$4,$J$5,P268,$J$3)/(1-$P$1))</f>
        <v>0</v>
      </c>
    </row>
    <row r="269" spans="1:24" x14ac:dyDescent="0.25">
      <c r="A269" s="125">
        <v>0.58333333333333337</v>
      </c>
      <c r="B269" s="118"/>
      <c r="C269" s="119">
        <v>5.4964021135923087E-2</v>
      </c>
      <c r="D269" s="119">
        <v>5.7386691269749726E-2</v>
      </c>
      <c r="E269" s="119">
        <v>5.8667550546900891E-2</v>
      </c>
      <c r="F269" s="119">
        <v>5.8664761451139191E-2</v>
      </c>
      <c r="G269" s="119">
        <v>5.9050966608084357E-2</v>
      </c>
      <c r="H269" s="120"/>
      <c r="J269" s="24">
        <f t="shared" ca="1" si="31"/>
        <v>0</v>
      </c>
      <c r="K269" s="24">
        <f t="shared" ca="1" si="31"/>
        <v>12.894963444616565</v>
      </c>
      <c r="L269" s="24">
        <f t="shared" ca="1" si="31"/>
        <v>10.443842238040222</v>
      </c>
      <c r="M269" s="24">
        <f t="shared" ca="1" si="31"/>
        <v>11.861989481416021</v>
      </c>
      <c r="N269" s="24">
        <f t="shared" ca="1" si="31"/>
        <v>10.965460173704827</v>
      </c>
      <c r="O269" s="24">
        <f t="shared" ca="1" si="31"/>
        <v>8.4484268732557286</v>
      </c>
      <c r="P269" s="24">
        <f t="shared" ca="1" si="31"/>
        <v>0</v>
      </c>
      <c r="R269" s="24">
        <f ca="1">IF(J269=0,0,Agents($J$4,$J$5,J269,$J$3)/(1-$P$1))</f>
        <v>0</v>
      </c>
      <c r="S269" s="24">
        <f ca="1">IF(K269=0,0,Agents($J$4,$J$5,K269,$J$3)/(1-$P$1))</f>
        <v>8.695652173913043</v>
      </c>
      <c r="T269" s="24">
        <f ca="1">IF(L269=0,0,Agents($J$4,$J$5,L269,$J$3)/(1-$P$1))</f>
        <v>6.5217391304347823</v>
      </c>
      <c r="U269" s="24">
        <f ca="1">IF(M269=0,0,Agents($J$4,$J$5,M269,$J$3)/(1-$P$1))</f>
        <v>7.6086956521739131</v>
      </c>
      <c r="V269" s="24">
        <f ca="1">IF(N269=0,0,Agents($J$4,$J$5,N269,$J$3)/(1-$P$1))</f>
        <v>7.6086956521739131</v>
      </c>
      <c r="W269" s="24">
        <f ca="1">IF(O269=0,0,Agents($J$4,$J$5,O269,$J$3)/(1-$P$1))</f>
        <v>6.5217391304347823</v>
      </c>
      <c r="X269" s="24">
        <f ca="1">IF(P269=0,0,Agents($J$4,$J$5,P269,$J$3)/(1-$P$1))</f>
        <v>0</v>
      </c>
    </row>
    <row r="270" spans="1:24" x14ac:dyDescent="0.25">
      <c r="A270" s="121">
        <v>0.60416666666666663</v>
      </c>
      <c r="B270" s="122"/>
      <c r="C270" s="123">
        <v>5.4618836462122608E-2</v>
      </c>
      <c r="D270" s="123">
        <v>5.9485641794487357E-2</v>
      </c>
      <c r="E270" s="123">
        <v>6.1982101425256876E-2</v>
      </c>
      <c r="F270" s="123">
        <v>6.1760736683337335E-2</v>
      </c>
      <c r="G270" s="123">
        <v>5.8347978910369067E-2</v>
      </c>
      <c r="H270" s="124"/>
      <c r="J270" s="30">
        <f t="shared" ca="1" si="31"/>
        <v>0</v>
      </c>
      <c r="K270" s="30">
        <f t="shared" ca="1" si="31"/>
        <v>12.813980582403998</v>
      </c>
      <c r="L270" s="30">
        <f t="shared" ca="1" si="31"/>
        <v>10.825831644656645</v>
      </c>
      <c r="M270" s="30">
        <f t="shared" ca="1" si="31"/>
        <v>12.532158378671165</v>
      </c>
      <c r="N270" s="30">
        <f t="shared" ca="1" si="31"/>
        <v>11.5441515766473</v>
      </c>
      <c r="O270" s="30">
        <f t="shared" ca="1" si="31"/>
        <v>8.3478503628598268</v>
      </c>
      <c r="P270" s="30">
        <f t="shared" ca="1" si="31"/>
        <v>0</v>
      </c>
      <c r="R270" s="30">
        <f ca="1">IF(J270=0,0,Agents($J$4,$J$5,J270,$J$3)/(1-$P$1))</f>
        <v>0</v>
      </c>
      <c r="S270" s="30">
        <f ca="1">IF(K270=0,0,Agents($J$4,$J$5,K270,$J$3)/(1-$P$1))</f>
        <v>8.695652173913043</v>
      </c>
      <c r="T270" s="30">
        <f ca="1">IF(L270=0,0,Agents($J$4,$J$5,L270,$J$3)/(1-$P$1))</f>
        <v>7.6086956521739131</v>
      </c>
      <c r="U270" s="30">
        <f ca="1">IF(M270=0,0,Agents($J$4,$J$5,M270,$J$3)/(1-$P$1))</f>
        <v>7.6086956521739131</v>
      </c>
      <c r="V270" s="30">
        <f ca="1">IF(N270=0,0,Agents($J$4,$J$5,N270,$J$3)/(1-$P$1))</f>
        <v>7.6086956521739131</v>
      </c>
      <c r="W270" s="30">
        <f ca="1">IF(O270=0,0,Agents($J$4,$J$5,O270,$J$3)/(1-$P$1))</f>
        <v>6.5217391304347823</v>
      </c>
      <c r="X270" s="30">
        <f ca="1">IF(P270=0,0,Agents($J$4,$J$5,P270,$J$3)/(1-$P$1))</f>
        <v>0</v>
      </c>
    </row>
    <row r="271" spans="1:24" x14ac:dyDescent="0.25">
      <c r="A271" s="125">
        <v>0.625</v>
      </c>
      <c r="B271" s="118"/>
      <c r="C271" s="119">
        <v>5.3238097766920671E-2</v>
      </c>
      <c r="D271" s="119">
        <v>5.1689539845461867E-2</v>
      </c>
      <c r="E271" s="119">
        <v>5.5021544580709306E-2</v>
      </c>
      <c r="F271" s="119">
        <v>5.7632769707073143E-2</v>
      </c>
      <c r="G271" s="119">
        <v>5.7293497363796131E-2</v>
      </c>
      <c r="H271" s="120"/>
      <c r="J271" s="24">
        <f t="shared" ca="1" si="31"/>
        <v>0</v>
      </c>
      <c r="K271" s="24">
        <f t="shared" ca="1" si="31"/>
        <v>12.490049133553725</v>
      </c>
      <c r="L271" s="24">
        <f t="shared" ca="1" si="31"/>
        <v>9.4070138486527881</v>
      </c>
      <c r="M271" s="24">
        <f t="shared" ca="1" si="31"/>
        <v>11.124803694435364</v>
      </c>
      <c r="N271" s="24">
        <f t="shared" ca="1" si="31"/>
        <v>10.772563039390668</v>
      </c>
      <c r="O271" s="24">
        <f t="shared" ca="1" si="31"/>
        <v>8.1969855972659751</v>
      </c>
      <c r="P271" s="24">
        <f t="shared" ca="1" si="31"/>
        <v>0</v>
      </c>
      <c r="R271" s="24">
        <f ca="1">IF(J271=0,0,Agents($J$4,$J$5,J271,$J$3)/(1-$P$1))</f>
        <v>0</v>
      </c>
      <c r="S271" s="24">
        <f ca="1">IF(K271=0,0,Agents($J$4,$J$5,K271,$J$3)/(1-$P$1))</f>
        <v>7.6086956521739131</v>
      </c>
      <c r="T271" s="24">
        <f ca="1">IF(L271=0,0,Agents($J$4,$J$5,L271,$J$3)/(1-$P$1))</f>
        <v>6.5217391304347823</v>
      </c>
      <c r="U271" s="24">
        <f ca="1">IF(M271=0,0,Agents($J$4,$J$5,M271,$J$3)/(1-$P$1))</f>
        <v>7.6086956521739131</v>
      </c>
      <c r="V271" s="24">
        <f ca="1">IF(N271=0,0,Agents($J$4,$J$5,N271,$J$3)/(1-$P$1))</f>
        <v>7.6086956521739131</v>
      </c>
      <c r="W271" s="24">
        <f ca="1">IF(O271=0,0,Agents($J$4,$J$5,O271,$J$3)/(1-$P$1))</f>
        <v>5.4347826086956523</v>
      </c>
      <c r="X271" s="24">
        <f ca="1">IF(P271=0,0,Agents($J$4,$J$5,P271,$J$3)/(1-$P$1))</f>
        <v>0</v>
      </c>
    </row>
    <row r="272" spans="1:24" x14ac:dyDescent="0.25">
      <c r="A272" s="121">
        <v>0.64583333333333337</v>
      </c>
      <c r="B272" s="122"/>
      <c r="C272" s="123">
        <v>5.2547728419319706E-2</v>
      </c>
      <c r="D272" s="123">
        <v>5.2888940145311945E-2</v>
      </c>
      <c r="E272" s="123">
        <v>4.938680808750414E-2</v>
      </c>
      <c r="F272" s="123">
        <v>5.5912783466963066E-2</v>
      </c>
      <c r="G272" s="123">
        <v>5.3075571177504395E-2</v>
      </c>
      <c r="H272" s="124"/>
      <c r="J272" s="30">
        <f t="shared" ca="1" si="31"/>
        <v>0</v>
      </c>
      <c r="K272" s="30">
        <f t="shared" ca="1" si="31"/>
        <v>12.32808340912859</v>
      </c>
      <c r="L272" s="30">
        <f t="shared" ca="1" si="31"/>
        <v>9.6252935095764585</v>
      </c>
      <c r="M272" s="30">
        <f t="shared" ca="1" si="31"/>
        <v>9.9855165691016232</v>
      </c>
      <c r="N272" s="30">
        <f t="shared" ca="1" si="31"/>
        <v>10.451067815533738</v>
      </c>
      <c r="O272" s="30">
        <f t="shared" ca="1" si="31"/>
        <v>7.5935265348905663</v>
      </c>
      <c r="P272" s="30">
        <f t="shared" ca="1" si="31"/>
        <v>0</v>
      </c>
      <c r="R272" s="30">
        <f ca="1">IF(J272=0,0,Agents($J$4,$J$5,J272,$J$3)/(1-$P$1))</f>
        <v>0</v>
      </c>
      <c r="S272" s="30">
        <f ca="1">IF(K272=0,0,Agents($J$4,$J$5,K272,$J$3)/(1-$P$1))</f>
        <v>7.6086956521739131</v>
      </c>
      <c r="T272" s="30">
        <f ca="1">IF(L272=0,0,Agents($J$4,$J$5,L272,$J$3)/(1-$P$1))</f>
        <v>6.5217391304347823</v>
      </c>
      <c r="U272" s="30">
        <f ca="1">IF(M272=0,0,Agents($J$4,$J$5,M272,$J$3)/(1-$P$1))</f>
        <v>6.5217391304347823</v>
      </c>
      <c r="V272" s="30">
        <f ca="1">IF(N272=0,0,Agents($J$4,$J$5,N272,$J$3)/(1-$P$1))</f>
        <v>6.5217391304347823</v>
      </c>
      <c r="W272" s="30">
        <f ca="1">IF(O272=0,0,Agents($J$4,$J$5,O272,$J$3)/(1-$P$1))</f>
        <v>5.4347826086956523</v>
      </c>
      <c r="X272" s="30">
        <f ca="1">IF(P272=0,0,Agents($J$4,$J$5,P272,$J$3)/(1-$P$1))</f>
        <v>0</v>
      </c>
    </row>
    <row r="273" spans="1:24" x14ac:dyDescent="0.25">
      <c r="A273" s="125">
        <v>0.66666666666666663</v>
      </c>
      <c r="B273" s="118"/>
      <c r="C273" s="119">
        <v>4.322774222670666E-2</v>
      </c>
      <c r="D273" s="119">
        <v>4.4792988121323936E-2</v>
      </c>
      <c r="E273" s="119">
        <v>4.9718263175339734E-2</v>
      </c>
      <c r="F273" s="119">
        <v>4.7312852266412665E-2</v>
      </c>
      <c r="G273" s="119">
        <v>4.9209138840070298E-2</v>
      </c>
      <c r="H273" s="120"/>
      <c r="J273" s="24">
        <f t="shared" ca="1" si="31"/>
        <v>0</v>
      </c>
      <c r="K273" s="24">
        <f t="shared" ca="1" si="31"/>
        <v>10.14154612938926</v>
      </c>
      <c r="L273" s="24">
        <f t="shared" ca="1" si="31"/>
        <v>8.1519057983416836</v>
      </c>
      <c r="M273" s="24">
        <f t="shared" ca="1" si="31"/>
        <v>10.052533458827137</v>
      </c>
      <c r="N273" s="24">
        <f t="shared" ca="1" si="31"/>
        <v>8.8435916962490886</v>
      </c>
      <c r="O273" s="24">
        <f t="shared" ca="1" si="31"/>
        <v>7.0403557277131075</v>
      </c>
      <c r="P273" s="24">
        <f t="shared" ca="1" si="31"/>
        <v>0</v>
      </c>
      <c r="R273" s="24">
        <f ca="1">IF(J273=0,0,Agents($J$4,$J$5,J273,$J$3)/(1-$P$1))</f>
        <v>0</v>
      </c>
      <c r="S273" s="24">
        <f ca="1">IF(K273=0,0,Agents($J$4,$J$5,K273,$J$3)/(1-$P$1))</f>
        <v>6.5217391304347823</v>
      </c>
      <c r="T273" s="24">
        <f ca="1">IF(L273=0,0,Agents($J$4,$J$5,L273,$J$3)/(1-$P$1))</f>
        <v>5.4347826086956523</v>
      </c>
      <c r="U273" s="24">
        <f ca="1">IF(M273=0,0,Agents($J$4,$J$5,M273,$J$3)/(1-$P$1))</f>
        <v>6.5217391304347823</v>
      </c>
      <c r="V273" s="24">
        <f ca="1">IF(N273=0,0,Agents($J$4,$J$5,N273,$J$3)/(1-$P$1))</f>
        <v>6.5217391304347823</v>
      </c>
      <c r="W273" s="24">
        <f ca="1">IF(O273=0,0,Agents($J$4,$J$5,O273,$J$3)/(1-$P$1))</f>
        <v>5.4347826086956523</v>
      </c>
      <c r="X273" s="24">
        <f ca="1">IF(P273=0,0,Agents($J$4,$J$5,P273,$J$3)/(1-$P$1))</f>
        <v>0</v>
      </c>
    </row>
    <row r="274" spans="1:24" x14ac:dyDescent="0.25">
      <c r="A274" s="121">
        <v>0.6875</v>
      </c>
      <c r="B274" s="122"/>
      <c r="C274" s="123">
        <v>4.0386606834656544E-2</v>
      </c>
      <c r="D274" s="123">
        <v>3.8795986622073564E-2</v>
      </c>
      <c r="E274" s="123">
        <v>3.5465694398409013E-2</v>
      </c>
      <c r="F274" s="123">
        <v>4.1808896298060415E-2</v>
      </c>
      <c r="G274" s="123">
        <v>3.5852372583479786E-2</v>
      </c>
      <c r="H274" s="124"/>
      <c r="J274" s="30">
        <f t="shared" ca="1" si="31"/>
        <v>0</v>
      </c>
      <c r="K274" s="30">
        <f t="shared" ca="1" si="31"/>
        <v>9.4749948788704348</v>
      </c>
      <c r="L274" s="30">
        <f t="shared" ca="1" si="31"/>
        <v>7.0605074937233328</v>
      </c>
      <c r="M274" s="30">
        <f t="shared" ca="1" si="31"/>
        <v>7.1708072006300245</v>
      </c>
      <c r="N274" s="30">
        <f t="shared" ca="1" si="31"/>
        <v>7.8148069799069146</v>
      </c>
      <c r="O274" s="30">
        <f t="shared" ca="1" si="31"/>
        <v>5.1294020301909775</v>
      </c>
      <c r="P274" s="30">
        <f t="shared" ca="1" si="31"/>
        <v>0</v>
      </c>
      <c r="R274" s="30">
        <f ca="1">IF(J274=0,0,Agents($J$4,$J$5,J274,$J$3)/(1-$P$1))</f>
        <v>0</v>
      </c>
      <c r="S274" s="30">
        <f ca="1">IF(K274=0,0,Agents($J$4,$J$5,K274,$J$3)/(1-$P$1))</f>
        <v>6.5217391304347823</v>
      </c>
      <c r="T274" s="30">
        <f ca="1">IF(L274=0,0,Agents($J$4,$J$5,L274,$J$3)/(1-$P$1))</f>
        <v>5.4347826086956523</v>
      </c>
      <c r="U274" s="30">
        <f ca="1">IF(M274=0,0,Agents($J$4,$J$5,M274,$J$3)/(1-$P$1))</f>
        <v>5.4347826086956523</v>
      </c>
      <c r="V274" s="30">
        <f ca="1">IF(N274=0,0,Agents($J$4,$J$5,N274,$J$3)/(1-$P$1))</f>
        <v>5.4347826086956523</v>
      </c>
      <c r="W274" s="30">
        <f ca="1">IF(O274=0,0,Agents($J$4,$J$5,O274,$J$3)/(1-$P$1))</f>
        <v>4.3478260869565215</v>
      </c>
      <c r="X274" s="30">
        <f ca="1">IF(P274=0,0,Agents($J$4,$J$5,P274,$J$3)/(1-$P$1))</f>
        <v>0</v>
      </c>
    </row>
    <row r="275" spans="1:24" x14ac:dyDescent="0.25">
      <c r="A275" s="125">
        <v>0.70833333333333337</v>
      </c>
      <c r="B275" s="118"/>
      <c r="C275" s="119">
        <v>2.6579219882637211E-2</v>
      </c>
      <c r="D275" s="119">
        <v>2.8185907046476763E-2</v>
      </c>
      <c r="E275" s="119">
        <v>2.7179317202519059E-2</v>
      </c>
      <c r="F275" s="119">
        <v>3.0959752321981424E-2</v>
      </c>
      <c r="G275" s="119">
        <v>2.7065026362038665E-2</v>
      </c>
      <c r="H275" s="120"/>
      <c r="J275" s="24">
        <f t="shared" ca="1" si="31"/>
        <v>0</v>
      </c>
      <c r="K275" s="24">
        <f t="shared" ca="1" si="31"/>
        <v>6.2356803903677225</v>
      </c>
      <c r="L275" s="24">
        <f t="shared" ca="1" si="31"/>
        <v>5.1295720317062523</v>
      </c>
      <c r="M275" s="24">
        <f t="shared" ca="1" si="31"/>
        <v>5.4953849574921687</v>
      </c>
      <c r="N275" s="24">
        <f t="shared" ca="1" si="31"/>
        <v>5.7869140294247359</v>
      </c>
      <c r="O275" s="24">
        <f t="shared" ca="1" si="31"/>
        <v>3.872195650242209</v>
      </c>
      <c r="P275" s="24">
        <f t="shared" ca="1" si="31"/>
        <v>0</v>
      </c>
      <c r="R275" s="24">
        <f ca="1">IF(J275=0,0,Agents($J$4,$J$5,J275,$J$3)/(1-$P$1))</f>
        <v>0</v>
      </c>
      <c r="S275" s="24">
        <f ca="1">IF(K275=0,0,Agents($J$4,$J$5,K275,$J$3)/(1-$P$1))</f>
        <v>5.4347826086956523</v>
      </c>
      <c r="T275" s="24">
        <f ca="1">IF(L275=0,0,Agents($J$4,$J$5,L275,$J$3)/(1-$P$1))</f>
        <v>4.3478260869565215</v>
      </c>
      <c r="U275" s="24">
        <f ca="1">IF(M275=0,0,Agents($J$4,$J$5,M275,$J$3)/(1-$P$1))</f>
        <v>4.3478260869565215</v>
      </c>
      <c r="V275" s="24">
        <f ca="1">IF(N275=0,0,Agents($J$4,$J$5,N275,$J$3)/(1-$P$1))</f>
        <v>4.3478260869565215</v>
      </c>
      <c r="W275" s="24">
        <f ca="1">IF(O275=0,0,Agents($J$4,$J$5,O275,$J$3)/(1-$P$1))</f>
        <v>3.2608695652173911</v>
      </c>
      <c r="X275" s="24">
        <f ca="1">IF(P275=0,0,Agents($J$4,$J$5,P275,$J$3)/(1-$P$1))</f>
        <v>0</v>
      </c>
    </row>
    <row r="276" spans="1:24" x14ac:dyDescent="0.25">
      <c r="A276" s="121">
        <v>0.72916666666666663</v>
      </c>
      <c r="B276" s="122"/>
      <c r="C276" s="123">
        <v>1.9675526406627546E-2</v>
      </c>
      <c r="D276" s="123">
        <v>1.6791604197901048E-2</v>
      </c>
      <c r="E276" s="123">
        <v>2.0881670533642691E-2</v>
      </c>
      <c r="F276" s="123">
        <v>2.1327829377364983E-2</v>
      </c>
      <c r="G276" s="123">
        <v>1.8629173989455183E-2</v>
      </c>
      <c r="H276" s="124"/>
      <c r="J276" s="30">
        <f t="shared" ca="1" si="31"/>
        <v>0</v>
      </c>
      <c r="K276" s="30">
        <f t="shared" ca="1" si="31"/>
        <v>4.6160231461163663</v>
      </c>
      <c r="L276" s="30">
        <f t="shared" ca="1" si="31"/>
        <v>3.055915252931384</v>
      </c>
      <c r="M276" s="30">
        <f t="shared" ca="1" si="31"/>
        <v>4.2220640527073972</v>
      </c>
      <c r="N276" s="30">
        <f t="shared" ca="1" si="31"/>
        <v>3.9865407758259295</v>
      </c>
      <c r="O276" s="30">
        <f t="shared" ca="1" si="31"/>
        <v>2.6652775254913905</v>
      </c>
      <c r="P276" s="30">
        <f t="shared" ca="1" si="31"/>
        <v>0</v>
      </c>
      <c r="R276" s="30">
        <f ca="1">IF(J276=0,0,Agents($J$4,$J$5,J276,$J$3)/(1-$P$1))</f>
        <v>0</v>
      </c>
      <c r="S276" s="30">
        <f ca="1">IF(K276=0,0,Agents($J$4,$J$5,K276,$J$3)/(1-$P$1))</f>
        <v>4.3478260869565215</v>
      </c>
      <c r="T276" s="30">
        <f ca="1">IF(L276=0,0,Agents($J$4,$J$5,L276,$J$3)/(1-$P$1))</f>
        <v>3.2608695652173911</v>
      </c>
      <c r="U276" s="30">
        <f ca="1">IF(M276=0,0,Agents($J$4,$J$5,M276,$J$3)/(1-$P$1))</f>
        <v>4.3478260869565215</v>
      </c>
      <c r="V276" s="30">
        <f ca="1">IF(N276=0,0,Agents($J$4,$J$5,N276,$J$3)/(1-$P$1))</f>
        <v>3.2608695652173911</v>
      </c>
      <c r="W276" s="30">
        <f ca="1">IF(O276=0,0,Agents($J$4,$J$5,O276,$J$3)/(1-$P$1))</f>
        <v>3.2608695652173911</v>
      </c>
      <c r="X276" s="30">
        <f ca="1">IF(P276=0,0,Agents($J$4,$J$5,P276,$J$3)/(1-$P$1))</f>
        <v>0</v>
      </c>
    </row>
    <row r="277" spans="1:24" x14ac:dyDescent="0.25">
      <c r="A277" s="125">
        <v>0.75</v>
      </c>
      <c r="B277" s="118"/>
      <c r="C277" s="119">
        <v>1.5533310321021747E-2</v>
      </c>
      <c r="D277" s="119">
        <v>1.4992503748125937E-2</v>
      </c>
      <c r="E277" s="119">
        <v>1.4252568776930727E-2</v>
      </c>
      <c r="F277" s="119">
        <v>1.5823873409012729E-2</v>
      </c>
      <c r="G277" s="119">
        <v>1.1950790861159929E-2</v>
      </c>
      <c r="H277" s="120"/>
      <c r="J277" s="24">
        <f t="shared" ca="1" si="31"/>
        <v>0</v>
      </c>
      <c r="K277" s="24">
        <f t="shared" ca="1" si="31"/>
        <v>3.644228799565552</v>
      </c>
      <c r="L277" s="24">
        <f t="shared" ca="1" si="31"/>
        <v>2.7284957615458789</v>
      </c>
      <c r="M277" s="24">
        <f t="shared" ca="1" si="31"/>
        <v>2.881726258197113</v>
      </c>
      <c r="N277" s="24">
        <f t="shared" ca="1" si="31"/>
        <v>2.9577560594837542</v>
      </c>
      <c r="O277" s="24">
        <f t="shared" ca="1" si="31"/>
        <v>1.709800676730326</v>
      </c>
      <c r="P277" s="24">
        <f t="shared" ca="1" si="31"/>
        <v>0</v>
      </c>
      <c r="R277" s="24">
        <f ca="1">IF(J277=0,0,Agents($J$4,$J$5,J277,$J$3)/(1-$P$1))</f>
        <v>0</v>
      </c>
      <c r="S277" s="24">
        <f ca="1">IF(K277=0,0,Agents($J$4,$J$5,K277,$J$3)/(1-$P$1))</f>
        <v>3.2608695652173911</v>
      </c>
      <c r="T277" s="24">
        <f ca="1">IF(L277=0,0,Agents($J$4,$J$5,L277,$J$3)/(1-$P$1))</f>
        <v>3.2608695652173911</v>
      </c>
      <c r="U277" s="24">
        <f ca="1">IF(M277=0,0,Agents($J$4,$J$5,M277,$J$3)/(1-$P$1))</f>
        <v>3.2608695652173911</v>
      </c>
      <c r="V277" s="24">
        <f ca="1">IF(N277=0,0,Agents($J$4,$J$5,N277,$J$3)/(1-$P$1))</f>
        <v>3.2608695652173911</v>
      </c>
      <c r="W277" s="24">
        <f ca="1">IF(O277=0,0,Agents($J$4,$J$5,O277,$J$3)/(1-$P$1))</f>
        <v>2.1739130434782608</v>
      </c>
      <c r="X277" s="24">
        <f ca="1">IF(P277=0,0,Agents($J$4,$J$5,P277,$J$3)/(1-$P$1))</f>
        <v>0</v>
      </c>
    </row>
    <row r="278" spans="1:24" x14ac:dyDescent="0.25">
      <c r="A278" s="121">
        <v>0.77083333333333337</v>
      </c>
      <c r="B278" s="122"/>
      <c r="C278" s="123">
        <v>1.1736278909216431E-2</v>
      </c>
      <c r="D278" s="123">
        <v>9.595202398800599E-3</v>
      </c>
      <c r="E278" s="123">
        <v>8.6178322837255558E-3</v>
      </c>
      <c r="F278" s="123">
        <v>9.6319229446164435E-3</v>
      </c>
      <c r="G278" s="123">
        <v>8.4358523725834803E-3</v>
      </c>
      <c r="H278" s="124"/>
      <c r="J278" s="30">
        <f t="shared" ca="1" si="31"/>
        <v>0</v>
      </c>
      <c r="K278" s="30">
        <f t="shared" ca="1" si="31"/>
        <v>2.7534173152273058</v>
      </c>
      <c r="L278" s="30">
        <f t="shared" ca="1" si="31"/>
        <v>1.7462372873893623</v>
      </c>
      <c r="M278" s="30">
        <f t="shared" ca="1" si="31"/>
        <v>1.7424391328633706</v>
      </c>
      <c r="N278" s="30">
        <f t="shared" ca="1" si="31"/>
        <v>1.8003732535988068</v>
      </c>
      <c r="O278" s="30">
        <f t="shared" ca="1" si="31"/>
        <v>1.2069181247508185</v>
      </c>
      <c r="P278" s="30">
        <f t="shared" ca="1" si="31"/>
        <v>0</v>
      </c>
      <c r="R278" s="30">
        <f ca="1">IF(J278=0,0,Agents($J$4,$J$5,J278,$J$3)/(1-$P$1))</f>
        <v>0</v>
      </c>
      <c r="S278" s="30">
        <f ca="1">IF(K278=0,0,Agents($J$4,$J$5,K278,$J$3)/(1-$P$1))</f>
        <v>3.2608695652173911</v>
      </c>
      <c r="T278" s="30">
        <f ca="1">IF(L278=0,0,Agents($J$4,$J$5,L278,$J$3)/(1-$P$1))</f>
        <v>2.1739130434782608</v>
      </c>
      <c r="U278" s="30">
        <f ca="1">IF(M278=0,0,Agents($J$4,$J$5,M278,$J$3)/(1-$P$1))</f>
        <v>2.1739130434782608</v>
      </c>
      <c r="V278" s="30">
        <f ca="1">IF(N278=0,0,Agents($J$4,$J$5,N278,$J$3)/(1-$P$1))</f>
        <v>2.1739130434782608</v>
      </c>
      <c r="W278" s="30">
        <f ca="1">IF(O278=0,0,Agents($J$4,$J$5,O278,$J$3)/(1-$P$1))</f>
        <v>2.1739130434782608</v>
      </c>
      <c r="X278" s="30">
        <f ca="1">IF(P278=0,0,Agents($J$4,$J$5,P278,$J$3)/(1-$P$1))</f>
        <v>0</v>
      </c>
    </row>
    <row r="279" spans="1:24" x14ac:dyDescent="0.25">
      <c r="A279" s="125">
        <v>0.79166666666666663</v>
      </c>
      <c r="B279" s="118"/>
      <c r="C279" s="119">
        <v>7.9392474974111157E-3</v>
      </c>
      <c r="D279" s="119">
        <v>5.6971514242878558E-3</v>
      </c>
      <c r="E279" s="119">
        <v>7.9549221080543586E-3</v>
      </c>
      <c r="F279" s="119">
        <v>8.2559339525283791E-3</v>
      </c>
      <c r="G279" s="119">
        <v>6.3268892794376098E-3</v>
      </c>
      <c r="H279" s="120"/>
      <c r="J279" s="24">
        <f t="shared" ca="1" si="31"/>
        <v>0</v>
      </c>
      <c r="K279" s="24">
        <f t="shared" ca="1" si="31"/>
        <v>1.8626058308890601</v>
      </c>
      <c r="L279" s="24">
        <f t="shared" ca="1" si="31"/>
        <v>1.0368283893874339</v>
      </c>
      <c r="M279" s="24">
        <f t="shared" ca="1" si="31"/>
        <v>1.6084053534123419</v>
      </c>
      <c r="N279" s="24">
        <f t="shared" ca="1" si="31"/>
        <v>1.5431770745132629</v>
      </c>
      <c r="O279" s="24">
        <f t="shared" ca="1" si="31"/>
        <v>0.90518859356311376</v>
      </c>
      <c r="P279" s="24">
        <f t="shared" ca="1" si="31"/>
        <v>0</v>
      </c>
      <c r="R279" s="24">
        <f ca="1">IF(J279=0,0,Agents($J$4,$J$5,J279,$J$3)/(1-$P$1))</f>
        <v>0</v>
      </c>
      <c r="S279" s="24">
        <f ca="1">IF(K279=0,0,Agents($J$4,$J$5,K279,$J$3)/(1-$P$1))</f>
        <v>2.1739130434782608</v>
      </c>
      <c r="T279" s="24">
        <f ca="1">IF(L279=0,0,Agents($J$4,$J$5,L279,$J$3)/(1-$P$1))</f>
        <v>2.1739130434782608</v>
      </c>
      <c r="U279" s="24">
        <f ca="1">IF(M279=0,0,Agents($J$4,$J$5,M279,$J$3)/(1-$P$1))</f>
        <v>2.1739130434782608</v>
      </c>
      <c r="V279" s="24">
        <f ca="1">IF(N279=0,0,Agents($J$4,$J$5,N279,$J$3)/(1-$P$1))</f>
        <v>2.1739130434782608</v>
      </c>
      <c r="W279" s="24">
        <f ca="1">IF(O279=0,0,Agents($J$4,$J$5,O279,$J$3)/(1-$P$1))</f>
        <v>2.1739130434782608</v>
      </c>
      <c r="X279" s="24">
        <f ca="1">IF(P279=0,0,Agents($J$4,$J$5,P279,$J$3)/(1-$P$1))</f>
        <v>0</v>
      </c>
    </row>
    <row r="280" spans="1:24" x14ac:dyDescent="0.25">
      <c r="A280" s="126">
        <v>0.8125</v>
      </c>
      <c r="B280" s="122"/>
      <c r="C280" s="123">
        <v>5.5229547808077319E-3</v>
      </c>
      <c r="D280" s="123">
        <v>5.0974512743628183E-3</v>
      </c>
      <c r="E280" s="123">
        <v>5.3032814053695721E-3</v>
      </c>
      <c r="F280" s="123">
        <v>7.2239422084623322E-3</v>
      </c>
      <c r="G280" s="123">
        <v>4.2179261862917402E-3</v>
      </c>
      <c r="H280" s="124"/>
      <c r="J280" s="30">
        <f t="shared" ca="1" si="31"/>
        <v>0</v>
      </c>
      <c r="K280" s="30">
        <f t="shared" ca="1" si="31"/>
        <v>1.295725795401085</v>
      </c>
      <c r="L280" s="30">
        <f t="shared" ca="1" si="31"/>
        <v>0.92768855892559876</v>
      </c>
      <c r="M280" s="30">
        <f t="shared" ca="1" si="31"/>
        <v>1.0722702356082279</v>
      </c>
      <c r="N280" s="30">
        <f t="shared" ca="1" si="31"/>
        <v>1.350279940199105</v>
      </c>
      <c r="O280" s="30">
        <f t="shared" ca="1" si="31"/>
        <v>0.60345906237540925</v>
      </c>
      <c r="P280" s="30">
        <f t="shared" ca="1" si="31"/>
        <v>0</v>
      </c>
      <c r="R280" s="30">
        <f ca="1">IF(J280=0,0,Agents($J$4,$J$5,J280,$J$3)/(1-$P$1))</f>
        <v>0</v>
      </c>
      <c r="S280" s="30">
        <f ca="1">IF(K280=0,0,Agents($J$4,$J$5,K280,$J$3)/(1-$P$1))</f>
        <v>2.1739130434782608</v>
      </c>
      <c r="T280" s="30">
        <f ca="1">IF(L280=0,0,Agents($J$4,$J$5,L280,$J$3)/(1-$P$1))</f>
        <v>2.1739130434782608</v>
      </c>
      <c r="U280" s="30">
        <f ca="1">IF(M280=0,0,Agents($J$4,$J$5,M280,$J$3)/(1-$P$1))</f>
        <v>2.1739130434782608</v>
      </c>
      <c r="V280" s="30">
        <f ca="1">IF(N280=0,0,Agents($J$4,$J$5,N280,$J$3)/(1-$P$1))</f>
        <v>2.1739130434782608</v>
      </c>
      <c r="W280" s="30">
        <f ca="1">IF(O280=0,0,Agents($J$4,$J$5,O280,$J$3)/(1-$P$1))</f>
        <v>2.1739130434782608</v>
      </c>
      <c r="X280" s="30">
        <f ca="1">IF(P280=0,0,Agents($J$4,$J$5,P280,$J$3)/(1-$P$1))</f>
        <v>0</v>
      </c>
    </row>
    <row r="281" spans="1:24" x14ac:dyDescent="0.25">
      <c r="A281" s="125">
        <v>0.83333333333333304</v>
      </c>
      <c r="B281" s="127"/>
      <c r="C281" s="128">
        <v>2.0711080428028996E-3</v>
      </c>
      <c r="D281" s="128">
        <v>2.098950524737631E-3</v>
      </c>
      <c r="E281" s="128">
        <v>2.651640702684786E-3</v>
      </c>
      <c r="F281" s="128">
        <v>2.7519779841761265E-3</v>
      </c>
      <c r="G281" s="128">
        <v>1.7574692442882249E-3</v>
      </c>
      <c r="H281" s="129"/>
      <c r="J281" s="30">
        <f t="shared" ca="1" si="31"/>
        <v>0</v>
      </c>
      <c r="K281" s="30">
        <f t="shared" ca="1" si="31"/>
        <v>0.48589717327540694</v>
      </c>
      <c r="L281" s="30">
        <f t="shared" ca="1" si="31"/>
        <v>0.381989406616423</v>
      </c>
      <c r="M281" s="30">
        <f t="shared" ca="1" si="31"/>
        <v>0.53613511780411394</v>
      </c>
      <c r="N281" s="30">
        <f t="shared" ca="1" si="31"/>
        <v>0.51439235817108764</v>
      </c>
      <c r="O281" s="30">
        <f t="shared" ca="1" si="31"/>
        <v>0.2514412759897538</v>
      </c>
      <c r="P281" s="30">
        <f t="shared" ca="1" si="31"/>
        <v>0</v>
      </c>
      <c r="R281" s="30">
        <f ca="1">IF(J281=0,0,Agents($J$4,$J$5,J281,$J$3)/(1-$P$1))</f>
        <v>0</v>
      </c>
      <c r="S281" s="30">
        <f ca="1">IF(K281=0,0,Agents($J$4,$J$5,K281,$J$3)/(1-$P$1))</f>
        <v>1.0869565217391304</v>
      </c>
      <c r="T281" s="30">
        <f ca="1">IF(L281=0,0,Agents($J$4,$J$5,L281,$J$3)/(1-$P$1))</f>
        <v>1.0869565217391304</v>
      </c>
      <c r="U281" s="30">
        <f ca="1">IF(M281=0,0,Agents($J$4,$J$5,M281,$J$3)/(1-$P$1))</f>
        <v>1.0869565217391304</v>
      </c>
      <c r="V281" s="30">
        <f ca="1">IF(N281=0,0,Agents($J$4,$J$5,N281,$J$3)/(1-$P$1))</f>
        <v>1.0869565217391304</v>
      </c>
      <c r="W281" s="30">
        <f ca="1">IF(O281=0,0,Agents($J$4,$J$5,O281,$J$3)/(1-$P$1))</f>
        <v>1.0869565217391304</v>
      </c>
      <c r="X281" s="30">
        <f ca="1">IF(P281=0,0,Agents($J$4,$J$5,P281,$J$3)/(1-$P$1))</f>
        <v>0</v>
      </c>
    </row>
    <row r="282" spans="1:24" x14ac:dyDescent="0.25">
      <c r="A282" s="126">
        <v>0.85416666666666696</v>
      </c>
      <c r="B282" s="127"/>
      <c r="C282" s="128">
        <v>1.380738695201933E-3</v>
      </c>
      <c r="D282" s="128">
        <v>1.1994002998500749E-3</v>
      </c>
      <c r="E282" s="128">
        <v>1.325820351342393E-3</v>
      </c>
      <c r="F282" s="128">
        <v>1.7199862401100791E-3</v>
      </c>
      <c r="G282" s="128">
        <v>1.4059753954305801E-3</v>
      </c>
      <c r="H282" s="129"/>
      <c r="J282" s="30">
        <f t="shared" ca="1" si="31"/>
        <v>0</v>
      </c>
      <c r="K282" s="30">
        <f t="shared" ca="1" si="31"/>
        <v>0.32393144885027125</v>
      </c>
      <c r="L282" s="30">
        <f t="shared" ca="1" si="31"/>
        <v>0.21827966092367029</v>
      </c>
      <c r="M282" s="30">
        <f t="shared" ca="1" si="31"/>
        <v>0.26806755890205697</v>
      </c>
      <c r="N282" s="30">
        <f t="shared" ca="1" si="31"/>
        <v>0.3214952238569298</v>
      </c>
      <c r="O282" s="30">
        <f t="shared" ca="1" si="31"/>
        <v>0.20115302079180308</v>
      </c>
      <c r="P282" s="30">
        <f t="shared" ca="1" si="31"/>
        <v>0</v>
      </c>
      <c r="R282" s="30">
        <f ca="1">IF(J282=0,0,Agents($J$4,$J$5,J282,$J$3)/(1-$P$1))</f>
        <v>0</v>
      </c>
      <c r="S282" s="30">
        <f ca="1">IF(K282=0,0,Agents($J$4,$J$5,K282,$J$3)/(1-$P$1))</f>
        <v>1.0869565217391304</v>
      </c>
      <c r="T282" s="30">
        <f ca="1">IF(L282=0,0,Agents($J$4,$J$5,L282,$J$3)/(1-$P$1))</f>
        <v>1.0869565217391304</v>
      </c>
      <c r="U282" s="30">
        <f ca="1">IF(M282=0,0,Agents($J$4,$J$5,M282,$J$3)/(1-$P$1))</f>
        <v>1.0869565217391304</v>
      </c>
      <c r="V282" s="30">
        <f ca="1">IF(N282=0,0,Agents($J$4,$J$5,N282,$J$3)/(1-$P$1))</f>
        <v>1.0869565217391304</v>
      </c>
      <c r="W282" s="30">
        <f ca="1">IF(O282=0,0,Agents($J$4,$J$5,O282,$J$3)/(1-$P$1))</f>
        <v>1.0869565217391304</v>
      </c>
      <c r="X282" s="30">
        <f ca="1">IF(P282=0,0,Agents($J$4,$J$5,P282,$J$3)/(1-$P$1))</f>
        <v>0</v>
      </c>
    </row>
    <row r="283" spans="1:24" x14ac:dyDescent="0.25">
      <c r="A283" s="125">
        <v>0.875000000000001</v>
      </c>
      <c r="B283" s="127"/>
      <c r="C283" s="128">
        <v>7.9392474974111157E-3</v>
      </c>
      <c r="D283" s="128">
        <v>5.6971514242878558E-3</v>
      </c>
      <c r="E283" s="128">
        <v>7.9549221080543586E-3</v>
      </c>
      <c r="F283" s="128">
        <v>8.2559339525283791E-3</v>
      </c>
      <c r="G283" s="128">
        <v>6.3268892794376098E-3</v>
      </c>
      <c r="H283" s="129"/>
      <c r="J283" s="30">
        <f t="shared" ref="J283:P286" ca="1" si="32">B283*J$287</f>
        <v>0</v>
      </c>
      <c r="K283" s="30">
        <f t="shared" ca="1" si="32"/>
        <v>1.8626058308890601</v>
      </c>
      <c r="L283" s="30">
        <f t="shared" ca="1" si="32"/>
        <v>1.0368283893874339</v>
      </c>
      <c r="M283" s="30">
        <f t="shared" ca="1" si="32"/>
        <v>1.6084053534123419</v>
      </c>
      <c r="N283" s="30">
        <f t="shared" ca="1" si="32"/>
        <v>1.5431770745132629</v>
      </c>
      <c r="O283" s="30">
        <f t="shared" ca="1" si="32"/>
        <v>0.90518859356311376</v>
      </c>
      <c r="P283" s="30">
        <f t="shared" ca="1" si="32"/>
        <v>0</v>
      </c>
      <c r="R283" s="30">
        <f ca="1">IF(J283=0,0,Agents($J$4,$J$5,J283,$J$3)/(1-$P$1))</f>
        <v>0</v>
      </c>
      <c r="S283" s="30">
        <f ca="1">IF(K283=0,0,Agents($J$4,$J$5,K283,$J$3)/(1-$P$1))</f>
        <v>2.1739130434782608</v>
      </c>
      <c r="T283" s="30">
        <f ca="1">IF(L283=0,0,Agents($J$4,$J$5,L283,$J$3)/(1-$P$1))</f>
        <v>2.1739130434782608</v>
      </c>
      <c r="U283" s="30">
        <f ca="1">IF(M283=0,0,Agents($J$4,$J$5,M283,$J$3)/(1-$P$1))</f>
        <v>2.1739130434782608</v>
      </c>
      <c r="V283" s="30">
        <f ca="1">IF(N283=0,0,Agents($J$4,$J$5,N283,$J$3)/(1-$P$1))</f>
        <v>2.1739130434782608</v>
      </c>
      <c r="W283" s="30">
        <f ca="1">IF(O283=0,0,Agents($J$4,$J$5,O283,$J$3)/(1-$P$1))</f>
        <v>2.1739130434782608</v>
      </c>
      <c r="X283" s="30">
        <f ca="1">IF(P283=0,0,Agents($J$4,$J$5,P283,$J$3)/(1-$P$1))</f>
        <v>0</v>
      </c>
    </row>
    <row r="284" spans="1:24" x14ac:dyDescent="0.25">
      <c r="A284" s="126">
        <v>0.89583333333333504</v>
      </c>
      <c r="B284" s="127"/>
      <c r="C284" s="128">
        <v>5.5229547808077319E-3</v>
      </c>
      <c r="D284" s="128">
        <v>5.0974512743628183E-3</v>
      </c>
      <c r="E284" s="128">
        <v>5.3032814053695721E-3</v>
      </c>
      <c r="F284" s="128">
        <v>7.2239422084623322E-3</v>
      </c>
      <c r="G284" s="128">
        <v>4.2179261862917402E-3</v>
      </c>
      <c r="H284" s="129"/>
      <c r="J284" s="30">
        <f t="shared" ca="1" si="32"/>
        <v>0</v>
      </c>
      <c r="K284" s="30">
        <f t="shared" ca="1" si="32"/>
        <v>1.295725795401085</v>
      </c>
      <c r="L284" s="30">
        <f t="shared" ca="1" si="32"/>
        <v>0.92768855892559876</v>
      </c>
      <c r="M284" s="30">
        <f t="shared" ca="1" si="32"/>
        <v>1.0722702356082279</v>
      </c>
      <c r="N284" s="30">
        <f t="shared" ca="1" si="32"/>
        <v>1.350279940199105</v>
      </c>
      <c r="O284" s="30">
        <f t="shared" ca="1" si="32"/>
        <v>0.60345906237540925</v>
      </c>
      <c r="P284" s="30">
        <f t="shared" ca="1" si="32"/>
        <v>0</v>
      </c>
      <c r="R284" s="30">
        <f ca="1">IF(J284=0,0,Agents($J$4,$J$5,J284,$J$3)/(1-$P$1))</f>
        <v>0</v>
      </c>
      <c r="S284" s="30">
        <f ca="1">IF(K284=0,0,Agents($J$4,$J$5,K284,$J$3)/(1-$P$1))</f>
        <v>2.1739130434782608</v>
      </c>
      <c r="T284" s="30">
        <f ca="1">IF(L284=0,0,Agents($J$4,$J$5,L284,$J$3)/(1-$P$1))</f>
        <v>2.1739130434782608</v>
      </c>
      <c r="U284" s="30">
        <f ca="1">IF(M284=0,0,Agents($J$4,$J$5,M284,$J$3)/(1-$P$1))</f>
        <v>2.1739130434782608</v>
      </c>
      <c r="V284" s="30">
        <f ca="1">IF(N284=0,0,Agents($J$4,$J$5,N284,$J$3)/(1-$P$1))</f>
        <v>2.1739130434782608</v>
      </c>
      <c r="W284" s="30">
        <f ca="1">IF(O284=0,0,Agents($J$4,$J$5,O284,$J$3)/(1-$P$1))</f>
        <v>2.1739130434782608</v>
      </c>
      <c r="X284" s="30">
        <f ca="1">IF(P284=0,0,Agents($J$4,$J$5,P284,$J$3)/(1-$P$1))</f>
        <v>0</v>
      </c>
    </row>
    <row r="285" spans="1:24" x14ac:dyDescent="0.25">
      <c r="A285" s="125">
        <v>0.91666666666666896</v>
      </c>
      <c r="B285" s="127"/>
      <c r="C285" s="128">
        <v>2.0711080428028996E-3</v>
      </c>
      <c r="D285" s="128">
        <v>2.098950524737631E-3</v>
      </c>
      <c r="E285" s="128">
        <v>2.651640702684786E-3</v>
      </c>
      <c r="F285" s="128">
        <v>2.7519779841761265E-3</v>
      </c>
      <c r="G285" s="128">
        <v>1.7574692442882249E-3</v>
      </c>
      <c r="H285" s="129"/>
      <c r="J285" s="30">
        <f t="shared" ca="1" si="32"/>
        <v>0</v>
      </c>
      <c r="K285" s="30">
        <f t="shared" ca="1" si="32"/>
        <v>0.48589717327540694</v>
      </c>
      <c r="L285" s="30">
        <f t="shared" ca="1" si="32"/>
        <v>0.381989406616423</v>
      </c>
      <c r="M285" s="30">
        <f t="shared" ca="1" si="32"/>
        <v>0.53613511780411394</v>
      </c>
      <c r="N285" s="30">
        <f t="shared" ca="1" si="32"/>
        <v>0.51439235817108764</v>
      </c>
      <c r="O285" s="30">
        <f t="shared" ca="1" si="32"/>
        <v>0.2514412759897538</v>
      </c>
      <c r="P285" s="30">
        <f t="shared" ca="1" si="32"/>
        <v>0</v>
      </c>
      <c r="R285" s="30">
        <f ca="1">IF(J285=0,0,Agents($J$4,$J$5,J285,$J$3)/(1-$P$1))</f>
        <v>0</v>
      </c>
      <c r="S285" s="30">
        <f ca="1">IF(K285=0,0,Agents($J$4,$J$5,K285,$J$3)/(1-$P$1))</f>
        <v>1.0869565217391304</v>
      </c>
      <c r="T285" s="30">
        <f ca="1">IF(L285=0,0,Agents($J$4,$J$5,L285,$J$3)/(1-$P$1))</f>
        <v>1.0869565217391304</v>
      </c>
      <c r="U285" s="30">
        <f ca="1">IF(M285=0,0,Agents($J$4,$J$5,M285,$J$3)/(1-$P$1))</f>
        <v>1.0869565217391304</v>
      </c>
      <c r="V285" s="30">
        <f ca="1">IF(N285=0,0,Agents($J$4,$J$5,N285,$J$3)/(1-$P$1))</f>
        <v>1.0869565217391304</v>
      </c>
      <c r="W285" s="30">
        <f ca="1">IF(O285=0,0,Agents($J$4,$J$5,O285,$J$3)/(1-$P$1))</f>
        <v>1.0869565217391304</v>
      </c>
      <c r="X285" s="30">
        <f ca="1">IF(P285=0,0,Agents($J$4,$J$5,P285,$J$3)/(1-$P$1))</f>
        <v>0</v>
      </c>
    </row>
    <row r="286" spans="1:24" x14ac:dyDescent="0.25">
      <c r="A286" s="126">
        <v>0.937500000000003</v>
      </c>
      <c r="B286" s="127"/>
      <c r="C286" s="128">
        <v>1.380738695201933E-3</v>
      </c>
      <c r="D286" s="128">
        <v>1.1994002998500749E-3</v>
      </c>
      <c r="E286" s="128">
        <v>1.325820351342393E-3</v>
      </c>
      <c r="F286" s="128">
        <v>1.7199862401100791E-3</v>
      </c>
      <c r="G286" s="128">
        <v>1.4059753954305801E-3</v>
      </c>
      <c r="H286" s="129"/>
      <c r="J286" s="30">
        <f t="shared" ca="1" si="32"/>
        <v>0</v>
      </c>
      <c r="K286" s="30">
        <f t="shared" ca="1" si="32"/>
        <v>0.32393144885027125</v>
      </c>
      <c r="L286" s="30">
        <f t="shared" ca="1" si="32"/>
        <v>0.21827966092367029</v>
      </c>
      <c r="M286" s="30">
        <f t="shared" ca="1" si="32"/>
        <v>0.26806755890205697</v>
      </c>
      <c r="N286" s="30">
        <f t="shared" ca="1" si="32"/>
        <v>0.3214952238569298</v>
      </c>
      <c r="O286" s="30">
        <f t="shared" ca="1" si="32"/>
        <v>0.20115302079180308</v>
      </c>
      <c r="P286" s="30">
        <f t="shared" ca="1" si="32"/>
        <v>0</v>
      </c>
      <c r="R286" s="30">
        <f ca="1">IF(J286=0,0,Agents($J$4,$J$5,J286,$J$3)/(1-$P$1))</f>
        <v>0</v>
      </c>
      <c r="S286" s="30">
        <f ca="1">IF(K286=0,0,Agents($J$4,$J$5,K286,$J$3)/(1-$P$1))</f>
        <v>1.0869565217391304</v>
      </c>
      <c r="T286" s="30">
        <f ca="1">IF(L286=0,0,Agents($J$4,$J$5,L286,$J$3)/(1-$P$1))</f>
        <v>1.0869565217391304</v>
      </c>
      <c r="U286" s="30">
        <f ca="1">IF(M286=0,0,Agents($J$4,$J$5,M286,$J$3)/(1-$P$1))</f>
        <v>1.0869565217391304</v>
      </c>
      <c r="V286" s="30">
        <f ca="1">IF(N286=0,0,Agents($J$4,$J$5,N286,$J$3)/(1-$P$1))</f>
        <v>1.0869565217391304</v>
      </c>
      <c r="W286" s="30">
        <f ca="1">IF(O286=0,0,Agents($J$4,$J$5,O286,$J$3)/(1-$P$1))</f>
        <v>1.0869565217391304</v>
      </c>
      <c r="X286" s="30">
        <f ca="1">IF(P286=0,0,Agents($J$4,$J$5,P286,$J$3)/(1-$P$1))</f>
        <v>0</v>
      </c>
    </row>
    <row r="287" spans="1:24" x14ac:dyDescent="0.25">
      <c r="B287" s="14"/>
      <c r="C287" s="15">
        <v>0.24727386021393707</v>
      </c>
      <c r="D287" s="15">
        <v>0.19181638799459966</v>
      </c>
      <c r="E287" s="15">
        <v>0.21310624156194827</v>
      </c>
      <c r="F287" s="15">
        <v>0.1970090352061481</v>
      </c>
      <c r="G287" s="15">
        <v>0.1507944750233669</v>
      </c>
      <c r="H287" s="16"/>
      <c r="J287" s="27">
        <f t="shared" ref="J287:P287" ca="1" si="33">$J$2*B287/SUM($B$287:$H$287)</f>
        <v>0</v>
      </c>
      <c r="K287" s="27">
        <f t="shared" ca="1" si="33"/>
        <v>234.60735182980898</v>
      </c>
      <c r="L287" s="27">
        <f t="shared" ca="1" si="33"/>
        <v>181.99066729511011</v>
      </c>
      <c r="M287" s="27">
        <f t="shared" ca="1" si="33"/>
        <v>202.18995630187649</v>
      </c>
      <c r="N287" s="27">
        <f t="shared" ca="1" si="33"/>
        <v>186.91732315041898</v>
      </c>
      <c r="O287" s="27">
        <f t="shared" ca="1" si="33"/>
        <v>143.07008603816993</v>
      </c>
      <c r="P287" s="27">
        <f t="shared" ca="1" si="33"/>
        <v>0</v>
      </c>
      <c r="R287" s="26">
        <f ca="1">(SUM(R257:R286)/2)/$C$6</f>
        <v>0</v>
      </c>
      <c r="S287" s="26">
        <f t="shared" ref="S287:X287" ca="1" si="34">(SUM(S257:S286)/2)/$C$6</f>
        <v>10.326086956521737</v>
      </c>
      <c r="T287" s="26">
        <f t="shared" ca="1" si="34"/>
        <v>8.7635869565217348</v>
      </c>
      <c r="U287" s="26">
        <f t="shared" ca="1" si="34"/>
        <v>9.3749999999999947</v>
      </c>
      <c r="V287" s="26">
        <f t="shared" ca="1" si="34"/>
        <v>8.7635869565217348</v>
      </c>
      <c r="W287" s="26">
        <f t="shared" ca="1" si="34"/>
        <v>7.5407608695652186</v>
      </c>
      <c r="X287" s="26">
        <f t="shared" ca="1" si="34"/>
        <v>0</v>
      </c>
    </row>
    <row r="288" spans="1:24" x14ac:dyDescent="0.25">
      <c r="R288" s="32">
        <f ca="1">SUM(R287:X287)/5</f>
        <v>8.9538043478260825</v>
      </c>
      <c r="S288" s="31"/>
      <c r="T288" s="31"/>
      <c r="U288" s="31"/>
      <c r="V288" s="31"/>
      <c r="W288" s="31"/>
      <c r="X288" s="4"/>
    </row>
    <row r="290" spans="1:24" x14ac:dyDescent="0.25">
      <c r="A290" s="39" t="s">
        <v>17</v>
      </c>
      <c r="J290" s="6" t="s">
        <v>14</v>
      </c>
      <c r="K290" s="20"/>
      <c r="L290" s="20"/>
      <c r="M290" s="33">
        <v>43344</v>
      </c>
      <c r="N290" s="20"/>
      <c r="O290" s="20"/>
      <c r="P290" s="21"/>
      <c r="R290" s="6" t="s">
        <v>15</v>
      </c>
      <c r="S290" s="20"/>
      <c r="T290" s="20"/>
      <c r="U290" s="20"/>
      <c r="V290" s="20"/>
      <c r="W290" s="20"/>
      <c r="X290" s="21"/>
    </row>
    <row r="291" spans="1:24" x14ac:dyDescent="0.25">
      <c r="A291" s="113" t="s">
        <v>6</v>
      </c>
      <c r="B291" s="114" t="s">
        <v>13</v>
      </c>
      <c r="C291" s="115" t="s">
        <v>7</v>
      </c>
      <c r="D291" s="115" t="s">
        <v>8</v>
      </c>
      <c r="E291" s="115" t="s">
        <v>9</v>
      </c>
      <c r="F291" s="115" t="s">
        <v>10</v>
      </c>
      <c r="G291" s="115" t="s">
        <v>11</v>
      </c>
      <c r="H291" s="116" t="s">
        <v>12</v>
      </c>
      <c r="J291" s="22" t="s">
        <v>13</v>
      </c>
      <c r="K291" s="20" t="s">
        <v>7</v>
      </c>
      <c r="L291" s="20" t="s">
        <v>8</v>
      </c>
      <c r="M291" s="20" t="s">
        <v>9</v>
      </c>
      <c r="N291" s="20" t="s">
        <v>10</v>
      </c>
      <c r="O291" s="20" t="s">
        <v>11</v>
      </c>
      <c r="P291" s="21" t="s">
        <v>12</v>
      </c>
      <c r="R291" s="22" t="s">
        <v>13</v>
      </c>
      <c r="S291" s="20" t="s">
        <v>7</v>
      </c>
      <c r="T291" s="20" t="s">
        <v>8</v>
      </c>
      <c r="U291" s="20" t="s">
        <v>9</v>
      </c>
      <c r="V291" s="20" t="s">
        <v>10</v>
      </c>
      <c r="W291" s="20" t="s">
        <v>11</v>
      </c>
      <c r="X291" s="21" t="s">
        <v>12</v>
      </c>
    </row>
    <row r="292" spans="1:24" x14ac:dyDescent="0.25">
      <c r="A292" s="117">
        <v>0.33333333333333331</v>
      </c>
      <c r="B292" s="118"/>
      <c r="C292" s="119">
        <v>2.1746634449430445E-2</v>
      </c>
      <c r="D292" s="119">
        <v>2.4287856071964018E-2</v>
      </c>
      <c r="E292" s="119">
        <v>2.5190586675505468E-2</v>
      </c>
      <c r="F292" s="119">
        <v>2.1327829377364983E-2</v>
      </c>
      <c r="G292" s="119">
        <v>2.3901581722319858E-2</v>
      </c>
      <c r="H292" s="120"/>
      <c r="J292" s="24">
        <f t="shared" ref="J292:P317" ca="1" si="35">B292*J$322</f>
        <v>0</v>
      </c>
      <c r="K292" s="24">
        <f t="shared" ca="1" si="35"/>
        <v>5.1070825986688675</v>
      </c>
      <c r="L292" s="24">
        <f t="shared" ca="1" si="35"/>
        <v>4.4246355901752272</v>
      </c>
      <c r="M292" s="24">
        <f t="shared" ca="1" si="35"/>
        <v>5.0984371595382756</v>
      </c>
      <c r="N292" s="24">
        <f t="shared" ca="1" si="35"/>
        <v>3.9905744799110598</v>
      </c>
      <c r="O292" s="24">
        <f t="shared" ca="1" si="35"/>
        <v>3.4230614108699764</v>
      </c>
      <c r="P292" s="24">
        <f t="shared" ca="1" si="35"/>
        <v>0</v>
      </c>
      <c r="R292" s="24">
        <f ca="1">IF(J292=0,0,Agents($K$4,$K$5,J292,$K$3)/(1-$P$1))</f>
        <v>0</v>
      </c>
      <c r="S292" s="24">
        <f ca="1">IF(K292=0,0,Agents($K$4,$K$5,K292,$K$3)/(1-$P$1))</f>
        <v>4.3478260869565215</v>
      </c>
      <c r="T292" s="24">
        <f ca="1">IF(L292=0,0,Agents($K$4,$K$5,L292,$K$3)/(1-$P$1))</f>
        <v>4.3478260869565215</v>
      </c>
      <c r="U292" s="24">
        <f ca="1">IF(M292=0,0,Agents($K$4,$K$5,M292,$K$3)/(1-$P$1))</f>
        <v>4.3478260869565215</v>
      </c>
      <c r="V292" s="24">
        <f ca="1">IF(N292=0,0,Agents($K$4,$K$5,N292,$K$3)/(1-$P$1))</f>
        <v>3.2608695652173911</v>
      </c>
      <c r="W292" s="24">
        <f ca="1">IF(O292=0,0,Agents($K$4,$K$5,O292,$K$3)/(1-$P$1))</f>
        <v>3.2608695652173911</v>
      </c>
      <c r="X292" s="24">
        <f ca="1">IF(P292=0,0,Agents($K$4,$K$5,P292,$K$3)/(1-$P$1))</f>
        <v>0</v>
      </c>
    </row>
    <row r="293" spans="1:24" x14ac:dyDescent="0.25">
      <c r="A293" s="121">
        <v>0.35416666666666669</v>
      </c>
      <c r="B293" s="122"/>
      <c r="C293" s="123">
        <v>3.1411805315843977E-2</v>
      </c>
      <c r="D293" s="123">
        <v>3.2083958020989505E-2</v>
      </c>
      <c r="E293" s="123">
        <v>3.1819688432217434E-2</v>
      </c>
      <c r="F293" s="123">
        <v>2.4079807361541108E-2</v>
      </c>
      <c r="G293" s="123">
        <v>2.3198594024604568E-2</v>
      </c>
      <c r="H293" s="124"/>
      <c r="J293" s="30">
        <f t="shared" ca="1" si="35"/>
        <v>0</v>
      </c>
      <c r="K293" s="30">
        <f t="shared" ca="1" si="35"/>
        <v>7.3768970869661414</v>
      </c>
      <c r="L293" s="30">
        <f t="shared" ca="1" si="35"/>
        <v>5.8448889894907321</v>
      </c>
      <c r="M293" s="30">
        <f t="shared" ca="1" si="35"/>
        <v>6.4401311488904538</v>
      </c>
      <c r="N293" s="30">
        <f t="shared" ca="1" si="35"/>
        <v>4.5054873160286162</v>
      </c>
      <c r="O293" s="30">
        <f t="shared" ca="1" si="35"/>
        <v>3.3223831340796828</v>
      </c>
      <c r="P293" s="30">
        <f t="shared" ca="1" si="35"/>
        <v>0</v>
      </c>
      <c r="R293" s="30">
        <f ca="1">IF(J293=0,0,Agents($K$4,$K$5,J293,$K$3)/(1-$P$1))</f>
        <v>0</v>
      </c>
      <c r="S293" s="30">
        <f ca="1">IF(K293=0,0,Agents($K$4,$K$5,K293,$K$3)/(1-$P$1))</f>
        <v>5.4347826086956523</v>
      </c>
      <c r="T293" s="30">
        <f ca="1">IF(L293=0,0,Agents($K$4,$K$5,L293,$K$3)/(1-$P$1))</f>
        <v>4.3478260869565215</v>
      </c>
      <c r="U293" s="30">
        <f ca="1">IF(M293=0,0,Agents($K$4,$K$5,M293,$K$3)/(1-$P$1))</f>
        <v>5.4347826086956523</v>
      </c>
      <c r="V293" s="30">
        <f ca="1">IF(N293=0,0,Agents($K$4,$K$5,N293,$K$3)/(1-$P$1))</f>
        <v>4.3478260869565215</v>
      </c>
      <c r="W293" s="30">
        <f ca="1">IF(O293=0,0,Agents($K$4,$K$5,O293,$K$3)/(1-$P$1))</f>
        <v>3.2608695652173911</v>
      </c>
      <c r="X293" s="30">
        <f ca="1">IF(P293=0,0,Agents($K$4,$K$5,P293,$K$3)/(1-$P$1))</f>
        <v>0</v>
      </c>
    </row>
    <row r="294" spans="1:24" x14ac:dyDescent="0.25">
      <c r="A294" s="125">
        <v>0.375</v>
      </c>
      <c r="B294" s="118"/>
      <c r="C294" s="119">
        <v>3.589920607525026E-2</v>
      </c>
      <c r="D294" s="119">
        <v>3.9880059970014994E-2</v>
      </c>
      <c r="E294" s="119">
        <v>4.2094796155120982E-2</v>
      </c>
      <c r="F294" s="119">
        <v>3.8871689026487785E-2</v>
      </c>
      <c r="G294" s="119">
        <v>4.0421792618629174E-2</v>
      </c>
      <c r="H294" s="120"/>
      <c r="J294" s="24">
        <f t="shared" ca="1" si="35"/>
        <v>0</v>
      </c>
      <c r="K294" s="24">
        <f t="shared" ca="1" si="35"/>
        <v>8.4307395279613058</v>
      </c>
      <c r="L294" s="24">
        <f t="shared" ca="1" si="35"/>
        <v>7.2651423888062379</v>
      </c>
      <c r="M294" s="24">
        <f t="shared" ca="1" si="35"/>
        <v>8.5197568323863297</v>
      </c>
      <c r="N294" s="24">
        <f t="shared" ca="1" si="35"/>
        <v>7.2731438101604793</v>
      </c>
      <c r="O294" s="24">
        <f t="shared" ca="1" si="35"/>
        <v>5.7890009154418722</v>
      </c>
      <c r="P294" s="24">
        <f t="shared" ca="1" si="35"/>
        <v>0</v>
      </c>
      <c r="R294" s="24">
        <f ca="1">IF(J294=0,0,Agents($K$4,$K$5,J294,$K$3)/(1-$P$1))</f>
        <v>0</v>
      </c>
      <c r="S294" s="24">
        <f ca="1">IF(K294=0,0,Agents($K$4,$K$5,K294,$K$3)/(1-$P$1))</f>
        <v>6.5217391304347823</v>
      </c>
      <c r="T294" s="24">
        <f ca="1">IF(L294=0,0,Agents($K$4,$K$5,L294,$K$3)/(1-$P$1))</f>
        <v>5.4347826086956523</v>
      </c>
      <c r="U294" s="24">
        <f ca="1">IF(M294=0,0,Agents($K$4,$K$5,M294,$K$3)/(1-$P$1))</f>
        <v>6.5217391304347823</v>
      </c>
      <c r="V294" s="24">
        <f ca="1">IF(N294=0,0,Agents($K$4,$K$5,N294,$K$3)/(1-$P$1))</f>
        <v>5.4347826086956523</v>
      </c>
      <c r="W294" s="24">
        <f ca="1">IF(O294=0,0,Agents($K$4,$K$5,O294,$K$3)/(1-$P$1))</f>
        <v>4.3478260869565215</v>
      </c>
      <c r="X294" s="24">
        <f ca="1">IF(P294=0,0,Agents($K$4,$K$5,P294,$K$3)/(1-$P$1))</f>
        <v>0</v>
      </c>
    </row>
    <row r="295" spans="1:24" x14ac:dyDescent="0.25">
      <c r="A295" s="121">
        <v>0.39583333333333331</v>
      </c>
      <c r="B295" s="122"/>
      <c r="C295" s="123">
        <v>4.9016223679668625E-2</v>
      </c>
      <c r="D295" s="123">
        <v>5.0674662668665667E-2</v>
      </c>
      <c r="E295" s="123">
        <v>5.2038448790188929E-2</v>
      </c>
      <c r="F295" s="123">
        <v>4.3687650498796013E-2</v>
      </c>
      <c r="G295" s="123">
        <v>4.8506151142355007E-2</v>
      </c>
      <c r="H295" s="124"/>
      <c r="J295" s="30">
        <f t="shared" ca="1" si="35"/>
        <v>0</v>
      </c>
      <c r="K295" s="30">
        <f t="shared" ca="1" si="35"/>
        <v>11.51120204779332</v>
      </c>
      <c r="L295" s="30">
        <f t="shared" ca="1" si="35"/>
        <v>9.2316470955507839</v>
      </c>
      <c r="M295" s="30">
        <f t="shared" ca="1" si="35"/>
        <v>10.532297816414596</v>
      </c>
      <c r="N295" s="30">
        <f t="shared" ca="1" si="35"/>
        <v>8.1742412733662029</v>
      </c>
      <c r="O295" s="30">
        <f t="shared" ca="1" si="35"/>
        <v>6.946801098530246</v>
      </c>
      <c r="P295" s="30">
        <f t="shared" ca="1" si="35"/>
        <v>0</v>
      </c>
      <c r="R295" s="30">
        <f ca="1">IF(J295=0,0,Agents($K$4,$K$5,J295,$K$3)/(1-$P$1))</f>
        <v>0</v>
      </c>
      <c r="S295" s="30">
        <f ca="1">IF(K295=0,0,Agents($K$4,$K$5,K295,$K$3)/(1-$P$1))</f>
        <v>7.6086956521739131</v>
      </c>
      <c r="T295" s="30">
        <f ca="1">IF(L295=0,0,Agents($K$4,$K$5,L295,$K$3)/(1-$P$1))</f>
        <v>6.5217391304347823</v>
      </c>
      <c r="U295" s="30">
        <f ca="1">IF(M295=0,0,Agents($K$4,$K$5,M295,$K$3)/(1-$P$1))</f>
        <v>7.6086956521739131</v>
      </c>
      <c r="V295" s="30">
        <f ca="1">IF(N295=0,0,Agents($K$4,$K$5,N295,$K$3)/(1-$P$1))</f>
        <v>5.4347826086956523</v>
      </c>
      <c r="W295" s="30">
        <f ca="1">IF(O295=0,0,Agents($K$4,$K$5,O295,$K$3)/(1-$P$1))</f>
        <v>5.4347826086956523</v>
      </c>
      <c r="X295" s="30">
        <f ca="1">IF(P295=0,0,Agents($K$4,$K$5,P295,$K$3)/(1-$P$1))</f>
        <v>0</v>
      </c>
    </row>
    <row r="296" spans="1:24" x14ac:dyDescent="0.25">
      <c r="A296" s="125">
        <v>0.41666666666666669</v>
      </c>
      <c r="B296" s="118"/>
      <c r="C296" s="119">
        <v>5.6689944504925503E-2</v>
      </c>
      <c r="D296" s="119">
        <v>5.3073463268365817E-2</v>
      </c>
      <c r="E296" s="119">
        <v>5.4027179317202516E-2</v>
      </c>
      <c r="F296" s="119">
        <v>4.9879600963192293E-2</v>
      </c>
      <c r="G296" s="119">
        <v>5.4481546572934976E-2</v>
      </c>
      <c r="H296" s="120"/>
      <c r="J296" s="24">
        <f t="shared" ca="1" si="35"/>
        <v>0</v>
      </c>
      <c r="K296" s="24">
        <f t="shared" ca="1" si="35"/>
        <v>13.313334979435933</v>
      </c>
      <c r="L296" s="24">
        <f t="shared" ca="1" si="35"/>
        <v>9.6686481414940157</v>
      </c>
      <c r="M296" s="24">
        <f t="shared" ca="1" si="35"/>
        <v>10.93480601322025</v>
      </c>
      <c r="N296" s="24">
        <f t="shared" ca="1" si="35"/>
        <v>9.3327951546307037</v>
      </c>
      <c r="O296" s="24">
        <f t="shared" ca="1" si="35"/>
        <v>7.8025664512477411</v>
      </c>
      <c r="P296" s="24">
        <f t="shared" ca="1" si="35"/>
        <v>0</v>
      </c>
      <c r="R296" s="24">
        <f ca="1">IF(J296=0,0,Agents($K$4,$K$5,J296,$K$3)/(1-$P$1))</f>
        <v>0</v>
      </c>
      <c r="S296" s="24">
        <f ca="1">IF(K296=0,0,Agents($K$4,$K$5,K296,$K$3)/(1-$P$1))</f>
        <v>8.695652173913043</v>
      </c>
      <c r="T296" s="24">
        <f ca="1">IF(L296=0,0,Agents($K$4,$K$5,L296,$K$3)/(1-$P$1))</f>
        <v>6.5217391304347823</v>
      </c>
      <c r="U296" s="24">
        <f ca="1">IF(M296=0,0,Agents($K$4,$K$5,M296,$K$3)/(1-$P$1))</f>
        <v>7.6086956521739131</v>
      </c>
      <c r="V296" s="24">
        <f ca="1">IF(N296=0,0,Agents($K$4,$K$5,N296,$K$3)/(1-$P$1))</f>
        <v>6.5217391304347823</v>
      </c>
      <c r="W296" s="24">
        <f ca="1">IF(O296=0,0,Agents($K$4,$K$5,O296,$K$3)/(1-$P$1))</f>
        <v>5.4347826086956523</v>
      </c>
      <c r="X296" s="24">
        <f ca="1">IF(P296=0,0,Agents($K$4,$K$5,P296,$K$3)/(1-$P$1))</f>
        <v>0</v>
      </c>
    </row>
    <row r="297" spans="1:24" x14ac:dyDescent="0.25">
      <c r="A297" s="121">
        <v>0.4375</v>
      </c>
      <c r="B297" s="122"/>
      <c r="C297" s="123">
        <v>6.1177345264331787E-2</v>
      </c>
      <c r="D297" s="123">
        <v>6.0385192019374909E-2</v>
      </c>
      <c r="E297" s="123">
        <v>5.6347364932051704E-2</v>
      </c>
      <c r="F297" s="123">
        <v>5.2128813738720886E-2</v>
      </c>
      <c r="G297" s="123">
        <v>6.1862917398945519E-2</v>
      </c>
      <c r="H297" s="124"/>
      <c r="J297" s="30">
        <f t="shared" ca="1" si="35"/>
        <v>0</v>
      </c>
      <c r="K297" s="30">
        <f t="shared" ca="1" si="35"/>
        <v>14.367177420431096</v>
      </c>
      <c r="L297" s="30">
        <f t="shared" ca="1" si="35"/>
        <v>11.000660944994056</v>
      </c>
      <c r="M297" s="30">
        <f t="shared" ca="1" si="35"/>
        <v>11.404398909493512</v>
      </c>
      <c r="N297" s="30">
        <f t="shared" ca="1" si="35"/>
        <v>9.7536373764575579</v>
      </c>
      <c r="O297" s="30">
        <f t="shared" ca="1" si="35"/>
        <v>8.8596883575458225</v>
      </c>
      <c r="P297" s="30">
        <f t="shared" ca="1" si="35"/>
        <v>0</v>
      </c>
      <c r="R297" s="30">
        <f ca="1">IF(J297=0,0,Agents($K$4,$K$5,J297,$K$3)/(1-$P$1))</f>
        <v>0</v>
      </c>
      <c r="S297" s="30">
        <f ca="1">IF(K297=0,0,Agents($K$4,$K$5,K297,$K$3)/(1-$P$1))</f>
        <v>8.695652173913043</v>
      </c>
      <c r="T297" s="30">
        <f ca="1">IF(L297=0,0,Agents($K$4,$K$5,L297,$K$3)/(1-$P$1))</f>
        <v>7.6086956521739131</v>
      </c>
      <c r="U297" s="30">
        <f ca="1">IF(M297=0,0,Agents($K$4,$K$5,M297,$K$3)/(1-$P$1))</f>
        <v>7.6086956521739131</v>
      </c>
      <c r="V297" s="30">
        <f ca="1">IF(N297=0,0,Agents($K$4,$K$5,N297,$K$3)/(1-$P$1))</f>
        <v>6.5217391304347823</v>
      </c>
      <c r="W297" s="30">
        <f ca="1">IF(O297=0,0,Agents($K$4,$K$5,O297,$K$3)/(1-$P$1))</f>
        <v>6.5217391304347823</v>
      </c>
      <c r="X297" s="30">
        <f ca="1">IF(P297=0,0,Agents($K$4,$K$5,P297,$K$3)/(1-$P$1))</f>
        <v>0</v>
      </c>
    </row>
    <row r="298" spans="1:24" x14ac:dyDescent="0.25">
      <c r="A298" s="125">
        <v>0.45833333333333331</v>
      </c>
      <c r="B298" s="118"/>
      <c r="C298" s="119">
        <v>5.9106237221528891E-2</v>
      </c>
      <c r="D298" s="119">
        <v>5.9485641794487357E-2</v>
      </c>
      <c r="E298" s="119">
        <v>5.9661915810407688E-2</v>
      </c>
      <c r="F298" s="119">
        <v>5.384879997883097E-2</v>
      </c>
      <c r="G298" s="119">
        <v>6.2214411247803164E-2</v>
      </c>
      <c r="H298" s="120"/>
      <c r="J298" s="24">
        <f t="shared" ca="1" si="35"/>
        <v>0</v>
      </c>
      <c r="K298" s="24">
        <f t="shared" ca="1" si="35"/>
        <v>13.880788601510252</v>
      </c>
      <c r="L298" s="24">
        <f t="shared" ca="1" si="35"/>
        <v>10.836785552765345</v>
      </c>
      <c r="M298" s="24">
        <f t="shared" ca="1" si="35"/>
        <v>12.0752459041696</v>
      </c>
      <c r="N298" s="24">
        <f t="shared" ca="1" si="35"/>
        <v>10.075457899031031</v>
      </c>
      <c r="O298" s="24">
        <f t="shared" ca="1" si="35"/>
        <v>8.9100274959409678</v>
      </c>
      <c r="P298" s="24">
        <f t="shared" ca="1" si="35"/>
        <v>0</v>
      </c>
      <c r="R298" s="24">
        <f ca="1">IF(J298=0,0,Agents($K$4,$K$5,J298,$K$3)/(1-$P$1))</f>
        <v>0</v>
      </c>
      <c r="S298" s="24">
        <f ca="1">IF(K298=0,0,Agents($K$4,$K$5,K298,$K$3)/(1-$P$1))</f>
        <v>8.695652173913043</v>
      </c>
      <c r="T298" s="24">
        <f ca="1">IF(L298=0,0,Agents($K$4,$K$5,L298,$K$3)/(1-$P$1))</f>
        <v>7.6086956521739131</v>
      </c>
      <c r="U298" s="24">
        <f ca="1">IF(M298=0,0,Agents($K$4,$K$5,M298,$K$3)/(1-$P$1))</f>
        <v>7.6086956521739131</v>
      </c>
      <c r="V298" s="24">
        <f ca="1">IF(N298=0,0,Agents($K$4,$K$5,N298,$K$3)/(1-$P$1))</f>
        <v>6.5217391304347823</v>
      </c>
      <c r="W298" s="24">
        <f ca="1">IF(O298=0,0,Agents($K$4,$K$5,O298,$K$3)/(1-$P$1))</f>
        <v>6.5217391304347823</v>
      </c>
      <c r="X298" s="24">
        <f ca="1">IF(P298=0,0,Agents($K$4,$K$5,P298,$K$3)/(1-$P$1))</f>
        <v>0</v>
      </c>
    </row>
    <row r="299" spans="1:24" x14ac:dyDescent="0.25">
      <c r="A299" s="121">
        <v>0.47916666666666669</v>
      </c>
      <c r="B299" s="122"/>
      <c r="C299" s="123">
        <v>6.2212899285733245E-2</v>
      </c>
      <c r="D299" s="123">
        <v>6.1284742244262468E-2</v>
      </c>
      <c r="E299" s="123">
        <v>5.6678820019887298E-2</v>
      </c>
      <c r="F299" s="123">
        <v>5.7976766955095155E-2</v>
      </c>
      <c r="G299" s="123">
        <v>5.9753954305799648E-2</v>
      </c>
      <c r="H299" s="124"/>
      <c r="J299" s="30">
        <f t="shared" ca="1" si="35"/>
        <v>0</v>
      </c>
      <c r="K299" s="30">
        <f t="shared" ca="1" si="35"/>
        <v>14.61037182989152</v>
      </c>
      <c r="L299" s="30">
        <f t="shared" ca="1" si="35"/>
        <v>11.164536337222769</v>
      </c>
      <c r="M299" s="30">
        <f t="shared" ca="1" si="35"/>
        <v>11.471483608961119</v>
      </c>
      <c r="N299" s="30">
        <f t="shared" ca="1" si="35"/>
        <v>10.847827153207364</v>
      </c>
      <c r="O299" s="30">
        <f t="shared" ca="1" si="35"/>
        <v>8.5576535271749421</v>
      </c>
      <c r="P299" s="30">
        <f t="shared" ca="1" si="35"/>
        <v>0</v>
      </c>
      <c r="R299" s="30">
        <f ca="1">IF(J299=0,0,Agents($K$4,$K$5,J299,$K$3)/(1-$P$1))</f>
        <v>0</v>
      </c>
      <c r="S299" s="30">
        <f ca="1">IF(K299=0,0,Agents($K$4,$K$5,K299,$K$3)/(1-$P$1))</f>
        <v>8.695652173913043</v>
      </c>
      <c r="T299" s="30">
        <f ca="1">IF(L299=0,0,Agents($K$4,$K$5,L299,$K$3)/(1-$P$1))</f>
        <v>7.6086956521739131</v>
      </c>
      <c r="U299" s="30">
        <f ca="1">IF(M299=0,0,Agents($K$4,$K$5,M299,$K$3)/(1-$P$1))</f>
        <v>7.6086956521739131</v>
      </c>
      <c r="V299" s="30">
        <f ca="1">IF(N299=0,0,Agents($K$4,$K$5,N299,$K$3)/(1-$P$1))</f>
        <v>7.6086956521739131</v>
      </c>
      <c r="W299" s="30">
        <f ca="1">IF(O299=0,0,Agents($K$4,$K$5,O299,$K$3)/(1-$P$1))</f>
        <v>6.5217391304347823</v>
      </c>
      <c r="X299" s="30">
        <f ca="1">IF(P299=0,0,Agents($K$4,$K$5,P299,$K$3)/(1-$P$1))</f>
        <v>0</v>
      </c>
    </row>
    <row r="300" spans="1:24" x14ac:dyDescent="0.25">
      <c r="A300" s="125">
        <v>0.5</v>
      </c>
      <c r="B300" s="118"/>
      <c r="C300" s="119">
        <v>5.6689944504925503E-2</v>
      </c>
      <c r="D300" s="119">
        <v>5.3788490370199497E-2</v>
      </c>
      <c r="E300" s="119">
        <v>5.4027179317202516E-2</v>
      </c>
      <c r="F300" s="119">
        <v>5.4192797226852982E-2</v>
      </c>
      <c r="G300" s="119">
        <v>5.342706502636204E-2</v>
      </c>
      <c r="H300" s="120"/>
      <c r="J300" s="24">
        <f t="shared" ca="1" si="35"/>
        <v>0</v>
      </c>
      <c r="K300" s="24">
        <f t="shared" ca="1" si="35"/>
        <v>13.313334979435933</v>
      </c>
      <c r="L300" s="24">
        <f t="shared" ca="1" si="35"/>
        <v>9.7989080686501673</v>
      </c>
      <c r="M300" s="24">
        <f t="shared" ca="1" si="35"/>
        <v>10.93480601322025</v>
      </c>
      <c r="N300" s="24">
        <f t="shared" ca="1" si="35"/>
        <v>10.139822003545726</v>
      </c>
      <c r="O300" s="24">
        <f t="shared" ca="1" si="35"/>
        <v>7.6515490360623009</v>
      </c>
      <c r="P300" s="24">
        <f t="shared" ca="1" si="35"/>
        <v>0</v>
      </c>
      <c r="R300" s="24">
        <f ca="1">IF(J300=0,0,Agents($K$4,$K$5,J300,$K$3)/(1-$P$1))</f>
        <v>0</v>
      </c>
      <c r="S300" s="24">
        <f ca="1">IF(K300=0,0,Agents($K$4,$K$5,K300,$K$3)/(1-$P$1))</f>
        <v>8.695652173913043</v>
      </c>
      <c r="T300" s="24">
        <f ca="1">IF(L300=0,0,Agents($K$4,$K$5,L300,$K$3)/(1-$P$1))</f>
        <v>6.5217391304347823</v>
      </c>
      <c r="U300" s="24">
        <f ca="1">IF(M300=0,0,Agents($K$4,$K$5,M300,$K$3)/(1-$P$1))</f>
        <v>7.6086956521739131</v>
      </c>
      <c r="V300" s="24">
        <f ca="1">IF(N300=0,0,Agents($K$4,$K$5,N300,$K$3)/(1-$P$1))</f>
        <v>6.5217391304347823</v>
      </c>
      <c r="W300" s="24">
        <f ca="1">IF(O300=0,0,Agents($K$4,$K$5,O300,$K$3)/(1-$P$1))</f>
        <v>5.4347826086956523</v>
      </c>
      <c r="X300" s="24">
        <f ca="1">IF(P300=0,0,Agents($K$4,$K$5,P300,$K$3)/(1-$P$1))</f>
        <v>0</v>
      </c>
    </row>
    <row r="301" spans="1:24" x14ac:dyDescent="0.25">
      <c r="A301" s="121">
        <v>0.52083333333333337</v>
      </c>
      <c r="B301" s="122"/>
      <c r="C301" s="123">
        <v>5.1857359071718741E-2</v>
      </c>
      <c r="D301" s="123">
        <v>5.3788490370199497E-2</v>
      </c>
      <c r="E301" s="123">
        <v>4.938680808750414E-2</v>
      </c>
      <c r="F301" s="123">
        <v>5.2128813738720886E-2</v>
      </c>
      <c r="G301" s="123">
        <v>5.518453427065026E-2</v>
      </c>
      <c r="H301" s="124"/>
      <c r="J301" s="30">
        <f t="shared" ca="1" si="35"/>
        <v>0</v>
      </c>
      <c r="K301" s="30">
        <f t="shared" ca="1" si="35"/>
        <v>12.178427735287295</v>
      </c>
      <c r="L301" s="30">
        <f t="shared" ca="1" si="35"/>
        <v>9.7989080686501673</v>
      </c>
      <c r="M301" s="30">
        <f t="shared" ca="1" si="35"/>
        <v>9.9956202206737252</v>
      </c>
      <c r="N301" s="30">
        <f t="shared" ca="1" si="35"/>
        <v>9.7536373764575579</v>
      </c>
      <c r="O301" s="30">
        <f t="shared" ca="1" si="35"/>
        <v>7.9032447280380334</v>
      </c>
      <c r="P301" s="30">
        <f t="shared" ca="1" si="35"/>
        <v>0</v>
      </c>
      <c r="R301" s="30">
        <f ca="1">IF(J301=0,0,Agents($K$4,$K$5,J301,$K$3)/(1-$P$1))</f>
        <v>0</v>
      </c>
      <c r="S301" s="30">
        <f ca="1">IF(K301=0,0,Agents($K$4,$K$5,K301,$K$3)/(1-$P$1))</f>
        <v>7.6086956521739131</v>
      </c>
      <c r="T301" s="30">
        <f ca="1">IF(L301=0,0,Agents($K$4,$K$5,L301,$K$3)/(1-$P$1))</f>
        <v>6.5217391304347823</v>
      </c>
      <c r="U301" s="30">
        <f ca="1">IF(M301=0,0,Agents($K$4,$K$5,M301,$K$3)/(1-$P$1))</f>
        <v>6.5217391304347823</v>
      </c>
      <c r="V301" s="30">
        <f ca="1">IF(N301=0,0,Agents($K$4,$K$5,N301,$K$3)/(1-$P$1))</f>
        <v>6.5217391304347823</v>
      </c>
      <c r="W301" s="30">
        <f ca="1">IF(O301=0,0,Agents($K$4,$K$5,O301,$K$3)/(1-$P$1))</f>
        <v>5.4347826086956523</v>
      </c>
      <c r="X301" s="30">
        <f ca="1">IF(P301=0,0,Agents($K$4,$K$5,P301,$K$3)/(1-$P$1))</f>
        <v>0</v>
      </c>
    </row>
    <row r="302" spans="1:24" x14ac:dyDescent="0.25">
      <c r="A302" s="125">
        <v>0.54166666666666663</v>
      </c>
      <c r="B302" s="118"/>
      <c r="C302" s="119">
        <v>5.3928467114521643E-2</v>
      </c>
      <c r="D302" s="119">
        <v>5.2589090070349426E-2</v>
      </c>
      <c r="E302" s="119">
        <v>5.1375538614517727E-2</v>
      </c>
      <c r="F302" s="119">
        <v>5.4192797226852982E-2</v>
      </c>
      <c r="G302" s="119">
        <v>5.3778558875219686E-2</v>
      </c>
      <c r="H302" s="120"/>
      <c r="J302" s="24">
        <f t="shared" ca="1" si="35"/>
        <v>0</v>
      </c>
      <c r="K302" s="24">
        <f t="shared" ca="1" si="35"/>
        <v>12.664816554208141</v>
      </c>
      <c r="L302" s="24">
        <f t="shared" ca="1" si="35"/>
        <v>9.5804075456785522</v>
      </c>
      <c r="M302" s="24">
        <f t="shared" ca="1" si="35"/>
        <v>10.398128417479377</v>
      </c>
      <c r="N302" s="24">
        <f t="shared" ca="1" si="35"/>
        <v>10.139822003545726</v>
      </c>
      <c r="O302" s="24">
        <f t="shared" ca="1" si="35"/>
        <v>7.7018881744574479</v>
      </c>
      <c r="P302" s="24">
        <f t="shared" ca="1" si="35"/>
        <v>0</v>
      </c>
      <c r="R302" s="24">
        <f ca="1">IF(J302=0,0,Agents($K$4,$K$5,J302,$K$3)/(1-$P$1))</f>
        <v>0</v>
      </c>
      <c r="S302" s="24">
        <f ca="1">IF(K302=0,0,Agents($K$4,$K$5,K302,$K$3)/(1-$P$1))</f>
        <v>7.6086956521739131</v>
      </c>
      <c r="T302" s="24">
        <f ca="1">IF(L302=0,0,Agents($K$4,$K$5,L302,$K$3)/(1-$P$1))</f>
        <v>6.5217391304347823</v>
      </c>
      <c r="U302" s="24">
        <f ca="1">IF(M302=0,0,Agents($K$4,$K$5,M302,$K$3)/(1-$P$1))</f>
        <v>6.5217391304347823</v>
      </c>
      <c r="V302" s="24">
        <f ca="1">IF(N302=0,0,Agents($K$4,$K$5,N302,$K$3)/(1-$P$1))</f>
        <v>6.5217391304347823</v>
      </c>
      <c r="W302" s="24">
        <f ca="1">IF(O302=0,0,Agents($K$4,$K$5,O302,$K$3)/(1-$P$1))</f>
        <v>5.4347826086956523</v>
      </c>
      <c r="X302" s="24">
        <f ca="1">IF(P302=0,0,Agents($K$4,$K$5,P302,$K$3)/(1-$P$1))</f>
        <v>0</v>
      </c>
    </row>
    <row r="303" spans="1:24" x14ac:dyDescent="0.25">
      <c r="A303" s="121">
        <v>0.5625</v>
      </c>
      <c r="B303" s="122"/>
      <c r="C303" s="123">
        <v>5.3928467114521643E-2</v>
      </c>
      <c r="D303" s="123">
        <v>5.5887440894937128E-2</v>
      </c>
      <c r="E303" s="123">
        <v>5.1706993702353328E-2</v>
      </c>
      <c r="F303" s="123">
        <v>5.6944775211029107E-2</v>
      </c>
      <c r="G303" s="123">
        <v>5.6942003514938486E-2</v>
      </c>
      <c r="H303" s="124"/>
      <c r="J303" s="30">
        <f t="shared" ca="1" si="35"/>
        <v>0</v>
      </c>
      <c r="K303" s="30">
        <f t="shared" ca="1" si="35"/>
        <v>12.664816554208141</v>
      </c>
      <c r="L303" s="30">
        <f t="shared" ca="1" si="35"/>
        <v>10.181283983850497</v>
      </c>
      <c r="M303" s="30">
        <f t="shared" ca="1" si="35"/>
        <v>10.465213116946988</v>
      </c>
      <c r="N303" s="30">
        <f t="shared" ca="1" si="35"/>
        <v>10.654734839663281</v>
      </c>
      <c r="O303" s="30">
        <f t="shared" ca="1" si="35"/>
        <v>8.1549404200137676</v>
      </c>
      <c r="P303" s="30">
        <f t="shared" ca="1" si="35"/>
        <v>0</v>
      </c>
      <c r="R303" s="30">
        <f ca="1">IF(J303=0,0,Agents($K$4,$K$5,J303,$K$3)/(1-$P$1))</f>
        <v>0</v>
      </c>
      <c r="S303" s="30">
        <f ca="1">IF(K303=0,0,Agents($K$4,$K$5,K303,$K$3)/(1-$P$1))</f>
        <v>7.6086956521739131</v>
      </c>
      <c r="T303" s="30">
        <f ca="1">IF(L303=0,0,Agents($K$4,$K$5,L303,$K$3)/(1-$P$1))</f>
        <v>6.5217391304347823</v>
      </c>
      <c r="U303" s="30">
        <f ca="1">IF(M303=0,0,Agents($K$4,$K$5,M303,$K$3)/(1-$P$1))</f>
        <v>6.5217391304347823</v>
      </c>
      <c r="V303" s="30">
        <f ca="1">IF(N303=0,0,Agents($K$4,$K$5,N303,$K$3)/(1-$P$1))</f>
        <v>7.6086956521739131</v>
      </c>
      <c r="W303" s="30">
        <f ca="1">IF(O303=0,0,Agents($K$4,$K$5,O303,$K$3)/(1-$P$1))</f>
        <v>5.4347826086956523</v>
      </c>
      <c r="X303" s="30">
        <f ca="1">IF(P303=0,0,Agents($K$4,$K$5,P303,$K$3)/(1-$P$1))</f>
        <v>0</v>
      </c>
    </row>
    <row r="304" spans="1:24" x14ac:dyDescent="0.25">
      <c r="A304" s="125">
        <v>0.58333333333333337</v>
      </c>
      <c r="B304" s="118"/>
      <c r="C304" s="119">
        <v>5.4964021135923087E-2</v>
      </c>
      <c r="D304" s="119">
        <v>5.7386691269749726E-2</v>
      </c>
      <c r="E304" s="119">
        <v>5.8667550546900891E-2</v>
      </c>
      <c r="F304" s="119">
        <v>5.8664761451139191E-2</v>
      </c>
      <c r="G304" s="119">
        <v>5.9050966608084357E-2</v>
      </c>
      <c r="H304" s="120"/>
      <c r="J304" s="24">
        <f t="shared" ca="1" si="35"/>
        <v>0</v>
      </c>
      <c r="K304" s="24">
        <f t="shared" ca="1" si="35"/>
        <v>12.908010963668563</v>
      </c>
      <c r="L304" s="24">
        <f t="shared" ca="1" si="35"/>
        <v>10.454409637565018</v>
      </c>
      <c r="M304" s="24">
        <f t="shared" ca="1" si="35"/>
        <v>11.873991805766774</v>
      </c>
      <c r="N304" s="24">
        <f t="shared" ca="1" si="35"/>
        <v>10.976555362236754</v>
      </c>
      <c r="O304" s="24">
        <f t="shared" ca="1" si="35"/>
        <v>8.456975250384648</v>
      </c>
      <c r="P304" s="24">
        <f t="shared" ca="1" si="35"/>
        <v>0</v>
      </c>
      <c r="R304" s="24">
        <f ca="1">IF(J304=0,0,Agents($K$4,$K$5,J304,$K$3)/(1-$P$1))</f>
        <v>0</v>
      </c>
      <c r="S304" s="24">
        <f ca="1">IF(K304=0,0,Agents($K$4,$K$5,K304,$K$3)/(1-$P$1))</f>
        <v>8.695652173913043</v>
      </c>
      <c r="T304" s="24">
        <f ca="1">IF(L304=0,0,Agents($K$4,$K$5,L304,$K$3)/(1-$P$1))</f>
        <v>6.5217391304347823</v>
      </c>
      <c r="U304" s="24">
        <f ca="1">IF(M304=0,0,Agents($K$4,$K$5,M304,$K$3)/(1-$P$1))</f>
        <v>7.6086956521739131</v>
      </c>
      <c r="V304" s="24">
        <f ca="1">IF(N304=0,0,Agents($K$4,$K$5,N304,$K$3)/(1-$P$1))</f>
        <v>7.6086956521739131</v>
      </c>
      <c r="W304" s="24">
        <f ca="1">IF(O304=0,0,Agents($K$4,$K$5,O304,$K$3)/(1-$P$1))</f>
        <v>6.5217391304347823</v>
      </c>
      <c r="X304" s="24">
        <f ca="1">IF(P304=0,0,Agents($K$4,$K$5,P304,$K$3)/(1-$P$1))</f>
        <v>0</v>
      </c>
    </row>
    <row r="305" spans="1:24" x14ac:dyDescent="0.25">
      <c r="A305" s="121">
        <v>0.60416666666666663</v>
      </c>
      <c r="B305" s="122"/>
      <c r="C305" s="123">
        <v>5.4618836462122608E-2</v>
      </c>
      <c r="D305" s="123">
        <v>5.9485641794487357E-2</v>
      </c>
      <c r="E305" s="123">
        <v>6.1982101425256876E-2</v>
      </c>
      <c r="F305" s="123">
        <v>6.1760736683337335E-2</v>
      </c>
      <c r="G305" s="123">
        <v>5.8347978910369067E-2</v>
      </c>
      <c r="H305" s="124"/>
      <c r="J305" s="30">
        <f t="shared" ca="1" si="35"/>
        <v>0</v>
      </c>
      <c r="K305" s="30">
        <f t="shared" ca="1" si="35"/>
        <v>12.826946160515089</v>
      </c>
      <c r="L305" s="30">
        <f t="shared" ca="1" si="35"/>
        <v>10.836785552765345</v>
      </c>
      <c r="M305" s="30">
        <f t="shared" ca="1" si="35"/>
        <v>12.544838800442863</v>
      </c>
      <c r="N305" s="30">
        <f t="shared" ca="1" si="35"/>
        <v>11.555832302869005</v>
      </c>
      <c r="O305" s="30">
        <f t="shared" ca="1" si="35"/>
        <v>8.356296973594354</v>
      </c>
      <c r="P305" s="30">
        <f t="shared" ca="1" si="35"/>
        <v>0</v>
      </c>
      <c r="R305" s="30">
        <f ca="1">IF(J305=0,0,Agents($K$4,$K$5,J305,$K$3)/(1-$P$1))</f>
        <v>0</v>
      </c>
      <c r="S305" s="30">
        <f ca="1">IF(K305=0,0,Agents($K$4,$K$5,K305,$K$3)/(1-$P$1))</f>
        <v>8.695652173913043</v>
      </c>
      <c r="T305" s="30">
        <f ca="1">IF(L305=0,0,Agents($K$4,$K$5,L305,$K$3)/(1-$P$1))</f>
        <v>7.6086956521739131</v>
      </c>
      <c r="U305" s="30">
        <f ca="1">IF(M305=0,0,Agents($K$4,$K$5,M305,$K$3)/(1-$P$1))</f>
        <v>7.6086956521739131</v>
      </c>
      <c r="V305" s="30">
        <f ca="1">IF(N305=0,0,Agents($K$4,$K$5,N305,$K$3)/(1-$P$1))</f>
        <v>7.6086956521739131</v>
      </c>
      <c r="W305" s="30">
        <f ca="1">IF(O305=0,0,Agents($K$4,$K$5,O305,$K$3)/(1-$P$1))</f>
        <v>6.5217391304347823</v>
      </c>
      <c r="X305" s="30">
        <f ca="1">IF(P305=0,0,Agents($K$4,$K$5,P305,$K$3)/(1-$P$1))</f>
        <v>0</v>
      </c>
    </row>
    <row r="306" spans="1:24" x14ac:dyDescent="0.25">
      <c r="A306" s="125">
        <v>0.625</v>
      </c>
      <c r="B306" s="118"/>
      <c r="C306" s="119">
        <v>5.3238097766920671E-2</v>
      </c>
      <c r="D306" s="119">
        <v>5.1689539845461867E-2</v>
      </c>
      <c r="E306" s="119">
        <v>5.5021544580709306E-2</v>
      </c>
      <c r="F306" s="119">
        <v>5.7632769707073143E-2</v>
      </c>
      <c r="G306" s="119">
        <v>5.7293497363796131E-2</v>
      </c>
      <c r="H306" s="120"/>
      <c r="J306" s="24">
        <f t="shared" ca="1" si="35"/>
        <v>0</v>
      </c>
      <c r="K306" s="24">
        <f t="shared" ca="1" si="35"/>
        <v>12.502686947901191</v>
      </c>
      <c r="L306" s="24">
        <f t="shared" ca="1" si="35"/>
        <v>9.4165321534498396</v>
      </c>
      <c r="M306" s="24">
        <f t="shared" ca="1" si="35"/>
        <v>11.136060111623076</v>
      </c>
      <c r="N306" s="24">
        <f t="shared" ca="1" si="35"/>
        <v>10.783463048692671</v>
      </c>
      <c r="O306" s="24">
        <f t="shared" ca="1" si="35"/>
        <v>8.2052795584089147</v>
      </c>
      <c r="P306" s="24">
        <f t="shared" ca="1" si="35"/>
        <v>0</v>
      </c>
      <c r="R306" s="24">
        <f ca="1">IF(J306=0,0,Agents($K$4,$K$5,J306,$K$3)/(1-$P$1))</f>
        <v>0</v>
      </c>
      <c r="S306" s="24">
        <f ca="1">IF(K306=0,0,Agents($K$4,$K$5,K306,$K$3)/(1-$P$1))</f>
        <v>7.6086956521739131</v>
      </c>
      <c r="T306" s="24">
        <f ca="1">IF(L306=0,0,Agents($K$4,$K$5,L306,$K$3)/(1-$P$1))</f>
        <v>6.5217391304347823</v>
      </c>
      <c r="U306" s="24">
        <f ca="1">IF(M306=0,0,Agents($K$4,$K$5,M306,$K$3)/(1-$P$1))</f>
        <v>7.6086956521739131</v>
      </c>
      <c r="V306" s="24">
        <f ca="1">IF(N306=0,0,Agents($K$4,$K$5,N306,$K$3)/(1-$P$1))</f>
        <v>7.6086956521739131</v>
      </c>
      <c r="W306" s="24">
        <f ca="1">IF(O306=0,0,Agents($K$4,$K$5,O306,$K$3)/(1-$P$1))</f>
        <v>5.4347826086956523</v>
      </c>
      <c r="X306" s="24">
        <f ca="1">IF(P306=0,0,Agents($K$4,$K$5,P306,$K$3)/(1-$P$1))</f>
        <v>0</v>
      </c>
    </row>
    <row r="307" spans="1:24" x14ac:dyDescent="0.25">
      <c r="A307" s="121">
        <v>0.64583333333333337</v>
      </c>
      <c r="B307" s="122"/>
      <c r="C307" s="123">
        <v>5.2547728419319706E-2</v>
      </c>
      <c r="D307" s="123">
        <v>5.2888940145311945E-2</v>
      </c>
      <c r="E307" s="123">
        <v>4.938680808750414E-2</v>
      </c>
      <c r="F307" s="123">
        <v>5.5912783466963066E-2</v>
      </c>
      <c r="G307" s="123">
        <v>5.3075571177504395E-2</v>
      </c>
      <c r="H307" s="124"/>
      <c r="J307" s="30">
        <f t="shared" ca="1" si="35"/>
        <v>0</v>
      </c>
      <c r="K307" s="30">
        <f t="shared" ca="1" si="35"/>
        <v>12.340557341594243</v>
      </c>
      <c r="L307" s="30">
        <f t="shared" ca="1" si="35"/>
        <v>9.6350326764214564</v>
      </c>
      <c r="M307" s="30">
        <f t="shared" ca="1" si="35"/>
        <v>9.9956202206737252</v>
      </c>
      <c r="N307" s="30">
        <f t="shared" ca="1" si="35"/>
        <v>10.461642526119199</v>
      </c>
      <c r="O307" s="30">
        <f t="shared" ca="1" si="35"/>
        <v>7.6012098976671538</v>
      </c>
      <c r="P307" s="30">
        <f t="shared" ca="1" si="35"/>
        <v>0</v>
      </c>
      <c r="R307" s="30">
        <f ca="1">IF(J307=0,0,Agents($K$4,$K$5,J307,$K$3)/(1-$P$1))</f>
        <v>0</v>
      </c>
      <c r="S307" s="30">
        <f ca="1">IF(K307=0,0,Agents($K$4,$K$5,K307,$K$3)/(1-$P$1))</f>
        <v>7.6086956521739131</v>
      </c>
      <c r="T307" s="30">
        <f ca="1">IF(L307=0,0,Agents($K$4,$K$5,L307,$K$3)/(1-$P$1))</f>
        <v>6.5217391304347823</v>
      </c>
      <c r="U307" s="30">
        <f ca="1">IF(M307=0,0,Agents($K$4,$K$5,M307,$K$3)/(1-$P$1))</f>
        <v>6.5217391304347823</v>
      </c>
      <c r="V307" s="30">
        <f ca="1">IF(N307=0,0,Agents($K$4,$K$5,N307,$K$3)/(1-$P$1))</f>
        <v>6.5217391304347823</v>
      </c>
      <c r="W307" s="30">
        <f ca="1">IF(O307=0,0,Agents($K$4,$K$5,O307,$K$3)/(1-$P$1))</f>
        <v>5.4347826086956523</v>
      </c>
      <c r="X307" s="30">
        <f ca="1">IF(P307=0,0,Agents($K$4,$K$5,P307,$K$3)/(1-$P$1))</f>
        <v>0</v>
      </c>
    </row>
    <row r="308" spans="1:24" x14ac:dyDescent="0.25">
      <c r="A308" s="125">
        <v>0.66666666666666663</v>
      </c>
      <c r="B308" s="118"/>
      <c r="C308" s="119">
        <v>4.322774222670666E-2</v>
      </c>
      <c r="D308" s="119">
        <v>4.4792988121323936E-2</v>
      </c>
      <c r="E308" s="119">
        <v>4.9718263175339734E-2</v>
      </c>
      <c r="F308" s="119">
        <v>4.7312852266412665E-2</v>
      </c>
      <c r="G308" s="119">
        <v>4.9209138840070298E-2</v>
      </c>
      <c r="H308" s="120"/>
      <c r="J308" s="24">
        <f t="shared" ca="1" si="35"/>
        <v>0</v>
      </c>
      <c r="K308" s="24">
        <f t="shared" ca="1" si="35"/>
        <v>10.151807656450444</v>
      </c>
      <c r="L308" s="24">
        <f t="shared" ca="1" si="35"/>
        <v>8.1601541463630465</v>
      </c>
      <c r="M308" s="24">
        <f t="shared" ca="1" si="35"/>
        <v>10.062704920141332</v>
      </c>
      <c r="N308" s="24">
        <f t="shared" ca="1" si="35"/>
        <v>8.8525399132518352</v>
      </c>
      <c r="O308" s="24">
        <f t="shared" ca="1" si="35"/>
        <v>7.04747937532054</v>
      </c>
      <c r="P308" s="24">
        <f t="shared" ca="1" si="35"/>
        <v>0</v>
      </c>
      <c r="R308" s="24">
        <f ca="1">IF(J308=0,0,Agents($K$4,$K$5,J308,$K$3)/(1-$P$1))</f>
        <v>0</v>
      </c>
      <c r="S308" s="24">
        <f ca="1">IF(K308=0,0,Agents($K$4,$K$5,K308,$K$3)/(1-$P$1))</f>
        <v>6.5217391304347823</v>
      </c>
      <c r="T308" s="24">
        <f ca="1">IF(L308=0,0,Agents($K$4,$K$5,L308,$K$3)/(1-$P$1))</f>
        <v>5.4347826086956523</v>
      </c>
      <c r="U308" s="24">
        <f ca="1">IF(M308=0,0,Agents($K$4,$K$5,M308,$K$3)/(1-$P$1))</f>
        <v>6.5217391304347823</v>
      </c>
      <c r="V308" s="24">
        <f ca="1">IF(N308=0,0,Agents($K$4,$K$5,N308,$K$3)/(1-$P$1))</f>
        <v>6.5217391304347823</v>
      </c>
      <c r="W308" s="24">
        <f ca="1">IF(O308=0,0,Agents($K$4,$K$5,O308,$K$3)/(1-$P$1))</f>
        <v>5.4347826086956523</v>
      </c>
      <c r="X308" s="24">
        <f ca="1">IF(P308=0,0,Agents($K$4,$K$5,P308,$K$3)/(1-$P$1))</f>
        <v>0</v>
      </c>
    </row>
    <row r="309" spans="1:24" x14ac:dyDescent="0.25">
      <c r="A309" s="121">
        <v>0.6875</v>
      </c>
      <c r="B309" s="122"/>
      <c r="C309" s="123">
        <v>4.0386606834656544E-2</v>
      </c>
      <c r="D309" s="123">
        <v>3.8795986622073564E-2</v>
      </c>
      <c r="E309" s="123">
        <v>3.5465694398409013E-2</v>
      </c>
      <c r="F309" s="123">
        <v>4.1808896298060415E-2</v>
      </c>
      <c r="G309" s="123">
        <v>3.5852372583479786E-2</v>
      </c>
      <c r="H309" s="124"/>
      <c r="J309" s="30">
        <f t="shared" ca="1" si="35"/>
        <v>0</v>
      </c>
      <c r="K309" s="30">
        <f t="shared" ca="1" si="35"/>
        <v>9.4845819689564692</v>
      </c>
      <c r="L309" s="30">
        <f t="shared" ca="1" si="35"/>
        <v>7.0676515315049668</v>
      </c>
      <c r="M309" s="30">
        <f t="shared" ca="1" si="35"/>
        <v>7.1780628430341515</v>
      </c>
      <c r="N309" s="30">
        <f t="shared" ca="1" si="35"/>
        <v>7.8227142410167234</v>
      </c>
      <c r="O309" s="30">
        <f t="shared" ca="1" si="35"/>
        <v>5.1345921163049644</v>
      </c>
      <c r="P309" s="30">
        <f t="shared" ca="1" si="35"/>
        <v>0</v>
      </c>
      <c r="R309" s="30">
        <f ca="1">IF(J309=0,0,Agents($K$4,$K$5,J309,$K$3)/(1-$P$1))</f>
        <v>0</v>
      </c>
      <c r="S309" s="30">
        <f ca="1">IF(K309=0,0,Agents($K$4,$K$5,K309,$K$3)/(1-$P$1))</f>
        <v>6.5217391304347823</v>
      </c>
      <c r="T309" s="30">
        <f ca="1">IF(L309=0,0,Agents($K$4,$K$5,L309,$K$3)/(1-$P$1))</f>
        <v>5.4347826086956523</v>
      </c>
      <c r="U309" s="30">
        <f ca="1">IF(M309=0,0,Agents($K$4,$K$5,M309,$K$3)/(1-$P$1))</f>
        <v>5.4347826086956523</v>
      </c>
      <c r="V309" s="30">
        <f ca="1">IF(N309=0,0,Agents($K$4,$K$5,N309,$K$3)/(1-$P$1))</f>
        <v>5.4347826086956523</v>
      </c>
      <c r="W309" s="30">
        <f ca="1">IF(O309=0,0,Agents($K$4,$K$5,O309,$K$3)/(1-$P$1))</f>
        <v>4.3478260869565215</v>
      </c>
      <c r="X309" s="30">
        <f ca="1">IF(P309=0,0,Agents($K$4,$K$5,P309,$K$3)/(1-$P$1))</f>
        <v>0</v>
      </c>
    </row>
    <row r="310" spans="1:24" x14ac:dyDescent="0.25">
      <c r="A310" s="125">
        <v>0.70833333333333337</v>
      </c>
      <c r="B310" s="118"/>
      <c r="C310" s="119">
        <v>2.6579219882637211E-2</v>
      </c>
      <c r="D310" s="119">
        <v>2.8185907046476763E-2</v>
      </c>
      <c r="E310" s="119">
        <v>2.7179317202519059E-2</v>
      </c>
      <c r="F310" s="119">
        <v>3.0959752321981424E-2</v>
      </c>
      <c r="G310" s="119">
        <v>2.7065026362038665E-2</v>
      </c>
      <c r="H310" s="120"/>
      <c r="J310" s="24">
        <f t="shared" ca="1" si="35"/>
        <v>0</v>
      </c>
      <c r="K310" s="24">
        <f t="shared" ca="1" si="35"/>
        <v>6.2419898428175049</v>
      </c>
      <c r="L310" s="24">
        <f t="shared" ca="1" si="35"/>
        <v>5.1347622898329801</v>
      </c>
      <c r="M310" s="24">
        <f t="shared" ca="1" si="35"/>
        <v>5.5009453563439292</v>
      </c>
      <c r="N310" s="24">
        <f t="shared" ca="1" si="35"/>
        <v>5.7927694063225061</v>
      </c>
      <c r="O310" s="24">
        <f t="shared" ca="1" si="35"/>
        <v>3.876113656426297</v>
      </c>
      <c r="P310" s="24">
        <f t="shared" ca="1" si="35"/>
        <v>0</v>
      </c>
      <c r="R310" s="24">
        <f ca="1">IF(J310=0,0,Agents($K$4,$K$5,J310,$K$3)/(1-$P$1))</f>
        <v>0</v>
      </c>
      <c r="S310" s="24">
        <f ca="1">IF(K310=0,0,Agents($K$4,$K$5,K310,$K$3)/(1-$P$1))</f>
        <v>5.4347826086956523</v>
      </c>
      <c r="T310" s="24">
        <f ca="1">IF(L310=0,0,Agents($K$4,$K$5,L310,$K$3)/(1-$P$1))</f>
        <v>4.3478260869565215</v>
      </c>
      <c r="U310" s="24">
        <f ca="1">IF(M310=0,0,Agents($K$4,$K$5,M310,$K$3)/(1-$P$1))</f>
        <v>4.3478260869565215</v>
      </c>
      <c r="V310" s="24">
        <f ca="1">IF(N310=0,0,Agents($K$4,$K$5,N310,$K$3)/(1-$P$1))</f>
        <v>4.3478260869565215</v>
      </c>
      <c r="W310" s="24">
        <f ca="1">IF(O310=0,0,Agents($K$4,$K$5,O310,$K$3)/(1-$P$1))</f>
        <v>3.2608695652173911</v>
      </c>
      <c r="X310" s="24">
        <f ca="1">IF(P310=0,0,Agents($K$4,$K$5,P310,$K$3)/(1-$P$1))</f>
        <v>0</v>
      </c>
    </row>
    <row r="311" spans="1:24" x14ac:dyDescent="0.25">
      <c r="A311" s="121">
        <v>0.72916666666666663</v>
      </c>
      <c r="B311" s="122"/>
      <c r="C311" s="123">
        <v>1.9675526406627546E-2</v>
      </c>
      <c r="D311" s="123">
        <v>1.6791604197901048E-2</v>
      </c>
      <c r="E311" s="123">
        <v>2.0881670533642691E-2</v>
      </c>
      <c r="F311" s="123">
        <v>2.1327829377364983E-2</v>
      </c>
      <c r="G311" s="123">
        <v>1.8629173989455183E-2</v>
      </c>
      <c r="H311" s="124"/>
      <c r="J311" s="30">
        <f t="shared" ca="1" si="35"/>
        <v>0</v>
      </c>
      <c r="K311" s="30">
        <f t="shared" ca="1" si="35"/>
        <v>4.6206937797480228</v>
      </c>
      <c r="L311" s="30">
        <f t="shared" ca="1" si="35"/>
        <v>3.0590073216026261</v>
      </c>
      <c r="M311" s="30">
        <f t="shared" ca="1" si="35"/>
        <v>4.2263360664593606</v>
      </c>
      <c r="N311" s="30">
        <f t="shared" ca="1" si="35"/>
        <v>3.9905744799110598</v>
      </c>
      <c r="O311" s="30">
        <f t="shared" ca="1" si="35"/>
        <v>2.6679743349427758</v>
      </c>
      <c r="P311" s="30">
        <f t="shared" ca="1" si="35"/>
        <v>0</v>
      </c>
      <c r="R311" s="30">
        <f ca="1">IF(J311=0,0,Agents($K$4,$K$5,J311,$K$3)/(1-$P$1))</f>
        <v>0</v>
      </c>
      <c r="S311" s="30">
        <f ca="1">IF(K311=0,0,Agents($K$4,$K$5,K311,$K$3)/(1-$P$1))</f>
        <v>4.3478260869565215</v>
      </c>
      <c r="T311" s="30">
        <f ca="1">IF(L311=0,0,Agents($K$4,$K$5,L311,$K$3)/(1-$P$1))</f>
        <v>3.2608695652173911</v>
      </c>
      <c r="U311" s="30">
        <f ca="1">IF(M311=0,0,Agents($K$4,$K$5,M311,$K$3)/(1-$P$1))</f>
        <v>4.3478260869565215</v>
      </c>
      <c r="V311" s="30">
        <f ca="1">IF(N311=0,0,Agents($K$4,$K$5,N311,$K$3)/(1-$P$1))</f>
        <v>3.2608695652173911</v>
      </c>
      <c r="W311" s="30">
        <f ca="1">IF(O311=0,0,Agents($K$4,$K$5,O311,$K$3)/(1-$P$1))</f>
        <v>3.2608695652173911</v>
      </c>
      <c r="X311" s="30">
        <f ca="1">IF(P311=0,0,Agents($K$4,$K$5,P311,$K$3)/(1-$P$1))</f>
        <v>0</v>
      </c>
    </row>
    <row r="312" spans="1:24" x14ac:dyDescent="0.25">
      <c r="A312" s="125">
        <v>0.75</v>
      </c>
      <c r="B312" s="118"/>
      <c r="C312" s="119">
        <v>1.5533310321021747E-2</v>
      </c>
      <c r="D312" s="119">
        <v>1.4992503748125937E-2</v>
      </c>
      <c r="E312" s="119">
        <v>1.4252568776930727E-2</v>
      </c>
      <c r="F312" s="119">
        <v>1.5823873409012729E-2</v>
      </c>
      <c r="G312" s="119">
        <v>1.1950790861159929E-2</v>
      </c>
      <c r="H312" s="120"/>
      <c r="J312" s="24">
        <f t="shared" ca="1" si="35"/>
        <v>0</v>
      </c>
      <c r="K312" s="24">
        <f t="shared" ca="1" si="35"/>
        <v>3.6479161419063337</v>
      </c>
      <c r="L312" s="24">
        <f t="shared" ca="1" si="35"/>
        <v>2.7312565371452022</v>
      </c>
      <c r="M312" s="24">
        <f t="shared" ca="1" si="35"/>
        <v>2.8846420771071828</v>
      </c>
      <c r="N312" s="24">
        <f t="shared" ca="1" si="35"/>
        <v>2.9607488076759476</v>
      </c>
      <c r="O312" s="24">
        <f t="shared" ca="1" si="35"/>
        <v>1.7115307054349882</v>
      </c>
      <c r="P312" s="24">
        <f t="shared" ca="1" si="35"/>
        <v>0</v>
      </c>
      <c r="R312" s="24">
        <f ca="1">IF(J312=0,0,Agents($K$4,$K$5,J312,$K$3)/(1-$P$1))</f>
        <v>0</v>
      </c>
      <c r="S312" s="24">
        <f ca="1">IF(K312=0,0,Agents($K$4,$K$5,K312,$K$3)/(1-$P$1))</f>
        <v>3.2608695652173911</v>
      </c>
      <c r="T312" s="24">
        <f ca="1">IF(L312=0,0,Agents($K$4,$K$5,L312,$K$3)/(1-$P$1))</f>
        <v>3.2608695652173911</v>
      </c>
      <c r="U312" s="24">
        <f ca="1">IF(M312=0,0,Agents($K$4,$K$5,M312,$K$3)/(1-$P$1))</f>
        <v>3.2608695652173911</v>
      </c>
      <c r="V312" s="24">
        <f ca="1">IF(N312=0,0,Agents($K$4,$K$5,N312,$K$3)/(1-$P$1))</f>
        <v>3.2608695652173911</v>
      </c>
      <c r="W312" s="24">
        <f ca="1">IF(O312=0,0,Agents($K$4,$K$5,O312,$K$3)/(1-$P$1))</f>
        <v>2.1739130434782608</v>
      </c>
      <c r="X312" s="24">
        <f ca="1">IF(P312=0,0,Agents($K$4,$K$5,P312,$K$3)/(1-$P$1))</f>
        <v>0</v>
      </c>
    </row>
    <row r="313" spans="1:24" x14ac:dyDescent="0.25">
      <c r="A313" s="121">
        <v>0.77083333333333337</v>
      </c>
      <c r="B313" s="122"/>
      <c r="C313" s="123">
        <v>1.1736278909216431E-2</v>
      </c>
      <c r="D313" s="123">
        <v>9.595202398800599E-3</v>
      </c>
      <c r="E313" s="123">
        <v>8.6178322837255558E-3</v>
      </c>
      <c r="F313" s="123">
        <v>9.6319229446164435E-3</v>
      </c>
      <c r="G313" s="123">
        <v>8.4358523725834803E-3</v>
      </c>
      <c r="H313" s="124"/>
      <c r="J313" s="30">
        <f t="shared" ca="1" si="35"/>
        <v>0</v>
      </c>
      <c r="K313" s="30">
        <f t="shared" ca="1" si="35"/>
        <v>2.7562033072181187</v>
      </c>
      <c r="L313" s="30">
        <f t="shared" ca="1" si="35"/>
        <v>1.7480041837729292</v>
      </c>
      <c r="M313" s="30">
        <f t="shared" ca="1" si="35"/>
        <v>1.7442021861578314</v>
      </c>
      <c r="N313" s="30">
        <f t="shared" ca="1" si="35"/>
        <v>1.8021949264114465</v>
      </c>
      <c r="O313" s="30">
        <f t="shared" ca="1" si="35"/>
        <v>1.2081393214835212</v>
      </c>
      <c r="P313" s="30">
        <f t="shared" ca="1" si="35"/>
        <v>0</v>
      </c>
      <c r="R313" s="30">
        <f ca="1">IF(J313=0,0,Agents($K$4,$K$5,J313,$K$3)/(1-$P$1))</f>
        <v>0</v>
      </c>
      <c r="S313" s="30">
        <f ca="1">IF(K313=0,0,Agents($K$4,$K$5,K313,$K$3)/(1-$P$1))</f>
        <v>3.2608695652173911</v>
      </c>
      <c r="T313" s="30">
        <f ca="1">IF(L313=0,0,Agents($K$4,$K$5,L313,$K$3)/(1-$P$1))</f>
        <v>2.1739130434782608</v>
      </c>
      <c r="U313" s="30">
        <f ca="1">IF(M313=0,0,Agents($K$4,$K$5,M313,$K$3)/(1-$P$1))</f>
        <v>2.1739130434782608</v>
      </c>
      <c r="V313" s="30">
        <f ca="1">IF(N313=0,0,Agents($K$4,$K$5,N313,$K$3)/(1-$P$1))</f>
        <v>2.1739130434782608</v>
      </c>
      <c r="W313" s="30">
        <f ca="1">IF(O313=0,0,Agents($K$4,$K$5,O313,$K$3)/(1-$P$1))</f>
        <v>2.1739130434782608</v>
      </c>
      <c r="X313" s="30">
        <f ca="1">IF(P313=0,0,Agents($K$4,$K$5,P313,$K$3)/(1-$P$1))</f>
        <v>0</v>
      </c>
    </row>
    <row r="314" spans="1:24" x14ac:dyDescent="0.25">
      <c r="A314" s="125">
        <v>0.79166666666666663</v>
      </c>
      <c r="B314" s="118"/>
      <c r="C314" s="119">
        <v>7.9392474974111157E-3</v>
      </c>
      <c r="D314" s="119">
        <v>5.6971514242878558E-3</v>
      </c>
      <c r="E314" s="119">
        <v>7.9549221080543586E-3</v>
      </c>
      <c r="F314" s="119">
        <v>8.2559339525283791E-3</v>
      </c>
      <c r="G314" s="119">
        <v>6.3268892794376098E-3</v>
      </c>
      <c r="H314" s="120"/>
      <c r="J314" s="24">
        <f t="shared" ca="1" si="35"/>
        <v>0</v>
      </c>
      <c r="K314" s="24">
        <f t="shared" ca="1" si="35"/>
        <v>1.8644904725299041</v>
      </c>
      <c r="L314" s="24">
        <f t="shared" ca="1" si="35"/>
        <v>1.0378774841151768</v>
      </c>
      <c r="M314" s="24">
        <f t="shared" ca="1" si="35"/>
        <v>1.6100327872226134</v>
      </c>
      <c r="N314" s="24">
        <f t="shared" ca="1" si="35"/>
        <v>1.5447385083526681</v>
      </c>
      <c r="O314" s="24">
        <f t="shared" ca="1" si="35"/>
        <v>0.9061044911126408</v>
      </c>
      <c r="P314" s="24">
        <f t="shared" ca="1" si="35"/>
        <v>0</v>
      </c>
      <c r="R314" s="24">
        <f ca="1">IF(J314=0,0,Agents($K$4,$K$5,J314,$K$3)/(1-$P$1))</f>
        <v>0</v>
      </c>
      <c r="S314" s="24">
        <f ca="1">IF(K314=0,0,Agents($K$4,$K$5,K314,$K$3)/(1-$P$1))</f>
        <v>2.1739130434782608</v>
      </c>
      <c r="T314" s="24">
        <f ca="1">IF(L314=0,0,Agents($K$4,$K$5,L314,$K$3)/(1-$P$1))</f>
        <v>2.1739130434782608</v>
      </c>
      <c r="U314" s="24">
        <f ca="1">IF(M314=0,0,Agents($K$4,$K$5,M314,$K$3)/(1-$P$1))</f>
        <v>2.1739130434782608</v>
      </c>
      <c r="V314" s="24">
        <f ca="1">IF(N314=0,0,Agents($K$4,$K$5,N314,$K$3)/(1-$P$1))</f>
        <v>2.1739130434782608</v>
      </c>
      <c r="W314" s="24">
        <f ca="1">IF(O314=0,0,Agents($K$4,$K$5,O314,$K$3)/(1-$P$1))</f>
        <v>2.1739130434782608</v>
      </c>
      <c r="X314" s="24">
        <f ca="1">IF(P314=0,0,Agents($K$4,$K$5,P314,$K$3)/(1-$P$1))</f>
        <v>0</v>
      </c>
    </row>
    <row r="315" spans="1:24" x14ac:dyDescent="0.25">
      <c r="A315" s="126">
        <v>0.8125</v>
      </c>
      <c r="B315" s="122"/>
      <c r="C315" s="123">
        <v>5.5229547808077319E-3</v>
      </c>
      <c r="D315" s="123">
        <v>5.0974512743628183E-3</v>
      </c>
      <c r="E315" s="123">
        <v>5.3032814053695721E-3</v>
      </c>
      <c r="F315" s="123">
        <v>7.2239422084623322E-3</v>
      </c>
      <c r="G315" s="123">
        <v>4.2179261862917402E-3</v>
      </c>
      <c r="H315" s="124"/>
      <c r="J315" s="30">
        <f t="shared" ca="1" si="35"/>
        <v>0</v>
      </c>
      <c r="K315" s="30">
        <f t="shared" ca="1" si="35"/>
        <v>1.2970368504555854</v>
      </c>
      <c r="L315" s="30">
        <f t="shared" ca="1" si="35"/>
        <v>0.9286272226293687</v>
      </c>
      <c r="M315" s="30">
        <f t="shared" ca="1" si="35"/>
        <v>1.0733551914817423</v>
      </c>
      <c r="N315" s="30">
        <f t="shared" ca="1" si="35"/>
        <v>1.3516461948085847</v>
      </c>
      <c r="O315" s="30">
        <f t="shared" ca="1" si="35"/>
        <v>0.60406966074176061</v>
      </c>
      <c r="P315" s="30">
        <f t="shared" ca="1" si="35"/>
        <v>0</v>
      </c>
      <c r="R315" s="30">
        <f ca="1">IF(J315=0,0,Agents($K$4,$K$5,J315,$K$3)/(1-$P$1))</f>
        <v>0</v>
      </c>
      <c r="S315" s="30">
        <f ca="1">IF(K315=0,0,Agents($K$4,$K$5,K315,$K$3)/(1-$P$1))</f>
        <v>2.1739130434782608</v>
      </c>
      <c r="T315" s="30">
        <f ca="1">IF(L315=0,0,Agents($K$4,$K$5,L315,$K$3)/(1-$P$1))</f>
        <v>2.1739130434782608</v>
      </c>
      <c r="U315" s="30">
        <f ca="1">IF(M315=0,0,Agents($K$4,$K$5,M315,$K$3)/(1-$P$1))</f>
        <v>2.1739130434782608</v>
      </c>
      <c r="V315" s="30">
        <f ca="1">IF(N315=0,0,Agents($K$4,$K$5,N315,$K$3)/(1-$P$1))</f>
        <v>2.1739130434782608</v>
      </c>
      <c r="W315" s="30">
        <f ca="1">IF(O315=0,0,Agents($K$4,$K$5,O315,$K$3)/(1-$P$1))</f>
        <v>2.1739130434782608</v>
      </c>
      <c r="X315" s="30">
        <f ca="1">IF(P315=0,0,Agents($K$4,$K$5,P315,$K$3)/(1-$P$1))</f>
        <v>0</v>
      </c>
    </row>
    <row r="316" spans="1:24" x14ac:dyDescent="0.25">
      <c r="A316" s="125">
        <v>0.83333333333333304</v>
      </c>
      <c r="B316" s="127"/>
      <c r="C316" s="128">
        <v>2.0711080428028996E-3</v>
      </c>
      <c r="D316" s="128">
        <v>2.098950524737631E-3</v>
      </c>
      <c r="E316" s="128">
        <v>2.651640702684786E-3</v>
      </c>
      <c r="F316" s="128">
        <v>2.7519779841761265E-3</v>
      </c>
      <c r="G316" s="128">
        <v>1.7574692442882249E-3</v>
      </c>
      <c r="H316" s="129"/>
      <c r="J316" s="30">
        <f t="shared" ca="1" si="35"/>
        <v>0</v>
      </c>
      <c r="K316" s="30">
        <f t="shared" ca="1" si="35"/>
        <v>0.48638881892084451</v>
      </c>
      <c r="L316" s="30">
        <f t="shared" ca="1" si="35"/>
        <v>0.38237591520032826</v>
      </c>
      <c r="M316" s="30">
        <f t="shared" ca="1" si="35"/>
        <v>0.53667759574087115</v>
      </c>
      <c r="N316" s="30">
        <f t="shared" ca="1" si="35"/>
        <v>0.51491283611755612</v>
      </c>
      <c r="O316" s="30">
        <f t="shared" ca="1" si="35"/>
        <v>0.25169569197573355</v>
      </c>
      <c r="P316" s="30">
        <f t="shared" ca="1" si="35"/>
        <v>0</v>
      </c>
      <c r="R316" s="30">
        <f ca="1">IF(J316=0,0,Agents($K$4,$K$5,J316,$K$3)/(1-$P$1))</f>
        <v>0</v>
      </c>
      <c r="S316" s="30">
        <f ca="1">IF(K316=0,0,Agents($K$4,$K$5,K316,$K$3)/(1-$P$1))</f>
        <v>1.0869565217391304</v>
      </c>
      <c r="T316" s="30">
        <f ca="1">IF(L316=0,0,Agents($K$4,$K$5,L316,$K$3)/(1-$P$1))</f>
        <v>1.0869565217391304</v>
      </c>
      <c r="U316" s="30">
        <f ca="1">IF(M316=0,0,Agents($K$4,$K$5,M316,$K$3)/(1-$P$1))</f>
        <v>1.0869565217391304</v>
      </c>
      <c r="V316" s="30">
        <f ca="1">IF(N316=0,0,Agents($K$4,$K$5,N316,$K$3)/(1-$P$1))</f>
        <v>1.0869565217391304</v>
      </c>
      <c r="W316" s="30">
        <f ca="1">IF(O316=0,0,Agents($K$4,$K$5,O316,$K$3)/(1-$P$1))</f>
        <v>1.0869565217391304</v>
      </c>
      <c r="X316" s="30">
        <f ca="1">IF(P316=0,0,Agents($K$4,$K$5,P316,$K$3)/(1-$P$1))</f>
        <v>0</v>
      </c>
    </row>
    <row r="317" spans="1:24" x14ac:dyDescent="0.25">
      <c r="A317" s="126">
        <v>0.85416666666666696</v>
      </c>
      <c r="B317" s="127"/>
      <c r="C317" s="128">
        <v>1.380738695201933E-3</v>
      </c>
      <c r="D317" s="128">
        <v>1.1994002998500749E-3</v>
      </c>
      <c r="E317" s="128">
        <v>1.325820351342393E-3</v>
      </c>
      <c r="F317" s="128">
        <v>1.7199862401100791E-3</v>
      </c>
      <c r="G317" s="128">
        <v>1.4059753954305801E-3</v>
      </c>
      <c r="H317" s="129"/>
      <c r="J317" s="30">
        <f t="shared" ca="1" si="35"/>
        <v>0</v>
      </c>
      <c r="K317" s="30">
        <f t="shared" ca="1" si="35"/>
        <v>0.32425921261389634</v>
      </c>
      <c r="L317" s="30">
        <f t="shared" ca="1" si="35"/>
        <v>0.21850052297161615</v>
      </c>
      <c r="M317" s="30">
        <f t="shared" ca="1" si="35"/>
        <v>0.26833879787043557</v>
      </c>
      <c r="N317" s="30">
        <f t="shared" ca="1" si="35"/>
        <v>0.32182052257347254</v>
      </c>
      <c r="O317" s="30">
        <f t="shared" ca="1" si="35"/>
        <v>0.20135655358058688</v>
      </c>
      <c r="P317" s="30">
        <f t="shared" ca="1" si="35"/>
        <v>0</v>
      </c>
      <c r="R317" s="30">
        <f ca="1">IF(J317=0,0,Agents($K$4,$K$5,J317,$K$3)/(1-$P$1))</f>
        <v>0</v>
      </c>
      <c r="S317" s="30">
        <f ca="1">IF(K317=0,0,Agents($K$4,$K$5,K317,$K$3)/(1-$P$1))</f>
        <v>1.0869565217391304</v>
      </c>
      <c r="T317" s="30">
        <f ca="1">IF(L317=0,0,Agents($K$4,$K$5,L317,$K$3)/(1-$P$1))</f>
        <v>1.0869565217391304</v>
      </c>
      <c r="U317" s="30">
        <f ca="1">IF(M317=0,0,Agents($K$4,$K$5,M317,$K$3)/(1-$P$1))</f>
        <v>1.0869565217391304</v>
      </c>
      <c r="V317" s="30">
        <f ca="1">IF(N317=0,0,Agents($K$4,$K$5,N317,$K$3)/(1-$P$1))</f>
        <v>1.0869565217391304</v>
      </c>
      <c r="W317" s="30">
        <f ca="1">IF(O317=0,0,Agents($K$4,$K$5,O317,$K$3)/(1-$P$1))</f>
        <v>1.0869565217391304</v>
      </c>
      <c r="X317" s="30">
        <f ca="1">IF(P317=0,0,Agents($K$4,$K$5,P317,$K$3)/(1-$P$1))</f>
        <v>0</v>
      </c>
    </row>
    <row r="318" spans="1:24" x14ac:dyDescent="0.25">
      <c r="A318" s="125">
        <v>0.875000000000001</v>
      </c>
      <c r="B318" s="127"/>
      <c r="C318" s="128">
        <v>7.9392474974111157E-3</v>
      </c>
      <c r="D318" s="128">
        <v>5.6971514242878558E-3</v>
      </c>
      <c r="E318" s="128">
        <v>7.9549221080543586E-3</v>
      </c>
      <c r="F318" s="128">
        <v>8.2559339525283791E-3</v>
      </c>
      <c r="G318" s="128">
        <v>6.3268892794376098E-3</v>
      </c>
      <c r="H318" s="129"/>
      <c r="J318" s="30">
        <f t="shared" ref="J318:P321" ca="1" si="36">B318*J$322</f>
        <v>0</v>
      </c>
      <c r="K318" s="30">
        <f t="shared" ca="1" si="36"/>
        <v>1.8644904725299041</v>
      </c>
      <c r="L318" s="30">
        <f t="shared" ca="1" si="36"/>
        <v>1.0378774841151768</v>
      </c>
      <c r="M318" s="30">
        <f t="shared" ca="1" si="36"/>
        <v>1.6100327872226134</v>
      </c>
      <c r="N318" s="30">
        <f t="shared" ca="1" si="36"/>
        <v>1.5447385083526681</v>
      </c>
      <c r="O318" s="30">
        <f t="shared" ca="1" si="36"/>
        <v>0.9061044911126408</v>
      </c>
      <c r="P318" s="30">
        <f t="shared" ca="1" si="36"/>
        <v>0</v>
      </c>
      <c r="R318" s="30">
        <f ca="1">IF(J318=0,0,Agents($K$4,$K$5,J318,$K$3)/(1-$P$1))</f>
        <v>0</v>
      </c>
      <c r="S318" s="30">
        <f ca="1">IF(K318=0,0,Agents($K$4,$K$5,K318,$K$3)/(1-$P$1))</f>
        <v>2.1739130434782608</v>
      </c>
      <c r="T318" s="30">
        <f ca="1">IF(L318=0,0,Agents($K$4,$K$5,L318,$K$3)/(1-$P$1))</f>
        <v>2.1739130434782608</v>
      </c>
      <c r="U318" s="30">
        <f ca="1">IF(M318=0,0,Agents($K$4,$K$5,M318,$K$3)/(1-$P$1))</f>
        <v>2.1739130434782608</v>
      </c>
      <c r="V318" s="30">
        <f ca="1">IF(N318=0,0,Agents($K$4,$K$5,N318,$K$3)/(1-$P$1))</f>
        <v>2.1739130434782608</v>
      </c>
      <c r="W318" s="30">
        <f ca="1">IF(O318=0,0,Agents($K$4,$K$5,O318,$K$3)/(1-$P$1))</f>
        <v>2.1739130434782608</v>
      </c>
      <c r="X318" s="30">
        <f ca="1">IF(P318=0,0,Agents($K$4,$K$5,P318,$K$3)/(1-$P$1))</f>
        <v>0</v>
      </c>
    </row>
    <row r="319" spans="1:24" x14ac:dyDescent="0.25">
      <c r="A319" s="126">
        <v>0.89583333333333504</v>
      </c>
      <c r="B319" s="127"/>
      <c r="C319" s="128">
        <v>5.5229547808077319E-3</v>
      </c>
      <c r="D319" s="128">
        <v>5.0974512743628183E-3</v>
      </c>
      <c r="E319" s="128">
        <v>5.3032814053695721E-3</v>
      </c>
      <c r="F319" s="128">
        <v>7.2239422084623322E-3</v>
      </c>
      <c r="G319" s="128">
        <v>4.2179261862917402E-3</v>
      </c>
      <c r="H319" s="129"/>
      <c r="J319" s="30">
        <f t="shared" ca="1" si="36"/>
        <v>0</v>
      </c>
      <c r="K319" s="30">
        <f t="shared" ca="1" si="36"/>
        <v>1.2970368504555854</v>
      </c>
      <c r="L319" s="30">
        <f t="shared" ca="1" si="36"/>
        <v>0.9286272226293687</v>
      </c>
      <c r="M319" s="30">
        <f t="shared" ca="1" si="36"/>
        <v>1.0733551914817423</v>
      </c>
      <c r="N319" s="30">
        <f t="shared" ca="1" si="36"/>
        <v>1.3516461948085847</v>
      </c>
      <c r="O319" s="30">
        <f t="shared" ca="1" si="36"/>
        <v>0.60406966074176061</v>
      </c>
      <c r="P319" s="30">
        <f t="shared" ca="1" si="36"/>
        <v>0</v>
      </c>
      <c r="R319" s="30">
        <f ca="1">IF(J319=0,0,Agents($K$4,$K$5,J319,$K$3)/(1-$P$1))</f>
        <v>0</v>
      </c>
      <c r="S319" s="30">
        <f ca="1">IF(K319=0,0,Agents($K$4,$K$5,K319,$K$3)/(1-$P$1))</f>
        <v>2.1739130434782608</v>
      </c>
      <c r="T319" s="30">
        <f ca="1">IF(L319=0,0,Agents($K$4,$K$5,L319,$K$3)/(1-$P$1))</f>
        <v>2.1739130434782608</v>
      </c>
      <c r="U319" s="30">
        <f ca="1">IF(M319=0,0,Agents($K$4,$K$5,M319,$K$3)/(1-$P$1))</f>
        <v>2.1739130434782608</v>
      </c>
      <c r="V319" s="30">
        <f ca="1">IF(N319=0,0,Agents($K$4,$K$5,N319,$K$3)/(1-$P$1))</f>
        <v>2.1739130434782608</v>
      </c>
      <c r="W319" s="30">
        <f ca="1">IF(O319=0,0,Agents($K$4,$K$5,O319,$K$3)/(1-$P$1))</f>
        <v>2.1739130434782608</v>
      </c>
      <c r="X319" s="30">
        <f ca="1">IF(P319=0,0,Agents($K$4,$K$5,P319,$K$3)/(1-$P$1))</f>
        <v>0</v>
      </c>
    </row>
    <row r="320" spans="1:24" x14ac:dyDescent="0.25">
      <c r="A320" s="125">
        <v>0.91666666666666896</v>
      </c>
      <c r="B320" s="127"/>
      <c r="C320" s="128">
        <v>2.0711080428028996E-3</v>
      </c>
      <c r="D320" s="128">
        <v>2.098950524737631E-3</v>
      </c>
      <c r="E320" s="128">
        <v>2.651640702684786E-3</v>
      </c>
      <c r="F320" s="128">
        <v>2.7519779841761265E-3</v>
      </c>
      <c r="G320" s="128">
        <v>1.7574692442882249E-3</v>
      </c>
      <c r="H320" s="129"/>
      <c r="J320" s="30">
        <f t="shared" ca="1" si="36"/>
        <v>0</v>
      </c>
      <c r="K320" s="30">
        <f t="shared" ca="1" si="36"/>
        <v>0.48638881892084451</v>
      </c>
      <c r="L320" s="30">
        <f t="shared" ca="1" si="36"/>
        <v>0.38237591520032826</v>
      </c>
      <c r="M320" s="30">
        <f t="shared" ca="1" si="36"/>
        <v>0.53667759574087115</v>
      </c>
      <c r="N320" s="30">
        <f t="shared" ca="1" si="36"/>
        <v>0.51491283611755612</v>
      </c>
      <c r="O320" s="30">
        <f t="shared" ca="1" si="36"/>
        <v>0.25169569197573355</v>
      </c>
      <c r="P320" s="30">
        <f t="shared" ca="1" si="36"/>
        <v>0</v>
      </c>
      <c r="R320" s="30">
        <f ca="1">IF(J320=0,0,Agents($K$4,$K$5,J320,$K$3)/(1-$P$1))</f>
        <v>0</v>
      </c>
      <c r="S320" s="30">
        <f ca="1">IF(K320=0,0,Agents($K$4,$K$5,K320,$K$3)/(1-$P$1))</f>
        <v>1.0869565217391304</v>
      </c>
      <c r="T320" s="30">
        <f ca="1">IF(L320=0,0,Agents($K$4,$K$5,L320,$K$3)/(1-$P$1))</f>
        <v>1.0869565217391304</v>
      </c>
      <c r="U320" s="30">
        <f ca="1">IF(M320=0,0,Agents($K$4,$K$5,M320,$K$3)/(1-$P$1))</f>
        <v>1.0869565217391304</v>
      </c>
      <c r="V320" s="30">
        <f ca="1">IF(N320=0,0,Agents($K$4,$K$5,N320,$K$3)/(1-$P$1))</f>
        <v>1.0869565217391304</v>
      </c>
      <c r="W320" s="30">
        <f ca="1">IF(O320=0,0,Agents($K$4,$K$5,O320,$K$3)/(1-$P$1))</f>
        <v>1.0869565217391304</v>
      </c>
      <c r="X320" s="30">
        <f ca="1">IF(P320=0,0,Agents($K$4,$K$5,P320,$K$3)/(1-$P$1))</f>
        <v>0</v>
      </c>
    </row>
    <row r="321" spans="1:24" x14ac:dyDescent="0.25">
      <c r="A321" s="126">
        <v>0.937500000000003</v>
      </c>
      <c r="B321" s="127"/>
      <c r="C321" s="128">
        <v>1.380738695201933E-3</v>
      </c>
      <c r="D321" s="128">
        <v>1.1994002998500749E-3</v>
      </c>
      <c r="E321" s="128">
        <v>1.325820351342393E-3</v>
      </c>
      <c r="F321" s="128">
        <v>1.7199862401100791E-3</v>
      </c>
      <c r="G321" s="128">
        <v>1.4059753954305801E-3</v>
      </c>
      <c r="H321" s="129"/>
      <c r="J321" s="30">
        <f t="shared" ca="1" si="36"/>
        <v>0</v>
      </c>
      <c r="K321" s="30">
        <f t="shared" ca="1" si="36"/>
        <v>0.32425921261389634</v>
      </c>
      <c r="L321" s="30">
        <f t="shared" ca="1" si="36"/>
        <v>0.21850052297161615</v>
      </c>
      <c r="M321" s="30">
        <f t="shared" ca="1" si="36"/>
        <v>0.26833879787043557</v>
      </c>
      <c r="N321" s="30">
        <f t="shared" ca="1" si="36"/>
        <v>0.32182052257347254</v>
      </c>
      <c r="O321" s="30">
        <f t="shared" ca="1" si="36"/>
        <v>0.20135655358058688</v>
      </c>
      <c r="P321" s="30">
        <f t="shared" ca="1" si="36"/>
        <v>0</v>
      </c>
      <c r="R321" s="30">
        <f ca="1">IF(J321=0,0,Agents($K$4,$K$5,J321,$K$3)/(1-$P$1))</f>
        <v>0</v>
      </c>
      <c r="S321" s="30">
        <f ca="1">IF(K321=0,0,Agents($K$4,$K$5,K321,$K$3)/(1-$P$1))</f>
        <v>1.0869565217391304</v>
      </c>
      <c r="T321" s="30">
        <f ca="1">IF(L321=0,0,Agents($K$4,$K$5,L321,$K$3)/(1-$P$1))</f>
        <v>1.0869565217391304</v>
      </c>
      <c r="U321" s="30">
        <f ca="1">IF(M321=0,0,Agents($K$4,$K$5,M321,$K$3)/(1-$P$1))</f>
        <v>1.0869565217391304</v>
      </c>
      <c r="V321" s="30">
        <f ca="1">IF(N321=0,0,Agents($K$4,$K$5,N321,$K$3)/(1-$P$1))</f>
        <v>1.0869565217391304</v>
      </c>
      <c r="W321" s="30">
        <f ca="1">IF(O321=0,0,Agents($K$4,$K$5,O321,$K$3)/(1-$P$1))</f>
        <v>1.0869565217391304</v>
      </c>
      <c r="X321" s="30">
        <f ca="1">IF(P321=0,0,Agents($K$4,$K$5,P321,$K$3)/(1-$P$1))</f>
        <v>0</v>
      </c>
    </row>
    <row r="322" spans="1:24" x14ac:dyDescent="0.25">
      <c r="B322" s="14"/>
      <c r="C322" s="15">
        <v>0.24727386021393707</v>
      </c>
      <c r="D322" s="15">
        <v>0.19181638799459966</v>
      </c>
      <c r="E322" s="15">
        <v>0.21310624156194827</v>
      </c>
      <c r="F322" s="15">
        <v>0.1970090352061481</v>
      </c>
      <c r="G322" s="15">
        <v>0.1507944750233669</v>
      </c>
      <c r="H322" s="16"/>
      <c r="J322" s="27">
        <f t="shared" ref="J322:P322" ca="1" si="37">$K$2*B322/SUM($B$322:$H$322)</f>
        <v>0</v>
      </c>
      <c r="K322" s="27">
        <f t="shared" ca="1" si="37"/>
        <v>234.84473473561442</v>
      </c>
      <c r="L322" s="27">
        <f t="shared" ca="1" si="37"/>
        <v>182.17481102758498</v>
      </c>
      <c r="M322" s="27">
        <f t="shared" ca="1" si="37"/>
        <v>202.39453829377604</v>
      </c>
      <c r="N322" s="27">
        <f t="shared" ca="1" si="37"/>
        <v>187.10645182421695</v>
      </c>
      <c r="O322" s="27">
        <f t="shared" ca="1" si="37"/>
        <v>143.2148487341924</v>
      </c>
      <c r="P322" s="27">
        <f t="shared" ca="1" si="37"/>
        <v>0</v>
      </c>
      <c r="R322" s="26">
        <f ca="1">(SUM(R292:R321)/2)/$C$6</f>
        <v>0</v>
      </c>
      <c r="S322" s="26">
        <f ca="1">(SUM(S292:S321)/2)/$C$6</f>
        <v>10.326086956521737</v>
      </c>
      <c r="T322" s="26">
        <f t="shared" ref="T322:X322" ca="1" si="38">(SUM(T292:T321)/2)/$C$6</f>
        <v>8.7635869565217348</v>
      </c>
      <c r="U322" s="26">
        <f t="shared" ca="1" si="38"/>
        <v>9.3749999999999947</v>
      </c>
      <c r="V322" s="26">
        <f t="shared" ca="1" si="38"/>
        <v>8.7635869565217348</v>
      </c>
      <c r="W322" s="26">
        <f t="shared" ca="1" si="38"/>
        <v>7.5407608695652186</v>
      </c>
      <c r="X322" s="26">
        <f t="shared" ca="1" si="38"/>
        <v>0</v>
      </c>
    </row>
    <row r="323" spans="1:24" x14ac:dyDescent="0.25">
      <c r="R323" s="32">
        <f ca="1">SUM(R322:X322)/5</f>
        <v>8.9538043478260825</v>
      </c>
      <c r="S323" s="31"/>
      <c r="T323" s="31"/>
      <c r="U323" s="31"/>
      <c r="V323" s="31"/>
      <c r="W323" s="31"/>
      <c r="X323" s="4"/>
    </row>
    <row r="325" spans="1:24" x14ac:dyDescent="0.25">
      <c r="A325" s="39" t="s">
        <v>17</v>
      </c>
      <c r="J325" s="6" t="s">
        <v>14</v>
      </c>
      <c r="K325" s="20"/>
      <c r="L325" s="20"/>
      <c r="M325" s="33">
        <v>43374</v>
      </c>
      <c r="N325" s="20"/>
      <c r="O325" s="20"/>
      <c r="P325" s="21"/>
      <c r="R325" s="6" t="s">
        <v>15</v>
      </c>
      <c r="S325" s="20"/>
      <c r="T325" s="20"/>
      <c r="U325" s="20"/>
      <c r="V325" s="20"/>
      <c r="W325" s="20"/>
      <c r="X325" s="21"/>
    </row>
    <row r="326" spans="1:24" x14ac:dyDescent="0.25">
      <c r="A326" s="113" t="s">
        <v>6</v>
      </c>
      <c r="B326" s="114" t="s">
        <v>13</v>
      </c>
      <c r="C326" s="115" t="s">
        <v>7</v>
      </c>
      <c r="D326" s="115" t="s">
        <v>8</v>
      </c>
      <c r="E326" s="115" t="s">
        <v>9</v>
      </c>
      <c r="F326" s="115" t="s">
        <v>10</v>
      </c>
      <c r="G326" s="115" t="s">
        <v>11</v>
      </c>
      <c r="H326" s="116" t="s">
        <v>12</v>
      </c>
      <c r="J326" s="22" t="s">
        <v>13</v>
      </c>
      <c r="K326" s="20" t="s">
        <v>7</v>
      </c>
      <c r="L326" s="20" t="s">
        <v>8</v>
      </c>
      <c r="M326" s="20" t="s">
        <v>9</v>
      </c>
      <c r="N326" s="20" t="s">
        <v>10</v>
      </c>
      <c r="O326" s="20" t="s">
        <v>11</v>
      </c>
      <c r="P326" s="21" t="s">
        <v>12</v>
      </c>
      <c r="R326" s="22" t="s">
        <v>13</v>
      </c>
      <c r="S326" s="20" t="s">
        <v>7</v>
      </c>
      <c r="T326" s="20" t="s">
        <v>8</v>
      </c>
      <c r="U326" s="20" t="s">
        <v>9</v>
      </c>
      <c r="V326" s="20" t="s">
        <v>10</v>
      </c>
      <c r="W326" s="20" t="s">
        <v>11</v>
      </c>
      <c r="X326" s="21" t="s">
        <v>12</v>
      </c>
    </row>
    <row r="327" spans="1:24" x14ac:dyDescent="0.25">
      <c r="A327" s="117">
        <v>0.33333333333333331</v>
      </c>
      <c r="B327" s="118">
        <v>2.8985507246376812E-2</v>
      </c>
      <c r="C327" s="119">
        <v>2.1746634449430445E-2</v>
      </c>
      <c r="D327" s="119">
        <v>2.4287856071964018E-2</v>
      </c>
      <c r="E327" s="119">
        <v>2.5190586675505468E-2</v>
      </c>
      <c r="F327" s="119">
        <v>2.1327829377364983E-2</v>
      </c>
      <c r="G327" s="119">
        <v>2.3901581722319858E-2</v>
      </c>
      <c r="H327" s="120">
        <v>3.1609195402298854E-2</v>
      </c>
      <c r="J327" s="24">
        <f t="shared" ref="J327:P352" ca="1" si="39">B327*J$357</f>
        <v>0.35866274570499929</v>
      </c>
      <c r="K327" s="24">
        <f t="shared" ca="1" si="39"/>
        <v>3.765958829902492</v>
      </c>
      <c r="L327" s="24">
        <f t="shared" ca="1" si="39"/>
        <v>4.8419470670174896</v>
      </c>
      <c r="M327" s="24">
        <f t="shared" ca="1" si="39"/>
        <v>4.5430614455966571</v>
      </c>
      <c r="N327" s="24">
        <f t="shared" ca="1" si="39"/>
        <v>3.7061817056183259</v>
      </c>
      <c r="O327" s="24">
        <f t="shared" ca="1" si="39"/>
        <v>4.0648444513233253</v>
      </c>
      <c r="P327" s="24">
        <f t="shared" ca="1" si="39"/>
        <v>1.3150967342516642</v>
      </c>
      <c r="R327" s="24">
        <f ca="1">IF(J327=0,0,Agents($L$4,$L$5,J327,$L$3)/(1-$P$1))</f>
        <v>1.0869565217391304</v>
      </c>
      <c r="S327" s="24">
        <f ca="1">IF(K327=0,0,Agents($L$4,$L$5,K327,$L$3)/(1-$P$1))</f>
        <v>3.2608695652173911</v>
      </c>
      <c r="T327" s="24">
        <f ca="1">IF(L327=0,0,Agents($L$4,$L$5,L327,$L$3)/(1-$P$1))</f>
        <v>4.3478260869565215</v>
      </c>
      <c r="U327" s="24">
        <f ca="1">IF(M327=0,0,Agents($L$4,$L$5,M327,$L$3)/(1-$P$1))</f>
        <v>4.3478260869565215</v>
      </c>
      <c r="V327" s="24">
        <f ca="1">IF(N327=0,0,Agents($L$4,$L$5,N327,$L$3)/(1-$P$1))</f>
        <v>3.2608695652173911</v>
      </c>
      <c r="W327" s="24">
        <f ca="1">IF(O327=0,0,Agents($L$4,$L$5,O327,$L$3)/(1-$P$1))</f>
        <v>4.3478260869565215</v>
      </c>
      <c r="X327" s="24">
        <f ca="1">IF(P327=0,0,Agents($L$4,$L$5,P327,$L$3)/(1-$P$1))</f>
        <v>2.1739130434782608</v>
      </c>
    </row>
    <row r="328" spans="1:24" x14ac:dyDescent="0.25">
      <c r="A328" s="121">
        <v>0.35416666666666669</v>
      </c>
      <c r="B328" s="122">
        <v>2.4154589371980676E-2</v>
      </c>
      <c r="C328" s="123">
        <v>3.1411805315843977E-2</v>
      </c>
      <c r="D328" s="123">
        <v>3.2083958020989505E-2</v>
      </c>
      <c r="E328" s="123">
        <v>3.1819688432217434E-2</v>
      </c>
      <c r="F328" s="123">
        <v>2.4079807361541108E-2</v>
      </c>
      <c r="G328" s="123">
        <v>2.3198594024604568E-2</v>
      </c>
      <c r="H328" s="124">
        <v>2.2988505747126436E-2</v>
      </c>
      <c r="J328" s="30">
        <f t="shared" ca="1" si="39"/>
        <v>0.29888562142083275</v>
      </c>
      <c r="K328" s="30">
        <f t="shared" ca="1" si="39"/>
        <v>5.4397183098591553</v>
      </c>
      <c r="L328" s="30">
        <f t="shared" ca="1" si="39"/>
        <v>6.3961522984058199</v>
      </c>
      <c r="M328" s="30">
        <f t="shared" ca="1" si="39"/>
        <v>5.7386039312799886</v>
      </c>
      <c r="N328" s="30">
        <f t="shared" ca="1" si="39"/>
        <v>4.1843986998916582</v>
      </c>
      <c r="O328" s="30">
        <f t="shared" ca="1" si="39"/>
        <v>3.9452902027549919</v>
      </c>
      <c r="P328" s="30">
        <f t="shared" ca="1" si="39"/>
        <v>0.95643398854666473</v>
      </c>
      <c r="R328" s="30">
        <f ca="1">IF(J328=0,0,Agents($L$4,$L$5,J328,$L$3)/(1-$P$1))</f>
        <v>1.0869565217391304</v>
      </c>
      <c r="S328" s="30">
        <f ca="1">IF(K328=0,0,Agents($L$4,$L$5,K328,$L$3)/(1-$P$1))</f>
        <v>4.3478260869565215</v>
      </c>
      <c r="T328" s="30">
        <f ca="1">IF(L328=0,0,Agents($L$4,$L$5,L328,$L$3)/(1-$P$1))</f>
        <v>5.4347826086956523</v>
      </c>
      <c r="U328" s="30">
        <f ca="1">IF(M328=0,0,Agents($L$4,$L$5,M328,$L$3)/(1-$P$1))</f>
        <v>4.3478260869565215</v>
      </c>
      <c r="V328" s="30">
        <f ca="1">IF(N328=0,0,Agents($L$4,$L$5,N328,$L$3)/(1-$P$1))</f>
        <v>4.3478260869565215</v>
      </c>
      <c r="W328" s="30">
        <f ca="1">IF(O328=0,0,Agents($L$4,$L$5,O328,$L$3)/(1-$P$1))</f>
        <v>3.2608695652173911</v>
      </c>
      <c r="X328" s="30">
        <f ca="1">IF(P328=0,0,Agents($L$4,$L$5,P328,$L$3)/(1-$P$1))</f>
        <v>2.1739130434782608</v>
      </c>
    </row>
    <row r="329" spans="1:24" x14ac:dyDescent="0.25">
      <c r="A329" s="125">
        <v>0.375</v>
      </c>
      <c r="B329" s="118">
        <v>3.3816425120772944E-2</v>
      </c>
      <c r="C329" s="119">
        <v>3.589920607525026E-2</v>
      </c>
      <c r="D329" s="119">
        <v>3.9880059970014994E-2</v>
      </c>
      <c r="E329" s="119">
        <v>4.2094796155120982E-2</v>
      </c>
      <c r="F329" s="119">
        <v>3.8871689026487785E-2</v>
      </c>
      <c r="G329" s="119">
        <v>4.0421792618629174E-2</v>
      </c>
      <c r="H329" s="120">
        <v>3.8793103448275863E-2</v>
      </c>
      <c r="J329" s="24">
        <f t="shared" ca="1" si="39"/>
        <v>0.41843986998916582</v>
      </c>
      <c r="K329" s="24">
        <f t="shared" ca="1" si="39"/>
        <v>6.2168209255533204</v>
      </c>
      <c r="L329" s="24">
        <f t="shared" ca="1" si="39"/>
        <v>7.9503575297941502</v>
      </c>
      <c r="M329" s="24">
        <f t="shared" ca="1" si="39"/>
        <v>7.5916947840891513</v>
      </c>
      <c r="N329" s="24">
        <f t="shared" ca="1" si="39"/>
        <v>6.7548150441108188</v>
      </c>
      <c r="O329" s="24">
        <f t="shared" ca="1" si="39"/>
        <v>6.8743692926791526</v>
      </c>
      <c r="P329" s="24">
        <f t="shared" ca="1" si="39"/>
        <v>1.6139823556724968</v>
      </c>
      <c r="R329" s="24">
        <f ca="1">IF(J329=0,0,Agents($L$4,$L$5,J329,$L$3)/(1-$P$1))</f>
        <v>1.0869565217391304</v>
      </c>
      <c r="S329" s="24">
        <f ca="1">IF(K329=0,0,Agents($L$4,$L$5,K329,$L$3)/(1-$P$1))</f>
        <v>5.4347826086956523</v>
      </c>
      <c r="T329" s="24">
        <f ca="1">IF(L329=0,0,Agents($L$4,$L$5,L329,$L$3)/(1-$P$1))</f>
        <v>5.4347826086956523</v>
      </c>
      <c r="U329" s="24">
        <f ca="1">IF(M329=0,0,Agents($L$4,$L$5,M329,$L$3)/(1-$P$1))</f>
        <v>5.4347826086956523</v>
      </c>
      <c r="V329" s="24">
        <f ca="1">IF(N329=0,0,Agents($L$4,$L$5,N329,$L$3)/(1-$P$1))</f>
        <v>5.4347826086956523</v>
      </c>
      <c r="W329" s="24">
        <f ca="1">IF(O329=0,0,Agents($L$4,$L$5,O329,$L$3)/(1-$P$1))</f>
        <v>5.4347826086956523</v>
      </c>
      <c r="X329" s="24">
        <f ca="1">IF(P329=0,0,Agents($L$4,$L$5,P329,$L$3)/(1-$P$1))</f>
        <v>2.1739130434782608</v>
      </c>
    </row>
    <row r="330" spans="1:24" x14ac:dyDescent="0.25">
      <c r="A330" s="121">
        <v>0.39583333333333331</v>
      </c>
      <c r="B330" s="122">
        <v>5.7971014492753624E-2</v>
      </c>
      <c r="C330" s="123">
        <v>4.9016223679668625E-2</v>
      </c>
      <c r="D330" s="123">
        <v>5.0674662668665667E-2</v>
      </c>
      <c r="E330" s="123">
        <v>5.2038448790188929E-2</v>
      </c>
      <c r="F330" s="123">
        <v>4.3687650498796013E-2</v>
      </c>
      <c r="G330" s="123">
        <v>4.8506151142355007E-2</v>
      </c>
      <c r="H330" s="124">
        <v>5.0287356321839081E-2</v>
      </c>
      <c r="J330" s="30">
        <f t="shared" ca="1" si="39"/>
        <v>0.71732549140999857</v>
      </c>
      <c r="K330" s="30">
        <f t="shared" ca="1" si="39"/>
        <v>8.4883516483516495</v>
      </c>
      <c r="L330" s="30">
        <f t="shared" ca="1" si="39"/>
        <v>10.102334004024145</v>
      </c>
      <c r="M330" s="30">
        <f t="shared" ca="1" si="39"/>
        <v>9.3850085126141476</v>
      </c>
      <c r="N330" s="30">
        <f t="shared" ca="1" si="39"/>
        <v>7.5916947840891522</v>
      </c>
      <c r="O330" s="30">
        <f t="shared" ca="1" si="39"/>
        <v>8.2492431512149835</v>
      </c>
      <c r="P330" s="30">
        <f t="shared" ca="1" si="39"/>
        <v>2.0921993499458291</v>
      </c>
      <c r="R330" s="30">
        <f ca="1">IF(J330=0,0,Agents($L$4,$L$5,J330,$L$3)/(1-$P$1))</f>
        <v>2.1739130434782608</v>
      </c>
      <c r="S330" s="30">
        <f ca="1">IF(K330=0,0,Agents($L$4,$L$5,K330,$L$3)/(1-$P$1))</f>
        <v>6.5217391304347823</v>
      </c>
      <c r="T330" s="30">
        <f ca="1">IF(L330=0,0,Agents($L$4,$L$5,L330,$L$3)/(1-$P$1))</f>
        <v>6.5217391304347823</v>
      </c>
      <c r="U330" s="30">
        <f ca="1">IF(M330=0,0,Agents($L$4,$L$5,M330,$L$3)/(1-$P$1))</f>
        <v>6.5217391304347823</v>
      </c>
      <c r="V330" s="30">
        <f ca="1">IF(N330=0,0,Agents($L$4,$L$5,N330,$L$3)/(1-$P$1))</f>
        <v>5.4347826086956523</v>
      </c>
      <c r="W330" s="30">
        <f ca="1">IF(O330=0,0,Agents($L$4,$L$5,O330,$L$3)/(1-$P$1))</f>
        <v>5.4347826086956523</v>
      </c>
      <c r="X330" s="30">
        <f ca="1">IF(P330=0,0,Agents($L$4,$L$5,P330,$L$3)/(1-$P$1))</f>
        <v>2.1739130434782608</v>
      </c>
    </row>
    <row r="331" spans="1:24" x14ac:dyDescent="0.25">
      <c r="A331" s="125">
        <v>0.41666666666666669</v>
      </c>
      <c r="B331" s="118">
        <v>2.8985507246376812E-2</v>
      </c>
      <c r="C331" s="119">
        <v>5.6689944504925503E-2</v>
      </c>
      <c r="D331" s="119">
        <v>5.3073463268365817E-2</v>
      </c>
      <c r="E331" s="119">
        <v>5.4027179317202516E-2</v>
      </c>
      <c r="F331" s="119">
        <v>4.9879600963192293E-2</v>
      </c>
      <c r="G331" s="119">
        <v>5.4481546572934976E-2</v>
      </c>
      <c r="H331" s="120">
        <v>5.459770114942529E-2</v>
      </c>
      <c r="J331" s="24">
        <f t="shared" ca="1" si="39"/>
        <v>0.35866274570499929</v>
      </c>
      <c r="K331" s="24">
        <f t="shared" ca="1" si="39"/>
        <v>9.8172431035919647</v>
      </c>
      <c r="L331" s="24">
        <f t="shared" ca="1" si="39"/>
        <v>10.580550998297477</v>
      </c>
      <c r="M331" s="24">
        <f t="shared" ca="1" si="39"/>
        <v>9.7436712583191465</v>
      </c>
      <c r="N331" s="24">
        <f t="shared" ca="1" si="39"/>
        <v>8.667683021204148</v>
      </c>
      <c r="O331" s="24">
        <f t="shared" ca="1" si="39"/>
        <v>9.2654542640458146</v>
      </c>
      <c r="P331" s="24">
        <f t="shared" ca="1" si="39"/>
        <v>2.2715307227983286</v>
      </c>
      <c r="R331" s="24">
        <f ca="1">IF(J331=0,0,Agents($L$4,$L$5,J331,$L$3)/(1-$P$1))</f>
        <v>1.0869565217391304</v>
      </c>
      <c r="S331" s="24">
        <f ca="1">IF(K331=0,0,Agents($L$4,$L$5,K331,$L$3)/(1-$P$1))</f>
        <v>6.5217391304347823</v>
      </c>
      <c r="T331" s="24">
        <f ca="1">IF(L331=0,0,Agents($L$4,$L$5,L331,$L$3)/(1-$P$1))</f>
        <v>7.6086956521739131</v>
      </c>
      <c r="U331" s="24">
        <f ca="1">IF(M331=0,0,Agents($L$4,$L$5,M331,$L$3)/(1-$P$1))</f>
        <v>6.5217391304347823</v>
      </c>
      <c r="V331" s="24">
        <f ca="1">IF(N331=0,0,Agents($L$4,$L$5,N331,$L$3)/(1-$P$1))</f>
        <v>6.5217391304347823</v>
      </c>
      <c r="W331" s="24">
        <f ca="1">IF(O331=0,0,Agents($L$4,$L$5,O331,$L$3)/(1-$P$1))</f>
        <v>6.5217391304347823</v>
      </c>
      <c r="X331" s="24">
        <f ca="1">IF(P331=0,0,Agents($L$4,$L$5,P331,$L$3)/(1-$P$1))</f>
        <v>3.2608695652173911</v>
      </c>
    </row>
    <row r="332" spans="1:24" x14ac:dyDescent="0.25">
      <c r="A332" s="121">
        <v>0.4375</v>
      </c>
      <c r="B332" s="122">
        <v>4.3478260869565216E-2</v>
      </c>
      <c r="C332" s="123">
        <v>6.1177345264331787E-2</v>
      </c>
      <c r="D332" s="123">
        <v>6.0385192019374909E-2</v>
      </c>
      <c r="E332" s="123">
        <v>5.6347364932051704E-2</v>
      </c>
      <c r="F332" s="123">
        <v>5.2128813738720886E-2</v>
      </c>
      <c r="G332" s="123">
        <v>6.1862917398945519E-2</v>
      </c>
      <c r="H332" s="124">
        <v>5.5702917771883305E-2</v>
      </c>
      <c r="J332" s="30">
        <f t="shared" ca="1" si="39"/>
        <v>0.5379941185574989</v>
      </c>
      <c r="K332" s="30">
        <f t="shared" ca="1" si="39"/>
        <v>10.59434571928613</v>
      </c>
      <c r="L332" s="30">
        <f t="shared" ca="1" si="39"/>
        <v>12.038193182765227</v>
      </c>
      <c r="M332" s="30">
        <f t="shared" ca="1" si="39"/>
        <v>10.162111128308313</v>
      </c>
      <c r="N332" s="30">
        <f t="shared" ca="1" si="39"/>
        <v>9.0585334492160126</v>
      </c>
      <c r="O332" s="30">
        <f t="shared" ca="1" si="39"/>
        <v>10.520773874013312</v>
      </c>
      <c r="P332" s="30">
        <f t="shared" ca="1" si="39"/>
        <v>2.317513126093842</v>
      </c>
      <c r="R332" s="30">
        <f ca="1">IF(J332=0,0,Agents($L$4,$L$5,J332,$L$3)/(1-$P$1))</f>
        <v>1.0869565217391304</v>
      </c>
      <c r="S332" s="30">
        <f ca="1">IF(K332=0,0,Agents($L$4,$L$5,K332,$L$3)/(1-$P$1))</f>
        <v>7.6086956521739131</v>
      </c>
      <c r="T332" s="30">
        <f ca="1">IF(L332=0,0,Agents($L$4,$L$5,L332,$L$3)/(1-$P$1))</f>
        <v>7.6086956521739131</v>
      </c>
      <c r="U332" s="30">
        <f ca="1">IF(M332=0,0,Agents($L$4,$L$5,M332,$L$3)/(1-$P$1))</f>
        <v>6.5217391304347823</v>
      </c>
      <c r="V332" s="30">
        <f ca="1">IF(N332=0,0,Agents($L$4,$L$5,N332,$L$3)/(1-$P$1))</f>
        <v>6.5217391304347823</v>
      </c>
      <c r="W332" s="30">
        <f ca="1">IF(O332=0,0,Agents($L$4,$L$5,O332,$L$3)/(1-$P$1))</f>
        <v>7.6086956521739131</v>
      </c>
      <c r="X332" s="30">
        <f ca="1">IF(P332=0,0,Agents($L$4,$L$5,P332,$L$3)/(1-$P$1))</f>
        <v>3.2608695652173911</v>
      </c>
    </row>
    <row r="333" spans="1:24" x14ac:dyDescent="0.25">
      <c r="A333" s="125">
        <v>0.45833333333333331</v>
      </c>
      <c r="B333" s="118">
        <v>5.3140096618357488E-2</v>
      </c>
      <c r="C333" s="119">
        <v>5.9106237221528891E-2</v>
      </c>
      <c r="D333" s="119">
        <v>5.9485641794487357E-2</v>
      </c>
      <c r="E333" s="119">
        <v>5.9661915810407688E-2</v>
      </c>
      <c r="F333" s="119">
        <v>5.384879997883097E-2</v>
      </c>
      <c r="G333" s="119">
        <v>6.2214411247803164E-2</v>
      </c>
      <c r="H333" s="120">
        <v>6.2886825817860328E-2</v>
      </c>
      <c r="J333" s="24">
        <f t="shared" ca="1" si="39"/>
        <v>0.65754836712583198</v>
      </c>
      <c r="K333" s="24">
        <f t="shared" ca="1" si="39"/>
        <v>10.235682973581131</v>
      </c>
      <c r="L333" s="24">
        <f t="shared" ca="1" si="39"/>
        <v>11.858861809912728</v>
      </c>
      <c r="M333" s="24">
        <f t="shared" ca="1" si="39"/>
        <v>10.759882371149978</v>
      </c>
      <c r="N333" s="24">
        <f t="shared" ca="1" si="39"/>
        <v>9.3574190706368459</v>
      </c>
      <c r="O333" s="24">
        <f t="shared" ca="1" si="39"/>
        <v>10.580550998297479</v>
      </c>
      <c r="P333" s="24">
        <f t="shared" ca="1" si="39"/>
        <v>2.6163987475146753</v>
      </c>
      <c r="R333" s="24">
        <f ca="1">IF(J333=0,0,Agents($L$4,$L$5,J333,$L$3)/(1-$P$1))</f>
        <v>2.1739130434782608</v>
      </c>
      <c r="S333" s="24">
        <f ca="1">IF(K333=0,0,Agents($L$4,$L$5,K333,$L$3)/(1-$P$1))</f>
        <v>6.5217391304347823</v>
      </c>
      <c r="T333" s="24">
        <f ca="1">IF(L333=0,0,Agents($L$4,$L$5,L333,$L$3)/(1-$P$1))</f>
        <v>7.6086956521739131</v>
      </c>
      <c r="U333" s="24">
        <f ca="1">IF(M333=0,0,Agents($L$4,$L$5,M333,$L$3)/(1-$P$1))</f>
        <v>7.6086956521739131</v>
      </c>
      <c r="V333" s="24">
        <f ca="1">IF(N333=0,0,Agents($L$4,$L$5,N333,$L$3)/(1-$P$1))</f>
        <v>6.5217391304347823</v>
      </c>
      <c r="W333" s="24">
        <f ca="1">IF(O333=0,0,Agents($L$4,$L$5,O333,$L$3)/(1-$P$1))</f>
        <v>7.6086956521739131</v>
      </c>
      <c r="X333" s="24">
        <f ca="1">IF(P333=0,0,Agents($L$4,$L$5,P333,$L$3)/(1-$P$1))</f>
        <v>3.2608695652173911</v>
      </c>
    </row>
    <row r="334" spans="1:24" x14ac:dyDescent="0.25">
      <c r="A334" s="121">
        <v>0.47916666666666669</v>
      </c>
      <c r="B334" s="122">
        <v>4.3478260869565216E-2</v>
      </c>
      <c r="C334" s="123">
        <v>6.2212899285733245E-2</v>
      </c>
      <c r="D334" s="123">
        <v>6.1284742244262468E-2</v>
      </c>
      <c r="E334" s="123">
        <v>5.6678820019887298E-2</v>
      </c>
      <c r="F334" s="123">
        <v>5.7976766955095155E-2</v>
      </c>
      <c r="G334" s="123">
        <v>5.9753954305799648E-2</v>
      </c>
      <c r="H334" s="124">
        <v>5.1392572944297096E-2</v>
      </c>
      <c r="J334" s="30">
        <f t="shared" ca="1" si="39"/>
        <v>0.5379941185574989</v>
      </c>
      <c r="K334" s="30">
        <f t="shared" ca="1" si="39"/>
        <v>10.77367709213863</v>
      </c>
      <c r="L334" s="30">
        <f t="shared" ca="1" si="39"/>
        <v>12.217524555617727</v>
      </c>
      <c r="M334" s="30">
        <f t="shared" ca="1" si="39"/>
        <v>10.221888252592478</v>
      </c>
      <c r="N334" s="30">
        <f t="shared" ca="1" si="39"/>
        <v>10.074744562046844</v>
      </c>
      <c r="O334" s="30">
        <f t="shared" ca="1" si="39"/>
        <v>10.162111128308313</v>
      </c>
      <c r="P334" s="30">
        <f t="shared" ca="1" si="39"/>
        <v>2.1381817532413425</v>
      </c>
      <c r="R334" s="30">
        <f ca="1">IF(J334=0,0,Agents($L$4,$L$5,J334,$L$3)/(1-$P$1))</f>
        <v>1.0869565217391304</v>
      </c>
      <c r="S334" s="30">
        <f ca="1">IF(K334=0,0,Agents($L$4,$L$5,K334,$L$3)/(1-$P$1))</f>
        <v>7.6086956521739131</v>
      </c>
      <c r="T334" s="30">
        <f ca="1">IF(L334=0,0,Agents($L$4,$L$5,L334,$L$3)/(1-$P$1))</f>
        <v>7.6086956521739131</v>
      </c>
      <c r="U334" s="30">
        <f ca="1">IF(M334=0,0,Agents($L$4,$L$5,M334,$L$3)/(1-$P$1))</f>
        <v>6.5217391304347823</v>
      </c>
      <c r="V334" s="30">
        <f ca="1">IF(N334=0,0,Agents($L$4,$L$5,N334,$L$3)/(1-$P$1))</f>
        <v>6.5217391304347823</v>
      </c>
      <c r="W334" s="30">
        <f ca="1">IF(O334=0,0,Agents($L$4,$L$5,O334,$L$3)/(1-$P$1))</f>
        <v>6.5217391304347823</v>
      </c>
      <c r="X334" s="30">
        <f ca="1">IF(P334=0,0,Agents($L$4,$L$5,P334,$L$3)/(1-$P$1))</f>
        <v>2.1739130434782608</v>
      </c>
    </row>
    <row r="335" spans="1:24" x14ac:dyDescent="0.25">
      <c r="A335" s="125">
        <v>0.5</v>
      </c>
      <c r="B335" s="118">
        <v>4.8309178743961345E-2</v>
      </c>
      <c r="C335" s="119">
        <v>5.6689944504925503E-2</v>
      </c>
      <c r="D335" s="119">
        <v>5.3788490370199497E-2</v>
      </c>
      <c r="E335" s="119">
        <v>5.4027179317202516E-2</v>
      </c>
      <c r="F335" s="119">
        <v>5.4192797226852982E-2</v>
      </c>
      <c r="G335" s="119">
        <v>5.342706502636204E-2</v>
      </c>
      <c r="H335" s="120">
        <v>6.0013262599469513E-2</v>
      </c>
      <c r="J335" s="24">
        <f t="shared" ca="1" si="39"/>
        <v>0.59777124284166538</v>
      </c>
      <c r="K335" s="24">
        <f t="shared" ca="1" si="39"/>
        <v>9.8172431035919647</v>
      </c>
      <c r="L335" s="24">
        <f t="shared" ca="1" si="39"/>
        <v>10.723096448513564</v>
      </c>
      <c r="M335" s="24">
        <f t="shared" ca="1" si="39"/>
        <v>9.7436712583191465</v>
      </c>
      <c r="N335" s="24">
        <f t="shared" ca="1" si="39"/>
        <v>9.4171961949210115</v>
      </c>
      <c r="O335" s="24">
        <f t="shared" ca="1" si="39"/>
        <v>9.0861228911933161</v>
      </c>
      <c r="P335" s="24">
        <f t="shared" ca="1" si="39"/>
        <v>2.4968444989463419</v>
      </c>
      <c r="R335" s="24">
        <f ca="1">IF(J335=0,0,Agents($L$4,$L$5,J335,$L$3)/(1-$P$1))</f>
        <v>2.1739130434782608</v>
      </c>
      <c r="S335" s="24">
        <f ca="1">IF(K335=0,0,Agents($L$4,$L$5,K335,$L$3)/(1-$P$1))</f>
        <v>6.5217391304347823</v>
      </c>
      <c r="T335" s="24">
        <f ca="1">IF(L335=0,0,Agents($L$4,$L$5,L335,$L$3)/(1-$P$1))</f>
        <v>7.6086956521739131</v>
      </c>
      <c r="U335" s="24">
        <f ca="1">IF(M335=0,0,Agents($L$4,$L$5,M335,$L$3)/(1-$P$1))</f>
        <v>6.5217391304347823</v>
      </c>
      <c r="V335" s="24">
        <f ca="1">IF(N335=0,0,Agents($L$4,$L$5,N335,$L$3)/(1-$P$1))</f>
        <v>6.5217391304347823</v>
      </c>
      <c r="W335" s="24">
        <f ca="1">IF(O335=0,0,Agents($L$4,$L$5,O335,$L$3)/(1-$P$1))</f>
        <v>6.5217391304347823</v>
      </c>
      <c r="X335" s="24">
        <f ca="1">IF(P335=0,0,Agents($L$4,$L$5,P335,$L$3)/(1-$P$1))</f>
        <v>3.2608695652173911</v>
      </c>
    </row>
    <row r="336" spans="1:24" x14ac:dyDescent="0.25">
      <c r="A336" s="121">
        <v>0.52083333333333337</v>
      </c>
      <c r="B336" s="122">
        <v>5.7971014492753617E-2</v>
      </c>
      <c r="C336" s="123">
        <v>5.1857359071718741E-2</v>
      </c>
      <c r="D336" s="123">
        <v>5.3788490370199497E-2</v>
      </c>
      <c r="E336" s="123">
        <v>4.938680808750414E-2</v>
      </c>
      <c r="F336" s="123">
        <v>5.2128813738720886E-2</v>
      </c>
      <c r="G336" s="123">
        <v>5.518453427065026E-2</v>
      </c>
      <c r="H336" s="124">
        <v>6.1450044208664921E-2</v>
      </c>
      <c r="J336" s="30">
        <f t="shared" ca="1" si="39"/>
        <v>0.71732549140999846</v>
      </c>
      <c r="K336" s="30">
        <f t="shared" ca="1" si="39"/>
        <v>8.9803633636136322</v>
      </c>
      <c r="L336" s="30">
        <f t="shared" ca="1" si="39"/>
        <v>10.723096448513564</v>
      </c>
      <c r="M336" s="30">
        <f t="shared" ca="1" si="39"/>
        <v>8.9067915183408157</v>
      </c>
      <c r="N336" s="30">
        <f t="shared" ca="1" si="39"/>
        <v>9.0585334492160126</v>
      </c>
      <c r="O336" s="30">
        <f t="shared" ca="1" si="39"/>
        <v>9.3850085126141476</v>
      </c>
      <c r="P336" s="30">
        <f t="shared" ca="1" si="39"/>
        <v>2.5566216232305083</v>
      </c>
      <c r="R336" s="30">
        <f ca="1">IF(J336=0,0,Agents($L$4,$L$5,J336,$L$3)/(1-$P$1))</f>
        <v>2.1739130434782608</v>
      </c>
      <c r="S336" s="30">
        <f ca="1">IF(K336=0,0,Agents($L$4,$L$5,K336,$L$3)/(1-$P$1))</f>
        <v>6.5217391304347823</v>
      </c>
      <c r="T336" s="30">
        <f ca="1">IF(L336=0,0,Agents($L$4,$L$5,L336,$L$3)/(1-$P$1))</f>
        <v>7.6086956521739131</v>
      </c>
      <c r="U336" s="30">
        <f ca="1">IF(M336=0,0,Agents($L$4,$L$5,M336,$L$3)/(1-$P$1))</f>
        <v>6.5217391304347823</v>
      </c>
      <c r="V336" s="30">
        <f ca="1">IF(N336=0,0,Agents($L$4,$L$5,N336,$L$3)/(1-$P$1))</f>
        <v>6.5217391304347823</v>
      </c>
      <c r="W336" s="30">
        <f ca="1">IF(O336=0,0,Agents($L$4,$L$5,O336,$L$3)/(1-$P$1))</f>
        <v>6.5217391304347823</v>
      </c>
      <c r="X336" s="30">
        <f ca="1">IF(P336=0,0,Agents($L$4,$L$5,P336,$L$3)/(1-$P$1))</f>
        <v>3.2608695652173911</v>
      </c>
    </row>
    <row r="337" spans="1:24" x14ac:dyDescent="0.25">
      <c r="A337" s="125">
        <v>0.54166666666666663</v>
      </c>
      <c r="B337" s="118">
        <v>5.3140096618357488E-2</v>
      </c>
      <c r="C337" s="119">
        <v>5.3928467114521643E-2</v>
      </c>
      <c r="D337" s="119">
        <v>5.2589090070349426E-2</v>
      </c>
      <c r="E337" s="119">
        <v>5.1375538614517727E-2</v>
      </c>
      <c r="F337" s="119">
        <v>5.4192797226852982E-2</v>
      </c>
      <c r="G337" s="119">
        <v>5.3778558875219686E-2</v>
      </c>
      <c r="H337" s="120">
        <v>5.2829354553492504E-2</v>
      </c>
      <c r="J337" s="24">
        <f t="shared" ca="1" si="39"/>
        <v>0.65754836712583198</v>
      </c>
      <c r="K337" s="24">
        <f t="shared" ca="1" si="39"/>
        <v>9.3390261093186329</v>
      </c>
      <c r="L337" s="24">
        <f t="shared" ca="1" si="39"/>
        <v>10.483987951376898</v>
      </c>
      <c r="M337" s="24">
        <f t="shared" ca="1" si="39"/>
        <v>9.2654542640458128</v>
      </c>
      <c r="N337" s="24">
        <f t="shared" ca="1" si="39"/>
        <v>9.4171961949210115</v>
      </c>
      <c r="O337" s="24">
        <f t="shared" ca="1" si="39"/>
        <v>9.1459000154774817</v>
      </c>
      <c r="P337" s="24">
        <f t="shared" ca="1" si="39"/>
        <v>2.197958877525509</v>
      </c>
      <c r="R337" s="24">
        <f ca="1">IF(J337=0,0,Agents($L$4,$L$5,J337,$L$3)/(1-$P$1))</f>
        <v>2.1739130434782608</v>
      </c>
      <c r="S337" s="24">
        <f ca="1">IF(K337=0,0,Agents($L$4,$L$5,K337,$L$3)/(1-$P$1))</f>
        <v>6.5217391304347823</v>
      </c>
      <c r="T337" s="24">
        <f ca="1">IF(L337=0,0,Agents($L$4,$L$5,L337,$L$3)/(1-$P$1))</f>
        <v>7.6086956521739131</v>
      </c>
      <c r="U337" s="24">
        <f ca="1">IF(M337=0,0,Agents($L$4,$L$5,M337,$L$3)/(1-$P$1))</f>
        <v>6.5217391304347823</v>
      </c>
      <c r="V337" s="24">
        <f ca="1">IF(N337=0,0,Agents($L$4,$L$5,N337,$L$3)/(1-$P$1))</f>
        <v>6.5217391304347823</v>
      </c>
      <c r="W337" s="24">
        <f ca="1">IF(O337=0,0,Agents($L$4,$L$5,O337,$L$3)/(1-$P$1))</f>
        <v>6.5217391304347823</v>
      </c>
      <c r="X337" s="24">
        <f ca="1">IF(P337=0,0,Agents($L$4,$L$5,P337,$L$3)/(1-$P$1))</f>
        <v>3.2608695652173911</v>
      </c>
    </row>
    <row r="338" spans="1:24" x14ac:dyDescent="0.25">
      <c r="A338" s="121">
        <v>0.5625</v>
      </c>
      <c r="B338" s="122">
        <v>4.8309178743961345E-2</v>
      </c>
      <c r="C338" s="123">
        <v>5.3928467114521643E-2</v>
      </c>
      <c r="D338" s="123">
        <v>5.5887440894937128E-2</v>
      </c>
      <c r="E338" s="123">
        <v>5.1706993702353328E-2</v>
      </c>
      <c r="F338" s="123">
        <v>5.6944775211029107E-2</v>
      </c>
      <c r="G338" s="123">
        <v>5.6942003514938486E-2</v>
      </c>
      <c r="H338" s="124">
        <v>5.8576480990274113E-2</v>
      </c>
      <c r="J338" s="30">
        <f t="shared" ca="1" si="39"/>
        <v>0.59777124284166538</v>
      </c>
      <c r="K338" s="30">
        <f t="shared" ca="1" si="39"/>
        <v>9.3390261093186329</v>
      </c>
      <c r="L338" s="30">
        <f t="shared" ca="1" si="39"/>
        <v>11.141536318502729</v>
      </c>
      <c r="M338" s="30">
        <f t="shared" ca="1" si="39"/>
        <v>9.3252313883299802</v>
      </c>
      <c r="N338" s="30">
        <f t="shared" ca="1" si="39"/>
        <v>9.8954131891943433</v>
      </c>
      <c r="O338" s="30">
        <f t="shared" ca="1" si="39"/>
        <v>9.6838941340349809</v>
      </c>
      <c r="P338" s="30">
        <f t="shared" ca="1" si="39"/>
        <v>2.4370673746621754</v>
      </c>
      <c r="R338" s="30">
        <f ca="1">IF(J338=0,0,Agents($L$4,$L$5,J338,$L$3)/(1-$P$1))</f>
        <v>2.1739130434782608</v>
      </c>
      <c r="S338" s="30">
        <f ca="1">IF(K338=0,0,Agents($L$4,$L$5,K338,$L$3)/(1-$P$1))</f>
        <v>6.5217391304347823</v>
      </c>
      <c r="T338" s="30">
        <f ca="1">IF(L338=0,0,Agents($L$4,$L$5,L338,$L$3)/(1-$P$1))</f>
        <v>7.6086956521739131</v>
      </c>
      <c r="U338" s="30">
        <f ca="1">IF(M338=0,0,Agents($L$4,$L$5,M338,$L$3)/(1-$P$1))</f>
        <v>6.5217391304347823</v>
      </c>
      <c r="V338" s="30">
        <f ca="1">IF(N338=0,0,Agents($L$4,$L$5,N338,$L$3)/(1-$P$1))</f>
        <v>6.5217391304347823</v>
      </c>
      <c r="W338" s="30">
        <f ca="1">IF(O338=0,0,Agents($L$4,$L$5,O338,$L$3)/(1-$P$1))</f>
        <v>6.5217391304347823</v>
      </c>
      <c r="X338" s="30">
        <f ca="1">IF(P338=0,0,Agents($L$4,$L$5,P338,$L$3)/(1-$P$1))</f>
        <v>3.2608695652173911</v>
      </c>
    </row>
    <row r="339" spans="1:24" x14ac:dyDescent="0.25">
      <c r="A339" s="125">
        <v>0.58333333333333337</v>
      </c>
      <c r="B339" s="118">
        <v>3.8647342995169073E-2</v>
      </c>
      <c r="C339" s="119">
        <v>5.4964021135923087E-2</v>
      </c>
      <c r="D339" s="119">
        <v>5.7386691269749726E-2</v>
      </c>
      <c r="E339" s="119">
        <v>5.8667550546900891E-2</v>
      </c>
      <c r="F339" s="119">
        <v>5.8664761451139191E-2</v>
      </c>
      <c r="G339" s="119">
        <v>5.9050966608084357E-2</v>
      </c>
      <c r="H339" s="120">
        <v>5.4266136162687904E-2</v>
      </c>
      <c r="J339" s="24">
        <f t="shared" ca="1" si="39"/>
        <v>0.47821699427333225</v>
      </c>
      <c r="K339" s="24">
        <f t="shared" ca="1" si="39"/>
        <v>9.5183574821711314</v>
      </c>
      <c r="L339" s="24">
        <f t="shared" ca="1" si="39"/>
        <v>11.440421939923562</v>
      </c>
      <c r="M339" s="24">
        <f t="shared" ca="1" si="39"/>
        <v>10.580550998297479</v>
      </c>
      <c r="N339" s="24">
        <f t="shared" ca="1" si="39"/>
        <v>10.194298810615177</v>
      </c>
      <c r="O339" s="24">
        <f t="shared" ca="1" si="39"/>
        <v>10.04255687973998</v>
      </c>
      <c r="P339" s="24">
        <f t="shared" ca="1" si="39"/>
        <v>2.2577360018096755</v>
      </c>
      <c r="R339" s="24">
        <f ca="1">IF(J339=0,0,Agents($L$4,$L$5,J339,$L$3)/(1-$P$1))</f>
        <v>1.0869565217391304</v>
      </c>
      <c r="S339" s="24">
        <f ca="1">IF(K339=0,0,Agents($L$4,$L$5,K339,$L$3)/(1-$P$1))</f>
        <v>6.5217391304347823</v>
      </c>
      <c r="T339" s="24">
        <f ca="1">IF(L339=0,0,Agents($L$4,$L$5,L339,$L$3)/(1-$P$1))</f>
        <v>7.6086956521739131</v>
      </c>
      <c r="U339" s="24">
        <f ca="1">IF(M339=0,0,Agents($L$4,$L$5,M339,$L$3)/(1-$P$1))</f>
        <v>7.6086956521739131</v>
      </c>
      <c r="V339" s="24">
        <f ca="1">IF(N339=0,0,Agents($L$4,$L$5,N339,$L$3)/(1-$P$1))</f>
        <v>6.5217391304347823</v>
      </c>
      <c r="W339" s="24">
        <f ca="1">IF(O339=0,0,Agents($L$4,$L$5,O339,$L$3)/(1-$P$1))</f>
        <v>6.5217391304347823</v>
      </c>
      <c r="X339" s="24">
        <f ca="1">IF(P339=0,0,Agents($L$4,$L$5,P339,$L$3)/(1-$P$1))</f>
        <v>3.2608695652173911</v>
      </c>
    </row>
    <row r="340" spans="1:24" x14ac:dyDescent="0.25">
      <c r="A340" s="121">
        <v>0.60416666666666663</v>
      </c>
      <c r="B340" s="122">
        <v>4.3478260869565216E-2</v>
      </c>
      <c r="C340" s="123">
        <v>5.4618836462122608E-2</v>
      </c>
      <c r="D340" s="123">
        <v>5.9485641794487357E-2</v>
      </c>
      <c r="E340" s="123">
        <v>6.1982101425256876E-2</v>
      </c>
      <c r="F340" s="123">
        <v>6.1760736683337335E-2</v>
      </c>
      <c r="G340" s="123">
        <v>5.8347978910369067E-2</v>
      </c>
      <c r="H340" s="124">
        <v>5.4266136162687904E-2</v>
      </c>
      <c r="J340" s="30">
        <f t="shared" ca="1" si="39"/>
        <v>0.5379941185574989</v>
      </c>
      <c r="K340" s="30">
        <f t="shared" ca="1" si="39"/>
        <v>9.4585803578869658</v>
      </c>
      <c r="L340" s="30">
        <f t="shared" ca="1" si="39"/>
        <v>11.858861809912728</v>
      </c>
      <c r="M340" s="30">
        <f t="shared" ca="1" si="39"/>
        <v>11.178322241139144</v>
      </c>
      <c r="N340" s="30">
        <f t="shared" ca="1" si="39"/>
        <v>10.732292929172676</v>
      </c>
      <c r="O340" s="30">
        <f t="shared" ca="1" si="39"/>
        <v>9.9230026311716468</v>
      </c>
      <c r="P340" s="30">
        <f t="shared" ca="1" si="39"/>
        <v>2.2577360018096755</v>
      </c>
      <c r="R340" s="30">
        <f ca="1">IF(J340=0,0,Agents($L$4,$L$5,J340,$L$3)/(1-$P$1))</f>
        <v>1.0869565217391304</v>
      </c>
      <c r="S340" s="30">
        <f ca="1">IF(K340=0,0,Agents($L$4,$L$5,K340,$L$3)/(1-$P$1))</f>
        <v>6.5217391304347823</v>
      </c>
      <c r="T340" s="30">
        <f ca="1">IF(L340=0,0,Agents($L$4,$L$5,L340,$L$3)/(1-$P$1))</f>
        <v>7.6086956521739131</v>
      </c>
      <c r="U340" s="30">
        <f ca="1">IF(M340=0,0,Agents($L$4,$L$5,M340,$L$3)/(1-$P$1))</f>
        <v>7.6086956521739131</v>
      </c>
      <c r="V340" s="30">
        <f ca="1">IF(N340=0,0,Agents($L$4,$L$5,N340,$L$3)/(1-$P$1))</f>
        <v>7.6086956521739131</v>
      </c>
      <c r="W340" s="30">
        <f ca="1">IF(O340=0,0,Agents($L$4,$L$5,O340,$L$3)/(1-$P$1))</f>
        <v>6.5217391304347823</v>
      </c>
      <c r="X340" s="30">
        <f ca="1">IF(P340=0,0,Agents($L$4,$L$5,P340,$L$3)/(1-$P$1))</f>
        <v>3.2608695652173911</v>
      </c>
    </row>
    <row r="341" spans="1:24" x14ac:dyDescent="0.25">
      <c r="A341" s="125">
        <v>0.625</v>
      </c>
      <c r="B341" s="118">
        <v>4.8309178743961345E-2</v>
      </c>
      <c r="C341" s="119">
        <v>5.3238097766920671E-2</v>
      </c>
      <c r="D341" s="119">
        <v>5.1689539845461867E-2</v>
      </c>
      <c r="E341" s="119">
        <v>5.5021544580709306E-2</v>
      </c>
      <c r="F341" s="119">
        <v>5.7632769707073143E-2</v>
      </c>
      <c r="G341" s="119">
        <v>5.7293497363796131E-2</v>
      </c>
      <c r="H341" s="120">
        <v>4.7082228116710895E-2</v>
      </c>
      <c r="J341" s="24">
        <f t="shared" ca="1" si="39"/>
        <v>0.59777124284166538</v>
      </c>
      <c r="K341" s="24">
        <f t="shared" ca="1" si="39"/>
        <v>9.2194718607502981</v>
      </c>
      <c r="L341" s="24">
        <f t="shared" ca="1" si="39"/>
        <v>10.304656578524398</v>
      </c>
      <c r="M341" s="24">
        <f t="shared" ca="1" si="39"/>
        <v>9.923002631171645</v>
      </c>
      <c r="N341" s="24">
        <f t="shared" ca="1" si="39"/>
        <v>10.014967437762678</v>
      </c>
      <c r="O341" s="24">
        <f t="shared" ca="1" si="39"/>
        <v>9.7436712583191465</v>
      </c>
      <c r="P341" s="24">
        <f t="shared" ca="1" si="39"/>
        <v>1.9588503803888428</v>
      </c>
      <c r="R341" s="24">
        <f ca="1">IF(J341=0,0,Agents($L$4,$L$5,J341,$L$3)/(1-$P$1))</f>
        <v>2.1739130434782608</v>
      </c>
      <c r="S341" s="24">
        <f ca="1">IF(K341=0,0,Agents($L$4,$L$5,K341,$L$3)/(1-$P$1))</f>
        <v>6.5217391304347823</v>
      </c>
      <c r="T341" s="24">
        <f ca="1">IF(L341=0,0,Agents($L$4,$L$5,L341,$L$3)/(1-$P$1))</f>
        <v>6.5217391304347823</v>
      </c>
      <c r="U341" s="24">
        <f ca="1">IF(M341=0,0,Agents($L$4,$L$5,M341,$L$3)/(1-$P$1))</f>
        <v>6.5217391304347823</v>
      </c>
      <c r="V341" s="24">
        <f ca="1">IF(N341=0,0,Agents($L$4,$L$5,N341,$L$3)/(1-$P$1))</f>
        <v>6.5217391304347823</v>
      </c>
      <c r="W341" s="24">
        <f ca="1">IF(O341=0,0,Agents($L$4,$L$5,O341,$L$3)/(1-$P$1))</f>
        <v>6.5217391304347823</v>
      </c>
      <c r="X341" s="24">
        <f ca="1">IF(P341=0,0,Agents($L$4,$L$5,P341,$L$3)/(1-$P$1))</f>
        <v>2.1739130434782608</v>
      </c>
    </row>
    <row r="342" spans="1:24" x14ac:dyDescent="0.25">
      <c r="A342" s="121">
        <v>0.64583333333333337</v>
      </c>
      <c r="B342" s="122">
        <v>5.3140096618357488E-2</v>
      </c>
      <c r="C342" s="123">
        <v>5.2547728419319706E-2</v>
      </c>
      <c r="D342" s="123">
        <v>5.2888940145311945E-2</v>
      </c>
      <c r="E342" s="123">
        <v>4.938680808750414E-2</v>
      </c>
      <c r="F342" s="123">
        <v>5.5912783466963066E-2</v>
      </c>
      <c r="G342" s="123">
        <v>5.3075571177504395E-2</v>
      </c>
      <c r="H342" s="124">
        <v>4.1335101679929286E-2</v>
      </c>
      <c r="J342" s="30">
        <f t="shared" ca="1" si="39"/>
        <v>0.65754836712583198</v>
      </c>
      <c r="K342" s="30">
        <f t="shared" ca="1" si="39"/>
        <v>9.0999176121819652</v>
      </c>
      <c r="L342" s="30">
        <f t="shared" ca="1" si="39"/>
        <v>10.543765075661065</v>
      </c>
      <c r="M342" s="30">
        <f t="shared" ca="1" si="39"/>
        <v>8.9067915183408157</v>
      </c>
      <c r="N342" s="30">
        <f t="shared" ca="1" si="39"/>
        <v>9.7160818163418448</v>
      </c>
      <c r="O342" s="30">
        <f t="shared" ca="1" si="39"/>
        <v>9.0263457669091487</v>
      </c>
      <c r="P342" s="30">
        <f t="shared" ca="1" si="39"/>
        <v>1.7197418832521767</v>
      </c>
      <c r="R342" s="30">
        <f ca="1">IF(J342=0,0,Agents($L$4,$L$5,J342,$L$3)/(1-$P$1))</f>
        <v>2.1739130434782608</v>
      </c>
      <c r="S342" s="30">
        <f ca="1">IF(K342=0,0,Agents($L$4,$L$5,K342,$L$3)/(1-$P$1))</f>
        <v>6.5217391304347823</v>
      </c>
      <c r="T342" s="30">
        <f ca="1">IF(L342=0,0,Agents($L$4,$L$5,L342,$L$3)/(1-$P$1))</f>
        <v>7.6086956521739131</v>
      </c>
      <c r="U342" s="30">
        <f ca="1">IF(M342=0,0,Agents($L$4,$L$5,M342,$L$3)/(1-$P$1))</f>
        <v>6.5217391304347823</v>
      </c>
      <c r="V342" s="30">
        <f ca="1">IF(N342=0,0,Agents($L$4,$L$5,N342,$L$3)/(1-$P$1))</f>
        <v>6.5217391304347823</v>
      </c>
      <c r="W342" s="30">
        <f ca="1">IF(O342=0,0,Agents($L$4,$L$5,O342,$L$3)/(1-$P$1))</f>
        <v>6.5217391304347823</v>
      </c>
      <c r="X342" s="30">
        <f ca="1">IF(P342=0,0,Agents($L$4,$L$5,P342,$L$3)/(1-$P$1))</f>
        <v>2.1739130434782608</v>
      </c>
    </row>
    <row r="343" spans="1:24" x14ac:dyDescent="0.25">
      <c r="A343" s="125">
        <v>0.66666666666666663</v>
      </c>
      <c r="B343" s="118">
        <v>4.3478260869565216E-2</v>
      </c>
      <c r="C343" s="119">
        <v>4.322774222670666E-2</v>
      </c>
      <c r="D343" s="119">
        <v>4.4792988121323936E-2</v>
      </c>
      <c r="E343" s="119">
        <v>4.9718263175339734E-2</v>
      </c>
      <c r="F343" s="119">
        <v>4.7312852266412665E-2</v>
      </c>
      <c r="G343" s="119">
        <v>4.9209138840070298E-2</v>
      </c>
      <c r="H343" s="120">
        <v>3.8461538461538478E-2</v>
      </c>
      <c r="J343" s="24">
        <f t="shared" ca="1" si="39"/>
        <v>0.5379941185574989</v>
      </c>
      <c r="K343" s="24">
        <f t="shared" ca="1" si="39"/>
        <v>7.4859352565094692</v>
      </c>
      <c r="L343" s="24">
        <f t="shared" ca="1" si="39"/>
        <v>8.9297827199885678</v>
      </c>
      <c r="M343" s="24">
        <f t="shared" ca="1" si="39"/>
        <v>8.9665686426249813</v>
      </c>
      <c r="N343" s="24">
        <f t="shared" ca="1" si="39"/>
        <v>8.22165370923768</v>
      </c>
      <c r="O343" s="24">
        <f t="shared" ca="1" si="39"/>
        <v>8.3687973997833165</v>
      </c>
      <c r="P343" s="24">
        <f t="shared" ca="1" si="39"/>
        <v>1.6001876346838435</v>
      </c>
      <c r="R343" s="24">
        <f ca="1">IF(J343=0,0,Agents($L$4,$L$5,J343,$L$3)/(1-$P$1))</f>
        <v>1.0869565217391304</v>
      </c>
      <c r="S343" s="24">
        <f ca="1">IF(K343=0,0,Agents($L$4,$L$5,K343,$L$3)/(1-$P$1))</f>
        <v>5.4347826086956523</v>
      </c>
      <c r="T343" s="24">
        <f ca="1">IF(L343=0,0,Agents($L$4,$L$5,L343,$L$3)/(1-$P$1))</f>
        <v>6.5217391304347823</v>
      </c>
      <c r="U343" s="24">
        <f ca="1">IF(M343=0,0,Agents($L$4,$L$5,M343,$L$3)/(1-$P$1))</f>
        <v>6.5217391304347823</v>
      </c>
      <c r="V343" s="24">
        <f ca="1">IF(N343=0,0,Agents($L$4,$L$5,N343,$L$3)/(1-$P$1))</f>
        <v>5.4347826086956523</v>
      </c>
      <c r="W343" s="24">
        <f ca="1">IF(O343=0,0,Agents($L$4,$L$5,O343,$L$3)/(1-$P$1))</f>
        <v>6.5217391304347823</v>
      </c>
      <c r="X343" s="24">
        <f ca="1">IF(P343=0,0,Agents($L$4,$L$5,P343,$L$3)/(1-$P$1))</f>
        <v>2.1739130434782608</v>
      </c>
    </row>
    <row r="344" spans="1:24" x14ac:dyDescent="0.25">
      <c r="A344" s="121">
        <v>0.6875</v>
      </c>
      <c r="B344" s="122">
        <v>3.3816425120772944E-2</v>
      </c>
      <c r="C344" s="123">
        <v>4.0386606834656544E-2</v>
      </c>
      <c r="D344" s="123">
        <v>3.8795986622073564E-2</v>
      </c>
      <c r="E344" s="123">
        <v>3.5465694398409013E-2</v>
      </c>
      <c r="F344" s="123">
        <v>4.1808896298060415E-2</v>
      </c>
      <c r="G344" s="123">
        <v>3.5852372583479786E-2</v>
      </c>
      <c r="H344" s="124">
        <v>3.2714412024756868E-2</v>
      </c>
      <c r="J344" s="30">
        <f t="shared" ca="1" si="39"/>
        <v>0.41843986998916582</v>
      </c>
      <c r="K344" s="30">
        <f t="shared" ca="1" si="39"/>
        <v>6.9939235412474856</v>
      </c>
      <c r="L344" s="30">
        <f t="shared" ca="1" si="39"/>
        <v>7.7342402343052372</v>
      </c>
      <c r="M344" s="30">
        <f t="shared" ca="1" si="39"/>
        <v>6.3961522984058199</v>
      </c>
      <c r="N344" s="30">
        <f t="shared" ca="1" si="39"/>
        <v>7.2652197206910163</v>
      </c>
      <c r="O344" s="30">
        <f t="shared" ca="1" si="39"/>
        <v>6.0972666769849875</v>
      </c>
      <c r="P344" s="30">
        <f t="shared" ca="1" si="39"/>
        <v>1.3610791375471774</v>
      </c>
      <c r="R344" s="30">
        <f ca="1">IF(J344=0,0,Agents($L$4,$L$5,J344,$L$3)/(1-$P$1))</f>
        <v>1.0869565217391304</v>
      </c>
      <c r="S344" s="30">
        <f ca="1">IF(K344=0,0,Agents($L$4,$L$5,K344,$L$3)/(1-$P$1))</f>
        <v>5.4347826086956523</v>
      </c>
      <c r="T344" s="30">
        <f ca="1">IF(L344=0,0,Agents($L$4,$L$5,L344,$L$3)/(1-$P$1))</f>
        <v>5.4347826086956523</v>
      </c>
      <c r="U344" s="30">
        <f ca="1">IF(M344=0,0,Agents($L$4,$L$5,M344,$L$3)/(1-$P$1))</f>
        <v>5.4347826086956523</v>
      </c>
      <c r="V344" s="30">
        <f ca="1">IF(N344=0,0,Agents($L$4,$L$5,N344,$L$3)/(1-$P$1))</f>
        <v>5.4347826086956523</v>
      </c>
      <c r="W344" s="30">
        <f ca="1">IF(O344=0,0,Agents($L$4,$L$5,O344,$L$3)/(1-$P$1))</f>
        <v>4.3478260869565215</v>
      </c>
      <c r="X344" s="30">
        <f ca="1">IF(P344=0,0,Agents($L$4,$L$5,P344,$L$3)/(1-$P$1))</f>
        <v>2.1739130434782608</v>
      </c>
    </row>
    <row r="345" spans="1:24" x14ac:dyDescent="0.25">
      <c r="A345" s="125">
        <v>0.70833333333333337</v>
      </c>
      <c r="B345" s="118">
        <v>3.3816425120772944E-2</v>
      </c>
      <c r="C345" s="119">
        <v>2.6579219882637211E-2</v>
      </c>
      <c r="D345" s="119">
        <v>2.8185907046476763E-2</v>
      </c>
      <c r="E345" s="119">
        <v>2.7179317202519059E-2</v>
      </c>
      <c r="F345" s="119">
        <v>3.0959752321981424E-2</v>
      </c>
      <c r="G345" s="119">
        <v>2.7065026362038665E-2</v>
      </c>
      <c r="H345" s="120">
        <v>2.7298850574712645E-2</v>
      </c>
      <c r="J345" s="24">
        <f t="shared" ca="1" si="39"/>
        <v>0.41843986998916582</v>
      </c>
      <c r="K345" s="24">
        <f t="shared" ca="1" si="39"/>
        <v>4.6028385698808236</v>
      </c>
      <c r="L345" s="24">
        <f t="shared" ca="1" si="39"/>
        <v>5.6190496827116547</v>
      </c>
      <c r="M345" s="24">
        <f t="shared" ca="1" si="39"/>
        <v>4.9017241913016569</v>
      </c>
      <c r="N345" s="24">
        <f t="shared" ca="1" si="39"/>
        <v>5.3799411855749888</v>
      </c>
      <c r="O345" s="24">
        <f t="shared" ca="1" si="39"/>
        <v>4.6028385698808245</v>
      </c>
      <c r="P345" s="24">
        <f t="shared" ca="1" si="39"/>
        <v>1.1357653613991643</v>
      </c>
      <c r="R345" s="24">
        <f ca="1">IF(J345=0,0,Agents($L$4,$L$5,J345,$L$3)/(1-$P$1))</f>
        <v>1.0869565217391304</v>
      </c>
      <c r="S345" s="24">
        <f ca="1">IF(K345=0,0,Agents($L$4,$L$5,K345,$L$3)/(1-$P$1))</f>
        <v>4.3478260869565215</v>
      </c>
      <c r="T345" s="24">
        <f ca="1">IF(L345=0,0,Agents($L$4,$L$5,L345,$L$3)/(1-$P$1))</f>
        <v>4.3478260869565215</v>
      </c>
      <c r="U345" s="24">
        <f ca="1">IF(M345=0,0,Agents($L$4,$L$5,M345,$L$3)/(1-$P$1))</f>
        <v>4.3478260869565215</v>
      </c>
      <c r="V345" s="24">
        <f ca="1">IF(N345=0,0,Agents($L$4,$L$5,N345,$L$3)/(1-$P$1))</f>
        <v>4.3478260869565215</v>
      </c>
      <c r="W345" s="24">
        <f ca="1">IF(O345=0,0,Agents($L$4,$L$5,O345,$L$3)/(1-$P$1))</f>
        <v>4.3478260869565215</v>
      </c>
      <c r="X345" s="24">
        <f ca="1">IF(P345=0,0,Agents($L$4,$L$5,P345,$L$3)/(1-$P$1))</f>
        <v>2.1739130434782608</v>
      </c>
    </row>
    <row r="346" spans="1:24" x14ac:dyDescent="0.25">
      <c r="A346" s="121">
        <v>0.72916666666666663</v>
      </c>
      <c r="B346" s="122">
        <v>1.4492753623188406E-2</v>
      </c>
      <c r="C346" s="123">
        <v>1.9675526406627546E-2</v>
      </c>
      <c r="D346" s="123">
        <v>1.6791604197901048E-2</v>
      </c>
      <c r="E346" s="123">
        <v>2.0881670533642691E-2</v>
      </c>
      <c r="F346" s="123">
        <v>2.1327829377364983E-2</v>
      </c>
      <c r="G346" s="123">
        <v>1.8629173989455183E-2</v>
      </c>
      <c r="H346" s="124">
        <v>2.8735632183908046E-2</v>
      </c>
      <c r="J346" s="30">
        <f t="shared" ca="1" si="39"/>
        <v>0.17933137285249964</v>
      </c>
      <c r="K346" s="30">
        <f t="shared" ca="1" si="39"/>
        <v>3.4072960841974931</v>
      </c>
      <c r="L346" s="30">
        <f t="shared" ca="1" si="39"/>
        <v>3.3475189599133262</v>
      </c>
      <c r="M346" s="30">
        <f t="shared" ca="1" si="39"/>
        <v>3.7659588299024924</v>
      </c>
      <c r="N346" s="30">
        <f t="shared" ca="1" si="39"/>
        <v>3.7061817056183259</v>
      </c>
      <c r="O346" s="30">
        <f t="shared" ca="1" si="39"/>
        <v>3.1681875870608267</v>
      </c>
      <c r="P346" s="30">
        <f t="shared" ca="1" si="39"/>
        <v>1.1955424856833308</v>
      </c>
      <c r="R346" s="30">
        <f ca="1">IF(J346=0,0,Agents($L$4,$L$5,J346,$L$3)/(1-$P$1))</f>
        <v>1.0869565217391304</v>
      </c>
      <c r="S346" s="30">
        <f ca="1">IF(K346=0,0,Agents($L$4,$L$5,K346,$L$3)/(1-$P$1))</f>
        <v>3.2608695652173911</v>
      </c>
      <c r="T346" s="30">
        <f ca="1">IF(L346=0,0,Agents($L$4,$L$5,L346,$L$3)/(1-$P$1))</f>
        <v>3.2608695652173911</v>
      </c>
      <c r="U346" s="30">
        <f ca="1">IF(M346=0,0,Agents($L$4,$L$5,M346,$L$3)/(1-$P$1))</f>
        <v>3.2608695652173911</v>
      </c>
      <c r="V346" s="30">
        <f ca="1">IF(N346=0,0,Agents($L$4,$L$5,N346,$L$3)/(1-$P$1))</f>
        <v>3.2608695652173911</v>
      </c>
      <c r="W346" s="30">
        <f ca="1">IF(O346=0,0,Agents($L$4,$L$5,O346,$L$3)/(1-$P$1))</f>
        <v>3.2608695652173911</v>
      </c>
      <c r="X346" s="30">
        <f ca="1">IF(P346=0,0,Agents($L$4,$L$5,P346,$L$3)/(1-$P$1))</f>
        <v>2.1739130434782608</v>
      </c>
    </row>
    <row r="347" spans="1:24" x14ac:dyDescent="0.25">
      <c r="A347" s="125">
        <v>0.75</v>
      </c>
      <c r="B347" s="118">
        <v>2.4154589371980676E-2</v>
      </c>
      <c r="C347" s="119">
        <v>1.5533310321021747E-2</v>
      </c>
      <c r="D347" s="119">
        <v>1.4992503748125937E-2</v>
      </c>
      <c r="E347" s="119">
        <v>1.4252568776930727E-2</v>
      </c>
      <c r="F347" s="119">
        <v>1.5823873409012729E-2</v>
      </c>
      <c r="G347" s="119">
        <v>1.1950790861159929E-2</v>
      </c>
      <c r="H347" s="120">
        <v>1.4367816091954023E-2</v>
      </c>
      <c r="J347" s="24">
        <f t="shared" ca="1" si="39"/>
        <v>0.29888562142083275</v>
      </c>
      <c r="K347" s="24">
        <f t="shared" ca="1" si="39"/>
        <v>2.6899705927874944</v>
      </c>
      <c r="L347" s="24">
        <f t="shared" ca="1" si="39"/>
        <v>2.9888562142083268</v>
      </c>
      <c r="M347" s="24">
        <f t="shared" ca="1" si="39"/>
        <v>2.5704163442191614</v>
      </c>
      <c r="N347" s="24">
        <f t="shared" ca="1" si="39"/>
        <v>2.7497477170716613</v>
      </c>
      <c r="O347" s="24">
        <f t="shared" ca="1" si="39"/>
        <v>2.0324222256616626</v>
      </c>
      <c r="P347" s="24">
        <f t="shared" ca="1" si="39"/>
        <v>0.59777124284166538</v>
      </c>
      <c r="R347" s="24">
        <f ca="1">IF(J347=0,0,Agents($L$4,$L$5,J347,$L$3)/(1-$P$1))</f>
        <v>1.0869565217391304</v>
      </c>
      <c r="S347" s="24">
        <f ca="1">IF(K347=0,0,Agents($L$4,$L$5,K347,$L$3)/(1-$P$1))</f>
        <v>3.2608695652173911</v>
      </c>
      <c r="T347" s="24">
        <f ca="1">IF(L347=0,0,Agents($L$4,$L$5,L347,$L$3)/(1-$P$1))</f>
        <v>3.2608695652173911</v>
      </c>
      <c r="U347" s="24">
        <f ca="1">IF(M347=0,0,Agents($L$4,$L$5,M347,$L$3)/(1-$P$1))</f>
        <v>3.2608695652173911</v>
      </c>
      <c r="V347" s="24">
        <f ca="1">IF(N347=0,0,Agents($L$4,$L$5,N347,$L$3)/(1-$P$1))</f>
        <v>3.2608695652173911</v>
      </c>
      <c r="W347" s="24">
        <f ca="1">IF(O347=0,0,Agents($L$4,$L$5,O347,$L$3)/(1-$P$1))</f>
        <v>2.1739130434782608</v>
      </c>
      <c r="X347" s="24">
        <f ca="1">IF(P347=0,0,Agents($L$4,$L$5,P347,$L$3)/(1-$P$1))</f>
        <v>2.1739130434782608</v>
      </c>
    </row>
    <row r="348" spans="1:24" x14ac:dyDescent="0.25">
      <c r="A348" s="121">
        <v>0.77083333333333337</v>
      </c>
      <c r="B348" s="122">
        <v>1.932367149758454E-2</v>
      </c>
      <c r="C348" s="123">
        <v>1.1736278909216431E-2</v>
      </c>
      <c r="D348" s="123">
        <v>9.595202398800599E-3</v>
      </c>
      <c r="E348" s="123">
        <v>8.6178322837255558E-3</v>
      </c>
      <c r="F348" s="123">
        <v>9.6319229446164435E-3</v>
      </c>
      <c r="G348" s="123">
        <v>8.4358523725834803E-3</v>
      </c>
      <c r="H348" s="124">
        <v>1.4367816091954023E-2</v>
      </c>
      <c r="J348" s="30">
        <f t="shared" ca="1" si="39"/>
        <v>0.23910849713666618</v>
      </c>
      <c r="K348" s="30">
        <f t="shared" ca="1" si="39"/>
        <v>2.0324222256616622</v>
      </c>
      <c r="L348" s="30">
        <f t="shared" ca="1" si="39"/>
        <v>1.9128679770933292</v>
      </c>
      <c r="M348" s="30">
        <f t="shared" ca="1" si="39"/>
        <v>1.5542052313883303</v>
      </c>
      <c r="N348" s="30">
        <f t="shared" ca="1" si="39"/>
        <v>1.6737594799566633</v>
      </c>
      <c r="O348" s="30">
        <f t="shared" ca="1" si="39"/>
        <v>1.4346509828199971</v>
      </c>
      <c r="P348" s="30">
        <f t="shared" ca="1" si="39"/>
        <v>0.59777124284166538</v>
      </c>
      <c r="R348" s="30">
        <f ca="1">IF(J348=0,0,Agents($L$4,$L$5,J348,$L$3)/(1-$P$1))</f>
        <v>1.0869565217391304</v>
      </c>
      <c r="S348" s="30">
        <f ca="1">IF(K348=0,0,Agents($L$4,$L$5,K348,$L$3)/(1-$P$1))</f>
        <v>2.1739130434782608</v>
      </c>
      <c r="T348" s="30">
        <f ca="1">IF(L348=0,0,Agents($L$4,$L$5,L348,$L$3)/(1-$P$1))</f>
        <v>2.1739130434782608</v>
      </c>
      <c r="U348" s="30">
        <f ca="1">IF(M348=0,0,Agents($L$4,$L$5,M348,$L$3)/(1-$P$1))</f>
        <v>2.1739130434782608</v>
      </c>
      <c r="V348" s="30">
        <f ca="1">IF(N348=0,0,Agents($L$4,$L$5,N348,$L$3)/(1-$P$1))</f>
        <v>2.1739130434782608</v>
      </c>
      <c r="W348" s="30">
        <f ca="1">IF(O348=0,0,Agents($L$4,$L$5,O348,$L$3)/(1-$P$1))</f>
        <v>2.1739130434782608</v>
      </c>
      <c r="X348" s="30">
        <f ca="1">IF(P348=0,0,Agents($L$4,$L$5,P348,$L$3)/(1-$P$1))</f>
        <v>2.1739130434782608</v>
      </c>
    </row>
    <row r="349" spans="1:24" x14ac:dyDescent="0.25">
      <c r="A349" s="125">
        <v>0.79166666666666663</v>
      </c>
      <c r="B349" s="118">
        <v>1.4492753623188406E-2</v>
      </c>
      <c r="C349" s="119">
        <v>7.9392474974111157E-3</v>
      </c>
      <c r="D349" s="119">
        <v>5.6971514242878558E-3</v>
      </c>
      <c r="E349" s="119">
        <v>7.9549221080543586E-3</v>
      </c>
      <c r="F349" s="119">
        <v>8.2559339525283791E-3</v>
      </c>
      <c r="G349" s="119">
        <v>6.3268892794376098E-3</v>
      </c>
      <c r="H349" s="120">
        <v>8.6206896551724137E-3</v>
      </c>
      <c r="J349" s="24">
        <f t="shared" ca="1" si="39"/>
        <v>0.17933137285249964</v>
      </c>
      <c r="K349" s="24">
        <f t="shared" ca="1" si="39"/>
        <v>1.3748738585358307</v>
      </c>
      <c r="L349" s="24">
        <f t="shared" ca="1" si="39"/>
        <v>1.1357653613991643</v>
      </c>
      <c r="M349" s="24">
        <f t="shared" ca="1" si="39"/>
        <v>1.4346509828199971</v>
      </c>
      <c r="N349" s="24">
        <f t="shared" ca="1" si="39"/>
        <v>1.4346509828199969</v>
      </c>
      <c r="O349" s="24">
        <f t="shared" ca="1" si="39"/>
        <v>1.0759882371149978</v>
      </c>
      <c r="P349" s="24">
        <f t="shared" ca="1" si="39"/>
        <v>0.35866274570499929</v>
      </c>
      <c r="R349" s="24">
        <f ca="1">IF(J349=0,0,Agents($L$4,$L$5,J349,$L$3)/(1-$P$1))</f>
        <v>1.0869565217391304</v>
      </c>
      <c r="S349" s="24">
        <f ca="1">IF(K349=0,0,Agents($L$4,$L$5,K349,$L$3)/(1-$P$1))</f>
        <v>2.1739130434782608</v>
      </c>
      <c r="T349" s="24">
        <f ca="1">IF(L349=0,0,Agents($L$4,$L$5,L349,$L$3)/(1-$P$1))</f>
        <v>2.1739130434782608</v>
      </c>
      <c r="U349" s="24">
        <f ca="1">IF(M349=0,0,Agents($L$4,$L$5,M349,$L$3)/(1-$P$1))</f>
        <v>2.1739130434782608</v>
      </c>
      <c r="V349" s="24">
        <f ca="1">IF(N349=0,0,Agents($L$4,$L$5,N349,$L$3)/(1-$P$1))</f>
        <v>2.1739130434782608</v>
      </c>
      <c r="W349" s="24">
        <f ca="1">IF(O349=0,0,Agents($L$4,$L$5,O349,$L$3)/(1-$P$1))</f>
        <v>2.1739130434782608</v>
      </c>
      <c r="X349" s="24">
        <f ca="1">IF(P349=0,0,Agents($L$4,$L$5,P349,$L$3)/(1-$P$1))</f>
        <v>1.0869565217391304</v>
      </c>
    </row>
    <row r="350" spans="1:24" x14ac:dyDescent="0.25">
      <c r="A350" s="126">
        <v>0.8125</v>
      </c>
      <c r="B350" s="122">
        <v>2.4154589371980676E-2</v>
      </c>
      <c r="C350" s="123">
        <v>5.5229547808077319E-3</v>
      </c>
      <c r="D350" s="123">
        <v>5.0974512743628183E-3</v>
      </c>
      <c r="E350" s="123">
        <v>5.3032814053695721E-3</v>
      </c>
      <c r="F350" s="123">
        <v>7.2239422084623322E-3</v>
      </c>
      <c r="G350" s="123">
        <v>4.2179261862917402E-3</v>
      </c>
      <c r="H350" s="124">
        <v>8.6206896551724137E-3</v>
      </c>
      <c r="J350" s="30">
        <f t="shared" ca="1" si="39"/>
        <v>0.29888562142083275</v>
      </c>
      <c r="K350" s="30">
        <f t="shared" ca="1" si="39"/>
        <v>0.95643398854666462</v>
      </c>
      <c r="L350" s="30">
        <f t="shared" ca="1" si="39"/>
        <v>1.0162111128308311</v>
      </c>
      <c r="M350" s="30">
        <f t="shared" ca="1" si="39"/>
        <v>0.95643398854666473</v>
      </c>
      <c r="N350" s="30">
        <f t="shared" ca="1" si="39"/>
        <v>1.2553196099674975</v>
      </c>
      <c r="O350" s="30">
        <f t="shared" ca="1" si="39"/>
        <v>0.71732549140999857</v>
      </c>
      <c r="P350" s="30">
        <f t="shared" ca="1" si="39"/>
        <v>0.35866274570499929</v>
      </c>
      <c r="R350" s="30">
        <f ca="1">IF(J350=0,0,Agents($L$4,$L$5,J350,$L$3)/(1-$P$1))</f>
        <v>1.0869565217391304</v>
      </c>
      <c r="S350" s="30">
        <f ca="1">IF(K350=0,0,Agents($L$4,$L$5,K350,$L$3)/(1-$P$1))</f>
        <v>2.1739130434782608</v>
      </c>
      <c r="T350" s="30">
        <f ca="1">IF(L350=0,0,Agents($L$4,$L$5,L350,$L$3)/(1-$P$1))</f>
        <v>2.1739130434782608</v>
      </c>
      <c r="U350" s="30">
        <f ca="1">IF(M350=0,0,Agents($L$4,$L$5,M350,$L$3)/(1-$P$1))</f>
        <v>2.1739130434782608</v>
      </c>
      <c r="V350" s="30">
        <f ca="1">IF(N350=0,0,Agents($L$4,$L$5,N350,$L$3)/(1-$P$1))</f>
        <v>2.1739130434782608</v>
      </c>
      <c r="W350" s="30">
        <f ca="1">IF(O350=0,0,Agents($L$4,$L$5,O350,$L$3)/(1-$P$1))</f>
        <v>2.1739130434782608</v>
      </c>
      <c r="X350" s="30">
        <f ca="1">IF(P350=0,0,Agents($L$4,$L$5,P350,$L$3)/(1-$P$1))</f>
        <v>1.0869565217391304</v>
      </c>
    </row>
    <row r="351" spans="1:24" x14ac:dyDescent="0.25">
      <c r="A351" s="125">
        <v>0.83333333333333304</v>
      </c>
      <c r="B351" s="127">
        <v>9.6618357487922701E-3</v>
      </c>
      <c r="C351" s="128">
        <v>2.0711080428028996E-3</v>
      </c>
      <c r="D351" s="128">
        <v>2.098950524737631E-3</v>
      </c>
      <c r="E351" s="128">
        <v>2.651640702684786E-3</v>
      </c>
      <c r="F351" s="128">
        <v>2.7519779841761265E-3</v>
      </c>
      <c r="G351" s="128">
        <v>1.7574692442882249E-3</v>
      </c>
      <c r="H351" s="129">
        <v>4.3103448275862068E-3</v>
      </c>
      <c r="J351" s="30">
        <f t="shared" ca="1" si="39"/>
        <v>0.11955424856833309</v>
      </c>
      <c r="K351" s="30">
        <f t="shared" ca="1" si="39"/>
        <v>0.35866274570499923</v>
      </c>
      <c r="L351" s="30">
        <f t="shared" ca="1" si="39"/>
        <v>0.41843986998916577</v>
      </c>
      <c r="M351" s="30">
        <f t="shared" ca="1" si="39"/>
        <v>0.47821699427333236</v>
      </c>
      <c r="N351" s="30">
        <f t="shared" ca="1" si="39"/>
        <v>0.47821699427333236</v>
      </c>
      <c r="O351" s="30">
        <f t="shared" ca="1" si="39"/>
        <v>0.29888562142083269</v>
      </c>
      <c r="P351" s="30">
        <f t="shared" ca="1" si="39"/>
        <v>0.17933137285249964</v>
      </c>
      <c r="R351" s="30">
        <f ca="1">IF(J351=0,0,Agents($L$4,$L$5,J351,$L$3)/(1-$P$1))</f>
        <v>1.0869565217391304</v>
      </c>
      <c r="S351" s="30">
        <f ca="1">IF(K351=0,0,Agents($L$4,$L$5,K351,$L$3)/(1-$P$1))</f>
        <v>1.0869565217391304</v>
      </c>
      <c r="T351" s="30">
        <f ca="1">IF(L351=0,0,Agents($L$4,$L$5,L351,$L$3)/(1-$P$1))</f>
        <v>1.0869565217391304</v>
      </c>
      <c r="U351" s="30">
        <f ca="1">IF(M351=0,0,Agents($L$4,$L$5,M351,$L$3)/(1-$P$1))</f>
        <v>1.0869565217391304</v>
      </c>
      <c r="V351" s="30">
        <f ca="1">IF(N351=0,0,Agents($L$4,$L$5,N351,$L$3)/(1-$P$1))</f>
        <v>1.0869565217391304</v>
      </c>
      <c r="W351" s="30">
        <f ca="1">IF(O351=0,0,Agents($L$4,$L$5,O351,$L$3)/(1-$P$1))</f>
        <v>1.0869565217391304</v>
      </c>
      <c r="X351" s="30">
        <f ca="1">IF(P351=0,0,Agents($L$4,$L$5,P351,$L$3)/(1-$P$1))</f>
        <v>1.0869565217391304</v>
      </c>
    </row>
    <row r="352" spans="1:24" x14ac:dyDescent="0.25">
      <c r="A352" s="126">
        <v>0.85416666666666696</v>
      </c>
      <c r="B352" s="127">
        <v>1.4492753623188406E-2</v>
      </c>
      <c r="C352" s="128">
        <v>1.380738695201933E-3</v>
      </c>
      <c r="D352" s="128">
        <v>1.1994002998500749E-3</v>
      </c>
      <c r="E352" s="128">
        <v>1.325820351342393E-3</v>
      </c>
      <c r="F352" s="128">
        <v>1.7199862401100791E-3</v>
      </c>
      <c r="G352" s="128">
        <v>1.4059753954305801E-3</v>
      </c>
      <c r="H352" s="129">
        <v>1.4367816091954023E-3</v>
      </c>
      <c r="J352" s="30">
        <f t="shared" ca="1" si="39"/>
        <v>0.17933137285249964</v>
      </c>
      <c r="K352" s="30">
        <f t="shared" ca="1" si="39"/>
        <v>0.23910849713666615</v>
      </c>
      <c r="L352" s="30">
        <f t="shared" ca="1" si="39"/>
        <v>0.23910849713666615</v>
      </c>
      <c r="M352" s="30">
        <f t="shared" ca="1" si="39"/>
        <v>0.23910849713666618</v>
      </c>
      <c r="N352" s="30">
        <f t="shared" ca="1" si="39"/>
        <v>0.29888562142083275</v>
      </c>
      <c r="O352" s="30">
        <f t="shared" ca="1" si="39"/>
        <v>0.23910849713666621</v>
      </c>
      <c r="P352" s="30">
        <f t="shared" ca="1" si="39"/>
        <v>5.9777124284166545E-2</v>
      </c>
      <c r="R352" s="30">
        <f ca="1">IF(J352=0,0,Agents($L$4,$L$5,J352,$L$3)/(1-$P$1))</f>
        <v>1.0869565217391304</v>
      </c>
      <c r="S352" s="30">
        <f ca="1">IF(K352=0,0,Agents($L$4,$L$5,K352,$L$3)/(1-$P$1))</f>
        <v>1.0869565217391304</v>
      </c>
      <c r="T352" s="30">
        <f ca="1">IF(L352=0,0,Agents($L$4,$L$5,L352,$L$3)/(1-$P$1))</f>
        <v>1.0869565217391304</v>
      </c>
      <c r="U352" s="30">
        <f ca="1">IF(M352=0,0,Agents($L$4,$L$5,M352,$L$3)/(1-$P$1))</f>
        <v>1.0869565217391304</v>
      </c>
      <c r="V352" s="30">
        <f ca="1">IF(N352=0,0,Agents($L$4,$L$5,N352,$L$3)/(1-$P$1))</f>
        <v>1.0869565217391304</v>
      </c>
      <c r="W352" s="30">
        <f ca="1">IF(O352=0,0,Agents($L$4,$L$5,O352,$L$3)/(1-$P$1))</f>
        <v>1.0869565217391304</v>
      </c>
      <c r="X352" s="30">
        <f ca="1">IF(P352=0,0,Agents($L$4,$L$5,P352,$L$3)/(1-$P$1))</f>
        <v>1.0869565217391304</v>
      </c>
    </row>
    <row r="353" spans="1:24" x14ac:dyDescent="0.25">
      <c r="A353" s="125">
        <v>0.875000000000001</v>
      </c>
      <c r="B353" s="127">
        <v>1.4492753623188406E-2</v>
      </c>
      <c r="C353" s="128">
        <v>7.9392474974111157E-3</v>
      </c>
      <c r="D353" s="128">
        <v>5.6971514242878558E-3</v>
      </c>
      <c r="E353" s="128">
        <v>7.9549221080543586E-3</v>
      </c>
      <c r="F353" s="128">
        <v>8.2559339525283791E-3</v>
      </c>
      <c r="G353" s="128">
        <v>6.3268892794376098E-3</v>
      </c>
      <c r="H353" s="129">
        <v>8.6206896551724137E-3</v>
      </c>
      <c r="J353" s="30">
        <f t="shared" ref="J353:P356" ca="1" si="40">B353*J$357</f>
        <v>0.17933137285249964</v>
      </c>
      <c r="K353" s="30">
        <f t="shared" ca="1" si="40"/>
        <v>1.3748738585358307</v>
      </c>
      <c r="L353" s="30">
        <f t="shared" ca="1" si="40"/>
        <v>1.1357653613991643</v>
      </c>
      <c r="M353" s="30">
        <f t="shared" ca="1" si="40"/>
        <v>1.4346509828199971</v>
      </c>
      <c r="N353" s="30">
        <f t="shared" ca="1" si="40"/>
        <v>1.4346509828199969</v>
      </c>
      <c r="O353" s="30">
        <f t="shared" ca="1" si="40"/>
        <v>1.0759882371149978</v>
      </c>
      <c r="P353" s="30">
        <f t="shared" ca="1" si="40"/>
        <v>0.35866274570499929</v>
      </c>
      <c r="R353" s="30">
        <f ca="1">IF(J353=0,0,Agents($L$4,$L$5,J353,$L$3)/(1-$P$1))</f>
        <v>1.0869565217391304</v>
      </c>
      <c r="S353" s="30">
        <f ca="1">IF(K353=0,0,Agents($L$4,$L$5,K353,$L$3)/(1-$P$1))</f>
        <v>2.1739130434782608</v>
      </c>
      <c r="T353" s="30">
        <f ca="1">IF(L353=0,0,Agents($L$4,$L$5,L353,$L$3)/(1-$P$1))</f>
        <v>2.1739130434782608</v>
      </c>
      <c r="U353" s="30">
        <f ca="1">IF(M353=0,0,Agents($L$4,$L$5,M353,$L$3)/(1-$P$1))</f>
        <v>2.1739130434782608</v>
      </c>
      <c r="V353" s="30">
        <f ca="1">IF(N353=0,0,Agents($L$4,$L$5,N353,$L$3)/(1-$P$1))</f>
        <v>2.1739130434782608</v>
      </c>
      <c r="W353" s="30">
        <f ca="1">IF(O353=0,0,Agents($L$4,$L$5,O353,$L$3)/(1-$P$1))</f>
        <v>2.1739130434782608</v>
      </c>
      <c r="X353" s="30">
        <f ca="1">IF(P353=0,0,Agents($L$4,$L$5,P353,$L$3)/(1-$P$1))</f>
        <v>1.0869565217391304</v>
      </c>
    </row>
    <row r="354" spans="1:24" x14ac:dyDescent="0.25">
      <c r="A354" s="126">
        <v>0.89583333333333504</v>
      </c>
      <c r="B354" s="127">
        <v>2.4154589371980676E-2</v>
      </c>
      <c r="C354" s="128">
        <v>5.5229547808077319E-3</v>
      </c>
      <c r="D354" s="128">
        <v>5.0974512743628183E-3</v>
      </c>
      <c r="E354" s="128">
        <v>5.3032814053695721E-3</v>
      </c>
      <c r="F354" s="128">
        <v>7.2239422084623322E-3</v>
      </c>
      <c r="G354" s="128">
        <v>4.2179261862917402E-3</v>
      </c>
      <c r="H354" s="129">
        <v>8.6206896551724137E-3</v>
      </c>
      <c r="J354" s="30">
        <f t="shared" ca="1" si="40"/>
        <v>0.29888562142083275</v>
      </c>
      <c r="K354" s="30">
        <f t="shared" ca="1" si="40"/>
        <v>0.95643398854666462</v>
      </c>
      <c r="L354" s="30">
        <f t="shared" ca="1" si="40"/>
        <v>1.0162111128308311</v>
      </c>
      <c r="M354" s="30">
        <f t="shared" ca="1" si="40"/>
        <v>0.95643398854666473</v>
      </c>
      <c r="N354" s="30">
        <f t="shared" ca="1" si="40"/>
        <v>1.2553196099674975</v>
      </c>
      <c r="O354" s="30">
        <f t="shared" ca="1" si="40"/>
        <v>0.71732549140999857</v>
      </c>
      <c r="P354" s="30">
        <f t="shared" ca="1" si="40"/>
        <v>0.35866274570499929</v>
      </c>
      <c r="R354" s="30">
        <f ca="1">IF(J354=0,0,Agents($L$4,$L$5,J354,$L$3)/(1-$P$1))</f>
        <v>1.0869565217391304</v>
      </c>
      <c r="S354" s="30">
        <f ca="1">IF(K354=0,0,Agents($L$4,$L$5,K354,$L$3)/(1-$P$1))</f>
        <v>2.1739130434782608</v>
      </c>
      <c r="T354" s="30">
        <f ca="1">IF(L354=0,0,Agents($L$4,$L$5,L354,$L$3)/(1-$P$1))</f>
        <v>2.1739130434782608</v>
      </c>
      <c r="U354" s="30">
        <f ca="1">IF(M354=0,0,Agents($L$4,$L$5,M354,$L$3)/(1-$P$1))</f>
        <v>2.1739130434782608</v>
      </c>
      <c r="V354" s="30">
        <f ca="1">IF(N354=0,0,Agents($L$4,$L$5,N354,$L$3)/(1-$P$1))</f>
        <v>2.1739130434782608</v>
      </c>
      <c r="W354" s="30">
        <f ca="1">IF(O354=0,0,Agents($L$4,$L$5,O354,$L$3)/(1-$P$1))</f>
        <v>2.1739130434782608</v>
      </c>
      <c r="X354" s="30">
        <f ca="1">IF(P354=0,0,Agents($L$4,$L$5,P354,$L$3)/(1-$P$1))</f>
        <v>1.0869565217391304</v>
      </c>
    </row>
    <row r="355" spans="1:24" x14ac:dyDescent="0.25">
      <c r="A355" s="125">
        <v>0.91666666666666896</v>
      </c>
      <c r="B355" s="127">
        <v>9.6618357487922701E-3</v>
      </c>
      <c r="C355" s="128">
        <v>2.0711080428028996E-3</v>
      </c>
      <c r="D355" s="128">
        <v>2.098950524737631E-3</v>
      </c>
      <c r="E355" s="128">
        <v>2.651640702684786E-3</v>
      </c>
      <c r="F355" s="128">
        <v>2.7519779841761265E-3</v>
      </c>
      <c r="G355" s="128">
        <v>1.7574692442882249E-3</v>
      </c>
      <c r="H355" s="129">
        <v>4.3103448275862068E-3</v>
      </c>
      <c r="J355" s="30">
        <f t="shared" ca="1" si="40"/>
        <v>0.11955424856833309</v>
      </c>
      <c r="K355" s="30">
        <f t="shared" ca="1" si="40"/>
        <v>0.35866274570499923</v>
      </c>
      <c r="L355" s="30">
        <f t="shared" ca="1" si="40"/>
        <v>0.41843986998916577</v>
      </c>
      <c r="M355" s="30">
        <f t="shared" ca="1" si="40"/>
        <v>0.47821699427333236</v>
      </c>
      <c r="N355" s="30">
        <f t="shared" ca="1" si="40"/>
        <v>0.47821699427333236</v>
      </c>
      <c r="O355" s="30">
        <f t="shared" ca="1" si="40"/>
        <v>0.29888562142083269</v>
      </c>
      <c r="P355" s="30">
        <f t="shared" ca="1" si="40"/>
        <v>0.17933137285249964</v>
      </c>
      <c r="R355" s="30">
        <f ca="1">IF(J355=0,0,Agents($L$4,$L$5,J355,$L$3)/(1-$P$1))</f>
        <v>1.0869565217391304</v>
      </c>
      <c r="S355" s="30">
        <f ca="1">IF(K355=0,0,Agents($L$4,$L$5,K355,$L$3)/(1-$P$1))</f>
        <v>1.0869565217391304</v>
      </c>
      <c r="T355" s="30">
        <f ca="1">IF(L355=0,0,Agents($L$4,$L$5,L355,$L$3)/(1-$P$1))</f>
        <v>1.0869565217391304</v>
      </c>
      <c r="U355" s="30">
        <f ca="1">IF(M355=0,0,Agents($L$4,$L$5,M355,$L$3)/(1-$P$1))</f>
        <v>1.0869565217391304</v>
      </c>
      <c r="V355" s="30">
        <f ca="1">IF(N355=0,0,Agents($L$4,$L$5,N355,$L$3)/(1-$P$1))</f>
        <v>1.0869565217391304</v>
      </c>
      <c r="W355" s="30">
        <f ca="1">IF(O355=0,0,Agents($L$4,$L$5,O355,$L$3)/(1-$P$1))</f>
        <v>1.0869565217391304</v>
      </c>
      <c r="X355" s="30">
        <f ca="1">IF(P355=0,0,Agents($L$4,$L$5,P355,$L$3)/(1-$P$1))</f>
        <v>1.0869565217391304</v>
      </c>
    </row>
    <row r="356" spans="1:24" x14ac:dyDescent="0.25">
      <c r="A356" s="126">
        <v>0.937500000000003</v>
      </c>
      <c r="B356" s="127">
        <v>1.4492753623188406E-2</v>
      </c>
      <c r="C356" s="128">
        <v>1.380738695201933E-3</v>
      </c>
      <c r="D356" s="128">
        <v>1.1994002998500749E-3</v>
      </c>
      <c r="E356" s="128">
        <v>1.325820351342393E-3</v>
      </c>
      <c r="F356" s="128">
        <v>1.7199862401100791E-3</v>
      </c>
      <c r="G356" s="128">
        <v>1.4059753954305801E-3</v>
      </c>
      <c r="H356" s="129">
        <v>1.4367816091954023E-3</v>
      </c>
      <c r="J356" s="30">
        <f t="shared" ca="1" si="40"/>
        <v>0.17933137285249964</v>
      </c>
      <c r="K356" s="30">
        <f t="shared" ca="1" si="40"/>
        <v>0.23910849713666615</v>
      </c>
      <c r="L356" s="30">
        <f t="shared" ca="1" si="40"/>
        <v>0.23910849713666615</v>
      </c>
      <c r="M356" s="30">
        <f t="shared" ca="1" si="40"/>
        <v>0.23910849713666618</v>
      </c>
      <c r="N356" s="30">
        <f t="shared" ca="1" si="40"/>
        <v>0.29888562142083275</v>
      </c>
      <c r="O356" s="30">
        <f t="shared" ca="1" si="40"/>
        <v>0.23910849713666621</v>
      </c>
      <c r="P356" s="30">
        <f t="shared" ca="1" si="40"/>
        <v>5.9777124284166545E-2</v>
      </c>
      <c r="R356" s="30">
        <f ca="1">IF(J356=0,0,Agents($L$4,$L$5,J356,$L$3)/(1-$P$1))</f>
        <v>1.0869565217391304</v>
      </c>
      <c r="S356" s="30">
        <f ca="1">IF(K356=0,0,Agents($L$4,$L$5,K356,$L$3)/(1-$P$1))</f>
        <v>1.0869565217391304</v>
      </c>
      <c r="T356" s="30">
        <f ca="1">IF(L356=0,0,Agents($L$4,$L$5,L356,$L$3)/(1-$P$1))</f>
        <v>1.0869565217391304</v>
      </c>
      <c r="U356" s="30">
        <f ca="1">IF(M356=0,0,Agents($L$4,$L$5,M356,$L$3)/(1-$P$1))</f>
        <v>1.0869565217391304</v>
      </c>
      <c r="V356" s="30">
        <f ca="1">IF(N356=0,0,Agents($L$4,$L$5,N356,$L$3)/(1-$P$1))</f>
        <v>1.0869565217391304</v>
      </c>
      <c r="W356" s="30">
        <f ca="1">IF(O356=0,0,Agents($L$4,$L$5,O356,$L$3)/(1-$P$1))</f>
        <v>1.0869565217391304</v>
      </c>
      <c r="X356" s="30">
        <f ca="1">IF(P356=0,0,Agents($L$4,$L$5,P356,$L$3)/(1-$P$1))</f>
        <v>1.0869565217391304</v>
      </c>
    </row>
    <row r="357" spans="1:24" x14ac:dyDescent="0.25">
      <c r="A357" s="130"/>
      <c r="B357" s="131">
        <v>1.301559356136821E-2</v>
      </c>
      <c r="C357" s="132">
        <v>0.18215543259557343</v>
      </c>
      <c r="D357" s="132">
        <v>0.20969567404426559</v>
      </c>
      <c r="E357" s="132">
        <v>0.18970070422535212</v>
      </c>
      <c r="F357" s="132">
        <v>0.18278420523138833</v>
      </c>
      <c r="G357" s="132">
        <v>0.17888581488933603</v>
      </c>
      <c r="H357" s="133">
        <v>4.37625754527163E-2</v>
      </c>
      <c r="J357" s="27">
        <f t="shared" ref="J357:P357" ca="1" si="41">$L$2*B357/SUM($B$357:$H$357)</f>
        <v>12.373864726822475</v>
      </c>
      <c r="K357" s="27">
        <f t="shared" ca="1" si="41"/>
        <v>173.17432905123047</v>
      </c>
      <c r="L357" s="27">
        <f t="shared" ca="1" si="41"/>
        <v>199.35670948769541</v>
      </c>
      <c r="M357" s="27">
        <f t="shared" ca="1" si="41"/>
        <v>180.34758396533047</v>
      </c>
      <c r="N357" s="27">
        <f t="shared" ca="1" si="41"/>
        <v>173.77210029407215</v>
      </c>
      <c r="O357" s="27">
        <f t="shared" ca="1" si="41"/>
        <v>170.06591858845383</v>
      </c>
      <c r="P357" s="27">
        <f t="shared" ca="1" si="41"/>
        <v>41.604878501779915</v>
      </c>
      <c r="R357" s="26">
        <f ca="1">(SUM(R327:R356)/2)/$C$6</f>
        <v>2.5815217391304355</v>
      </c>
      <c r="S357" s="26">
        <f t="shared" ref="S357:X357" ca="1" si="42">(SUM(S327:S356)/2)/$C$6</f>
        <v>8.5597826086956488</v>
      </c>
      <c r="T357" s="26">
        <f t="shared" ca="1" si="42"/>
        <v>9.3749999999999964</v>
      </c>
      <c r="U357" s="26">
        <f t="shared" ca="1" si="42"/>
        <v>8.7635869565217348</v>
      </c>
      <c r="V357" s="26">
        <f t="shared" ca="1" si="42"/>
        <v>8.4239130434782581</v>
      </c>
      <c r="W357" s="26">
        <f t="shared" ca="1" si="42"/>
        <v>8.4239130434782581</v>
      </c>
      <c r="X357" s="26">
        <f t="shared" ca="1" si="42"/>
        <v>4.1440217391304328</v>
      </c>
    </row>
    <row r="358" spans="1:24" x14ac:dyDescent="0.25">
      <c r="R358" s="32">
        <f ca="1">SUM(R357:X357)/5</f>
        <v>10.054347826086952</v>
      </c>
      <c r="S358" s="31"/>
      <c r="T358" s="31"/>
      <c r="U358" s="31"/>
      <c r="V358" s="31"/>
      <c r="W358" s="31"/>
      <c r="X358" s="4"/>
    </row>
    <row r="360" spans="1:24" x14ac:dyDescent="0.25">
      <c r="A360" s="39" t="s">
        <v>17</v>
      </c>
      <c r="J360" s="6" t="s">
        <v>14</v>
      </c>
      <c r="K360" s="20"/>
      <c r="L360" s="20"/>
      <c r="M360" s="33">
        <v>43405</v>
      </c>
      <c r="N360" s="20"/>
      <c r="O360" s="20"/>
      <c r="P360" s="21"/>
      <c r="R360" s="6" t="s">
        <v>15</v>
      </c>
      <c r="S360" s="20"/>
      <c r="T360" s="20"/>
      <c r="U360" s="20"/>
      <c r="V360" s="20"/>
      <c r="W360" s="20"/>
      <c r="X360" s="21"/>
    </row>
    <row r="361" spans="1:24" x14ac:dyDescent="0.25">
      <c r="A361" s="113" t="s">
        <v>6</v>
      </c>
      <c r="B361" s="114" t="s">
        <v>13</v>
      </c>
      <c r="C361" s="115" t="s">
        <v>7</v>
      </c>
      <c r="D361" s="115" t="s">
        <v>8</v>
      </c>
      <c r="E361" s="115" t="s">
        <v>9</v>
      </c>
      <c r="F361" s="115" t="s">
        <v>10</v>
      </c>
      <c r="G361" s="115" t="s">
        <v>11</v>
      </c>
      <c r="H361" s="116" t="s">
        <v>12</v>
      </c>
      <c r="J361" s="22" t="s">
        <v>13</v>
      </c>
      <c r="K361" s="20" t="s">
        <v>7</v>
      </c>
      <c r="L361" s="20" t="s">
        <v>8</v>
      </c>
      <c r="M361" s="20" t="s">
        <v>9</v>
      </c>
      <c r="N361" s="20" t="s">
        <v>10</v>
      </c>
      <c r="O361" s="20" t="s">
        <v>11</v>
      </c>
      <c r="P361" s="21" t="s">
        <v>12</v>
      </c>
      <c r="R361" s="22" t="s">
        <v>13</v>
      </c>
      <c r="S361" s="20" t="s">
        <v>7</v>
      </c>
      <c r="T361" s="20" t="s">
        <v>8</v>
      </c>
      <c r="U361" s="20" t="s">
        <v>9</v>
      </c>
      <c r="V361" s="20" t="s">
        <v>10</v>
      </c>
      <c r="W361" s="20" t="s">
        <v>11</v>
      </c>
      <c r="X361" s="21" t="s">
        <v>12</v>
      </c>
    </row>
    <row r="362" spans="1:24" x14ac:dyDescent="0.25">
      <c r="A362" s="117">
        <v>0.33333333333333331</v>
      </c>
      <c r="B362" s="118">
        <v>2.8985507246376812E-2</v>
      </c>
      <c r="C362" s="119">
        <v>2.1746634449430445E-2</v>
      </c>
      <c r="D362" s="119">
        <v>2.4287856071964018E-2</v>
      </c>
      <c r="E362" s="119">
        <v>2.5190586675505468E-2</v>
      </c>
      <c r="F362" s="119">
        <v>2.1327829377364983E-2</v>
      </c>
      <c r="G362" s="119">
        <v>2.3901581722319858E-2</v>
      </c>
      <c r="H362" s="120">
        <v>3.1609195402298854E-2</v>
      </c>
      <c r="J362" s="24">
        <f t="shared" ref="J362:P387" ca="1" si="43">B362*J$392</f>
        <v>0.35902491874322862</v>
      </c>
      <c r="K362" s="24">
        <f t="shared" ca="1" si="43"/>
        <v>3.7697616468039001</v>
      </c>
      <c r="L362" s="24">
        <f t="shared" ca="1" si="43"/>
        <v>4.8468364030335866</v>
      </c>
      <c r="M362" s="24">
        <f t="shared" ca="1" si="43"/>
        <v>4.547648970747562</v>
      </c>
      <c r="N362" s="24">
        <f t="shared" ca="1" si="43"/>
        <v>3.7099241603466959</v>
      </c>
      <c r="O362" s="24">
        <f t="shared" ca="1" si="43"/>
        <v>4.0689490790899239</v>
      </c>
      <c r="P362" s="24">
        <f t="shared" ca="1" si="43"/>
        <v>1.3164247020585049</v>
      </c>
      <c r="R362" s="24">
        <f ca="1">IF(J362=0,0,Agents($M$4,$M$5,J362,$M$3)/(1-$P$1))</f>
        <v>1.0869565217391304</v>
      </c>
      <c r="S362" s="24">
        <f ca="1">IF(K362=0,0,Agents($M$4,$M$5,K362,$M$3)/(1-$P$1))</f>
        <v>3.2608695652173911</v>
      </c>
      <c r="T362" s="24">
        <f ca="1">IF(L362=0,0,Agents($M$4,$M$5,L362,$M$3)/(1-$P$1))</f>
        <v>4.3478260869565215</v>
      </c>
      <c r="U362" s="24">
        <f ca="1">IF(M362=0,0,Agents($M$4,$M$5,M362,$M$3)/(1-$P$1))</f>
        <v>4.3478260869565215</v>
      </c>
      <c r="V362" s="24">
        <f ca="1">IF(N362=0,0,Agents($M$4,$M$5,N362,$M$3)/(1-$P$1))</f>
        <v>3.2608695652173911</v>
      </c>
      <c r="W362" s="24">
        <f ca="1">IF(O362=0,0,Agents($M$4,$M$5,O362,$M$3)/(1-$P$1))</f>
        <v>4.3478260869565215</v>
      </c>
      <c r="X362" s="24">
        <f ca="1">IF(P362=0,0,Agents($M$4,$M$5,P362,$M$3)/(1-$P$1))</f>
        <v>2.1739130434782608</v>
      </c>
    </row>
    <row r="363" spans="1:24" x14ac:dyDescent="0.25">
      <c r="A363" s="121">
        <v>0.35416666666666669</v>
      </c>
      <c r="B363" s="122">
        <v>2.4154589371980676E-2</v>
      </c>
      <c r="C363" s="123">
        <v>3.1411805315843977E-2</v>
      </c>
      <c r="D363" s="123">
        <v>3.2083958020989505E-2</v>
      </c>
      <c r="E363" s="123">
        <v>3.1819688432217434E-2</v>
      </c>
      <c r="F363" s="123">
        <v>2.4079807361541108E-2</v>
      </c>
      <c r="G363" s="123">
        <v>2.3198594024604568E-2</v>
      </c>
      <c r="H363" s="124">
        <v>2.2988505747126436E-2</v>
      </c>
      <c r="J363" s="30">
        <f t="shared" ca="1" si="43"/>
        <v>0.29918743228602385</v>
      </c>
      <c r="K363" s="30">
        <f t="shared" ca="1" si="43"/>
        <v>5.4452112676056332</v>
      </c>
      <c r="L363" s="30">
        <f t="shared" ca="1" si="43"/>
        <v>6.4026110509209104</v>
      </c>
      <c r="M363" s="30">
        <f t="shared" ca="1" si="43"/>
        <v>5.7443986998916579</v>
      </c>
      <c r="N363" s="30">
        <f t="shared" ca="1" si="43"/>
        <v>4.1886240520043341</v>
      </c>
      <c r="O363" s="30">
        <f t="shared" ca="1" si="43"/>
        <v>3.9492741061755141</v>
      </c>
      <c r="P363" s="30">
        <f t="shared" ca="1" si="43"/>
        <v>0.9573997833152762</v>
      </c>
      <c r="R363" s="30">
        <f ca="1">IF(J363=0,0,Agents($M$4,$M$5,J363,$M$3)/(1-$P$1))</f>
        <v>1.0869565217391304</v>
      </c>
      <c r="S363" s="30">
        <f ca="1">IF(K363=0,0,Agents($M$4,$M$5,K363,$M$3)/(1-$P$1))</f>
        <v>4.3478260869565215</v>
      </c>
      <c r="T363" s="30">
        <f ca="1">IF(L363=0,0,Agents($M$4,$M$5,L363,$M$3)/(1-$P$1))</f>
        <v>5.4347826086956523</v>
      </c>
      <c r="U363" s="30">
        <f ca="1">IF(M363=0,0,Agents($M$4,$M$5,M363,$M$3)/(1-$P$1))</f>
        <v>4.3478260869565215</v>
      </c>
      <c r="V363" s="30">
        <f ca="1">IF(N363=0,0,Agents($M$4,$M$5,N363,$M$3)/(1-$P$1))</f>
        <v>4.3478260869565215</v>
      </c>
      <c r="W363" s="30">
        <f ca="1">IF(O363=0,0,Agents($M$4,$M$5,O363,$M$3)/(1-$P$1))</f>
        <v>3.2608695652173911</v>
      </c>
      <c r="X363" s="30">
        <f ca="1">IF(P363=0,0,Agents($M$4,$M$5,P363,$M$3)/(1-$P$1))</f>
        <v>2.1739130434782608</v>
      </c>
    </row>
    <row r="364" spans="1:24" x14ac:dyDescent="0.25">
      <c r="A364" s="125">
        <v>0.375</v>
      </c>
      <c r="B364" s="118">
        <v>3.3816425120772944E-2</v>
      </c>
      <c r="C364" s="119">
        <v>3.589920607525026E-2</v>
      </c>
      <c r="D364" s="119">
        <v>3.9880059970014994E-2</v>
      </c>
      <c r="E364" s="119">
        <v>4.2094796155120982E-2</v>
      </c>
      <c r="F364" s="119">
        <v>3.8871689026487785E-2</v>
      </c>
      <c r="G364" s="119">
        <v>4.0421792618629174E-2</v>
      </c>
      <c r="H364" s="120">
        <v>3.8793103448275863E-2</v>
      </c>
      <c r="J364" s="24">
        <f t="shared" ca="1" si="43"/>
        <v>0.41886240520043333</v>
      </c>
      <c r="K364" s="24">
        <f t="shared" ca="1" si="43"/>
        <v>6.2230985915492951</v>
      </c>
      <c r="L364" s="24">
        <f t="shared" ca="1" si="43"/>
        <v>7.9583856988082342</v>
      </c>
      <c r="M364" s="24">
        <f t="shared" ca="1" si="43"/>
        <v>7.5993607800650054</v>
      </c>
      <c r="N364" s="24">
        <f t="shared" ca="1" si="43"/>
        <v>6.7616359696641384</v>
      </c>
      <c r="O364" s="24">
        <f t="shared" ca="1" si="43"/>
        <v>6.8813109425785477</v>
      </c>
      <c r="P364" s="24">
        <f t="shared" ca="1" si="43"/>
        <v>1.6156121343445287</v>
      </c>
      <c r="R364" s="24">
        <f ca="1">IF(J364=0,0,Agents($M$4,$M$5,J364,$M$3)/(1-$P$1))</f>
        <v>1.0869565217391304</v>
      </c>
      <c r="S364" s="24">
        <f ca="1">IF(K364=0,0,Agents($M$4,$M$5,K364,$M$3)/(1-$P$1))</f>
        <v>5.4347826086956523</v>
      </c>
      <c r="T364" s="24">
        <f ca="1">IF(L364=0,0,Agents($M$4,$M$5,L364,$M$3)/(1-$P$1))</f>
        <v>5.4347826086956523</v>
      </c>
      <c r="U364" s="24">
        <f ca="1">IF(M364=0,0,Agents($M$4,$M$5,M364,$M$3)/(1-$P$1))</f>
        <v>5.4347826086956523</v>
      </c>
      <c r="V364" s="24">
        <f ca="1">IF(N364=0,0,Agents($M$4,$M$5,N364,$M$3)/(1-$P$1))</f>
        <v>5.4347826086956523</v>
      </c>
      <c r="W364" s="24">
        <f ca="1">IF(O364=0,0,Agents($M$4,$M$5,O364,$M$3)/(1-$P$1))</f>
        <v>5.4347826086956523</v>
      </c>
      <c r="X364" s="24">
        <f ca="1">IF(P364=0,0,Agents($M$4,$M$5,P364,$M$3)/(1-$P$1))</f>
        <v>2.1739130434782608</v>
      </c>
    </row>
    <row r="365" spans="1:24" x14ac:dyDescent="0.25">
      <c r="A365" s="121">
        <v>0.39583333333333331</v>
      </c>
      <c r="B365" s="122">
        <v>5.7971014492753624E-2</v>
      </c>
      <c r="C365" s="123">
        <v>4.9016223679668625E-2</v>
      </c>
      <c r="D365" s="123">
        <v>5.0674662668665667E-2</v>
      </c>
      <c r="E365" s="123">
        <v>5.2038448790188929E-2</v>
      </c>
      <c r="F365" s="123">
        <v>4.3687650498796013E-2</v>
      </c>
      <c r="G365" s="123">
        <v>4.8506151142355007E-2</v>
      </c>
      <c r="H365" s="124">
        <v>5.0287356321839081E-2</v>
      </c>
      <c r="J365" s="30">
        <f t="shared" ca="1" si="43"/>
        <v>0.71804983748645723</v>
      </c>
      <c r="K365" s="30">
        <f t="shared" ca="1" si="43"/>
        <v>8.4969230769230766</v>
      </c>
      <c r="L365" s="30">
        <f t="shared" ca="1" si="43"/>
        <v>10.112535211267605</v>
      </c>
      <c r="M365" s="30">
        <f t="shared" ca="1" si="43"/>
        <v>9.3944853737811478</v>
      </c>
      <c r="N365" s="30">
        <f t="shared" ca="1" si="43"/>
        <v>7.5993607800650063</v>
      </c>
      <c r="O365" s="30">
        <f t="shared" ca="1" si="43"/>
        <v>8.2575731310942579</v>
      </c>
      <c r="P365" s="30">
        <f t="shared" ca="1" si="43"/>
        <v>2.094312026002167</v>
      </c>
      <c r="R365" s="30">
        <f ca="1">IF(J365=0,0,Agents($M$4,$M$5,J365,$M$3)/(1-$P$1))</f>
        <v>2.1739130434782608</v>
      </c>
      <c r="S365" s="30">
        <f ca="1">IF(K365=0,0,Agents($M$4,$M$5,K365,$M$3)/(1-$P$1))</f>
        <v>6.5217391304347823</v>
      </c>
      <c r="T365" s="30">
        <f ca="1">IF(L365=0,0,Agents($M$4,$M$5,L365,$M$3)/(1-$P$1))</f>
        <v>6.5217391304347823</v>
      </c>
      <c r="U365" s="30">
        <f ca="1">IF(M365=0,0,Agents($M$4,$M$5,M365,$M$3)/(1-$P$1))</f>
        <v>6.5217391304347823</v>
      </c>
      <c r="V365" s="30">
        <f ca="1">IF(N365=0,0,Agents($M$4,$M$5,N365,$M$3)/(1-$P$1))</f>
        <v>5.4347826086956523</v>
      </c>
      <c r="W365" s="30">
        <f ca="1">IF(O365=0,0,Agents($M$4,$M$5,O365,$M$3)/(1-$P$1))</f>
        <v>6.5217391304347823</v>
      </c>
      <c r="X365" s="30">
        <f ca="1">IF(P365=0,0,Agents($M$4,$M$5,P365,$M$3)/(1-$P$1))</f>
        <v>2.1739130434782608</v>
      </c>
    </row>
    <row r="366" spans="1:24" x14ac:dyDescent="0.25">
      <c r="A366" s="125">
        <v>0.41666666666666669</v>
      </c>
      <c r="B366" s="118">
        <v>2.8985507246376812E-2</v>
      </c>
      <c r="C366" s="119">
        <v>5.6689944504925503E-2</v>
      </c>
      <c r="D366" s="119">
        <v>5.3073463268365817E-2</v>
      </c>
      <c r="E366" s="119">
        <v>5.4027179317202516E-2</v>
      </c>
      <c r="F366" s="119">
        <v>4.9879600963192293E-2</v>
      </c>
      <c r="G366" s="119">
        <v>5.4481546572934976E-2</v>
      </c>
      <c r="H366" s="120">
        <v>5.459770114942529E-2</v>
      </c>
      <c r="J366" s="24">
        <f t="shared" ca="1" si="43"/>
        <v>0.35902491874322862</v>
      </c>
      <c r="K366" s="24">
        <f t="shared" ca="1" si="43"/>
        <v>9.8271564297024714</v>
      </c>
      <c r="L366" s="24">
        <f t="shared" ca="1" si="43"/>
        <v>10.591235102925245</v>
      </c>
      <c r="M366" s="24">
        <f t="shared" ca="1" si="43"/>
        <v>9.7535102925243766</v>
      </c>
      <c r="N366" s="24">
        <f t="shared" ca="1" si="43"/>
        <v>8.6764355362946919</v>
      </c>
      <c r="O366" s="24">
        <f t="shared" ca="1" si="43"/>
        <v>9.2748104008667394</v>
      </c>
      <c r="P366" s="24">
        <f t="shared" ca="1" si="43"/>
        <v>2.273824485373781</v>
      </c>
      <c r="R366" s="24">
        <f ca="1">IF(J366=0,0,Agents($M$4,$M$5,J366,$M$3)/(1-$P$1))</f>
        <v>1.0869565217391304</v>
      </c>
      <c r="S366" s="24">
        <f ca="1">IF(K366=0,0,Agents($M$4,$M$5,K366,$M$3)/(1-$P$1))</f>
        <v>6.5217391304347823</v>
      </c>
      <c r="T366" s="24">
        <f ca="1">IF(L366=0,0,Agents($M$4,$M$5,L366,$M$3)/(1-$P$1))</f>
        <v>7.6086956521739131</v>
      </c>
      <c r="U366" s="24">
        <f ca="1">IF(M366=0,0,Agents($M$4,$M$5,M366,$M$3)/(1-$P$1))</f>
        <v>6.5217391304347823</v>
      </c>
      <c r="V366" s="24">
        <f ca="1">IF(N366=0,0,Agents($M$4,$M$5,N366,$M$3)/(1-$P$1))</f>
        <v>6.5217391304347823</v>
      </c>
      <c r="W366" s="24">
        <f ca="1">IF(O366=0,0,Agents($M$4,$M$5,O366,$M$3)/(1-$P$1))</f>
        <v>6.5217391304347823</v>
      </c>
      <c r="X366" s="24">
        <f ca="1">IF(P366=0,0,Agents($M$4,$M$5,P366,$M$3)/(1-$P$1))</f>
        <v>3.2608695652173911</v>
      </c>
    </row>
    <row r="367" spans="1:24" x14ac:dyDescent="0.25">
      <c r="A367" s="121">
        <v>0.4375</v>
      </c>
      <c r="B367" s="122">
        <v>4.3478260869565216E-2</v>
      </c>
      <c r="C367" s="123">
        <v>6.1177345264331787E-2</v>
      </c>
      <c r="D367" s="123">
        <v>6.0385192019374909E-2</v>
      </c>
      <c r="E367" s="123">
        <v>5.6347364932051704E-2</v>
      </c>
      <c r="F367" s="123">
        <v>5.2128813738720886E-2</v>
      </c>
      <c r="G367" s="123">
        <v>6.1862917398945519E-2</v>
      </c>
      <c r="H367" s="124">
        <v>5.5702917771883305E-2</v>
      </c>
      <c r="J367" s="30">
        <f t="shared" ca="1" si="43"/>
        <v>0.53853737811484292</v>
      </c>
      <c r="K367" s="30">
        <f t="shared" ca="1" si="43"/>
        <v>10.605043753646134</v>
      </c>
      <c r="L367" s="30">
        <f t="shared" ca="1" si="43"/>
        <v>12.05034919576631</v>
      </c>
      <c r="M367" s="30">
        <f t="shared" ca="1" si="43"/>
        <v>10.172372697724809</v>
      </c>
      <c r="N367" s="30">
        <f t="shared" ca="1" si="43"/>
        <v>9.067680640053343</v>
      </c>
      <c r="O367" s="30">
        <f t="shared" ca="1" si="43"/>
        <v>10.531397616468039</v>
      </c>
      <c r="P367" s="30">
        <f t="shared" ca="1" si="43"/>
        <v>2.3198533211100929</v>
      </c>
      <c r="R367" s="30">
        <f ca="1">IF(J367=0,0,Agents($M$4,$M$5,J367,$M$3)/(1-$P$1))</f>
        <v>1.0869565217391304</v>
      </c>
      <c r="S367" s="30">
        <f ca="1">IF(K367=0,0,Agents($M$4,$M$5,K367,$M$3)/(1-$P$1))</f>
        <v>7.6086956521739131</v>
      </c>
      <c r="T367" s="30">
        <f ca="1">IF(L367=0,0,Agents($M$4,$M$5,L367,$M$3)/(1-$P$1))</f>
        <v>7.6086956521739131</v>
      </c>
      <c r="U367" s="30">
        <f ca="1">IF(M367=0,0,Agents($M$4,$M$5,M367,$M$3)/(1-$P$1))</f>
        <v>6.5217391304347823</v>
      </c>
      <c r="V367" s="30">
        <f ca="1">IF(N367=0,0,Agents($M$4,$M$5,N367,$M$3)/(1-$P$1))</f>
        <v>6.5217391304347823</v>
      </c>
      <c r="W367" s="30">
        <f ca="1">IF(O367=0,0,Agents($M$4,$M$5,O367,$M$3)/(1-$P$1))</f>
        <v>7.6086956521739131</v>
      </c>
      <c r="X367" s="30">
        <f ca="1">IF(P367=0,0,Agents($M$4,$M$5,P367,$M$3)/(1-$P$1))</f>
        <v>3.2608695652173911</v>
      </c>
    </row>
    <row r="368" spans="1:24" x14ac:dyDescent="0.25">
      <c r="A368" s="125">
        <v>0.45833333333333331</v>
      </c>
      <c r="B368" s="118">
        <v>5.3140096618357488E-2</v>
      </c>
      <c r="C368" s="119">
        <v>5.9106237221528891E-2</v>
      </c>
      <c r="D368" s="119">
        <v>5.9485641794487357E-2</v>
      </c>
      <c r="E368" s="119">
        <v>5.9661915810407688E-2</v>
      </c>
      <c r="F368" s="119">
        <v>5.384879997883097E-2</v>
      </c>
      <c r="G368" s="119">
        <v>6.2214411247803164E-2</v>
      </c>
      <c r="H368" s="120">
        <v>6.2886825817860328E-2</v>
      </c>
      <c r="J368" s="24">
        <f t="shared" ca="1" si="43"/>
        <v>0.65821235102925246</v>
      </c>
      <c r="K368" s="24">
        <f t="shared" ca="1" si="43"/>
        <v>10.246018834902905</v>
      </c>
      <c r="L368" s="24">
        <f t="shared" ca="1" si="43"/>
        <v>11.870836736394697</v>
      </c>
      <c r="M368" s="24">
        <f t="shared" ca="1" si="43"/>
        <v>10.770747562296858</v>
      </c>
      <c r="N368" s="24">
        <f t="shared" ca="1" si="43"/>
        <v>9.3668680723393667</v>
      </c>
      <c r="O368" s="24">
        <f t="shared" ca="1" si="43"/>
        <v>10.591235102925243</v>
      </c>
      <c r="P368" s="24">
        <f t="shared" ca="1" si="43"/>
        <v>2.6190407533961175</v>
      </c>
      <c r="R368" s="24">
        <f ca="1">IF(J368=0,0,Agents($M$4,$M$5,J368,$M$3)/(1-$P$1))</f>
        <v>2.1739130434782608</v>
      </c>
      <c r="S368" s="24">
        <f ca="1">IF(K368=0,0,Agents($M$4,$M$5,K368,$M$3)/(1-$P$1))</f>
        <v>6.5217391304347823</v>
      </c>
      <c r="T368" s="24">
        <f ca="1">IF(L368=0,0,Agents($M$4,$M$5,L368,$M$3)/(1-$P$1))</f>
        <v>7.6086956521739131</v>
      </c>
      <c r="U368" s="24">
        <f ca="1">IF(M368=0,0,Agents($M$4,$M$5,M368,$M$3)/(1-$P$1))</f>
        <v>7.6086956521739131</v>
      </c>
      <c r="V368" s="24">
        <f ca="1">IF(N368=0,0,Agents($M$4,$M$5,N368,$M$3)/(1-$P$1))</f>
        <v>6.5217391304347823</v>
      </c>
      <c r="W368" s="24">
        <f ca="1">IF(O368=0,0,Agents($M$4,$M$5,O368,$M$3)/(1-$P$1))</f>
        <v>7.6086956521739131</v>
      </c>
      <c r="X368" s="24">
        <f ca="1">IF(P368=0,0,Agents($M$4,$M$5,P368,$M$3)/(1-$P$1))</f>
        <v>3.2608695652173911</v>
      </c>
    </row>
    <row r="369" spans="1:24" x14ac:dyDescent="0.25">
      <c r="A369" s="121">
        <v>0.47916666666666669</v>
      </c>
      <c r="B369" s="122">
        <v>4.3478260869565216E-2</v>
      </c>
      <c r="C369" s="123">
        <v>6.2212899285733245E-2</v>
      </c>
      <c r="D369" s="123">
        <v>6.1284742244262468E-2</v>
      </c>
      <c r="E369" s="123">
        <v>5.6678820019887298E-2</v>
      </c>
      <c r="F369" s="123">
        <v>5.7976766955095155E-2</v>
      </c>
      <c r="G369" s="123">
        <v>5.9753954305799648E-2</v>
      </c>
      <c r="H369" s="124">
        <v>5.1392572944297096E-2</v>
      </c>
      <c r="J369" s="30">
        <f t="shared" ca="1" si="43"/>
        <v>0.53853737811484292</v>
      </c>
      <c r="K369" s="30">
        <f t="shared" ca="1" si="43"/>
        <v>10.784556213017749</v>
      </c>
      <c r="L369" s="30">
        <f t="shared" ca="1" si="43"/>
        <v>12.229861655137926</v>
      </c>
      <c r="M369" s="30">
        <f t="shared" ca="1" si="43"/>
        <v>10.232210184182014</v>
      </c>
      <c r="N369" s="30">
        <f t="shared" ca="1" si="43"/>
        <v>10.084917909825823</v>
      </c>
      <c r="O369" s="30">
        <f t="shared" ca="1" si="43"/>
        <v>10.172372697724811</v>
      </c>
      <c r="P369" s="30">
        <f t="shared" ca="1" si="43"/>
        <v>2.1403408617384789</v>
      </c>
      <c r="R369" s="30">
        <f ca="1">IF(J369=0,0,Agents($M$4,$M$5,J369,$M$3)/(1-$P$1))</f>
        <v>1.0869565217391304</v>
      </c>
      <c r="S369" s="30">
        <f ca="1">IF(K369=0,0,Agents($M$4,$M$5,K369,$M$3)/(1-$P$1))</f>
        <v>7.6086956521739131</v>
      </c>
      <c r="T369" s="30">
        <f ca="1">IF(L369=0,0,Agents($M$4,$M$5,L369,$M$3)/(1-$P$1))</f>
        <v>7.6086956521739131</v>
      </c>
      <c r="U369" s="30">
        <f ca="1">IF(M369=0,0,Agents($M$4,$M$5,M369,$M$3)/(1-$P$1))</f>
        <v>6.5217391304347823</v>
      </c>
      <c r="V369" s="30">
        <f ca="1">IF(N369=0,0,Agents($M$4,$M$5,N369,$M$3)/(1-$P$1))</f>
        <v>6.5217391304347823</v>
      </c>
      <c r="W369" s="30">
        <f ca="1">IF(O369=0,0,Agents($M$4,$M$5,O369,$M$3)/(1-$P$1))</f>
        <v>6.5217391304347823</v>
      </c>
      <c r="X369" s="30">
        <f ca="1">IF(P369=0,0,Agents($M$4,$M$5,P369,$M$3)/(1-$P$1))</f>
        <v>2.1739130434782608</v>
      </c>
    </row>
    <row r="370" spans="1:24" x14ac:dyDescent="0.25">
      <c r="A370" s="125">
        <v>0.5</v>
      </c>
      <c r="B370" s="118">
        <v>4.8309178743961345E-2</v>
      </c>
      <c r="C370" s="119">
        <v>5.6689944504925503E-2</v>
      </c>
      <c r="D370" s="119">
        <v>5.3788490370199497E-2</v>
      </c>
      <c r="E370" s="119">
        <v>5.4027179317202516E-2</v>
      </c>
      <c r="F370" s="119">
        <v>5.4192797226852982E-2</v>
      </c>
      <c r="G370" s="119">
        <v>5.342706502636204E-2</v>
      </c>
      <c r="H370" s="120">
        <v>6.0013262599469513E-2</v>
      </c>
      <c r="J370" s="24">
        <f t="shared" ca="1" si="43"/>
        <v>0.59837486457204758</v>
      </c>
      <c r="K370" s="24">
        <f t="shared" ca="1" si="43"/>
        <v>9.8271564297024714</v>
      </c>
      <c r="L370" s="24">
        <f t="shared" ca="1" si="43"/>
        <v>10.733924493707805</v>
      </c>
      <c r="M370" s="24">
        <f t="shared" ca="1" si="43"/>
        <v>9.7535102925243766</v>
      </c>
      <c r="N370" s="24">
        <f t="shared" ca="1" si="43"/>
        <v>9.4267055587965718</v>
      </c>
      <c r="O370" s="24">
        <f t="shared" ca="1" si="43"/>
        <v>9.095297941495124</v>
      </c>
      <c r="P370" s="24">
        <f t="shared" ca="1" si="43"/>
        <v>2.4993657804817073</v>
      </c>
      <c r="R370" s="24">
        <f ca="1">IF(J370=0,0,Agents($M$4,$M$5,J370,$M$3)/(1-$P$1))</f>
        <v>2.1739130434782608</v>
      </c>
      <c r="S370" s="24">
        <f ca="1">IF(K370=0,0,Agents($M$4,$M$5,K370,$M$3)/(1-$P$1))</f>
        <v>6.5217391304347823</v>
      </c>
      <c r="T370" s="24">
        <f ca="1">IF(L370=0,0,Agents($M$4,$M$5,L370,$M$3)/(1-$P$1))</f>
        <v>7.6086956521739131</v>
      </c>
      <c r="U370" s="24">
        <f ca="1">IF(M370=0,0,Agents($M$4,$M$5,M370,$M$3)/(1-$P$1))</f>
        <v>6.5217391304347823</v>
      </c>
      <c r="V370" s="24">
        <f ca="1">IF(N370=0,0,Agents($M$4,$M$5,N370,$M$3)/(1-$P$1))</f>
        <v>6.5217391304347823</v>
      </c>
      <c r="W370" s="24">
        <f ca="1">IF(O370=0,0,Agents($M$4,$M$5,O370,$M$3)/(1-$P$1))</f>
        <v>6.5217391304347823</v>
      </c>
      <c r="X370" s="24">
        <f ca="1">IF(P370=0,0,Agents($M$4,$M$5,P370,$M$3)/(1-$P$1))</f>
        <v>3.2608695652173911</v>
      </c>
    </row>
    <row r="371" spans="1:24" x14ac:dyDescent="0.25">
      <c r="A371" s="121">
        <v>0.52083333333333337</v>
      </c>
      <c r="B371" s="122">
        <v>5.7971014492753617E-2</v>
      </c>
      <c r="C371" s="123">
        <v>5.1857359071718741E-2</v>
      </c>
      <c r="D371" s="123">
        <v>5.3788490370199497E-2</v>
      </c>
      <c r="E371" s="123">
        <v>4.938680808750414E-2</v>
      </c>
      <c r="F371" s="123">
        <v>5.2128813738720886E-2</v>
      </c>
      <c r="G371" s="123">
        <v>5.518453427065026E-2</v>
      </c>
      <c r="H371" s="124">
        <v>6.1450044208664921E-2</v>
      </c>
      <c r="J371" s="30">
        <f t="shared" ca="1" si="43"/>
        <v>0.71804983748645712</v>
      </c>
      <c r="K371" s="30">
        <f t="shared" ca="1" si="43"/>
        <v>8.9894316193016053</v>
      </c>
      <c r="L371" s="30">
        <f t="shared" ca="1" si="43"/>
        <v>10.733924493707805</v>
      </c>
      <c r="M371" s="30">
        <f t="shared" ca="1" si="43"/>
        <v>8.9157854821235087</v>
      </c>
      <c r="N371" s="30">
        <f t="shared" ca="1" si="43"/>
        <v>9.067680640053343</v>
      </c>
      <c r="O371" s="30">
        <f t="shared" ca="1" si="43"/>
        <v>9.3944853737811478</v>
      </c>
      <c r="P371" s="30">
        <f t="shared" ca="1" si="43"/>
        <v>2.5592032669389124</v>
      </c>
      <c r="R371" s="30">
        <f ca="1">IF(J371=0,0,Agents($M$4,$M$5,J371,$M$3)/(1-$P$1))</f>
        <v>2.1739130434782608</v>
      </c>
      <c r="S371" s="30">
        <f ca="1">IF(K371=0,0,Agents($M$4,$M$5,K371,$M$3)/(1-$P$1))</f>
        <v>6.5217391304347823</v>
      </c>
      <c r="T371" s="30">
        <f ca="1">IF(L371=0,0,Agents($M$4,$M$5,L371,$M$3)/(1-$P$1))</f>
        <v>7.6086956521739131</v>
      </c>
      <c r="U371" s="30">
        <f ca="1">IF(M371=0,0,Agents($M$4,$M$5,M371,$M$3)/(1-$P$1))</f>
        <v>6.5217391304347823</v>
      </c>
      <c r="V371" s="30">
        <f ca="1">IF(N371=0,0,Agents($M$4,$M$5,N371,$M$3)/(1-$P$1))</f>
        <v>6.5217391304347823</v>
      </c>
      <c r="W371" s="30">
        <f ca="1">IF(O371=0,0,Agents($M$4,$M$5,O371,$M$3)/(1-$P$1))</f>
        <v>6.5217391304347823</v>
      </c>
      <c r="X371" s="30">
        <f ca="1">IF(P371=0,0,Agents($M$4,$M$5,P371,$M$3)/(1-$P$1))</f>
        <v>3.2608695652173911</v>
      </c>
    </row>
    <row r="372" spans="1:24" x14ac:dyDescent="0.25">
      <c r="A372" s="125">
        <v>0.54166666666666663</v>
      </c>
      <c r="B372" s="118">
        <v>5.3140096618357488E-2</v>
      </c>
      <c r="C372" s="119">
        <v>5.3928467114521643E-2</v>
      </c>
      <c r="D372" s="119">
        <v>5.2589090070349426E-2</v>
      </c>
      <c r="E372" s="119">
        <v>5.1375538614517727E-2</v>
      </c>
      <c r="F372" s="119">
        <v>5.4192797226852982E-2</v>
      </c>
      <c r="G372" s="119">
        <v>5.3778558875219686E-2</v>
      </c>
      <c r="H372" s="120">
        <v>5.2829354553492504E-2</v>
      </c>
      <c r="J372" s="24">
        <f t="shared" ca="1" si="43"/>
        <v>0.65821235102925246</v>
      </c>
      <c r="K372" s="24">
        <f t="shared" ca="1" si="43"/>
        <v>9.3484565380448341</v>
      </c>
      <c r="L372" s="24">
        <f t="shared" ca="1" si="43"/>
        <v>10.494574547878987</v>
      </c>
      <c r="M372" s="24">
        <f t="shared" ca="1" si="43"/>
        <v>9.2748104008667376</v>
      </c>
      <c r="N372" s="24">
        <f t="shared" ca="1" si="43"/>
        <v>9.4267055587965718</v>
      </c>
      <c r="O372" s="24">
        <f t="shared" ca="1" si="43"/>
        <v>9.1551354279523292</v>
      </c>
      <c r="P372" s="24">
        <f t="shared" ca="1" si="43"/>
        <v>2.2001783481956836</v>
      </c>
      <c r="R372" s="24">
        <f ca="1">IF(J372=0,0,Agents($M$4,$M$5,J372,$M$3)/(1-$P$1))</f>
        <v>2.1739130434782608</v>
      </c>
      <c r="S372" s="24">
        <f ca="1">IF(K372=0,0,Agents($M$4,$M$5,K372,$M$3)/(1-$P$1))</f>
        <v>6.5217391304347823</v>
      </c>
      <c r="T372" s="24">
        <f ca="1">IF(L372=0,0,Agents($M$4,$M$5,L372,$M$3)/(1-$P$1))</f>
        <v>7.6086956521739131</v>
      </c>
      <c r="U372" s="24">
        <f ca="1">IF(M372=0,0,Agents($M$4,$M$5,M372,$M$3)/(1-$P$1))</f>
        <v>6.5217391304347823</v>
      </c>
      <c r="V372" s="24">
        <f ca="1">IF(N372=0,0,Agents($M$4,$M$5,N372,$M$3)/(1-$P$1))</f>
        <v>6.5217391304347823</v>
      </c>
      <c r="W372" s="24">
        <f ca="1">IF(O372=0,0,Agents($M$4,$M$5,O372,$M$3)/(1-$P$1))</f>
        <v>6.5217391304347823</v>
      </c>
      <c r="X372" s="24">
        <f ca="1">IF(P372=0,0,Agents($M$4,$M$5,P372,$M$3)/(1-$P$1))</f>
        <v>3.2608695652173911</v>
      </c>
    </row>
    <row r="373" spans="1:24" x14ac:dyDescent="0.25">
      <c r="A373" s="121">
        <v>0.5625</v>
      </c>
      <c r="B373" s="122">
        <v>4.8309178743961345E-2</v>
      </c>
      <c r="C373" s="123">
        <v>5.3928467114521643E-2</v>
      </c>
      <c r="D373" s="123">
        <v>5.5887440894937128E-2</v>
      </c>
      <c r="E373" s="123">
        <v>5.1706993702353328E-2</v>
      </c>
      <c r="F373" s="123">
        <v>5.6944775211029107E-2</v>
      </c>
      <c r="G373" s="123">
        <v>5.6942003514938486E-2</v>
      </c>
      <c r="H373" s="124">
        <v>5.8576480990274113E-2</v>
      </c>
      <c r="J373" s="30">
        <f t="shared" ca="1" si="43"/>
        <v>0.59837486457204758</v>
      </c>
      <c r="K373" s="30">
        <f t="shared" ca="1" si="43"/>
        <v>9.3484565380448341</v>
      </c>
      <c r="L373" s="30">
        <f t="shared" ca="1" si="43"/>
        <v>11.152786898908239</v>
      </c>
      <c r="M373" s="30">
        <f t="shared" ca="1" si="43"/>
        <v>9.3346478873239427</v>
      </c>
      <c r="N373" s="30">
        <f t="shared" ca="1" si="43"/>
        <v>9.9054054504542091</v>
      </c>
      <c r="O373" s="30">
        <f t="shared" ca="1" si="43"/>
        <v>9.6936728060671715</v>
      </c>
      <c r="P373" s="30">
        <f t="shared" ca="1" si="43"/>
        <v>2.4395282940245027</v>
      </c>
      <c r="R373" s="30">
        <f ca="1">IF(J373=0,0,Agents($M$4,$M$5,J373,$M$3)/(1-$P$1))</f>
        <v>2.1739130434782608</v>
      </c>
      <c r="S373" s="30">
        <f ca="1">IF(K373=0,0,Agents($M$4,$M$5,K373,$M$3)/(1-$P$1))</f>
        <v>6.5217391304347823</v>
      </c>
      <c r="T373" s="30">
        <f ca="1">IF(L373=0,0,Agents($M$4,$M$5,L373,$M$3)/(1-$P$1))</f>
        <v>7.6086956521739131</v>
      </c>
      <c r="U373" s="30">
        <f ca="1">IF(M373=0,0,Agents($M$4,$M$5,M373,$M$3)/(1-$P$1))</f>
        <v>6.5217391304347823</v>
      </c>
      <c r="V373" s="30">
        <f ca="1">IF(N373=0,0,Agents($M$4,$M$5,N373,$M$3)/(1-$P$1))</f>
        <v>6.5217391304347823</v>
      </c>
      <c r="W373" s="30">
        <f ca="1">IF(O373=0,0,Agents($M$4,$M$5,O373,$M$3)/(1-$P$1))</f>
        <v>6.5217391304347823</v>
      </c>
      <c r="X373" s="30">
        <f ca="1">IF(P373=0,0,Agents($M$4,$M$5,P373,$M$3)/(1-$P$1))</f>
        <v>3.2608695652173911</v>
      </c>
    </row>
    <row r="374" spans="1:24" x14ac:dyDescent="0.25">
      <c r="A374" s="125">
        <v>0.58333333333333337</v>
      </c>
      <c r="B374" s="118">
        <v>3.8647342995169073E-2</v>
      </c>
      <c r="C374" s="119">
        <v>5.4964021135923087E-2</v>
      </c>
      <c r="D374" s="119">
        <v>5.7386691269749726E-2</v>
      </c>
      <c r="E374" s="119">
        <v>5.8667550546900891E-2</v>
      </c>
      <c r="F374" s="119">
        <v>5.8664761451139191E-2</v>
      </c>
      <c r="G374" s="119">
        <v>5.9050966608084357E-2</v>
      </c>
      <c r="H374" s="120">
        <v>5.4266136162687904E-2</v>
      </c>
      <c r="J374" s="24">
        <f t="shared" ca="1" si="43"/>
        <v>0.47869989165763804</v>
      </c>
      <c r="K374" s="24">
        <f t="shared" ca="1" si="43"/>
        <v>9.5279689974164476</v>
      </c>
      <c r="L374" s="24">
        <f t="shared" ca="1" si="43"/>
        <v>11.451974331194263</v>
      </c>
      <c r="M374" s="24">
        <f t="shared" ca="1" si="43"/>
        <v>10.591235102925243</v>
      </c>
      <c r="N374" s="24">
        <f t="shared" ca="1" si="43"/>
        <v>10.204592882740235</v>
      </c>
      <c r="O374" s="24">
        <f t="shared" ca="1" si="43"/>
        <v>10.0526977248104</v>
      </c>
      <c r="P374" s="24">
        <f t="shared" ca="1" si="43"/>
        <v>2.2600158346528882</v>
      </c>
      <c r="R374" s="24">
        <f ca="1">IF(J374=0,0,Agents($M$4,$M$5,J374,$M$3)/(1-$P$1))</f>
        <v>1.0869565217391304</v>
      </c>
      <c r="S374" s="24">
        <f ca="1">IF(K374=0,0,Agents($M$4,$M$5,K374,$M$3)/(1-$P$1))</f>
        <v>6.5217391304347823</v>
      </c>
      <c r="T374" s="24">
        <f ca="1">IF(L374=0,0,Agents($M$4,$M$5,L374,$M$3)/(1-$P$1))</f>
        <v>7.6086956521739131</v>
      </c>
      <c r="U374" s="24">
        <f ca="1">IF(M374=0,0,Agents($M$4,$M$5,M374,$M$3)/(1-$P$1))</f>
        <v>7.6086956521739131</v>
      </c>
      <c r="V374" s="24">
        <f ca="1">IF(N374=0,0,Agents($M$4,$M$5,N374,$M$3)/(1-$P$1))</f>
        <v>6.5217391304347823</v>
      </c>
      <c r="W374" s="24">
        <f ca="1">IF(O374=0,0,Agents($M$4,$M$5,O374,$M$3)/(1-$P$1))</f>
        <v>6.5217391304347823</v>
      </c>
      <c r="X374" s="24">
        <f ca="1">IF(P374=0,0,Agents($M$4,$M$5,P374,$M$3)/(1-$P$1))</f>
        <v>3.2608695652173911</v>
      </c>
    </row>
    <row r="375" spans="1:24" x14ac:dyDescent="0.25">
      <c r="A375" s="121">
        <v>0.60416666666666663</v>
      </c>
      <c r="B375" s="122">
        <v>4.3478260869565216E-2</v>
      </c>
      <c r="C375" s="123">
        <v>5.4618836462122608E-2</v>
      </c>
      <c r="D375" s="123">
        <v>5.9485641794487357E-2</v>
      </c>
      <c r="E375" s="123">
        <v>6.1982101425256876E-2</v>
      </c>
      <c r="F375" s="123">
        <v>6.1760736683337335E-2</v>
      </c>
      <c r="G375" s="123">
        <v>5.8347978910369067E-2</v>
      </c>
      <c r="H375" s="124">
        <v>5.4266136162687904E-2</v>
      </c>
      <c r="J375" s="30">
        <f t="shared" ca="1" si="43"/>
        <v>0.53853737811484292</v>
      </c>
      <c r="K375" s="30">
        <f t="shared" ca="1" si="43"/>
        <v>9.4681315109592443</v>
      </c>
      <c r="L375" s="30">
        <f t="shared" ca="1" si="43"/>
        <v>11.870836736394697</v>
      </c>
      <c r="M375" s="30">
        <f t="shared" ca="1" si="43"/>
        <v>11.18960996749729</v>
      </c>
      <c r="N375" s="30">
        <f t="shared" ca="1" si="43"/>
        <v>10.743130260855077</v>
      </c>
      <c r="O375" s="30">
        <f t="shared" ca="1" si="43"/>
        <v>9.9330227518959902</v>
      </c>
      <c r="P375" s="30">
        <f t="shared" ca="1" si="43"/>
        <v>2.2600158346528882</v>
      </c>
      <c r="R375" s="30">
        <f ca="1">IF(J375=0,0,Agents($M$4,$M$5,J375,$M$3)/(1-$P$1))</f>
        <v>1.0869565217391304</v>
      </c>
      <c r="S375" s="30">
        <f ca="1">IF(K375=0,0,Agents($M$4,$M$5,K375,$M$3)/(1-$P$1))</f>
        <v>6.5217391304347823</v>
      </c>
      <c r="T375" s="30">
        <f ca="1">IF(L375=0,0,Agents($M$4,$M$5,L375,$M$3)/(1-$P$1))</f>
        <v>7.6086956521739131</v>
      </c>
      <c r="U375" s="30">
        <f ca="1">IF(M375=0,0,Agents($M$4,$M$5,M375,$M$3)/(1-$P$1))</f>
        <v>7.6086956521739131</v>
      </c>
      <c r="V375" s="30">
        <f ca="1">IF(N375=0,0,Agents($M$4,$M$5,N375,$M$3)/(1-$P$1))</f>
        <v>7.6086956521739131</v>
      </c>
      <c r="W375" s="30">
        <f ca="1">IF(O375=0,0,Agents($M$4,$M$5,O375,$M$3)/(1-$P$1))</f>
        <v>6.5217391304347823</v>
      </c>
      <c r="X375" s="30">
        <f ca="1">IF(P375=0,0,Agents($M$4,$M$5,P375,$M$3)/(1-$P$1))</f>
        <v>3.2608695652173911</v>
      </c>
    </row>
    <row r="376" spans="1:24" x14ac:dyDescent="0.25">
      <c r="A376" s="125">
        <v>0.625</v>
      </c>
      <c r="B376" s="118">
        <v>4.8309178743961345E-2</v>
      </c>
      <c r="C376" s="119">
        <v>5.3238097766920671E-2</v>
      </c>
      <c r="D376" s="119">
        <v>5.1689539845461867E-2</v>
      </c>
      <c r="E376" s="119">
        <v>5.5021544580709306E-2</v>
      </c>
      <c r="F376" s="119">
        <v>5.7632769707073143E-2</v>
      </c>
      <c r="G376" s="119">
        <v>5.7293497363796131E-2</v>
      </c>
      <c r="H376" s="120">
        <v>4.7082228116710895E-2</v>
      </c>
      <c r="J376" s="24">
        <f t="shared" ca="1" si="43"/>
        <v>0.59837486457204758</v>
      </c>
      <c r="K376" s="24">
        <f t="shared" ca="1" si="43"/>
        <v>9.2287815651304239</v>
      </c>
      <c r="L376" s="24">
        <f t="shared" ca="1" si="43"/>
        <v>10.315062088507371</v>
      </c>
      <c r="M376" s="24">
        <f t="shared" ca="1" si="43"/>
        <v>9.9330227518959902</v>
      </c>
      <c r="N376" s="24">
        <f t="shared" ca="1" si="43"/>
        <v>10.025080423368619</v>
      </c>
      <c r="O376" s="24">
        <f t="shared" ca="1" si="43"/>
        <v>9.7535102925243766</v>
      </c>
      <c r="P376" s="24">
        <f t="shared" ca="1" si="43"/>
        <v>1.9608284023668647</v>
      </c>
      <c r="R376" s="24">
        <f ca="1">IF(J376=0,0,Agents($M$4,$M$5,J376,$M$3)/(1-$P$1))</f>
        <v>2.1739130434782608</v>
      </c>
      <c r="S376" s="24">
        <f ca="1">IF(K376=0,0,Agents($M$4,$M$5,K376,$M$3)/(1-$P$1))</f>
        <v>6.5217391304347823</v>
      </c>
      <c r="T376" s="24">
        <f ca="1">IF(L376=0,0,Agents($M$4,$M$5,L376,$M$3)/(1-$P$1))</f>
        <v>6.5217391304347823</v>
      </c>
      <c r="U376" s="24">
        <f ca="1">IF(M376=0,0,Agents($M$4,$M$5,M376,$M$3)/(1-$P$1))</f>
        <v>6.5217391304347823</v>
      </c>
      <c r="V376" s="24">
        <f ca="1">IF(N376=0,0,Agents($M$4,$M$5,N376,$M$3)/(1-$P$1))</f>
        <v>6.5217391304347823</v>
      </c>
      <c r="W376" s="24">
        <f ca="1">IF(O376=0,0,Agents($M$4,$M$5,O376,$M$3)/(1-$P$1))</f>
        <v>6.5217391304347823</v>
      </c>
      <c r="X376" s="24">
        <f ca="1">IF(P376=0,0,Agents($M$4,$M$5,P376,$M$3)/(1-$P$1))</f>
        <v>2.1739130434782608</v>
      </c>
    </row>
    <row r="377" spans="1:24" x14ac:dyDescent="0.25">
      <c r="A377" s="121">
        <v>0.64583333333333337</v>
      </c>
      <c r="B377" s="122">
        <v>5.3140096618357488E-2</v>
      </c>
      <c r="C377" s="123">
        <v>5.2547728419319706E-2</v>
      </c>
      <c r="D377" s="123">
        <v>5.2888940145311945E-2</v>
      </c>
      <c r="E377" s="123">
        <v>4.938680808750414E-2</v>
      </c>
      <c r="F377" s="123">
        <v>5.5912783466963066E-2</v>
      </c>
      <c r="G377" s="123">
        <v>5.3075571177504395E-2</v>
      </c>
      <c r="H377" s="124">
        <v>4.1335101679929286E-2</v>
      </c>
      <c r="J377" s="30">
        <f t="shared" ca="1" si="43"/>
        <v>0.65821235102925246</v>
      </c>
      <c r="K377" s="30">
        <f t="shared" ca="1" si="43"/>
        <v>9.1091065922160137</v>
      </c>
      <c r="L377" s="30">
        <f t="shared" ca="1" si="43"/>
        <v>10.554412034336192</v>
      </c>
      <c r="M377" s="30">
        <f t="shared" ca="1" si="43"/>
        <v>8.9157854821235087</v>
      </c>
      <c r="N377" s="30">
        <f t="shared" ca="1" si="43"/>
        <v>9.7258929910825955</v>
      </c>
      <c r="O377" s="30">
        <f t="shared" ca="1" si="43"/>
        <v>9.0354604550379189</v>
      </c>
      <c r="P377" s="30">
        <f t="shared" ca="1" si="43"/>
        <v>1.7214784565380457</v>
      </c>
      <c r="R377" s="30">
        <f ca="1">IF(J377=0,0,Agents($M$4,$M$5,J377,$M$3)/(1-$P$1))</f>
        <v>2.1739130434782608</v>
      </c>
      <c r="S377" s="30">
        <f ca="1">IF(K377=0,0,Agents($M$4,$M$5,K377,$M$3)/(1-$P$1))</f>
        <v>6.5217391304347823</v>
      </c>
      <c r="T377" s="30">
        <f ca="1">IF(L377=0,0,Agents($M$4,$M$5,L377,$M$3)/(1-$P$1))</f>
        <v>7.6086956521739131</v>
      </c>
      <c r="U377" s="30">
        <f ca="1">IF(M377=0,0,Agents($M$4,$M$5,M377,$M$3)/(1-$P$1))</f>
        <v>6.5217391304347823</v>
      </c>
      <c r="V377" s="30">
        <f ca="1">IF(N377=0,0,Agents($M$4,$M$5,N377,$M$3)/(1-$P$1))</f>
        <v>6.5217391304347823</v>
      </c>
      <c r="W377" s="30">
        <f ca="1">IF(O377=0,0,Agents($M$4,$M$5,O377,$M$3)/(1-$P$1))</f>
        <v>6.5217391304347823</v>
      </c>
      <c r="X377" s="30">
        <f ca="1">IF(P377=0,0,Agents($M$4,$M$5,P377,$M$3)/(1-$P$1))</f>
        <v>2.1739130434782608</v>
      </c>
    </row>
    <row r="378" spans="1:24" x14ac:dyDescent="0.25">
      <c r="A378" s="125">
        <v>0.66666666666666663</v>
      </c>
      <c r="B378" s="118">
        <v>4.3478260869565216E-2</v>
      </c>
      <c r="C378" s="119">
        <v>4.322774222670666E-2</v>
      </c>
      <c r="D378" s="119">
        <v>4.4792988121323936E-2</v>
      </c>
      <c r="E378" s="119">
        <v>4.9718263175339734E-2</v>
      </c>
      <c r="F378" s="119">
        <v>4.7312852266412665E-2</v>
      </c>
      <c r="G378" s="119">
        <v>4.9209138840070298E-2</v>
      </c>
      <c r="H378" s="120">
        <v>3.8461538461538478E-2</v>
      </c>
      <c r="J378" s="24">
        <f t="shared" ca="1" si="43"/>
        <v>0.53853737811484292</v>
      </c>
      <c r="K378" s="24">
        <f t="shared" ca="1" si="43"/>
        <v>7.4934944578714866</v>
      </c>
      <c r="L378" s="24">
        <f t="shared" ca="1" si="43"/>
        <v>8.9387998999916629</v>
      </c>
      <c r="M378" s="24">
        <f t="shared" ca="1" si="43"/>
        <v>8.9756229685807138</v>
      </c>
      <c r="N378" s="24">
        <f t="shared" ca="1" si="43"/>
        <v>8.2299558296524751</v>
      </c>
      <c r="O378" s="24">
        <f t="shared" ca="1" si="43"/>
        <v>8.3772481040086664</v>
      </c>
      <c r="P378" s="24">
        <f t="shared" ca="1" si="43"/>
        <v>1.6018034836236359</v>
      </c>
      <c r="R378" s="24">
        <f ca="1">IF(J378=0,0,Agents($M$4,$M$5,J378,$M$3)/(1-$P$1))</f>
        <v>1.0869565217391304</v>
      </c>
      <c r="S378" s="24">
        <f ca="1">IF(K378=0,0,Agents($M$4,$M$5,K378,$M$3)/(1-$P$1))</f>
        <v>5.4347826086956523</v>
      </c>
      <c r="T378" s="24">
        <f ca="1">IF(L378=0,0,Agents($M$4,$M$5,L378,$M$3)/(1-$P$1))</f>
        <v>6.5217391304347823</v>
      </c>
      <c r="U378" s="24">
        <f ca="1">IF(M378=0,0,Agents($M$4,$M$5,M378,$M$3)/(1-$P$1))</f>
        <v>6.5217391304347823</v>
      </c>
      <c r="V378" s="24">
        <f ca="1">IF(N378=0,0,Agents($M$4,$M$5,N378,$M$3)/(1-$P$1))</f>
        <v>5.4347826086956523</v>
      </c>
      <c r="W378" s="24">
        <f ca="1">IF(O378=0,0,Agents($M$4,$M$5,O378,$M$3)/(1-$P$1))</f>
        <v>6.5217391304347823</v>
      </c>
      <c r="X378" s="24">
        <f ca="1">IF(P378=0,0,Agents($M$4,$M$5,P378,$M$3)/(1-$P$1))</f>
        <v>2.1739130434782608</v>
      </c>
    </row>
    <row r="379" spans="1:24" x14ac:dyDescent="0.25">
      <c r="A379" s="121">
        <v>0.6875</v>
      </c>
      <c r="B379" s="122">
        <v>3.3816425120772944E-2</v>
      </c>
      <c r="C379" s="123">
        <v>4.0386606834656544E-2</v>
      </c>
      <c r="D379" s="123">
        <v>3.8795986622073564E-2</v>
      </c>
      <c r="E379" s="123">
        <v>3.5465694398409013E-2</v>
      </c>
      <c r="F379" s="123">
        <v>4.1808896298060415E-2</v>
      </c>
      <c r="G379" s="123">
        <v>3.5852372583479786E-2</v>
      </c>
      <c r="H379" s="124">
        <v>3.2714412024756868E-2</v>
      </c>
      <c r="J379" s="30">
        <f t="shared" ca="1" si="43"/>
        <v>0.41886240520043333</v>
      </c>
      <c r="K379" s="30">
        <f t="shared" ca="1" si="43"/>
        <v>7.0009859154929579</v>
      </c>
      <c r="L379" s="30">
        <f t="shared" ca="1" si="43"/>
        <v>7.742050170847568</v>
      </c>
      <c r="M379" s="30">
        <f t="shared" ca="1" si="43"/>
        <v>6.4026110509209095</v>
      </c>
      <c r="N379" s="30">
        <f t="shared" ca="1" si="43"/>
        <v>7.2725560463371997</v>
      </c>
      <c r="O379" s="30">
        <f t="shared" ca="1" si="43"/>
        <v>6.1034236186348858</v>
      </c>
      <c r="P379" s="30">
        <f t="shared" ca="1" si="43"/>
        <v>1.3624535377948168</v>
      </c>
      <c r="R379" s="30">
        <f ca="1">IF(J379=0,0,Agents($M$4,$M$5,J379,$M$3)/(1-$P$1))</f>
        <v>1.0869565217391304</v>
      </c>
      <c r="S379" s="30">
        <f ca="1">IF(K379=0,0,Agents($M$4,$M$5,K379,$M$3)/(1-$P$1))</f>
        <v>5.4347826086956523</v>
      </c>
      <c r="T379" s="30">
        <f ca="1">IF(L379=0,0,Agents($M$4,$M$5,L379,$M$3)/(1-$P$1))</f>
        <v>5.4347826086956523</v>
      </c>
      <c r="U379" s="30">
        <f ca="1">IF(M379=0,0,Agents($M$4,$M$5,M379,$M$3)/(1-$P$1))</f>
        <v>5.4347826086956523</v>
      </c>
      <c r="V379" s="30">
        <f ca="1">IF(N379=0,0,Agents($M$4,$M$5,N379,$M$3)/(1-$P$1))</f>
        <v>5.4347826086956523</v>
      </c>
      <c r="W379" s="30">
        <f ca="1">IF(O379=0,0,Agents($M$4,$M$5,O379,$M$3)/(1-$P$1))</f>
        <v>5.4347826086956523</v>
      </c>
      <c r="X379" s="30">
        <f ca="1">IF(P379=0,0,Agents($M$4,$M$5,P379,$M$3)/(1-$P$1))</f>
        <v>2.1739130434782608</v>
      </c>
    </row>
    <row r="380" spans="1:24" x14ac:dyDescent="0.25">
      <c r="A380" s="125">
        <v>0.70833333333333337</v>
      </c>
      <c r="B380" s="118">
        <v>3.3816425120772944E-2</v>
      </c>
      <c r="C380" s="119">
        <v>2.6579219882637211E-2</v>
      </c>
      <c r="D380" s="119">
        <v>2.8185907046476763E-2</v>
      </c>
      <c r="E380" s="119">
        <v>2.7179317202519059E-2</v>
      </c>
      <c r="F380" s="119">
        <v>3.0959752321981424E-2</v>
      </c>
      <c r="G380" s="119">
        <v>2.7065026362038665E-2</v>
      </c>
      <c r="H380" s="120">
        <v>2.7298850574712645E-2</v>
      </c>
      <c r="J380" s="24">
        <f t="shared" ca="1" si="43"/>
        <v>0.41886240520043333</v>
      </c>
      <c r="K380" s="24">
        <f t="shared" ca="1" si="43"/>
        <v>4.6074864572047662</v>
      </c>
      <c r="L380" s="24">
        <f t="shared" ca="1" si="43"/>
        <v>5.6247237269772485</v>
      </c>
      <c r="M380" s="24">
        <f t="shared" ca="1" si="43"/>
        <v>4.9066738894907909</v>
      </c>
      <c r="N380" s="24">
        <f t="shared" ca="1" si="43"/>
        <v>5.385373781148429</v>
      </c>
      <c r="O380" s="24">
        <f t="shared" ca="1" si="43"/>
        <v>4.6074864572047671</v>
      </c>
      <c r="P380" s="24">
        <f t="shared" ca="1" si="43"/>
        <v>1.1369122426868905</v>
      </c>
      <c r="R380" s="24">
        <f ca="1">IF(J380=0,0,Agents($M$4,$M$5,J380,$M$3)/(1-$P$1))</f>
        <v>1.0869565217391304</v>
      </c>
      <c r="S380" s="24">
        <f ca="1">IF(K380=0,0,Agents($M$4,$M$5,K380,$M$3)/(1-$P$1))</f>
        <v>4.3478260869565215</v>
      </c>
      <c r="T380" s="24">
        <f ca="1">IF(L380=0,0,Agents($M$4,$M$5,L380,$M$3)/(1-$P$1))</f>
        <v>4.3478260869565215</v>
      </c>
      <c r="U380" s="24">
        <f ca="1">IF(M380=0,0,Agents($M$4,$M$5,M380,$M$3)/(1-$P$1))</f>
        <v>4.3478260869565215</v>
      </c>
      <c r="V380" s="24">
        <f ca="1">IF(N380=0,0,Agents($M$4,$M$5,N380,$M$3)/(1-$P$1))</f>
        <v>4.3478260869565215</v>
      </c>
      <c r="W380" s="24">
        <f ca="1">IF(O380=0,0,Agents($M$4,$M$5,O380,$M$3)/(1-$P$1))</f>
        <v>4.3478260869565215</v>
      </c>
      <c r="X380" s="24">
        <f ca="1">IF(P380=0,0,Agents($M$4,$M$5,P380,$M$3)/(1-$P$1))</f>
        <v>2.1739130434782608</v>
      </c>
    </row>
    <row r="381" spans="1:24" x14ac:dyDescent="0.25">
      <c r="A381" s="121">
        <v>0.72916666666666663</v>
      </c>
      <c r="B381" s="122">
        <v>1.4492753623188406E-2</v>
      </c>
      <c r="C381" s="123">
        <v>1.9675526406627546E-2</v>
      </c>
      <c r="D381" s="123">
        <v>1.6791604197901048E-2</v>
      </c>
      <c r="E381" s="123">
        <v>2.0881670533642691E-2</v>
      </c>
      <c r="F381" s="123">
        <v>2.1327829377364983E-2</v>
      </c>
      <c r="G381" s="123">
        <v>1.8629173989455183E-2</v>
      </c>
      <c r="H381" s="124">
        <v>2.8735632183908046E-2</v>
      </c>
      <c r="J381" s="30">
        <f t="shared" ca="1" si="43"/>
        <v>0.17951245937161431</v>
      </c>
      <c r="K381" s="30">
        <f t="shared" ca="1" si="43"/>
        <v>3.4107367280606713</v>
      </c>
      <c r="L381" s="30">
        <f t="shared" ca="1" si="43"/>
        <v>3.3508992416034666</v>
      </c>
      <c r="M381" s="30">
        <f t="shared" ca="1" si="43"/>
        <v>3.7697616468039001</v>
      </c>
      <c r="N381" s="30">
        <f t="shared" ca="1" si="43"/>
        <v>3.7099241603466959</v>
      </c>
      <c r="O381" s="30">
        <f t="shared" ca="1" si="43"/>
        <v>3.1713867822318522</v>
      </c>
      <c r="P381" s="30">
        <f t="shared" ca="1" si="43"/>
        <v>1.1967497291440954</v>
      </c>
      <c r="R381" s="30">
        <f ca="1">IF(J381=0,0,Agents($M$4,$M$5,J381,$M$3)/(1-$P$1))</f>
        <v>1.0869565217391304</v>
      </c>
      <c r="S381" s="30">
        <f ca="1">IF(K381=0,0,Agents($M$4,$M$5,K381,$M$3)/(1-$P$1))</f>
        <v>3.2608695652173911</v>
      </c>
      <c r="T381" s="30">
        <f ca="1">IF(L381=0,0,Agents($M$4,$M$5,L381,$M$3)/(1-$P$1))</f>
        <v>3.2608695652173911</v>
      </c>
      <c r="U381" s="30">
        <f ca="1">IF(M381=0,0,Agents($M$4,$M$5,M381,$M$3)/(1-$P$1))</f>
        <v>3.2608695652173911</v>
      </c>
      <c r="V381" s="30">
        <f ca="1">IF(N381=0,0,Agents($M$4,$M$5,N381,$M$3)/(1-$P$1))</f>
        <v>3.2608695652173911</v>
      </c>
      <c r="W381" s="30">
        <f ca="1">IF(O381=0,0,Agents($M$4,$M$5,O381,$M$3)/(1-$P$1))</f>
        <v>3.2608695652173911</v>
      </c>
      <c r="X381" s="30">
        <f ca="1">IF(P381=0,0,Agents($M$4,$M$5,P381,$M$3)/(1-$P$1))</f>
        <v>2.1739130434782608</v>
      </c>
    </row>
    <row r="382" spans="1:24" x14ac:dyDescent="0.25">
      <c r="A382" s="125">
        <v>0.75</v>
      </c>
      <c r="B382" s="118">
        <v>2.4154589371980676E-2</v>
      </c>
      <c r="C382" s="119">
        <v>1.5533310321021747E-2</v>
      </c>
      <c r="D382" s="119">
        <v>1.4992503748125937E-2</v>
      </c>
      <c r="E382" s="119">
        <v>1.4252568776930727E-2</v>
      </c>
      <c r="F382" s="119">
        <v>1.5823873409012729E-2</v>
      </c>
      <c r="G382" s="119">
        <v>1.1950790861159929E-2</v>
      </c>
      <c r="H382" s="120">
        <v>1.4367816091954023E-2</v>
      </c>
      <c r="J382" s="24">
        <f t="shared" ca="1" si="43"/>
        <v>0.29918743228602385</v>
      </c>
      <c r="K382" s="24">
        <f t="shared" ca="1" si="43"/>
        <v>2.6926868905742145</v>
      </c>
      <c r="L382" s="24">
        <f t="shared" ca="1" si="43"/>
        <v>2.9918743228602382</v>
      </c>
      <c r="M382" s="24">
        <f t="shared" ca="1" si="43"/>
        <v>2.5730119176598052</v>
      </c>
      <c r="N382" s="24">
        <f t="shared" ca="1" si="43"/>
        <v>2.7525243770314196</v>
      </c>
      <c r="O382" s="24">
        <f t="shared" ca="1" si="43"/>
        <v>2.0344745395449619</v>
      </c>
      <c r="P382" s="24">
        <f t="shared" ca="1" si="43"/>
        <v>0.59837486457204769</v>
      </c>
      <c r="R382" s="24">
        <f ca="1">IF(J382=0,0,Agents($M$4,$M$5,J382,$M$3)/(1-$P$1))</f>
        <v>1.0869565217391304</v>
      </c>
      <c r="S382" s="24">
        <f ca="1">IF(K382=0,0,Agents($M$4,$M$5,K382,$M$3)/(1-$P$1))</f>
        <v>3.2608695652173911</v>
      </c>
      <c r="T382" s="24">
        <f ca="1">IF(L382=0,0,Agents($M$4,$M$5,L382,$M$3)/(1-$P$1))</f>
        <v>3.2608695652173911</v>
      </c>
      <c r="U382" s="24">
        <f ca="1">IF(M382=0,0,Agents($M$4,$M$5,M382,$M$3)/(1-$P$1))</f>
        <v>3.2608695652173911</v>
      </c>
      <c r="V382" s="24">
        <f ca="1">IF(N382=0,0,Agents($M$4,$M$5,N382,$M$3)/(1-$P$1))</f>
        <v>3.2608695652173911</v>
      </c>
      <c r="W382" s="24">
        <f ca="1">IF(O382=0,0,Agents($M$4,$M$5,O382,$M$3)/(1-$P$1))</f>
        <v>2.1739130434782608</v>
      </c>
      <c r="X382" s="24">
        <f ca="1">IF(P382=0,0,Agents($M$4,$M$5,P382,$M$3)/(1-$P$1))</f>
        <v>2.1739130434782608</v>
      </c>
    </row>
    <row r="383" spans="1:24" x14ac:dyDescent="0.25">
      <c r="A383" s="121">
        <v>0.77083333333333337</v>
      </c>
      <c r="B383" s="122">
        <v>1.932367149758454E-2</v>
      </c>
      <c r="C383" s="123">
        <v>1.1736278909216431E-2</v>
      </c>
      <c r="D383" s="123">
        <v>9.595202398800599E-3</v>
      </c>
      <c r="E383" s="123">
        <v>8.6178322837255558E-3</v>
      </c>
      <c r="F383" s="123">
        <v>9.6319229446164435E-3</v>
      </c>
      <c r="G383" s="123">
        <v>8.4358523725834803E-3</v>
      </c>
      <c r="H383" s="124">
        <v>1.4367816091954023E-2</v>
      </c>
      <c r="J383" s="30">
        <f t="shared" ca="1" si="43"/>
        <v>0.23934994582881905</v>
      </c>
      <c r="K383" s="30">
        <f t="shared" ca="1" si="43"/>
        <v>2.0344745395449619</v>
      </c>
      <c r="L383" s="30">
        <f t="shared" ca="1" si="43"/>
        <v>1.9147995666305524</v>
      </c>
      <c r="M383" s="30">
        <f t="shared" ca="1" si="43"/>
        <v>1.555774647887324</v>
      </c>
      <c r="N383" s="30">
        <f t="shared" ca="1" si="43"/>
        <v>1.6754496208017335</v>
      </c>
      <c r="O383" s="30">
        <f t="shared" ca="1" si="43"/>
        <v>1.4360996749729145</v>
      </c>
      <c r="P383" s="30">
        <f t="shared" ca="1" si="43"/>
        <v>0.59837486457204769</v>
      </c>
      <c r="R383" s="30">
        <f ca="1">IF(J383=0,0,Agents($M$4,$M$5,J383,$M$3)/(1-$P$1))</f>
        <v>1.0869565217391304</v>
      </c>
      <c r="S383" s="30">
        <f ca="1">IF(K383=0,0,Agents($M$4,$M$5,K383,$M$3)/(1-$P$1))</f>
        <v>2.1739130434782608</v>
      </c>
      <c r="T383" s="30">
        <f ca="1">IF(L383=0,0,Agents($M$4,$M$5,L383,$M$3)/(1-$P$1))</f>
        <v>2.1739130434782608</v>
      </c>
      <c r="U383" s="30">
        <f ca="1">IF(M383=0,0,Agents($M$4,$M$5,M383,$M$3)/(1-$P$1))</f>
        <v>2.1739130434782608</v>
      </c>
      <c r="V383" s="30">
        <f ca="1">IF(N383=0,0,Agents($M$4,$M$5,N383,$M$3)/(1-$P$1))</f>
        <v>2.1739130434782608</v>
      </c>
      <c r="W383" s="30">
        <f ca="1">IF(O383=0,0,Agents($M$4,$M$5,O383,$M$3)/(1-$P$1))</f>
        <v>2.1739130434782608</v>
      </c>
      <c r="X383" s="30">
        <f ca="1">IF(P383=0,0,Agents($M$4,$M$5,P383,$M$3)/(1-$P$1))</f>
        <v>2.1739130434782608</v>
      </c>
    </row>
    <row r="384" spans="1:24" x14ac:dyDescent="0.25">
      <c r="A384" s="125">
        <v>0.79166666666666663</v>
      </c>
      <c r="B384" s="118">
        <v>1.4492753623188406E-2</v>
      </c>
      <c r="C384" s="119">
        <v>7.9392474974111157E-3</v>
      </c>
      <c r="D384" s="119">
        <v>5.6971514242878558E-3</v>
      </c>
      <c r="E384" s="119">
        <v>7.9549221080543586E-3</v>
      </c>
      <c r="F384" s="119">
        <v>8.2559339525283791E-3</v>
      </c>
      <c r="G384" s="119">
        <v>6.3268892794376098E-3</v>
      </c>
      <c r="H384" s="120">
        <v>8.6206896551724137E-3</v>
      </c>
      <c r="J384" s="24">
        <f t="shared" ca="1" si="43"/>
        <v>0.17951245937161431</v>
      </c>
      <c r="K384" s="24">
        <f t="shared" ca="1" si="43"/>
        <v>1.3762621885157096</v>
      </c>
      <c r="L384" s="24">
        <f t="shared" ca="1" si="43"/>
        <v>1.1369122426868905</v>
      </c>
      <c r="M384" s="24">
        <f t="shared" ca="1" si="43"/>
        <v>1.4360996749729145</v>
      </c>
      <c r="N384" s="24">
        <f t="shared" ca="1" si="43"/>
        <v>1.4360996749729142</v>
      </c>
      <c r="O384" s="24">
        <f t="shared" ca="1" si="43"/>
        <v>1.0770747562296858</v>
      </c>
      <c r="P384" s="24">
        <f t="shared" ca="1" si="43"/>
        <v>0.35902491874322856</v>
      </c>
      <c r="R384" s="24">
        <f ca="1">IF(J384=0,0,Agents($M$4,$M$5,J384,$M$3)/(1-$P$1))</f>
        <v>1.0869565217391304</v>
      </c>
      <c r="S384" s="24">
        <f ca="1">IF(K384=0,0,Agents($M$4,$M$5,K384,$M$3)/(1-$P$1))</f>
        <v>2.1739130434782608</v>
      </c>
      <c r="T384" s="24">
        <f ca="1">IF(L384=0,0,Agents($M$4,$M$5,L384,$M$3)/(1-$P$1))</f>
        <v>2.1739130434782608</v>
      </c>
      <c r="U384" s="24">
        <f ca="1">IF(M384=0,0,Agents($M$4,$M$5,M384,$M$3)/(1-$P$1))</f>
        <v>2.1739130434782608</v>
      </c>
      <c r="V384" s="24">
        <f ca="1">IF(N384=0,0,Agents($M$4,$M$5,N384,$M$3)/(1-$P$1))</f>
        <v>2.1739130434782608</v>
      </c>
      <c r="W384" s="24">
        <f ca="1">IF(O384=0,0,Agents($M$4,$M$5,O384,$M$3)/(1-$P$1))</f>
        <v>2.1739130434782608</v>
      </c>
      <c r="X384" s="24">
        <f ca="1">IF(P384=0,0,Agents($M$4,$M$5,P384,$M$3)/(1-$P$1))</f>
        <v>1.0869565217391304</v>
      </c>
    </row>
    <row r="385" spans="1:24" x14ac:dyDescent="0.25">
      <c r="A385" s="126">
        <v>0.8125</v>
      </c>
      <c r="B385" s="122">
        <v>2.4154589371980676E-2</v>
      </c>
      <c r="C385" s="123">
        <v>5.5229547808077319E-3</v>
      </c>
      <c r="D385" s="123">
        <v>5.0974512743628183E-3</v>
      </c>
      <c r="E385" s="123">
        <v>5.3032814053695721E-3</v>
      </c>
      <c r="F385" s="123">
        <v>7.2239422084623322E-3</v>
      </c>
      <c r="G385" s="123">
        <v>4.2179261862917402E-3</v>
      </c>
      <c r="H385" s="124">
        <v>8.6206896551724137E-3</v>
      </c>
      <c r="J385" s="30">
        <f t="shared" ca="1" si="43"/>
        <v>0.29918743228602385</v>
      </c>
      <c r="K385" s="30">
        <f t="shared" ca="1" si="43"/>
        <v>0.95739978331527609</v>
      </c>
      <c r="L385" s="30">
        <f t="shared" ca="1" si="43"/>
        <v>1.017237269772481</v>
      </c>
      <c r="M385" s="30">
        <f t="shared" ca="1" si="43"/>
        <v>0.9573997833152762</v>
      </c>
      <c r="N385" s="30">
        <f t="shared" ca="1" si="43"/>
        <v>1.2565872156013</v>
      </c>
      <c r="O385" s="30">
        <f t="shared" ca="1" si="43"/>
        <v>0.71804983748645723</v>
      </c>
      <c r="P385" s="30">
        <f t="shared" ca="1" si="43"/>
        <v>0.35902491874322856</v>
      </c>
      <c r="R385" s="30">
        <f ca="1">IF(J385=0,0,Agents($M$4,$M$5,J385,$M$3)/(1-$P$1))</f>
        <v>1.0869565217391304</v>
      </c>
      <c r="S385" s="30">
        <f ca="1">IF(K385=0,0,Agents($M$4,$M$5,K385,$M$3)/(1-$P$1))</f>
        <v>2.1739130434782608</v>
      </c>
      <c r="T385" s="30">
        <f ca="1">IF(L385=0,0,Agents($M$4,$M$5,L385,$M$3)/(1-$P$1))</f>
        <v>2.1739130434782608</v>
      </c>
      <c r="U385" s="30">
        <f ca="1">IF(M385=0,0,Agents($M$4,$M$5,M385,$M$3)/(1-$P$1))</f>
        <v>2.1739130434782608</v>
      </c>
      <c r="V385" s="30">
        <f ca="1">IF(N385=0,0,Agents($M$4,$M$5,N385,$M$3)/(1-$P$1))</f>
        <v>2.1739130434782608</v>
      </c>
      <c r="W385" s="30">
        <f ca="1">IF(O385=0,0,Agents($M$4,$M$5,O385,$M$3)/(1-$P$1))</f>
        <v>2.1739130434782608</v>
      </c>
      <c r="X385" s="30">
        <f ca="1">IF(P385=0,0,Agents($M$4,$M$5,P385,$M$3)/(1-$P$1))</f>
        <v>1.0869565217391304</v>
      </c>
    </row>
    <row r="386" spans="1:24" x14ac:dyDescent="0.25">
      <c r="A386" s="125">
        <v>0.83333333333333304</v>
      </c>
      <c r="B386" s="127">
        <v>9.6618357487922701E-3</v>
      </c>
      <c r="C386" s="128">
        <v>2.0711080428028996E-3</v>
      </c>
      <c r="D386" s="128">
        <v>2.098950524737631E-3</v>
      </c>
      <c r="E386" s="128">
        <v>2.651640702684786E-3</v>
      </c>
      <c r="F386" s="128">
        <v>2.7519779841761265E-3</v>
      </c>
      <c r="G386" s="128">
        <v>1.7574692442882249E-3</v>
      </c>
      <c r="H386" s="129">
        <v>4.3103448275862068E-3</v>
      </c>
      <c r="J386" s="30">
        <f t="shared" ca="1" si="43"/>
        <v>0.11967497291440952</v>
      </c>
      <c r="K386" s="30">
        <f t="shared" ca="1" si="43"/>
        <v>0.35902491874322856</v>
      </c>
      <c r="L386" s="30">
        <f t="shared" ca="1" si="43"/>
        <v>0.41886240520043333</v>
      </c>
      <c r="M386" s="30">
        <f t="shared" ca="1" si="43"/>
        <v>0.4786998916576381</v>
      </c>
      <c r="N386" s="30">
        <f t="shared" ca="1" si="43"/>
        <v>0.47869989165763815</v>
      </c>
      <c r="O386" s="30">
        <f t="shared" ca="1" si="43"/>
        <v>0.29918743228602379</v>
      </c>
      <c r="P386" s="30">
        <f t="shared" ca="1" si="43"/>
        <v>0.17951245937161428</v>
      </c>
      <c r="R386" s="30">
        <f ca="1">IF(J386=0,0,Agents($M$4,$M$5,J386,$M$3)/(1-$P$1))</f>
        <v>1.0869565217391304</v>
      </c>
      <c r="S386" s="30">
        <f ca="1">IF(K386=0,0,Agents($M$4,$M$5,K386,$M$3)/(1-$P$1))</f>
        <v>1.0869565217391304</v>
      </c>
      <c r="T386" s="30">
        <f ca="1">IF(L386=0,0,Agents($M$4,$M$5,L386,$M$3)/(1-$P$1))</f>
        <v>1.0869565217391304</v>
      </c>
      <c r="U386" s="30">
        <f ca="1">IF(M386=0,0,Agents($M$4,$M$5,M386,$M$3)/(1-$P$1))</f>
        <v>1.0869565217391304</v>
      </c>
      <c r="V386" s="30">
        <f ca="1">IF(N386=0,0,Agents($M$4,$M$5,N386,$M$3)/(1-$P$1))</f>
        <v>1.0869565217391304</v>
      </c>
      <c r="W386" s="30">
        <f ca="1">IF(O386=0,0,Agents($M$4,$M$5,O386,$M$3)/(1-$P$1))</f>
        <v>1.0869565217391304</v>
      </c>
      <c r="X386" s="30">
        <f ca="1">IF(P386=0,0,Agents($M$4,$M$5,P386,$M$3)/(1-$P$1))</f>
        <v>1.0869565217391304</v>
      </c>
    </row>
    <row r="387" spans="1:24" x14ac:dyDescent="0.25">
      <c r="A387" s="126">
        <v>0.85416666666666696</v>
      </c>
      <c r="B387" s="127">
        <v>1.4492753623188406E-2</v>
      </c>
      <c r="C387" s="128">
        <v>1.380738695201933E-3</v>
      </c>
      <c r="D387" s="128">
        <v>1.1994002998500749E-3</v>
      </c>
      <c r="E387" s="128">
        <v>1.325820351342393E-3</v>
      </c>
      <c r="F387" s="128">
        <v>1.7199862401100791E-3</v>
      </c>
      <c r="G387" s="128">
        <v>1.4059753954305801E-3</v>
      </c>
      <c r="H387" s="129">
        <v>1.4367816091954023E-3</v>
      </c>
      <c r="J387" s="30">
        <f t="shared" ca="1" si="43"/>
        <v>0.17951245937161431</v>
      </c>
      <c r="K387" s="30">
        <f t="shared" ca="1" si="43"/>
        <v>0.23934994582881902</v>
      </c>
      <c r="L387" s="30">
        <f t="shared" ca="1" si="43"/>
        <v>0.23934994582881905</v>
      </c>
      <c r="M387" s="30">
        <f t="shared" ca="1" si="43"/>
        <v>0.23934994582881905</v>
      </c>
      <c r="N387" s="30">
        <f t="shared" ca="1" si="43"/>
        <v>0.29918743228602385</v>
      </c>
      <c r="O387" s="30">
        <f t="shared" ca="1" si="43"/>
        <v>0.23934994582881908</v>
      </c>
      <c r="P387" s="30">
        <f t="shared" ca="1" si="43"/>
        <v>5.9837486457204762E-2</v>
      </c>
      <c r="R387" s="30">
        <f ca="1">IF(J387=0,0,Agents($M$4,$M$5,J387,$M$3)/(1-$P$1))</f>
        <v>1.0869565217391304</v>
      </c>
      <c r="S387" s="30">
        <f ca="1">IF(K387=0,0,Agents($M$4,$M$5,K387,$M$3)/(1-$P$1))</f>
        <v>1.0869565217391304</v>
      </c>
      <c r="T387" s="30">
        <f ca="1">IF(L387=0,0,Agents($M$4,$M$5,L387,$M$3)/(1-$P$1))</f>
        <v>1.0869565217391304</v>
      </c>
      <c r="U387" s="30">
        <f ca="1">IF(M387=0,0,Agents($M$4,$M$5,M387,$M$3)/(1-$P$1))</f>
        <v>1.0869565217391304</v>
      </c>
      <c r="V387" s="30">
        <f ca="1">IF(N387=0,0,Agents($M$4,$M$5,N387,$M$3)/(1-$P$1))</f>
        <v>1.0869565217391304</v>
      </c>
      <c r="W387" s="30">
        <f ca="1">IF(O387=0,0,Agents($M$4,$M$5,O387,$M$3)/(1-$P$1))</f>
        <v>1.0869565217391304</v>
      </c>
      <c r="X387" s="30">
        <f ca="1">IF(P387=0,0,Agents($M$4,$M$5,P387,$M$3)/(1-$P$1))</f>
        <v>1.0869565217391304</v>
      </c>
    </row>
    <row r="388" spans="1:24" x14ac:dyDescent="0.25">
      <c r="A388" s="125">
        <v>0.875000000000001</v>
      </c>
      <c r="B388" s="127">
        <v>1.4492753623188406E-2</v>
      </c>
      <c r="C388" s="128">
        <v>7.9392474974111157E-3</v>
      </c>
      <c r="D388" s="128">
        <v>5.6971514242878558E-3</v>
      </c>
      <c r="E388" s="128">
        <v>7.9549221080543586E-3</v>
      </c>
      <c r="F388" s="128">
        <v>8.2559339525283791E-3</v>
      </c>
      <c r="G388" s="128">
        <v>6.3268892794376098E-3</v>
      </c>
      <c r="H388" s="129">
        <v>8.6206896551724137E-3</v>
      </c>
      <c r="J388" s="30">
        <f t="shared" ref="J388:P391" ca="1" si="44">B388*J$392</f>
        <v>0.17951245937161431</v>
      </c>
      <c r="K388" s="30">
        <f t="shared" ca="1" si="44"/>
        <v>1.3762621885157096</v>
      </c>
      <c r="L388" s="30">
        <f t="shared" ca="1" si="44"/>
        <v>1.1369122426868905</v>
      </c>
      <c r="M388" s="30">
        <f t="shared" ca="1" si="44"/>
        <v>1.4360996749729145</v>
      </c>
      <c r="N388" s="30">
        <f t="shared" ca="1" si="44"/>
        <v>1.4360996749729142</v>
      </c>
      <c r="O388" s="30">
        <f t="shared" ca="1" si="44"/>
        <v>1.0770747562296858</v>
      </c>
      <c r="P388" s="30">
        <f t="shared" ca="1" si="44"/>
        <v>0.35902491874322856</v>
      </c>
      <c r="R388" s="30">
        <f ca="1">IF(J388=0,0,Agents($M$4,$M$5,J388,$M$3)/(1-$P$1))</f>
        <v>1.0869565217391304</v>
      </c>
      <c r="S388" s="30">
        <f ca="1">IF(K388=0,0,Agents($M$4,$M$5,K388,$M$3)/(1-$P$1))</f>
        <v>2.1739130434782608</v>
      </c>
      <c r="T388" s="30">
        <f ca="1">IF(L388=0,0,Agents($M$4,$M$5,L388,$M$3)/(1-$P$1))</f>
        <v>2.1739130434782608</v>
      </c>
      <c r="U388" s="30">
        <f ca="1">IF(M388=0,0,Agents($M$4,$M$5,M388,$M$3)/(1-$P$1))</f>
        <v>2.1739130434782608</v>
      </c>
      <c r="V388" s="30">
        <f ca="1">IF(N388=0,0,Agents($M$4,$M$5,N388,$M$3)/(1-$P$1))</f>
        <v>2.1739130434782608</v>
      </c>
      <c r="W388" s="30">
        <f ca="1">IF(O388=0,0,Agents($M$4,$M$5,O388,$M$3)/(1-$P$1))</f>
        <v>2.1739130434782608</v>
      </c>
      <c r="X388" s="30">
        <f ca="1">IF(P388=0,0,Agents($M$4,$M$5,P388,$M$3)/(1-$P$1))</f>
        <v>1.0869565217391304</v>
      </c>
    </row>
    <row r="389" spans="1:24" x14ac:dyDescent="0.25">
      <c r="A389" s="126">
        <v>0.89583333333333504</v>
      </c>
      <c r="B389" s="127">
        <v>2.4154589371980676E-2</v>
      </c>
      <c r="C389" s="128">
        <v>5.5229547808077319E-3</v>
      </c>
      <c r="D389" s="128">
        <v>5.0974512743628183E-3</v>
      </c>
      <c r="E389" s="128">
        <v>5.3032814053695721E-3</v>
      </c>
      <c r="F389" s="128">
        <v>7.2239422084623322E-3</v>
      </c>
      <c r="G389" s="128">
        <v>4.2179261862917402E-3</v>
      </c>
      <c r="H389" s="129">
        <v>8.6206896551724137E-3</v>
      </c>
      <c r="J389" s="30">
        <f t="shared" ca="1" si="44"/>
        <v>0.29918743228602385</v>
      </c>
      <c r="K389" s="30">
        <f t="shared" ca="1" si="44"/>
        <v>0.95739978331527609</v>
      </c>
      <c r="L389" s="30">
        <f t="shared" ca="1" si="44"/>
        <v>1.017237269772481</v>
      </c>
      <c r="M389" s="30">
        <f t="shared" ca="1" si="44"/>
        <v>0.9573997833152762</v>
      </c>
      <c r="N389" s="30">
        <f t="shared" ca="1" si="44"/>
        <v>1.2565872156013</v>
      </c>
      <c r="O389" s="30">
        <f t="shared" ca="1" si="44"/>
        <v>0.71804983748645723</v>
      </c>
      <c r="P389" s="30">
        <f t="shared" ca="1" si="44"/>
        <v>0.35902491874322856</v>
      </c>
      <c r="R389" s="30">
        <f ca="1">IF(J389=0,0,Agents($M$4,$M$5,J389,$M$3)/(1-$P$1))</f>
        <v>1.0869565217391304</v>
      </c>
      <c r="S389" s="30">
        <f ca="1">IF(K389=0,0,Agents($M$4,$M$5,K389,$M$3)/(1-$P$1))</f>
        <v>2.1739130434782608</v>
      </c>
      <c r="T389" s="30">
        <f ca="1">IF(L389=0,0,Agents($M$4,$M$5,L389,$M$3)/(1-$P$1))</f>
        <v>2.1739130434782608</v>
      </c>
      <c r="U389" s="30">
        <f ca="1">IF(M389=0,0,Agents($M$4,$M$5,M389,$M$3)/(1-$P$1))</f>
        <v>2.1739130434782608</v>
      </c>
      <c r="V389" s="30">
        <f ca="1">IF(N389=0,0,Agents($M$4,$M$5,N389,$M$3)/(1-$P$1))</f>
        <v>2.1739130434782608</v>
      </c>
      <c r="W389" s="30">
        <f ca="1">IF(O389=0,0,Agents($M$4,$M$5,O389,$M$3)/(1-$P$1))</f>
        <v>2.1739130434782608</v>
      </c>
      <c r="X389" s="30">
        <f ca="1">IF(P389=0,0,Agents($M$4,$M$5,P389,$M$3)/(1-$P$1))</f>
        <v>1.0869565217391304</v>
      </c>
    </row>
    <row r="390" spans="1:24" x14ac:dyDescent="0.25">
      <c r="A390" s="125">
        <v>0.91666666666666896</v>
      </c>
      <c r="B390" s="127">
        <v>9.6618357487922701E-3</v>
      </c>
      <c r="C390" s="128">
        <v>2.0711080428028996E-3</v>
      </c>
      <c r="D390" s="128">
        <v>2.098950524737631E-3</v>
      </c>
      <c r="E390" s="128">
        <v>2.651640702684786E-3</v>
      </c>
      <c r="F390" s="128">
        <v>2.7519779841761265E-3</v>
      </c>
      <c r="G390" s="128">
        <v>1.7574692442882249E-3</v>
      </c>
      <c r="H390" s="129">
        <v>4.3103448275862068E-3</v>
      </c>
      <c r="J390" s="30">
        <f t="shared" ca="1" si="44"/>
        <v>0.11967497291440952</v>
      </c>
      <c r="K390" s="30">
        <f t="shared" ca="1" si="44"/>
        <v>0.35902491874322856</v>
      </c>
      <c r="L390" s="30">
        <f t="shared" ca="1" si="44"/>
        <v>0.41886240520043333</v>
      </c>
      <c r="M390" s="30">
        <f t="shared" ca="1" si="44"/>
        <v>0.4786998916576381</v>
      </c>
      <c r="N390" s="30">
        <f t="shared" ca="1" si="44"/>
        <v>0.47869989165763815</v>
      </c>
      <c r="O390" s="30">
        <f t="shared" ca="1" si="44"/>
        <v>0.29918743228602379</v>
      </c>
      <c r="P390" s="30">
        <f t="shared" ca="1" si="44"/>
        <v>0.17951245937161428</v>
      </c>
      <c r="R390" s="30">
        <f ca="1">IF(J390=0,0,Agents($M$4,$M$5,J390,$M$3)/(1-$P$1))</f>
        <v>1.0869565217391304</v>
      </c>
      <c r="S390" s="30">
        <f ca="1">IF(K390=0,0,Agents($M$4,$M$5,K390,$M$3)/(1-$P$1))</f>
        <v>1.0869565217391304</v>
      </c>
      <c r="T390" s="30">
        <f ca="1">IF(L390=0,0,Agents($M$4,$M$5,L390,$M$3)/(1-$P$1))</f>
        <v>1.0869565217391304</v>
      </c>
      <c r="U390" s="30">
        <f ca="1">IF(M390=0,0,Agents($M$4,$M$5,M390,$M$3)/(1-$P$1))</f>
        <v>1.0869565217391304</v>
      </c>
      <c r="V390" s="30">
        <f ca="1">IF(N390=0,0,Agents($M$4,$M$5,N390,$M$3)/(1-$P$1))</f>
        <v>1.0869565217391304</v>
      </c>
      <c r="W390" s="30">
        <f ca="1">IF(O390=0,0,Agents($M$4,$M$5,O390,$M$3)/(1-$P$1))</f>
        <v>1.0869565217391304</v>
      </c>
      <c r="X390" s="30">
        <f ca="1">IF(P390=0,0,Agents($M$4,$M$5,P390,$M$3)/(1-$P$1))</f>
        <v>1.0869565217391304</v>
      </c>
    </row>
    <row r="391" spans="1:24" x14ac:dyDescent="0.25">
      <c r="A391" s="126">
        <v>0.937500000000003</v>
      </c>
      <c r="B391" s="127">
        <v>1.4492753623188406E-2</v>
      </c>
      <c r="C391" s="128">
        <v>1.380738695201933E-3</v>
      </c>
      <c r="D391" s="128">
        <v>1.1994002998500749E-3</v>
      </c>
      <c r="E391" s="128">
        <v>1.325820351342393E-3</v>
      </c>
      <c r="F391" s="128">
        <v>1.7199862401100791E-3</v>
      </c>
      <c r="G391" s="128">
        <v>1.4059753954305801E-3</v>
      </c>
      <c r="H391" s="129">
        <v>1.4367816091954023E-3</v>
      </c>
      <c r="J391" s="30">
        <f t="shared" ca="1" si="44"/>
        <v>0.17951245937161431</v>
      </c>
      <c r="K391" s="30">
        <f t="shared" ca="1" si="44"/>
        <v>0.23934994582881902</v>
      </c>
      <c r="L391" s="30">
        <f t="shared" ca="1" si="44"/>
        <v>0.23934994582881905</v>
      </c>
      <c r="M391" s="30">
        <f t="shared" ca="1" si="44"/>
        <v>0.23934994582881905</v>
      </c>
      <c r="N391" s="30">
        <f t="shared" ca="1" si="44"/>
        <v>0.29918743228602385</v>
      </c>
      <c r="O391" s="30">
        <f t="shared" ca="1" si="44"/>
        <v>0.23934994582881908</v>
      </c>
      <c r="P391" s="30">
        <f t="shared" ca="1" si="44"/>
        <v>5.9837486457204762E-2</v>
      </c>
      <c r="R391" s="30">
        <f ca="1">IF(J391=0,0,Agents($M$4,$M$5,J391,$M$3)/(1-$P$1))</f>
        <v>1.0869565217391304</v>
      </c>
      <c r="S391" s="30">
        <f ca="1">IF(K391=0,0,Agents($M$4,$M$5,K391,$M$3)/(1-$P$1))</f>
        <v>1.0869565217391304</v>
      </c>
      <c r="T391" s="30">
        <f ca="1">IF(L391=0,0,Agents($M$4,$M$5,L391,$M$3)/(1-$P$1))</f>
        <v>1.0869565217391304</v>
      </c>
      <c r="U391" s="30">
        <f ca="1">IF(M391=0,0,Agents($M$4,$M$5,M391,$M$3)/(1-$P$1))</f>
        <v>1.0869565217391304</v>
      </c>
      <c r="V391" s="30">
        <f ca="1">IF(N391=0,0,Agents($M$4,$M$5,N391,$M$3)/(1-$P$1))</f>
        <v>1.0869565217391304</v>
      </c>
      <c r="W391" s="30">
        <f ca="1">IF(O391=0,0,Agents($M$4,$M$5,O391,$M$3)/(1-$P$1))</f>
        <v>1.0869565217391304</v>
      </c>
      <c r="X391" s="30">
        <f ca="1">IF(P391=0,0,Agents($M$4,$M$5,P391,$M$3)/(1-$P$1))</f>
        <v>1.0869565217391304</v>
      </c>
    </row>
    <row r="392" spans="1:24" x14ac:dyDescent="0.25">
      <c r="A392" s="130"/>
      <c r="B392" s="131">
        <v>1.301559356136821E-2</v>
      </c>
      <c r="C392" s="132">
        <v>0.18215543259557343</v>
      </c>
      <c r="D392" s="132">
        <v>0.20969567404426559</v>
      </c>
      <c r="E392" s="132">
        <v>0.18970070422535212</v>
      </c>
      <c r="F392" s="132">
        <v>0.18278420523138833</v>
      </c>
      <c r="G392" s="132">
        <v>0.17888581488933603</v>
      </c>
      <c r="H392" s="133">
        <v>4.37625754527163E-2</v>
      </c>
      <c r="J392" s="27">
        <f t="shared" ref="J392:P392" ca="1" si="45">$M$2*B392/SUM($B$392:$H$392)</f>
        <v>12.386359696641387</v>
      </c>
      <c r="K392" s="27">
        <f t="shared" ca="1" si="45"/>
        <v>173.34919826652219</v>
      </c>
      <c r="L392" s="27">
        <f t="shared" ca="1" si="45"/>
        <v>199.5580173347779</v>
      </c>
      <c r="M392" s="27">
        <f t="shared" ca="1" si="45"/>
        <v>180.52969664138678</v>
      </c>
      <c r="N392" s="27">
        <f t="shared" ca="1" si="45"/>
        <v>173.94757313109426</v>
      </c>
      <c r="O392" s="27">
        <f t="shared" ca="1" si="45"/>
        <v>170.23764897074756</v>
      </c>
      <c r="P392" s="27">
        <f t="shared" ca="1" si="45"/>
        <v>41.646890574214517</v>
      </c>
      <c r="R392" s="26">
        <f ca="1">(SUM(R362:R391)/2)/$C$6</f>
        <v>2.5815217391304355</v>
      </c>
      <c r="S392" s="26">
        <f t="shared" ref="S392:X392" ca="1" si="46">(SUM(S362:S391)/2)/$C$6</f>
        <v>8.5597826086956488</v>
      </c>
      <c r="T392" s="26">
        <f t="shared" ca="1" si="46"/>
        <v>9.3749999999999964</v>
      </c>
      <c r="U392" s="26">
        <f t="shared" ca="1" si="46"/>
        <v>8.7635869565217348</v>
      </c>
      <c r="V392" s="26">
        <f t="shared" ca="1" si="46"/>
        <v>8.4239130434782581</v>
      </c>
      <c r="W392" s="26">
        <f t="shared" ca="1" si="46"/>
        <v>8.5597826086956488</v>
      </c>
      <c r="X392" s="26">
        <f t="shared" ca="1" si="46"/>
        <v>4.1440217391304328</v>
      </c>
    </row>
    <row r="393" spans="1:24" x14ac:dyDescent="0.25">
      <c r="R393" s="32">
        <f ca="1">SUM(R392:X392)/5</f>
        <v>10.08152173913043</v>
      </c>
      <c r="S393" s="31"/>
      <c r="T393" s="31"/>
      <c r="U393" s="31"/>
      <c r="V393" s="31"/>
      <c r="W393" s="31"/>
      <c r="X393" s="4"/>
    </row>
    <row r="395" spans="1:24" x14ac:dyDescent="0.25">
      <c r="A395" s="39" t="s">
        <v>17</v>
      </c>
      <c r="J395" s="6" t="s">
        <v>14</v>
      </c>
      <c r="K395" s="20"/>
      <c r="L395" s="20"/>
      <c r="M395" s="33">
        <v>43435</v>
      </c>
      <c r="N395" s="20"/>
      <c r="O395" s="20"/>
      <c r="P395" s="21"/>
      <c r="R395" s="6" t="s">
        <v>15</v>
      </c>
      <c r="S395" s="20"/>
      <c r="T395" s="20"/>
      <c r="U395" s="20"/>
      <c r="V395" s="20"/>
      <c r="W395" s="20"/>
      <c r="X395" s="21"/>
    </row>
    <row r="396" spans="1:24" x14ac:dyDescent="0.25">
      <c r="A396" s="113" t="s">
        <v>6</v>
      </c>
      <c r="B396" s="114" t="s">
        <v>13</v>
      </c>
      <c r="C396" s="115" t="s">
        <v>7</v>
      </c>
      <c r="D396" s="115" t="s">
        <v>8</v>
      </c>
      <c r="E396" s="115" t="s">
        <v>9</v>
      </c>
      <c r="F396" s="115" t="s">
        <v>10</v>
      </c>
      <c r="G396" s="115" t="s">
        <v>11</v>
      </c>
      <c r="H396" s="116" t="s">
        <v>12</v>
      </c>
      <c r="J396" s="22" t="s">
        <v>13</v>
      </c>
      <c r="K396" s="20" t="s">
        <v>7</v>
      </c>
      <c r="L396" s="20" t="s">
        <v>8</v>
      </c>
      <c r="M396" s="20" t="s">
        <v>9</v>
      </c>
      <c r="N396" s="20" t="s">
        <v>10</v>
      </c>
      <c r="O396" s="20" t="s">
        <v>11</v>
      </c>
      <c r="P396" s="21" t="s">
        <v>12</v>
      </c>
      <c r="R396" s="22" t="s">
        <v>13</v>
      </c>
      <c r="S396" s="20" t="s">
        <v>7</v>
      </c>
      <c r="T396" s="20" t="s">
        <v>8</v>
      </c>
      <c r="U396" s="20" t="s">
        <v>9</v>
      </c>
      <c r="V396" s="20" t="s">
        <v>10</v>
      </c>
      <c r="W396" s="20" t="s">
        <v>11</v>
      </c>
      <c r="X396" s="21" t="s">
        <v>12</v>
      </c>
    </row>
    <row r="397" spans="1:24" x14ac:dyDescent="0.25">
      <c r="A397" s="117">
        <v>0.33333333333333331</v>
      </c>
      <c r="B397" s="118">
        <v>2.8985507246376812E-2</v>
      </c>
      <c r="C397" s="119">
        <v>2.1746634449430445E-2</v>
      </c>
      <c r="D397" s="119">
        <v>2.4287856071964018E-2</v>
      </c>
      <c r="E397" s="119">
        <v>2.5190586675505468E-2</v>
      </c>
      <c r="F397" s="119">
        <v>2.1327829377364983E-2</v>
      </c>
      <c r="G397" s="119">
        <v>2.3901581722319858E-2</v>
      </c>
      <c r="H397" s="120">
        <v>3.1609195402298854E-2</v>
      </c>
      <c r="J397" s="24">
        <f t="shared" ref="J397:P422" ca="1" si="47">B397*J$427</f>
        <v>0.359387091781458</v>
      </c>
      <c r="K397" s="24">
        <f t="shared" ca="1" si="47"/>
        <v>3.7735644637053083</v>
      </c>
      <c r="L397" s="24">
        <f t="shared" ca="1" si="47"/>
        <v>4.8517257390496829</v>
      </c>
      <c r="M397" s="24">
        <f t="shared" ca="1" si="47"/>
        <v>4.5522364958984678</v>
      </c>
      <c r="N397" s="24">
        <f t="shared" ca="1" si="47"/>
        <v>3.7136666150750663</v>
      </c>
      <c r="O397" s="24">
        <f t="shared" ca="1" si="47"/>
        <v>4.0730537068565242</v>
      </c>
      <c r="P397" s="24">
        <f t="shared" ca="1" si="47"/>
        <v>1.3177526698653461</v>
      </c>
      <c r="R397" s="24">
        <f ca="1">IF(J397=0,0,Agents($N$4,$N$5,J397,$N$3)/(1-$P$1))</f>
        <v>1.0869565217391304</v>
      </c>
      <c r="S397" s="24">
        <f ca="1">IF(K397=0,0,Agents($N$4,$N$5,K397,$N$3)/(1-$P$1))</f>
        <v>3.2608695652173911</v>
      </c>
      <c r="T397" s="24">
        <f ca="1">IF(L397=0,0,Agents($N$4,$N$5,L397,$N$3)/(1-$P$1))</f>
        <v>4.3478260869565215</v>
      </c>
      <c r="U397" s="24">
        <f ca="1">IF(M397=0,0,Agents($N$4,$N$5,M397,$N$3)/(1-$P$1))</f>
        <v>4.3478260869565215</v>
      </c>
      <c r="V397" s="24">
        <f ca="1">IF(N397=0,0,Agents($N$4,$N$5,N397,$N$3)/(1-$P$1))</f>
        <v>3.2608695652173911</v>
      </c>
      <c r="W397" s="24">
        <f ca="1">IF(O397=0,0,Agents($N$4,$N$5,O397,$N$3)/(1-$P$1))</f>
        <v>4.3478260869565215</v>
      </c>
      <c r="X397" s="24">
        <f ca="1">IF(P397=0,0,Agents($N$4,$N$5,P397,$N$3)/(1-$P$1))</f>
        <v>2.1739130434782608</v>
      </c>
    </row>
    <row r="398" spans="1:24" x14ac:dyDescent="0.25">
      <c r="A398" s="121">
        <v>0.35416666666666669</v>
      </c>
      <c r="B398" s="122">
        <v>2.4154589371980676E-2</v>
      </c>
      <c r="C398" s="123">
        <v>3.1411805315843977E-2</v>
      </c>
      <c r="D398" s="123">
        <v>3.2083958020989505E-2</v>
      </c>
      <c r="E398" s="123">
        <v>3.1819688432217434E-2</v>
      </c>
      <c r="F398" s="123">
        <v>2.4079807361541108E-2</v>
      </c>
      <c r="G398" s="123">
        <v>2.3198594024604568E-2</v>
      </c>
      <c r="H398" s="124">
        <v>2.2988505747126436E-2</v>
      </c>
      <c r="J398" s="30">
        <f t="shared" ca="1" si="47"/>
        <v>0.299489243151215</v>
      </c>
      <c r="K398" s="30">
        <f t="shared" ca="1" si="47"/>
        <v>5.4507042253521121</v>
      </c>
      <c r="L398" s="30">
        <f t="shared" ca="1" si="47"/>
        <v>6.4090698034360001</v>
      </c>
      <c r="M398" s="30">
        <f t="shared" ca="1" si="47"/>
        <v>5.750193468503328</v>
      </c>
      <c r="N398" s="30">
        <f t="shared" ca="1" si="47"/>
        <v>4.1928494041170099</v>
      </c>
      <c r="O398" s="30">
        <f t="shared" ca="1" si="47"/>
        <v>3.9532580095960381</v>
      </c>
      <c r="P398" s="30">
        <f t="shared" ca="1" si="47"/>
        <v>0.95836557808388789</v>
      </c>
      <c r="R398" s="30">
        <f ca="1">IF(J398=0,0,Agents($N$4,$N$5,J398,$N$3)/(1-$P$1))</f>
        <v>1.0869565217391304</v>
      </c>
      <c r="S398" s="30">
        <f ca="1">IF(K398=0,0,Agents($N$4,$N$5,K398,$N$3)/(1-$P$1))</f>
        <v>4.3478260869565215</v>
      </c>
      <c r="T398" s="30">
        <f ca="1">IF(L398=0,0,Agents($N$4,$N$5,L398,$N$3)/(1-$P$1))</f>
        <v>5.4347826086956523</v>
      </c>
      <c r="U398" s="30">
        <f ca="1">IF(M398=0,0,Agents($N$4,$N$5,M398,$N$3)/(1-$P$1))</f>
        <v>4.3478260869565215</v>
      </c>
      <c r="V398" s="30">
        <f ca="1">IF(N398=0,0,Agents($N$4,$N$5,N398,$N$3)/(1-$P$1))</f>
        <v>4.3478260869565215</v>
      </c>
      <c r="W398" s="30">
        <f ca="1">IF(O398=0,0,Agents($N$4,$N$5,O398,$N$3)/(1-$P$1))</f>
        <v>3.2608695652173911</v>
      </c>
      <c r="X398" s="30">
        <f ca="1">IF(P398=0,0,Agents($N$4,$N$5,P398,$N$3)/(1-$P$1))</f>
        <v>2.1739130434782608</v>
      </c>
    </row>
    <row r="399" spans="1:24" x14ac:dyDescent="0.25">
      <c r="A399" s="125">
        <v>0.375</v>
      </c>
      <c r="B399" s="118">
        <v>3.3816425120772944E-2</v>
      </c>
      <c r="C399" s="119">
        <v>3.589920607525026E-2</v>
      </c>
      <c r="D399" s="119">
        <v>3.9880059970014994E-2</v>
      </c>
      <c r="E399" s="119">
        <v>4.2094796155120982E-2</v>
      </c>
      <c r="F399" s="119">
        <v>3.8871689026487785E-2</v>
      </c>
      <c r="G399" s="119">
        <v>4.0421792618629174E-2</v>
      </c>
      <c r="H399" s="120">
        <v>3.8793103448275863E-2</v>
      </c>
      <c r="J399" s="24">
        <f t="shared" ca="1" si="47"/>
        <v>0.41928494041170095</v>
      </c>
      <c r="K399" s="24">
        <f t="shared" ca="1" si="47"/>
        <v>6.2293762575452716</v>
      </c>
      <c r="L399" s="24">
        <f t="shared" ca="1" si="47"/>
        <v>7.9664138678223191</v>
      </c>
      <c r="M399" s="24">
        <f t="shared" ca="1" si="47"/>
        <v>7.6070267760408612</v>
      </c>
      <c r="N399" s="24">
        <f t="shared" ca="1" si="47"/>
        <v>6.7684568952174589</v>
      </c>
      <c r="O399" s="24">
        <f t="shared" ca="1" si="47"/>
        <v>6.8882525924779454</v>
      </c>
      <c r="P399" s="24">
        <f t="shared" ca="1" si="47"/>
        <v>1.617241913016561</v>
      </c>
      <c r="R399" s="24">
        <f ca="1">IF(J399=0,0,Agents($N$4,$N$5,J399,$N$3)/(1-$P$1))</f>
        <v>1.0869565217391304</v>
      </c>
      <c r="S399" s="24">
        <f ca="1">IF(K399=0,0,Agents($N$4,$N$5,K399,$N$3)/(1-$P$1))</f>
        <v>5.4347826086956523</v>
      </c>
      <c r="T399" s="24">
        <f ca="1">IF(L399=0,0,Agents($N$4,$N$5,L399,$N$3)/(1-$P$1))</f>
        <v>5.4347826086956523</v>
      </c>
      <c r="U399" s="24">
        <f ca="1">IF(M399=0,0,Agents($N$4,$N$5,M399,$N$3)/(1-$P$1))</f>
        <v>5.4347826086956523</v>
      </c>
      <c r="V399" s="24">
        <f ca="1">IF(N399=0,0,Agents($N$4,$N$5,N399,$N$3)/(1-$P$1))</f>
        <v>5.4347826086956523</v>
      </c>
      <c r="W399" s="24">
        <f ca="1">IF(O399=0,0,Agents($N$4,$N$5,O399,$N$3)/(1-$P$1))</f>
        <v>5.4347826086956523</v>
      </c>
      <c r="X399" s="24">
        <f ca="1">IF(P399=0,0,Agents($N$4,$N$5,P399,$N$3)/(1-$P$1))</f>
        <v>2.1739130434782608</v>
      </c>
    </row>
    <row r="400" spans="1:24" x14ac:dyDescent="0.25">
      <c r="A400" s="121">
        <v>0.39583333333333331</v>
      </c>
      <c r="B400" s="122">
        <v>5.7971014492753624E-2</v>
      </c>
      <c r="C400" s="123">
        <v>4.9016223679668625E-2</v>
      </c>
      <c r="D400" s="123">
        <v>5.0674662668665667E-2</v>
      </c>
      <c r="E400" s="123">
        <v>5.2038448790188929E-2</v>
      </c>
      <c r="F400" s="123">
        <v>4.3687650498796013E-2</v>
      </c>
      <c r="G400" s="123">
        <v>4.8506151142355007E-2</v>
      </c>
      <c r="H400" s="124">
        <v>5.0287356321839081E-2</v>
      </c>
      <c r="J400" s="30">
        <f t="shared" ca="1" si="47"/>
        <v>0.718774183562916</v>
      </c>
      <c r="K400" s="30">
        <f t="shared" ca="1" si="47"/>
        <v>8.5054945054945055</v>
      </c>
      <c r="L400" s="30">
        <f t="shared" ca="1" si="47"/>
        <v>10.122736418511066</v>
      </c>
      <c r="M400" s="30">
        <f t="shared" ca="1" si="47"/>
        <v>9.4039622349481515</v>
      </c>
      <c r="N400" s="30">
        <f t="shared" ca="1" si="47"/>
        <v>7.6070267760408612</v>
      </c>
      <c r="O400" s="30">
        <f t="shared" ca="1" si="47"/>
        <v>8.2659031109735341</v>
      </c>
      <c r="P400" s="30">
        <f t="shared" ca="1" si="47"/>
        <v>2.096424702058505</v>
      </c>
      <c r="R400" s="30">
        <f ca="1">IF(J400=0,0,Agents($N$4,$N$5,J400,$N$3)/(1-$P$1))</f>
        <v>2.1739130434782608</v>
      </c>
      <c r="S400" s="30">
        <f ca="1">IF(K400=0,0,Agents($N$4,$N$5,K400,$N$3)/(1-$P$1))</f>
        <v>6.5217391304347823</v>
      </c>
      <c r="T400" s="30">
        <f ca="1">IF(L400=0,0,Agents($N$4,$N$5,L400,$N$3)/(1-$P$1))</f>
        <v>6.5217391304347823</v>
      </c>
      <c r="U400" s="30">
        <f ca="1">IF(M400=0,0,Agents($N$4,$N$5,M400,$N$3)/(1-$P$1))</f>
        <v>6.5217391304347823</v>
      </c>
      <c r="V400" s="30">
        <f ca="1">IF(N400=0,0,Agents($N$4,$N$5,N400,$N$3)/(1-$P$1))</f>
        <v>5.4347826086956523</v>
      </c>
      <c r="W400" s="30">
        <f ca="1">IF(O400=0,0,Agents($N$4,$N$5,O400,$N$3)/(1-$P$1))</f>
        <v>6.5217391304347823</v>
      </c>
      <c r="X400" s="30">
        <f ca="1">IF(P400=0,0,Agents($N$4,$N$5,P400,$N$3)/(1-$P$1))</f>
        <v>2.1739130434782608</v>
      </c>
    </row>
    <row r="401" spans="1:24" x14ac:dyDescent="0.25">
      <c r="A401" s="125">
        <v>0.41666666666666669</v>
      </c>
      <c r="B401" s="118">
        <v>2.8985507246376812E-2</v>
      </c>
      <c r="C401" s="119">
        <v>5.6689944504925503E-2</v>
      </c>
      <c r="D401" s="119">
        <v>5.3073463268365817E-2</v>
      </c>
      <c r="E401" s="119">
        <v>5.4027179317202516E-2</v>
      </c>
      <c r="F401" s="119">
        <v>4.9879600963192293E-2</v>
      </c>
      <c r="G401" s="119">
        <v>5.4481546572934976E-2</v>
      </c>
      <c r="H401" s="120">
        <v>5.459770114942529E-2</v>
      </c>
      <c r="J401" s="24">
        <f t="shared" ca="1" si="47"/>
        <v>0.359387091781458</v>
      </c>
      <c r="K401" s="24">
        <f t="shared" ca="1" si="47"/>
        <v>9.8370697558129798</v>
      </c>
      <c r="L401" s="24">
        <f t="shared" ca="1" si="47"/>
        <v>10.60191920755301</v>
      </c>
      <c r="M401" s="24">
        <f t="shared" ca="1" si="47"/>
        <v>9.7633493267296085</v>
      </c>
      <c r="N401" s="24">
        <f t="shared" ca="1" si="47"/>
        <v>8.685188051385234</v>
      </c>
      <c r="O401" s="24">
        <f t="shared" ca="1" si="47"/>
        <v>9.2841665376876659</v>
      </c>
      <c r="P401" s="24">
        <f t="shared" ca="1" si="47"/>
        <v>2.2761182479492339</v>
      </c>
      <c r="R401" s="24">
        <f ca="1">IF(J401=0,0,Agents($N$4,$N$5,J401,$N$3)/(1-$P$1))</f>
        <v>1.0869565217391304</v>
      </c>
      <c r="S401" s="24">
        <f ca="1">IF(K401=0,0,Agents($N$4,$N$5,K401,$N$3)/(1-$P$1))</f>
        <v>6.5217391304347823</v>
      </c>
      <c r="T401" s="24">
        <f ca="1">IF(L401=0,0,Agents($N$4,$N$5,L401,$N$3)/(1-$P$1))</f>
        <v>7.6086956521739131</v>
      </c>
      <c r="U401" s="24">
        <f ca="1">IF(M401=0,0,Agents($N$4,$N$5,M401,$N$3)/(1-$P$1))</f>
        <v>6.5217391304347823</v>
      </c>
      <c r="V401" s="24">
        <f ca="1">IF(N401=0,0,Agents($N$4,$N$5,N401,$N$3)/(1-$P$1))</f>
        <v>6.5217391304347823</v>
      </c>
      <c r="W401" s="24">
        <f ca="1">IF(O401=0,0,Agents($N$4,$N$5,O401,$N$3)/(1-$P$1))</f>
        <v>6.5217391304347823</v>
      </c>
      <c r="X401" s="24">
        <f ca="1">IF(P401=0,0,Agents($N$4,$N$5,P401,$N$3)/(1-$P$1))</f>
        <v>3.2608695652173911</v>
      </c>
    </row>
    <row r="402" spans="1:24" x14ac:dyDescent="0.25">
      <c r="A402" s="121">
        <v>0.4375</v>
      </c>
      <c r="B402" s="122">
        <v>4.3478260869565216E-2</v>
      </c>
      <c r="C402" s="123">
        <v>6.1177345264331787E-2</v>
      </c>
      <c r="D402" s="123">
        <v>6.0385192019374909E-2</v>
      </c>
      <c r="E402" s="123">
        <v>5.6347364932051704E-2</v>
      </c>
      <c r="F402" s="123">
        <v>5.2128813738720886E-2</v>
      </c>
      <c r="G402" s="123">
        <v>6.1862917398945519E-2</v>
      </c>
      <c r="H402" s="124">
        <v>5.5702917771883305E-2</v>
      </c>
      <c r="J402" s="30">
        <f t="shared" ca="1" si="47"/>
        <v>0.53908063767218695</v>
      </c>
      <c r="K402" s="30">
        <f t="shared" ca="1" si="47"/>
        <v>10.61574178800614</v>
      </c>
      <c r="L402" s="30">
        <f t="shared" ca="1" si="47"/>
        <v>12.062505208767393</v>
      </c>
      <c r="M402" s="30">
        <f t="shared" ca="1" si="47"/>
        <v>10.18263426714131</v>
      </c>
      <c r="N402" s="30">
        <f t="shared" ca="1" si="47"/>
        <v>9.0768278308906751</v>
      </c>
      <c r="O402" s="30">
        <f t="shared" ca="1" si="47"/>
        <v>10.542021358922769</v>
      </c>
      <c r="P402" s="30">
        <f t="shared" ca="1" si="47"/>
        <v>2.3221935161263447</v>
      </c>
      <c r="R402" s="30">
        <f ca="1">IF(J402=0,0,Agents($N$4,$N$5,J402,$N$3)/(1-$P$1))</f>
        <v>1.0869565217391304</v>
      </c>
      <c r="S402" s="30">
        <f ca="1">IF(K402=0,0,Agents($N$4,$N$5,K402,$N$3)/(1-$P$1))</f>
        <v>7.6086956521739131</v>
      </c>
      <c r="T402" s="30">
        <f ca="1">IF(L402=0,0,Agents($N$4,$N$5,L402,$N$3)/(1-$P$1))</f>
        <v>7.6086956521739131</v>
      </c>
      <c r="U402" s="30">
        <f ca="1">IF(M402=0,0,Agents($N$4,$N$5,M402,$N$3)/(1-$P$1))</f>
        <v>6.5217391304347823</v>
      </c>
      <c r="V402" s="30">
        <f ca="1">IF(N402=0,0,Agents($N$4,$N$5,N402,$N$3)/(1-$P$1))</f>
        <v>6.5217391304347823</v>
      </c>
      <c r="W402" s="30">
        <f ca="1">IF(O402=0,0,Agents($N$4,$N$5,O402,$N$3)/(1-$P$1))</f>
        <v>7.6086956521739131</v>
      </c>
      <c r="X402" s="30">
        <f ca="1">IF(P402=0,0,Agents($N$4,$N$5,P402,$N$3)/(1-$P$1))</f>
        <v>3.2608695652173911</v>
      </c>
    </row>
    <row r="403" spans="1:24" x14ac:dyDescent="0.25">
      <c r="A403" s="125">
        <v>0.45833333333333331</v>
      </c>
      <c r="B403" s="118">
        <v>5.3140096618357488E-2</v>
      </c>
      <c r="C403" s="119">
        <v>5.9106237221528891E-2</v>
      </c>
      <c r="D403" s="119">
        <v>5.9485641794487357E-2</v>
      </c>
      <c r="E403" s="119">
        <v>5.9661915810407688E-2</v>
      </c>
      <c r="F403" s="119">
        <v>5.384879997883097E-2</v>
      </c>
      <c r="G403" s="119">
        <v>6.2214411247803164E-2</v>
      </c>
      <c r="H403" s="120">
        <v>6.2886825817860328E-2</v>
      </c>
      <c r="J403" s="24">
        <f t="shared" ca="1" si="47"/>
        <v>0.65887633493267295</v>
      </c>
      <c r="K403" s="24">
        <f t="shared" ca="1" si="47"/>
        <v>10.256354696224683</v>
      </c>
      <c r="L403" s="24">
        <f t="shared" ca="1" si="47"/>
        <v>11.882811662876666</v>
      </c>
      <c r="M403" s="24">
        <f t="shared" ca="1" si="47"/>
        <v>10.78161275344374</v>
      </c>
      <c r="N403" s="24">
        <f t="shared" ca="1" si="47"/>
        <v>9.3763170740418911</v>
      </c>
      <c r="O403" s="24">
        <f t="shared" ca="1" si="47"/>
        <v>10.601919207553012</v>
      </c>
      <c r="P403" s="24">
        <f t="shared" ca="1" si="47"/>
        <v>2.6216827592775602</v>
      </c>
      <c r="R403" s="24">
        <f ca="1">IF(J403=0,0,Agents($N$4,$N$5,J403,$N$3)/(1-$P$1))</f>
        <v>2.1739130434782608</v>
      </c>
      <c r="S403" s="24">
        <f ca="1">IF(K403=0,0,Agents($N$4,$N$5,K403,$N$3)/(1-$P$1))</f>
        <v>6.5217391304347823</v>
      </c>
      <c r="T403" s="24">
        <f ca="1">IF(L403=0,0,Agents($N$4,$N$5,L403,$N$3)/(1-$P$1))</f>
        <v>7.6086956521739131</v>
      </c>
      <c r="U403" s="24">
        <f ca="1">IF(M403=0,0,Agents($N$4,$N$5,M403,$N$3)/(1-$P$1))</f>
        <v>7.6086956521739131</v>
      </c>
      <c r="V403" s="24">
        <f ca="1">IF(N403=0,0,Agents($N$4,$N$5,N403,$N$3)/(1-$P$1))</f>
        <v>6.5217391304347823</v>
      </c>
      <c r="W403" s="24">
        <f ca="1">IF(O403=0,0,Agents($N$4,$N$5,O403,$N$3)/(1-$P$1))</f>
        <v>7.6086956521739131</v>
      </c>
      <c r="X403" s="24">
        <f ca="1">IF(P403=0,0,Agents($N$4,$N$5,P403,$N$3)/(1-$P$1))</f>
        <v>3.2608695652173911</v>
      </c>
    </row>
    <row r="404" spans="1:24" x14ac:dyDescent="0.25">
      <c r="A404" s="121">
        <v>0.47916666666666669</v>
      </c>
      <c r="B404" s="122">
        <v>4.3478260869565216E-2</v>
      </c>
      <c r="C404" s="123">
        <v>6.2212899285733245E-2</v>
      </c>
      <c r="D404" s="123">
        <v>6.1284742244262468E-2</v>
      </c>
      <c r="E404" s="123">
        <v>5.6678820019887298E-2</v>
      </c>
      <c r="F404" s="123">
        <v>5.7976766955095155E-2</v>
      </c>
      <c r="G404" s="123">
        <v>5.9753954305799648E-2</v>
      </c>
      <c r="H404" s="124">
        <v>5.1392572944297096E-2</v>
      </c>
      <c r="J404" s="30">
        <f t="shared" ca="1" si="47"/>
        <v>0.53908063767218695</v>
      </c>
      <c r="K404" s="30">
        <f t="shared" ca="1" si="47"/>
        <v>10.79543533389687</v>
      </c>
      <c r="L404" s="30">
        <f t="shared" ca="1" si="47"/>
        <v>12.242198754658123</v>
      </c>
      <c r="M404" s="30">
        <f t="shared" ca="1" si="47"/>
        <v>10.242532115771553</v>
      </c>
      <c r="N404" s="30">
        <f t="shared" ca="1" si="47"/>
        <v>10.095091257604805</v>
      </c>
      <c r="O404" s="30">
        <f t="shared" ca="1" si="47"/>
        <v>10.18263426714131</v>
      </c>
      <c r="P404" s="30">
        <f t="shared" ca="1" si="47"/>
        <v>2.1424999702356153</v>
      </c>
      <c r="R404" s="30">
        <f ca="1">IF(J404=0,0,Agents($N$4,$N$5,J404,$N$3)/(1-$P$1))</f>
        <v>1.0869565217391304</v>
      </c>
      <c r="S404" s="30">
        <f ca="1">IF(K404=0,0,Agents($N$4,$N$5,K404,$N$3)/(1-$P$1))</f>
        <v>7.6086956521739131</v>
      </c>
      <c r="T404" s="30">
        <f ca="1">IF(L404=0,0,Agents($N$4,$N$5,L404,$N$3)/(1-$P$1))</f>
        <v>7.6086956521739131</v>
      </c>
      <c r="U404" s="30">
        <f ca="1">IF(M404=0,0,Agents($N$4,$N$5,M404,$N$3)/(1-$P$1))</f>
        <v>6.5217391304347823</v>
      </c>
      <c r="V404" s="30">
        <f ca="1">IF(N404=0,0,Agents($N$4,$N$5,N404,$N$3)/(1-$P$1))</f>
        <v>6.5217391304347823</v>
      </c>
      <c r="W404" s="30">
        <f ca="1">IF(O404=0,0,Agents($N$4,$N$5,O404,$N$3)/(1-$P$1))</f>
        <v>6.5217391304347823</v>
      </c>
      <c r="X404" s="30">
        <f ca="1">IF(P404=0,0,Agents($N$4,$N$5,P404,$N$3)/(1-$P$1))</f>
        <v>2.1739130434782608</v>
      </c>
    </row>
    <row r="405" spans="1:24" x14ac:dyDescent="0.25">
      <c r="A405" s="125">
        <v>0.5</v>
      </c>
      <c r="B405" s="118">
        <v>4.8309178743961345E-2</v>
      </c>
      <c r="C405" s="119">
        <v>5.6689944504925503E-2</v>
      </c>
      <c r="D405" s="119">
        <v>5.3788490370199497E-2</v>
      </c>
      <c r="E405" s="119">
        <v>5.4027179317202516E-2</v>
      </c>
      <c r="F405" s="119">
        <v>5.4192797226852982E-2</v>
      </c>
      <c r="G405" s="119">
        <v>5.342706502636204E-2</v>
      </c>
      <c r="H405" s="120">
        <v>6.0013262599469513E-2</v>
      </c>
      <c r="J405" s="24">
        <f t="shared" ca="1" si="47"/>
        <v>0.59897848630242989</v>
      </c>
      <c r="K405" s="24">
        <f t="shared" ca="1" si="47"/>
        <v>9.8370697558129798</v>
      </c>
      <c r="L405" s="24">
        <f t="shared" ca="1" si="47"/>
        <v>10.744752538902048</v>
      </c>
      <c r="M405" s="24">
        <f t="shared" ca="1" si="47"/>
        <v>9.7633493267296085</v>
      </c>
      <c r="N405" s="24">
        <f t="shared" ca="1" si="47"/>
        <v>9.4362149226721321</v>
      </c>
      <c r="O405" s="24">
        <f t="shared" ca="1" si="47"/>
        <v>9.1044729917969374</v>
      </c>
      <c r="P405" s="24">
        <f t="shared" ca="1" si="47"/>
        <v>2.5018870620170737</v>
      </c>
      <c r="R405" s="24">
        <f ca="1">IF(J405=0,0,Agents($N$4,$N$5,J405,$N$3)/(1-$P$1))</f>
        <v>2.1739130434782608</v>
      </c>
      <c r="S405" s="24">
        <f ca="1">IF(K405=0,0,Agents($N$4,$N$5,K405,$N$3)/(1-$P$1))</f>
        <v>6.5217391304347823</v>
      </c>
      <c r="T405" s="24">
        <f ca="1">IF(L405=0,0,Agents($N$4,$N$5,L405,$N$3)/(1-$P$1))</f>
        <v>7.6086956521739131</v>
      </c>
      <c r="U405" s="24">
        <f ca="1">IF(M405=0,0,Agents($N$4,$N$5,M405,$N$3)/(1-$P$1))</f>
        <v>6.5217391304347823</v>
      </c>
      <c r="V405" s="24">
        <f ca="1">IF(N405=0,0,Agents($N$4,$N$5,N405,$N$3)/(1-$P$1))</f>
        <v>6.5217391304347823</v>
      </c>
      <c r="W405" s="24">
        <f ca="1">IF(O405=0,0,Agents($N$4,$N$5,O405,$N$3)/(1-$P$1))</f>
        <v>6.5217391304347823</v>
      </c>
      <c r="X405" s="24">
        <f ca="1">IF(P405=0,0,Agents($N$4,$N$5,P405,$N$3)/(1-$P$1))</f>
        <v>3.2608695652173911</v>
      </c>
    </row>
    <row r="406" spans="1:24" x14ac:dyDescent="0.25">
      <c r="A406" s="121">
        <v>0.52083333333333337</v>
      </c>
      <c r="B406" s="122">
        <v>5.7971014492753617E-2</v>
      </c>
      <c r="C406" s="123">
        <v>5.1857359071718741E-2</v>
      </c>
      <c r="D406" s="123">
        <v>5.3788490370199497E-2</v>
      </c>
      <c r="E406" s="123">
        <v>4.938680808750414E-2</v>
      </c>
      <c r="F406" s="123">
        <v>5.2128813738720886E-2</v>
      </c>
      <c r="G406" s="123">
        <v>5.518453427065026E-2</v>
      </c>
      <c r="H406" s="124">
        <v>6.1450044208664921E-2</v>
      </c>
      <c r="J406" s="30">
        <f t="shared" ca="1" si="47"/>
        <v>0.71877418356291589</v>
      </c>
      <c r="K406" s="30">
        <f t="shared" ca="1" si="47"/>
        <v>8.9984998749895801</v>
      </c>
      <c r="L406" s="30">
        <f t="shared" ca="1" si="47"/>
        <v>10.744752538902048</v>
      </c>
      <c r="M406" s="30">
        <f t="shared" ca="1" si="47"/>
        <v>8.9247794459062071</v>
      </c>
      <c r="N406" s="30">
        <f t="shared" ca="1" si="47"/>
        <v>9.0768278308906751</v>
      </c>
      <c r="O406" s="30">
        <f t="shared" ca="1" si="47"/>
        <v>9.4039622349481515</v>
      </c>
      <c r="P406" s="30">
        <f t="shared" ca="1" si="47"/>
        <v>2.5617849106473169</v>
      </c>
      <c r="R406" s="30">
        <f ca="1">IF(J406=0,0,Agents($N$4,$N$5,J406,$N$3)/(1-$P$1))</f>
        <v>2.1739130434782608</v>
      </c>
      <c r="S406" s="30">
        <f ca="1">IF(K406=0,0,Agents($N$4,$N$5,K406,$N$3)/(1-$P$1))</f>
        <v>6.5217391304347823</v>
      </c>
      <c r="T406" s="30">
        <f ca="1">IF(L406=0,0,Agents($N$4,$N$5,L406,$N$3)/(1-$P$1))</f>
        <v>7.6086956521739131</v>
      </c>
      <c r="U406" s="30">
        <f ca="1">IF(M406=0,0,Agents($N$4,$N$5,M406,$N$3)/(1-$P$1))</f>
        <v>6.5217391304347823</v>
      </c>
      <c r="V406" s="30">
        <f ca="1">IF(N406=0,0,Agents($N$4,$N$5,N406,$N$3)/(1-$P$1))</f>
        <v>6.5217391304347823</v>
      </c>
      <c r="W406" s="30">
        <f ca="1">IF(O406=0,0,Agents($N$4,$N$5,O406,$N$3)/(1-$P$1))</f>
        <v>6.5217391304347823</v>
      </c>
      <c r="X406" s="30">
        <f ca="1">IF(P406=0,0,Agents($N$4,$N$5,P406,$N$3)/(1-$P$1))</f>
        <v>3.2608695652173911</v>
      </c>
    </row>
    <row r="407" spans="1:24" x14ac:dyDescent="0.25">
      <c r="A407" s="125">
        <v>0.54166666666666663</v>
      </c>
      <c r="B407" s="118">
        <v>5.3140096618357488E-2</v>
      </c>
      <c r="C407" s="119">
        <v>5.3928467114521643E-2</v>
      </c>
      <c r="D407" s="119">
        <v>5.2589090070349426E-2</v>
      </c>
      <c r="E407" s="119">
        <v>5.1375538614517727E-2</v>
      </c>
      <c r="F407" s="119">
        <v>5.4192797226852982E-2</v>
      </c>
      <c r="G407" s="119">
        <v>5.3778558875219686E-2</v>
      </c>
      <c r="H407" s="120">
        <v>5.2829354553492504E-2</v>
      </c>
      <c r="J407" s="24">
        <f t="shared" ca="1" si="47"/>
        <v>0.65887633493267295</v>
      </c>
      <c r="K407" s="24">
        <f t="shared" ca="1" si="47"/>
        <v>9.3578869667710372</v>
      </c>
      <c r="L407" s="24">
        <f t="shared" ca="1" si="47"/>
        <v>10.505161144381077</v>
      </c>
      <c r="M407" s="24">
        <f t="shared" ca="1" si="47"/>
        <v>9.2841665376876641</v>
      </c>
      <c r="N407" s="24">
        <f t="shared" ca="1" si="47"/>
        <v>9.4362149226721321</v>
      </c>
      <c r="O407" s="24">
        <f t="shared" ca="1" si="47"/>
        <v>9.1643708404271802</v>
      </c>
      <c r="P407" s="24">
        <f t="shared" ca="1" si="47"/>
        <v>2.2023978188658586</v>
      </c>
      <c r="R407" s="24">
        <f ca="1">IF(J407=0,0,Agents($N$4,$N$5,J407,$N$3)/(1-$P$1))</f>
        <v>2.1739130434782608</v>
      </c>
      <c r="S407" s="24">
        <f ca="1">IF(K407=0,0,Agents($N$4,$N$5,K407,$N$3)/(1-$P$1))</f>
        <v>6.5217391304347823</v>
      </c>
      <c r="T407" s="24">
        <f ca="1">IF(L407=0,0,Agents($N$4,$N$5,L407,$N$3)/(1-$P$1))</f>
        <v>7.6086956521739131</v>
      </c>
      <c r="U407" s="24">
        <f ca="1">IF(M407=0,0,Agents($N$4,$N$5,M407,$N$3)/(1-$P$1))</f>
        <v>6.5217391304347823</v>
      </c>
      <c r="V407" s="24">
        <f ca="1">IF(N407=0,0,Agents($N$4,$N$5,N407,$N$3)/(1-$P$1))</f>
        <v>6.5217391304347823</v>
      </c>
      <c r="W407" s="24">
        <f ca="1">IF(O407=0,0,Agents($N$4,$N$5,O407,$N$3)/(1-$P$1))</f>
        <v>6.5217391304347823</v>
      </c>
      <c r="X407" s="24">
        <f ca="1">IF(P407=0,0,Agents($N$4,$N$5,P407,$N$3)/(1-$P$1))</f>
        <v>3.2608695652173911</v>
      </c>
    </row>
    <row r="408" spans="1:24" x14ac:dyDescent="0.25">
      <c r="A408" s="121">
        <v>0.5625</v>
      </c>
      <c r="B408" s="122">
        <v>4.8309178743961345E-2</v>
      </c>
      <c r="C408" s="123">
        <v>5.3928467114521643E-2</v>
      </c>
      <c r="D408" s="123">
        <v>5.5887440894937128E-2</v>
      </c>
      <c r="E408" s="123">
        <v>5.1706993702353328E-2</v>
      </c>
      <c r="F408" s="123">
        <v>5.6944775211029107E-2</v>
      </c>
      <c r="G408" s="123">
        <v>5.6942003514938486E-2</v>
      </c>
      <c r="H408" s="124">
        <v>5.8576480990274113E-2</v>
      </c>
      <c r="J408" s="30">
        <f t="shared" ca="1" si="47"/>
        <v>0.59897848630242989</v>
      </c>
      <c r="K408" s="30">
        <f t="shared" ca="1" si="47"/>
        <v>9.3578869667710372</v>
      </c>
      <c r="L408" s="30">
        <f t="shared" ca="1" si="47"/>
        <v>11.164037479313748</v>
      </c>
      <c r="M408" s="30">
        <f t="shared" ca="1" si="47"/>
        <v>9.3440643863179087</v>
      </c>
      <c r="N408" s="30">
        <f t="shared" ca="1" si="47"/>
        <v>9.9153977117140766</v>
      </c>
      <c r="O408" s="30">
        <f t="shared" ca="1" si="47"/>
        <v>9.7034514780993657</v>
      </c>
      <c r="P408" s="30">
        <f t="shared" ca="1" si="47"/>
        <v>2.4419892133868308</v>
      </c>
      <c r="R408" s="30">
        <f ca="1">IF(J408=0,0,Agents($N$4,$N$5,J408,$N$3)/(1-$P$1))</f>
        <v>2.1739130434782608</v>
      </c>
      <c r="S408" s="30">
        <f ca="1">IF(K408=0,0,Agents($N$4,$N$5,K408,$N$3)/(1-$P$1))</f>
        <v>6.5217391304347823</v>
      </c>
      <c r="T408" s="30">
        <f ca="1">IF(L408=0,0,Agents($N$4,$N$5,L408,$N$3)/(1-$P$1))</f>
        <v>7.6086956521739131</v>
      </c>
      <c r="U408" s="30">
        <f ca="1">IF(M408=0,0,Agents($N$4,$N$5,M408,$N$3)/(1-$P$1))</f>
        <v>6.5217391304347823</v>
      </c>
      <c r="V408" s="30">
        <f ca="1">IF(N408=0,0,Agents($N$4,$N$5,N408,$N$3)/(1-$P$1))</f>
        <v>6.5217391304347823</v>
      </c>
      <c r="W408" s="30">
        <f ca="1">IF(O408=0,0,Agents($N$4,$N$5,O408,$N$3)/(1-$P$1))</f>
        <v>6.5217391304347823</v>
      </c>
      <c r="X408" s="30">
        <f ca="1">IF(P408=0,0,Agents($N$4,$N$5,P408,$N$3)/(1-$P$1))</f>
        <v>3.2608695652173911</v>
      </c>
    </row>
    <row r="409" spans="1:24" x14ac:dyDescent="0.25">
      <c r="A409" s="125">
        <v>0.58333333333333337</v>
      </c>
      <c r="B409" s="118">
        <v>3.8647342995169073E-2</v>
      </c>
      <c r="C409" s="119">
        <v>5.4964021135923087E-2</v>
      </c>
      <c r="D409" s="119">
        <v>5.7386691269749726E-2</v>
      </c>
      <c r="E409" s="119">
        <v>5.8667550546900891E-2</v>
      </c>
      <c r="F409" s="119">
        <v>5.8664761451139191E-2</v>
      </c>
      <c r="G409" s="119">
        <v>5.9050966608084357E-2</v>
      </c>
      <c r="H409" s="120">
        <v>5.4266136162687904E-2</v>
      </c>
      <c r="J409" s="24">
        <f t="shared" ca="1" si="47"/>
        <v>0.47918278904194389</v>
      </c>
      <c r="K409" s="24">
        <f t="shared" ca="1" si="47"/>
        <v>9.5375805126617657</v>
      </c>
      <c r="L409" s="24">
        <f t="shared" ca="1" si="47"/>
        <v>11.463526722464964</v>
      </c>
      <c r="M409" s="24">
        <f t="shared" ca="1" si="47"/>
        <v>10.601919207553012</v>
      </c>
      <c r="N409" s="24">
        <f t="shared" ca="1" si="47"/>
        <v>10.214886954865293</v>
      </c>
      <c r="O409" s="24">
        <f t="shared" ca="1" si="47"/>
        <v>10.062838569880824</v>
      </c>
      <c r="P409" s="24">
        <f t="shared" ca="1" si="47"/>
        <v>2.2622956674961014</v>
      </c>
      <c r="R409" s="24">
        <f ca="1">IF(J409=0,0,Agents($N$4,$N$5,J409,$N$3)/(1-$P$1))</f>
        <v>1.0869565217391304</v>
      </c>
      <c r="S409" s="24">
        <f ca="1">IF(K409=0,0,Agents($N$4,$N$5,K409,$N$3)/(1-$P$1))</f>
        <v>6.5217391304347823</v>
      </c>
      <c r="T409" s="24">
        <f ca="1">IF(L409=0,0,Agents($N$4,$N$5,L409,$N$3)/(1-$P$1))</f>
        <v>7.6086956521739131</v>
      </c>
      <c r="U409" s="24">
        <f ca="1">IF(M409=0,0,Agents($N$4,$N$5,M409,$N$3)/(1-$P$1))</f>
        <v>7.6086956521739131</v>
      </c>
      <c r="V409" s="24">
        <f ca="1">IF(N409=0,0,Agents($N$4,$N$5,N409,$N$3)/(1-$P$1))</f>
        <v>6.5217391304347823</v>
      </c>
      <c r="W409" s="24">
        <f ca="1">IF(O409=0,0,Agents($N$4,$N$5,O409,$N$3)/(1-$P$1))</f>
        <v>6.5217391304347823</v>
      </c>
      <c r="X409" s="24">
        <f ca="1">IF(P409=0,0,Agents($N$4,$N$5,P409,$N$3)/(1-$P$1))</f>
        <v>3.2608695652173911</v>
      </c>
    </row>
    <row r="410" spans="1:24" x14ac:dyDescent="0.25">
      <c r="A410" s="121">
        <v>0.60416666666666663</v>
      </c>
      <c r="B410" s="122">
        <v>4.3478260869565216E-2</v>
      </c>
      <c r="C410" s="123">
        <v>5.4618836462122608E-2</v>
      </c>
      <c r="D410" s="123">
        <v>5.9485641794487357E-2</v>
      </c>
      <c r="E410" s="123">
        <v>6.1982101425256876E-2</v>
      </c>
      <c r="F410" s="123">
        <v>6.1760736683337335E-2</v>
      </c>
      <c r="G410" s="123">
        <v>5.8347978910369067E-2</v>
      </c>
      <c r="H410" s="124">
        <v>5.4266136162687904E-2</v>
      </c>
      <c r="J410" s="30">
        <f t="shared" ca="1" si="47"/>
        <v>0.53908063767218695</v>
      </c>
      <c r="K410" s="30">
        <f t="shared" ca="1" si="47"/>
        <v>9.4776826640315228</v>
      </c>
      <c r="L410" s="30">
        <f t="shared" ca="1" si="47"/>
        <v>11.882811662876666</v>
      </c>
      <c r="M410" s="30">
        <f t="shared" ca="1" si="47"/>
        <v>11.200897693855442</v>
      </c>
      <c r="N410" s="30">
        <f t="shared" ca="1" si="47"/>
        <v>10.75396759253748</v>
      </c>
      <c r="O410" s="30">
        <f t="shared" ca="1" si="47"/>
        <v>9.9430428726203388</v>
      </c>
      <c r="P410" s="30">
        <f t="shared" ca="1" si="47"/>
        <v>2.2622956674961014</v>
      </c>
      <c r="R410" s="30">
        <f ca="1">IF(J410=0,0,Agents($N$4,$N$5,J410,$N$3)/(1-$P$1))</f>
        <v>1.0869565217391304</v>
      </c>
      <c r="S410" s="30">
        <f ca="1">IF(K410=0,0,Agents($N$4,$N$5,K410,$N$3)/(1-$P$1))</f>
        <v>6.5217391304347823</v>
      </c>
      <c r="T410" s="30">
        <f ca="1">IF(L410=0,0,Agents($N$4,$N$5,L410,$N$3)/(1-$P$1))</f>
        <v>7.6086956521739131</v>
      </c>
      <c r="U410" s="30">
        <f ca="1">IF(M410=0,0,Agents($N$4,$N$5,M410,$N$3)/(1-$P$1))</f>
        <v>7.6086956521739131</v>
      </c>
      <c r="V410" s="30">
        <f ca="1">IF(N410=0,0,Agents($N$4,$N$5,N410,$N$3)/(1-$P$1))</f>
        <v>7.6086956521739131</v>
      </c>
      <c r="W410" s="30">
        <f ca="1">IF(O410=0,0,Agents($N$4,$N$5,O410,$N$3)/(1-$P$1))</f>
        <v>6.5217391304347823</v>
      </c>
      <c r="X410" s="30">
        <f ca="1">IF(P410=0,0,Agents($N$4,$N$5,P410,$N$3)/(1-$P$1))</f>
        <v>3.2608695652173911</v>
      </c>
    </row>
    <row r="411" spans="1:24" x14ac:dyDescent="0.25">
      <c r="A411" s="125">
        <v>0.625</v>
      </c>
      <c r="B411" s="118">
        <v>4.8309178743961345E-2</v>
      </c>
      <c r="C411" s="119">
        <v>5.3238097766920671E-2</v>
      </c>
      <c r="D411" s="119">
        <v>5.1689539845461867E-2</v>
      </c>
      <c r="E411" s="119">
        <v>5.5021544580709306E-2</v>
      </c>
      <c r="F411" s="119">
        <v>5.7632769707073143E-2</v>
      </c>
      <c r="G411" s="119">
        <v>5.7293497363796131E-2</v>
      </c>
      <c r="H411" s="120">
        <v>4.7082228116710895E-2</v>
      </c>
      <c r="J411" s="24">
        <f t="shared" ca="1" si="47"/>
        <v>0.59897848630242989</v>
      </c>
      <c r="K411" s="24">
        <f t="shared" ca="1" si="47"/>
        <v>9.2380912695105515</v>
      </c>
      <c r="L411" s="24">
        <f t="shared" ca="1" si="47"/>
        <v>10.325467598490347</v>
      </c>
      <c r="M411" s="24">
        <f t="shared" ca="1" si="47"/>
        <v>9.943042872620337</v>
      </c>
      <c r="N411" s="24">
        <f t="shared" ca="1" si="47"/>
        <v>10.035193408974564</v>
      </c>
      <c r="O411" s="24">
        <f t="shared" ca="1" si="47"/>
        <v>9.7633493267296085</v>
      </c>
      <c r="P411" s="24">
        <f t="shared" ca="1" si="47"/>
        <v>1.9628064243448866</v>
      </c>
      <c r="R411" s="24">
        <f ca="1">IF(J411=0,0,Agents($N$4,$N$5,J411,$N$3)/(1-$P$1))</f>
        <v>2.1739130434782608</v>
      </c>
      <c r="S411" s="24">
        <f ca="1">IF(K411=0,0,Agents($N$4,$N$5,K411,$N$3)/(1-$P$1))</f>
        <v>6.5217391304347823</v>
      </c>
      <c r="T411" s="24">
        <f ca="1">IF(L411=0,0,Agents($N$4,$N$5,L411,$N$3)/(1-$P$1))</f>
        <v>6.5217391304347823</v>
      </c>
      <c r="U411" s="24">
        <f ca="1">IF(M411=0,0,Agents($N$4,$N$5,M411,$N$3)/(1-$P$1))</f>
        <v>6.5217391304347823</v>
      </c>
      <c r="V411" s="24">
        <f ca="1">IF(N411=0,0,Agents($N$4,$N$5,N411,$N$3)/(1-$P$1))</f>
        <v>6.5217391304347823</v>
      </c>
      <c r="W411" s="24">
        <f ca="1">IF(O411=0,0,Agents($N$4,$N$5,O411,$N$3)/(1-$P$1))</f>
        <v>6.5217391304347823</v>
      </c>
      <c r="X411" s="24">
        <f ca="1">IF(P411=0,0,Agents($N$4,$N$5,P411,$N$3)/(1-$P$1))</f>
        <v>2.1739130434782608</v>
      </c>
    </row>
    <row r="412" spans="1:24" x14ac:dyDescent="0.25">
      <c r="A412" s="121">
        <v>0.64583333333333337</v>
      </c>
      <c r="B412" s="122">
        <v>5.3140096618357488E-2</v>
      </c>
      <c r="C412" s="123">
        <v>5.2547728419319706E-2</v>
      </c>
      <c r="D412" s="123">
        <v>5.2888940145311945E-2</v>
      </c>
      <c r="E412" s="123">
        <v>4.938680808750414E-2</v>
      </c>
      <c r="F412" s="123">
        <v>5.5912783466963066E-2</v>
      </c>
      <c r="G412" s="123">
        <v>5.3075571177504395E-2</v>
      </c>
      <c r="H412" s="124">
        <v>4.1335101679929286E-2</v>
      </c>
      <c r="J412" s="30">
        <f t="shared" ca="1" si="47"/>
        <v>0.65887633493267295</v>
      </c>
      <c r="K412" s="30">
        <f t="shared" ca="1" si="47"/>
        <v>9.1182955722500658</v>
      </c>
      <c r="L412" s="30">
        <f t="shared" ca="1" si="47"/>
        <v>10.56505899301132</v>
      </c>
      <c r="M412" s="30">
        <f t="shared" ca="1" si="47"/>
        <v>8.9247794459062071</v>
      </c>
      <c r="N412" s="30">
        <f t="shared" ca="1" si="47"/>
        <v>9.7357041658233481</v>
      </c>
      <c r="O412" s="30">
        <f t="shared" ca="1" si="47"/>
        <v>9.0445751431666945</v>
      </c>
      <c r="P412" s="30">
        <f t="shared" ca="1" si="47"/>
        <v>1.7232150298239148</v>
      </c>
      <c r="R412" s="30">
        <f ca="1">IF(J412=0,0,Agents($N$4,$N$5,J412,$N$3)/(1-$P$1))</f>
        <v>2.1739130434782608</v>
      </c>
      <c r="S412" s="30">
        <f ca="1">IF(K412=0,0,Agents($N$4,$N$5,K412,$N$3)/(1-$P$1))</f>
        <v>6.5217391304347823</v>
      </c>
      <c r="T412" s="30">
        <f ca="1">IF(L412=0,0,Agents($N$4,$N$5,L412,$N$3)/(1-$P$1))</f>
        <v>7.6086956521739131</v>
      </c>
      <c r="U412" s="30">
        <f ca="1">IF(M412=0,0,Agents($N$4,$N$5,M412,$N$3)/(1-$P$1))</f>
        <v>6.5217391304347823</v>
      </c>
      <c r="V412" s="30">
        <f ca="1">IF(N412=0,0,Agents($N$4,$N$5,N412,$N$3)/(1-$P$1))</f>
        <v>6.5217391304347823</v>
      </c>
      <c r="W412" s="30">
        <f ca="1">IF(O412=0,0,Agents($N$4,$N$5,O412,$N$3)/(1-$P$1))</f>
        <v>6.5217391304347823</v>
      </c>
      <c r="X412" s="30">
        <f ca="1">IF(P412=0,0,Agents($N$4,$N$5,P412,$N$3)/(1-$P$1))</f>
        <v>2.1739130434782608</v>
      </c>
    </row>
    <row r="413" spans="1:24" x14ac:dyDescent="0.25">
      <c r="A413" s="125">
        <v>0.66666666666666663</v>
      </c>
      <c r="B413" s="118">
        <v>4.3478260869565216E-2</v>
      </c>
      <c r="C413" s="119">
        <v>4.322774222670666E-2</v>
      </c>
      <c r="D413" s="119">
        <v>4.4792988121323936E-2</v>
      </c>
      <c r="E413" s="119">
        <v>4.9718263175339734E-2</v>
      </c>
      <c r="F413" s="119">
        <v>4.7312852266412665E-2</v>
      </c>
      <c r="G413" s="119">
        <v>4.9209138840070298E-2</v>
      </c>
      <c r="H413" s="120">
        <v>3.8461538461538478E-2</v>
      </c>
      <c r="J413" s="24">
        <f t="shared" ca="1" si="47"/>
        <v>0.53908063767218695</v>
      </c>
      <c r="K413" s="24">
        <f t="shared" ca="1" si="47"/>
        <v>7.5010536592335049</v>
      </c>
      <c r="L413" s="24">
        <f t="shared" ca="1" si="47"/>
        <v>8.9478170799947581</v>
      </c>
      <c r="M413" s="24">
        <f t="shared" ca="1" si="47"/>
        <v>8.9846772945364499</v>
      </c>
      <c r="N413" s="24">
        <f t="shared" ca="1" si="47"/>
        <v>8.2382579500672719</v>
      </c>
      <c r="O413" s="24">
        <f t="shared" ca="1" si="47"/>
        <v>8.3856988082340198</v>
      </c>
      <c r="P413" s="24">
        <f t="shared" ca="1" si="47"/>
        <v>1.6034193325634285</v>
      </c>
      <c r="R413" s="24">
        <f ca="1">IF(J413=0,0,Agents($N$4,$N$5,J413,$N$3)/(1-$P$1))</f>
        <v>1.0869565217391304</v>
      </c>
      <c r="S413" s="24">
        <f ca="1">IF(K413=0,0,Agents($N$4,$N$5,K413,$N$3)/(1-$P$1))</f>
        <v>5.4347826086956523</v>
      </c>
      <c r="T413" s="24">
        <f ca="1">IF(L413=0,0,Agents($N$4,$N$5,L413,$N$3)/(1-$P$1))</f>
        <v>6.5217391304347823</v>
      </c>
      <c r="U413" s="24">
        <f ca="1">IF(M413=0,0,Agents($N$4,$N$5,M413,$N$3)/(1-$P$1))</f>
        <v>6.5217391304347823</v>
      </c>
      <c r="V413" s="24">
        <f ca="1">IF(N413=0,0,Agents($N$4,$N$5,N413,$N$3)/(1-$P$1))</f>
        <v>5.4347826086956523</v>
      </c>
      <c r="W413" s="24">
        <f ca="1">IF(O413=0,0,Agents($N$4,$N$5,O413,$N$3)/(1-$P$1))</f>
        <v>6.5217391304347823</v>
      </c>
      <c r="X413" s="24">
        <f ca="1">IF(P413=0,0,Agents($N$4,$N$5,P413,$N$3)/(1-$P$1))</f>
        <v>2.1739130434782608</v>
      </c>
    </row>
    <row r="414" spans="1:24" x14ac:dyDescent="0.25">
      <c r="A414" s="121">
        <v>0.6875</v>
      </c>
      <c r="B414" s="122">
        <v>3.3816425120772944E-2</v>
      </c>
      <c r="C414" s="123">
        <v>4.0386606834656544E-2</v>
      </c>
      <c r="D414" s="123">
        <v>3.8795986622073564E-2</v>
      </c>
      <c r="E414" s="123">
        <v>3.5465694398409013E-2</v>
      </c>
      <c r="F414" s="123">
        <v>4.1808896298060415E-2</v>
      </c>
      <c r="G414" s="123">
        <v>3.5852372583479786E-2</v>
      </c>
      <c r="H414" s="124">
        <v>3.2714412024756868E-2</v>
      </c>
      <c r="J414" s="30">
        <f t="shared" ca="1" si="47"/>
        <v>0.41928494041170095</v>
      </c>
      <c r="K414" s="30">
        <f t="shared" ca="1" si="47"/>
        <v>7.0080482897384302</v>
      </c>
      <c r="L414" s="30">
        <f t="shared" ca="1" si="47"/>
        <v>7.7498601073898987</v>
      </c>
      <c r="M414" s="30">
        <f t="shared" ca="1" si="47"/>
        <v>6.409069803436001</v>
      </c>
      <c r="N414" s="30">
        <f t="shared" ca="1" si="47"/>
        <v>7.2798923719833848</v>
      </c>
      <c r="O414" s="30">
        <f t="shared" ca="1" si="47"/>
        <v>6.1095805602847859</v>
      </c>
      <c r="P414" s="30">
        <f t="shared" ca="1" si="47"/>
        <v>1.3638279380424565</v>
      </c>
      <c r="R414" s="30">
        <f ca="1">IF(J414=0,0,Agents($N$4,$N$5,J414,$N$3)/(1-$P$1))</f>
        <v>1.0869565217391304</v>
      </c>
      <c r="S414" s="30">
        <f ca="1">IF(K414=0,0,Agents($N$4,$N$5,K414,$N$3)/(1-$P$1))</f>
        <v>5.4347826086956523</v>
      </c>
      <c r="T414" s="30">
        <f ca="1">IF(L414=0,0,Agents($N$4,$N$5,L414,$N$3)/(1-$P$1))</f>
        <v>5.4347826086956523</v>
      </c>
      <c r="U414" s="30">
        <f ca="1">IF(M414=0,0,Agents($N$4,$N$5,M414,$N$3)/(1-$P$1))</f>
        <v>5.4347826086956523</v>
      </c>
      <c r="V414" s="30">
        <f ca="1">IF(N414=0,0,Agents($N$4,$N$5,N414,$N$3)/(1-$P$1))</f>
        <v>5.4347826086956523</v>
      </c>
      <c r="W414" s="30">
        <f ca="1">IF(O414=0,0,Agents($N$4,$N$5,O414,$N$3)/(1-$P$1))</f>
        <v>5.4347826086956523</v>
      </c>
      <c r="X414" s="30">
        <f ca="1">IF(P414=0,0,Agents($N$4,$N$5,P414,$N$3)/(1-$P$1))</f>
        <v>2.1739130434782608</v>
      </c>
    </row>
    <row r="415" spans="1:24" x14ac:dyDescent="0.25">
      <c r="A415" s="125">
        <v>0.70833333333333337</v>
      </c>
      <c r="B415" s="118">
        <v>3.3816425120772944E-2</v>
      </c>
      <c r="C415" s="119">
        <v>2.6579219882637211E-2</v>
      </c>
      <c r="D415" s="119">
        <v>2.8185907046476763E-2</v>
      </c>
      <c r="E415" s="119">
        <v>2.7179317202519059E-2</v>
      </c>
      <c r="F415" s="119">
        <v>3.0959752321981424E-2</v>
      </c>
      <c r="G415" s="119">
        <v>2.7065026362038665E-2</v>
      </c>
      <c r="H415" s="120">
        <v>2.7298850574712645E-2</v>
      </c>
      <c r="J415" s="24">
        <f t="shared" ca="1" si="47"/>
        <v>0.41928494041170095</v>
      </c>
      <c r="K415" s="24">
        <f t="shared" ca="1" si="47"/>
        <v>4.6121343445287106</v>
      </c>
      <c r="L415" s="24">
        <f t="shared" ca="1" si="47"/>
        <v>5.6303977712428415</v>
      </c>
      <c r="M415" s="24">
        <f t="shared" ca="1" si="47"/>
        <v>4.9116235876799266</v>
      </c>
      <c r="N415" s="24">
        <f t="shared" ca="1" si="47"/>
        <v>5.3908063767218701</v>
      </c>
      <c r="O415" s="24">
        <f t="shared" ca="1" si="47"/>
        <v>4.6121343445287115</v>
      </c>
      <c r="P415" s="24">
        <f t="shared" ca="1" si="47"/>
        <v>1.1380591239746169</v>
      </c>
      <c r="R415" s="24">
        <f ca="1">IF(J415=0,0,Agents($N$4,$N$5,J415,$N$3)/(1-$P$1))</f>
        <v>1.0869565217391304</v>
      </c>
      <c r="S415" s="24">
        <f ca="1">IF(K415=0,0,Agents($N$4,$N$5,K415,$N$3)/(1-$P$1))</f>
        <v>4.3478260869565215</v>
      </c>
      <c r="T415" s="24">
        <f ca="1">IF(L415=0,0,Agents($N$4,$N$5,L415,$N$3)/(1-$P$1))</f>
        <v>4.3478260869565215</v>
      </c>
      <c r="U415" s="24">
        <f ca="1">IF(M415=0,0,Agents($N$4,$N$5,M415,$N$3)/(1-$P$1))</f>
        <v>4.3478260869565215</v>
      </c>
      <c r="V415" s="24">
        <f ca="1">IF(N415=0,0,Agents($N$4,$N$5,N415,$N$3)/(1-$P$1))</f>
        <v>4.3478260869565215</v>
      </c>
      <c r="W415" s="24">
        <f ca="1">IF(O415=0,0,Agents($N$4,$N$5,O415,$N$3)/(1-$P$1))</f>
        <v>4.3478260869565215</v>
      </c>
      <c r="X415" s="24">
        <f ca="1">IF(P415=0,0,Agents($N$4,$N$5,P415,$N$3)/(1-$P$1))</f>
        <v>2.1739130434782608</v>
      </c>
    </row>
    <row r="416" spans="1:24" x14ac:dyDescent="0.25">
      <c r="A416" s="121">
        <v>0.72916666666666663</v>
      </c>
      <c r="B416" s="122">
        <v>1.4492753623188406E-2</v>
      </c>
      <c r="C416" s="123">
        <v>1.9675526406627546E-2</v>
      </c>
      <c r="D416" s="123">
        <v>1.6791604197901048E-2</v>
      </c>
      <c r="E416" s="123">
        <v>2.0881670533642691E-2</v>
      </c>
      <c r="F416" s="123">
        <v>2.1327829377364983E-2</v>
      </c>
      <c r="G416" s="123">
        <v>1.8629173989455183E-2</v>
      </c>
      <c r="H416" s="124">
        <v>2.8735632183908046E-2</v>
      </c>
      <c r="J416" s="30">
        <f t="shared" ca="1" si="47"/>
        <v>0.179693545890729</v>
      </c>
      <c r="K416" s="30">
        <f t="shared" ca="1" si="47"/>
        <v>3.4141773719238504</v>
      </c>
      <c r="L416" s="30">
        <f t="shared" ca="1" si="47"/>
        <v>3.3542795232936076</v>
      </c>
      <c r="M416" s="30">
        <f t="shared" ca="1" si="47"/>
        <v>3.7735644637053092</v>
      </c>
      <c r="N416" s="30">
        <f t="shared" ca="1" si="47"/>
        <v>3.7136666150750663</v>
      </c>
      <c r="O416" s="30">
        <f t="shared" ca="1" si="47"/>
        <v>3.1745859774028791</v>
      </c>
      <c r="P416" s="30">
        <f t="shared" ca="1" si="47"/>
        <v>1.19795697260486</v>
      </c>
      <c r="R416" s="30">
        <f ca="1">IF(J416=0,0,Agents($N$4,$N$5,J416,$N$3)/(1-$P$1))</f>
        <v>1.0869565217391304</v>
      </c>
      <c r="S416" s="30">
        <f ca="1">IF(K416=0,0,Agents($N$4,$N$5,K416,$N$3)/(1-$P$1))</f>
        <v>3.2608695652173911</v>
      </c>
      <c r="T416" s="30">
        <f ca="1">IF(L416=0,0,Agents($N$4,$N$5,L416,$N$3)/(1-$P$1))</f>
        <v>3.2608695652173911</v>
      </c>
      <c r="U416" s="30">
        <f ca="1">IF(M416=0,0,Agents($N$4,$N$5,M416,$N$3)/(1-$P$1))</f>
        <v>3.2608695652173911</v>
      </c>
      <c r="V416" s="30">
        <f ca="1">IF(N416=0,0,Agents($N$4,$N$5,N416,$N$3)/(1-$P$1))</f>
        <v>3.2608695652173911</v>
      </c>
      <c r="W416" s="30">
        <f ca="1">IF(O416=0,0,Agents($N$4,$N$5,O416,$N$3)/(1-$P$1))</f>
        <v>3.2608695652173911</v>
      </c>
      <c r="X416" s="30">
        <f ca="1">IF(P416=0,0,Agents($N$4,$N$5,P416,$N$3)/(1-$P$1))</f>
        <v>2.1739130434782608</v>
      </c>
    </row>
    <row r="417" spans="1:24" x14ac:dyDescent="0.25">
      <c r="A417" s="125">
        <v>0.75</v>
      </c>
      <c r="B417" s="118">
        <v>2.4154589371980676E-2</v>
      </c>
      <c r="C417" s="119">
        <v>1.5533310321021747E-2</v>
      </c>
      <c r="D417" s="119">
        <v>1.4992503748125937E-2</v>
      </c>
      <c r="E417" s="119">
        <v>1.4252568776930727E-2</v>
      </c>
      <c r="F417" s="119">
        <v>1.5823873409012729E-2</v>
      </c>
      <c r="G417" s="119">
        <v>1.1950790861159929E-2</v>
      </c>
      <c r="H417" s="120">
        <v>1.4367816091954023E-2</v>
      </c>
      <c r="J417" s="24">
        <f t="shared" ca="1" si="47"/>
        <v>0.299489243151215</v>
      </c>
      <c r="K417" s="24">
        <f t="shared" ca="1" si="47"/>
        <v>2.6954031883609346</v>
      </c>
      <c r="L417" s="24">
        <f t="shared" ca="1" si="47"/>
        <v>2.9948924315121497</v>
      </c>
      <c r="M417" s="24">
        <f t="shared" ca="1" si="47"/>
        <v>2.5756074911004494</v>
      </c>
      <c r="N417" s="24">
        <f t="shared" ca="1" si="47"/>
        <v>2.7553010369911783</v>
      </c>
      <c r="O417" s="24">
        <f t="shared" ca="1" si="47"/>
        <v>2.0365268534282621</v>
      </c>
      <c r="P417" s="24">
        <f t="shared" ca="1" si="47"/>
        <v>0.59897848630243</v>
      </c>
      <c r="R417" s="24">
        <f ca="1">IF(J417=0,0,Agents($N$4,$N$5,J417,$N$3)/(1-$P$1))</f>
        <v>1.0869565217391304</v>
      </c>
      <c r="S417" s="24">
        <f ca="1">IF(K417=0,0,Agents($N$4,$N$5,K417,$N$3)/(1-$P$1))</f>
        <v>3.2608695652173911</v>
      </c>
      <c r="T417" s="24">
        <f ca="1">IF(L417=0,0,Agents($N$4,$N$5,L417,$N$3)/(1-$P$1))</f>
        <v>3.2608695652173911</v>
      </c>
      <c r="U417" s="24">
        <f ca="1">IF(M417=0,0,Agents($N$4,$N$5,M417,$N$3)/(1-$P$1))</f>
        <v>3.2608695652173911</v>
      </c>
      <c r="V417" s="24">
        <f ca="1">IF(N417=0,0,Agents($N$4,$N$5,N417,$N$3)/(1-$P$1))</f>
        <v>3.2608695652173911</v>
      </c>
      <c r="W417" s="24">
        <f ca="1">IF(O417=0,0,Agents($N$4,$N$5,O417,$N$3)/(1-$P$1))</f>
        <v>2.1739130434782608</v>
      </c>
      <c r="X417" s="24">
        <f ca="1">IF(P417=0,0,Agents($N$4,$N$5,P417,$N$3)/(1-$P$1))</f>
        <v>2.1739130434782608</v>
      </c>
    </row>
    <row r="418" spans="1:24" x14ac:dyDescent="0.25">
      <c r="A418" s="121">
        <v>0.77083333333333337</v>
      </c>
      <c r="B418" s="122">
        <v>1.932367149758454E-2</v>
      </c>
      <c r="C418" s="123">
        <v>1.1736278909216431E-2</v>
      </c>
      <c r="D418" s="123">
        <v>9.595202398800599E-3</v>
      </c>
      <c r="E418" s="123">
        <v>8.6178322837255558E-3</v>
      </c>
      <c r="F418" s="123">
        <v>9.6319229446164435E-3</v>
      </c>
      <c r="G418" s="123">
        <v>8.4358523725834803E-3</v>
      </c>
      <c r="H418" s="124">
        <v>1.4367816091954023E-2</v>
      </c>
      <c r="J418" s="30">
        <f t="shared" ca="1" si="47"/>
        <v>0.23959139452097197</v>
      </c>
      <c r="K418" s="30">
        <f t="shared" ca="1" si="47"/>
        <v>2.0365268534282617</v>
      </c>
      <c r="L418" s="30">
        <f t="shared" ca="1" si="47"/>
        <v>1.9167311561677758</v>
      </c>
      <c r="M418" s="30">
        <f t="shared" ca="1" si="47"/>
        <v>1.5573440643863181</v>
      </c>
      <c r="N418" s="30">
        <f t="shared" ca="1" si="47"/>
        <v>1.677139761646804</v>
      </c>
      <c r="O418" s="30">
        <f t="shared" ca="1" si="47"/>
        <v>1.4375483671258322</v>
      </c>
      <c r="P418" s="30">
        <f t="shared" ca="1" si="47"/>
        <v>0.59897848630243</v>
      </c>
      <c r="R418" s="30">
        <f ca="1">IF(J418=0,0,Agents($N$4,$N$5,J418,$N$3)/(1-$P$1))</f>
        <v>1.0869565217391304</v>
      </c>
      <c r="S418" s="30">
        <f ca="1">IF(K418=0,0,Agents($N$4,$N$5,K418,$N$3)/(1-$P$1))</f>
        <v>2.1739130434782608</v>
      </c>
      <c r="T418" s="30">
        <f ca="1">IF(L418=0,0,Agents($N$4,$N$5,L418,$N$3)/(1-$P$1))</f>
        <v>2.1739130434782608</v>
      </c>
      <c r="U418" s="30">
        <f ca="1">IF(M418=0,0,Agents($N$4,$N$5,M418,$N$3)/(1-$P$1))</f>
        <v>2.1739130434782608</v>
      </c>
      <c r="V418" s="30">
        <f ca="1">IF(N418=0,0,Agents($N$4,$N$5,N418,$N$3)/(1-$P$1))</f>
        <v>2.1739130434782608</v>
      </c>
      <c r="W418" s="30">
        <f ca="1">IF(O418=0,0,Agents($N$4,$N$5,O418,$N$3)/(1-$P$1))</f>
        <v>2.1739130434782608</v>
      </c>
      <c r="X418" s="30">
        <f ca="1">IF(P418=0,0,Agents($N$4,$N$5,P418,$N$3)/(1-$P$1))</f>
        <v>2.1739130434782608</v>
      </c>
    </row>
    <row r="419" spans="1:24" x14ac:dyDescent="0.25">
      <c r="A419" s="125">
        <v>0.79166666666666663</v>
      </c>
      <c r="B419" s="118">
        <v>1.4492753623188406E-2</v>
      </c>
      <c r="C419" s="119">
        <v>7.9392474974111157E-3</v>
      </c>
      <c r="D419" s="119">
        <v>5.6971514242878558E-3</v>
      </c>
      <c r="E419" s="119">
        <v>7.9549221080543586E-3</v>
      </c>
      <c r="F419" s="119">
        <v>8.2559339525283791E-3</v>
      </c>
      <c r="G419" s="119">
        <v>6.3268892794376098E-3</v>
      </c>
      <c r="H419" s="120">
        <v>8.6206896551724137E-3</v>
      </c>
      <c r="J419" s="24">
        <f t="shared" ca="1" si="47"/>
        <v>0.179693545890729</v>
      </c>
      <c r="K419" s="24">
        <f t="shared" ca="1" si="47"/>
        <v>1.3776505184955889</v>
      </c>
      <c r="L419" s="24">
        <f t="shared" ca="1" si="47"/>
        <v>1.1380591239746169</v>
      </c>
      <c r="M419" s="24">
        <f t="shared" ca="1" si="47"/>
        <v>1.437548367125832</v>
      </c>
      <c r="N419" s="24">
        <f t="shared" ca="1" si="47"/>
        <v>1.4375483671258318</v>
      </c>
      <c r="O419" s="24">
        <f t="shared" ca="1" si="47"/>
        <v>1.0781612753443741</v>
      </c>
      <c r="P419" s="24">
        <f t="shared" ca="1" si="47"/>
        <v>0.359387091781458</v>
      </c>
      <c r="R419" s="24">
        <f ca="1">IF(J419=0,0,Agents($N$4,$N$5,J419,$N$3)/(1-$P$1))</f>
        <v>1.0869565217391304</v>
      </c>
      <c r="S419" s="24">
        <f ca="1">IF(K419=0,0,Agents($N$4,$N$5,K419,$N$3)/(1-$P$1))</f>
        <v>2.1739130434782608</v>
      </c>
      <c r="T419" s="24">
        <f ca="1">IF(L419=0,0,Agents($N$4,$N$5,L419,$N$3)/(1-$P$1))</f>
        <v>2.1739130434782608</v>
      </c>
      <c r="U419" s="24">
        <f ca="1">IF(M419=0,0,Agents($N$4,$N$5,M419,$N$3)/(1-$P$1))</f>
        <v>2.1739130434782608</v>
      </c>
      <c r="V419" s="24">
        <f ca="1">IF(N419=0,0,Agents($N$4,$N$5,N419,$N$3)/(1-$P$1))</f>
        <v>2.1739130434782608</v>
      </c>
      <c r="W419" s="24">
        <f ca="1">IF(O419=0,0,Agents($N$4,$N$5,O419,$N$3)/(1-$P$1))</f>
        <v>2.1739130434782608</v>
      </c>
      <c r="X419" s="24">
        <f ca="1">IF(P419=0,0,Agents($N$4,$N$5,P419,$N$3)/(1-$P$1))</f>
        <v>1.0869565217391304</v>
      </c>
    </row>
    <row r="420" spans="1:24" x14ac:dyDescent="0.25">
      <c r="A420" s="126">
        <v>0.8125</v>
      </c>
      <c r="B420" s="122">
        <v>2.4154589371980676E-2</v>
      </c>
      <c r="C420" s="123">
        <v>5.5229547808077319E-3</v>
      </c>
      <c r="D420" s="123">
        <v>5.0974512743628183E-3</v>
      </c>
      <c r="E420" s="123">
        <v>5.3032814053695721E-3</v>
      </c>
      <c r="F420" s="123">
        <v>7.2239422084623322E-3</v>
      </c>
      <c r="G420" s="123">
        <v>4.2179261862917402E-3</v>
      </c>
      <c r="H420" s="124">
        <v>8.6206896551724137E-3</v>
      </c>
      <c r="J420" s="30">
        <f t="shared" ca="1" si="47"/>
        <v>0.299489243151215</v>
      </c>
      <c r="K420" s="30">
        <f t="shared" ca="1" si="47"/>
        <v>0.95836557808388778</v>
      </c>
      <c r="L420" s="30">
        <f t="shared" ca="1" si="47"/>
        <v>1.0182634267141308</v>
      </c>
      <c r="M420" s="30">
        <f t="shared" ca="1" si="47"/>
        <v>0.958365578083888</v>
      </c>
      <c r="N420" s="30">
        <f t="shared" ca="1" si="47"/>
        <v>1.2578548212351031</v>
      </c>
      <c r="O420" s="30">
        <f t="shared" ca="1" si="47"/>
        <v>0.71877418356291611</v>
      </c>
      <c r="P420" s="30">
        <f t="shared" ca="1" si="47"/>
        <v>0.359387091781458</v>
      </c>
      <c r="R420" s="30">
        <f ca="1">IF(J420=0,0,Agents($N$4,$N$5,J420,$N$3)/(1-$P$1))</f>
        <v>1.0869565217391304</v>
      </c>
      <c r="S420" s="30">
        <f ca="1">IF(K420=0,0,Agents($N$4,$N$5,K420,$N$3)/(1-$P$1))</f>
        <v>2.1739130434782608</v>
      </c>
      <c r="T420" s="30">
        <f ca="1">IF(L420=0,0,Agents($N$4,$N$5,L420,$N$3)/(1-$P$1))</f>
        <v>2.1739130434782608</v>
      </c>
      <c r="U420" s="30">
        <f ca="1">IF(M420=0,0,Agents($N$4,$N$5,M420,$N$3)/(1-$P$1))</f>
        <v>2.1739130434782608</v>
      </c>
      <c r="V420" s="30">
        <f ca="1">IF(N420=0,0,Agents($N$4,$N$5,N420,$N$3)/(1-$P$1))</f>
        <v>2.1739130434782608</v>
      </c>
      <c r="W420" s="30">
        <f ca="1">IF(O420=0,0,Agents($N$4,$N$5,O420,$N$3)/(1-$P$1))</f>
        <v>2.1739130434782608</v>
      </c>
      <c r="X420" s="30">
        <f ca="1">IF(P420=0,0,Agents($N$4,$N$5,P420,$N$3)/(1-$P$1))</f>
        <v>1.0869565217391304</v>
      </c>
    </row>
    <row r="421" spans="1:24" x14ac:dyDescent="0.25">
      <c r="A421" s="125">
        <v>0.83333333333333304</v>
      </c>
      <c r="B421" s="127">
        <v>9.6618357487922701E-3</v>
      </c>
      <c r="C421" s="128">
        <v>2.0711080428028996E-3</v>
      </c>
      <c r="D421" s="128">
        <v>2.098950524737631E-3</v>
      </c>
      <c r="E421" s="128">
        <v>2.651640702684786E-3</v>
      </c>
      <c r="F421" s="128">
        <v>2.7519779841761265E-3</v>
      </c>
      <c r="G421" s="128">
        <v>1.7574692442882249E-3</v>
      </c>
      <c r="H421" s="129">
        <v>4.3103448275862068E-3</v>
      </c>
      <c r="J421" s="30">
        <f t="shared" ca="1" si="47"/>
        <v>0.11979569726048599</v>
      </c>
      <c r="K421" s="30">
        <f t="shared" ca="1" si="47"/>
        <v>0.35938709178145795</v>
      </c>
      <c r="L421" s="30">
        <f t="shared" ca="1" si="47"/>
        <v>0.41928494041170095</v>
      </c>
      <c r="M421" s="30">
        <f t="shared" ca="1" si="47"/>
        <v>0.479182789041944</v>
      </c>
      <c r="N421" s="30">
        <f t="shared" ca="1" si="47"/>
        <v>0.479182789041944</v>
      </c>
      <c r="O421" s="30">
        <f t="shared" ca="1" si="47"/>
        <v>0.299489243151215</v>
      </c>
      <c r="P421" s="30">
        <f t="shared" ca="1" si="47"/>
        <v>0.179693545890729</v>
      </c>
      <c r="R421" s="30">
        <f ca="1">IF(J421=0,0,Agents($N$4,$N$5,J421,$N$3)/(1-$P$1))</f>
        <v>1.0869565217391304</v>
      </c>
      <c r="S421" s="30">
        <f ca="1">IF(K421=0,0,Agents($N$4,$N$5,K421,$N$3)/(1-$P$1))</f>
        <v>1.0869565217391304</v>
      </c>
      <c r="T421" s="30">
        <f ca="1">IF(L421=0,0,Agents($N$4,$N$5,L421,$N$3)/(1-$P$1))</f>
        <v>1.0869565217391304</v>
      </c>
      <c r="U421" s="30">
        <f ca="1">IF(M421=0,0,Agents($N$4,$N$5,M421,$N$3)/(1-$P$1))</f>
        <v>1.0869565217391304</v>
      </c>
      <c r="V421" s="30">
        <f ca="1">IF(N421=0,0,Agents($N$4,$N$5,N421,$N$3)/(1-$P$1))</f>
        <v>1.0869565217391304</v>
      </c>
      <c r="W421" s="30">
        <f ca="1">IF(O421=0,0,Agents($N$4,$N$5,O421,$N$3)/(1-$P$1))</f>
        <v>1.0869565217391304</v>
      </c>
      <c r="X421" s="30">
        <f ca="1">IF(P421=0,0,Agents($N$4,$N$5,P421,$N$3)/(1-$P$1))</f>
        <v>1.0869565217391304</v>
      </c>
    </row>
    <row r="422" spans="1:24" x14ac:dyDescent="0.25">
      <c r="A422" s="126">
        <v>0.85416666666666696</v>
      </c>
      <c r="B422" s="127">
        <v>1.4492753623188406E-2</v>
      </c>
      <c r="C422" s="128">
        <v>1.380738695201933E-3</v>
      </c>
      <c r="D422" s="128">
        <v>1.1994002998500749E-3</v>
      </c>
      <c r="E422" s="128">
        <v>1.325820351342393E-3</v>
      </c>
      <c r="F422" s="128">
        <v>1.7199862401100791E-3</v>
      </c>
      <c r="G422" s="128">
        <v>1.4059753954305801E-3</v>
      </c>
      <c r="H422" s="129">
        <v>1.4367816091954023E-3</v>
      </c>
      <c r="J422" s="30">
        <f t="shared" ca="1" si="47"/>
        <v>0.179693545890729</v>
      </c>
      <c r="K422" s="30">
        <f t="shared" ca="1" si="47"/>
        <v>0.23959139452097195</v>
      </c>
      <c r="L422" s="30">
        <f t="shared" ca="1" si="47"/>
        <v>0.23959139452097197</v>
      </c>
      <c r="M422" s="30">
        <f t="shared" ca="1" si="47"/>
        <v>0.239591394520972</v>
      </c>
      <c r="N422" s="30">
        <f t="shared" ca="1" si="47"/>
        <v>0.299489243151215</v>
      </c>
      <c r="O422" s="30">
        <f t="shared" ca="1" si="47"/>
        <v>0.23959139452097203</v>
      </c>
      <c r="P422" s="30">
        <f t="shared" ca="1" si="47"/>
        <v>5.9897848630242993E-2</v>
      </c>
      <c r="R422" s="30">
        <f ca="1">IF(J422=0,0,Agents($N$4,$N$5,J422,$N$3)/(1-$P$1))</f>
        <v>1.0869565217391304</v>
      </c>
      <c r="S422" s="30">
        <f ca="1">IF(K422=0,0,Agents($N$4,$N$5,K422,$N$3)/(1-$P$1))</f>
        <v>1.0869565217391304</v>
      </c>
      <c r="T422" s="30">
        <f ca="1">IF(L422=0,0,Agents($N$4,$N$5,L422,$N$3)/(1-$P$1))</f>
        <v>1.0869565217391304</v>
      </c>
      <c r="U422" s="30">
        <f ca="1">IF(M422=0,0,Agents($N$4,$N$5,M422,$N$3)/(1-$P$1))</f>
        <v>1.0869565217391304</v>
      </c>
      <c r="V422" s="30">
        <f ca="1">IF(N422=0,0,Agents($N$4,$N$5,N422,$N$3)/(1-$P$1))</f>
        <v>1.0869565217391304</v>
      </c>
      <c r="W422" s="30">
        <f ca="1">IF(O422=0,0,Agents($N$4,$N$5,O422,$N$3)/(1-$P$1))</f>
        <v>1.0869565217391304</v>
      </c>
      <c r="X422" s="30">
        <f ca="1">IF(P422=0,0,Agents($N$4,$N$5,P422,$N$3)/(1-$P$1))</f>
        <v>1.0869565217391304</v>
      </c>
    </row>
    <row r="423" spans="1:24" x14ac:dyDescent="0.25">
      <c r="A423" s="125">
        <v>0.875000000000001</v>
      </c>
      <c r="B423" s="127">
        <v>1.4492753623188406E-2</v>
      </c>
      <c r="C423" s="128">
        <v>7.9392474974111157E-3</v>
      </c>
      <c r="D423" s="128">
        <v>5.6971514242878558E-3</v>
      </c>
      <c r="E423" s="128">
        <v>7.9549221080543586E-3</v>
      </c>
      <c r="F423" s="128">
        <v>8.2559339525283791E-3</v>
      </c>
      <c r="G423" s="128">
        <v>6.3268892794376098E-3</v>
      </c>
      <c r="H423" s="129">
        <v>8.6206896551724137E-3</v>
      </c>
      <c r="J423" s="30">
        <f t="shared" ref="J423:P426" ca="1" si="48">B423*J$427</f>
        <v>0.179693545890729</v>
      </c>
      <c r="K423" s="30">
        <f t="shared" ca="1" si="48"/>
        <v>1.3776505184955889</v>
      </c>
      <c r="L423" s="30">
        <f t="shared" ca="1" si="48"/>
        <v>1.1380591239746169</v>
      </c>
      <c r="M423" s="30">
        <f t="shared" ca="1" si="48"/>
        <v>1.437548367125832</v>
      </c>
      <c r="N423" s="30">
        <f t="shared" ca="1" si="48"/>
        <v>1.4375483671258318</v>
      </c>
      <c r="O423" s="30">
        <f t="shared" ca="1" si="48"/>
        <v>1.0781612753443741</v>
      </c>
      <c r="P423" s="30">
        <f t="shared" ca="1" si="48"/>
        <v>0.359387091781458</v>
      </c>
      <c r="R423" s="30">
        <f ca="1">IF(J423=0,0,Agents($N$4,$N$5,J423,$N$3)/(1-$P$1))</f>
        <v>1.0869565217391304</v>
      </c>
      <c r="S423" s="30">
        <f ca="1">IF(K423=0,0,Agents($N$4,$N$5,K423,$N$3)/(1-$P$1))</f>
        <v>2.1739130434782608</v>
      </c>
      <c r="T423" s="30">
        <f ca="1">IF(L423=0,0,Agents($N$4,$N$5,L423,$N$3)/(1-$P$1))</f>
        <v>2.1739130434782608</v>
      </c>
      <c r="U423" s="30">
        <f ca="1">IF(M423=0,0,Agents($N$4,$N$5,M423,$N$3)/(1-$P$1))</f>
        <v>2.1739130434782608</v>
      </c>
      <c r="V423" s="30">
        <f ca="1">IF(N423=0,0,Agents($N$4,$N$5,N423,$N$3)/(1-$P$1))</f>
        <v>2.1739130434782608</v>
      </c>
      <c r="W423" s="30">
        <f ca="1">IF(O423=0,0,Agents($N$4,$N$5,O423,$N$3)/(1-$P$1))</f>
        <v>2.1739130434782608</v>
      </c>
      <c r="X423" s="30">
        <f ca="1">IF(P423=0,0,Agents($N$4,$N$5,P423,$N$3)/(1-$P$1))</f>
        <v>1.0869565217391304</v>
      </c>
    </row>
    <row r="424" spans="1:24" x14ac:dyDescent="0.25">
      <c r="A424" s="126">
        <v>0.89583333333333504</v>
      </c>
      <c r="B424" s="127">
        <v>2.4154589371980676E-2</v>
      </c>
      <c r="C424" s="128">
        <v>5.5229547808077319E-3</v>
      </c>
      <c r="D424" s="128">
        <v>5.0974512743628183E-3</v>
      </c>
      <c r="E424" s="128">
        <v>5.3032814053695721E-3</v>
      </c>
      <c r="F424" s="128">
        <v>7.2239422084623322E-3</v>
      </c>
      <c r="G424" s="128">
        <v>4.2179261862917402E-3</v>
      </c>
      <c r="H424" s="129">
        <v>8.6206896551724137E-3</v>
      </c>
      <c r="J424" s="30">
        <f t="shared" ca="1" si="48"/>
        <v>0.299489243151215</v>
      </c>
      <c r="K424" s="30">
        <f t="shared" ca="1" si="48"/>
        <v>0.95836557808388778</v>
      </c>
      <c r="L424" s="30">
        <f t="shared" ca="1" si="48"/>
        <v>1.0182634267141308</v>
      </c>
      <c r="M424" s="30">
        <f t="shared" ca="1" si="48"/>
        <v>0.958365578083888</v>
      </c>
      <c r="N424" s="30">
        <f t="shared" ca="1" si="48"/>
        <v>1.2578548212351031</v>
      </c>
      <c r="O424" s="30">
        <f t="shared" ca="1" si="48"/>
        <v>0.71877418356291611</v>
      </c>
      <c r="P424" s="30">
        <f t="shared" ca="1" si="48"/>
        <v>0.359387091781458</v>
      </c>
      <c r="R424" s="30">
        <f ca="1">IF(J424=0,0,Agents($N$4,$N$5,J424,$N$3)/(1-$P$1))</f>
        <v>1.0869565217391304</v>
      </c>
      <c r="S424" s="30">
        <f ca="1">IF(K424=0,0,Agents($N$4,$N$5,K424,$N$3)/(1-$P$1))</f>
        <v>2.1739130434782608</v>
      </c>
      <c r="T424" s="30">
        <f ca="1">IF(L424=0,0,Agents($N$4,$N$5,L424,$N$3)/(1-$P$1))</f>
        <v>2.1739130434782608</v>
      </c>
      <c r="U424" s="30">
        <f ca="1">IF(M424=0,0,Agents($N$4,$N$5,M424,$N$3)/(1-$P$1))</f>
        <v>2.1739130434782608</v>
      </c>
      <c r="V424" s="30">
        <f ca="1">IF(N424=0,0,Agents($N$4,$N$5,N424,$N$3)/(1-$P$1))</f>
        <v>2.1739130434782608</v>
      </c>
      <c r="W424" s="30">
        <f ca="1">IF(O424=0,0,Agents($N$4,$N$5,O424,$N$3)/(1-$P$1))</f>
        <v>2.1739130434782608</v>
      </c>
      <c r="X424" s="30">
        <f ca="1">IF(P424=0,0,Agents($N$4,$N$5,P424,$N$3)/(1-$P$1))</f>
        <v>1.0869565217391304</v>
      </c>
    </row>
    <row r="425" spans="1:24" x14ac:dyDescent="0.25">
      <c r="A425" s="125">
        <v>0.91666666666666896</v>
      </c>
      <c r="B425" s="127">
        <v>9.6618357487922701E-3</v>
      </c>
      <c r="C425" s="128">
        <v>2.0711080428028996E-3</v>
      </c>
      <c r="D425" s="128">
        <v>2.098950524737631E-3</v>
      </c>
      <c r="E425" s="128">
        <v>2.651640702684786E-3</v>
      </c>
      <c r="F425" s="128">
        <v>2.7519779841761265E-3</v>
      </c>
      <c r="G425" s="128">
        <v>1.7574692442882249E-3</v>
      </c>
      <c r="H425" s="129">
        <v>4.3103448275862068E-3</v>
      </c>
      <c r="J425" s="30">
        <f t="shared" ca="1" si="48"/>
        <v>0.11979569726048599</v>
      </c>
      <c r="K425" s="30">
        <f t="shared" ca="1" si="48"/>
        <v>0.35938709178145795</v>
      </c>
      <c r="L425" s="30">
        <f t="shared" ca="1" si="48"/>
        <v>0.41928494041170095</v>
      </c>
      <c r="M425" s="30">
        <f t="shared" ca="1" si="48"/>
        <v>0.479182789041944</v>
      </c>
      <c r="N425" s="30">
        <f t="shared" ca="1" si="48"/>
        <v>0.479182789041944</v>
      </c>
      <c r="O425" s="30">
        <f t="shared" ca="1" si="48"/>
        <v>0.299489243151215</v>
      </c>
      <c r="P425" s="30">
        <f t="shared" ca="1" si="48"/>
        <v>0.179693545890729</v>
      </c>
      <c r="R425" s="30">
        <f ca="1">IF(J425=0,0,Agents($N$4,$N$5,J425,$N$3)/(1-$P$1))</f>
        <v>1.0869565217391304</v>
      </c>
      <c r="S425" s="30">
        <f ca="1">IF(K425=0,0,Agents($N$4,$N$5,K425,$N$3)/(1-$P$1))</f>
        <v>1.0869565217391304</v>
      </c>
      <c r="T425" s="30">
        <f ca="1">IF(L425=0,0,Agents($N$4,$N$5,L425,$N$3)/(1-$P$1))</f>
        <v>1.0869565217391304</v>
      </c>
      <c r="U425" s="30">
        <f ca="1">IF(M425=0,0,Agents($N$4,$N$5,M425,$N$3)/(1-$P$1))</f>
        <v>1.0869565217391304</v>
      </c>
      <c r="V425" s="30">
        <f ca="1">IF(N425=0,0,Agents($N$4,$N$5,N425,$N$3)/(1-$P$1))</f>
        <v>1.0869565217391304</v>
      </c>
      <c r="W425" s="30">
        <f ca="1">IF(O425=0,0,Agents($N$4,$N$5,O425,$N$3)/(1-$P$1))</f>
        <v>1.0869565217391304</v>
      </c>
      <c r="X425" s="30">
        <f ca="1">IF(P425=0,0,Agents($N$4,$N$5,P425,$N$3)/(1-$P$1))</f>
        <v>1.0869565217391304</v>
      </c>
    </row>
    <row r="426" spans="1:24" x14ac:dyDescent="0.25">
      <c r="A426" s="126">
        <v>0.937500000000003</v>
      </c>
      <c r="B426" s="127">
        <v>1.4492753623188406E-2</v>
      </c>
      <c r="C426" s="128">
        <v>1.380738695201933E-3</v>
      </c>
      <c r="D426" s="128">
        <v>1.1994002998500749E-3</v>
      </c>
      <c r="E426" s="128">
        <v>1.325820351342393E-3</v>
      </c>
      <c r="F426" s="128">
        <v>1.7199862401100791E-3</v>
      </c>
      <c r="G426" s="128">
        <v>1.4059753954305801E-3</v>
      </c>
      <c r="H426" s="129">
        <v>1.4367816091954023E-3</v>
      </c>
      <c r="J426" s="30">
        <f t="shared" ca="1" si="48"/>
        <v>0.179693545890729</v>
      </c>
      <c r="K426" s="30">
        <f t="shared" ca="1" si="48"/>
        <v>0.23959139452097195</v>
      </c>
      <c r="L426" s="30">
        <f t="shared" ca="1" si="48"/>
        <v>0.23959139452097197</v>
      </c>
      <c r="M426" s="30">
        <f t="shared" ca="1" si="48"/>
        <v>0.239591394520972</v>
      </c>
      <c r="N426" s="30">
        <f t="shared" ca="1" si="48"/>
        <v>0.299489243151215</v>
      </c>
      <c r="O426" s="30">
        <f t="shared" ca="1" si="48"/>
        <v>0.23959139452097203</v>
      </c>
      <c r="P426" s="30">
        <f t="shared" ca="1" si="48"/>
        <v>5.9897848630242993E-2</v>
      </c>
      <c r="R426" s="30">
        <f ca="1">IF(J426=0,0,Agents($N$4,$N$5,J426,$N$3)/(1-$P$1))</f>
        <v>1.0869565217391304</v>
      </c>
      <c r="S426" s="30">
        <f ca="1">IF(K426=0,0,Agents($N$4,$N$5,K426,$N$3)/(1-$P$1))</f>
        <v>1.0869565217391304</v>
      </c>
      <c r="T426" s="30">
        <f ca="1">IF(L426=0,0,Agents($N$4,$N$5,L426,$N$3)/(1-$P$1))</f>
        <v>1.0869565217391304</v>
      </c>
      <c r="U426" s="30">
        <f ca="1">IF(M426=0,0,Agents($N$4,$N$5,M426,$N$3)/(1-$P$1))</f>
        <v>1.0869565217391304</v>
      </c>
      <c r="V426" s="30">
        <f ca="1">IF(N426=0,0,Agents($N$4,$N$5,N426,$N$3)/(1-$P$1))</f>
        <v>1.0869565217391304</v>
      </c>
      <c r="W426" s="30">
        <f ca="1">IF(O426=0,0,Agents($N$4,$N$5,O426,$N$3)/(1-$P$1))</f>
        <v>1.0869565217391304</v>
      </c>
      <c r="X426" s="30">
        <f ca="1">IF(P426=0,0,Agents($N$4,$N$5,P426,$N$3)/(1-$P$1))</f>
        <v>1.0869565217391304</v>
      </c>
    </row>
    <row r="427" spans="1:24" x14ac:dyDescent="0.25">
      <c r="A427" s="130"/>
      <c r="B427" s="131">
        <v>1.301559356136821E-2</v>
      </c>
      <c r="C427" s="132">
        <v>0.18215543259557343</v>
      </c>
      <c r="D427" s="132">
        <v>0.20969567404426559</v>
      </c>
      <c r="E427" s="132">
        <v>0.18970070422535212</v>
      </c>
      <c r="F427" s="132">
        <v>0.18278420523138833</v>
      </c>
      <c r="G427" s="132">
        <v>0.17888581488933603</v>
      </c>
      <c r="H427" s="133">
        <v>4.37625754527163E-2</v>
      </c>
      <c r="J427" s="27">
        <f t="shared" ref="J427:P427" ca="1" si="49">$N$2*B427/SUM($B$427:$H$427)</f>
        <v>12.3988546664603</v>
      </c>
      <c r="K427" s="27">
        <f t="shared" ca="1" si="49"/>
        <v>173.52406748181394</v>
      </c>
      <c r="L427" s="27">
        <f t="shared" ca="1" si="49"/>
        <v>199.75932518186039</v>
      </c>
      <c r="M427" s="27">
        <f t="shared" ca="1" si="49"/>
        <v>180.71180931744314</v>
      </c>
      <c r="N427" s="27">
        <f t="shared" ca="1" si="49"/>
        <v>174.1230459681164</v>
      </c>
      <c r="O427" s="27">
        <f t="shared" ca="1" si="49"/>
        <v>170.40937935304134</v>
      </c>
      <c r="P427" s="27">
        <f t="shared" ca="1" si="49"/>
        <v>41.688902646649126</v>
      </c>
      <c r="R427" s="26">
        <f ca="1">(SUM(R397:R426)/2)/$C$6</f>
        <v>2.5815217391304355</v>
      </c>
      <c r="S427" s="26">
        <f t="shared" ref="S427:X427" ca="1" si="50">(SUM(S397:S426)/2)/$C$6</f>
        <v>8.5597826086956488</v>
      </c>
      <c r="T427" s="26">
        <f t="shared" ca="1" si="50"/>
        <v>9.3749999999999964</v>
      </c>
      <c r="U427" s="26">
        <f t="shared" ca="1" si="50"/>
        <v>8.7635869565217348</v>
      </c>
      <c r="V427" s="26">
        <f t="shared" ca="1" si="50"/>
        <v>8.4239130434782581</v>
      </c>
      <c r="W427" s="26">
        <f t="shared" ca="1" si="50"/>
        <v>8.5597826086956488</v>
      </c>
      <c r="X427" s="26">
        <f t="shared" ca="1" si="50"/>
        <v>4.1440217391304328</v>
      </c>
    </row>
    <row r="428" spans="1:24" x14ac:dyDescent="0.25">
      <c r="R428" s="32">
        <f ca="1">SUM(R427:X427)/5</f>
        <v>10.08152173913043</v>
      </c>
      <c r="S428" s="31"/>
      <c r="T428" s="31"/>
      <c r="U428" s="31"/>
      <c r="V428" s="31"/>
      <c r="W428" s="31"/>
      <c r="X428" s="4"/>
    </row>
  </sheetData>
  <pageMargins left="0.7" right="0.7" top="0.75" bottom="0.75" header="0.3" footer="0.3"/>
  <pageSetup orientation="portrait" horizontalDpi="90" verticalDpi="9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31"/>
  <sheetViews>
    <sheetView showGridLines="0" workbookViewId="0">
      <pane xSplit="2" ySplit="2" topLeftCell="C3" activePane="bottomRight" state="frozen"/>
      <selection activeCell="J28" sqref="J28"/>
      <selection pane="topRight" activeCell="J28" sqref="J28"/>
      <selection pane="bottomLeft" activeCell="J28" sqref="J28"/>
      <selection pane="bottomRight" activeCell="N1" sqref="N1"/>
    </sheetView>
  </sheetViews>
  <sheetFormatPr defaultRowHeight="11.25" x14ac:dyDescent="0.25"/>
  <cols>
    <col min="1" max="1" width="1.42578125" style="44" customWidth="1"/>
    <col min="2" max="2" width="16" style="44" bestFit="1" customWidth="1"/>
    <col min="3" max="3" width="14" style="44" hidden="1" customWidth="1"/>
    <col min="4" max="5" width="0" style="44" hidden="1" customWidth="1"/>
    <col min="6" max="16384" width="9.140625" style="44"/>
  </cols>
  <sheetData>
    <row r="1" spans="2:14" ht="11.25" customHeight="1" x14ac:dyDescent="0.25"/>
    <row r="2" spans="2:14" ht="11.25" customHeight="1" x14ac:dyDescent="0.25">
      <c r="B2" s="42" t="s">
        <v>81</v>
      </c>
      <c r="C2" s="42">
        <v>43119</v>
      </c>
      <c r="D2" s="42">
        <v>43150</v>
      </c>
      <c r="E2" s="43">
        <v>43178</v>
      </c>
      <c r="F2" s="43">
        <v>43209</v>
      </c>
      <c r="G2" s="43">
        <v>43239</v>
      </c>
      <c r="H2" s="43">
        <v>43270</v>
      </c>
      <c r="I2" s="43">
        <v>43300</v>
      </c>
      <c r="J2" s="43">
        <v>43331</v>
      </c>
      <c r="K2" s="43">
        <v>43362</v>
      </c>
      <c r="L2" s="43">
        <v>43392</v>
      </c>
      <c r="M2" s="43">
        <v>43423</v>
      </c>
      <c r="N2" s="43">
        <v>43453</v>
      </c>
    </row>
    <row r="3" spans="2:14" ht="11.25" customHeight="1" x14ac:dyDescent="0.25">
      <c r="B3" s="45" t="s">
        <v>48</v>
      </c>
      <c r="C3" s="46">
        <f ca="1">OFFSET(Membership!$N$2,COLUMN()-2,0)</f>
        <v>0.10968231395304544</v>
      </c>
      <c r="D3" s="46">
        <f ca="1">OFFSET(Membership!$N$2,COLUMN()-2,0)</f>
        <v>5.1541857291917487E-2</v>
      </c>
      <c r="E3" s="46">
        <f ca="1">OFFSET(Membership!$N$2,COLUMN()-2,0)</f>
        <v>4.6265261193672177E-2</v>
      </c>
      <c r="F3" s="46">
        <f ca="1">OFFSET(Membership!$N$2,COLUMN()-2,0)</f>
        <v>4.5864036924806506E-2</v>
      </c>
      <c r="G3" s="46">
        <f ca="1">OFFSET(Membership!$N$2,COLUMN()-2,0)</f>
        <v>4.3500867100586836E-2</v>
      </c>
      <c r="H3" s="46">
        <f ca="1">OFFSET(Membership!$N$2,COLUMN()-2,0)</f>
        <v>3.8402627481735598E-2</v>
      </c>
      <c r="I3" s="46">
        <f ca="1">OFFSET(Membership!$N$2,COLUMN()-2,0)</f>
        <v>3.9475852913536294E-2</v>
      </c>
      <c r="J3" s="46">
        <f ca="1">OFFSET(Membership!$N$2,COLUMN()-2,0)</f>
        <v>3.7330794766830107E-2</v>
      </c>
      <c r="K3" s="46">
        <f ca="1">OFFSET(Membership!$N$2,COLUMN()-2,0)</f>
        <v>3.8012877397917526E-2</v>
      </c>
      <c r="L3" s="46">
        <f ca="1">OFFSET(Membership!$N$2,COLUMN()-2,0)</f>
        <v>6.6926611382649603E-2</v>
      </c>
      <c r="M3" s="46">
        <f ca="1">OFFSET(Membership!$N$2,COLUMN()-2,0)</f>
        <v>7.5442454523063945E-2</v>
      </c>
      <c r="N3" s="46">
        <f ca="1">OFFSET(Membership!$N$2,COLUMN()-2,0)</f>
        <v>8.4055302866219039E-2</v>
      </c>
    </row>
    <row r="4" spans="2:14" ht="11.25" customHeight="1" x14ac:dyDescent="0.25">
      <c r="B4" s="47" t="s">
        <v>18</v>
      </c>
      <c r="C4" s="48">
        <f ca="1">OFFSET(Membership!$M$98,COLUMN()-2,0)</f>
        <v>2699</v>
      </c>
      <c r="D4" s="48">
        <f ca="1">OFFSET(Membership!$M$98,COLUMN()-2,0)</f>
        <v>1075</v>
      </c>
      <c r="E4" s="48">
        <f ca="1">OFFSET(Membership!$M$98,COLUMN()-2,0)</f>
        <v>731</v>
      </c>
      <c r="F4" s="48">
        <f ca="1">OFFSET(Membership!$M$98,COLUMN()-2,0)</f>
        <v>466</v>
      </c>
      <c r="G4" s="48">
        <f ca="1">OFFSET(Membership!$M$98,COLUMN()-2,0)</f>
        <v>418</v>
      </c>
      <c r="H4" s="48">
        <f ca="1">OFFSET(Membership!$M$98,COLUMN()-2,0)</f>
        <v>364</v>
      </c>
      <c r="I4" s="48">
        <f ca="1">OFFSET(Membership!$M$98,COLUMN()-2,0)</f>
        <v>1197.856</v>
      </c>
      <c r="J4" s="48">
        <f ca="1">OFFSET(Membership!$M$98,COLUMN()-2,0)</f>
        <v>1202.6959999999999</v>
      </c>
      <c r="K4" s="48">
        <f ca="1">OFFSET(Membership!$M$98,COLUMN()-2,0)</f>
        <v>1207.5359999999998</v>
      </c>
      <c r="L4" s="48">
        <f ca="1">OFFSET(Membership!$M$98,COLUMN()-2,0)</f>
        <v>1212.376</v>
      </c>
      <c r="M4" s="48">
        <f ca="1">OFFSET(Membership!$M$98,COLUMN()-2,0)</f>
        <v>1217.2159999999999</v>
      </c>
      <c r="N4" s="48">
        <f ca="1">OFFSET(Membership!$M$98,COLUMN()-2,0)</f>
        <v>1222.056</v>
      </c>
    </row>
    <row r="5" spans="2:14" ht="11.25" customHeight="1" x14ac:dyDescent="0.25">
      <c r="B5" s="45" t="s">
        <v>19</v>
      </c>
      <c r="C5" s="49">
        <v>475</v>
      </c>
      <c r="D5" s="49">
        <v>475</v>
      </c>
      <c r="E5" s="49">
        <v>475</v>
      </c>
      <c r="F5" s="49">
        <v>475</v>
      </c>
      <c r="G5" s="49">
        <v>475</v>
      </c>
      <c r="H5" s="49">
        <v>475</v>
      </c>
      <c r="I5" s="49">
        <v>475</v>
      </c>
      <c r="J5" s="49">
        <v>475</v>
      </c>
      <c r="K5" s="49">
        <v>475</v>
      </c>
      <c r="L5" s="49">
        <v>475</v>
      </c>
      <c r="M5" s="49">
        <v>475</v>
      </c>
      <c r="N5" s="49">
        <v>475</v>
      </c>
    </row>
    <row r="6" spans="2:14" ht="11.25" customHeight="1" x14ac:dyDescent="0.25">
      <c r="B6" s="47" t="s">
        <v>20</v>
      </c>
      <c r="C6" s="50">
        <v>0.27</v>
      </c>
      <c r="D6" s="50">
        <v>0.26960000000000001</v>
      </c>
      <c r="E6" s="50">
        <v>0.3</v>
      </c>
      <c r="F6" s="50">
        <v>0.3</v>
      </c>
      <c r="G6" s="50">
        <v>0.26960000000000001</v>
      </c>
      <c r="H6" s="50">
        <v>0.26960000000000001</v>
      </c>
      <c r="I6" s="50">
        <v>0.26960000000000001</v>
      </c>
      <c r="J6" s="50">
        <v>0.26960000000000001</v>
      </c>
      <c r="K6" s="50">
        <v>0.26960000000000001</v>
      </c>
      <c r="L6" s="50">
        <v>0.3</v>
      </c>
      <c r="M6" s="50">
        <v>0.3</v>
      </c>
      <c r="N6" s="50">
        <v>0.32</v>
      </c>
    </row>
    <row r="7" spans="2:14" ht="11.25" customHeight="1" x14ac:dyDescent="0.25">
      <c r="B7" s="45" t="s">
        <v>41</v>
      </c>
      <c r="C7" s="49">
        <f ca="1">MedGN!$R$43</f>
        <v>6.7391304347826093</v>
      </c>
      <c r="D7" s="49">
        <f ca="1">MedGN!$R$78</f>
        <v>4.2255434782608701</v>
      </c>
      <c r="E7" s="49">
        <f ca="1">MedGN!$R$113</f>
        <v>4.0217391304347831</v>
      </c>
      <c r="F7" s="49">
        <f ca="1">MedGN!$R$148</f>
        <v>3.0978260869565237</v>
      </c>
      <c r="G7" s="49">
        <f ca="1">MedGN!$R$183</f>
        <v>2.9483695652173934</v>
      </c>
      <c r="H7" s="49">
        <f ca="1">MedGN!$R$218</f>
        <v>2.771739130434784</v>
      </c>
      <c r="I7" s="49">
        <f ca="1">MedGN!$R$253</f>
        <v>3.9673913043478257</v>
      </c>
      <c r="J7" s="49">
        <f ca="1">MedGN!$R$288</f>
        <v>4.008152173913043</v>
      </c>
      <c r="K7" s="49">
        <f ca="1">MedGN!$R$323</f>
        <v>4.008152173913043</v>
      </c>
      <c r="L7" s="49">
        <f ca="1">MedGN!$R$358</f>
        <v>4.633152173913043</v>
      </c>
      <c r="M7" s="49">
        <f ca="1">MedGN!$R$393</f>
        <v>4.633152173913043</v>
      </c>
      <c r="N7" s="49">
        <f ca="1">MedGN!$R$428</f>
        <v>4.6874999999999991</v>
      </c>
    </row>
    <row r="8" spans="2:14" ht="11.25" customHeight="1" x14ac:dyDescent="0.25">
      <c r="B8" s="45" t="s">
        <v>42</v>
      </c>
      <c r="C8" s="49">
        <f t="shared" ref="C8:N8" ca="1" si="0">C7/(1-C6)</f>
        <v>9.2316855270994651</v>
      </c>
      <c r="D8" s="49">
        <f t="shared" ca="1" si="0"/>
        <v>5.785245725986953</v>
      </c>
      <c r="E8" s="49">
        <f t="shared" ca="1" si="0"/>
        <v>5.7453416149068337</v>
      </c>
      <c r="F8" s="49">
        <f t="shared" ca="1" si="0"/>
        <v>4.4254658385093197</v>
      </c>
      <c r="G8" s="49">
        <f t="shared" ca="1" si="0"/>
        <v>4.0366505547883262</v>
      </c>
      <c r="H8" s="49">
        <f t="shared" ca="1" si="0"/>
        <v>3.7948235630268132</v>
      </c>
      <c r="I8" s="49">
        <f t="shared" ca="1" si="0"/>
        <v>5.4318062764893567</v>
      </c>
      <c r="J8" s="49">
        <f t="shared" ca="1" si="0"/>
        <v>5.4876125053573981</v>
      </c>
      <c r="K8" s="49">
        <f t="shared" ca="1" si="0"/>
        <v>5.4876125053573981</v>
      </c>
      <c r="L8" s="49">
        <f t="shared" ca="1" si="0"/>
        <v>6.6187888198757765</v>
      </c>
      <c r="M8" s="49">
        <f t="shared" ca="1" si="0"/>
        <v>6.6187888198757765</v>
      </c>
      <c r="N8" s="49">
        <f t="shared" ca="1" si="0"/>
        <v>6.8933823529411757</v>
      </c>
    </row>
    <row r="9" spans="2:14" ht="11.25" customHeight="1" x14ac:dyDescent="0.25">
      <c r="B9" s="47" t="s">
        <v>21</v>
      </c>
      <c r="C9" s="51">
        <f>SUM(C20:C21)</f>
        <v>0</v>
      </c>
      <c r="D9" s="51">
        <f>SUM(D20:D21)</f>
        <v>0</v>
      </c>
      <c r="E9" s="51">
        <f t="shared" ref="E9:N9" si="1">SUM(E20:E21)</f>
        <v>0</v>
      </c>
      <c r="F9" s="51">
        <f t="shared" si="1"/>
        <v>0</v>
      </c>
      <c r="G9" s="51">
        <f t="shared" si="1"/>
        <v>0</v>
      </c>
      <c r="H9" s="51">
        <f t="shared" si="1"/>
        <v>0</v>
      </c>
      <c r="I9" s="51">
        <f t="shared" si="1"/>
        <v>0</v>
      </c>
      <c r="J9" s="51">
        <f t="shared" si="1"/>
        <v>0</v>
      </c>
      <c r="K9" s="51">
        <f t="shared" si="1"/>
        <v>0</v>
      </c>
      <c r="L9" s="51">
        <f t="shared" si="1"/>
        <v>0</v>
      </c>
      <c r="M9" s="51">
        <f t="shared" si="1"/>
        <v>0</v>
      </c>
      <c r="N9" s="51">
        <f t="shared" si="1"/>
        <v>0</v>
      </c>
    </row>
    <row r="10" spans="2:14" ht="11.25" customHeight="1" x14ac:dyDescent="0.25">
      <c r="B10" s="45" t="s">
        <v>22</v>
      </c>
      <c r="C10" s="49">
        <f t="shared" ref="C10:N10" si="2">SUM(C17:C18)</f>
        <v>5</v>
      </c>
      <c r="D10" s="49">
        <f t="shared" si="2"/>
        <v>4.8499999999999996</v>
      </c>
      <c r="E10" s="49">
        <f t="shared" si="2"/>
        <v>4.7044999999999995</v>
      </c>
      <c r="F10" s="49">
        <f t="shared" si="2"/>
        <v>4.5633649999999992</v>
      </c>
      <c r="G10" s="49">
        <f t="shared" si="2"/>
        <v>4.426464049999999</v>
      </c>
      <c r="H10" s="49">
        <f t="shared" si="2"/>
        <v>4.2936701284999987</v>
      </c>
      <c r="I10" s="49">
        <f t="shared" si="2"/>
        <v>4.1648600246449989</v>
      </c>
      <c r="J10" s="49">
        <f t="shared" si="2"/>
        <v>4.0399142239056491</v>
      </c>
      <c r="K10" s="49">
        <f t="shared" si="2"/>
        <v>3.9187167971884795</v>
      </c>
      <c r="L10" s="49">
        <f t="shared" si="2"/>
        <v>3.8011552932728252</v>
      </c>
      <c r="M10" s="49">
        <f t="shared" si="2"/>
        <v>3.6871206344746406</v>
      </c>
      <c r="N10" s="49">
        <f t="shared" si="2"/>
        <v>3.5765070154404013</v>
      </c>
    </row>
    <row r="11" spans="2:14" ht="11.25" customHeight="1" x14ac:dyDescent="0.25">
      <c r="B11" s="47" t="s">
        <v>23</v>
      </c>
      <c r="C11" s="51">
        <f t="shared" ref="C11:N11" si="3">SUM(C26:C27)</f>
        <v>5</v>
      </c>
      <c r="D11" s="51">
        <f t="shared" si="3"/>
        <v>4.8499999999999996</v>
      </c>
      <c r="E11" s="51">
        <f t="shared" si="3"/>
        <v>4.7044999999999995</v>
      </c>
      <c r="F11" s="51">
        <f t="shared" si="3"/>
        <v>4.5633649999999992</v>
      </c>
      <c r="G11" s="51">
        <f t="shared" si="3"/>
        <v>4.426464049999999</v>
      </c>
      <c r="H11" s="51">
        <f t="shared" si="3"/>
        <v>4.2936701284999987</v>
      </c>
      <c r="I11" s="51">
        <f t="shared" si="3"/>
        <v>4.1648600246449989</v>
      </c>
      <c r="J11" s="51">
        <f t="shared" si="3"/>
        <v>4.0399142239056491</v>
      </c>
      <c r="K11" s="51">
        <f t="shared" si="3"/>
        <v>3.9187167971884795</v>
      </c>
      <c r="L11" s="51">
        <f t="shared" si="3"/>
        <v>3.8011552932728252</v>
      </c>
      <c r="M11" s="51">
        <f t="shared" si="3"/>
        <v>3.6871206344746406</v>
      </c>
      <c r="N11" s="51">
        <f t="shared" si="3"/>
        <v>3.5765070154404013</v>
      </c>
    </row>
    <row r="12" spans="2:14" ht="11.25" customHeight="1" x14ac:dyDescent="0.25">
      <c r="B12" s="45" t="s">
        <v>24</v>
      </c>
      <c r="C12" s="49">
        <f t="shared" ref="C12:N12" si="4">SUM(C23:C24)</f>
        <v>0.15</v>
      </c>
      <c r="D12" s="49">
        <f t="shared" si="4"/>
        <v>0.14549999999999999</v>
      </c>
      <c r="E12" s="49">
        <f t="shared" si="4"/>
        <v>0.14113499999999998</v>
      </c>
      <c r="F12" s="49">
        <f t="shared" si="4"/>
        <v>0.13690094999999997</v>
      </c>
      <c r="G12" s="49">
        <f t="shared" si="4"/>
        <v>0.13279392149999997</v>
      </c>
      <c r="H12" s="49">
        <f t="shared" si="4"/>
        <v>0.12881010385499997</v>
      </c>
      <c r="I12" s="49">
        <f t="shared" si="4"/>
        <v>0.12494580073934997</v>
      </c>
      <c r="J12" s="49">
        <f t="shared" si="4"/>
        <v>0.12119742671716947</v>
      </c>
      <c r="K12" s="49">
        <f t="shared" si="4"/>
        <v>0.11756150391565438</v>
      </c>
      <c r="L12" s="49">
        <f t="shared" si="4"/>
        <v>0.11403465879818475</v>
      </c>
      <c r="M12" s="49">
        <f t="shared" si="4"/>
        <v>0.11061361903423922</v>
      </c>
      <c r="N12" s="49">
        <f t="shared" si="4"/>
        <v>0.10729521046321204</v>
      </c>
    </row>
    <row r="13" spans="2:14" ht="11.25" customHeight="1" x14ac:dyDescent="0.25">
      <c r="B13" s="47" t="s">
        <v>25</v>
      </c>
      <c r="C13" s="52">
        <v>0.03</v>
      </c>
      <c r="D13" s="52">
        <v>0.03</v>
      </c>
      <c r="E13" s="52">
        <v>0.03</v>
      </c>
      <c r="F13" s="52">
        <v>0.03</v>
      </c>
      <c r="G13" s="52">
        <v>0.03</v>
      </c>
      <c r="H13" s="52">
        <v>0.03</v>
      </c>
      <c r="I13" s="52">
        <v>0.03</v>
      </c>
      <c r="J13" s="52">
        <v>0.03</v>
      </c>
      <c r="K13" s="52">
        <v>0.03</v>
      </c>
      <c r="L13" s="52">
        <v>0.03</v>
      </c>
      <c r="M13" s="52">
        <v>0.03</v>
      </c>
      <c r="N13" s="52">
        <v>0.03</v>
      </c>
    </row>
    <row r="14" spans="2:14" ht="11.25" customHeight="1" x14ac:dyDescent="0.25">
      <c r="B14" s="45" t="s">
        <v>26</v>
      </c>
      <c r="C14" s="49">
        <f ca="1">C11-C8</f>
        <v>-4.2316855270994651</v>
      </c>
      <c r="D14" s="49">
        <f t="shared" ref="D14:N14" ca="1" si="5">D11-D8</f>
        <v>-0.93524572598695332</v>
      </c>
      <c r="E14" s="49">
        <f t="shared" ca="1" si="5"/>
        <v>-1.0408416149068342</v>
      </c>
      <c r="F14" s="49">
        <f t="shared" ca="1" si="5"/>
        <v>0.13789916149067949</v>
      </c>
      <c r="G14" s="49">
        <f t="shared" ca="1" si="5"/>
        <v>0.38981349521167274</v>
      </c>
      <c r="H14" s="49">
        <f t="shared" ca="1" si="5"/>
        <v>0.49884656547318551</v>
      </c>
      <c r="I14" s="49">
        <f t="shared" ca="1" si="5"/>
        <v>-1.2669462518443577</v>
      </c>
      <c r="J14" s="49">
        <f t="shared" ca="1" si="5"/>
        <v>-1.4476982814517489</v>
      </c>
      <c r="K14" s="49">
        <f t="shared" ca="1" si="5"/>
        <v>-1.5688957081689185</v>
      </c>
      <c r="L14" s="49">
        <f t="shared" ca="1" si="5"/>
        <v>-2.8176335266029513</v>
      </c>
      <c r="M14" s="49">
        <f t="shared" ca="1" si="5"/>
        <v>-2.9316681854011359</v>
      </c>
      <c r="N14" s="49">
        <f t="shared" ca="1" si="5"/>
        <v>-3.3168753375007745</v>
      </c>
    </row>
    <row r="16" spans="2:14" ht="11.25" customHeight="1" x14ac:dyDescent="0.25">
      <c r="B16" s="53" t="s">
        <v>27</v>
      </c>
    </row>
    <row r="17" spans="2:15" ht="11.25" customHeight="1" x14ac:dyDescent="0.25">
      <c r="B17" s="45"/>
      <c r="C17" s="54">
        <v>5</v>
      </c>
      <c r="D17" s="54">
        <f t="shared" ref="D17:N18" si="6">C26-C23</f>
        <v>4.8499999999999996</v>
      </c>
      <c r="E17" s="54">
        <f t="shared" si="6"/>
        <v>4.7044999999999995</v>
      </c>
      <c r="F17" s="54">
        <f t="shared" si="6"/>
        <v>4.5633649999999992</v>
      </c>
      <c r="G17" s="54">
        <f t="shared" si="6"/>
        <v>4.426464049999999</v>
      </c>
      <c r="H17" s="54">
        <f t="shared" si="6"/>
        <v>4.2936701284999987</v>
      </c>
      <c r="I17" s="54">
        <f t="shared" si="6"/>
        <v>4.1648600246449989</v>
      </c>
      <c r="J17" s="54">
        <f t="shared" si="6"/>
        <v>4.0399142239056491</v>
      </c>
      <c r="K17" s="54">
        <f t="shared" si="6"/>
        <v>3.9187167971884795</v>
      </c>
      <c r="L17" s="54">
        <f t="shared" si="6"/>
        <v>3.8011552932728252</v>
      </c>
      <c r="M17" s="54">
        <f t="shared" si="6"/>
        <v>3.6871206344746406</v>
      </c>
      <c r="N17" s="54">
        <f t="shared" si="6"/>
        <v>3.5765070154404013</v>
      </c>
    </row>
    <row r="18" spans="2:15" ht="11.25" customHeight="1" x14ac:dyDescent="0.25">
      <c r="B18" s="47"/>
      <c r="C18" s="58"/>
      <c r="D18" s="58">
        <f t="shared" si="6"/>
        <v>0</v>
      </c>
      <c r="E18" s="58">
        <f t="shared" si="6"/>
        <v>0</v>
      </c>
      <c r="F18" s="58">
        <f t="shared" si="6"/>
        <v>0</v>
      </c>
      <c r="G18" s="58">
        <f t="shared" si="6"/>
        <v>0</v>
      </c>
      <c r="H18" s="58">
        <f t="shared" si="6"/>
        <v>0</v>
      </c>
      <c r="I18" s="58">
        <f t="shared" si="6"/>
        <v>0</v>
      </c>
      <c r="J18" s="58">
        <f t="shared" si="6"/>
        <v>0</v>
      </c>
      <c r="K18" s="58">
        <f t="shared" si="6"/>
        <v>0</v>
      </c>
      <c r="L18" s="58">
        <f t="shared" si="6"/>
        <v>0</v>
      </c>
      <c r="M18" s="58">
        <f t="shared" si="6"/>
        <v>0</v>
      </c>
      <c r="N18" s="58">
        <f t="shared" si="6"/>
        <v>0</v>
      </c>
    </row>
    <row r="19" spans="2:15" ht="11.25" customHeight="1" x14ac:dyDescent="0.25">
      <c r="B19" s="55" t="s">
        <v>16</v>
      </c>
    </row>
    <row r="20" spans="2:15" ht="11.25" customHeight="1" x14ac:dyDescent="0.25">
      <c r="B20" s="45"/>
      <c r="C20" s="54"/>
      <c r="D20" s="54">
        <v>0</v>
      </c>
      <c r="E20" s="54"/>
      <c r="F20" s="54">
        <v>0</v>
      </c>
      <c r="G20" s="54">
        <v>0</v>
      </c>
      <c r="H20" s="54">
        <v>0</v>
      </c>
      <c r="I20" s="54">
        <v>0</v>
      </c>
      <c r="J20" s="54">
        <v>0</v>
      </c>
      <c r="K20" s="54"/>
      <c r="L20" s="54">
        <v>0</v>
      </c>
      <c r="M20" s="54">
        <v>0</v>
      </c>
      <c r="N20" s="54">
        <v>0</v>
      </c>
      <c r="O20" s="75"/>
    </row>
    <row r="21" spans="2:15" ht="11.25" customHeight="1" x14ac:dyDescent="0.25">
      <c r="B21" s="47"/>
      <c r="C21" s="58"/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/>
      <c r="L21" s="58">
        <v>0</v>
      </c>
      <c r="M21" s="58">
        <v>0</v>
      </c>
      <c r="N21" s="58">
        <v>0</v>
      </c>
      <c r="O21" s="75"/>
    </row>
    <row r="22" spans="2:15" ht="11.25" customHeight="1" x14ac:dyDescent="0.25">
      <c r="B22" s="56" t="s">
        <v>24</v>
      </c>
    </row>
    <row r="23" spans="2:15" ht="11.25" customHeight="1" x14ac:dyDescent="0.25">
      <c r="B23" s="45"/>
      <c r="C23" s="54">
        <f t="shared" ref="C23:N24" si="7">C$13*(C17+C20)</f>
        <v>0.15</v>
      </c>
      <c r="D23" s="54">
        <f t="shared" si="7"/>
        <v>0.14549999999999999</v>
      </c>
      <c r="E23" s="54">
        <f t="shared" si="7"/>
        <v>0.14113499999999998</v>
      </c>
      <c r="F23" s="54">
        <f t="shared" si="7"/>
        <v>0.13690094999999997</v>
      </c>
      <c r="G23" s="54">
        <f t="shared" si="7"/>
        <v>0.13279392149999997</v>
      </c>
      <c r="H23" s="54">
        <f t="shared" si="7"/>
        <v>0.12881010385499997</v>
      </c>
      <c r="I23" s="54">
        <f t="shared" si="7"/>
        <v>0.12494580073934997</v>
      </c>
      <c r="J23" s="54">
        <f t="shared" si="7"/>
        <v>0.12119742671716947</v>
      </c>
      <c r="K23" s="54">
        <f t="shared" si="7"/>
        <v>0.11756150391565438</v>
      </c>
      <c r="L23" s="54">
        <f t="shared" si="7"/>
        <v>0.11403465879818475</v>
      </c>
      <c r="M23" s="54">
        <f t="shared" si="7"/>
        <v>0.11061361903423922</v>
      </c>
      <c r="N23" s="54">
        <f t="shared" si="7"/>
        <v>0.10729521046321204</v>
      </c>
    </row>
    <row r="24" spans="2:15" ht="11.25" customHeight="1" x14ac:dyDescent="0.25">
      <c r="B24" s="47"/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</row>
    <row r="25" spans="2:15" ht="11.25" customHeight="1" x14ac:dyDescent="0.25">
      <c r="B25" s="57" t="s">
        <v>23</v>
      </c>
    </row>
    <row r="26" spans="2:15" ht="11.25" customHeight="1" x14ac:dyDescent="0.25">
      <c r="B26" s="45"/>
      <c r="C26" s="54">
        <f>C17+C20</f>
        <v>5</v>
      </c>
      <c r="D26" s="54">
        <f t="shared" ref="D26:N26" si="8">D17+D20</f>
        <v>4.8499999999999996</v>
      </c>
      <c r="E26" s="54">
        <f t="shared" si="8"/>
        <v>4.7044999999999995</v>
      </c>
      <c r="F26" s="54">
        <f>F17+F20</f>
        <v>4.5633649999999992</v>
      </c>
      <c r="G26" s="54">
        <f t="shared" si="8"/>
        <v>4.426464049999999</v>
      </c>
      <c r="H26" s="54">
        <f t="shared" si="8"/>
        <v>4.2936701284999987</v>
      </c>
      <c r="I26" s="54">
        <f t="shared" si="8"/>
        <v>4.1648600246449989</v>
      </c>
      <c r="J26" s="54">
        <f t="shared" si="8"/>
        <v>4.0399142239056491</v>
      </c>
      <c r="K26" s="54">
        <f t="shared" si="8"/>
        <v>3.9187167971884795</v>
      </c>
      <c r="L26" s="54">
        <f t="shared" si="8"/>
        <v>3.8011552932728252</v>
      </c>
      <c r="M26" s="54">
        <f t="shared" si="8"/>
        <v>3.6871206344746406</v>
      </c>
      <c r="N26" s="54">
        <f t="shared" si="8"/>
        <v>3.5765070154404013</v>
      </c>
    </row>
    <row r="27" spans="2:15" ht="11.25" customHeight="1" x14ac:dyDescent="0.25">
      <c r="B27" s="47"/>
      <c r="C27" s="58">
        <f t="shared" ref="C27:N27" si="9">C18+C21</f>
        <v>0</v>
      </c>
      <c r="D27" s="58">
        <f t="shared" si="9"/>
        <v>0</v>
      </c>
      <c r="E27" s="58">
        <f t="shared" si="9"/>
        <v>0</v>
      </c>
      <c r="F27" s="58">
        <f t="shared" si="9"/>
        <v>0</v>
      </c>
      <c r="G27" s="58">
        <f t="shared" si="9"/>
        <v>0</v>
      </c>
      <c r="H27" s="58">
        <f t="shared" si="9"/>
        <v>0</v>
      </c>
      <c r="I27" s="58">
        <f t="shared" si="9"/>
        <v>0</v>
      </c>
      <c r="J27" s="58">
        <f t="shared" si="9"/>
        <v>0</v>
      </c>
      <c r="K27" s="58">
        <f t="shared" si="9"/>
        <v>0</v>
      </c>
      <c r="L27" s="58">
        <f t="shared" si="9"/>
        <v>0</v>
      </c>
      <c r="M27" s="58">
        <f t="shared" si="9"/>
        <v>0</v>
      </c>
      <c r="N27" s="58">
        <f t="shared" si="9"/>
        <v>0</v>
      </c>
    </row>
    <row r="30" spans="2:15" x14ac:dyDescent="0.25"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</row>
    <row r="31" spans="2:15" x14ac:dyDescent="0.25"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</row>
  </sheetData>
  <pageMargins left="0.7" right="0.7" top="0.75" bottom="0.75" header="0.3" footer="0.3"/>
  <pageSetup orientation="portrait" horizontalDpi="90" verticalDpi="9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29"/>
  <sheetViews>
    <sheetView showGridLines="0" workbookViewId="0">
      <pane xSplit="2" ySplit="2" topLeftCell="H3" activePane="bottomRight" state="frozen"/>
      <selection activeCell="J28" sqref="J28"/>
      <selection pane="topRight" activeCell="J28" sqref="J28"/>
      <selection pane="bottomLeft" activeCell="J28" sqref="J28"/>
      <selection pane="bottomRight" activeCell="S22" sqref="S22"/>
    </sheetView>
  </sheetViews>
  <sheetFormatPr defaultRowHeight="11.25" x14ac:dyDescent="0.25"/>
  <cols>
    <col min="1" max="1" width="1.42578125" style="44" customWidth="1"/>
    <col min="2" max="2" width="16" style="44" bestFit="1" customWidth="1"/>
    <col min="3" max="3" width="14" style="44" hidden="1" customWidth="1"/>
    <col min="4" max="7" width="0" style="44" hidden="1" customWidth="1"/>
    <col min="8" max="16384" width="9.140625" style="44"/>
  </cols>
  <sheetData>
    <row r="1" spans="2:15" ht="11.25" customHeight="1" x14ac:dyDescent="0.25"/>
    <row r="2" spans="2:15" ht="11.25" customHeight="1" x14ac:dyDescent="0.25">
      <c r="B2" s="42" t="s">
        <v>96</v>
      </c>
      <c r="C2" s="42">
        <v>43119</v>
      </c>
      <c r="D2" s="42">
        <v>43150</v>
      </c>
      <c r="E2" s="43">
        <v>43178</v>
      </c>
      <c r="F2" s="43">
        <v>43209</v>
      </c>
      <c r="G2" s="43">
        <v>43239</v>
      </c>
      <c r="H2" s="43">
        <v>43270</v>
      </c>
      <c r="I2" s="43">
        <v>43300</v>
      </c>
      <c r="J2" s="43">
        <v>43331</v>
      </c>
      <c r="K2" s="43">
        <v>43362</v>
      </c>
      <c r="L2" s="43">
        <v>43392</v>
      </c>
      <c r="M2" s="43">
        <v>43423</v>
      </c>
      <c r="N2" s="43">
        <v>43453</v>
      </c>
      <c r="O2" s="43">
        <v>43101</v>
      </c>
    </row>
    <row r="3" spans="2:15" ht="11.25" customHeight="1" x14ac:dyDescent="0.25">
      <c r="B3" s="47" t="s">
        <v>18</v>
      </c>
      <c r="C3" s="48">
        <f ca="1">OFFSET(Membership!$M$114,COLUMN()-2,0)</f>
        <v>0</v>
      </c>
      <c r="D3" s="48">
        <f ca="1">OFFSET(Membership!$M$114,COLUMN()-2,0)</f>
        <v>0</v>
      </c>
      <c r="E3" s="48">
        <f ca="1">OFFSET(Membership!$M$114,COLUMN()-2,0)</f>
        <v>3</v>
      </c>
      <c r="F3" s="48">
        <f ca="1">OFFSET(Membership!$M$114,COLUMN()-2,0)</f>
        <v>15</v>
      </c>
      <c r="G3" s="48">
        <f ca="1">OFFSET(Membership!$M$114,COLUMN()-2,0)</f>
        <v>4004</v>
      </c>
      <c r="H3" s="48">
        <f ca="1">OFFSET(Membership!$M$114,COLUMN()-2,0)</f>
        <v>8277</v>
      </c>
      <c r="I3" s="48">
        <f ca="1">OFFSET(Membership!$M$114,COLUMN()-2,0)</f>
        <v>4107.2</v>
      </c>
      <c r="J3" s="48">
        <f ca="1">OFFSET(Membership!$M$114,COLUMN()-2,0)</f>
        <v>4111.3599999999997</v>
      </c>
      <c r="K3" s="48">
        <f ca="1">OFFSET(Membership!$M$114,COLUMN()-2,0)</f>
        <v>4115.5200000000004</v>
      </c>
      <c r="L3" s="48">
        <f ca="1">OFFSET(Membership!$M$114,COLUMN()-2,0)</f>
        <v>4119.68</v>
      </c>
      <c r="M3" s="48">
        <f ca="1">OFFSET(Membership!$M$114,COLUMN()-2,0)</f>
        <v>4123.84</v>
      </c>
      <c r="N3" s="48">
        <f ca="1">OFFSET(Membership!$M$114,COLUMN()-2,0)</f>
        <v>4128</v>
      </c>
      <c r="O3" s="48">
        <f ca="1">OFFSET(Membership!$S$114,COLUMN()-2,0)</f>
        <v>4128</v>
      </c>
    </row>
    <row r="4" spans="2:15" ht="11.25" customHeight="1" x14ac:dyDescent="0.25">
      <c r="B4" s="45" t="s">
        <v>19</v>
      </c>
      <c r="C4" s="49"/>
      <c r="D4" s="49"/>
      <c r="E4" s="49"/>
      <c r="F4" s="49">
        <v>700</v>
      </c>
      <c r="G4" s="49">
        <v>700</v>
      </c>
      <c r="H4" s="49">
        <v>640</v>
      </c>
      <c r="I4" s="49">
        <v>640</v>
      </c>
      <c r="J4" s="49">
        <v>640</v>
      </c>
      <c r="K4" s="49">
        <v>640</v>
      </c>
      <c r="L4" s="49">
        <v>640</v>
      </c>
      <c r="M4" s="49">
        <v>640</v>
      </c>
      <c r="N4" s="49">
        <v>640</v>
      </c>
      <c r="O4" s="49">
        <v>640</v>
      </c>
    </row>
    <row r="5" spans="2:15" ht="11.25" customHeight="1" x14ac:dyDescent="0.25">
      <c r="B5" s="47" t="s">
        <v>20</v>
      </c>
      <c r="C5" s="50">
        <v>0.27</v>
      </c>
      <c r="D5" s="50">
        <v>0.26960000000000001</v>
      </c>
      <c r="E5" s="50">
        <v>0.3</v>
      </c>
      <c r="F5" s="50">
        <v>0.28000000000000003</v>
      </c>
      <c r="G5" s="50">
        <v>0.28000000000000003</v>
      </c>
      <c r="H5" s="50">
        <v>0.25</v>
      </c>
      <c r="I5" s="50">
        <v>0.25</v>
      </c>
      <c r="J5" s="50">
        <v>0.25</v>
      </c>
      <c r="K5" s="50">
        <v>0.25</v>
      </c>
      <c r="L5" s="50">
        <v>0.25</v>
      </c>
      <c r="M5" s="50">
        <v>0.25</v>
      </c>
      <c r="N5" s="50">
        <v>0.25</v>
      </c>
      <c r="O5" s="50">
        <v>0.25</v>
      </c>
    </row>
    <row r="6" spans="2:15" ht="11.25" customHeight="1" x14ac:dyDescent="0.25">
      <c r="B6" s="45" t="s">
        <v>41</v>
      </c>
      <c r="C6" s="49"/>
      <c r="D6" s="49"/>
      <c r="E6" s="49"/>
      <c r="F6" s="49">
        <f>CNC!$R$148</f>
        <v>0</v>
      </c>
      <c r="G6" s="49">
        <f ca="1">CNC!$R$183</f>
        <v>9.4157608695652151</v>
      </c>
      <c r="H6" s="49">
        <f ca="1">CNC!$R$218</f>
        <v>14.741847826086957</v>
      </c>
      <c r="I6" s="49">
        <f ca="1">CNC!$R$253</f>
        <v>8.9538043478260825</v>
      </c>
      <c r="J6" s="49">
        <f ca="1">CNC!$R$288</f>
        <v>8.9538043478260825</v>
      </c>
      <c r="K6" s="49">
        <f ca="1">CNC!$R$323</f>
        <v>8.9538043478260825</v>
      </c>
      <c r="L6" s="49">
        <f ca="1">CNC!$R$358</f>
        <v>10.054347826086952</v>
      </c>
      <c r="M6" s="49">
        <f ca="1">CNC!$R$393</f>
        <v>10.08152173913043</v>
      </c>
      <c r="N6" s="49">
        <f ca="1">CNC!$R$428</f>
        <v>10.08152173913043</v>
      </c>
      <c r="O6" s="49">
        <f ca="1">CNC!$R$43</f>
        <v>10.027173913043473</v>
      </c>
    </row>
    <row r="7" spans="2:15" ht="11.25" customHeight="1" x14ac:dyDescent="0.25">
      <c r="B7" s="45" t="s">
        <v>42</v>
      </c>
      <c r="C7" s="49"/>
      <c r="D7" s="49"/>
      <c r="E7" s="49"/>
      <c r="F7" s="49">
        <f t="shared" ref="F7:N7" si="0">F6/(1-F5)</f>
        <v>0</v>
      </c>
      <c r="G7" s="49">
        <f t="shared" ca="1" si="0"/>
        <v>13.07744565217391</v>
      </c>
      <c r="H7" s="49">
        <f t="shared" ca="1" si="0"/>
        <v>19.655797101449277</v>
      </c>
      <c r="I7" s="49">
        <f t="shared" ca="1" si="0"/>
        <v>11.938405797101444</v>
      </c>
      <c r="J7" s="49">
        <f t="shared" ca="1" si="0"/>
        <v>11.938405797101444</v>
      </c>
      <c r="K7" s="49">
        <f t="shared" ca="1" si="0"/>
        <v>11.938405797101444</v>
      </c>
      <c r="L7" s="49">
        <f t="shared" ca="1" si="0"/>
        <v>13.405797101449268</v>
      </c>
      <c r="M7" s="49">
        <f t="shared" ca="1" si="0"/>
        <v>13.442028985507241</v>
      </c>
      <c r="N7" s="49">
        <f t="shared" ca="1" si="0"/>
        <v>13.442028985507241</v>
      </c>
      <c r="O7" s="49">
        <f t="shared" ref="O7" ca="1" si="1">O6/(1-O5)</f>
        <v>13.369565217391298</v>
      </c>
    </row>
    <row r="8" spans="2:15" ht="11.25" customHeight="1" x14ac:dyDescent="0.25">
      <c r="B8" s="47" t="s">
        <v>21</v>
      </c>
      <c r="C8" s="51" t="e">
        <f>SUM(#REF!)</f>
        <v>#REF!</v>
      </c>
      <c r="D8" s="51" t="e">
        <f>SUM(#REF!)</f>
        <v>#REF!</v>
      </c>
      <c r="E8" s="51" t="e">
        <f>SUM(#REF!)</f>
        <v>#REF!</v>
      </c>
      <c r="F8" s="51" t="e">
        <f>SUM(#REF!)</f>
        <v>#REF!</v>
      </c>
      <c r="G8" s="51" t="e">
        <f>SUM(#REF!)</f>
        <v>#REF!</v>
      </c>
      <c r="H8" s="51">
        <f t="shared" ref="H8:N8" si="2">SUM(H21:H21)</f>
        <v>0</v>
      </c>
      <c r="I8" s="51">
        <f t="shared" si="2"/>
        <v>10</v>
      </c>
      <c r="J8" s="51">
        <f t="shared" si="2"/>
        <v>0</v>
      </c>
      <c r="K8" s="51">
        <f t="shared" si="2"/>
        <v>0</v>
      </c>
      <c r="L8" s="51">
        <f t="shared" si="2"/>
        <v>0</v>
      </c>
      <c r="M8" s="51">
        <f t="shared" si="2"/>
        <v>0</v>
      </c>
      <c r="N8" s="51">
        <f t="shared" si="2"/>
        <v>0</v>
      </c>
      <c r="O8" s="51">
        <f t="shared" ref="O8" si="3">SUM(O21:O21)</f>
        <v>0</v>
      </c>
    </row>
    <row r="9" spans="2:15" ht="11.25" customHeight="1" x14ac:dyDescent="0.25">
      <c r="B9" s="45" t="s">
        <v>22</v>
      </c>
      <c r="C9" s="49">
        <f>SUM(C19:C29)</f>
        <v>0</v>
      </c>
      <c r="D9" s="49" t="e">
        <f>SUM(D19:D29)</f>
        <v>#REF!</v>
      </c>
      <c r="E9" s="49" t="e">
        <f>SUM(E19:E29)</f>
        <v>#REF!</v>
      </c>
      <c r="F9" s="49" t="e">
        <f>SUM(F19:F29)</f>
        <v>#REF!</v>
      </c>
      <c r="G9" s="49" t="e">
        <f>SUM(G19:G29)</f>
        <v>#REF!</v>
      </c>
      <c r="H9" s="49">
        <f>SUM(H19)</f>
        <v>11</v>
      </c>
      <c r="I9" s="49">
        <f t="shared" ref="I9:O9" si="4">SUM(I19:I19)</f>
        <v>10.67</v>
      </c>
      <c r="J9" s="49">
        <f t="shared" si="4"/>
        <v>10.3499</v>
      </c>
      <c r="K9" s="49">
        <f t="shared" si="4"/>
        <v>10.039403</v>
      </c>
      <c r="L9" s="49">
        <f t="shared" si="4"/>
        <v>17.738220910000003</v>
      </c>
      <c r="M9" s="49">
        <f t="shared" si="4"/>
        <v>17.206074282700001</v>
      </c>
      <c r="N9" s="49">
        <f t="shared" si="4"/>
        <v>16.689892054219001</v>
      </c>
      <c r="O9" s="49">
        <f t="shared" si="4"/>
        <v>16.18919529259243</v>
      </c>
    </row>
    <row r="10" spans="2:15" ht="11.25" customHeight="1" x14ac:dyDescent="0.25">
      <c r="B10" s="47" t="s">
        <v>23</v>
      </c>
      <c r="C10" s="51" t="e">
        <f>SUM(#REF!)</f>
        <v>#REF!</v>
      </c>
      <c r="D10" s="51" t="e">
        <f>SUM(#REF!)</f>
        <v>#REF!</v>
      </c>
      <c r="E10" s="51" t="e">
        <f>SUM(#REF!)</f>
        <v>#REF!</v>
      </c>
      <c r="F10" s="51" t="e">
        <f>SUM(#REF!)</f>
        <v>#REF!</v>
      </c>
      <c r="G10" s="51" t="e">
        <f>SUM(#REF!)</f>
        <v>#REF!</v>
      </c>
      <c r="H10" s="51">
        <f t="shared" ref="H10:O10" si="5">SUM(H29:H29)</f>
        <v>10.67</v>
      </c>
      <c r="I10" s="51">
        <f t="shared" si="5"/>
        <v>20.349900000000002</v>
      </c>
      <c r="J10" s="51">
        <f t="shared" si="5"/>
        <v>19.039402999999997</v>
      </c>
      <c r="K10" s="51">
        <f t="shared" si="5"/>
        <v>17.738220909999999</v>
      </c>
      <c r="L10" s="51">
        <f t="shared" si="5"/>
        <v>17.206074282700001</v>
      </c>
      <c r="M10" s="51">
        <f t="shared" si="5"/>
        <v>16.689892054219001</v>
      </c>
      <c r="N10" s="51">
        <f t="shared" si="5"/>
        <v>16.18919529259243</v>
      </c>
      <c r="O10" s="51">
        <f t="shared" si="5"/>
        <v>15.703519433814657</v>
      </c>
    </row>
    <row r="11" spans="2:15" ht="11.25" customHeight="1" x14ac:dyDescent="0.25">
      <c r="B11" s="45" t="s">
        <v>24</v>
      </c>
      <c r="C11" s="49" t="e">
        <f>SUM(#REF!)</f>
        <v>#REF!</v>
      </c>
      <c r="D11" s="49" t="e">
        <f>SUM(#REF!)</f>
        <v>#REF!</v>
      </c>
      <c r="E11" s="49" t="e">
        <f>SUM(#REF!)</f>
        <v>#REF!</v>
      </c>
      <c r="F11" s="49" t="e">
        <f>SUM(#REF!)</f>
        <v>#REF!</v>
      </c>
      <c r="G11" s="49" t="e">
        <f>SUM(#REF!)</f>
        <v>#REF!</v>
      </c>
      <c r="H11" s="49">
        <f t="shared" ref="H11:O11" si="6">SUM(H27:H27)</f>
        <v>0.32999999999999996</v>
      </c>
      <c r="I11" s="49">
        <f t="shared" si="6"/>
        <v>0.3201</v>
      </c>
      <c r="J11" s="49">
        <f t="shared" si="6"/>
        <v>0.31049699999999997</v>
      </c>
      <c r="K11" s="49">
        <f t="shared" si="6"/>
        <v>0.30118209000000001</v>
      </c>
      <c r="L11" s="49">
        <f t="shared" si="6"/>
        <v>0.53214662730000006</v>
      </c>
      <c r="M11" s="49">
        <f t="shared" si="6"/>
        <v>0.51618222848100004</v>
      </c>
      <c r="N11" s="49">
        <f t="shared" si="6"/>
        <v>0.50069676162657006</v>
      </c>
      <c r="O11" s="49">
        <f t="shared" si="6"/>
        <v>0.48567585877777286</v>
      </c>
    </row>
    <row r="12" spans="2:15" ht="11.25" customHeight="1" x14ac:dyDescent="0.25">
      <c r="B12" s="47" t="s">
        <v>25</v>
      </c>
      <c r="C12" s="52">
        <v>0.03</v>
      </c>
      <c r="D12" s="52">
        <v>0.03</v>
      </c>
      <c r="E12" s="52">
        <v>0.03</v>
      </c>
      <c r="F12" s="52">
        <v>0.03</v>
      </c>
      <c r="G12" s="52">
        <v>0.03</v>
      </c>
      <c r="H12" s="52">
        <v>0.03</v>
      </c>
      <c r="I12" s="52">
        <v>0.03</v>
      </c>
      <c r="J12" s="52">
        <v>0.03</v>
      </c>
      <c r="K12" s="52">
        <v>0.03</v>
      </c>
      <c r="L12" s="52">
        <v>0.03</v>
      </c>
      <c r="M12" s="52">
        <v>0.03</v>
      </c>
      <c r="N12" s="52">
        <v>0.03</v>
      </c>
      <c r="O12" s="52">
        <v>0.03</v>
      </c>
    </row>
    <row r="13" spans="2:15" ht="11.25" customHeight="1" x14ac:dyDescent="0.25">
      <c r="B13" s="45" t="s">
        <v>26</v>
      </c>
      <c r="C13" s="49" t="e">
        <f>C10-C7</f>
        <v>#REF!</v>
      </c>
      <c r="D13" s="49" t="e">
        <f t="shared" ref="D13:N13" si="7">D10-D7</f>
        <v>#REF!</v>
      </c>
      <c r="E13" s="49" t="e">
        <f t="shared" si="7"/>
        <v>#REF!</v>
      </c>
      <c r="F13" s="49" t="e">
        <f t="shared" si="7"/>
        <v>#REF!</v>
      </c>
      <c r="G13" s="49" t="e">
        <f t="shared" ca="1" si="7"/>
        <v>#REF!</v>
      </c>
      <c r="H13" s="49">
        <f t="shared" ca="1" si="7"/>
        <v>-8.9857971014492772</v>
      </c>
      <c r="I13" s="49">
        <f t="shared" ca="1" si="7"/>
        <v>8.4114942028985578</v>
      </c>
      <c r="J13" s="49">
        <f t="shared" ca="1" si="7"/>
        <v>7.1009972028985526</v>
      </c>
      <c r="K13" s="49">
        <f t="shared" ca="1" si="7"/>
        <v>5.7998151128985551</v>
      </c>
      <c r="L13" s="49">
        <f t="shared" ca="1" si="7"/>
        <v>3.800277181250733</v>
      </c>
      <c r="M13" s="49">
        <f t="shared" ca="1" si="7"/>
        <v>3.2478630687117604</v>
      </c>
      <c r="N13" s="49">
        <f t="shared" ca="1" si="7"/>
        <v>2.7471663070851893</v>
      </c>
      <c r="O13" s="49">
        <f t="shared" ref="O13" ca="1" si="8">O10-O7</f>
        <v>2.3339542164233595</v>
      </c>
    </row>
    <row r="15" spans="2:15" s="176" customFormat="1" ht="11.25" customHeight="1" x14ac:dyDescent="0.25">
      <c r="B15" s="177" t="s">
        <v>99</v>
      </c>
    </row>
    <row r="16" spans="2:15" s="176" customFormat="1" ht="11.25" customHeight="1" x14ac:dyDescent="0.25">
      <c r="B16" s="179" t="s">
        <v>104</v>
      </c>
      <c r="C16" s="180"/>
      <c r="D16" s="180"/>
      <c r="E16" s="180"/>
      <c r="F16" s="180"/>
      <c r="G16" s="180"/>
      <c r="H16" s="180">
        <v>11</v>
      </c>
      <c r="I16" s="180">
        <f t="shared" ref="I16:O16" si="9">I10</f>
        <v>20.349900000000002</v>
      </c>
      <c r="J16" s="180">
        <f t="shared" si="9"/>
        <v>19.039402999999997</v>
      </c>
      <c r="K16" s="180">
        <f t="shared" si="9"/>
        <v>17.738220909999999</v>
      </c>
      <c r="L16" s="180">
        <f t="shared" si="9"/>
        <v>17.206074282700001</v>
      </c>
      <c r="M16" s="180">
        <f t="shared" si="9"/>
        <v>16.689892054219001</v>
      </c>
      <c r="N16" s="180">
        <f t="shared" si="9"/>
        <v>16.18919529259243</v>
      </c>
      <c r="O16" s="180">
        <f t="shared" si="9"/>
        <v>15.703519433814657</v>
      </c>
    </row>
    <row r="17" spans="2:15" s="176" customFormat="1" ht="11.25" customHeight="1" x14ac:dyDescent="0.25">
      <c r="B17" s="179"/>
      <c r="C17" s="181"/>
      <c r="D17" s="181"/>
      <c r="E17" s="181"/>
      <c r="F17" s="181"/>
      <c r="G17" s="181"/>
      <c r="H17" s="181"/>
      <c r="I17" s="181"/>
      <c r="J17" s="181"/>
      <c r="K17" s="181"/>
      <c r="L17" s="181"/>
      <c r="M17" s="181"/>
      <c r="N17" s="181"/>
      <c r="O17" s="181"/>
    </row>
    <row r="18" spans="2:15" ht="11.25" customHeight="1" x14ac:dyDescent="0.25">
      <c r="B18" s="53" t="s">
        <v>100</v>
      </c>
    </row>
    <row r="19" spans="2:15" ht="11.25" customHeight="1" x14ac:dyDescent="0.25">
      <c r="B19" s="45" t="s">
        <v>104</v>
      </c>
      <c r="C19" s="54">
        <v>0</v>
      </c>
      <c r="D19" s="54" t="e">
        <f>#REF!-#REF!</f>
        <v>#REF!</v>
      </c>
      <c r="E19" s="54" t="e">
        <f>#REF!-#REF!</f>
        <v>#REF!</v>
      </c>
      <c r="F19" s="54" t="e">
        <f>#REF!-#REF!</f>
        <v>#REF!</v>
      </c>
      <c r="G19" s="54" t="e">
        <f>#REF!-#REF!</f>
        <v>#REF!</v>
      </c>
      <c r="H19" s="180">
        <v>11</v>
      </c>
      <c r="I19" s="180">
        <f>H19-H25-H27</f>
        <v>10.67</v>
      </c>
      <c r="J19" s="180">
        <f t="shared" ref="J19:K19" si="10">I19-I25-I27</f>
        <v>10.3499</v>
      </c>
      <c r="K19" s="180">
        <f t="shared" si="10"/>
        <v>10.039403</v>
      </c>
      <c r="L19" s="180">
        <f>K19-K25-K27+SUM(I21*0.8)</f>
        <v>17.738220910000003</v>
      </c>
      <c r="M19" s="180">
        <f t="shared" ref="M19:O19" si="11">L19-L25-L27+SUM(J21*0.8)</f>
        <v>17.206074282700001</v>
      </c>
      <c r="N19" s="180">
        <f t="shared" si="11"/>
        <v>16.689892054219001</v>
      </c>
      <c r="O19" s="180">
        <f t="shared" si="11"/>
        <v>16.18919529259243</v>
      </c>
    </row>
    <row r="20" spans="2:15" s="176" customFormat="1" ht="11.25" customHeight="1" x14ac:dyDescent="0.25">
      <c r="B20" s="182" t="s">
        <v>101</v>
      </c>
    </row>
    <row r="21" spans="2:15" s="176" customFormat="1" ht="11.25" customHeight="1" x14ac:dyDescent="0.25">
      <c r="B21" s="179" t="s">
        <v>104</v>
      </c>
      <c r="C21" s="180"/>
      <c r="D21" s="180"/>
      <c r="E21" s="180">
        <v>0</v>
      </c>
      <c r="F21" s="180">
        <v>0</v>
      </c>
      <c r="G21" s="180"/>
      <c r="H21" s="180"/>
      <c r="I21" s="180">
        <v>10</v>
      </c>
      <c r="J21" s="180"/>
      <c r="K21" s="180">
        <v>0</v>
      </c>
      <c r="L21" s="180">
        <v>0</v>
      </c>
      <c r="M21" s="180"/>
      <c r="N21" s="180"/>
      <c r="O21" s="180"/>
    </row>
    <row r="22" spans="2:15" s="176" customFormat="1" ht="11.25" customHeight="1" x14ac:dyDescent="0.25">
      <c r="B22" s="182" t="s">
        <v>102</v>
      </c>
    </row>
    <row r="23" spans="2:15" s="176" customFormat="1" ht="11.25" customHeight="1" x14ac:dyDescent="0.25">
      <c r="B23" s="179" t="s">
        <v>104</v>
      </c>
      <c r="C23" s="180"/>
      <c r="D23" s="180"/>
      <c r="E23" s="180">
        <v>0</v>
      </c>
      <c r="F23" s="180">
        <v>0</v>
      </c>
      <c r="G23" s="180"/>
      <c r="H23" s="180"/>
      <c r="I23" s="180">
        <f>I21</f>
        <v>10</v>
      </c>
      <c r="J23" s="180">
        <f>(I21*0.9)+J21</f>
        <v>9</v>
      </c>
      <c r="K23" s="180">
        <f>(I21*0.8)+(J21*0.9)+K21</f>
        <v>8</v>
      </c>
      <c r="L23" s="180">
        <f t="shared" ref="L23:N23" si="12">(J21*0.8)+(K21*0.9)+L21</f>
        <v>0</v>
      </c>
      <c r="M23" s="180">
        <f t="shared" si="12"/>
        <v>0</v>
      </c>
      <c r="N23" s="180">
        <f t="shared" si="12"/>
        <v>0</v>
      </c>
      <c r="O23" s="180"/>
    </row>
    <row r="24" spans="2:15" s="176" customFormat="1" ht="11.25" customHeight="1" x14ac:dyDescent="0.25">
      <c r="B24" s="182" t="s">
        <v>103</v>
      </c>
    </row>
    <row r="25" spans="2:15" s="176" customFormat="1" ht="11.25" customHeight="1" x14ac:dyDescent="0.25">
      <c r="B25" s="179" t="s">
        <v>104</v>
      </c>
      <c r="C25" s="180"/>
      <c r="D25" s="180"/>
      <c r="E25" s="180">
        <v>0</v>
      </c>
      <c r="F25" s="180">
        <v>3</v>
      </c>
      <c r="G25" s="180">
        <v>1</v>
      </c>
      <c r="H25" s="180">
        <v>0</v>
      </c>
      <c r="I25" s="180">
        <v>0</v>
      </c>
      <c r="J25" s="180">
        <v>0</v>
      </c>
      <c r="K25" s="180">
        <v>0</v>
      </c>
      <c r="L25" s="180">
        <v>0</v>
      </c>
      <c r="M25" s="180">
        <v>0</v>
      </c>
      <c r="N25" s="180">
        <v>0</v>
      </c>
      <c r="O25" s="180">
        <v>0</v>
      </c>
    </row>
    <row r="26" spans="2:15" s="176" customFormat="1" ht="11.25" customHeight="1" x14ac:dyDescent="0.25">
      <c r="B26" s="183" t="s">
        <v>24</v>
      </c>
    </row>
    <row r="27" spans="2:15" s="176" customFormat="1" ht="11.25" customHeight="1" x14ac:dyDescent="0.25">
      <c r="B27" s="179" t="s">
        <v>104</v>
      </c>
      <c r="C27" s="180">
        <v>0</v>
      </c>
      <c r="D27" s="180">
        <v>0</v>
      </c>
      <c r="E27" s="180">
        <v>4</v>
      </c>
      <c r="F27" s="180">
        <v>2.1</v>
      </c>
      <c r="G27" s="180">
        <v>2</v>
      </c>
      <c r="H27" s="185">
        <f>H$12*H19</f>
        <v>0.32999999999999996</v>
      </c>
      <c r="I27" s="185">
        <f t="shared" ref="I27:O27" si="13">I$12*I19</f>
        <v>0.3201</v>
      </c>
      <c r="J27" s="185">
        <f t="shared" si="13"/>
        <v>0.31049699999999997</v>
      </c>
      <c r="K27" s="185">
        <f t="shared" si="13"/>
        <v>0.30118209000000001</v>
      </c>
      <c r="L27" s="185">
        <f t="shared" si="13"/>
        <v>0.53214662730000006</v>
      </c>
      <c r="M27" s="185">
        <f t="shared" si="13"/>
        <v>0.51618222848100004</v>
      </c>
      <c r="N27" s="185">
        <f t="shared" si="13"/>
        <v>0.50069676162657006</v>
      </c>
      <c r="O27" s="185">
        <f t="shared" si="13"/>
        <v>0.48567585877777286</v>
      </c>
    </row>
    <row r="28" spans="2:15" s="176" customFormat="1" ht="11.25" customHeight="1" x14ac:dyDescent="0.25">
      <c r="B28" s="184" t="s">
        <v>23</v>
      </c>
    </row>
    <row r="29" spans="2:15" s="176" customFormat="1" ht="11.25" customHeight="1" x14ac:dyDescent="0.25">
      <c r="B29" s="179" t="s">
        <v>104</v>
      </c>
      <c r="C29" s="180">
        <v>0</v>
      </c>
      <c r="D29" s="180">
        <v>0</v>
      </c>
      <c r="E29" s="180">
        <v>70</v>
      </c>
      <c r="F29" s="180">
        <v>64.900000000000006</v>
      </c>
      <c r="G29" s="180" t="e">
        <f t="shared" ref="G29:H29" si="14">G19+G21-G27-G25</f>
        <v>#REF!</v>
      </c>
      <c r="H29" s="180">
        <f t="shared" si="14"/>
        <v>10.67</v>
      </c>
      <c r="I29" s="180">
        <f>I19+I23-I27-I25</f>
        <v>20.349900000000002</v>
      </c>
      <c r="J29" s="180">
        <f t="shared" ref="J29:O29" si="15">J19+J23-J27-J25</f>
        <v>19.039402999999997</v>
      </c>
      <c r="K29" s="180">
        <f t="shared" si="15"/>
        <v>17.738220909999999</v>
      </c>
      <c r="L29" s="180">
        <f t="shared" si="15"/>
        <v>17.206074282700001</v>
      </c>
      <c r="M29" s="180">
        <f t="shared" si="15"/>
        <v>16.689892054219001</v>
      </c>
      <c r="N29" s="180">
        <f t="shared" si="15"/>
        <v>16.18919529259243</v>
      </c>
      <c r="O29" s="180">
        <f t="shared" si="15"/>
        <v>15.703519433814657</v>
      </c>
    </row>
  </sheetData>
  <pageMargins left="0.7" right="0.7" top="0.75" bottom="0.75" header="0.3" footer="0.3"/>
  <pageSetup orientation="portrait" horizontalDpi="90" verticalDpi="9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29"/>
  <sheetViews>
    <sheetView showGridLines="0" workbookViewId="0">
      <pane xSplit="2" ySplit="2" topLeftCell="H3" activePane="bottomRight" state="frozen"/>
      <selection activeCell="J28" sqref="J28"/>
      <selection pane="topRight" activeCell="J28" sqref="J28"/>
      <selection pane="bottomLeft" activeCell="J28" sqref="J28"/>
      <selection pane="bottomRight" activeCell="K21" sqref="K21"/>
    </sheetView>
  </sheetViews>
  <sheetFormatPr defaultRowHeight="11.25" x14ac:dyDescent="0.25"/>
  <cols>
    <col min="1" max="1" width="1.42578125" style="44" customWidth="1"/>
    <col min="2" max="2" width="16" style="44" bestFit="1" customWidth="1"/>
    <col min="3" max="3" width="14" style="44" hidden="1" customWidth="1"/>
    <col min="4" max="7" width="0" style="44" hidden="1" customWidth="1"/>
    <col min="8" max="16384" width="9.140625" style="44"/>
  </cols>
  <sheetData>
    <row r="1" spans="2:15" ht="11.25" customHeight="1" x14ac:dyDescent="0.25"/>
    <row r="2" spans="2:15" ht="11.25" customHeight="1" x14ac:dyDescent="0.25">
      <c r="B2" s="57" t="s">
        <v>68</v>
      </c>
      <c r="C2" s="42">
        <v>43119</v>
      </c>
      <c r="D2" s="42">
        <v>43150</v>
      </c>
      <c r="E2" s="43">
        <v>43178</v>
      </c>
      <c r="F2" s="43">
        <v>43209</v>
      </c>
      <c r="G2" s="43">
        <v>43239</v>
      </c>
      <c r="H2" s="43">
        <v>43270</v>
      </c>
      <c r="I2" s="43">
        <v>43300</v>
      </c>
      <c r="J2" s="43">
        <v>43331</v>
      </c>
      <c r="K2" s="43">
        <v>43362</v>
      </c>
      <c r="L2" s="43">
        <v>43392</v>
      </c>
      <c r="M2" s="43">
        <v>43423</v>
      </c>
      <c r="N2" s="43">
        <v>43453</v>
      </c>
      <c r="O2" s="43">
        <v>43101</v>
      </c>
    </row>
    <row r="3" spans="2:15" ht="11.25" customHeight="1" x14ac:dyDescent="0.25">
      <c r="B3" s="47" t="s">
        <v>18</v>
      </c>
      <c r="C3" s="48">
        <f ca="1">OFFSET(Membership!$M$18,COLUMN()-2,0)</f>
        <v>48752</v>
      </c>
      <c r="D3" s="48">
        <f ca="1">OFFSET(Membership!$M$18,COLUMN()-2,0)</f>
        <v>30093</v>
      </c>
      <c r="E3" s="48">
        <f ca="1">OFFSET(Membership!$M$18,COLUMN()-2,0)</f>
        <v>31250</v>
      </c>
      <c r="F3" s="48">
        <f ca="1">OFFSET(Membership!$M$18,COLUMN()-2,0)</f>
        <v>26051</v>
      </c>
      <c r="G3" s="48">
        <f ca="1">OFFSET(Membership!$M$18,COLUMN()-2,0)</f>
        <v>25608</v>
      </c>
      <c r="H3" s="48">
        <f ca="1">OFFSET(Membership!$M$18,COLUMN()-2,0)</f>
        <v>20567</v>
      </c>
      <c r="I3" s="48">
        <f ca="1">OFFSET(Membership!$M$18,COLUMN()-2,0)</f>
        <v>31774.400000000001</v>
      </c>
      <c r="J3" s="48">
        <f ca="1">OFFSET(Membership!$M$18,COLUMN()-2,0)</f>
        <v>33773.723960782139</v>
      </c>
      <c r="K3" s="48">
        <f ca="1">OFFSET(Membership!$M$18,COLUMN()-2,0)</f>
        <v>32143.119848363069</v>
      </c>
      <c r="L3" s="48">
        <f ca="1">OFFSET(Membership!$M$18,COLUMN()-2,0)</f>
        <v>32438.472421602968</v>
      </c>
      <c r="M3" s="48">
        <f ca="1">OFFSET(Membership!$M$18,COLUMN()-2,0)</f>
        <v>33230.003256934004</v>
      </c>
      <c r="N3" s="48">
        <f ca="1">OFFSET(Membership!$M$18,COLUMN()-2,0)</f>
        <v>54859.790711748232</v>
      </c>
      <c r="O3" s="48">
        <f>Membership!S19</f>
        <v>51936.34257016897</v>
      </c>
    </row>
    <row r="4" spans="2:15" ht="11.25" customHeight="1" x14ac:dyDescent="0.25">
      <c r="B4" s="45" t="s">
        <v>19</v>
      </c>
      <c r="C4" s="49">
        <v>400</v>
      </c>
      <c r="D4" s="49">
        <v>400</v>
      </c>
      <c r="E4" s="49">
        <v>370</v>
      </c>
      <c r="F4" s="49">
        <v>370</v>
      </c>
      <c r="G4" s="49">
        <v>370</v>
      </c>
      <c r="H4" s="49">
        <v>360</v>
      </c>
      <c r="I4" s="49">
        <v>360</v>
      </c>
      <c r="J4" s="49">
        <v>360</v>
      </c>
      <c r="K4" s="49">
        <v>360</v>
      </c>
      <c r="L4" s="49">
        <v>360</v>
      </c>
      <c r="M4" s="49">
        <v>390</v>
      </c>
      <c r="N4" s="49">
        <v>390</v>
      </c>
      <c r="O4" s="49">
        <v>380</v>
      </c>
    </row>
    <row r="5" spans="2:15" ht="11.25" customHeight="1" x14ac:dyDescent="0.25">
      <c r="B5" s="47" t="s">
        <v>20</v>
      </c>
      <c r="C5" s="50">
        <v>0.2</v>
      </c>
      <c r="D5" s="50">
        <v>0.26960000000000001</v>
      </c>
      <c r="E5" s="50">
        <v>0.3</v>
      </c>
      <c r="F5" s="50">
        <v>0.3</v>
      </c>
      <c r="G5" s="50">
        <v>0.26960000000000001</v>
      </c>
      <c r="H5" s="50">
        <v>0.26960000000000001</v>
      </c>
      <c r="I5" s="50">
        <v>0.25</v>
      </c>
      <c r="J5" s="50">
        <v>0.25</v>
      </c>
      <c r="K5" s="50">
        <v>0.25</v>
      </c>
      <c r="L5" s="50">
        <v>0.25</v>
      </c>
      <c r="M5" s="50">
        <v>0.25</v>
      </c>
      <c r="N5" s="50">
        <v>0.25</v>
      </c>
      <c r="O5" s="50">
        <v>0.2</v>
      </c>
    </row>
    <row r="6" spans="2:15" ht="11.25" customHeight="1" x14ac:dyDescent="0.25">
      <c r="B6" s="45" t="s">
        <v>41</v>
      </c>
      <c r="C6" s="49">
        <f>ESIINDIV!$R$43</f>
        <v>44.198369565217376</v>
      </c>
      <c r="D6" s="49">
        <f ca="1">ESIINDIV!$R$78</f>
        <v>29.456521739130427</v>
      </c>
      <c r="E6" s="49">
        <f ca="1">ESIINDIV!$R$113</f>
        <v>28.478260869565212</v>
      </c>
      <c r="F6" s="49">
        <f ca="1">ESIINDIV!$R$148</f>
        <v>23.342391304347821</v>
      </c>
      <c r="G6" s="49">
        <f ca="1">ESIINDIV!$R$183</f>
        <v>22.975543478260864</v>
      </c>
      <c r="H6" s="49">
        <f ca="1">ESIINDIV!$R$218</f>
        <v>18.926630434782602</v>
      </c>
      <c r="I6" s="49">
        <f ca="1">ESIINDIV!$R$253</f>
        <v>26.752717391304344</v>
      </c>
      <c r="J6" s="49">
        <f ca="1">ESIINDIV!$R$288</f>
        <v>28.288043478260864</v>
      </c>
      <c r="K6" s="49">
        <f ca="1">ESIINDIV!$R$323</f>
        <v>26.997282608695645</v>
      </c>
      <c r="L6" s="49">
        <f ca="1">ESIINDIV!$R$358</f>
        <v>28.736413043478251</v>
      </c>
      <c r="M6" s="49">
        <f ca="1">ESIINDIV!$R$393</f>
        <v>31.22282608695652</v>
      </c>
      <c r="N6" s="49">
        <f ca="1">ESIINDIV!$R$428</f>
        <v>47.499999999999986</v>
      </c>
      <c r="O6" s="49">
        <f>ESIINDIV!$R$43</f>
        <v>44.198369565217376</v>
      </c>
    </row>
    <row r="7" spans="2:15" ht="11.25" customHeight="1" x14ac:dyDescent="0.25">
      <c r="B7" s="45" t="s">
        <v>42</v>
      </c>
      <c r="C7" s="49">
        <f t="shared" ref="C7:N7" si="0">C6/(1-C5)</f>
        <v>55.247961956521721</v>
      </c>
      <c r="D7" s="49">
        <f t="shared" ca="1" si="0"/>
        <v>40.329301395304533</v>
      </c>
      <c r="E7" s="49">
        <f t="shared" ca="1" si="0"/>
        <v>40.683229813664589</v>
      </c>
      <c r="F7" s="49">
        <f t="shared" ca="1" si="0"/>
        <v>33.346273291925463</v>
      </c>
      <c r="G7" s="49">
        <f t="shared" ca="1" si="0"/>
        <v>31.456111005285962</v>
      </c>
      <c r="H7" s="49">
        <f t="shared" ca="1" si="0"/>
        <v>25.912692271060521</v>
      </c>
      <c r="I7" s="49">
        <f t="shared" ca="1" si="0"/>
        <v>35.670289855072461</v>
      </c>
      <c r="J7" s="49">
        <f t="shared" ca="1" si="0"/>
        <v>37.717391304347821</v>
      </c>
      <c r="K7" s="49">
        <f t="shared" ca="1" si="0"/>
        <v>35.996376811594196</v>
      </c>
      <c r="L7" s="49">
        <f t="shared" ca="1" si="0"/>
        <v>38.315217391304337</v>
      </c>
      <c r="M7" s="49">
        <f t="shared" ca="1" si="0"/>
        <v>41.630434782608695</v>
      </c>
      <c r="N7" s="49">
        <f t="shared" ca="1" si="0"/>
        <v>63.333333333333314</v>
      </c>
      <c r="O7" s="49">
        <f t="shared" ref="O7" si="1">O6/(1-O5)</f>
        <v>55.247961956521721</v>
      </c>
    </row>
    <row r="8" spans="2:15" ht="11.25" customHeight="1" x14ac:dyDescent="0.25">
      <c r="B8" s="47" t="s">
        <v>21</v>
      </c>
      <c r="C8" s="51" t="e">
        <f>SUM(#REF!)</f>
        <v>#REF!</v>
      </c>
      <c r="D8" s="51" t="e">
        <f>SUM(#REF!)</f>
        <v>#REF!</v>
      </c>
      <c r="E8" s="51" t="e">
        <f>SUM(#REF!)</f>
        <v>#REF!</v>
      </c>
      <c r="F8" s="51" t="e">
        <f>SUM(#REF!)</f>
        <v>#REF!</v>
      </c>
      <c r="G8" s="51" t="e">
        <f>SUM(#REF!)</f>
        <v>#REF!</v>
      </c>
      <c r="H8" s="51">
        <f t="shared" ref="H8:N8" si="2">SUM(H21:H21)</f>
        <v>0</v>
      </c>
      <c r="I8" s="51">
        <f t="shared" si="2"/>
        <v>0</v>
      </c>
      <c r="J8" s="51">
        <f t="shared" si="2"/>
        <v>0</v>
      </c>
      <c r="K8" s="51">
        <f t="shared" si="2"/>
        <v>20</v>
      </c>
      <c r="L8" s="51">
        <f t="shared" si="2"/>
        <v>10</v>
      </c>
      <c r="M8" s="51">
        <f t="shared" si="2"/>
        <v>0</v>
      </c>
      <c r="N8" s="51">
        <f t="shared" si="2"/>
        <v>0</v>
      </c>
      <c r="O8" s="51">
        <f t="shared" ref="O8" si="3">SUM(O21:O21)</f>
        <v>0</v>
      </c>
    </row>
    <row r="9" spans="2:15" ht="11.25" customHeight="1" x14ac:dyDescent="0.25">
      <c r="B9" s="45" t="s">
        <v>22</v>
      </c>
      <c r="C9" s="49">
        <f>SUM(C19:C29)</f>
        <v>45</v>
      </c>
      <c r="D9" s="49" t="e">
        <f>SUM(D19:D29)</f>
        <v>#REF!</v>
      </c>
      <c r="E9" s="49" t="e">
        <f>SUM(E19:E29)</f>
        <v>#REF!</v>
      </c>
      <c r="F9" s="49" t="e">
        <f>SUM(F19:F29)</f>
        <v>#REF!</v>
      </c>
      <c r="G9" s="49" t="e">
        <f>SUM(G19:G29)</f>
        <v>#REF!</v>
      </c>
      <c r="H9" s="49">
        <f>H19</f>
        <v>49</v>
      </c>
      <c r="I9" s="49">
        <f t="shared" ref="I9:O9" si="4">SUM(I19:I19)</f>
        <v>47.53</v>
      </c>
      <c r="J9" s="49">
        <f t="shared" si="4"/>
        <v>46.104100000000003</v>
      </c>
      <c r="K9" s="49">
        <f t="shared" si="4"/>
        <v>44.720977000000005</v>
      </c>
      <c r="L9" s="49">
        <f t="shared" si="4"/>
        <v>43.379347690000003</v>
      </c>
      <c r="M9" s="49">
        <f t="shared" si="4"/>
        <v>42.077967259300003</v>
      </c>
      <c r="N9" s="49">
        <f t="shared" si="4"/>
        <v>56.815628241521004</v>
      </c>
      <c r="O9" s="49">
        <f t="shared" si="4"/>
        <v>63.111159394275376</v>
      </c>
    </row>
    <row r="10" spans="2:15" ht="11.25" customHeight="1" x14ac:dyDescent="0.25">
      <c r="B10" s="47" t="s">
        <v>23</v>
      </c>
      <c r="C10" s="51" t="e">
        <f>SUM(#REF!)</f>
        <v>#REF!</v>
      </c>
      <c r="D10" s="51" t="e">
        <f>SUM(#REF!)</f>
        <v>#REF!</v>
      </c>
      <c r="E10" s="51" t="e">
        <f>SUM(#REF!)</f>
        <v>#REF!</v>
      </c>
      <c r="F10" s="51" t="e">
        <f>SUM(#REF!)</f>
        <v>#REF!</v>
      </c>
      <c r="G10" s="51" t="e">
        <f>SUM(#REF!)</f>
        <v>#REF!</v>
      </c>
      <c r="H10" s="51">
        <f t="shared" ref="H10:O10" si="5">SUM(H29:H29)</f>
        <v>47.53</v>
      </c>
      <c r="I10" s="51">
        <f t="shared" si="5"/>
        <v>46.104100000000003</v>
      </c>
      <c r="J10" s="51">
        <f t="shared" si="5"/>
        <v>44.720977000000005</v>
      </c>
      <c r="K10" s="51">
        <f t="shared" si="5"/>
        <v>63.379347690000003</v>
      </c>
      <c r="L10" s="51">
        <f t="shared" si="5"/>
        <v>70.07796725930001</v>
      </c>
      <c r="M10" s="51">
        <f t="shared" si="5"/>
        <v>65.815628241521011</v>
      </c>
      <c r="N10" s="51">
        <f t="shared" si="5"/>
        <v>63.111159394275383</v>
      </c>
      <c r="O10" s="51">
        <f t="shared" si="5"/>
        <v>61.217824612447117</v>
      </c>
    </row>
    <row r="11" spans="2:15" ht="11.25" customHeight="1" x14ac:dyDescent="0.25">
      <c r="B11" s="45" t="s">
        <v>24</v>
      </c>
      <c r="C11" s="49" t="e">
        <f>SUM(#REF!)</f>
        <v>#REF!</v>
      </c>
      <c r="D11" s="49" t="e">
        <f>SUM(#REF!)</f>
        <v>#REF!</v>
      </c>
      <c r="E11" s="49" t="e">
        <f>SUM(#REF!)</f>
        <v>#REF!</v>
      </c>
      <c r="F11" s="49" t="e">
        <f>SUM(#REF!)</f>
        <v>#REF!</v>
      </c>
      <c r="G11" s="49" t="e">
        <f>SUM(#REF!)</f>
        <v>#REF!</v>
      </c>
      <c r="H11" s="49">
        <f t="shared" ref="H11:O11" si="6">SUM(H27:H27)</f>
        <v>1.47</v>
      </c>
      <c r="I11" s="49">
        <f t="shared" si="6"/>
        <v>1.4258999999999999</v>
      </c>
      <c r="J11" s="49">
        <f t="shared" si="6"/>
        <v>1.3831230000000001</v>
      </c>
      <c r="K11" s="49">
        <f t="shared" si="6"/>
        <v>1.3416293100000001</v>
      </c>
      <c r="L11" s="49">
        <f t="shared" si="6"/>
        <v>1.3013804307000001</v>
      </c>
      <c r="M11" s="49">
        <f t="shared" si="6"/>
        <v>1.2623390177790001</v>
      </c>
      <c r="N11" s="49">
        <f t="shared" si="6"/>
        <v>1.70446884724563</v>
      </c>
      <c r="O11" s="49">
        <f t="shared" si="6"/>
        <v>1.8933347818282611</v>
      </c>
    </row>
    <row r="12" spans="2:15" ht="11.25" customHeight="1" x14ac:dyDescent="0.25">
      <c r="B12" s="47" t="s">
        <v>25</v>
      </c>
      <c r="C12" s="52">
        <v>0.03</v>
      </c>
      <c r="D12" s="52">
        <v>0.03</v>
      </c>
      <c r="E12" s="52">
        <v>0.03</v>
      </c>
      <c r="F12" s="52">
        <v>0.03</v>
      </c>
      <c r="G12" s="52">
        <v>0.03</v>
      </c>
      <c r="H12" s="52">
        <v>0.03</v>
      </c>
      <c r="I12" s="52">
        <v>0.03</v>
      </c>
      <c r="J12" s="52">
        <v>0.03</v>
      </c>
      <c r="K12" s="52">
        <v>0.03</v>
      </c>
      <c r="L12" s="52">
        <v>0.03</v>
      </c>
      <c r="M12" s="52">
        <v>0.03</v>
      </c>
      <c r="N12" s="52">
        <v>0.03</v>
      </c>
      <c r="O12" s="52">
        <v>0.03</v>
      </c>
    </row>
    <row r="13" spans="2:15" ht="11.25" customHeight="1" x14ac:dyDescent="0.25">
      <c r="B13" s="45" t="s">
        <v>26</v>
      </c>
      <c r="C13" s="49" t="e">
        <f>C10-C7</f>
        <v>#REF!</v>
      </c>
      <c r="D13" s="49" t="e">
        <f t="shared" ref="D13:N13" ca="1" si="7">D10-D7</f>
        <v>#REF!</v>
      </c>
      <c r="E13" s="49" t="e">
        <f t="shared" ca="1" si="7"/>
        <v>#REF!</v>
      </c>
      <c r="F13" s="49" t="e">
        <f t="shared" ca="1" si="7"/>
        <v>#REF!</v>
      </c>
      <c r="G13" s="49" t="e">
        <f t="shared" ca="1" si="7"/>
        <v>#REF!</v>
      </c>
      <c r="H13" s="49">
        <f t="shared" ca="1" si="7"/>
        <v>21.61730772893948</v>
      </c>
      <c r="I13" s="49">
        <f t="shared" ca="1" si="7"/>
        <v>10.433810144927541</v>
      </c>
      <c r="J13" s="49">
        <f t="shared" ca="1" si="7"/>
        <v>7.003585695652184</v>
      </c>
      <c r="K13" s="49">
        <f t="shared" ca="1" si="7"/>
        <v>27.382970878405807</v>
      </c>
      <c r="L13" s="49">
        <f t="shared" ca="1" si="7"/>
        <v>31.762749867995673</v>
      </c>
      <c r="M13" s="49">
        <f t="shared" ca="1" si="7"/>
        <v>24.185193458912316</v>
      </c>
      <c r="N13" s="49">
        <f t="shared" ca="1" si="7"/>
        <v>-0.22217393905793159</v>
      </c>
      <c r="O13" s="49">
        <f t="shared" ref="O13" si="8">O10-O7</f>
        <v>5.9698626559253967</v>
      </c>
    </row>
    <row r="15" spans="2:15" s="176" customFormat="1" ht="11.25" customHeight="1" x14ac:dyDescent="0.25">
      <c r="B15" s="177" t="s">
        <v>99</v>
      </c>
    </row>
    <row r="16" spans="2:15" s="176" customFormat="1" ht="11.25" customHeight="1" x14ac:dyDescent="0.25">
      <c r="B16" s="179" t="s">
        <v>106</v>
      </c>
      <c r="C16" s="180"/>
      <c r="D16" s="180"/>
      <c r="E16" s="180"/>
      <c r="F16" s="180"/>
      <c r="G16" s="180"/>
      <c r="H16" s="180">
        <v>48</v>
      </c>
      <c r="I16" s="180">
        <f t="shared" ref="I16:O16" si="9">I10</f>
        <v>46.104100000000003</v>
      </c>
      <c r="J16" s="180">
        <f t="shared" si="9"/>
        <v>44.720977000000005</v>
      </c>
      <c r="K16" s="180">
        <f t="shared" si="9"/>
        <v>63.379347690000003</v>
      </c>
      <c r="L16" s="180">
        <f t="shared" si="9"/>
        <v>70.07796725930001</v>
      </c>
      <c r="M16" s="180">
        <f t="shared" si="9"/>
        <v>65.815628241521011</v>
      </c>
      <c r="N16" s="180">
        <f t="shared" si="9"/>
        <v>63.111159394275383</v>
      </c>
      <c r="O16" s="180">
        <f t="shared" si="9"/>
        <v>61.217824612447117</v>
      </c>
    </row>
    <row r="17" spans="2:15" s="176" customFormat="1" ht="11.25" customHeight="1" x14ac:dyDescent="0.25">
      <c r="B17" s="179"/>
      <c r="C17" s="181"/>
      <c r="D17" s="181"/>
      <c r="E17" s="181"/>
      <c r="F17" s="181"/>
      <c r="G17" s="181"/>
    </row>
    <row r="18" spans="2:15" ht="11.25" customHeight="1" x14ac:dyDescent="0.25">
      <c r="B18" s="53" t="s">
        <v>100</v>
      </c>
      <c r="H18" s="176"/>
      <c r="I18" s="176"/>
      <c r="J18" s="176"/>
      <c r="K18" s="176"/>
      <c r="L18" s="176"/>
      <c r="M18" s="176"/>
      <c r="N18" s="176"/>
      <c r="O18" s="176"/>
    </row>
    <row r="19" spans="2:15" ht="11.25" customHeight="1" x14ac:dyDescent="0.25">
      <c r="B19" s="45" t="s">
        <v>106</v>
      </c>
      <c r="C19" s="54">
        <v>45</v>
      </c>
      <c r="D19" s="54" t="e">
        <f>#REF!-#REF!</f>
        <v>#REF!</v>
      </c>
      <c r="E19" s="54" t="e">
        <f>#REF!-#REF!</f>
        <v>#REF!</v>
      </c>
      <c r="F19" s="54" t="e">
        <f>#REF!-#REF!</f>
        <v>#REF!</v>
      </c>
      <c r="G19" s="54" t="e">
        <f>#REF!-#REF!</f>
        <v>#REF!</v>
      </c>
      <c r="H19" s="180">
        <v>49</v>
      </c>
      <c r="I19" s="180">
        <f>H19-H25-H27</f>
        <v>47.53</v>
      </c>
      <c r="J19" s="180">
        <f t="shared" ref="J19:K19" si="10">I19-I25-I27</f>
        <v>46.104100000000003</v>
      </c>
      <c r="K19" s="180">
        <f t="shared" si="10"/>
        <v>44.720977000000005</v>
      </c>
      <c r="L19" s="180">
        <f>K19-K25-K27+SUM(I21*0.8)</f>
        <v>43.379347690000003</v>
      </c>
      <c r="M19" s="180">
        <f t="shared" ref="M19:O19" si="11">L19-L25-L27+SUM(J21*0.8)</f>
        <v>42.077967259300003</v>
      </c>
      <c r="N19" s="180">
        <f t="shared" si="11"/>
        <v>56.815628241521004</v>
      </c>
      <c r="O19" s="180">
        <f t="shared" si="11"/>
        <v>63.111159394275376</v>
      </c>
    </row>
    <row r="20" spans="2:15" s="176" customFormat="1" ht="11.25" customHeight="1" x14ac:dyDescent="0.25">
      <c r="B20" s="182" t="s">
        <v>101</v>
      </c>
    </row>
    <row r="21" spans="2:15" s="176" customFormat="1" ht="11.25" customHeight="1" x14ac:dyDescent="0.25">
      <c r="B21" s="179" t="s">
        <v>106</v>
      </c>
      <c r="C21" s="180"/>
      <c r="D21" s="180"/>
      <c r="E21" s="180">
        <v>0</v>
      </c>
      <c r="F21" s="180">
        <v>0</v>
      </c>
      <c r="G21" s="180"/>
      <c r="H21" s="180"/>
      <c r="I21" s="180">
        <v>0</v>
      </c>
      <c r="J21" s="180">
        <v>0</v>
      </c>
      <c r="K21" s="180">
        <v>20</v>
      </c>
      <c r="L21" s="180">
        <v>10</v>
      </c>
      <c r="M21" s="180"/>
      <c r="N21" s="180"/>
      <c r="O21" s="180"/>
    </row>
    <row r="22" spans="2:15" s="176" customFormat="1" ht="11.25" customHeight="1" x14ac:dyDescent="0.25">
      <c r="B22" s="182" t="s">
        <v>102</v>
      </c>
    </row>
    <row r="23" spans="2:15" s="176" customFormat="1" ht="11.25" customHeight="1" x14ac:dyDescent="0.25">
      <c r="B23" s="179" t="s">
        <v>106</v>
      </c>
      <c r="C23" s="180"/>
      <c r="D23" s="180"/>
      <c r="E23" s="180">
        <v>0</v>
      </c>
      <c r="F23" s="180">
        <v>0</v>
      </c>
      <c r="G23" s="180"/>
      <c r="H23" s="180"/>
      <c r="I23" s="180">
        <f>I21</f>
        <v>0</v>
      </c>
      <c r="J23" s="180">
        <f>(I21*0.9)+J21</f>
        <v>0</v>
      </c>
      <c r="K23" s="180">
        <f>(I21*0.8)+(J21*0.9)+K21</f>
        <v>20</v>
      </c>
      <c r="L23" s="180">
        <f t="shared" ref="L23:N23" si="12">(J21*0.8)+(K21*0.9)+L21</f>
        <v>28</v>
      </c>
      <c r="M23" s="180">
        <f t="shared" si="12"/>
        <v>25</v>
      </c>
      <c r="N23" s="180">
        <f t="shared" si="12"/>
        <v>8</v>
      </c>
      <c r="O23" s="180"/>
    </row>
    <row r="24" spans="2:15" s="176" customFormat="1" ht="11.25" customHeight="1" x14ac:dyDescent="0.25">
      <c r="B24" s="182" t="s">
        <v>103</v>
      </c>
    </row>
    <row r="25" spans="2:15" s="176" customFormat="1" ht="11.25" customHeight="1" x14ac:dyDescent="0.25">
      <c r="B25" s="179" t="s">
        <v>106</v>
      </c>
      <c r="C25" s="180"/>
      <c r="D25" s="180"/>
      <c r="E25" s="180">
        <v>0</v>
      </c>
      <c r="F25" s="180">
        <v>3</v>
      </c>
      <c r="G25" s="180">
        <v>1</v>
      </c>
      <c r="H25" s="180">
        <v>0</v>
      </c>
      <c r="I25" s="180">
        <v>0</v>
      </c>
      <c r="J25" s="180">
        <v>0</v>
      </c>
      <c r="K25" s="180">
        <v>0</v>
      </c>
      <c r="L25" s="180">
        <v>0</v>
      </c>
      <c r="M25" s="180">
        <v>0</v>
      </c>
      <c r="N25" s="180">
        <v>0</v>
      </c>
      <c r="O25" s="180">
        <v>0</v>
      </c>
    </row>
    <row r="26" spans="2:15" s="176" customFormat="1" ht="11.25" customHeight="1" x14ac:dyDescent="0.25">
      <c r="B26" s="183" t="s">
        <v>24</v>
      </c>
    </row>
    <row r="27" spans="2:15" s="176" customFormat="1" ht="11.25" customHeight="1" x14ac:dyDescent="0.25">
      <c r="B27" s="179" t="s">
        <v>106</v>
      </c>
      <c r="C27" s="180">
        <v>0</v>
      </c>
      <c r="D27" s="180">
        <v>0</v>
      </c>
      <c r="E27" s="180">
        <v>4</v>
      </c>
      <c r="F27" s="180">
        <v>2.1</v>
      </c>
      <c r="G27" s="180">
        <v>2</v>
      </c>
      <c r="H27" s="180">
        <f>H$12*H19</f>
        <v>1.47</v>
      </c>
      <c r="I27" s="180">
        <f t="shared" ref="I27:O27" si="13">I$12*I19</f>
        <v>1.4258999999999999</v>
      </c>
      <c r="J27" s="180">
        <f t="shared" si="13"/>
        <v>1.3831230000000001</v>
      </c>
      <c r="K27" s="180">
        <f t="shared" si="13"/>
        <v>1.3416293100000001</v>
      </c>
      <c r="L27" s="180">
        <f t="shared" si="13"/>
        <v>1.3013804307000001</v>
      </c>
      <c r="M27" s="180">
        <f t="shared" si="13"/>
        <v>1.2623390177790001</v>
      </c>
      <c r="N27" s="180">
        <f t="shared" si="13"/>
        <v>1.70446884724563</v>
      </c>
      <c r="O27" s="180">
        <f t="shared" si="13"/>
        <v>1.8933347818282611</v>
      </c>
    </row>
    <row r="28" spans="2:15" s="176" customFormat="1" ht="11.25" customHeight="1" x14ac:dyDescent="0.25">
      <c r="B28" s="184" t="s">
        <v>23</v>
      </c>
    </row>
    <row r="29" spans="2:15" s="176" customFormat="1" ht="11.25" customHeight="1" x14ac:dyDescent="0.25">
      <c r="B29" s="179" t="s">
        <v>106</v>
      </c>
      <c r="C29" s="180">
        <v>0</v>
      </c>
      <c r="D29" s="180">
        <v>0</v>
      </c>
      <c r="E29" s="180">
        <v>70</v>
      </c>
      <c r="F29" s="180">
        <v>64.900000000000006</v>
      </c>
      <c r="G29" s="180" t="e">
        <f t="shared" ref="G29:H29" si="14">G19+G21-G27-G25</f>
        <v>#REF!</v>
      </c>
      <c r="H29" s="180">
        <f t="shared" si="14"/>
        <v>47.53</v>
      </c>
      <c r="I29" s="180">
        <f>I19+I23-I27-I25</f>
        <v>46.104100000000003</v>
      </c>
      <c r="J29" s="180">
        <f t="shared" ref="J29:O29" si="15">J19+J23-J27-J25</f>
        <v>44.720977000000005</v>
      </c>
      <c r="K29" s="180">
        <f t="shared" si="15"/>
        <v>63.379347690000003</v>
      </c>
      <c r="L29" s="180">
        <f t="shared" si="15"/>
        <v>70.07796725930001</v>
      </c>
      <c r="M29" s="180">
        <f t="shared" si="15"/>
        <v>65.815628241521011</v>
      </c>
      <c r="N29" s="180">
        <f t="shared" si="15"/>
        <v>63.111159394275383</v>
      </c>
      <c r="O29" s="180">
        <f t="shared" si="15"/>
        <v>61.217824612447117</v>
      </c>
    </row>
  </sheetData>
  <pageMargins left="0.7" right="0.7" top="0.75" bottom="0.75" header="0.3" footer="0.3"/>
  <pageSetup orientation="portrait" horizontalDpi="90" verticalDpi="9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tabColor theme="4" tint="0.39997558519241921"/>
  </sheetPr>
  <dimension ref="A1:Z428"/>
  <sheetViews>
    <sheetView showGridLines="0" zoomScale="80" zoomScaleNormal="80" workbookViewId="0">
      <selection activeCell="O1" sqref="O1:P1"/>
    </sheetView>
  </sheetViews>
  <sheetFormatPr defaultRowHeight="15" x14ac:dyDescent="0.25"/>
  <cols>
    <col min="1" max="1" width="18.140625" style="39" bestFit="1" customWidth="1"/>
    <col min="2" max="2" width="5" style="39" bestFit="1" customWidth="1"/>
    <col min="3" max="9" width="7.7109375" style="39" bestFit="1" customWidth="1"/>
    <col min="10" max="10" width="19.28515625" style="39" bestFit="1" customWidth="1"/>
    <col min="11" max="12" width="7.7109375" style="39" bestFit="1" customWidth="1"/>
    <col min="13" max="13" width="8" style="39" bestFit="1" customWidth="1"/>
    <col min="14" max="17" width="7.7109375" style="39" bestFit="1" customWidth="1"/>
    <col min="18" max="18" width="12.85546875" style="39" bestFit="1" customWidth="1"/>
    <col min="19" max="20" width="7.7109375" style="39" bestFit="1" customWidth="1"/>
    <col min="21" max="21" width="5.28515625" style="39" bestFit="1" customWidth="1"/>
    <col min="22" max="22" width="5.5703125" style="39" bestFit="1" customWidth="1"/>
    <col min="23" max="23" width="3.5703125" style="39" bestFit="1" customWidth="1"/>
    <col min="24" max="24" width="4.140625" style="39" bestFit="1" customWidth="1"/>
    <col min="25" max="16384" width="9.140625" style="39"/>
  </cols>
  <sheetData>
    <row r="1" spans="1:26" x14ac:dyDescent="0.25">
      <c r="A1" s="1" t="s">
        <v>72</v>
      </c>
      <c r="B1" s="2"/>
      <c r="C1" s="34">
        <v>43101</v>
      </c>
      <c r="D1" s="34">
        <v>43132</v>
      </c>
      <c r="E1" s="34">
        <v>43160</v>
      </c>
      <c r="F1" s="34">
        <v>43191</v>
      </c>
      <c r="G1" s="34">
        <v>43221</v>
      </c>
      <c r="H1" s="34">
        <v>43252</v>
      </c>
      <c r="I1" s="34">
        <v>43282</v>
      </c>
      <c r="J1" s="34">
        <v>43313</v>
      </c>
      <c r="K1" s="34">
        <v>43344</v>
      </c>
      <c r="L1" s="34">
        <v>43374</v>
      </c>
      <c r="M1" s="34">
        <v>43405</v>
      </c>
      <c r="N1" s="34">
        <v>43435</v>
      </c>
      <c r="O1" s="175">
        <v>0.08</v>
      </c>
      <c r="P1" s="175">
        <v>0.08</v>
      </c>
    </row>
    <row r="2" spans="1:26" x14ac:dyDescent="0.25">
      <c r="A2" s="3" t="s">
        <v>0</v>
      </c>
      <c r="B2" s="4"/>
      <c r="C2" s="35">
        <f>'ESI INDIV'!O3*12/52</f>
        <v>11985.309823885149</v>
      </c>
      <c r="D2" s="35">
        <f ca="1">'ESI INDIV'!D3*12/52</f>
        <v>6944.5384615384619</v>
      </c>
      <c r="E2" s="35">
        <f ca="1">'ESI INDIV'!E3*12/52</f>
        <v>7211.5384615384619</v>
      </c>
      <c r="F2" s="35">
        <f ca="1">'ESI INDIV'!F3*12/52</f>
        <v>6011.7692307692305</v>
      </c>
      <c r="G2" s="35">
        <f ca="1">'ESI INDIV'!G3*12/52</f>
        <v>5909.5384615384619</v>
      </c>
      <c r="H2" s="35">
        <f ca="1">'ESI INDIV'!H3*12/52</f>
        <v>4746.2307692307695</v>
      </c>
      <c r="I2" s="35">
        <f ca="1">'ESI INDIV'!I3*12/52</f>
        <v>7332.5538461538472</v>
      </c>
      <c r="J2" s="35">
        <f ca="1">'ESI INDIV'!J3*12/52</f>
        <v>7793.9362986420319</v>
      </c>
      <c r="K2" s="35">
        <f ca="1">'ESI INDIV'!K3*12/52</f>
        <v>7417.6430419299386</v>
      </c>
      <c r="L2" s="35">
        <f ca="1">'ESI INDIV'!L3*12/52</f>
        <v>7485.8013280622235</v>
      </c>
      <c r="M2" s="35">
        <f ca="1">'ESI INDIV'!M3*12/52</f>
        <v>7668.4622900616941</v>
      </c>
      <c r="N2" s="35">
        <f ca="1">'ESI INDIV'!N3*12/52</f>
        <v>12659.951702711131</v>
      </c>
    </row>
    <row r="3" spans="1:26" x14ac:dyDescent="0.25">
      <c r="A3" s="3" t="s">
        <v>4</v>
      </c>
      <c r="B3" s="4"/>
      <c r="C3" s="35">
        <f>'ESI INDIV'!O4</f>
        <v>380</v>
      </c>
      <c r="D3" s="35">
        <f>'ESI INDIV'!D4</f>
        <v>400</v>
      </c>
      <c r="E3" s="35">
        <f>'ESI INDIV'!E4</f>
        <v>370</v>
      </c>
      <c r="F3" s="35">
        <f>'ESI INDIV'!F4</f>
        <v>370</v>
      </c>
      <c r="G3" s="35">
        <f>'ESI INDIV'!G4</f>
        <v>370</v>
      </c>
      <c r="H3" s="35">
        <f>'ESI INDIV'!H4</f>
        <v>360</v>
      </c>
      <c r="I3" s="35">
        <f>'ESI INDIV'!I4</f>
        <v>360</v>
      </c>
      <c r="J3" s="35">
        <f>'ESI INDIV'!J4</f>
        <v>360</v>
      </c>
      <c r="K3" s="35">
        <f>'ESI INDIV'!K4</f>
        <v>360</v>
      </c>
      <c r="L3" s="35">
        <f>'ESI INDIV'!L4</f>
        <v>360</v>
      </c>
      <c r="M3" s="35">
        <f>'ESI INDIV'!M4</f>
        <v>390</v>
      </c>
      <c r="N3" s="35">
        <f>'ESI INDIV'!N4</f>
        <v>390</v>
      </c>
    </row>
    <row r="4" spans="1:26" x14ac:dyDescent="0.25">
      <c r="A4" s="3" t="s">
        <v>1</v>
      </c>
      <c r="B4" s="4"/>
      <c r="C4" s="36">
        <v>0.8</v>
      </c>
      <c r="D4" s="36">
        <v>0.8</v>
      </c>
      <c r="E4" s="36">
        <v>0.8</v>
      </c>
      <c r="F4" s="36">
        <v>0.8</v>
      </c>
      <c r="G4" s="36">
        <v>0.8</v>
      </c>
      <c r="H4" s="36">
        <v>0.8</v>
      </c>
      <c r="I4" s="36">
        <v>0.8</v>
      </c>
      <c r="J4" s="36">
        <v>0.8</v>
      </c>
      <c r="K4" s="36">
        <v>0.8</v>
      </c>
      <c r="L4" s="36">
        <v>0.8</v>
      </c>
      <c r="M4" s="36">
        <v>0.8</v>
      </c>
      <c r="N4" s="36">
        <v>0.8</v>
      </c>
    </row>
    <row r="5" spans="1:26" x14ac:dyDescent="0.25">
      <c r="A5" s="3" t="s">
        <v>2</v>
      </c>
      <c r="B5" s="4"/>
      <c r="C5" s="40">
        <v>30</v>
      </c>
      <c r="D5" s="40">
        <v>30</v>
      </c>
      <c r="E5" s="40">
        <v>30</v>
      </c>
      <c r="F5" s="40">
        <v>30</v>
      </c>
      <c r="G5" s="40">
        <v>30</v>
      </c>
      <c r="H5" s="40">
        <v>30</v>
      </c>
      <c r="I5" s="40">
        <v>30</v>
      </c>
      <c r="J5" s="40">
        <v>30</v>
      </c>
      <c r="K5" s="40">
        <v>30</v>
      </c>
      <c r="L5" s="40">
        <v>30</v>
      </c>
      <c r="M5" s="40">
        <v>30</v>
      </c>
      <c r="N5" s="40">
        <v>30</v>
      </c>
    </row>
    <row r="6" spans="1:26" x14ac:dyDescent="0.25">
      <c r="A6" s="3" t="s">
        <v>5</v>
      </c>
      <c r="B6" s="4"/>
      <c r="C6" s="37">
        <v>8</v>
      </c>
      <c r="D6" s="37">
        <v>8</v>
      </c>
      <c r="E6" s="37">
        <v>8</v>
      </c>
      <c r="F6" s="37">
        <v>8</v>
      </c>
      <c r="G6" s="37">
        <v>8</v>
      </c>
      <c r="H6" s="37">
        <v>8</v>
      </c>
      <c r="I6" s="37">
        <v>8</v>
      </c>
      <c r="J6" s="37">
        <v>8</v>
      </c>
      <c r="K6" s="37">
        <v>8</v>
      </c>
      <c r="L6" s="37">
        <v>8</v>
      </c>
      <c r="M6" s="37">
        <v>8</v>
      </c>
      <c r="N6" s="37">
        <v>8</v>
      </c>
    </row>
    <row r="7" spans="1:26" x14ac:dyDescent="0.25">
      <c r="A7" s="3"/>
      <c r="B7" s="4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</row>
    <row r="10" spans="1:26" x14ac:dyDescent="0.25">
      <c r="J10" s="6" t="s">
        <v>14</v>
      </c>
      <c r="K10" s="20"/>
      <c r="L10" s="20"/>
      <c r="M10" s="33">
        <v>43101</v>
      </c>
      <c r="N10" s="20"/>
      <c r="O10" s="20"/>
      <c r="P10" s="21"/>
      <c r="R10" s="6" t="s">
        <v>15</v>
      </c>
      <c r="S10" s="20"/>
      <c r="T10" s="20"/>
      <c r="U10" s="20"/>
      <c r="V10" s="20"/>
      <c r="W10" s="20"/>
      <c r="X10" s="21"/>
    </row>
    <row r="11" spans="1:26" x14ac:dyDescent="0.25">
      <c r="A11" s="113" t="s">
        <v>6</v>
      </c>
      <c r="B11" s="114" t="s">
        <v>13</v>
      </c>
      <c r="C11" s="115" t="s">
        <v>7</v>
      </c>
      <c r="D11" s="115" t="s">
        <v>8</v>
      </c>
      <c r="E11" s="115" t="s">
        <v>9</v>
      </c>
      <c r="F11" s="115" t="s">
        <v>10</v>
      </c>
      <c r="G11" s="115" t="s">
        <v>11</v>
      </c>
      <c r="H11" s="116" t="s">
        <v>12</v>
      </c>
      <c r="J11" s="22" t="s">
        <v>13</v>
      </c>
      <c r="K11" s="20" t="s">
        <v>7</v>
      </c>
      <c r="L11" s="20" t="s">
        <v>8</v>
      </c>
      <c r="M11" s="20" t="s">
        <v>9</v>
      </c>
      <c r="N11" s="20" t="s">
        <v>10</v>
      </c>
      <c r="O11" s="20" t="s">
        <v>11</v>
      </c>
      <c r="P11" s="21" t="s">
        <v>12</v>
      </c>
      <c r="R11" s="22" t="s">
        <v>13</v>
      </c>
      <c r="S11" s="20" t="s">
        <v>7</v>
      </c>
      <c r="T11" s="20" t="s">
        <v>8</v>
      </c>
      <c r="U11" s="20" t="s">
        <v>9</v>
      </c>
      <c r="V11" s="20" t="s">
        <v>10</v>
      </c>
      <c r="W11" s="20" t="s">
        <v>11</v>
      </c>
      <c r="X11" s="21" t="s">
        <v>12</v>
      </c>
    </row>
    <row r="12" spans="1:26" x14ac:dyDescent="0.25">
      <c r="A12" s="117">
        <v>0.33333333333333331</v>
      </c>
      <c r="B12" s="118">
        <v>2.8985507246376812E-2</v>
      </c>
      <c r="C12" s="119">
        <v>2.1746634449430445E-2</v>
      </c>
      <c r="D12" s="119">
        <v>2.4287856071964018E-2</v>
      </c>
      <c r="E12" s="119">
        <v>2.5190586675505468E-2</v>
      </c>
      <c r="F12" s="119">
        <v>2.1327829377364983E-2</v>
      </c>
      <c r="G12" s="119">
        <v>2.3901581722319858E-2</v>
      </c>
      <c r="H12" s="120">
        <v>3.1609195402298854E-2</v>
      </c>
      <c r="J12" s="23">
        <f t="shared" ref="J12:P37" si="0">B12*J$42</f>
        <v>4.5216209094134117</v>
      </c>
      <c r="K12" s="23">
        <f t="shared" si="0"/>
        <v>47.477019548840815</v>
      </c>
      <c r="L12" s="23">
        <f t="shared" si="0"/>
        <v>61.041882277081058</v>
      </c>
      <c r="M12" s="23">
        <f t="shared" si="0"/>
        <v>57.273864852569872</v>
      </c>
      <c r="N12" s="23">
        <f t="shared" si="0"/>
        <v>46.723416063938586</v>
      </c>
      <c r="O12" s="23">
        <f t="shared" si="0"/>
        <v>51.245036973351993</v>
      </c>
      <c r="P12" s="23">
        <f t="shared" si="0"/>
        <v>16.579276667849179</v>
      </c>
      <c r="R12" s="24">
        <f>IF(J12=0,0,Agents($C$4,$C$5,J12,$C$3)/(1-$O$1))</f>
        <v>3.2608695652173911</v>
      </c>
      <c r="S12" s="24">
        <f>IF(K12=0,0,Agents($C$4,$C$5,K12,$C$3)/(1-$O$1))</f>
        <v>15.217391304347826</v>
      </c>
      <c r="T12" s="24">
        <f>IF(L12=0,0,Agents($C$4,$C$5,L12,$C$3)/(1-$O$1))</f>
        <v>18.478260869565215</v>
      </c>
      <c r="U12" s="24">
        <f>IF(M12=0,0,Agents($C$4,$C$5,M12,$C$3)/(1-$O$1))</f>
        <v>17.391304347826086</v>
      </c>
      <c r="V12" s="24">
        <f>IF(N12=0,0,Agents($C$4,$C$5,N12,$C$3)/(1-$O$1))</f>
        <v>15.217391304347826</v>
      </c>
      <c r="W12" s="24">
        <f>IF(O12=0,0,Agents($C$4,$C$5,O12,$C$3)/(1-$O$1))</f>
        <v>16.304347826086957</v>
      </c>
      <c r="X12" s="24">
        <f>IF(P12=0,0,Agents($C$4,$C$5,P12,$C$3)/(1-$O$1))</f>
        <v>6.5217391304347823</v>
      </c>
      <c r="Z12" s="41"/>
    </row>
    <row r="13" spans="1:26" x14ac:dyDescent="0.25">
      <c r="A13" s="121">
        <v>0.35416666666666669</v>
      </c>
      <c r="B13" s="122">
        <v>2.4154589371980676E-2</v>
      </c>
      <c r="C13" s="123">
        <v>3.1411805315843977E-2</v>
      </c>
      <c r="D13" s="123">
        <v>3.2083958020989505E-2</v>
      </c>
      <c r="E13" s="123">
        <v>3.1819688432217434E-2</v>
      </c>
      <c r="F13" s="123">
        <v>2.4079807361541108E-2</v>
      </c>
      <c r="G13" s="123">
        <v>2.3198594024604568E-2</v>
      </c>
      <c r="H13" s="124">
        <v>2.2988505747126436E-2</v>
      </c>
      <c r="J13" s="23">
        <f t="shared" si="0"/>
        <v>3.7680174245111764</v>
      </c>
      <c r="K13" s="23">
        <f t="shared" si="0"/>
        <v>68.577917126103401</v>
      </c>
      <c r="L13" s="23">
        <f t="shared" si="0"/>
        <v>80.635572884539172</v>
      </c>
      <c r="M13" s="23">
        <f t="shared" si="0"/>
        <v>72.345934550614572</v>
      </c>
      <c r="N13" s="23">
        <f t="shared" si="0"/>
        <v>52.752243943156465</v>
      </c>
      <c r="O13" s="23">
        <f t="shared" si="0"/>
        <v>49.737830003547522</v>
      </c>
      <c r="P13" s="23">
        <f t="shared" si="0"/>
        <v>12.057655758435764</v>
      </c>
      <c r="R13" s="24">
        <f>IF(J13=0,0,Agents($C$4,$C$5,J13,$C$3)/(1-$O$1))</f>
        <v>3.2608695652173911</v>
      </c>
      <c r="S13" s="24">
        <f>IF(K13=0,0,Agents($C$4,$C$5,K13,$C$3)/(1-$O$1))</f>
        <v>20.652173913043477</v>
      </c>
      <c r="T13" s="24">
        <f>IF(L13=0,0,Agents($C$4,$C$5,L13,$C$3)/(1-$O$1))</f>
        <v>22.826086956521738</v>
      </c>
      <c r="U13" s="24">
        <f>IF(M13=0,0,Agents($C$4,$C$5,M13,$C$3)/(1-$O$1))</f>
        <v>21.739130434782609</v>
      </c>
      <c r="V13" s="24">
        <f>IF(N13=0,0,Agents($C$4,$C$5,N13,$C$3)/(1-$O$1))</f>
        <v>16.304347826086957</v>
      </c>
      <c r="W13" s="24">
        <f>IF(O13=0,0,Agents($C$4,$C$5,O13,$C$3)/(1-$O$1))</f>
        <v>15.217391304347826</v>
      </c>
      <c r="X13" s="24">
        <f>IF(P13=0,0,Agents($C$4,$C$5,P13,$C$3)/(1-$O$1))</f>
        <v>5.4347826086956523</v>
      </c>
    </row>
    <row r="14" spans="1:26" x14ac:dyDescent="0.25">
      <c r="A14" s="125">
        <v>0.375</v>
      </c>
      <c r="B14" s="118">
        <v>3.3816425120772944E-2</v>
      </c>
      <c r="C14" s="119">
        <v>3.589920607525026E-2</v>
      </c>
      <c r="D14" s="119">
        <v>3.9880059970014994E-2</v>
      </c>
      <c r="E14" s="119">
        <v>4.2094796155120982E-2</v>
      </c>
      <c r="F14" s="119">
        <v>3.8871689026487785E-2</v>
      </c>
      <c r="G14" s="119">
        <v>4.0421792618629174E-2</v>
      </c>
      <c r="H14" s="120">
        <v>3.8793103448275863E-2</v>
      </c>
      <c r="J14" s="23">
        <f t="shared" si="0"/>
        <v>5.2752243943156465</v>
      </c>
      <c r="K14" s="23">
        <f t="shared" si="0"/>
        <v>78.374762429832458</v>
      </c>
      <c r="L14" s="23">
        <f t="shared" si="0"/>
        <v>100.2292634919973</v>
      </c>
      <c r="M14" s="23">
        <f t="shared" si="0"/>
        <v>95.707642582583873</v>
      </c>
      <c r="N14" s="23">
        <f t="shared" si="0"/>
        <v>85.157193793952572</v>
      </c>
      <c r="O14" s="23">
        <f t="shared" si="0"/>
        <v>86.664400763757044</v>
      </c>
      <c r="P14" s="23">
        <f t="shared" si="0"/>
        <v>20.347294092360354</v>
      </c>
      <c r="R14" s="24">
        <f>IF(J14=0,0,Agents($C$4,$C$5,J14,$C$3)/(1-$O$1))</f>
        <v>3.2608695652173911</v>
      </c>
      <c r="S14" s="24">
        <f>IF(K14=0,0,Agents($C$4,$C$5,K14,$C$3)/(1-$O$1))</f>
        <v>22.826086956521738</v>
      </c>
      <c r="T14" s="24">
        <f>IF(L14=0,0,Agents($C$4,$C$5,L14,$C$3)/(1-$O$1))</f>
        <v>28.260869565217391</v>
      </c>
      <c r="U14" s="24">
        <f>IF(M14=0,0,Agents($C$4,$C$5,M14,$C$3)/(1-$O$1))</f>
        <v>27.173913043478258</v>
      </c>
      <c r="V14" s="24">
        <f>IF(N14=0,0,Agents($C$4,$C$5,N14,$C$3)/(1-$O$1))</f>
        <v>25</v>
      </c>
      <c r="W14" s="24">
        <f>IF(O14=0,0,Agents($C$4,$C$5,O14,$C$3)/(1-$O$1))</f>
        <v>25</v>
      </c>
      <c r="X14" s="24">
        <f>IF(P14=0,0,Agents($C$4,$C$5,P14,$C$3)/(1-$O$1))</f>
        <v>7.6086956521739131</v>
      </c>
    </row>
    <row r="15" spans="1:26" x14ac:dyDescent="0.25">
      <c r="A15" s="121">
        <v>0.39583333333333331</v>
      </c>
      <c r="B15" s="122">
        <v>5.7971014492753624E-2</v>
      </c>
      <c r="C15" s="123">
        <v>4.9016223679668625E-2</v>
      </c>
      <c r="D15" s="123">
        <v>5.0674662668665667E-2</v>
      </c>
      <c r="E15" s="123">
        <v>5.2038448790188929E-2</v>
      </c>
      <c r="F15" s="123">
        <v>4.3687650498796013E-2</v>
      </c>
      <c r="G15" s="123">
        <v>4.8506151142355007E-2</v>
      </c>
      <c r="H15" s="124">
        <v>5.0287356321839081E-2</v>
      </c>
      <c r="J15" s="23">
        <f t="shared" si="0"/>
        <v>9.0432418188268233</v>
      </c>
      <c r="K15" s="23">
        <f t="shared" si="0"/>
        <v>107.01169485611739</v>
      </c>
      <c r="L15" s="23">
        <f t="shared" si="0"/>
        <v>127.35898894847776</v>
      </c>
      <c r="M15" s="23">
        <f t="shared" si="0"/>
        <v>118.31574712965093</v>
      </c>
      <c r="N15" s="23">
        <f t="shared" si="0"/>
        <v>95.707642582583873</v>
      </c>
      <c r="O15" s="23">
        <f t="shared" si="0"/>
        <v>103.99728091650846</v>
      </c>
      <c r="P15" s="23">
        <f t="shared" si="0"/>
        <v>26.376121971578236</v>
      </c>
      <c r="R15" s="24">
        <f>IF(J15=0,0,Agents($C$4,$C$5,J15,$C$3)/(1-$O$1))</f>
        <v>4.3478260869565215</v>
      </c>
      <c r="S15" s="24">
        <f>IF(K15=0,0,Agents($C$4,$C$5,K15,$C$3)/(1-$O$1))</f>
        <v>29.34782608695652</v>
      </c>
      <c r="T15" s="24">
        <f>IF(L15=0,0,Agents($C$4,$C$5,L15,$C$3)/(1-$O$1))</f>
        <v>34.782608695652172</v>
      </c>
      <c r="U15" s="24">
        <f>IF(M15=0,0,Agents($C$4,$C$5,M15,$C$3)/(1-$O$1))</f>
        <v>32.608695652173914</v>
      </c>
      <c r="V15" s="24">
        <f>IF(N15=0,0,Agents($C$4,$C$5,N15,$C$3)/(1-$O$1))</f>
        <v>27.173913043478258</v>
      </c>
      <c r="W15" s="24">
        <f>IF(O15=0,0,Agents($C$4,$C$5,O15,$C$3)/(1-$O$1))</f>
        <v>29.34782608695652</v>
      </c>
      <c r="X15" s="24">
        <f>IF(P15=0,0,Agents($C$4,$C$5,P15,$C$3)/(1-$O$1))</f>
        <v>9.7826086956521738</v>
      </c>
    </row>
    <row r="16" spans="1:26" x14ac:dyDescent="0.25">
      <c r="A16" s="125">
        <v>0.41666666666666669</v>
      </c>
      <c r="B16" s="118">
        <v>2.8985507246376812E-2</v>
      </c>
      <c r="C16" s="119">
        <v>5.6689944504925503E-2</v>
      </c>
      <c r="D16" s="119">
        <v>5.3073463268365817E-2</v>
      </c>
      <c r="E16" s="119">
        <v>5.4027179317202516E-2</v>
      </c>
      <c r="F16" s="119">
        <v>4.9879600963192293E-2</v>
      </c>
      <c r="G16" s="119">
        <v>5.4481546572934976E-2</v>
      </c>
      <c r="H16" s="120">
        <v>5.459770114942529E-2</v>
      </c>
      <c r="J16" s="23">
        <f t="shared" si="0"/>
        <v>4.5216209094134117</v>
      </c>
      <c r="K16" s="23">
        <f t="shared" si="0"/>
        <v>123.76488002048242</v>
      </c>
      <c r="L16" s="23">
        <f t="shared" si="0"/>
        <v>133.38781682769564</v>
      </c>
      <c r="M16" s="23">
        <f t="shared" si="0"/>
        <v>122.83736803906433</v>
      </c>
      <c r="N16" s="23">
        <f t="shared" si="0"/>
        <v>109.2725053108241</v>
      </c>
      <c r="O16" s="23">
        <f t="shared" si="0"/>
        <v>116.80854015984646</v>
      </c>
      <c r="P16" s="23">
        <f t="shared" si="0"/>
        <v>28.636932426284943</v>
      </c>
      <c r="R16" s="24">
        <f>IF(J16=0,0,Agents($C$4,$C$5,J16,$C$3)/(1-$O$1))</f>
        <v>3.2608695652173911</v>
      </c>
      <c r="S16" s="24">
        <f>IF(K16=0,0,Agents($C$4,$C$5,K16,$C$3)/(1-$O$1))</f>
        <v>33.695652173913039</v>
      </c>
      <c r="T16" s="24">
        <f>IF(L16=0,0,Agents($C$4,$C$5,L16,$C$3)/(1-$O$1))</f>
        <v>35.869565217391305</v>
      </c>
      <c r="U16" s="24">
        <f>IF(M16=0,0,Agents($C$4,$C$5,M16,$C$3)/(1-$O$1))</f>
        <v>33.695652173913039</v>
      </c>
      <c r="V16" s="24">
        <f>IF(N16=0,0,Agents($C$4,$C$5,N16,$C$3)/(1-$O$1))</f>
        <v>30.434782608695652</v>
      </c>
      <c r="W16" s="24">
        <f>IF(O16=0,0,Agents($C$4,$C$5,O16,$C$3)/(1-$O$1))</f>
        <v>32.608695652173914</v>
      </c>
      <c r="X16" s="24">
        <f>IF(P16=0,0,Agents($C$4,$C$5,P16,$C$3)/(1-$O$1))</f>
        <v>9.7826086956521738</v>
      </c>
    </row>
    <row r="17" spans="1:24" x14ac:dyDescent="0.25">
      <c r="A17" s="121">
        <v>0.4375</v>
      </c>
      <c r="B17" s="122">
        <v>4.3478260869565216E-2</v>
      </c>
      <c r="C17" s="123">
        <v>6.1177345264331787E-2</v>
      </c>
      <c r="D17" s="123">
        <v>6.0385192019374909E-2</v>
      </c>
      <c r="E17" s="123">
        <v>5.6347364932051704E-2</v>
      </c>
      <c r="F17" s="123">
        <v>5.2128813738720886E-2</v>
      </c>
      <c r="G17" s="123">
        <v>6.1862917398945519E-2</v>
      </c>
      <c r="H17" s="124">
        <v>5.5702917771883305E-2</v>
      </c>
      <c r="J17" s="23">
        <f t="shared" si="0"/>
        <v>6.782431364120117</v>
      </c>
      <c r="K17" s="23">
        <f t="shared" si="0"/>
        <v>133.56172532421149</v>
      </c>
      <c r="L17" s="23">
        <f t="shared" si="0"/>
        <v>151.76414795954241</v>
      </c>
      <c r="M17" s="23">
        <f t="shared" si="0"/>
        <v>128.11259243337997</v>
      </c>
      <c r="N17" s="23">
        <f t="shared" si="0"/>
        <v>114.19991271210802</v>
      </c>
      <c r="O17" s="23">
        <f t="shared" si="0"/>
        <v>132.6342133427934</v>
      </c>
      <c r="P17" s="23">
        <f t="shared" si="0"/>
        <v>29.216627414671287</v>
      </c>
      <c r="R17" s="24">
        <f>IF(J17=0,0,Agents($C$4,$C$5,J17,$C$3)/(1-$O$1))</f>
        <v>3.2608695652173911</v>
      </c>
      <c r="S17" s="24">
        <f>IF(K17=0,0,Agents($C$4,$C$5,K17,$C$3)/(1-$O$1))</f>
        <v>35.869565217391305</v>
      </c>
      <c r="T17" s="24">
        <f>IF(L17=0,0,Agents($C$4,$C$5,L17,$C$3)/(1-$O$1))</f>
        <v>41.304347826086953</v>
      </c>
      <c r="U17" s="24">
        <f>IF(M17=0,0,Agents($C$4,$C$5,M17,$C$3)/(1-$O$1))</f>
        <v>34.782608695652172</v>
      </c>
      <c r="V17" s="24">
        <f>IF(N17=0,0,Agents($C$4,$C$5,N17,$C$3)/(1-$O$1))</f>
        <v>31.521739130434781</v>
      </c>
      <c r="W17" s="24">
        <f>IF(O17=0,0,Agents($C$4,$C$5,O17,$C$3)/(1-$O$1))</f>
        <v>35.869565217391305</v>
      </c>
      <c r="X17" s="24">
        <f>IF(P17=0,0,Agents($C$4,$C$5,P17,$C$3)/(1-$O$1))</f>
        <v>9.7826086956521738</v>
      </c>
    </row>
    <row r="18" spans="1:24" x14ac:dyDescent="0.25">
      <c r="A18" s="125">
        <v>0.45833333333333331</v>
      </c>
      <c r="B18" s="118">
        <v>5.3140096618357488E-2</v>
      </c>
      <c r="C18" s="119">
        <v>5.9106237221528891E-2</v>
      </c>
      <c r="D18" s="119">
        <v>5.9485641794487357E-2</v>
      </c>
      <c r="E18" s="119">
        <v>5.9661915810407688E-2</v>
      </c>
      <c r="F18" s="119">
        <v>5.384879997883097E-2</v>
      </c>
      <c r="G18" s="119">
        <v>6.2214411247803164E-2</v>
      </c>
      <c r="H18" s="120">
        <v>6.2886825817860328E-2</v>
      </c>
      <c r="J18" s="23">
        <f t="shared" si="0"/>
        <v>8.2896383339245876</v>
      </c>
      <c r="K18" s="23">
        <f t="shared" si="0"/>
        <v>129.04010441479809</v>
      </c>
      <c r="L18" s="23">
        <f t="shared" si="0"/>
        <v>149.50333750483571</v>
      </c>
      <c r="M18" s="23">
        <f t="shared" si="0"/>
        <v>135.64862728240234</v>
      </c>
      <c r="N18" s="23">
        <f t="shared" si="0"/>
        <v>117.9679301366192</v>
      </c>
      <c r="O18" s="23">
        <f t="shared" si="0"/>
        <v>133.38781682769562</v>
      </c>
      <c r="P18" s="23">
        <f t="shared" si="0"/>
        <v>32.984644839182465</v>
      </c>
      <c r="R18" s="24">
        <f>IF(J18=0,0,Agents($C$4,$C$5,J18,$C$3)/(1-$O$1))</f>
        <v>4.3478260869565215</v>
      </c>
      <c r="S18" s="24">
        <f>IF(K18=0,0,Agents($C$4,$C$5,K18,$C$3)/(1-$O$1))</f>
        <v>34.782608695652172</v>
      </c>
      <c r="T18" s="24">
        <f>IF(L18=0,0,Agents($C$4,$C$5,L18,$C$3)/(1-$O$1))</f>
        <v>40.217391304347821</v>
      </c>
      <c r="U18" s="24">
        <f>IF(M18=0,0,Agents($C$4,$C$5,M18,$C$3)/(1-$O$1))</f>
        <v>36.95652173913043</v>
      </c>
      <c r="V18" s="24">
        <f>IF(N18=0,0,Agents($C$4,$C$5,N18,$C$3)/(1-$O$1))</f>
        <v>32.608695652173914</v>
      </c>
      <c r="W18" s="24">
        <f>IF(O18=0,0,Agents($C$4,$C$5,O18,$C$3)/(1-$O$1))</f>
        <v>35.869565217391305</v>
      </c>
      <c r="X18" s="24">
        <f>IF(P18=0,0,Agents($C$4,$C$5,P18,$C$3)/(1-$O$1))</f>
        <v>10.869565217391305</v>
      </c>
    </row>
    <row r="19" spans="1:24" x14ac:dyDescent="0.25">
      <c r="A19" s="121">
        <v>0.47916666666666669</v>
      </c>
      <c r="B19" s="122">
        <v>4.3478260869565216E-2</v>
      </c>
      <c r="C19" s="123">
        <v>6.2212899285733245E-2</v>
      </c>
      <c r="D19" s="123">
        <v>6.1284742244262468E-2</v>
      </c>
      <c r="E19" s="123">
        <v>5.6678820019887298E-2</v>
      </c>
      <c r="F19" s="123">
        <v>5.7976766955095155E-2</v>
      </c>
      <c r="G19" s="123">
        <v>5.9753954305799648E-2</v>
      </c>
      <c r="H19" s="124">
        <v>5.1392572944297096E-2</v>
      </c>
      <c r="J19" s="23">
        <f t="shared" si="0"/>
        <v>6.782431364120117</v>
      </c>
      <c r="K19" s="23">
        <f t="shared" si="0"/>
        <v>135.82253577891819</v>
      </c>
      <c r="L19" s="23">
        <f t="shared" si="0"/>
        <v>154.02495841424911</v>
      </c>
      <c r="M19" s="23">
        <f t="shared" si="0"/>
        <v>128.86619591828222</v>
      </c>
      <c r="N19" s="23">
        <f t="shared" si="0"/>
        <v>127.011171955446</v>
      </c>
      <c r="O19" s="23">
        <f t="shared" si="0"/>
        <v>128.11259243337997</v>
      </c>
      <c r="P19" s="23">
        <f t="shared" si="0"/>
        <v>26.955816959964579</v>
      </c>
      <c r="R19" s="24">
        <f>IF(J19=0,0,Agents($C$4,$C$5,J19,$C$3)/(1-$O$1))</f>
        <v>3.2608695652173911</v>
      </c>
      <c r="S19" s="24">
        <f>IF(K19=0,0,Agents($C$4,$C$5,K19,$C$3)/(1-$O$1))</f>
        <v>36.95652173913043</v>
      </c>
      <c r="T19" s="24">
        <f>IF(L19=0,0,Agents($C$4,$C$5,L19,$C$3)/(1-$O$1))</f>
        <v>41.304347826086953</v>
      </c>
      <c r="U19" s="24">
        <f>IF(M19=0,0,Agents($C$4,$C$5,M19,$C$3)/(1-$O$1))</f>
        <v>34.782608695652172</v>
      </c>
      <c r="V19" s="24">
        <f>IF(N19=0,0,Agents($C$4,$C$5,N19,$C$3)/(1-$O$1))</f>
        <v>34.782608695652172</v>
      </c>
      <c r="W19" s="24">
        <f>IF(O19=0,0,Agents($C$4,$C$5,O19,$C$3)/(1-$O$1))</f>
        <v>34.782608695652172</v>
      </c>
      <c r="X19" s="24">
        <f>IF(P19=0,0,Agents($C$4,$C$5,P19,$C$3)/(1-$O$1))</f>
        <v>9.7826086956521738</v>
      </c>
    </row>
    <row r="20" spans="1:24" x14ac:dyDescent="0.25">
      <c r="A20" s="125">
        <v>0.5</v>
      </c>
      <c r="B20" s="118">
        <v>4.8309178743961345E-2</v>
      </c>
      <c r="C20" s="119">
        <v>5.6689944504925503E-2</v>
      </c>
      <c r="D20" s="119">
        <v>5.3788490370199497E-2</v>
      </c>
      <c r="E20" s="119">
        <v>5.4027179317202516E-2</v>
      </c>
      <c r="F20" s="119">
        <v>5.4192797226852982E-2</v>
      </c>
      <c r="G20" s="119">
        <v>5.342706502636204E-2</v>
      </c>
      <c r="H20" s="120">
        <v>6.0013262599469513E-2</v>
      </c>
      <c r="J20" s="23">
        <f t="shared" si="0"/>
        <v>7.5360348490223519</v>
      </c>
      <c r="K20" s="23">
        <f t="shared" si="0"/>
        <v>123.76488002048242</v>
      </c>
      <c r="L20" s="23">
        <f t="shared" si="0"/>
        <v>135.18487129169324</v>
      </c>
      <c r="M20" s="23">
        <f t="shared" si="0"/>
        <v>122.83736803906433</v>
      </c>
      <c r="N20" s="23">
        <f t="shared" si="0"/>
        <v>118.72153362152142</v>
      </c>
      <c r="O20" s="23">
        <f t="shared" si="0"/>
        <v>114.54772970513976</v>
      </c>
      <c r="P20" s="23">
        <f t="shared" si="0"/>
        <v>31.47743786937799</v>
      </c>
      <c r="R20" s="24">
        <f>IF(J20=0,0,Agents($C$4,$C$5,J20,$C$3)/(1-$O$1))</f>
        <v>4.3478260869565215</v>
      </c>
      <c r="S20" s="24">
        <f>IF(K20=0,0,Agents($C$4,$C$5,K20,$C$3)/(1-$O$1))</f>
        <v>33.695652173913039</v>
      </c>
      <c r="T20" s="24">
        <f>IF(L20=0,0,Agents($C$4,$C$5,L20,$C$3)/(1-$O$1))</f>
        <v>36.95652173913043</v>
      </c>
      <c r="U20" s="24">
        <f>IF(M20=0,0,Agents($C$4,$C$5,M20,$C$3)/(1-$O$1))</f>
        <v>33.695652173913039</v>
      </c>
      <c r="V20" s="24">
        <f>IF(N20=0,0,Agents($C$4,$C$5,N20,$C$3)/(1-$O$1))</f>
        <v>32.608695652173914</v>
      </c>
      <c r="W20" s="24">
        <f>IF(O20=0,0,Agents($C$4,$C$5,O20,$C$3)/(1-$O$1))</f>
        <v>31.521739130434781</v>
      </c>
      <c r="X20" s="24">
        <f>IF(P20=0,0,Agents($C$4,$C$5,P20,$C$3)/(1-$O$1))</f>
        <v>10.869565217391305</v>
      </c>
    </row>
    <row r="21" spans="1:24" x14ac:dyDescent="0.25">
      <c r="A21" s="121">
        <v>0.52083333333333337</v>
      </c>
      <c r="B21" s="122">
        <v>5.7971014492753617E-2</v>
      </c>
      <c r="C21" s="123">
        <v>5.1857359071718741E-2</v>
      </c>
      <c r="D21" s="123">
        <v>5.3788490370199497E-2</v>
      </c>
      <c r="E21" s="123">
        <v>4.938680808750414E-2</v>
      </c>
      <c r="F21" s="123">
        <v>5.2128813738720886E-2</v>
      </c>
      <c r="G21" s="123">
        <v>5.518453427065026E-2</v>
      </c>
      <c r="H21" s="124">
        <v>6.1450044208664921E-2</v>
      </c>
      <c r="J21" s="23">
        <f t="shared" si="0"/>
        <v>9.0432418188268215</v>
      </c>
      <c r="K21" s="23">
        <f t="shared" si="0"/>
        <v>113.21443123185114</v>
      </c>
      <c r="L21" s="23">
        <f t="shared" si="0"/>
        <v>135.18487129169324</v>
      </c>
      <c r="M21" s="23">
        <f t="shared" si="0"/>
        <v>112.28691925043304</v>
      </c>
      <c r="N21" s="23">
        <f t="shared" si="0"/>
        <v>114.19991271210802</v>
      </c>
      <c r="O21" s="23">
        <f t="shared" si="0"/>
        <v>118.31574712965092</v>
      </c>
      <c r="P21" s="23">
        <f t="shared" si="0"/>
        <v>32.231041354280229</v>
      </c>
      <c r="R21" s="24">
        <f>IF(J21=0,0,Agents($C$4,$C$5,J21,$C$3)/(1-$O$1))</f>
        <v>4.3478260869565215</v>
      </c>
      <c r="S21" s="24">
        <f>IF(K21=0,0,Agents($C$4,$C$5,K21,$C$3)/(1-$O$1))</f>
        <v>31.521739130434781</v>
      </c>
      <c r="T21" s="24">
        <f>IF(L21=0,0,Agents($C$4,$C$5,L21,$C$3)/(1-$O$1))</f>
        <v>36.95652173913043</v>
      </c>
      <c r="U21" s="24">
        <f>IF(M21=0,0,Agents($C$4,$C$5,M21,$C$3)/(1-$O$1))</f>
        <v>31.521739130434781</v>
      </c>
      <c r="V21" s="24">
        <f>IF(N21=0,0,Agents($C$4,$C$5,N21,$C$3)/(1-$O$1))</f>
        <v>31.521739130434781</v>
      </c>
      <c r="W21" s="24">
        <f>IF(O21=0,0,Agents($C$4,$C$5,O21,$C$3)/(1-$O$1))</f>
        <v>32.608695652173914</v>
      </c>
      <c r="X21" s="24">
        <f>IF(P21=0,0,Agents($C$4,$C$5,P21,$C$3)/(1-$O$1))</f>
        <v>10.869565217391305</v>
      </c>
    </row>
    <row r="22" spans="1:24" x14ac:dyDescent="0.25">
      <c r="A22" s="125">
        <v>0.54166666666666663</v>
      </c>
      <c r="B22" s="118">
        <v>5.3140096618357488E-2</v>
      </c>
      <c r="C22" s="119">
        <v>5.3928467114521643E-2</v>
      </c>
      <c r="D22" s="119">
        <v>5.2589090070349426E-2</v>
      </c>
      <c r="E22" s="119">
        <v>5.1375538614517727E-2</v>
      </c>
      <c r="F22" s="119">
        <v>5.4192797226852982E-2</v>
      </c>
      <c r="G22" s="119">
        <v>5.3778558875219686E-2</v>
      </c>
      <c r="H22" s="120">
        <v>5.2829354553492504E-2</v>
      </c>
      <c r="J22" s="23">
        <f t="shared" si="0"/>
        <v>8.2896383339245876</v>
      </c>
      <c r="K22" s="23">
        <f t="shared" si="0"/>
        <v>117.73605214126455</v>
      </c>
      <c r="L22" s="23">
        <f t="shared" si="0"/>
        <v>132.1704573520843</v>
      </c>
      <c r="M22" s="23">
        <f t="shared" si="0"/>
        <v>116.80854015984644</v>
      </c>
      <c r="N22" s="23">
        <f t="shared" si="0"/>
        <v>118.72153362152142</v>
      </c>
      <c r="O22" s="23">
        <f t="shared" si="0"/>
        <v>115.30133319004199</v>
      </c>
      <c r="P22" s="23">
        <f t="shared" si="0"/>
        <v>27.709420444866815</v>
      </c>
      <c r="R22" s="24">
        <f>IF(J22=0,0,Agents($C$4,$C$5,J22,$C$3)/(1-$O$1))</f>
        <v>4.3478260869565215</v>
      </c>
      <c r="S22" s="24">
        <f>IF(K22=0,0,Agents($C$4,$C$5,K22,$C$3)/(1-$O$1))</f>
        <v>32.608695652173914</v>
      </c>
      <c r="T22" s="24">
        <f>IF(L22=0,0,Agents($C$4,$C$5,L22,$C$3)/(1-$O$1))</f>
        <v>35.869565217391305</v>
      </c>
      <c r="U22" s="24">
        <f>IF(M22=0,0,Agents($C$4,$C$5,M22,$C$3)/(1-$O$1))</f>
        <v>32.608695652173914</v>
      </c>
      <c r="V22" s="24">
        <f>IF(N22=0,0,Agents($C$4,$C$5,N22,$C$3)/(1-$O$1))</f>
        <v>32.608695652173914</v>
      </c>
      <c r="W22" s="24">
        <f>IF(O22=0,0,Agents($C$4,$C$5,O22,$C$3)/(1-$O$1))</f>
        <v>31.521739130434781</v>
      </c>
      <c r="X22" s="24">
        <f>IF(P22=0,0,Agents($C$4,$C$5,P22,$C$3)/(1-$O$1))</f>
        <v>9.7826086956521738</v>
      </c>
    </row>
    <row r="23" spans="1:24" x14ac:dyDescent="0.25">
      <c r="A23" s="121">
        <v>0.5625</v>
      </c>
      <c r="B23" s="122">
        <v>4.8309178743961345E-2</v>
      </c>
      <c r="C23" s="123">
        <v>5.3928467114521643E-2</v>
      </c>
      <c r="D23" s="123">
        <v>5.5887440894937128E-2</v>
      </c>
      <c r="E23" s="123">
        <v>5.1706993702353328E-2</v>
      </c>
      <c r="F23" s="123">
        <v>5.6944775211029107E-2</v>
      </c>
      <c r="G23" s="123">
        <v>5.6942003514938486E-2</v>
      </c>
      <c r="H23" s="124">
        <v>5.8576480990274113E-2</v>
      </c>
      <c r="J23" s="23">
        <f t="shared" si="0"/>
        <v>7.5360348490223519</v>
      </c>
      <c r="K23" s="23">
        <f t="shared" si="0"/>
        <v>117.73605214126455</v>
      </c>
      <c r="L23" s="23">
        <f t="shared" si="0"/>
        <v>140.46009568600888</v>
      </c>
      <c r="M23" s="23">
        <f t="shared" si="0"/>
        <v>117.56214364474869</v>
      </c>
      <c r="N23" s="23">
        <f t="shared" si="0"/>
        <v>124.7503615007393</v>
      </c>
      <c r="O23" s="23">
        <f t="shared" si="0"/>
        <v>122.08376455416209</v>
      </c>
      <c r="P23" s="23">
        <f t="shared" si="0"/>
        <v>30.723834384475758</v>
      </c>
      <c r="R23" s="24">
        <f>IF(J23=0,0,Agents($C$4,$C$5,J23,$C$3)/(1-$O$1))</f>
        <v>4.3478260869565215</v>
      </c>
      <c r="S23" s="24">
        <f>IF(K23=0,0,Agents($C$4,$C$5,K23,$C$3)/(1-$O$1))</f>
        <v>32.608695652173914</v>
      </c>
      <c r="T23" s="24">
        <f>IF(L23=0,0,Agents($C$4,$C$5,L23,$C$3)/(1-$O$1))</f>
        <v>38.043478260869563</v>
      </c>
      <c r="U23" s="24">
        <f>IF(M23=0,0,Agents($C$4,$C$5,M23,$C$3)/(1-$O$1))</f>
        <v>32.608695652173914</v>
      </c>
      <c r="V23" s="24">
        <f>IF(N23=0,0,Agents($C$4,$C$5,N23,$C$3)/(1-$O$1))</f>
        <v>33.695652173913039</v>
      </c>
      <c r="W23" s="24">
        <f>IF(O23=0,0,Agents($C$4,$C$5,O23,$C$3)/(1-$O$1))</f>
        <v>33.695652173913039</v>
      </c>
      <c r="X23" s="24">
        <f>IF(P23=0,0,Agents($C$4,$C$5,P23,$C$3)/(1-$O$1))</f>
        <v>10.869565217391305</v>
      </c>
    </row>
    <row r="24" spans="1:24" x14ac:dyDescent="0.25">
      <c r="A24" s="125">
        <v>0.58333333333333337</v>
      </c>
      <c r="B24" s="118">
        <v>3.8647342995169073E-2</v>
      </c>
      <c r="C24" s="119">
        <v>5.4964021135923087E-2</v>
      </c>
      <c r="D24" s="119">
        <v>5.7386691269749726E-2</v>
      </c>
      <c r="E24" s="119">
        <v>5.8667550546900891E-2</v>
      </c>
      <c r="F24" s="119">
        <v>5.8664761451139191E-2</v>
      </c>
      <c r="G24" s="119">
        <v>5.9050966608084357E-2</v>
      </c>
      <c r="H24" s="120">
        <v>5.4266136162687904E-2</v>
      </c>
      <c r="J24" s="23">
        <f t="shared" si="0"/>
        <v>6.0288278792178804</v>
      </c>
      <c r="K24" s="23">
        <f t="shared" si="0"/>
        <v>119.99686259597125</v>
      </c>
      <c r="L24" s="23">
        <f t="shared" si="0"/>
        <v>144.22811311052007</v>
      </c>
      <c r="M24" s="23">
        <f t="shared" si="0"/>
        <v>133.38781682769562</v>
      </c>
      <c r="N24" s="23">
        <f t="shared" si="0"/>
        <v>128.51837892525049</v>
      </c>
      <c r="O24" s="23">
        <f t="shared" si="0"/>
        <v>126.6053854635755</v>
      </c>
      <c r="P24" s="23">
        <f t="shared" si="0"/>
        <v>28.463023929769051</v>
      </c>
      <c r="R24" s="24">
        <f>IF(J24=0,0,Agents($C$4,$C$5,J24,$C$3)/(1-$O$1))</f>
        <v>3.2608695652173911</v>
      </c>
      <c r="S24" s="24">
        <f>IF(K24=0,0,Agents($C$4,$C$5,K24,$C$3)/(1-$O$1))</f>
        <v>32.608695652173914</v>
      </c>
      <c r="T24" s="24">
        <f>IF(L24=0,0,Agents($C$4,$C$5,L24,$C$3)/(1-$O$1))</f>
        <v>39.130434782608695</v>
      </c>
      <c r="U24" s="24">
        <f>IF(M24=0,0,Agents($C$4,$C$5,M24,$C$3)/(1-$O$1))</f>
        <v>35.869565217391305</v>
      </c>
      <c r="V24" s="24">
        <f>IF(N24=0,0,Agents($C$4,$C$5,N24,$C$3)/(1-$O$1))</f>
        <v>34.782608695652172</v>
      </c>
      <c r="W24" s="24">
        <f>IF(O24=0,0,Agents($C$4,$C$5,O24,$C$3)/(1-$O$1))</f>
        <v>34.782608695652172</v>
      </c>
      <c r="X24" s="24">
        <f>IF(P24=0,0,Agents($C$4,$C$5,P24,$C$3)/(1-$O$1))</f>
        <v>9.7826086956521738</v>
      </c>
    </row>
    <row r="25" spans="1:24" x14ac:dyDescent="0.25">
      <c r="A25" s="121">
        <v>0.60416666666666663</v>
      </c>
      <c r="B25" s="122">
        <v>4.3478260869565216E-2</v>
      </c>
      <c r="C25" s="123">
        <v>5.4618836462122608E-2</v>
      </c>
      <c r="D25" s="123">
        <v>5.9485641794487357E-2</v>
      </c>
      <c r="E25" s="123">
        <v>6.1982101425256876E-2</v>
      </c>
      <c r="F25" s="123">
        <v>6.1760736683337335E-2</v>
      </c>
      <c r="G25" s="123">
        <v>5.8347978910369067E-2</v>
      </c>
      <c r="H25" s="124">
        <v>5.4266136162687904E-2</v>
      </c>
      <c r="J25" s="23">
        <f t="shared" si="0"/>
        <v>6.782431364120117</v>
      </c>
      <c r="K25" s="23">
        <f t="shared" si="0"/>
        <v>119.24325911106902</v>
      </c>
      <c r="L25" s="23">
        <f t="shared" si="0"/>
        <v>149.50333750483571</v>
      </c>
      <c r="M25" s="23">
        <f t="shared" si="0"/>
        <v>140.92385167671799</v>
      </c>
      <c r="N25" s="23">
        <f t="shared" si="0"/>
        <v>135.30081028937062</v>
      </c>
      <c r="O25" s="23">
        <f t="shared" si="0"/>
        <v>125.09817849377103</v>
      </c>
      <c r="P25" s="23">
        <f t="shared" si="0"/>
        <v>28.463023929769051</v>
      </c>
      <c r="R25" s="24">
        <f>IF(J25=0,0,Agents($C$4,$C$5,J25,$C$3)/(1-$O$1))</f>
        <v>3.2608695652173911</v>
      </c>
      <c r="S25" s="24">
        <f>IF(K25=0,0,Agents($C$4,$C$5,K25,$C$3)/(1-$O$1))</f>
        <v>32.608695652173914</v>
      </c>
      <c r="T25" s="24">
        <f>IF(L25=0,0,Agents($C$4,$C$5,L25,$C$3)/(1-$O$1))</f>
        <v>40.217391304347821</v>
      </c>
      <c r="U25" s="24">
        <f>IF(M25=0,0,Agents($C$4,$C$5,M25,$C$3)/(1-$O$1))</f>
        <v>38.043478260869563</v>
      </c>
      <c r="V25" s="24">
        <f>IF(N25=0,0,Agents($C$4,$C$5,N25,$C$3)/(1-$O$1))</f>
        <v>36.95652173913043</v>
      </c>
      <c r="W25" s="24">
        <f>IF(O25=0,0,Agents($C$4,$C$5,O25,$C$3)/(1-$O$1))</f>
        <v>34.782608695652172</v>
      </c>
      <c r="X25" s="24">
        <f>IF(P25=0,0,Agents($C$4,$C$5,P25,$C$3)/(1-$O$1))</f>
        <v>9.7826086956521738</v>
      </c>
    </row>
    <row r="26" spans="1:24" x14ac:dyDescent="0.25">
      <c r="A26" s="125">
        <v>0.625</v>
      </c>
      <c r="B26" s="118">
        <v>4.8309178743961345E-2</v>
      </c>
      <c r="C26" s="119">
        <v>5.3238097766920671E-2</v>
      </c>
      <c r="D26" s="119">
        <v>5.1689539845461867E-2</v>
      </c>
      <c r="E26" s="119">
        <v>5.5021544580709306E-2</v>
      </c>
      <c r="F26" s="119">
        <v>5.7632769707073143E-2</v>
      </c>
      <c r="G26" s="119">
        <v>5.7293497363796131E-2</v>
      </c>
      <c r="H26" s="120">
        <v>4.7082228116710895E-2</v>
      </c>
      <c r="J26" s="23">
        <f t="shared" si="0"/>
        <v>7.5360348490223519</v>
      </c>
      <c r="K26" s="23">
        <f t="shared" si="0"/>
        <v>116.22884517146008</v>
      </c>
      <c r="L26" s="23">
        <f t="shared" si="0"/>
        <v>129.9096468973776</v>
      </c>
      <c r="M26" s="23">
        <f t="shared" si="0"/>
        <v>125.09817849377103</v>
      </c>
      <c r="N26" s="23">
        <f t="shared" si="0"/>
        <v>126.25756847054379</v>
      </c>
      <c r="O26" s="23">
        <f t="shared" si="0"/>
        <v>122.83736803906433</v>
      </c>
      <c r="P26" s="23">
        <f t="shared" si="0"/>
        <v>24.695006505257876</v>
      </c>
      <c r="R26" s="24">
        <f>IF(J26=0,0,Agents($C$4,$C$5,J26,$C$3)/(1-$O$1))</f>
        <v>4.3478260869565215</v>
      </c>
      <c r="S26" s="24">
        <f>IF(K26=0,0,Agents($C$4,$C$5,K26,$C$3)/(1-$O$1))</f>
        <v>32.608695652173914</v>
      </c>
      <c r="T26" s="24">
        <f>IF(L26=0,0,Agents($C$4,$C$5,L26,$C$3)/(1-$O$1))</f>
        <v>35.869565217391305</v>
      </c>
      <c r="U26" s="24">
        <f>IF(M26=0,0,Agents($C$4,$C$5,M26,$C$3)/(1-$O$1))</f>
        <v>34.782608695652172</v>
      </c>
      <c r="V26" s="24">
        <f>IF(N26=0,0,Agents($C$4,$C$5,N26,$C$3)/(1-$O$1))</f>
        <v>34.782608695652172</v>
      </c>
      <c r="W26" s="24">
        <f>IF(O26=0,0,Agents($C$4,$C$5,O26,$C$3)/(1-$O$1))</f>
        <v>33.695652173913039</v>
      </c>
      <c r="X26" s="24">
        <f>IF(P26=0,0,Agents($C$4,$C$5,P26,$C$3)/(1-$O$1))</f>
        <v>8.695652173913043</v>
      </c>
    </row>
    <row r="27" spans="1:24" x14ac:dyDescent="0.25">
      <c r="A27" s="121">
        <v>0.64583333333333337</v>
      </c>
      <c r="B27" s="122">
        <v>5.3140096618357488E-2</v>
      </c>
      <c r="C27" s="123">
        <v>5.2547728419319706E-2</v>
      </c>
      <c r="D27" s="123">
        <v>5.2888940145311945E-2</v>
      </c>
      <c r="E27" s="123">
        <v>4.938680808750414E-2</v>
      </c>
      <c r="F27" s="123">
        <v>5.5912783466963066E-2</v>
      </c>
      <c r="G27" s="123">
        <v>5.3075571177504395E-2</v>
      </c>
      <c r="H27" s="124">
        <v>4.1335101679929286E-2</v>
      </c>
      <c r="J27" s="23">
        <f t="shared" si="0"/>
        <v>8.2896383339245876</v>
      </c>
      <c r="K27" s="23">
        <f t="shared" si="0"/>
        <v>114.72163820165561</v>
      </c>
      <c r="L27" s="23">
        <f t="shared" si="0"/>
        <v>132.92406083698654</v>
      </c>
      <c r="M27" s="23">
        <f t="shared" si="0"/>
        <v>112.28691925043304</v>
      </c>
      <c r="N27" s="23">
        <f t="shared" si="0"/>
        <v>122.48955104603262</v>
      </c>
      <c r="O27" s="23">
        <f t="shared" si="0"/>
        <v>113.79412622023752</v>
      </c>
      <c r="P27" s="23">
        <f t="shared" si="0"/>
        <v>21.680592565648933</v>
      </c>
      <c r="R27" s="24">
        <f>IF(J27=0,0,Agents($C$4,$C$5,J27,$C$3)/(1-$O$1))</f>
        <v>4.3478260869565215</v>
      </c>
      <c r="S27" s="24">
        <f>IF(K27=0,0,Agents($C$4,$C$5,K27,$C$3)/(1-$O$1))</f>
        <v>31.521739130434781</v>
      </c>
      <c r="T27" s="24">
        <f>IF(L27=0,0,Agents($C$4,$C$5,L27,$C$3)/(1-$O$1))</f>
        <v>35.869565217391305</v>
      </c>
      <c r="U27" s="24">
        <f>IF(M27=0,0,Agents($C$4,$C$5,M27,$C$3)/(1-$O$1))</f>
        <v>31.521739130434781</v>
      </c>
      <c r="V27" s="24">
        <f>IF(N27=0,0,Agents($C$4,$C$5,N27,$C$3)/(1-$O$1))</f>
        <v>33.695652173913039</v>
      </c>
      <c r="W27" s="24">
        <f>IF(O27=0,0,Agents($C$4,$C$5,O27,$C$3)/(1-$O$1))</f>
        <v>31.521739130434781</v>
      </c>
      <c r="X27" s="24">
        <f>IF(P27=0,0,Agents($C$4,$C$5,P27,$C$3)/(1-$O$1))</f>
        <v>7.6086956521739131</v>
      </c>
    </row>
    <row r="28" spans="1:24" x14ac:dyDescent="0.25">
      <c r="A28" s="125">
        <v>0.66666666666666663</v>
      </c>
      <c r="B28" s="118">
        <v>4.3478260869565216E-2</v>
      </c>
      <c r="C28" s="119">
        <v>4.322774222670666E-2</v>
      </c>
      <c r="D28" s="119">
        <v>4.4792988121323936E-2</v>
      </c>
      <c r="E28" s="119">
        <v>4.9718263175339734E-2</v>
      </c>
      <c r="F28" s="119">
        <v>4.7312852266412665E-2</v>
      </c>
      <c r="G28" s="119">
        <v>4.9209138840070298E-2</v>
      </c>
      <c r="H28" s="120">
        <v>3.8461538461538478E-2</v>
      </c>
      <c r="J28" s="23">
        <f t="shared" si="0"/>
        <v>6.782431364120117</v>
      </c>
      <c r="K28" s="23">
        <f t="shared" si="0"/>
        <v>94.374344109295265</v>
      </c>
      <c r="L28" s="23">
        <f t="shared" si="0"/>
        <v>112.57676674462618</v>
      </c>
      <c r="M28" s="23">
        <f t="shared" si="0"/>
        <v>113.04052273533526</v>
      </c>
      <c r="N28" s="23">
        <f t="shared" si="0"/>
        <v>103.64946392347672</v>
      </c>
      <c r="O28" s="23">
        <f t="shared" si="0"/>
        <v>105.50448788631293</v>
      </c>
      <c r="P28" s="23">
        <f t="shared" si="0"/>
        <v>20.173385595844461</v>
      </c>
      <c r="R28" s="24">
        <f>IF(J28=0,0,Agents($C$4,$C$5,J28,$C$3)/(1-$O$1))</f>
        <v>3.2608695652173911</v>
      </c>
      <c r="S28" s="24">
        <f>IF(K28=0,0,Agents($C$4,$C$5,K28,$C$3)/(1-$O$1))</f>
        <v>27.173913043478258</v>
      </c>
      <c r="T28" s="24">
        <f>IF(L28=0,0,Agents($C$4,$C$5,L28,$C$3)/(1-$O$1))</f>
        <v>31.521739130434781</v>
      </c>
      <c r="U28" s="24">
        <f>IF(M28=0,0,Agents($C$4,$C$5,M28,$C$3)/(1-$O$1))</f>
        <v>31.521739130434781</v>
      </c>
      <c r="V28" s="24">
        <f>IF(N28=0,0,Agents($C$4,$C$5,N28,$C$3)/(1-$O$1))</f>
        <v>29.34782608695652</v>
      </c>
      <c r="W28" s="24">
        <f>IF(O28=0,0,Agents($C$4,$C$5,O28,$C$3)/(1-$O$1))</f>
        <v>29.34782608695652</v>
      </c>
      <c r="X28" s="24">
        <f>IF(P28=0,0,Agents($C$4,$C$5,P28,$C$3)/(1-$O$1))</f>
        <v>7.6086956521739131</v>
      </c>
    </row>
    <row r="29" spans="1:24" x14ac:dyDescent="0.25">
      <c r="A29" s="121">
        <v>0.6875</v>
      </c>
      <c r="B29" s="122">
        <v>3.3816425120772944E-2</v>
      </c>
      <c r="C29" s="123">
        <v>4.0386606834656544E-2</v>
      </c>
      <c r="D29" s="123">
        <v>3.8795986622073564E-2</v>
      </c>
      <c r="E29" s="123">
        <v>3.5465694398409013E-2</v>
      </c>
      <c r="F29" s="123">
        <v>4.1808896298060415E-2</v>
      </c>
      <c r="G29" s="123">
        <v>3.5852372583479786E-2</v>
      </c>
      <c r="H29" s="124">
        <v>3.2714412024756868E-2</v>
      </c>
      <c r="J29" s="23">
        <f t="shared" si="0"/>
        <v>5.2752243943156465</v>
      </c>
      <c r="K29" s="23">
        <f t="shared" si="0"/>
        <v>88.171607733561515</v>
      </c>
      <c r="L29" s="23">
        <f t="shared" si="0"/>
        <v>97.504697046581484</v>
      </c>
      <c r="M29" s="23">
        <f t="shared" si="0"/>
        <v>80.635572884539158</v>
      </c>
      <c r="N29" s="23">
        <f t="shared" si="0"/>
        <v>91.591808165040959</v>
      </c>
      <c r="O29" s="23">
        <f t="shared" si="0"/>
        <v>76.867555460027987</v>
      </c>
      <c r="P29" s="23">
        <f t="shared" si="0"/>
        <v>17.158971656235519</v>
      </c>
      <c r="R29" s="24">
        <f>IF(J29=0,0,Agents($C$4,$C$5,J29,$C$3)/(1-$O$1))</f>
        <v>3.2608695652173911</v>
      </c>
      <c r="S29" s="24">
        <f>IF(K29=0,0,Agents($C$4,$C$5,K29,$C$3)/(1-$O$1))</f>
        <v>25</v>
      </c>
      <c r="T29" s="24">
        <f>IF(L29=0,0,Agents($C$4,$C$5,L29,$C$3)/(1-$O$1))</f>
        <v>27.173913043478258</v>
      </c>
      <c r="U29" s="24">
        <f>IF(M29=0,0,Agents($C$4,$C$5,M29,$C$3)/(1-$O$1))</f>
        <v>22.826086956521738</v>
      </c>
      <c r="V29" s="24">
        <f>IF(N29=0,0,Agents($C$4,$C$5,N29,$C$3)/(1-$O$1))</f>
        <v>26.086956521739129</v>
      </c>
      <c r="W29" s="24">
        <f>IF(O29=0,0,Agents($C$4,$C$5,O29,$C$3)/(1-$O$1))</f>
        <v>22.826086956521738</v>
      </c>
      <c r="X29" s="24">
        <f>IF(P29=0,0,Agents($C$4,$C$5,P29,$C$3)/(1-$O$1))</f>
        <v>6.5217391304347823</v>
      </c>
    </row>
    <row r="30" spans="1:24" x14ac:dyDescent="0.25">
      <c r="A30" s="125">
        <v>0.70833333333333337</v>
      </c>
      <c r="B30" s="118">
        <v>3.3816425120772944E-2</v>
      </c>
      <c r="C30" s="119">
        <v>2.6579219882637211E-2</v>
      </c>
      <c r="D30" s="119">
        <v>2.8185907046476763E-2</v>
      </c>
      <c r="E30" s="119">
        <v>2.7179317202519059E-2</v>
      </c>
      <c r="F30" s="119">
        <v>3.0959752321981424E-2</v>
      </c>
      <c r="G30" s="119">
        <v>2.7065026362038665E-2</v>
      </c>
      <c r="H30" s="120">
        <v>2.7298850574712645E-2</v>
      </c>
      <c r="J30" s="23">
        <f t="shared" si="0"/>
        <v>5.2752243943156465</v>
      </c>
      <c r="K30" s="23">
        <f t="shared" si="0"/>
        <v>58.027468337472108</v>
      </c>
      <c r="L30" s="23">
        <f t="shared" si="0"/>
        <v>70.838727580810115</v>
      </c>
      <c r="M30" s="23">
        <f t="shared" si="0"/>
        <v>61.795485761983286</v>
      </c>
      <c r="N30" s="23">
        <f t="shared" si="0"/>
        <v>67.824313641201172</v>
      </c>
      <c r="O30" s="23">
        <f t="shared" si="0"/>
        <v>58.027468337472115</v>
      </c>
      <c r="P30" s="23">
        <f t="shared" si="0"/>
        <v>14.318466213142472</v>
      </c>
      <c r="R30" s="24">
        <f>IF(J30=0,0,Agents($C$4,$C$5,J30,$C$3)/(1-$O$1))</f>
        <v>3.2608695652173911</v>
      </c>
      <c r="S30" s="24">
        <f>IF(K30=0,0,Agents($C$4,$C$5,K30,$C$3)/(1-$O$1))</f>
        <v>17.391304347826086</v>
      </c>
      <c r="T30" s="24">
        <f>IF(L30=0,0,Agents($C$4,$C$5,L30,$C$3)/(1-$O$1))</f>
        <v>20.652173913043477</v>
      </c>
      <c r="U30" s="24">
        <f>IF(M30=0,0,Agents($C$4,$C$5,M30,$C$3)/(1-$O$1))</f>
        <v>18.478260869565215</v>
      </c>
      <c r="V30" s="24">
        <f>IF(N30=0,0,Agents($C$4,$C$5,N30,$C$3)/(1-$O$1))</f>
        <v>20.652173913043477</v>
      </c>
      <c r="W30" s="24">
        <f>IF(O30=0,0,Agents($C$4,$C$5,O30,$C$3)/(1-$O$1))</f>
        <v>17.391304347826086</v>
      </c>
      <c r="X30" s="24">
        <f>IF(P30=0,0,Agents($C$4,$C$5,P30,$C$3)/(1-$O$1))</f>
        <v>6.5217391304347823</v>
      </c>
    </row>
    <row r="31" spans="1:24" x14ac:dyDescent="0.25">
      <c r="A31" s="121">
        <v>0.72916666666666663</v>
      </c>
      <c r="B31" s="122">
        <v>1.4492753623188406E-2</v>
      </c>
      <c r="C31" s="123">
        <v>1.9675526406627546E-2</v>
      </c>
      <c r="D31" s="123">
        <v>1.6791604197901048E-2</v>
      </c>
      <c r="E31" s="123">
        <v>2.0881670533642691E-2</v>
      </c>
      <c r="F31" s="123">
        <v>2.1327829377364983E-2</v>
      </c>
      <c r="G31" s="123">
        <v>1.8629173989455183E-2</v>
      </c>
      <c r="H31" s="124">
        <v>2.8735632183908046E-2</v>
      </c>
      <c r="J31" s="23">
        <f t="shared" si="0"/>
        <v>2.2608104547067058</v>
      </c>
      <c r="K31" s="23">
        <f t="shared" si="0"/>
        <v>42.955398639427401</v>
      </c>
      <c r="L31" s="23">
        <f t="shared" si="0"/>
        <v>42.201795154525172</v>
      </c>
      <c r="M31" s="23">
        <f t="shared" si="0"/>
        <v>47.477019548840815</v>
      </c>
      <c r="N31" s="23">
        <f t="shared" si="0"/>
        <v>46.723416063938586</v>
      </c>
      <c r="O31" s="23">
        <f t="shared" si="0"/>
        <v>39.940984699818465</v>
      </c>
      <c r="P31" s="23">
        <f t="shared" si="0"/>
        <v>15.072069698044706</v>
      </c>
      <c r="R31" s="24">
        <f>IF(J31=0,0,Agents($C$4,$C$5,J31,$C$3)/(1-$O$1))</f>
        <v>2.1739130434782608</v>
      </c>
      <c r="S31" s="24">
        <f>IF(K31=0,0,Agents($C$4,$C$5,K31,$C$3)/(1-$O$1))</f>
        <v>14.130434782608695</v>
      </c>
      <c r="T31" s="24">
        <f>IF(L31=0,0,Agents($C$4,$C$5,L31,$C$3)/(1-$O$1))</f>
        <v>13.043478260869565</v>
      </c>
      <c r="U31" s="24">
        <f>IF(M31=0,0,Agents($C$4,$C$5,M31,$C$3)/(1-$O$1))</f>
        <v>15.217391304347826</v>
      </c>
      <c r="V31" s="24">
        <f>IF(N31=0,0,Agents($C$4,$C$5,N31,$C$3)/(1-$O$1))</f>
        <v>15.217391304347826</v>
      </c>
      <c r="W31" s="24">
        <f>IF(O31=0,0,Agents($C$4,$C$5,O31,$C$3)/(1-$O$1))</f>
        <v>13.043478260869565</v>
      </c>
      <c r="X31" s="24">
        <f>IF(P31=0,0,Agents($C$4,$C$5,P31,$C$3)/(1-$O$1))</f>
        <v>6.5217391304347823</v>
      </c>
    </row>
    <row r="32" spans="1:24" x14ac:dyDescent="0.25">
      <c r="A32" s="125">
        <v>0.75</v>
      </c>
      <c r="B32" s="118">
        <v>2.4154589371980676E-2</v>
      </c>
      <c r="C32" s="119">
        <v>1.5533310321021747E-2</v>
      </c>
      <c r="D32" s="119">
        <v>1.4992503748125937E-2</v>
      </c>
      <c r="E32" s="119">
        <v>1.4252568776930727E-2</v>
      </c>
      <c r="F32" s="119">
        <v>1.5823873409012729E-2</v>
      </c>
      <c r="G32" s="119">
        <v>1.1950790861159929E-2</v>
      </c>
      <c r="H32" s="120">
        <v>1.4367816091954023E-2</v>
      </c>
      <c r="J32" s="23">
        <f t="shared" si="0"/>
        <v>3.7680174245111764</v>
      </c>
      <c r="K32" s="23">
        <f t="shared" si="0"/>
        <v>33.912156820600579</v>
      </c>
      <c r="L32" s="23">
        <f t="shared" si="0"/>
        <v>37.680174245111765</v>
      </c>
      <c r="M32" s="23">
        <f t="shared" si="0"/>
        <v>32.404949850796115</v>
      </c>
      <c r="N32" s="23">
        <f t="shared" si="0"/>
        <v>34.665760305502822</v>
      </c>
      <c r="O32" s="23">
        <f t="shared" si="0"/>
        <v>25.622518486675997</v>
      </c>
      <c r="P32" s="23">
        <f t="shared" si="0"/>
        <v>7.5360348490223528</v>
      </c>
      <c r="R32" s="24">
        <f>IF(J32=0,0,Agents($C$4,$C$5,J32,$C$3)/(1-$O$1))</f>
        <v>3.2608695652173911</v>
      </c>
      <c r="S32" s="24">
        <f>IF(K32=0,0,Agents($C$4,$C$5,K32,$C$3)/(1-$O$1))</f>
        <v>10.869565217391305</v>
      </c>
      <c r="T32" s="24">
        <f>IF(L32=0,0,Agents($C$4,$C$5,L32,$C$3)/(1-$O$1))</f>
        <v>11.956521739130434</v>
      </c>
      <c r="U32" s="24">
        <f>IF(M32=0,0,Agents($C$4,$C$5,M32,$C$3)/(1-$O$1))</f>
        <v>10.869565217391305</v>
      </c>
      <c r="V32" s="24">
        <f>IF(N32=0,0,Agents($C$4,$C$5,N32,$C$3)/(1-$O$1))</f>
        <v>11.956521739130434</v>
      </c>
      <c r="W32" s="24">
        <f>IF(O32=0,0,Agents($C$4,$C$5,O32,$C$3)/(1-$O$1))</f>
        <v>8.695652173913043</v>
      </c>
      <c r="X32" s="24">
        <f>IF(P32=0,0,Agents($C$4,$C$5,P32,$C$3)/(1-$O$1))</f>
        <v>4.3478260869565215</v>
      </c>
    </row>
    <row r="33" spans="1:24" x14ac:dyDescent="0.25">
      <c r="A33" s="121">
        <v>0.77083333333333337</v>
      </c>
      <c r="B33" s="122">
        <v>1.932367149758454E-2</v>
      </c>
      <c r="C33" s="123">
        <v>1.1736278909216431E-2</v>
      </c>
      <c r="D33" s="123">
        <v>9.595202398800599E-3</v>
      </c>
      <c r="E33" s="123">
        <v>8.6178322837255558E-3</v>
      </c>
      <c r="F33" s="123">
        <v>9.6319229446164435E-3</v>
      </c>
      <c r="G33" s="123">
        <v>8.4358523725834803E-3</v>
      </c>
      <c r="H33" s="124">
        <v>1.4367816091954023E-2</v>
      </c>
      <c r="J33" s="23">
        <f t="shared" si="0"/>
        <v>3.0144139396089411</v>
      </c>
      <c r="K33" s="23">
        <f t="shared" si="0"/>
        <v>25.622518486675993</v>
      </c>
      <c r="L33" s="23">
        <f t="shared" si="0"/>
        <v>24.115311516871525</v>
      </c>
      <c r="M33" s="23">
        <f t="shared" si="0"/>
        <v>19.593690607458118</v>
      </c>
      <c r="N33" s="23">
        <f t="shared" si="0"/>
        <v>21.100897577262586</v>
      </c>
      <c r="O33" s="23">
        <f t="shared" si="0"/>
        <v>18.086483637653647</v>
      </c>
      <c r="P33" s="23">
        <f t="shared" si="0"/>
        <v>7.5360348490223528</v>
      </c>
      <c r="R33" s="24">
        <f>IF(J33=0,0,Agents($C$4,$C$5,J33,$C$3)/(1-$O$1))</f>
        <v>2.1739130434782608</v>
      </c>
      <c r="S33" s="24">
        <f>IF(K33=0,0,Agents($C$4,$C$5,K33,$C$3)/(1-$O$1))</f>
        <v>8.695652173913043</v>
      </c>
      <c r="T33" s="24">
        <f>IF(L33=0,0,Agents($C$4,$C$5,L33,$C$3)/(1-$O$1))</f>
        <v>8.695652173913043</v>
      </c>
      <c r="U33" s="24">
        <f>IF(M33=0,0,Agents($C$4,$C$5,M33,$C$3)/(1-$O$1))</f>
        <v>7.6086956521739131</v>
      </c>
      <c r="V33" s="24">
        <f>IF(N33=0,0,Agents($C$4,$C$5,N33,$C$3)/(1-$O$1))</f>
        <v>7.6086956521739131</v>
      </c>
      <c r="W33" s="24">
        <f>IF(O33=0,0,Agents($C$4,$C$5,O33,$C$3)/(1-$O$1))</f>
        <v>7.6086956521739131</v>
      </c>
      <c r="X33" s="24">
        <f>IF(P33=0,0,Agents($C$4,$C$5,P33,$C$3)/(1-$O$1))</f>
        <v>4.3478260869565215</v>
      </c>
    </row>
    <row r="34" spans="1:24" x14ac:dyDescent="0.25">
      <c r="A34" s="125">
        <v>0.79166666666666663</v>
      </c>
      <c r="B34" s="118">
        <v>1.4492753623188406E-2</v>
      </c>
      <c r="C34" s="119">
        <v>7.9392474974111157E-3</v>
      </c>
      <c r="D34" s="119">
        <v>5.6971514242878558E-3</v>
      </c>
      <c r="E34" s="119">
        <v>7.9549221080543586E-3</v>
      </c>
      <c r="F34" s="119">
        <v>8.2559339525283791E-3</v>
      </c>
      <c r="G34" s="119">
        <v>6.3268892794376098E-3</v>
      </c>
      <c r="H34" s="120">
        <v>8.6206896551724137E-3</v>
      </c>
      <c r="J34" s="23">
        <f t="shared" si="0"/>
        <v>2.2608104547067058</v>
      </c>
      <c r="K34" s="23">
        <f t="shared" si="0"/>
        <v>17.332880152751411</v>
      </c>
      <c r="L34" s="23">
        <f t="shared" si="0"/>
        <v>14.31846621314247</v>
      </c>
      <c r="M34" s="23">
        <f t="shared" si="0"/>
        <v>18.086483637653643</v>
      </c>
      <c r="N34" s="23">
        <f t="shared" si="0"/>
        <v>18.086483637653643</v>
      </c>
      <c r="O34" s="23">
        <f t="shared" si="0"/>
        <v>13.564862728240234</v>
      </c>
      <c r="P34" s="23">
        <f t="shared" si="0"/>
        <v>4.5216209094134117</v>
      </c>
      <c r="R34" s="24">
        <f>IF(J34=0,0,Agents($C$4,$C$5,J34,$C$3)/(1-$O$1))</f>
        <v>2.1739130434782608</v>
      </c>
      <c r="S34" s="24">
        <f>IF(K34=0,0,Agents($C$4,$C$5,K34,$C$3)/(1-$O$1))</f>
        <v>6.5217391304347823</v>
      </c>
      <c r="T34" s="24">
        <f>IF(L34=0,0,Agents($C$4,$C$5,L34,$C$3)/(1-$O$1))</f>
        <v>6.5217391304347823</v>
      </c>
      <c r="U34" s="24">
        <f>IF(M34=0,0,Agents($C$4,$C$5,M34,$C$3)/(1-$O$1))</f>
        <v>7.6086956521739131</v>
      </c>
      <c r="V34" s="24">
        <f>IF(N34=0,0,Agents($C$4,$C$5,N34,$C$3)/(1-$O$1))</f>
        <v>7.6086956521739131</v>
      </c>
      <c r="W34" s="24">
        <f>IF(O34=0,0,Agents($C$4,$C$5,O34,$C$3)/(1-$O$1))</f>
        <v>5.4347826086956523</v>
      </c>
      <c r="X34" s="24">
        <f>IF(P34=0,0,Agents($C$4,$C$5,P34,$C$3)/(1-$O$1))</f>
        <v>3.2608695652173911</v>
      </c>
    </row>
    <row r="35" spans="1:24" x14ac:dyDescent="0.25">
      <c r="A35" s="126">
        <v>0.8125</v>
      </c>
      <c r="B35" s="122">
        <v>2.4154589371980676E-2</v>
      </c>
      <c r="C35" s="123">
        <v>5.5229547808077319E-3</v>
      </c>
      <c r="D35" s="123">
        <v>5.0974512743628183E-3</v>
      </c>
      <c r="E35" s="123">
        <v>5.3032814053695721E-3</v>
      </c>
      <c r="F35" s="123">
        <v>7.2239422084623322E-3</v>
      </c>
      <c r="G35" s="123">
        <v>4.2179261862917402E-3</v>
      </c>
      <c r="H35" s="124">
        <v>8.6206896551724137E-3</v>
      </c>
      <c r="J35" s="23">
        <f t="shared" si="0"/>
        <v>3.7680174245111764</v>
      </c>
      <c r="K35" s="23">
        <f t="shared" si="0"/>
        <v>12.057655758435761</v>
      </c>
      <c r="L35" s="23">
        <f t="shared" si="0"/>
        <v>12.811259243337998</v>
      </c>
      <c r="M35" s="23">
        <f t="shared" si="0"/>
        <v>12.057655758435763</v>
      </c>
      <c r="N35" s="23">
        <f t="shared" si="0"/>
        <v>15.825673182946939</v>
      </c>
      <c r="O35" s="23">
        <f t="shared" si="0"/>
        <v>9.0432418188268233</v>
      </c>
      <c r="P35" s="23">
        <f t="shared" si="0"/>
        <v>4.5216209094134117</v>
      </c>
      <c r="R35" s="24">
        <f>IF(J35=0,0,Agents($C$4,$C$5,J35,$C$3)/(1-$O$1))</f>
        <v>3.2608695652173911</v>
      </c>
      <c r="S35" s="24">
        <f>IF(K35=0,0,Agents($C$4,$C$5,K35,$C$3)/(1-$O$1))</f>
        <v>5.4347826086956523</v>
      </c>
      <c r="T35" s="24">
        <f>IF(L35=0,0,Agents($C$4,$C$5,L35,$C$3)/(1-$O$1))</f>
        <v>5.4347826086956523</v>
      </c>
      <c r="U35" s="24">
        <f>IF(M35=0,0,Agents($C$4,$C$5,M35,$C$3)/(1-$O$1))</f>
        <v>5.4347826086956523</v>
      </c>
      <c r="V35" s="24">
        <f>IF(N35=0,0,Agents($C$4,$C$5,N35,$C$3)/(1-$O$1))</f>
        <v>6.5217391304347823</v>
      </c>
      <c r="W35" s="24">
        <f>IF(O35=0,0,Agents($C$4,$C$5,O35,$C$3)/(1-$O$1))</f>
        <v>4.3478260869565215</v>
      </c>
      <c r="X35" s="24">
        <f>IF(P35=0,0,Agents($C$4,$C$5,P35,$C$3)/(1-$O$1))</f>
        <v>3.2608695652173911</v>
      </c>
    </row>
    <row r="36" spans="1:24" x14ac:dyDescent="0.25">
      <c r="A36" s="125">
        <v>0.83333333333333304</v>
      </c>
      <c r="B36" s="127">
        <v>9.6618357487922701E-3</v>
      </c>
      <c r="C36" s="128">
        <v>2.0711080428028996E-3</v>
      </c>
      <c r="D36" s="128">
        <v>2.098950524737631E-3</v>
      </c>
      <c r="E36" s="128">
        <v>2.651640702684786E-3</v>
      </c>
      <c r="F36" s="128">
        <v>2.7519779841761265E-3</v>
      </c>
      <c r="G36" s="128">
        <v>1.7574692442882249E-3</v>
      </c>
      <c r="H36" s="129">
        <v>4.3103448275862068E-3</v>
      </c>
      <c r="J36" s="23">
        <f t="shared" si="0"/>
        <v>1.5072069698044706</v>
      </c>
      <c r="K36" s="23">
        <f t="shared" si="0"/>
        <v>4.5216209094134108</v>
      </c>
      <c r="L36" s="23">
        <f t="shared" si="0"/>
        <v>5.2752243943156465</v>
      </c>
      <c r="M36" s="23">
        <f t="shared" si="0"/>
        <v>6.0288278792178813</v>
      </c>
      <c r="N36" s="23">
        <f t="shared" si="0"/>
        <v>6.0288278792178813</v>
      </c>
      <c r="O36" s="23">
        <f t="shared" si="0"/>
        <v>3.7680174245111755</v>
      </c>
      <c r="P36" s="23">
        <f t="shared" si="0"/>
        <v>2.2608104547067058</v>
      </c>
      <c r="R36" s="24">
        <f>IF(J36=0,0,Agents($C$4,$C$5,J36,$C$3)/(1-$O$1))</f>
        <v>2.1739130434782608</v>
      </c>
      <c r="S36" s="24">
        <f>IF(K36=0,0,Agents($C$4,$C$5,K36,$C$3)/(1-$O$1))</f>
        <v>3.2608695652173911</v>
      </c>
      <c r="T36" s="24">
        <f>IF(L36=0,0,Agents($C$4,$C$5,L36,$C$3)/(1-$O$1))</f>
        <v>3.2608695652173911</v>
      </c>
      <c r="U36" s="24">
        <f>IF(M36=0,0,Agents($C$4,$C$5,M36,$C$3)/(1-$O$1))</f>
        <v>3.2608695652173911</v>
      </c>
      <c r="V36" s="24">
        <f>IF(N36=0,0,Agents($C$4,$C$5,N36,$C$3)/(1-$O$1))</f>
        <v>3.2608695652173911</v>
      </c>
      <c r="W36" s="24">
        <f>IF(O36=0,0,Agents($C$4,$C$5,O36,$C$3)/(1-$O$1))</f>
        <v>3.2608695652173911</v>
      </c>
      <c r="X36" s="24">
        <f>IF(P36=0,0,Agents($C$4,$C$5,P36,$C$3)/(1-$O$1))</f>
        <v>2.1739130434782608</v>
      </c>
    </row>
    <row r="37" spans="1:24" x14ac:dyDescent="0.25">
      <c r="A37" s="126">
        <v>0.85416666666666696</v>
      </c>
      <c r="B37" s="127">
        <v>1.4492753623188406E-2</v>
      </c>
      <c r="C37" s="128">
        <v>1.380738695201933E-3</v>
      </c>
      <c r="D37" s="128">
        <v>1.1994002998500749E-3</v>
      </c>
      <c r="E37" s="128">
        <v>1.325820351342393E-3</v>
      </c>
      <c r="F37" s="128">
        <v>1.7199862401100791E-3</v>
      </c>
      <c r="G37" s="128">
        <v>1.4059753954305801E-3</v>
      </c>
      <c r="H37" s="129">
        <v>1.4367816091954023E-3</v>
      </c>
      <c r="J37" s="23">
        <f t="shared" si="0"/>
        <v>2.2608104547067058</v>
      </c>
      <c r="K37" s="23">
        <f t="shared" si="0"/>
        <v>3.0144139396089402</v>
      </c>
      <c r="L37" s="23">
        <f t="shared" si="0"/>
        <v>3.0144139396089407</v>
      </c>
      <c r="M37" s="23">
        <f t="shared" si="0"/>
        <v>3.0144139396089407</v>
      </c>
      <c r="N37" s="23">
        <f t="shared" si="0"/>
        <v>3.7680174245111759</v>
      </c>
      <c r="O37" s="23">
        <f t="shared" si="0"/>
        <v>3.0144139396089411</v>
      </c>
      <c r="P37" s="23">
        <f t="shared" si="0"/>
        <v>0.75360348490223528</v>
      </c>
      <c r="R37" s="24">
        <f>IF(J37=0,0,Agents($C$4,$C$5,J37,$C$3)/(1-$O$1))</f>
        <v>2.1739130434782608</v>
      </c>
      <c r="S37" s="24">
        <f>IF(K37=0,0,Agents($C$4,$C$5,K37,$C$3)/(1-$O$1))</f>
        <v>2.1739130434782608</v>
      </c>
      <c r="T37" s="24">
        <f>IF(L37=0,0,Agents($C$4,$C$5,L37,$C$3)/(1-$O$1))</f>
        <v>2.1739130434782608</v>
      </c>
      <c r="U37" s="24">
        <f>IF(M37=0,0,Agents($C$4,$C$5,M37,$C$3)/(1-$O$1))</f>
        <v>2.1739130434782608</v>
      </c>
      <c r="V37" s="24">
        <f>IF(N37=0,0,Agents($C$4,$C$5,N37,$C$3)/(1-$O$1))</f>
        <v>3.2608695652173911</v>
      </c>
      <c r="W37" s="24">
        <f>IF(O37=0,0,Agents($C$4,$C$5,O37,$C$3)/(1-$O$1))</f>
        <v>2.1739130434782608</v>
      </c>
      <c r="X37" s="24">
        <f>IF(P37=0,0,Agents($C$4,$C$5,P37,$C$3)/(1-$O$1))</f>
        <v>1.0869565217391304</v>
      </c>
    </row>
    <row r="38" spans="1:24" x14ac:dyDescent="0.25">
      <c r="A38" s="125">
        <v>0.875000000000001</v>
      </c>
      <c r="B38" s="127">
        <v>1.4492753623188406E-2</v>
      </c>
      <c r="C38" s="128">
        <v>7.9392474974111157E-3</v>
      </c>
      <c r="D38" s="128">
        <v>5.6971514242878558E-3</v>
      </c>
      <c r="E38" s="128">
        <v>7.9549221080543586E-3</v>
      </c>
      <c r="F38" s="128">
        <v>8.2559339525283791E-3</v>
      </c>
      <c r="G38" s="128">
        <v>6.3268892794376098E-3</v>
      </c>
      <c r="H38" s="129">
        <v>8.6206896551724137E-3</v>
      </c>
      <c r="J38" s="23">
        <f t="shared" ref="J38:P41" si="1">B38*J$42</f>
        <v>2.2608104547067058</v>
      </c>
      <c r="K38" s="23">
        <f t="shared" si="1"/>
        <v>17.332880152751411</v>
      </c>
      <c r="L38" s="23">
        <f t="shared" si="1"/>
        <v>14.31846621314247</v>
      </c>
      <c r="M38" s="23">
        <f t="shared" si="1"/>
        <v>18.086483637653643</v>
      </c>
      <c r="N38" s="23">
        <f t="shared" si="1"/>
        <v>18.086483637653643</v>
      </c>
      <c r="O38" s="23">
        <f t="shared" si="1"/>
        <v>13.564862728240234</v>
      </c>
      <c r="P38" s="23">
        <f t="shared" si="1"/>
        <v>4.5216209094134117</v>
      </c>
      <c r="R38" s="24">
        <f>IF(J38=0,0,Agents($C$4,$C$5,J38,$C$3)/(1-$O$1))</f>
        <v>2.1739130434782608</v>
      </c>
      <c r="S38" s="24">
        <f>IF(K38=0,0,Agents($C$4,$C$5,K38,$C$3)/(1-$O$1))</f>
        <v>6.5217391304347823</v>
      </c>
      <c r="T38" s="24">
        <f>IF(L38=0,0,Agents($C$4,$C$5,L38,$C$3)/(1-$O$1))</f>
        <v>6.5217391304347823</v>
      </c>
      <c r="U38" s="24">
        <f>IF(M38=0,0,Agents($C$4,$C$5,M38,$C$3)/(1-$O$1))</f>
        <v>7.6086956521739131</v>
      </c>
      <c r="V38" s="24">
        <f>IF(N38=0,0,Agents($C$4,$C$5,N38,$C$3)/(1-$O$1))</f>
        <v>7.6086956521739131</v>
      </c>
      <c r="W38" s="24">
        <f>IF(O38=0,0,Agents($C$4,$C$5,O38,$C$3)/(1-$O$1))</f>
        <v>5.4347826086956523</v>
      </c>
      <c r="X38" s="24">
        <f>IF(P38=0,0,Agents($C$4,$C$5,P38,$C$3)/(1-$O$1))</f>
        <v>3.2608695652173911</v>
      </c>
    </row>
    <row r="39" spans="1:24" x14ac:dyDescent="0.25">
      <c r="A39" s="126">
        <v>0.89583333333333504</v>
      </c>
      <c r="B39" s="127">
        <v>2.4154589371980676E-2</v>
      </c>
      <c r="C39" s="128">
        <v>5.5229547808077319E-3</v>
      </c>
      <c r="D39" s="128">
        <v>5.0974512743628183E-3</v>
      </c>
      <c r="E39" s="128">
        <v>5.3032814053695721E-3</v>
      </c>
      <c r="F39" s="128">
        <v>7.2239422084623322E-3</v>
      </c>
      <c r="G39" s="128">
        <v>4.2179261862917402E-3</v>
      </c>
      <c r="H39" s="129">
        <v>8.6206896551724137E-3</v>
      </c>
      <c r="J39" s="23">
        <f t="shared" si="1"/>
        <v>3.7680174245111764</v>
      </c>
      <c r="K39" s="23">
        <f t="shared" si="1"/>
        <v>12.057655758435761</v>
      </c>
      <c r="L39" s="23">
        <f t="shared" si="1"/>
        <v>12.811259243337998</v>
      </c>
      <c r="M39" s="23">
        <f t="shared" si="1"/>
        <v>12.057655758435763</v>
      </c>
      <c r="N39" s="23">
        <f t="shared" si="1"/>
        <v>15.825673182946939</v>
      </c>
      <c r="O39" s="23">
        <f t="shared" si="1"/>
        <v>9.0432418188268233</v>
      </c>
      <c r="P39" s="23">
        <f t="shared" si="1"/>
        <v>4.5216209094134117</v>
      </c>
      <c r="R39" s="24">
        <f>IF(J39=0,0,Agents($C$4,$C$5,J39,$C$3)/(1-$O$1))</f>
        <v>3.2608695652173911</v>
      </c>
      <c r="S39" s="24">
        <f>IF(K39=0,0,Agents($C$4,$C$5,K39,$C$3)/(1-$O$1))</f>
        <v>5.4347826086956523</v>
      </c>
      <c r="T39" s="24">
        <f>IF(L39=0,0,Agents($C$4,$C$5,L39,$C$3)/(1-$O$1))</f>
        <v>5.4347826086956523</v>
      </c>
      <c r="U39" s="24">
        <f>IF(M39=0,0,Agents($C$4,$C$5,M39,$C$3)/(1-$O$1))</f>
        <v>5.4347826086956523</v>
      </c>
      <c r="V39" s="24">
        <f>IF(N39=0,0,Agents($C$4,$C$5,N39,$C$3)/(1-$O$1))</f>
        <v>6.5217391304347823</v>
      </c>
      <c r="W39" s="24">
        <f>IF(O39=0,0,Agents($C$4,$C$5,O39,$C$3)/(1-$O$1))</f>
        <v>4.3478260869565215</v>
      </c>
      <c r="X39" s="24">
        <f>IF(P39=0,0,Agents($C$4,$C$5,P39,$C$3)/(1-$O$1))</f>
        <v>3.2608695652173911</v>
      </c>
    </row>
    <row r="40" spans="1:24" x14ac:dyDescent="0.25">
      <c r="A40" s="125">
        <v>0.91666666666666896</v>
      </c>
      <c r="B40" s="127">
        <v>9.6618357487922701E-3</v>
      </c>
      <c r="C40" s="128">
        <v>2.0711080428028996E-3</v>
      </c>
      <c r="D40" s="128">
        <v>2.098950524737631E-3</v>
      </c>
      <c r="E40" s="128">
        <v>2.651640702684786E-3</v>
      </c>
      <c r="F40" s="128">
        <v>2.7519779841761265E-3</v>
      </c>
      <c r="G40" s="128">
        <v>1.7574692442882249E-3</v>
      </c>
      <c r="H40" s="129">
        <v>4.3103448275862068E-3</v>
      </c>
      <c r="J40" s="23">
        <f t="shared" si="1"/>
        <v>1.5072069698044706</v>
      </c>
      <c r="K40" s="23">
        <f t="shared" si="1"/>
        <v>4.5216209094134108</v>
      </c>
      <c r="L40" s="23">
        <f t="shared" si="1"/>
        <v>5.2752243943156465</v>
      </c>
      <c r="M40" s="23">
        <f t="shared" si="1"/>
        <v>6.0288278792178813</v>
      </c>
      <c r="N40" s="23">
        <f t="shared" si="1"/>
        <v>6.0288278792178813</v>
      </c>
      <c r="O40" s="23">
        <f t="shared" si="1"/>
        <v>3.7680174245111755</v>
      </c>
      <c r="P40" s="23">
        <f t="shared" si="1"/>
        <v>2.2608104547067058</v>
      </c>
      <c r="R40" s="24">
        <f>IF(J40=0,0,Agents($C$4,$C$5,J40,$C$3)/(1-$O$1))</f>
        <v>2.1739130434782608</v>
      </c>
      <c r="S40" s="24">
        <f>IF(K40=0,0,Agents($C$4,$C$5,K40,$C$3)/(1-$O$1))</f>
        <v>3.2608695652173911</v>
      </c>
      <c r="T40" s="24">
        <f>IF(L40=0,0,Agents($C$4,$C$5,L40,$C$3)/(1-$O$1))</f>
        <v>3.2608695652173911</v>
      </c>
      <c r="U40" s="24">
        <f>IF(M40=0,0,Agents($C$4,$C$5,M40,$C$3)/(1-$O$1))</f>
        <v>3.2608695652173911</v>
      </c>
      <c r="V40" s="24">
        <f>IF(N40=0,0,Agents($C$4,$C$5,N40,$C$3)/(1-$O$1))</f>
        <v>3.2608695652173911</v>
      </c>
      <c r="W40" s="24">
        <f>IF(O40=0,0,Agents($C$4,$C$5,O40,$C$3)/(1-$O$1))</f>
        <v>3.2608695652173911</v>
      </c>
      <c r="X40" s="24">
        <f>IF(P40=0,0,Agents($C$4,$C$5,P40,$C$3)/(1-$O$1))</f>
        <v>2.1739130434782608</v>
      </c>
    </row>
    <row r="41" spans="1:24" x14ac:dyDescent="0.25">
      <c r="A41" s="126">
        <v>0.937500000000003</v>
      </c>
      <c r="B41" s="127">
        <v>1.4492753623188406E-2</v>
      </c>
      <c r="C41" s="128">
        <v>1.380738695201933E-3</v>
      </c>
      <c r="D41" s="128">
        <v>1.1994002998500749E-3</v>
      </c>
      <c r="E41" s="128">
        <v>1.325820351342393E-3</v>
      </c>
      <c r="F41" s="128">
        <v>1.7199862401100791E-3</v>
      </c>
      <c r="G41" s="128">
        <v>1.4059753954305801E-3</v>
      </c>
      <c r="H41" s="129">
        <v>1.4367816091954023E-3</v>
      </c>
      <c r="J41" s="23">
        <f t="shared" si="1"/>
        <v>2.2608104547067058</v>
      </c>
      <c r="K41" s="23">
        <f t="shared" si="1"/>
        <v>3.0144139396089402</v>
      </c>
      <c r="L41" s="23">
        <f t="shared" si="1"/>
        <v>3.0144139396089407</v>
      </c>
      <c r="M41" s="23">
        <f t="shared" si="1"/>
        <v>3.0144139396089407</v>
      </c>
      <c r="N41" s="23">
        <f t="shared" si="1"/>
        <v>3.7680174245111759</v>
      </c>
      <c r="O41" s="23">
        <f t="shared" si="1"/>
        <v>3.0144139396089411</v>
      </c>
      <c r="P41" s="23">
        <f t="shared" si="1"/>
        <v>0.75360348490223528</v>
      </c>
      <c r="R41" s="24">
        <f>IF(J41=0,0,Agents($C$4,$C$5,J41,$C$3)/(1-$O$1))</f>
        <v>2.1739130434782608</v>
      </c>
      <c r="S41" s="24">
        <f>IF(K41=0,0,Agents($C$4,$C$5,K41,$C$3)/(1-$O$1))</f>
        <v>2.1739130434782608</v>
      </c>
      <c r="T41" s="24">
        <f>IF(L41=0,0,Agents($C$4,$C$5,L41,$C$3)/(1-$O$1))</f>
        <v>2.1739130434782608</v>
      </c>
      <c r="U41" s="24">
        <f>IF(M41=0,0,Agents($C$4,$C$5,M41,$C$3)/(1-$O$1))</f>
        <v>2.1739130434782608</v>
      </c>
      <c r="V41" s="24">
        <f>IF(N41=0,0,Agents($C$4,$C$5,N41,$C$3)/(1-$O$1))</f>
        <v>3.2608695652173911</v>
      </c>
      <c r="W41" s="24">
        <f>IF(O41=0,0,Agents($C$4,$C$5,O41,$C$3)/(1-$O$1))</f>
        <v>2.1739130434782608</v>
      </c>
      <c r="X41" s="24">
        <f>IF(P41=0,0,Agents($C$4,$C$5,P41,$C$3)/(1-$O$1))</f>
        <v>1.0869565217391304</v>
      </c>
    </row>
    <row r="42" spans="1:24" x14ac:dyDescent="0.25">
      <c r="A42" s="130"/>
      <c r="B42" s="131">
        <v>1.301559356136821E-2</v>
      </c>
      <c r="C42" s="132">
        <v>0.18215543259557343</v>
      </c>
      <c r="D42" s="132">
        <v>0.20969567404426559</v>
      </c>
      <c r="E42" s="132">
        <v>0.18970070422535212</v>
      </c>
      <c r="F42" s="132">
        <v>0.18278420523138833</v>
      </c>
      <c r="G42" s="132">
        <v>0.17888581488933603</v>
      </c>
      <c r="H42" s="133">
        <v>4.37625754527163E-2</v>
      </c>
      <c r="J42" s="26">
        <f t="shared" ref="J42:P42" si="2">$C$2*B42/SUM($B$42:$H$42)</f>
        <v>155.9959213747627</v>
      </c>
      <c r="K42" s="26">
        <f t="shared" si="2"/>
        <v>2183.1892957617752</v>
      </c>
      <c r="L42" s="26">
        <f t="shared" si="2"/>
        <v>2513.2676221489546</v>
      </c>
      <c r="M42" s="26">
        <f t="shared" si="2"/>
        <v>2273.6217139500436</v>
      </c>
      <c r="N42" s="26">
        <f t="shared" si="2"/>
        <v>2190.7253306107978</v>
      </c>
      <c r="O42" s="26">
        <f t="shared" si="2"/>
        <v>2144.0019145468591</v>
      </c>
      <c r="P42" s="26">
        <f t="shared" si="2"/>
        <v>524.50802549195578</v>
      </c>
      <c r="R42" s="26">
        <f t="shared" ref="R42:W42" si="3">(SUM(R12:R41)/2)/$C$6</f>
        <v>6.1141304347826111</v>
      </c>
      <c r="S42" s="26">
        <f t="shared" si="3"/>
        <v>39.198369565217391</v>
      </c>
      <c r="T42" s="26">
        <f t="shared" si="3"/>
        <v>44.361413043478237</v>
      </c>
      <c r="U42" s="26">
        <f t="shared" si="3"/>
        <v>40.828804347826079</v>
      </c>
      <c r="V42" s="26">
        <f t="shared" si="3"/>
        <v>39.741847826086946</v>
      </c>
      <c r="W42" s="26">
        <f t="shared" si="3"/>
        <v>38.654891304347821</v>
      </c>
      <c r="X42" s="26">
        <f t="shared" ref="X42" si="4">(SUM(X12:X37)/2)/$C$6</f>
        <v>12.092391304347826</v>
      </c>
    </row>
    <row r="43" spans="1:24" x14ac:dyDescent="0.25">
      <c r="R43" s="32">
        <f>SUM(R42:X42)/5</f>
        <v>44.198369565217376</v>
      </c>
      <c r="S43" s="31"/>
      <c r="T43" s="31"/>
      <c r="U43" s="31"/>
      <c r="V43" s="31"/>
      <c r="W43" s="31"/>
      <c r="X43" s="4"/>
    </row>
    <row r="45" spans="1:24" x14ac:dyDescent="0.25">
      <c r="J45" s="6" t="s">
        <v>14</v>
      </c>
      <c r="K45" s="20"/>
      <c r="L45" s="20"/>
      <c r="M45" s="33">
        <v>43132</v>
      </c>
      <c r="N45" s="20"/>
      <c r="O45" s="20"/>
      <c r="P45" s="21"/>
      <c r="R45" s="6" t="s">
        <v>15</v>
      </c>
      <c r="S45" s="20"/>
      <c r="T45" s="20"/>
      <c r="U45" s="20"/>
      <c r="V45" s="20"/>
      <c r="W45" s="20"/>
      <c r="X45" s="21"/>
    </row>
    <row r="46" spans="1:24" x14ac:dyDescent="0.25">
      <c r="A46" s="113" t="s">
        <v>6</v>
      </c>
      <c r="B46" s="114" t="s">
        <v>13</v>
      </c>
      <c r="C46" s="115" t="s">
        <v>7</v>
      </c>
      <c r="D46" s="115" t="s">
        <v>8</v>
      </c>
      <c r="E46" s="115" t="s">
        <v>9</v>
      </c>
      <c r="F46" s="115" t="s">
        <v>10</v>
      </c>
      <c r="G46" s="115" t="s">
        <v>11</v>
      </c>
      <c r="H46" s="116" t="s">
        <v>12</v>
      </c>
      <c r="J46" s="22" t="s">
        <v>13</v>
      </c>
      <c r="K46" s="20" t="s">
        <v>7</v>
      </c>
      <c r="L46" s="20" t="s">
        <v>8</v>
      </c>
      <c r="M46" s="20" t="s">
        <v>9</v>
      </c>
      <c r="N46" s="20" t="s">
        <v>10</v>
      </c>
      <c r="O46" s="20" t="s">
        <v>11</v>
      </c>
      <c r="P46" s="21" t="s">
        <v>12</v>
      </c>
      <c r="R46" s="22" t="s">
        <v>13</v>
      </c>
      <c r="S46" s="20" t="s">
        <v>7</v>
      </c>
      <c r="T46" s="20" t="s">
        <v>8</v>
      </c>
      <c r="U46" s="20" t="s">
        <v>9</v>
      </c>
      <c r="V46" s="20" t="s">
        <v>10</v>
      </c>
      <c r="W46" s="20" t="s">
        <v>11</v>
      </c>
      <c r="X46" s="21" t="s">
        <v>12</v>
      </c>
    </row>
    <row r="47" spans="1:24" x14ac:dyDescent="0.25">
      <c r="A47" s="117">
        <v>0.33333333333333331</v>
      </c>
      <c r="B47" s="118">
        <v>2.8985507246376812E-2</v>
      </c>
      <c r="C47" s="119">
        <v>2.1746634449430445E-2</v>
      </c>
      <c r="D47" s="119">
        <v>2.4287856071964018E-2</v>
      </c>
      <c r="E47" s="119">
        <v>2.5190586675505468E-2</v>
      </c>
      <c r="F47" s="119">
        <v>2.1327829377364983E-2</v>
      </c>
      <c r="G47" s="119">
        <v>2.3901581722319858E-2</v>
      </c>
      <c r="H47" s="120">
        <v>3.1609195402298854E-2</v>
      </c>
      <c r="J47" s="23">
        <f t="shared" ref="J47:P62" ca="1" si="5">B47*J$77</f>
        <v>2.6199214517876492</v>
      </c>
      <c r="K47" s="24">
        <f t="shared" ca="1" si="5"/>
        <v>27.509175243770311</v>
      </c>
      <c r="L47" s="24">
        <f t="shared" ca="1" si="5"/>
        <v>35.368939599133263</v>
      </c>
      <c r="M47" s="24">
        <f t="shared" ca="1" si="5"/>
        <v>33.185671722643555</v>
      </c>
      <c r="N47" s="24">
        <f t="shared" ca="1" si="5"/>
        <v>27.072521668472376</v>
      </c>
      <c r="O47" s="24">
        <f t="shared" ca="1" si="5"/>
        <v>29.692443120260023</v>
      </c>
      <c r="P47" s="25">
        <f t="shared" ca="1" si="5"/>
        <v>9.6063786565547158</v>
      </c>
      <c r="R47" s="24">
        <f ca="1">IF(J47=0,0,Agents($D$4,$D$5,J47,$D$3)/(1-$O$1))</f>
        <v>2.1739130434782608</v>
      </c>
      <c r="S47" s="24">
        <f ca="1">IF(K47=0,0,Agents($D$4,$D$5,K47,$D$3)/(1-$O$1))</f>
        <v>9.7826086956521738</v>
      </c>
      <c r="T47" s="24">
        <f ca="1">IF(L47=0,0,Agents($D$4,$D$5,L47,$D$3)/(1-$O$1))</f>
        <v>11.956521739130434</v>
      </c>
      <c r="U47" s="24">
        <f ca="1">IF(M47=0,0,Agents($D$4,$D$5,M47,$D$3)/(1-$O$1))</f>
        <v>11.956521739130434</v>
      </c>
      <c r="V47" s="24">
        <f ca="1">IF(N47=0,0,Agents($D$4,$D$5,N47,$D$3)/(1-$O$1))</f>
        <v>9.7826086956521738</v>
      </c>
      <c r="W47" s="24">
        <f ca="1">IF(O47=0,0,Agents($D$4,$D$5,O47,$D$3)/(1-$O$1))</f>
        <v>10.869565217391305</v>
      </c>
      <c r="X47" s="24">
        <f ca="1">IF(P47=0,0,Agents($D$4,$D$5,P47,$D$3)/(1-$O$1))</f>
        <v>4.3478260869565215</v>
      </c>
    </row>
    <row r="48" spans="1:24" x14ac:dyDescent="0.25">
      <c r="A48" s="121">
        <v>0.35416666666666669</v>
      </c>
      <c r="B48" s="122">
        <v>2.4154589371980676E-2</v>
      </c>
      <c r="C48" s="123">
        <v>3.1411805315843977E-2</v>
      </c>
      <c r="D48" s="123">
        <v>3.2083958020989505E-2</v>
      </c>
      <c r="E48" s="123">
        <v>3.1819688432217434E-2</v>
      </c>
      <c r="F48" s="123">
        <v>2.4079807361541108E-2</v>
      </c>
      <c r="G48" s="123">
        <v>2.3198594024604568E-2</v>
      </c>
      <c r="H48" s="124">
        <v>2.2988505747126436E-2</v>
      </c>
      <c r="J48" s="23">
        <f t="shared" ca="1" si="5"/>
        <v>2.1832678764897078</v>
      </c>
      <c r="K48" s="24">
        <f t="shared" ca="1" si="5"/>
        <v>39.735475352112672</v>
      </c>
      <c r="L48" s="24">
        <f t="shared" ca="1" si="5"/>
        <v>46.721932556879743</v>
      </c>
      <c r="M48" s="24">
        <f t="shared" ca="1" si="5"/>
        <v>41.918743228602388</v>
      </c>
      <c r="N48" s="24">
        <f t="shared" ca="1" si="5"/>
        <v>30.565750270855908</v>
      </c>
      <c r="O48" s="24">
        <f t="shared" ca="1" si="5"/>
        <v>28.819135969664142</v>
      </c>
      <c r="P48" s="25">
        <f t="shared" ca="1" si="5"/>
        <v>6.9864572047670652</v>
      </c>
      <c r="R48" s="24">
        <f ca="1">IF(J48=0,0,Agents($D$4,$D$5,J48,$D$3)/(1-$O$1))</f>
        <v>2.1739130434782608</v>
      </c>
      <c r="S48" s="24">
        <f ca="1">IF(K48=0,0,Agents($D$4,$D$5,K48,$D$3)/(1-$O$1))</f>
        <v>13.043478260869565</v>
      </c>
      <c r="T48" s="24">
        <f ca="1">IF(L48=0,0,Agents($D$4,$D$5,L48,$D$3)/(1-$O$1))</f>
        <v>15.217391304347826</v>
      </c>
      <c r="U48" s="24">
        <f ca="1">IF(M48=0,0,Agents($D$4,$D$5,M48,$D$3)/(1-$O$1))</f>
        <v>14.130434782608695</v>
      </c>
      <c r="V48" s="24">
        <f ca="1">IF(N48=0,0,Agents($D$4,$D$5,N48,$D$3)/(1-$O$1))</f>
        <v>10.869565217391305</v>
      </c>
      <c r="W48" s="24">
        <f ca="1">IF(O48=0,0,Agents($D$4,$D$5,O48,$D$3)/(1-$O$1))</f>
        <v>10.869565217391305</v>
      </c>
      <c r="X48" s="24">
        <f ca="1">IF(P48=0,0,Agents($D$4,$D$5,P48,$D$3)/(1-$O$1))</f>
        <v>4.3478260869565215</v>
      </c>
    </row>
    <row r="49" spans="1:24" x14ac:dyDescent="0.25">
      <c r="A49" s="125">
        <v>0.375</v>
      </c>
      <c r="B49" s="118">
        <v>3.3816425120772944E-2</v>
      </c>
      <c r="C49" s="119">
        <v>3.589920607525026E-2</v>
      </c>
      <c r="D49" s="119">
        <v>3.9880059970014994E-2</v>
      </c>
      <c r="E49" s="119">
        <v>4.2094796155120982E-2</v>
      </c>
      <c r="F49" s="119">
        <v>3.8871689026487785E-2</v>
      </c>
      <c r="G49" s="119">
        <v>4.0421792618629174E-2</v>
      </c>
      <c r="H49" s="120">
        <v>3.8793103448275863E-2</v>
      </c>
      <c r="J49" s="23">
        <f t="shared" ca="1" si="5"/>
        <v>3.0565750270855907</v>
      </c>
      <c r="K49" s="24">
        <f t="shared" ca="1" si="5"/>
        <v>45.411971830985912</v>
      </c>
      <c r="L49" s="24">
        <f t="shared" ca="1" si="5"/>
        <v>58.074925514626223</v>
      </c>
      <c r="M49" s="24">
        <f t="shared" ca="1" si="5"/>
        <v>55.455004062838576</v>
      </c>
      <c r="N49" s="24">
        <f t="shared" ca="1" si="5"/>
        <v>49.34185400866739</v>
      </c>
      <c r="O49" s="24">
        <f t="shared" ca="1" si="5"/>
        <v>50.215161159263282</v>
      </c>
      <c r="P49" s="25">
        <f t="shared" ca="1" si="5"/>
        <v>11.789646533044422</v>
      </c>
      <c r="R49" s="24">
        <f ca="1">IF(J49=0,0,Agents($D$4,$D$5,J49,$D$3)/(1-$O$1))</f>
        <v>2.1739130434782608</v>
      </c>
      <c r="S49" s="24">
        <f ca="1">IF(K49=0,0,Agents($D$4,$D$5,K49,$D$3)/(1-$O$1))</f>
        <v>15.217391304347826</v>
      </c>
      <c r="T49" s="24">
        <f ca="1">IF(L49=0,0,Agents($D$4,$D$5,L49,$D$3)/(1-$O$1))</f>
        <v>18.478260869565215</v>
      </c>
      <c r="U49" s="24">
        <f ca="1">IF(M49=0,0,Agents($D$4,$D$5,M49,$D$3)/(1-$O$1))</f>
        <v>17.391304347826086</v>
      </c>
      <c r="V49" s="24">
        <f ca="1">IF(N49=0,0,Agents($D$4,$D$5,N49,$D$3)/(1-$O$1))</f>
        <v>16.304347826086957</v>
      </c>
      <c r="W49" s="24">
        <f ca="1">IF(O49=0,0,Agents($D$4,$D$5,O49,$D$3)/(1-$O$1))</f>
        <v>16.304347826086957</v>
      </c>
      <c r="X49" s="24">
        <f ca="1">IF(P49=0,0,Agents($D$4,$D$5,P49,$D$3)/(1-$O$1))</f>
        <v>5.4347826086956523</v>
      </c>
    </row>
    <row r="50" spans="1:24" x14ac:dyDescent="0.25">
      <c r="A50" s="121">
        <v>0.39583333333333331</v>
      </c>
      <c r="B50" s="122">
        <v>5.7971014492753624E-2</v>
      </c>
      <c r="C50" s="123">
        <v>4.9016223679668625E-2</v>
      </c>
      <c r="D50" s="123">
        <v>5.0674662668665667E-2</v>
      </c>
      <c r="E50" s="123">
        <v>5.2038448790188929E-2</v>
      </c>
      <c r="F50" s="123">
        <v>4.3687650498796013E-2</v>
      </c>
      <c r="G50" s="123">
        <v>4.8506151142355007E-2</v>
      </c>
      <c r="H50" s="124">
        <v>5.0287356321839081E-2</v>
      </c>
      <c r="J50" s="23">
        <f t="shared" ca="1" si="5"/>
        <v>5.2398429035752985</v>
      </c>
      <c r="K50" s="24">
        <f t="shared" ca="1" si="5"/>
        <v>62.004807692307686</v>
      </c>
      <c r="L50" s="24">
        <f t="shared" ca="1" si="5"/>
        <v>73.794454225352112</v>
      </c>
      <c r="M50" s="24">
        <f t="shared" ca="1" si="5"/>
        <v>68.554611321776818</v>
      </c>
      <c r="N50" s="24">
        <f t="shared" ca="1" si="5"/>
        <v>55.455004062838576</v>
      </c>
      <c r="O50" s="24">
        <f t="shared" ca="1" si="5"/>
        <v>60.258193391115931</v>
      </c>
      <c r="P50" s="25">
        <f t="shared" ca="1" si="5"/>
        <v>15.282875135427956</v>
      </c>
      <c r="R50" s="24">
        <f ca="1">IF(J50=0,0,Agents($D$4,$D$5,J50,$D$3)/(1-$O$1))</f>
        <v>3.2608695652173911</v>
      </c>
      <c r="S50" s="24">
        <f ca="1">IF(K50=0,0,Agents($D$4,$D$5,K50,$D$3)/(1-$O$1))</f>
        <v>19.565217391304348</v>
      </c>
      <c r="T50" s="24">
        <f ca="1">IF(L50=0,0,Agents($D$4,$D$5,L50,$D$3)/(1-$O$1))</f>
        <v>22.826086956521738</v>
      </c>
      <c r="U50" s="24">
        <f ca="1">IF(M50=0,0,Agents($D$4,$D$5,M50,$D$3)/(1-$O$1))</f>
        <v>21.739130434782609</v>
      </c>
      <c r="V50" s="24">
        <f ca="1">IF(N50=0,0,Agents($D$4,$D$5,N50,$D$3)/(1-$O$1))</f>
        <v>17.391304347826086</v>
      </c>
      <c r="W50" s="24">
        <f ca="1">IF(O50=0,0,Agents($D$4,$D$5,O50,$D$3)/(1-$O$1))</f>
        <v>19.565217391304348</v>
      </c>
      <c r="X50" s="24">
        <f ca="1">IF(P50=0,0,Agents($D$4,$D$5,P50,$D$3)/(1-$O$1))</f>
        <v>6.5217391304347823</v>
      </c>
    </row>
    <row r="51" spans="1:24" x14ac:dyDescent="0.25">
      <c r="A51" s="125">
        <v>0.41666666666666669</v>
      </c>
      <c r="B51" s="118">
        <v>2.8985507246376812E-2</v>
      </c>
      <c r="C51" s="119">
        <v>5.6689944504925503E-2</v>
      </c>
      <c r="D51" s="119">
        <v>5.3073463268365817E-2</v>
      </c>
      <c r="E51" s="119">
        <v>5.4027179317202516E-2</v>
      </c>
      <c r="F51" s="119">
        <v>4.9879600963192293E-2</v>
      </c>
      <c r="G51" s="119">
        <v>5.4481546572934976E-2</v>
      </c>
      <c r="H51" s="120">
        <v>5.459770114942529E-2</v>
      </c>
      <c r="J51" s="23">
        <f t="shared" ca="1" si="5"/>
        <v>2.6199214517876492</v>
      </c>
      <c r="K51" s="24">
        <f t="shared" ca="1" si="5"/>
        <v>71.711952558546514</v>
      </c>
      <c r="L51" s="24">
        <f t="shared" ca="1" si="5"/>
        <v>77.287682827735651</v>
      </c>
      <c r="M51" s="24">
        <f t="shared" ca="1" si="5"/>
        <v>71.174532773564465</v>
      </c>
      <c r="N51" s="24">
        <f t="shared" ca="1" si="5"/>
        <v>63.314768418201517</v>
      </c>
      <c r="O51" s="24">
        <f t="shared" ca="1" si="5"/>
        <v>67.68130417118094</v>
      </c>
      <c r="P51" s="25">
        <f t="shared" ca="1" si="5"/>
        <v>16.592835861321781</v>
      </c>
      <c r="R51" s="24">
        <f ca="1">IF(J51=0,0,Agents($D$4,$D$5,J51,$D$3)/(1-$O$1))</f>
        <v>2.1739130434782608</v>
      </c>
      <c r="S51" s="24">
        <f ca="1">IF(K51=0,0,Agents($D$4,$D$5,K51,$D$3)/(1-$O$1))</f>
        <v>21.739130434782609</v>
      </c>
      <c r="T51" s="24">
        <f ca="1">IF(L51=0,0,Agents($D$4,$D$5,L51,$D$3)/(1-$O$1))</f>
        <v>23.913043478260867</v>
      </c>
      <c r="U51" s="24">
        <f ca="1">IF(M51=0,0,Agents($D$4,$D$5,M51,$D$3)/(1-$O$1))</f>
        <v>21.739130434782609</v>
      </c>
      <c r="V51" s="24">
        <f ca="1">IF(N51=0,0,Agents($D$4,$D$5,N51,$D$3)/(1-$O$1))</f>
        <v>19.565217391304348</v>
      </c>
      <c r="W51" s="24">
        <f ca="1">IF(O51=0,0,Agents($D$4,$D$5,O51,$D$3)/(1-$O$1))</f>
        <v>20.652173913043477</v>
      </c>
      <c r="X51" s="24">
        <f ca="1">IF(P51=0,0,Agents($D$4,$D$5,P51,$D$3)/(1-$O$1))</f>
        <v>6.5217391304347823</v>
      </c>
    </row>
    <row r="52" spans="1:24" x14ac:dyDescent="0.25">
      <c r="A52" s="121">
        <v>0.4375</v>
      </c>
      <c r="B52" s="122">
        <v>4.3478260869565216E-2</v>
      </c>
      <c r="C52" s="123">
        <v>6.1177345264331787E-2</v>
      </c>
      <c r="D52" s="123">
        <v>6.0385192019374909E-2</v>
      </c>
      <c r="E52" s="123">
        <v>5.6347364932051704E-2</v>
      </c>
      <c r="F52" s="123">
        <v>5.2128813738720886E-2</v>
      </c>
      <c r="G52" s="123">
        <v>6.1862917398945519E-2</v>
      </c>
      <c r="H52" s="124">
        <v>5.5702917771883305E-2</v>
      </c>
      <c r="J52" s="23">
        <f t="shared" ca="1" si="5"/>
        <v>3.9298821776814736</v>
      </c>
      <c r="K52" s="24">
        <f t="shared" ca="1" si="5"/>
        <v>77.388449037419761</v>
      </c>
      <c r="L52" s="24">
        <f t="shared" ca="1" si="5"/>
        <v>87.935312317693118</v>
      </c>
      <c r="M52" s="24">
        <f t="shared" ca="1" si="5"/>
        <v>74.231107800650051</v>
      </c>
      <c r="N52" s="24">
        <f t="shared" ca="1" si="5"/>
        <v>66.169811025918861</v>
      </c>
      <c r="O52" s="24">
        <f t="shared" ca="1" si="5"/>
        <v>76.851029252437712</v>
      </c>
      <c r="P52" s="25">
        <f t="shared" ca="1" si="5"/>
        <v>16.928723226935585</v>
      </c>
      <c r="R52" s="24">
        <f ca="1">IF(J52=0,0,Agents($D$4,$D$5,J52,$D$3)/(1-$O$1))</f>
        <v>3.2608695652173911</v>
      </c>
      <c r="S52" s="24">
        <f ca="1">IF(K52=0,0,Agents($D$4,$D$5,K52,$D$3)/(1-$O$1))</f>
        <v>23.913043478260867</v>
      </c>
      <c r="T52" s="24">
        <f ca="1">IF(L52=0,0,Agents($D$4,$D$5,L52,$D$3)/(1-$O$1))</f>
        <v>26.086956521739129</v>
      </c>
      <c r="U52" s="24">
        <f ca="1">IF(M52=0,0,Agents($D$4,$D$5,M52,$D$3)/(1-$O$1))</f>
        <v>22.826086956521738</v>
      </c>
      <c r="V52" s="24">
        <f ca="1">IF(N52=0,0,Agents($D$4,$D$5,N52,$D$3)/(1-$O$1))</f>
        <v>20.652173913043477</v>
      </c>
      <c r="W52" s="24">
        <f ca="1">IF(O52=0,0,Agents($D$4,$D$5,O52,$D$3)/(1-$O$1))</f>
        <v>23.913043478260867</v>
      </c>
      <c r="X52" s="24">
        <f ca="1">IF(P52=0,0,Agents($D$4,$D$5,P52,$D$3)/(1-$O$1))</f>
        <v>6.5217391304347823</v>
      </c>
    </row>
    <row r="53" spans="1:24" x14ac:dyDescent="0.25">
      <c r="A53" s="125">
        <v>0.45833333333333331</v>
      </c>
      <c r="B53" s="118">
        <v>5.3140096618357488E-2</v>
      </c>
      <c r="C53" s="119">
        <v>5.9106237221528891E-2</v>
      </c>
      <c r="D53" s="119">
        <v>5.9485641794487357E-2</v>
      </c>
      <c r="E53" s="119">
        <v>5.9661915810407688E-2</v>
      </c>
      <c r="F53" s="119">
        <v>5.384879997883097E-2</v>
      </c>
      <c r="G53" s="119">
        <v>6.2214411247803164E-2</v>
      </c>
      <c r="H53" s="120">
        <v>6.2886825817860328E-2</v>
      </c>
      <c r="J53" s="23">
        <f t="shared" ca="1" si="5"/>
        <v>4.803189328277357</v>
      </c>
      <c r="K53" s="24">
        <f t="shared" ca="1" si="5"/>
        <v>74.768527585632114</v>
      </c>
      <c r="L53" s="24">
        <f t="shared" ca="1" si="5"/>
        <v>86.625351591799301</v>
      </c>
      <c r="M53" s="24">
        <f t="shared" ca="1" si="5"/>
        <v>78.597643553629482</v>
      </c>
      <c r="N53" s="24">
        <f t="shared" ca="1" si="5"/>
        <v>68.353078902408583</v>
      </c>
      <c r="O53" s="24">
        <f t="shared" ca="1" si="5"/>
        <v>77.287682827735651</v>
      </c>
      <c r="P53" s="25">
        <f t="shared" ca="1" si="5"/>
        <v>19.111991103425297</v>
      </c>
      <c r="R53" s="24">
        <f ca="1">IF(J53=0,0,Agents($D$4,$D$5,J53,$D$3)/(1-$O$1))</f>
        <v>3.2608695652173911</v>
      </c>
      <c r="S53" s="24">
        <f ca="1">IF(K53=0,0,Agents($D$4,$D$5,K53,$D$3)/(1-$O$1))</f>
        <v>22.826086956521738</v>
      </c>
      <c r="T53" s="24">
        <f ca="1">IF(L53=0,0,Agents($D$4,$D$5,L53,$D$3)/(1-$O$1))</f>
        <v>26.086956521739129</v>
      </c>
      <c r="U53" s="24">
        <f ca="1">IF(M53=0,0,Agents($D$4,$D$5,M53,$D$3)/(1-$O$1))</f>
        <v>23.913043478260867</v>
      </c>
      <c r="V53" s="24">
        <f ca="1">IF(N53=0,0,Agents($D$4,$D$5,N53,$D$3)/(1-$O$1))</f>
        <v>20.652173913043477</v>
      </c>
      <c r="W53" s="24">
        <f ca="1">IF(O53=0,0,Agents($D$4,$D$5,O53,$D$3)/(1-$O$1))</f>
        <v>23.913043478260867</v>
      </c>
      <c r="X53" s="24">
        <f ca="1">IF(P53=0,0,Agents($D$4,$D$5,P53,$D$3)/(1-$O$1))</f>
        <v>7.6086956521739131</v>
      </c>
    </row>
    <row r="54" spans="1:24" x14ac:dyDescent="0.25">
      <c r="A54" s="121">
        <v>0.47916666666666669</v>
      </c>
      <c r="B54" s="122">
        <v>4.3478260869565216E-2</v>
      </c>
      <c r="C54" s="123">
        <v>6.2212899285733245E-2</v>
      </c>
      <c r="D54" s="123">
        <v>6.1284742244262468E-2</v>
      </c>
      <c r="E54" s="123">
        <v>5.6678820019887298E-2</v>
      </c>
      <c r="F54" s="123">
        <v>5.7976766955095155E-2</v>
      </c>
      <c r="G54" s="123">
        <v>5.9753954305799648E-2</v>
      </c>
      <c r="H54" s="124">
        <v>5.1392572944297096E-2</v>
      </c>
      <c r="J54" s="23">
        <f t="shared" ca="1" si="5"/>
        <v>3.9298821776814736</v>
      </c>
      <c r="K54" s="24">
        <f t="shared" ca="1" si="5"/>
        <v>78.698409763313592</v>
      </c>
      <c r="L54" s="24">
        <f t="shared" ca="1" si="5"/>
        <v>89.245273043586948</v>
      </c>
      <c r="M54" s="24">
        <f t="shared" ca="1" si="5"/>
        <v>74.66776137594799</v>
      </c>
      <c r="N54" s="24">
        <f t="shared" ca="1" si="5"/>
        <v>73.592921805983877</v>
      </c>
      <c r="O54" s="24">
        <f t="shared" ca="1" si="5"/>
        <v>74.231107800650065</v>
      </c>
      <c r="P54" s="25">
        <f t="shared" ca="1" si="5"/>
        <v>15.618762501041761</v>
      </c>
      <c r="R54" s="24">
        <f ca="1">IF(J54=0,0,Agents($D$4,$D$5,J54,$D$3)/(1-$O$1))</f>
        <v>3.2608695652173911</v>
      </c>
      <c r="S54" s="24">
        <f ca="1">IF(K54=0,0,Agents($D$4,$D$5,K54,$D$3)/(1-$O$1))</f>
        <v>23.913043478260867</v>
      </c>
      <c r="T54" s="24">
        <f ca="1">IF(L54=0,0,Agents($D$4,$D$5,L54,$D$3)/(1-$O$1))</f>
        <v>27.173913043478258</v>
      </c>
      <c r="U54" s="24">
        <f ca="1">IF(M54=0,0,Agents($D$4,$D$5,M54,$D$3)/(1-$O$1))</f>
        <v>22.826086956521738</v>
      </c>
      <c r="V54" s="24">
        <f ca="1">IF(N54=0,0,Agents($D$4,$D$5,N54,$D$3)/(1-$O$1))</f>
        <v>22.826086956521738</v>
      </c>
      <c r="W54" s="24">
        <f ca="1">IF(O54=0,0,Agents($D$4,$D$5,O54,$D$3)/(1-$O$1))</f>
        <v>22.826086956521738</v>
      </c>
      <c r="X54" s="24">
        <f ca="1">IF(P54=0,0,Agents($D$4,$D$5,P54,$D$3)/(1-$O$1))</f>
        <v>6.5217391304347823</v>
      </c>
    </row>
    <row r="55" spans="1:24" x14ac:dyDescent="0.25">
      <c r="A55" s="125">
        <v>0.5</v>
      </c>
      <c r="B55" s="118">
        <v>4.8309178743961345E-2</v>
      </c>
      <c r="C55" s="119">
        <v>5.6689944504925503E-2</v>
      </c>
      <c r="D55" s="119">
        <v>5.3788490370199497E-2</v>
      </c>
      <c r="E55" s="119">
        <v>5.4027179317202516E-2</v>
      </c>
      <c r="F55" s="119">
        <v>5.4192797226852982E-2</v>
      </c>
      <c r="G55" s="119">
        <v>5.342706502636204E-2</v>
      </c>
      <c r="H55" s="120">
        <v>6.0013262599469513E-2</v>
      </c>
      <c r="J55" s="23">
        <f t="shared" ca="1" si="5"/>
        <v>4.3665357529794147</v>
      </c>
      <c r="K55" s="24">
        <f t="shared" ca="1" si="5"/>
        <v>71.711952558546514</v>
      </c>
      <c r="L55" s="24">
        <f t="shared" ca="1" si="5"/>
        <v>78.328933661138407</v>
      </c>
      <c r="M55" s="24">
        <f t="shared" ca="1" si="5"/>
        <v>71.174532773564465</v>
      </c>
      <c r="N55" s="24">
        <f t="shared" ca="1" si="5"/>
        <v>68.789732477706522</v>
      </c>
      <c r="O55" s="24">
        <f t="shared" ca="1" si="5"/>
        <v>66.371343445287124</v>
      </c>
      <c r="P55" s="25">
        <f t="shared" ca="1" si="5"/>
        <v>18.238683952829412</v>
      </c>
      <c r="R55" s="24">
        <f ca="1">IF(J55=0,0,Agents($D$4,$D$5,J55,$D$3)/(1-$O$1))</f>
        <v>3.2608695652173911</v>
      </c>
      <c r="S55" s="24">
        <f ca="1">IF(K55=0,0,Agents($D$4,$D$5,K55,$D$3)/(1-$O$1))</f>
        <v>21.739130434782609</v>
      </c>
      <c r="T55" s="24">
        <f ca="1">IF(L55=0,0,Agents($D$4,$D$5,L55,$D$3)/(1-$O$1))</f>
        <v>23.913043478260867</v>
      </c>
      <c r="U55" s="24">
        <f ca="1">IF(M55=0,0,Agents($D$4,$D$5,M55,$D$3)/(1-$O$1))</f>
        <v>21.739130434782609</v>
      </c>
      <c r="V55" s="24">
        <f ca="1">IF(N55=0,0,Agents($D$4,$D$5,N55,$D$3)/(1-$O$1))</f>
        <v>21.739130434782609</v>
      </c>
      <c r="W55" s="24">
        <f ca="1">IF(O55=0,0,Agents($D$4,$D$5,O55,$D$3)/(1-$O$1))</f>
        <v>20.652173913043477</v>
      </c>
      <c r="X55" s="24">
        <f ca="1">IF(P55=0,0,Agents($D$4,$D$5,P55,$D$3)/(1-$O$1))</f>
        <v>7.6086956521739131</v>
      </c>
    </row>
    <row r="56" spans="1:24" x14ac:dyDescent="0.25">
      <c r="A56" s="121">
        <v>0.52083333333333337</v>
      </c>
      <c r="B56" s="122">
        <v>5.7971014492753617E-2</v>
      </c>
      <c r="C56" s="123">
        <v>5.1857359071718741E-2</v>
      </c>
      <c r="D56" s="123">
        <v>5.3788490370199497E-2</v>
      </c>
      <c r="E56" s="123">
        <v>4.938680808750414E-2</v>
      </c>
      <c r="F56" s="123">
        <v>5.2128813738720886E-2</v>
      </c>
      <c r="G56" s="123">
        <v>5.518453427065026E-2</v>
      </c>
      <c r="H56" s="124">
        <v>6.1450044208664921E-2</v>
      </c>
      <c r="J56" s="23">
        <f t="shared" ca="1" si="5"/>
        <v>5.2398429035752976</v>
      </c>
      <c r="K56" s="24">
        <f t="shared" ca="1" si="5"/>
        <v>65.598802504375342</v>
      </c>
      <c r="L56" s="24">
        <f t="shared" ca="1" si="5"/>
        <v>78.328933661138407</v>
      </c>
      <c r="M56" s="24">
        <f t="shared" ca="1" si="5"/>
        <v>65.061382719393279</v>
      </c>
      <c r="N56" s="24">
        <f t="shared" ca="1" si="5"/>
        <v>66.169811025918861</v>
      </c>
      <c r="O56" s="24">
        <f t="shared" ca="1" si="5"/>
        <v>68.554611321776818</v>
      </c>
      <c r="P56" s="25">
        <f t="shared" ca="1" si="5"/>
        <v>18.675337528127354</v>
      </c>
      <c r="R56" s="24">
        <f ca="1">IF(J56=0,0,Agents($D$4,$D$5,J56,$D$3)/(1-$O$1))</f>
        <v>3.2608695652173911</v>
      </c>
      <c r="S56" s="24">
        <f ca="1">IF(K56=0,0,Agents($D$4,$D$5,K56,$D$3)/(1-$O$1))</f>
        <v>20.652173913043477</v>
      </c>
      <c r="T56" s="24">
        <f ca="1">IF(L56=0,0,Agents($D$4,$D$5,L56,$D$3)/(1-$O$1))</f>
        <v>23.913043478260867</v>
      </c>
      <c r="U56" s="24">
        <f ca="1">IF(M56=0,0,Agents($D$4,$D$5,M56,$D$3)/(1-$O$1))</f>
        <v>20.652173913043477</v>
      </c>
      <c r="V56" s="24">
        <f ca="1">IF(N56=0,0,Agents($D$4,$D$5,N56,$D$3)/(1-$O$1))</f>
        <v>20.652173913043477</v>
      </c>
      <c r="W56" s="24">
        <f ca="1">IF(O56=0,0,Agents($D$4,$D$5,O56,$D$3)/(1-$O$1))</f>
        <v>21.739130434782609</v>
      </c>
      <c r="X56" s="24">
        <f ca="1">IF(P56=0,0,Agents($D$4,$D$5,P56,$D$3)/(1-$O$1))</f>
        <v>7.6086956521739131</v>
      </c>
    </row>
    <row r="57" spans="1:24" x14ac:dyDescent="0.25">
      <c r="A57" s="125">
        <v>0.54166666666666663</v>
      </c>
      <c r="B57" s="118">
        <v>5.3140096618357488E-2</v>
      </c>
      <c r="C57" s="119">
        <v>5.3928467114521643E-2</v>
      </c>
      <c r="D57" s="119">
        <v>5.2589090070349426E-2</v>
      </c>
      <c r="E57" s="119">
        <v>5.1375538614517727E-2</v>
      </c>
      <c r="F57" s="119">
        <v>5.4192797226852982E-2</v>
      </c>
      <c r="G57" s="119">
        <v>5.3778558875219686E-2</v>
      </c>
      <c r="H57" s="120">
        <v>5.2829354553492504E-2</v>
      </c>
      <c r="J57" s="23">
        <f t="shared" ca="1" si="5"/>
        <v>4.803189328277357</v>
      </c>
      <c r="K57" s="24">
        <f t="shared" ca="1" si="5"/>
        <v>68.218723956162989</v>
      </c>
      <c r="L57" s="24">
        <f t="shared" ca="1" si="5"/>
        <v>76.582319359946638</v>
      </c>
      <c r="M57" s="24">
        <f t="shared" ca="1" si="5"/>
        <v>67.681304171180926</v>
      </c>
      <c r="N57" s="24">
        <f t="shared" ca="1" si="5"/>
        <v>68.789732477706522</v>
      </c>
      <c r="O57" s="24">
        <f t="shared" ca="1" si="5"/>
        <v>66.807997020585063</v>
      </c>
      <c r="P57" s="25">
        <f t="shared" ca="1" si="5"/>
        <v>16.055416076339704</v>
      </c>
      <c r="R57" s="24">
        <f ca="1">IF(J57=0,0,Agents($D$4,$D$5,J57,$D$3)/(1-$O$1))</f>
        <v>3.2608695652173911</v>
      </c>
      <c r="S57" s="24">
        <f ca="1">IF(K57=0,0,Agents($D$4,$D$5,K57,$D$3)/(1-$O$1))</f>
        <v>20.652173913043477</v>
      </c>
      <c r="T57" s="24">
        <f ca="1">IF(L57=0,0,Agents($D$4,$D$5,L57,$D$3)/(1-$O$1))</f>
        <v>22.826086956521738</v>
      </c>
      <c r="U57" s="24">
        <f ca="1">IF(M57=0,0,Agents($D$4,$D$5,M57,$D$3)/(1-$O$1))</f>
        <v>20.652173913043477</v>
      </c>
      <c r="V57" s="24">
        <f ca="1">IF(N57=0,0,Agents($D$4,$D$5,N57,$D$3)/(1-$O$1))</f>
        <v>21.739130434782609</v>
      </c>
      <c r="W57" s="24">
        <f ca="1">IF(O57=0,0,Agents($D$4,$D$5,O57,$D$3)/(1-$O$1))</f>
        <v>20.652173913043477</v>
      </c>
      <c r="X57" s="24">
        <f ca="1">IF(P57=0,0,Agents($D$4,$D$5,P57,$D$3)/(1-$O$1))</f>
        <v>6.5217391304347823</v>
      </c>
    </row>
    <row r="58" spans="1:24" x14ac:dyDescent="0.25">
      <c r="A58" s="121">
        <v>0.5625</v>
      </c>
      <c r="B58" s="122">
        <v>4.8309178743961345E-2</v>
      </c>
      <c r="C58" s="123">
        <v>5.3928467114521643E-2</v>
      </c>
      <c r="D58" s="123">
        <v>5.5887440894937128E-2</v>
      </c>
      <c r="E58" s="123">
        <v>5.1706993702353328E-2</v>
      </c>
      <c r="F58" s="123">
        <v>5.6944775211029107E-2</v>
      </c>
      <c r="G58" s="123">
        <v>5.6942003514938486E-2</v>
      </c>
      <c r="H58" s="124">
        <v>5.8576480990274113E-2</v>
      </c>
      <c r="J58" s="23">
        <f t="shared" ca="1" si="5"/>
        <v>4.3665357529794147</v>
      </c>
      <c r="K58" s="24">
        <f t="shared" ca="1" si="5"/>
        <v>68.218723956162989</v>
      </c>
      <c r="L58" s="24">
        <f t="shared" ca="1" si="5"/>
        <v>81.385508688223993</v>
      </c>
      <c r="M58" s="24">
        <f t="shared" ca="1" si="5"/>
        <v>68.117957746478879</v>
      </c>
      <c r="N58" s="24">
        <f t="shared" ca="1" si="5"/>
        <v>72.282961080090047</v>
      </c>
      <c r="O58" s="24">
        <f t="shared" ca="1" si="5"/>
        <v>70.737879198266526</v>
      </c>
      <c r="P58" s="25">
        <f t="shared" ca="1" si="5"/>
        <v>17.802030377531469</v>
      </c>
      <c r="R58" s="24">
        <f ca="1">IF(J58=0,0,Agents($D$4,$D$5,J58,$D$3)/(1-$O$1))</f>
        <v>3.2608695652173911</v>
      </c>
      <c r="S58" s="24">
        <f ca="1">IF(K58=0,0,Agents($D$4,$D$5,K58,$D$3)/(1-$O$1))</f>
        <v>20.652173913043477</v>
      </c>
      <c r="T58" s="24">
        <f ca="1">IF(L58=0,0,Agents($D$4,$D$5,L58,$D$3)/(1-$O$1))</f>
        <v>25</v>
      </c>
      <c r="U58" s="24">
        <f ca="1">IF(M58=0,0,Agents($D$4,$D$5,M58,$D$3)/(1-$O$1))</f>
        <v>20.652173913043477</v>
      </c>
      <c r="V58" s="24">
        <f ca="1">IF(N58=0,0,Agents($D$4,$D$5,N58,$D$3)/(1-$O$1))</f>
        <v>21.739130434782609</v>
      </c>
      <c r="W58" s="24">
        <f ca="1">IF(O58=0,0,Agents($D$4,$D$5,O58,$D$3)/(1-$O$1))</f>
        <v>21.739130434782609</v>
      </c>
      <c r="X58" s="24">
        <f ca="1">IF(P58=0,0,Agents($D$4,$D$5,P58,$D$3)/(1-$O$1))</f>
        <v>7.6086956521739131</v>
      </c>
    </row>
    <row r="59" spans="1:24" x14ac:dyDescent="0.25">
      <c r="A59" s="125">
        <v>0.58333333333333337</v>
      </c>
      <c r="B59" s="118">
        <v>3.8647342995169073E-2</v>
      </c>
      <c r="C59" s="119">
        <v>5.4964021135923087E-2</v>
      </c>
      <c r="D59" s="119">
        <v>5.7386691269749726E-2</v>
      </c>
      <c r="E59" s="119">
        <v>5.8667550546900891E-2</v>
      </c>
      <c r="F59" s="119">
        <v>5.8664761451139191E-2</v>
      </c>
      <c r="G59" s="119">
        <v>5.9050966608084357E-2</v>
      </c>
      <c r="H59" s="120">
        <v>5.4266136162687904E-2</v>
      </c>
      <c r="J59" s="23">
        <f t="shared" ca="1" si="5"/>
        <v>3.4932286023835317</v>
      </c>
      <c r="K59" s="24">
        <f t="shared" ca="1" si="5"/>
        <v>69.528684682056806</v>
      </c>
      <c r="L59" s="24">
        <f t="shared" ca="1" si="5"/>
        <v>83.568776564713701</v>
      </c>
      <c r="M59" s="24">
        <f t="shared" ca="1" si="5"/>
        <v>77.287682827735651</v>
      </c>
      <c r="N59" s="24">
        <f t="shared" ca="1" si="5"/>
        <v>74.466228956579755</v>
      </c>
      <c r="O59" s="24">
        <f t="shared" ca="1" si="5"/>
        <v>73.357800650054187</v>
      </c>
      <c r="P59" s="25">
        <f t="shared" ca="1" si="5"/>
        <v>16.492069651637646</v>
      </c>
      <c r="R59" s="24">
        <f ca="1">IF(J59=0,0,Agents($D$4,$D$5,J59,$D$3)/(1-$O$1))</f>
        <v>2.1739130434782608</v>
      </c>
      <c r="S59" s="24">
        <f ca="1">IF(K59=0,0,Agents($D$4,$D$5,K59,$D$3)/(1-$O$1))</f>
        <v>21.739130434782609</v>
      </c>
      <c r="T59" s="24">
        <f ca="1">IF(L59=0,0,Agents($D$4,$D$5,L59,$D$3)/(1-$O$1))</f>
        <v>25</v>
      </c>
      <c r="U59" s="24">
        <f ca="1">IF(M59=0,0,Agents($D$4,$D$5,M59,$D$3)/(1-$O$1))</f>
        <v>23.913043478260867</v>
      </c>
      <c r="V59" s="24">
        <f ca="1">IF(N59=0,0,Agents($D$4,$D$5,N59,$D$3)/(1-$O$1))</f>
        <v>22.826086956521738</v>
      </c>
      <c r="W59" s="24">
        <f ca="1">IF(O59=0,0,Agents($D$4,$D$5,O59,$D$3)/(1-$O$1))</f>
        <v>22.826086956521738</v>
      </c>
      <c r="X59" s="24">
        <f ca="1">IF(P59=0,0,Agents($D$4,$D$5,P59,$D$3)/(1-$O$1))</f>
        <v>6.5217391304347823</v>
      </c>
    </row>
    <row r="60" spans="1:24" x14ac:dyDescent="0.25">
      <c r="A60" s="121">
        <v>0.60416666666666663</v>
      </c>
      <c r="B60" s="122">
        <v>4.3478260869565216E-2</v>
      </c>
      <c r="C60" s="123">
        <v>5.4618836462122608E-2</v>
      </c>
      <c r="D60" s="123">
        <v>5.9485641794487357E-2</v>
      </c>
      <c r="E60" s="123">
        <v>6.1982101425256876E-2</v>
      </c>
      <c r="F60" s="123">
        <v>6.1760736683337335E-2</v>
      </c>
      <c r="G60" s="123">
        <v>5.8347978910369067E-2</v>
      </c>
      <c r="H60" s="124">
        <v>5.4266136162687904E-2</v>
      </c>
      <c r="J60" s="23">
        <f t="shared" ca="1" si="5"/>
        <v>3.9298821776814736</v>
      </c>
      <c r="K60" s="24">
        <f t="shared" ca="1" si="5"/>
        <v>69.092031106758881</v>
      </c>
      <c r="L60" s="24">
        <f t="shared" ca="1" si="5"/>
        <v>86.625351591799301</v>
      </c>
      <c r="M60" s="24">
        <f t="shared" ca="1" si="5"/>
        <v>81.654218580715067</v>
      </c>
      <c r="N60" s="24">
        <f t="shared" ca="1" si="5"/>
        <v>78.396111134261233</v>
      </c>
      <c r="O60" s="24">
        <f t="shared" ca="1" si="5"/>
        <v>72.484493499458296</v>
      </c>
      <c r="P60" s="25">
        <f t="shared" ca="1" si="5"/>
        <v>16.492069651637646</v>
      </c>
      <c r="R60" s="24">
        <f ca="1">IF(J60=0,0,Agents($D$4,$D$5,J60,$D$3)/(1-$O$1))</f>
        <v>3.2608695652173911</v>
      </c>
      <c r="S60" s="24">
        <f ca="1">IF(K60=0,0,Agents($D$4,$D$5,K60,$D$3)/(1-$O$1))</f>
        <v>21.739130434782609</v>
      </c>
      <c r="T60" s="24">
        <f ca="1">IF(L60=0,0,Agents($D$4,$D$5,L60,$D$3)/(1-$O$1))</f>
        <v>26.086956521739129</v>
      </c>
      <c r="U60" s="24">
        <f ca="1">IF(M60=0,0,Agents($D$4,$D$5,M60,$D$3)/(1-$O$1))</f>
        <v>25</v>
      </c>
      <c r="V60" s="24">
        <f ca="1">IF(N60=0,0,Agents($D$4,$D$5,N60,$D$3)/(1-$O$1))</f>
        <v>23.913043478260867</v>
      </c>
      <c r="W60" s="24">
        <f ca="1">IF(O60=0,0,Agents($D$4,$D$5,O60,$D$3)/(1-$O$1))</f>
        <v>22.826086956521738</v>
      </c>
      <c r="X60" s="24">
        <f ca="1">IF(P60=0,0,Agents($D$4,$D$5,P60,$D$3)/(1-$O$1))</f>
        <v>6.5217391304347823</v>
      </c>
    </row>
    <row r="61" spans="1:24" x14ac:dyDescent="0.25">
      <c r="A61" s="125">
        <v>0.625</v>
      </c>
      <c r="B61" s="118">
        <v>4.8309178743961345E-2</v>
      </c>
      <c r="C61" s="119">
        <v>5.3238097766920671E-2</v>
      </c>
      <c r="D61" s="119">
        <v>5.1689539845461867E-2</v>
      </c>
      <c r="E61" s="119">
        <v>5.5021544580709306E-2</v>
      </c>
      <c r="F61" s="119">
        <v>5.7632769707073143E-2</v>
      </c>
      <c r="G61" s="119">
        <v>5.7293497363796131E-2</v>
      </c>
      <c r="H61" s="120">
        <v>4.7082228116710895E-2</v>
      </c>
      <c r="J61" s="23">
        <f t="shared" ca="1" si="5"/>
        <v>4.3665357529794147</v>
      </c>
      <c r="K61" s="24">
        <f t="shared" ca="1" si="5"/>
        <v>67.345416805567098</v>
      </c>
      <c r="L61" s="24">
        <f t="shared" ca="1" si="5"/>
        <v>75.272358634052807</v>
      </c>
      <c r="M61" s="24">
        <f t="shared" ca="1" si="5"/>
        <v>72.484493499458281</v>
      </c>
      <c r="N61" s="24">
        <f t="shared" ca="1" si="5"/>
        <v>73.156268230685939</v>
      </c>
      <c r="O61" s="24">
        <f t="shared" ca="1" si="5"/>
        <v>71.174532773564465</v>
      </c>
      <c r="P61" s="25">
        <f t="shared" ca="1" si="5"/>
        <v>14.308801775147938</v>
      </c>
      <c r="R61" s="24">
        <f ca="1">IF(J61=0,0,Agents($D$4,$D$5,J61,$D$3)/(1-$O$1))</f>
        <v>3.2608695652173911</v>
      </c>
      <c r="S61" s="24">
        <f ca="1">IF(K61=0,0,Agents($D$4,$D$5,K61,$D$3)/(1-$O$1))</f>
        <v>20.652173913043477</v>
      </c>
      <c r="T61" s="24">
        <f ca="1">IF(L61=0,0,Agents($D$4,$D$5,L61,$D$3)/(1-$O$1))</f>
        <v>22.826086956521738</v>
      </c>
      <c r="U61" s="24">
        <f ca="1">IF(M61=0,0,Agents($D$4,$D$5,M61,$D$3)/(1-$O$1))</f>
        <v>22.826086956521738</v>
      </c>
      <c r="V61" s="24">
        <f ca="1">IF(N61=0,0,Agents($D$4,$D$5,N61,$D$3)/(1-$O$1))</f>
        <v>22.826086956521738</v>
      </c>
      <c r="W61" s="24">
        <f ca="1">IF(O61=0,0,Agents($D$4,$D$5,O61,$D$3)/(1-$O$1))</f>
        <v>21.739130434782609</v>
      </c>
      <c r="X61" s="24">
        <f ca="1">IF(P61=0,0,Agents($D$4,$D$5,P61,$D$3)/(1-$O$1))</f>
        <v>6.5217391304347823</v>
      </c>
    </row>
    <row r="62" spans="1:24" x14ac:dyDescent="0.25">
      <c r="A62" s="121">
        <v>0.64583333333333337</v>
      </c>
      <c r="B62" s="122">
        <v>5.3140096618357488E-2</v>
      </c>
      <c r="C62" s="123">
        <v>5.2547728419319706E-2</v>
      </c>
      <c r="D62" s="123">
        <v>5.2888940145311945E-2</v>
      </c>
      <c r="E62" s="123">
        <v>4.938680808750414E-2</v>
      </c>
      <c r="F62" s="123">
        <v>5.5912783466963066E-2</v>
      </c>
      <c r="G62" s="123">
        <v>5.3075571177504395E-2</v>
      </c>
      <c r="H62" s="124">
        <v>4.1335101679929286E-2</v>
      </c>
      <c r="J62" s="23">
        <f t="shared" ca="1" si="5"/>
        <v>4.803189328277357</v>
      </c>
      <c r="K62" s="24">
        <f t="shared" ca="1" si="5"/>
        <v>66.47210965497122</v>
      </c>
      <c r="L62" s="24">
        <f t="shared" ca="1" si="5"/>
        <v>77.018972935244591</v>
      </c>
      <c r="M62" s="24">
        <f t="shared" ca="1" si="5"/>
        <v>65.061382719393279</v>
      </c>
      <c r="N62" s="24">
        <f t="shared" ca="1" si="5"/>
        <v>70.97300035419623</v>
      </c>
      <c r="O62" s="24">
        <f t="shared" ca="1" si="5"/>
        <v>65.934689869989171</v>
      </c>
      <c r="P62" s="25">
        <f t="shared" ca="1" si="5"/>
        <v>12.562187473956172</v>
      </c>
      <c r="R62" s="24">
        <f ca="1">IF(J62=0,0,Agents($D$4,$D$5,J62,$D$3)/(1-$O$1))</f>
        <v>3.2608695652173911</v>
      </c>
      <c r="S62" s="24">
        <f ca="1">IF(K62=0,0,Agents($D$4,$D$5,K62,$D$3)/(1-$O$1))</f>
        <v>20.652173913043477</v>
      </c>
      <c r="T62" s="24">
        <f ca="1">IF(L62=0,0,Agents($D$4,$D$5,L62,$D$3)/(1-$O$1))</f>
        <v>23.913043478260867</v>
      </c>
      <c r="U62" s="24">
        <f ca="1">IF(M62=0,0,Agents($D$4,$D$5,M62,$D$3)/(1-$O$1))</f>
        <v>20.652173913043477</v>
      </c>
      <c r="V62" s="24">
        <f ca="1">IF(N62=0,0,Agents($D$4,$D$5,N62,$D$3)/(1-$O$1))</f>
        <v>21.739130434782609</v>
      </c>
      <c r="W62" s="24">
        <f ca="1">IF(O62=0,0,Agents($D$4,$D$5,O62,$D$3)/(1-$O$1))</f>
        <v>20.652173913043477</v>
      </c>
      <c r="X62" s="24">
        <f ca="1">IF(P62=0,0,Agents($D$4,$D$5,P62,$D$3)/(1-$O$1))</f>
        <v>5.4347826086956523</v>
      </c>
    </row>
    <row r="63" spans="1:24" x14ac:dyDescent="0.25">
      <c r="A63" s="125">
        <v>0.66666666666666663</v>
      </c>
      <c r="B63" s="118">
        <v>4.3478260869565216E-2</v>
      </c>
      <c r="C63" s="119">
        <v>4.322774222670666E-2</v>
      </c>
      <c r="D63" s="119">
        <v>4.4792988121323936E-2</v>
      </c>
      <c r="E63" s="119">
        <v>4.9718263175339734E-2</v>
      </c>
      <c r="F63" s="119">
        <v>4.7312852266412665E-2</v>
      </c>
      <c r="G63" s="119">
        <v>4.9209138840070298E-2</v>
      </c>
      <c r="H63" s="120">
        <v>3.8461538461538478E-2</v>
      </c>
      <c r="J63" s="23">
        <f t="shared" ref="J63:P76" ca="1" si="6">B63*J$77</f>
        <v>3.9298821776814736</v>
      </c>
      <c r="K63" s="24">
        <f t="shared" ca="1" si="6"/>
        <v>54.682463121926808</v>
      </c>
      <c r="L63" s="24">
        <f t="shared" ca="1" si="6"/>
        <v>65.229326402200158</v>
      </c>
      <c r="M63" s="24">
        <f t="shared" ca="1" si="6"/>
        <v>65.498036294691218</v>
      </c>
      <c r="N63" s="24">
        <f t="shared" ca="1" si="6"/>
        <v>60.056660971747682</v>
      </c>
      <c r="O63" s="24">
        <f t="shared" ca="1" si="6"/>
        <v>61.131500541711816</v>
      </c>
      <c r="P63" s="25">
        <f t="shared" ca="1" si="6"/>
        <v>11.688880323360287</v>
      </c>
      <c r="R63" s="24">
        <f ca="1">IF(J63=0,0,Agents($D$4,$D$5,J63,$D$3)/(1-$O$1))</f>
        <v>3.2608695652173911</v>
      </c>
      <c r="S63" s="24">
        <f ca="1">IF(K63=0,0,Agents($D$4,$D$5,K63,$D$3)/(1-$O$1))</f>
        <v>17.391304347826086</v>
      </c>
      <c r="T63" s="24">
        <f ca="1">IF(L63=0,0,Agents($D$4,$D$5,L63,$D$3)/(1-$O$1))</f>
        <v>20.652173913043477</v>
      </c>
      <c r="U63" s="24">
        <f ca="1">IF(M63=0,0,Agents($D$4,$D$5,M63,$D$3)/(1-$O$1))</f>
        <v>20.652173913043477</v>
      </c>
      <c r="V63" s="24">
        <f ca="1">IF(N63=0,0,Agents($D$4,$D$5,N63,$D$3)/(1-$O$1))</f>
        <v>18.478260869565215</v>
      </c>
      <c r="W63" s="24">
        <f ca="1">IF(O63=0,0,Agents($D$4,$D$5,O63,$D$3)/(1-$O$1))</f>
        <v>19.565217391304348</v>
      </c>
      <c r="X63" s="24">
        <f ca="1">IF(P63=0,0,Agents($D$4,$D$5,P63,$D$3)/(1-$O$1))</f>
        <v>5.4347826086956523</v>
      </c>
    </row>
    <row r="64" spans="1:24" x14ac:dyDescent="0.25">
      <c r="A64" s="121">
        <v>0.6875</v>
      </c>
      <c r="B64" s="122">
        <v>3.3816425120772944E-2</v>
      </c>
      <c r="C64" s="123">
        <v>4.0386606834656544E-2</v>
      </c>
      <c r="D64" s="123">
        <v>3.8795986622073564E-2</v>
      </c>
      <c r="E64" s="123">
        <v>3.5465694398409013E-2</v>
      </c>
      <c r="F64" s="123">
        <v>4.1808896298060415E-2</v>
      </c>
      <c r="G64" s="123">
        <v>3.5852372583479786E-2</v>
      </c>
      <c r="H64" s="124">
        <v>3.2714412024756868E-2</v>
      </c>
      <c r="J64" s="23">
        <f t="shared" ca="1" si="6"/>
        <v>3.0565750270855907</v>
      </c>
      <c r="K64" s="24">
        <f t="shared" ca="1" si="6"/>
        <v>51.088468309859152</v>
      </c>
      <c r="L64" s="24">
        <f t="shared" ca="1" si="6"/>
        <v>56.496254896241332</v>
      </c>
      <c r="M64" s="24">
        <f t="shared" ca="1" si="6"/>
        <v>46.721932556879743</v>
      </c>
      <c r="N64" s="24">
        <f t="shared" ca="1" si="6"/>
        <v>53.070203766980626</v>
      </c>
      <c r="O64" s="24">
        <f t="shared" ca="1" si="6"/>
        <v>44.538664680390035</v>
      </c>
      <c r="P64" s="25">
        <f t="shared" ca="1" si="6"/>
        <v>9.9422660221685213</v>
      </c>
      <c r="R64" s="24">
        <f ca="1">IF(J64=0,0,Agents($D$4,$D$5,J64,$D$3)/(1-$O$1))</f>
        <v>2.1739130434782608</v>
      </c>
      <c r="S64" s="24">
        <f ca="1">IF(K64=0,0,Agents($D$4,$D$5,K64,$D$3)/(1-$O$1))</f>
        <v>16.304347826086957</v>
      </c>
      <c r="T64" s="24">
        <f ca="1">IF(L64=0,0,Agents($D$4,$D$5,L64,$D$3)/(1-$O$1))</f>
        <v>18.478260869565215</v>
      </c>
      <c r="U64" s="24">
        <f ca="1">IF(M64=0,0,Agents($D$4,$D$5,M64,$D$3)/(1-$O$1))</f>
        <v>15.217391304347826</v>
      </c>
      <c r="V64" s="24">
        <f ca="1">IF(N64=0,0,Agents($D$4,$D$5,N64,$D$3)/(1-$O$1))</f>
        <v>17.391304347826086</v>
      </c>
      <c r="W64" s="24">
        <f ca="1">IF(O64=0,0,Agents($D$4,$D$5,O64,$D$3)/(1-$O$1))</f>
        <v>15.217391304347826</v>
      </c>
      <c r="X64" s="24">
        <f ca="1">IF(P64=0,0,Agents($D$4,$D$5,P64,$D$3)/(1-$O$1))</f>
        <v>5.4347826086956523</v>
      </c>
    </row>
    <row r="65" spans="1:24" x14ac:dyDescent="0.25">
      <c r="A65" s="125">
        <v>0.70833333333333337</v>
      </c>
      <c r="B65" s="118">
        <v>3.3816425120772944E-2</v>
      </c>
      <c r="C65" s="119">
        <v>2.6579219882637211E-2</v>
      </c>
      <c r="D65" s="119">
        <v>2.8185907046476763E-2</v>
      </c>
      <c r="E65" s="119">
        <v>2.7179317202519059E-2</v>
      </c>
      <c r="F65" s="119">
        <v>3.0959752321981424E-2</v>
      </c>
      <c r="G65" s="119">
        <v>2.7065026362038665E-2</v>
      </c>
      <c r="H65" s="120">
        <v>2.7298850574712645E-2</v>
      </c>
      <c r="J65" s="23">
        <f t="shared" ca="1" si="6"/>
        <v>3.0565750270855907</v>
      </c>
      <c r="K65" s="24">
        <f t="shared" ca="1" si="6"/>
        <v>33.622325297941494</v>
      </c>
      <c r="L65" s="24">
        <f t="shared" ca="1" si="6"/>
        <v>41.045436078006503</v>
      </c>
      <c r="M65" s="24">
        <f t="shared" ca="1" si="6"/>
        <v>35.805593174431209</v>
      </c>
      <c r="N65" s="24">
        <f t="shared" ca="1" si="6"/>
        <v>39.298821776814741</v>
      </c>
      <c r="O65" s="24">
        <f t="shared" ca="1" si="6"/>
        <v>33.622325297941501</v>
      </c>
      <c r="P65" s="25">
        <f t="shared" ca="1" si="6"/>
        <v>8.2964179306608905</v>
      </c>
      <c r="R65" s="24">
        <f ca="1">IF(J65=0,0,Agents($D$4,$D$5,J65,$D$3)/(1-$O$1))</f>
        <v>2.1739130434782608</v>
      </c>
      <c r="S65" s="24">
        <f ca="1">IF(K65=0,0,Agents($D$4,$D$5,K65,$D$3)/(1-$O$1))</f>
        <v>11.956521739130434</v>
      </c>
      <c r="T65" s="24">
        <f ca="1">IF(L65=0,0,Agents($D$4,$D$5,L65,$D$3)/(1-$O$1))</f>
        <v>14.130434782608695</v>
      </c>
      <c r="U65" s="24">
        <f ca="1">IF(M65=0,0,Agents($D$4,$D$5,M65,$D$3)/(1-$O$1))</f>
        <v>11.956521739130434</v>
      </c>
      <c r="V65" s="24">
        <f ca="1">IF(N65=0,0,Agents($D$4,$D$5,N65,$D$3)/(1-$O$1))</f>
        <v>13.043478260869565</v>
      </c>
      <c r="W65" s="24">
        <f ca="1">IF(O65=0,0,Agents($D$4,$D$5,O65,$D$3)/(1-$O$1))</f>
        <v>11.956521739130434</v>
      </c>
      <c r="X65" s="24">
        <f ca="1">IF(P65=0,0,Agents($D$4,$D$5,P65,$D$3)/(1-$O$1))</f>
        <v>4.3478260869565215</v>
      </c>
    </row>
    <row r="66" spans="1:24" x14ac:dyDescent="0.25">
      <c r="A66" s="121">
        <v>0.72916666666666663</v>
      </c>
      <c r="B66" s="122">
        <v>1.4492753623188406E-2</v>
      </c>
      <c r="C66" s="123">
        <v>1.9675526406627546E-2</v>
      </c>
      <c r="D66" s="123">
        <v>1.6791604197901048E-2</v>
      </c>
      <c r="E66" s="123">
        <v>2.0881670533642691E-2</v>
      </c>
      <c r="F66" s="123">
        <v>2.1327829377364983E-2</v>
      </c>
      <c r="G66" s="123">
        <v>1.8629173989455183E-2</v>
      </c>
      <c r="H66" s="124">
        <v>2.8735632183908046E-2</v>
      </c>
      <c r="J66" s="23">
        <f t="shared" ca="1" si="6"/>
        <v>1.3099607258938246</v>
      </c>
      <c r="K66" s="24">
        <f t="shared" ca="1" si="6"/>
        <v>24.889253791982664</v>
      </c>
      <c r="L66" s="24">
        <f t="shared" ca="1" si="6"/>
        <v>24.452600216684722</v>
      </c>
      <c r="M66" s="24">
        <f t="shared" ca="1" si="6"/>
        <v>27.509175243770315</v>
      </c>
      <c r="N66" s="24">
        <f t="shared" ca="1" si="6"/>
        <v>27.072521668472376</v>
      </c>
      <c r="O66" s="24">
        <f t="shared" ca="1" si="6"/>
        <v>23.142639490790902</v>
      </c>
      <c r="P66" s="25">
        <f t="shared" ca="1" si="6"/>
        <v>8.7330715059588311</v>
      </c>
      <c r="R66" s="24">
        <f ca="1">IF(J66=0,0,Agents($D$4,$D$5,J66,$D$3)/(1-$O$1))</f>
        <v>2.1739130434782608</v>
      </c>
      <c r="S66" s="24">
        <f ca="1">IF(K66=0,0,Agents($D$4,$D$5,K66,$D$3)/(1-$O$1))</f>
        <v>9.7826086956521738</v>
      </c>
      <c r="T66" s="24">
        <f ca="1">IF(L66=0,0,Agents($D$4,$D$5,L66,$D$3)/(1-$O$1))</f>
        <v>8.695652173913043</v>
      </c>
      <c r="U66" s="24">
        <f ca="1">IF(M66=0,0,Agents($D$4,$D$5,M66,$D$3)/(1-$O$1))</f>
        <v>9.7826086956521738</v>
      </c>
      <c r="V66" s="24">
        <f ca="1">IF(N66=0,0,Agents($D$4,$D$5,N66,$D$3)/(1-$O$1))</f>
        <v>9.7826086956521738</v>
      </c>
      <c r="W66" s="24">
        <f ca="1">IF(O66=0,0,Agents($D$4,$D$5,O66,$D$3)/(1-$O$1))</f>
        <v>8.695652173913043</v>
      </c>
      <c r="X66" s="24">
        <f ca="1">IF(P66=0,0,Agents($D$4,$D$5,P66,$D$3)/(1-$O$1))</f>
        <v>4.3478260869565215</v>
      </c>
    </row>
    <row r="67" spans="1:24" x14ac:dyDescent="0.25">
      <c r="A67" s="125">
        <v>0.75</v>
      </c>
      <c r="B67" s="118">
        <v>2.4154589371980676E-2</v>
      </c>
      <c r="C67" s="119">
        <v>1.5533310321021747E-2</v>
      </c>
      <c r="D67" s="119">
        <v>1.4992503748125937E-2</v>
      </c>
      <c r="E67" s="119">
        <v>1.4252568776930727E-2</v>
      </c>
      <c r="F67" s="119">
        <v>1.5823873409012729E-2</v>
      </c>
      <c r="G67" s="119">
        <v>1.1950790861159929E-2</v>
      </c>
      <c r="H67" s="120">
        <v>1.4367816091954023E-2</v>
      </c>
      <c r="J67" s="23">
        <f t="shared" ca="1" si="6"/>
        <v>2.1832678764897078</v>
      </c>
      <c r="K67" s="24">
        <f t="shared" ca="1" si="6"/>
        <v>19.649410888407367</v>
      </c>
      <c r="L67" s="24">
        <f t="shared" ca="1" si="6"/>
        <v>21.832678764897075</v>
      </c>
      <c r="M67" s="24">
        <f t="shared" ca="1" si="6"/>
        <v>18.776103737811486</v>
      </c>
      <c r="N67" s="24">
        <f t="shared" ca="1" si="6"/>
        <v>20.086064463705313</v>
      </c>
      <c r="O67" s="24">
        <f t="shared" ca="1" si="6"/>
        <v>14.846221560130012</v>
      </c>
      <c r="P67" s="25">
        <f t="shared" ca="1" si="6"/>
        <v>4.3665357529794155</v>
      </c>
      <c r="R67" s="24">
        <f ca="1">IF(J67=0,0,Agents($D$4,$D$5,J67,$D$3)/(1-$O$1))</f>
        <v>2.1739130434782608</v>
      </c>
      <c r="S67" s="24">
        <f ca="1">IF(K67=0,0,Agents($D$4,$D$5,K67,$D$3)/(1-$O$1))</f>
        <v>7.6086956521739131</v>
      </c>
      <c r="T67" s="24">
        <f ca="1">IF(L67=0,0,Agents($D$4,$D$5,L67,$D$3)/(1-$O$1))</f>
        <v>8.695652173913043</v>
      </c>
      <c r="U67" s="24">
        <f ca="1">IF(M67=0,0,Agents($D$4,$D$5,M67,$D$3)/(1-$O$1))</f>
        <v>7.6086956521739131</v>
      </c>
      <c r="V67" s="24">
        <f ca="1">IF(N67=0,0,Agents($D$4,$D$5,N67,$D$3)/(1-$O$1))</f>
        <v>7.6086956521739131</v>
      </c>
      <c r="W67" s="24">
        <f ca="1">IF(O67=0,0,Agents($D$4,$D$5,O67,$D$3)/(1-$O$1))</f>
        <v>6.5217391304347823</v>
      </c>
      <c r="X67" s="24">
        <f ca="1">IF(P67=0,0,Agents($D$4,$D$5,P67,$D$3)/(1-$O$1))</f>
        <v>3.2608695652173911</v>
      </c>
    </row>
    <row r="68" spans="1:24" x14ac:dyDescent="0.25">
      <c r="A68" s="121">
        <v>0.77083333333333337</v>
      </c>
      <c r="B68" s="122">
        <v>1.932367149758454E-2</v>
      </c>
      <c r="C68" s="123">
        <v>1.1736278909216431E-2</v>
      </c>
      <c r="D68" s="123">
        <v>9.595202398800599E-3</v>
      </c>
      <c r="E68" s="123">
        <v>8.6178322837255558E-3</v>
      </c>
      <c r="F68" s="123">
        <v>9.6319229446164435E-3</v>
      </c>
      <c r="G68" s="123">
        <v>8.4358523725834803E-3</v>
      </c>
      <c r="H68" s="124">
        <v>1.4367816091954023E-2</v>
      </c>
      <c r="J68" s="23">
        <f t="shared" ca="1" si="6"/>
        <v>1.7466143011917661</v>
      </c>
      <c r="K68" s="24">
        <f t="shared" ca="1" si="6"/>
        <v>14.84622156013001</v>
      </c>
      <c r="L68" s="24">
        <f t="shared" ca="1" si="6"/>
        <v>13.972914409534127</v>
      </c>
      <c r="M68" s="24">
        <f t="shared" ca="1" si="6"/>
        <v>11.352992957746482</v>
      </c>
      <c r="N68" s="24">
        <f t="shared" ca="1" si="6"/>
        <v>12.226300108342363</v>
      </c>
      <c r="O68" s="24">
        <f t="shared" ca="1" si="6"/>
        <v>10.479685807150599</v>
      </c>
      <c r="P68" s="25">
        <f t="shared" ca="1" si="6"/>
        <v>4.3665357529794155</v>
      </c>
      <c r="R68" s="24">
        <f ca="1">IF(J68=0,0,Agents($D$4,$D$5,J68,$D$3)/(1-$O$1))</f>
        <v>2.1739130434782608</v>
      </c>
      <c r="S68" s="24">
        <f ca="1">IF(K68=0,0,Agents($D$4,$D$5,K68,$D$3)/(1-$O$1))</f>
        <v>6.5217391304347823</v>
      </c>
      <c r="T68" s="24">
        <f ca="1">IF(L68=0,0,Agents($D$4,$D$5,L68,$D$3)/(1-$O$1))</f>
        <v>6.5217391304347823</v>
      </c>
      <c r="U68" s="24">
        <f ca="1">IF(M68=0,0,Agents($D$4,$D$5,M68,$D$3)/(1-$O$1))</f>
        <v>5.4347826086956523</v>
      </c>
      <c r="V68" s="24">
        <f ca="1">IF(N68=0,0,Agents($D$4,$D$5,N68,$D$3)/(1-$O$1))</f>
        <v>5.4347826086956523</v>
      </c>
      <c r="W68" s="24">
        <f ca="1">IF(O68=0,0,Agents($D$4,$D$5,O68,$D$3)/(1-$O$1))</f>
        <v>5.4347826086956523</v>
      </c>
      <c r="X68" s="24">
        <f ca="1">IF(P68=0,0,Agents($D$4,$D$5,P68,$D$3)/(1-$O$1))</f>
        <v>3.2608695652173911</v>
      </c>
    </row>
    <row r="69" spans="1:24" x14ac:dyDescent="0.25">
      <c r="A69" s="125">
        <v>0.79166666666666663</v>
      </c>
      <c r="B69" s="118">
        <v>1.4492753623188406E-2</v>
      </c>
      <c r="C69" s="119">
        <v>7.9392474974111157E-3</v>
      </c>
      <c r="D69" s="119">
        <v>5.6971514242878558E-3</v>
      </c>
      <c r="E69" s="119">
        <v>7.9549221080543586E-3</v>
      </c>
      <c r="F69" s="119">
        <v>8.2559339525283791E-3</v>
      </c>
      <c r="G69" s="119">
        <v>6.3268892794376098E-3</v>
      </c>
      <c r="H69" s="120">
        <v>8.6206896551724137E-3</v>
      </c>
      <c r="J69" s="23">
        <f t="shared" ca="1" si="6"/>
        <v>1.3099607258938246</v>
      </c>
      <c r="K69" s="24">
        <f t="shared" ca="1" si="6"/>
        <v>10.043032231852655</v>
      </c>
      <c r="L69" s="24">
        <f t="shared" ca="1" si="6"/>
        <v>8.2964179306608887</v>
      </c>
      <c r="M69" s="24">
        <f t="shared" ca="1" si="6"/>
        <v>10.479685807150597</v>
      </c>
      <c r="N69" s="24">
        <f t="shared" ca="1" si="6"/>
        <v>10.479685807150595</v>
      </c>
      <c r="O69" s="24">
        <f t="shared" ca="1" si="6"/>
        <v>7.8597643553629482</v>
      </c>
      <c r="P69" s="25">
        <f t="shared" ca="1" si="6"/>
        <v>2.6199214517876492</v>
      </c>
      <c r="R69" s="24">
        <f ca="1">IF(J69=0,0,Agents($D$4,$D$5,J69,$D$3)/(1-$O$1))</f>
        <v>2.1739130434782608</v>
      </c>
      <c r="S69" s="24">
        <f ca="1">IF(K69=0,0,Agents($D$4,$D$5,K69,$D$3)/(1-$O$1))</f>
        <v>5.4347826086956523</v>
      </c>
      <c r="T69" s="24">
        <f ca="1">IF(L69=0,0,Agents($D$4,$D$5,L69,$D$3)/(1-$O$1))</f>
        <v>4.3478260869565215</v>
      </c>
      <c r="U69" s="24">
        <f ca="1">IF(M69=0,0,Agents($D$4,$D$5,M69,$D$3)/(1-$O$1))</f>
        <v>5.4347826086956523</v>
      </c>
      <c r="V69" s="24">
        <f ca="1">IF(N69=0,0,Agents($D$4,$D$5,N69,$D$3)/(1-$O$1))</f>
        <v>5.4347826086956523</v>
      </c>
      <c r="W69" s="24">
        <f ca="1">IF(O69=0,0,Agents($D$4,$D$5,O69,$D$3)/(1-$O$1))</f>
        <v>4.3478260869565215</v>
      </c>
      <c r="X69" s="24">
        <f ca="1">IF(P69=0,0,Agents($D$4,$D$5,P69,$D$3)/(1-$O$1))</f>
        <v>2.1739130434782608</v>
      </c>
    </row>
    <row r="70" spans="1:24" x14ac:dyDescent="0.25">
      <c r="A70" s="126">
        <v>0.8125</v>
      </c>
      <c r="B70" s="122">
        <v>2.4154589371980676E-2</v>
      </c>
      <c r="C70" s="123">
        <v>5.5229547808077319E-3</v>
      </c>
      <c r="D70" s="123">
        <v>5.0974512743628183E-3</v>
      </c>
      <c r="E70" s="123">
        <v>5.3032814053695721E-3</v>
      </c>
      <c r="F70" s="123">
        <v>7.2239422084623322E-3</v>
      </c>
      <c r="G70" s="123">
        <v>4.2179261862917402E-3</v>
      </c>
      <c r="H70" s="124">
        <v>8.6206896551724137E-3</v>
      </c>
      <c r="J70" s="23">
        <f t="shared" ca="1" si="6"/>
        <v>2.1832678764897078</v>
      </c>
      <c r="K70" s="24">
        <f t="shared" ca="1" si="6"/>
        <v>6.9864572047670626</v>
      </c>
      <c r="L70" s="24">
        <f t="shared" ca="1" si="6"/>
        <v>7.4231107800650049</v>
      </c>
      <c r="M70" s="24">
        <f t="shared" ca="1" si="6"/>
        <v>6.9864572047670643</v>
      </c>
      <c r="N70" s="24">
        <f t="shared" ca="1" si="6"/>
        <v>9.1697250812567717</v>
      </c>
      <c r="O70" s="24">
        <f t="shared" ca="1" si="6"/>
        <v>5.2398429035752994</v>
      </c>
      <c r="P70" s="25">
        <f t="shared" ca="1" si="6"/>
        <v>2.6199214517876492</v>
      </c>
      <c r="R70" s="24">
        <f ca="1">IF(J70=0,0,Agents($D$4,$D$5,J70,$D$3)/(1-$O$1))</f>
        <v>2.1739130434782608</v>
      </c>
      <c r="S70" s="24">
        <f ca="1">IF(K70=0,0,Agents($D$4,$D$5,K70,$D$3)/(1-$O$1))</f>
        <v>4.3478260869565215</v>
      </c>
      <c r="T70" s="24">
        <f ca="1">IF(L70=0,0,Agents($D$4,$D$5,L70,$D$3)/(1-$O$1))</f>
        <v>4.3478260869565215</v>
      </c>
      <c r="U70" s="24">
        <f ca="1">IF(M70=0,0,Agents($D$4,$D$5,M70,$D$3)/(1-$O$1))</f>
        <v>4.3478260869565215</v>
      </c>
      <c r="V70" s="24">
        <f ca="1">IF(N70=0,0,Agents($D$4,$D$5,N70,$D$3)/(1-$O$1))</f>
        <v>4.3478260869565215</v>
      </c>
      <c r="W70" s="24">
        <f ca="1">IF(O70=0,0,Agents($D$4,$D$5,O70,$D$3)/(1-$O$1))</f>
        <v>3.2608695652173911</v>
      </c>
      <c r="X70" s="24">
        <f ca="1">IF(P70=0,0,Agents($D$4,$D$5,P70,$D$3)/(1-$O$1))</f>
        <v>2.1739130434782608</v>
      </c>
    </row>
    <row r="71" spans="1:24" x14ac:dyDescent="0.25">
      <c r="A71" s="125">
        <v>0.83333333333333304</v>
      </c>
      <c r="B71" s="127">
        <v>9.6618357487922701E-3</v>
      </c>
      <c r="C71" s="128">
        <v>2.0711080428028996E-3</v>
      </c>
      <c r="D71" s="128">
        <v>2.098950524737631E-3</v>
      </c>
      <c r="E71" s="128">
        <v>2.651640702684786E-3</v>
      </c>
      <c r="F71" s="128">
        <v>2.7519779841761265E-3</v>
      </c>
      <c r="G71" s="128">
        <v>1.7574692442882249E-3</v>
      </c>
      <c r="H71" s="129">
        <v>4.3103448275862068E-3</v>
      </c>
      <c r="J71" s="23">
        <f t="shared" ca="1" si="6"/>
        <v>0.87330715059588304</v>
      </c>
      <c r="K71" s="24">
        <f t="shared" ca="1" si="6"/>
        <v>2.6199214517876488</v>
      </c>
      <c r="L71" s="24">
        <f t="shared" ca="1" si="6"/>
        <v>3.0565750270855903</v>
      </c>
      <c r="M71" s="24">
        <f t="shared" ca="1" si="6"/>
        <v>3.4932286023835322</v>
      </c>
      <c r="N71" s="24">
        <f t="shared" ca="1" si="6"/>
        <v>3.4932286023835322</v>
      </c>
      <c r="O71" s="24">
        <f t="shared" ca="1" si="6"/>
        <v>2.1832678764897078</v>
      </c>
      <c r="P71" s="25">
        <f t="shared" ca="1" si="6"/>
        <v>1.3099607258938246</v>
      </c>
      <c r="R71" s="24">
        <f ca="1">IF(J71=0,0,Agents($D$4,$D$5,J71,$D$3)/(1-$O$1))</f>
        <v>1.0869565217391304</v>
      </c>
      <c r="S71" s="24">
        <f ca="1">IF(K71=0,0,Agents($D$4,$D$5,K71,$D$3)/(1-$O$1))</f>
        <v>2.1739130434782608</v>
      </c>
      <c r="T71" s="24">
        <f ca="1">IF(L71=0,0,Agents($D$4,$D$5,L71,$D$3)/(1-$O$1))</f>
        <v>2.1739130434782608</v>
      </c>
      <c r="U71" s="24">
        <f ca="1">IF(M71=0,0,Agents($D$4,$D$5,M71,$D$3)/(1-$O$1))</f>
        <v>2.1739130434782608</v>
      </c>
      <c r="V71" s="24">
        <f ca="1">IF(N71=0,0,Agents($D$4,$D$5,N71,$D$3)/(1-$O$1))</f>
        <v>2.1739130434782608</v>
      </c>
      <c r="W71" s="24">
        <f ca="1">IF(O71=0,0,Agents($D$4,$D$5,O71,$D$3)/(1-$O$1))</f>
        <v>2.1739130434782608</v>
      </c>
      <c r="X71" s="24">
        <f ca="1">IF(P71=0,0,Agents($D$4,$D$5,P71,$D$3)/(1-$O$1))</f>
        <v>2.1739130434782608</v>
      </c>
    </row>
    <row r="72" spans="1:24" x14ac:dyDescent="0.25">
      <c r="A72" s="126">
        <v>0.85416666666666696</v>
      </c>
      <c r="B72" s="127">
        <v>1.4492753623188406E-2</v>
      </c>
      <c r="C72" s="128">
        <v>1.380738695201933E-3</v>
      </c>
      <c r="D72" s="128">
        <v>1.1994002998500749E-3</v>
      </c>
      <c r="E72" s="128">
        <v>1.325820351342393E-3</v>
      </c>
      <c r="F72" s="128">
        <v>1.7199862401100791E-3</v>
      </c>
      <c r="G72" s="128">
        <v>1.4059753954305801E-3</v>
      </c>
      <c r="H72" s="129">
        <v>1.4367816091954023E-3</v>
      </c>
      <c r="J72" s="23">
        <f t="shared" ca="1" si="6"/>
        <v>1.3099607258938246</v>
      </c>
      <c r="K72" s="24">
        <f t="shared" ca="1" si="6"/>
        <v>1.7466143011917656</v>
      </c>
      <c r="L72" s="24">
        <f t="shared" ca="1" si="6"/>
        <v>1.7466143011917659</v>
      </c>
      <c r="M72" s="24">
        <f t="shared" ca="1" si="6"/>
        <v>1.7466143011917661</v>
      </c>
      <c r="N72" s="24">
        <f t="shared" ca="1" si="6"/>
        <v>2.1832678764897078</v>
      </c>
      <c r="O72" s="24">
        <f t="shared" ca="1" si="6"/>
        <v>1.7466143011917663</v>
      </c>
      <c r="P72" s="25">
        <f t="shared" ca="1" si="6"/>
        <v>0.43665357529794158</v>
      </c>
      <c r="R72" s="24">
        <f ca="1">IF(J72=0,0,Agents($D$4,$D$5,J72,$D$3)/(1-$O$1))</f>
        <v>2.1739130434782608</v>
      </c>
      <c r="S72" s="24">
        <f ca="1">IF(K72=0,0,Agents($D$4,$D$5,K72,$D$3)/(1-$O$1))</f>
        <v>2.1739130434782608</v>
      </c>
      <c r="T72" s="24">
        <f ca="1">IF(L72=0,0,Agents($D$4,$D$5,L72,$D$3)/(1-$O$1))</f>
        <v>2.1739130434782608</v>
      </c>
      <c r="U72" s="24">
        <f ca="1">IF(M72=0,0,Agents($D$4,$D$5,M72,$D$3)/(1-$O$1))</f>
        <v>2.1739130434782608</v>
      </c>
      <c r="V72" s="24">
        <f ca="1">IF(N72=0,0,Agents($D$4,$D$5,N72,$D$3)/(1-$O$1))</f>
        <v>2.1739130434782608</v>
      </c>
      <c r="W72" s="24">
        <f ca="1">IF(O72=0,0,Agents($D$4,$D$5,O72,$D$3)/(1-$O$1))</f>
        <v>2.1739130434782608</v>
      </c>
      <c r="X72" s="24">
        <f ca="1">IF(P72=0,0,Agents($D$4,$D$5,P72,$D$3)/(1-$O$1))</f>
        <v>1.0869565217391304</v>
      </c>
    </row>
    <row r="73" spans="1:24" x14ac:dyDescent="0.25">
      <c r="A73" s="125">
        <v>0.875000000000001</v>
      </c>
      <c r="B73" s="127">
        <v>1.4492753623188406E-2</v>
      </c>
      <c r="C73" s="128">
        <v>7.9392474974111157E-3</v>
      </c>
      <c r="D73" s="128">
        <v>5.6971514242878558E-3</v>
      </c>
      <c r="E73" s="128">
        <v>7.9549221080543586E-3</v>
      </c>
      <c r="F73" s="128">
        <v>8.2559339525283791E-3</v>
      </c>
      <c r="G73" s="128">
        <v>6.3268892794376098E-3</v>
      </c>
      <c r="H73" s="129">
        <v>8.6206896551724137E-3</v>
      </c>
      <c r="J73" s="23">
        <f t="shared" ca="1" si="6"/>
        <v>1.3099607258938246</v>
      </c>
      <c r="K73" s="24">
        <f t="shared" ca="1" si="6"/>
        <v>10.043032231852655</v>
      </c>
      <c r="L73" s="24">
        <f t="shared" ca="1" si="6"/>
        <v>8.2964179306608887</v>
      </c>
      <c r="M73" s="24">
        <f t="shared" ca="1" si="6"/>
        <v>10.479685807150597</v>
      </c>
      <c r="N73" s="24">
        <f t="shared" ca="1" si="6"/>
        <v>10.479685807150595</v>
      </c>
      <c r="O73" s="24">
        <f t="shared" ca="1" si="6"/>
        <v>7.8597643553629482</v>
      </c>
      <c r="P73" s="25">
        <f t="shared" ca="1" si="6"/>
        <v>2.6199214517876492</v>
      </c>
      <c r="R73" s="24">
        <f ca="1">IF(J73=0,0,Agents($D$4,$D$5,J73,$D$3)/(1-$O$1))</f>
        <v>2.1739130434782608</v>
      </c>
      <c r="S73" s="24">
        <f ca="1">IF(K73=0,0,Agents($D$4,$D$5,K73,$D$3)/(1-$O$1))</f>
        <v>5.4347826086956523</v>
      </c>
      <c r="T73" s="24">
        <f ca="1">IF(L73=0,0,Agents($D$4,$D$5,L73,$D$3)/(1-$O$1))</f>
        <v>4.3478260869565215</v>
      </c>
      <c r="U73" s="24">
        <f ca="1">IF(M73=0,0,Agents($D$4,$D$5,M73,$D$3)/(1-$O$1))</f>
        <v>5.4347826086956523</v>
      </c>
      <c r="V73" s="24">
        <f ca="1">IF(N73=0,0,Agents($D$4,$D$5,N73,$D$3)/(1-$O$1))</f>
        <v>5.4347826086956523</v>
      </c>
      <c r="W73" s="24">
        <f ca="1">IF(O73=0,0,Agents($D$4,$D$5,O73,$D$3)/(1-$O$1))</f>
        <v>4.3478260869565215</v>
      </c>
      <c r="X73" s="24">
        <f ca="1">IF(P73=0,0,Agents($D$4,$D$5,P73,$D$3)/(1-$O$1))</f>
        <v>2.1739130434782608</v>
      </c>
    </row>
    <row r="74" spans="1:24" x14ac:dyDescent="0.25">
      <c r="A74" s="126">
        <v>0.89583333333333504</v>
      </c>
      <c r="B74" s="127">
        <v>2.4154589371980676E-2</v>
      </c>
      <c r="C74" s="128">
        <v>5.5229547808077319E-3</v>
      </c>
      <c r="D74" s="128">
        <v>5.0974512743628183E-3</v>
      </c>
      <c r="E74" s="128">
        <v>5.3032814053695721E-3</v>
      </c>
      <c r="F74" s="128">
        <v>7.2239422084623322E-3</v>
      </c>
      <c r="G74" s="128">
        <v>4.2179261862917402E-3</v>
      </c>
      <c r="H74" s="129">
        <v>8.6206896551724137E-3</v>
      </c>
      <c r="J74" s="23">
        <f t="shared" ca="1" si="6"/>
        <v>2.1832678764897078</v>
      </c>
      <c r="K74" s="24">
        <f t="shared" ca="1" si="6"/>
        <v>6.9864572047670626</v>
      </c>
      <c r="L74" s="24">
        <f t="shared" ca="1" si="6"/>
        <v>7.4231107800650049</v>
      </c>
      <c r="M74" s="24">
        <f t="shared" ca="1" si="6"/>
        <v>6.9864572047670643</v>
      </c>
      <c r="N74" s="24">
        <f t="shared" ca="1" si="6"/>
        <v>9.1697250812567717</v>
      </c>
      <c r="O74" s="24">
        <f t="shared" ca="1" si="6"/>
        <v>5.2398429035752994</v>
      </c>
      <c r="P74" s="25">
        <f t="shared" ca="1" si="6"/>
        <v>2.6199214517876492</v>
      </c>
      <c r="R74" s="24">
        <f ca="1">IF(J74=0,0,Agents($D$4,$D$5,J74,$D$3)/(1-$O$1))</f>
        <v>2.1739130434782608</v>
      </c>
      <c r="S74" s="24">
        <f ca="1">IF(K74=0,0,Agents($D$4,$D$5,K74,$D$3)/(1-$O$1))</f>
        <v>4.3478260869565215</v>
      </c>
      <c r="T74" s="24">
        <f ca="1">IF(L74=0,0,Agents($D$4,$D$5,L74,$D$3)/(1-$O$1))</f>
        <v>4.3478260869565215</v>
      </c>
      <c r="U74" s="24">
        <f ca="1">IF(M74=0,0,Agents($D$4,$D$5,M74,$D$3)/(1-$O$1))</f>
        <v>4.3478260869565215</v>
      </c>
      <c r="V74" s="24">
        <f ca="1">IF(N74=0,0,Agents($D$4,$D$5,N74,$D$3)/(1-$O$1))</f>
        <v>4.3478260869565215</v>
      </c>
      <c r="W74" s="24">
        <f ca="1">IF(O74=0,0,Agents($D$4,$D$5,O74,$D$3)/(1-$O$1))</f>
        <v>3.2608695652173911</v>
      </c>
      <c r="X74" s="24">
        <f ca="1">IF(P74=0,0,Agents($D$4,$D$5,P74,$D$3)/(1-$O$1))</f>
        <v>2.1739130434782608</v>
      </c>
    </row>
    <row r="75" spans="1:24" x14ac:dyDescent="0.25">
      <c r="A75" s="125">
        <v>0.91666666666666896</v>
      </c>
      <c r="B75" s="127">
        <v>9.6618357487922701E-3</v>
      </c>
      <c r="C75" s="128">
        <v>2.0711080428028996E-3</v>
      </c>
      <c r="D75" s="128">
        <v>2.098950524737631E-3</v>
      </c>
      <c r="E75" s="128">
        <v>2.651640702684786E-3</v>
      </c>
      <c r="F75" s="128">
        <v>2.7519779841761265E-3</v>
      </c>
      <c r="G75" s="128">
        <v>1.7574692442882249E-3</v>
      </c>
      <c r="H75" s="129">
        <v>4.3103448275862068E-3</v>
      </c>
      <c r="J75" s="23">
        <f t="shared" ca="1" si="6"/>
        <v>0.87330715059588304</v>
      </c>
      <c r="K75" s="24">
        <f t="shared" ca="1" si="6"/>
        <v>2.6199214517876488</v>
      </c>
      <c r="L75" s="24">
        <f t="shared" ca="1" si="6"/>
        <v>3.0565750270855903</v>
      </c>
      <c r="M75" s="24">
        <f t="shared" ca="1" si="6"/>
        <v>3.4932286023835322</v>
      </c>
      <c r="N75" s="24">
        <f t="shared" ca="1" si="6"/>
        <v>3.4932286023835322</v>
      </c>
      <c r="O75" s="24">
        <f t="shared" ca="1" si="6"/>
        <v>2.1832678764897078</v>
      </c>
      <c r="P75" s="25">
        <f t="shared" ca="1" si="6"/>
        <v>1.3099607258938246</v>
      </c>
      <c r="R75" s="24">
        <f ca="1">IF(J75=0,0,Agents($D$4,$D$5,J75,$D$3)/(1-$O$1))</f>
        <v>1.0869565217391304</v>
      </c>
      <c r="S75" s="24">
        <f ca="1">IF(K75=0,0,Agents($D$4,$D$5,K75,$D$3)/(1-$O$1))</f>
        <v>2.1739130434782608</v>
      </c>
      <c r="T75" s="24">
        <f ca="1">IF(L75=0,0,Agents($D$4,$D$5,L75,$D$3)/(1-$O$1))</f>
        <v>2.1739130434782608</v>
      </c>
      <c r="U75" s="24">
        <f ca="1">IF(M75=0,0,Agents($D$4,$D$5,M75,$D$3)/(1-$O$1))</f>
        <v>2.1739130434782608</v>
      </c>
      <c r="V75" s="24">
        <f ca="1">IF(N75=0,0,Agents($D$4,$D$5,N75,$D$3)/(1-$O$1))</f>
        <v>2.1739130434782608</v>
      </c>
      <c r="W75" s="24">
        <f ca="1">IF(O75=0,0,Agents($D$4,$D$5,O75,$D$3)/(1-$O$1))</f>
        <v>2.1739130434782608</v>
      </c>
      <c r="X75" s="24">
        <f ca="1">IF(P75=0,0,Agents($D$4,$D$5,P75,$D$3)/(1-$O$1))</f>
        <v>2.1739130434782608</v>
      </c>
    </row>
    <row r="76" spans="1:24" x14ac:dyDescent="0.25">
      <c r="A76" s="126">
        <v>0.937500000000003</v>
      </c>
      <c r="B76" s="127">
        <v>1.4492753623188406E-2</v>
      </c>
      <c r="C76" s="128">
        <v>1.380738695201933E-3</v>
      </c>
      <c r="D76" s="128">
        <v>1.1994002998500749E-3</v>
      </c>
      <c r="E76" s="128">
        <v>1.325820351342393E-3</v>
      </c>
      <c r="F76" s="128">
        <v>1.7199862401100791E-3</v>
      </c>
      <c r="G76" s="128">
        <v>1.4059753954305801E-3</v>
      </c>
      <c r="H76" s="129">
        <v>1.4367816091954023E-3</v>
      </c>
      <c r="J76" s="23">
        <f t="shared" ca="1" si="6"/>
        <v>1.3099607258938246</v>
      </c>
      <c r="K76" s="24">
        <f t="shared" ca="1" si="6"/>
        <v>1.7466143011917656</v>
      </c>
      <c r="L76" s="24">
        <f t="shared" ca="1" si="6"/>
        <v>1.7466143011917659</v>
      </c>
      <c r="M76" s="24">
        <f t="shared" ca="1" si="6"/>
        <v>1.7466143011917661</v>
      </c>
      <c r="N76" s="24">
        <f t="shared" ca="1" si="6"/>
        <v>2.1832678764897078</v>
      </c>
      <c r="O76" s="24">
        <f t="shared" ca="1" si="6"/>
        <v>1.7466143011917663</v>
      </c>
      <c r="P76" s="25">
        <f t="shared" ca="1" si="6"/>
        <v>0.43665357529794158</v>
      </c>
      <c r="R76" s="24">
        <f ca="1">IF(J76=0,0,Agents($D$4,$D$5,J76,$D$3)/(1-$O$1))</f>
        <v>2.1739130434782608</v>
      </c>
      <c r="S76" s="24">
        <f ca="1">IF(K76=0,0,Agents($D$4,$D$5,K76,$D$3)/(1-$O$1))</f>
        <v>2.1739130434782608</v>
      </c>
      <c r="T76" s="24">
        <f ca="1">IF(L76=0,0,Agents($D$4,$D$5,L76,$D$3)/(1-$O$1))</f>
        <v>2.1739130434782608</v>
      </c>
      <c r="U76" s="24">
        <f ca="1">IF(M76=0,0,Agents($D$4,$D$5,M76,$D$3)/(1-$O$1))</f>
        <v>2.1739130434782608</v>
      </c>
      <c r="V76" s="24">
        <f ca="1">IF(N76=0,0,Agents($D$4,$D$5,N76,$D$3)/(1-$O$1))</f>
        <v>2.1739130434782608</v>
      </c>
      <c r="W76" s="24">
        <f ca="1">IF(O76=0,0,Agents($D$4,$D$5,O76,$D$3)/(1-$O$1))</f>
        <v>2.1739130434782608</v>
      </c>
      <c r="X76" s="24">
        <f ca="1">IF(P76=0,0,Agents($D$4,$D$5,P76,$D$3)/(1-$O$1))</f>
        <v>1.0869565217391304</v>
      </c>
    </row>
    <row r="77" spans="1:24" x14ac:dyDescent="0.25">
      <c r="A77" s="130"/>
      <c r="B77" s="131">
        <v>1.301559356136821E-2</v>
      </c>
      <c r="C77" s="132">
        <v>0.18215543259557343</v>
      </c>
      <c r="D77" s="132">
        <v>0.20969567404426559</v>
      </c>
      <c r="E77" s="132">
        <v>0.18970070422535212</v>
      </c>
      <c r="F77" s="132">
        <v>0.18278420523138833</v>
      </c>
      <c r="G77" s="132">
        <v>0.17888581488933603</v>
      </c>
      <c r="H77" s="133">
        <v>4.37625754527163E-2</v>
      </c>
      <c r="J77" s="26">
        <f t="shared" ref="J77:P77" ca="1" si="7">$D$2*B77/SUM($B$42:$H$42)</f>
        <v>90.3872900866739</v>
      </c>
      <c r="K77" s="26">
        <f t="shared" ca="1" si="7"/>
        <v>1264.9854076381364</v>
      </c>
      <c r="L77" s="26">
        <f t="shared" ca="1" si="7"/>
        <v>1456.2396736186349</v>
      </c>
      <c r="M77" s="26">
        <f t="shared" ca="1" si="7"/>
        <v>1317.3838366738896</v>
      </c>
      <c r="N77" s="26">
        <f t="shared" ca="1" si="7"/>
        <v>1269.351943391116</v>
      </c>
      <c r="O77" s="26">
        <f t="shared" ca="1" si="7"/>
        <v>1242.2794217226437</v>
      </c>
      <c r="P77" s="26">
        <f t="shared" ca="1" si="7"/>
        <v>303.91088840736734</v>
      </c>
      <c r="R77" s="26">
        <f t="shared" ref="R77:W77" ca="1" si="8">(SUM(R47:R76)/2)/$C$6</f>
        <v>4.7554347826086945</v>
      </c>
      <c r="S77" s="26">
        <f t="shared" ca="1" si="8"/>
        <v>26.019021739130427</v>
      </c>
      <c r="T77" s="26">
        <f t="shared" ca="1" si="8"/>
        <v>29.279891304347821</v>
      </c>
      <c r="U77" s="26">
        <f t="shared" ca="1" si="8"/>
        <v>26.970108695652165</v>
      </c>
      <c r="V77" s="26">
        <f t="shared" ca="1" si="8"/>
        <v>25.951086956521731</v>
      </c>
      <c r="W77" s="26">
        <f t="shared" ca="1" si="8"/>
        <v>25.815217391304344</v>
      </c>
      <c r="X77" s="26">
        <f t="shared" ref="X77" ca="1" si="9">(SUM(X47:X72)/2)/$C$6</f>
        <v>8.4918478260869534</v>
      </c>
    </row>
    <row r="78" spans="1:24" x14ac:dyDescent="0.25">
      <c r="R78" s="32">
        <f ca="1">SUM(R77:X77)/5</f>
        <v>29.456521739130427</v>
      </c>
      <c r="S78" s="31"/>
      <c r="T78" s="31"/>
      <c r="U78" s="31"/>
      <c r="V78" s="31"/>
      <c r="W78" s="31"/>
      <c r="X78" s="4"/>
    </row>
    <row r="80" spans="1:24" x14ac:dyDescent="0.25">
      <c r="J80" s="6" t="s">
        <v>14</v>
      </c>
      <c r="K80" s="20"/>
      <c r="L80" s="20"/>
      <c r="M80" s="33">
        <v>43160</v>
      </c>
      <c r="N80" s="20"/>
      <c r="O80" s="20"/>
      <c r="P80" s="21"/>
      <c r="R80" s="6" t="s">
        <v>15</v>
      </c>
      <c r="S80" s="20"/>
      <c r="T80" s="20"/>
      <c r="U80" s="20"/>
      <c r="V80" s="20"/>
      <c r="W80" s="20"/>
      <c r="X80" s="21"/>
    </row>
    <row r="81" spans="1:24" x14ac:dyDescent="0.25">
      <c r="A81" s="113" t="s">
        <v>6</v>
      </c>
      <c r="B81" s="114" t="s">
        <v>13</v>
      </c>
      <c r="C81" s="115" t="s">
        <v>7</v>
      </c>
      <c r="D81" s="115" t="s">
        <v>8</v>
      </c>
      <c r="E81" s="115" t="s">
        <v>9</v>
      </c>
      <c r="F81" s="115" t="s">
        <v>10</v>
      </c>
      <c r="G81" s="115" t="s">
        <v>11</v>
      </c>
      <c r="H81" s="116" t="s">
        <v>12</v>
      </c>
      <c r="J81" s="22" t="s">
        <v>13</v>
      </c>
      <c r="K81" s="20" t="s">
        <v>7</v>
      </c>
      <c r="L81" s="20" t="s">
        <v>8</v>
      </c>
      <c r="M81" s="20" t="s">
        <v>9</v>
      </c>
      <c r="N81" s="20" t="s">
        <v>10</v>
      </c>
      <c r="O81" s="20" t="s">
        <v>11</v>
      </c>
      <c r="P81" s="21" t="s">
        <v>12</v>
      </c>
      <c r="R81" s="22" t="s">
        <v>13</v>
      </c>
      <c r="S81" s="20" t="s">
        <v>7</v>
      </c>
      <c r="T81" s="20" t="s">
        <v>8</v>
      </c>
      <c r="U81" s="20" t="s">
        <v>9</v>
      </c>
      <c r="V81" s="20" t="s">
        <v>10</v>
      </c>
      <c r="W81" s="20" t="s">
        <v>11</v>
      </c>
      <c r="X81" s="21" t="s">
        <v>12</v>
      </c>
    </row>
    <row r="82" spans="1:24" x14ac:dyDescent="0.25">
      <c r="A82" s="117">
        <v>0.33333333333333331</v>
      </c>
      <c r="B82" s="118">
        <v>2.8985507246376812E-2</v>
      </c>
      <c r="C82" s="119">
        <v>2.1746634449430445E-2</v>
      </c>
      <c r="D82" s="119">
        <v>2.4287856071964018E-2</v>
      </c>
      <c r="E82" s="119">
        <v>2.5190586675505468E-2</v>
      </c>
      <c r="F82" s="119">
        <v>2.1327829377364983E-2</v>
      </c>
      <c r="G82" s="119">
        <v>2.3901581722319858E-2</v>
      </c>
      <c r="H82" s="120">
        <v>3.1609195402298854E-2</v>
      </c>
      <c r="J82" s="23">
        <f t="shared" ref="J82:P107" ca="1" si="10">B82*J$112</f>
        <v>2.7206508280451946</v>
      </c>
      <c r="K82" s="24">
        <f t="shared" ca="1" si="10"/>
        <v>28.566833694474539</v>
      </c>
      <c r="L82" s="24">
        <f t="shared" ca="1" si="10"/>
        <v>36.728786178610122</v>
      </c>
      <c r="M82" s="24">
        <f t="shared" ca="1" si="10"/>
        <v>34.461577155239127</v>
      </c>
      <c r="N82" s="24">
        <f t="shared" ca="1" si="10"/>
        <v>28.113391889800344</v>
      </c>
      <c r="O82" s="24">
        <f t="shared" ca="1" si="10"/>
        <v>30.834042717845534</v>
      </c>
      <c r="P82" s="25">
        <f t="shared" ca="1" si="10"/>
        <v>9.9757197028323823</v>
      </c>
      <c r="R82" s="24">
        <f ca="1">IF(J82=0,0,Agents($E$4,$E$5,J82,$E$3)/(1-$O$1))</f>
        <v>2.1739130434782608</v>
      </c>
      <c r="S82" s="24">
        <f ca="1">IF(K82=0,0,Agents($E$4,$E$5,K82,$E$3)/(1-$O$1))</f>
        <v>9.7826086956521738</v>
      </c>
      <c r="T82" s="24">
        <f ca="1">IF(L82=0,0,Agents($E$4,$E$5,L82,$E$3)/(1-$O$1))</f>
        <v>11.956521739130434</v>
      </c>
      <c r="U82" s="24">
        <f ca="1">IF(M82=0,0,Agents($E$4,$E$5,M82,$E$3)/(1-$O$1))</f>
        <v>10.869565217391305</v>
      </c>
      <c r="V82" s="24">
        <f ca="1">IF(N82=0,0,Agents($E$4,$E$5,N82,$E$3)/(1-$O$1))</f>
        <v>9.7826086956521738</v>
      </c>
      <c r="W82" s="24">
        <f ca="1">IF(O82=0,0,Agents($E$4,$E$5,O82,$E$3)/(1-$O$1))</f>
        <v>10.869565217391305</v>
      </c>
      <c r="X82" s="24">
        <f ca="1">IF(P82=0,0,Agents($E$4,$E$5,P82,$E$3)/(1-$O$1))</f>
        <v>4.3478260869565215</v>
      </c>
    </row>
    <row r="83" spans="1:24" x14ac:dyDescent="0.25">
      <c r="A83" s="121">
        <v>0.35416666666666669</v>
      </c>
      <c r="B83" s="122">
        <v>2.4154589371980676E-2</v>
      </c>
      <c r="C83" s="123">
        <v>3.1411805315843977E-2</v>
      </c>
      <c r="D83" s="123">
        <v>3.2083958020989505E-2</v>
      </c>
      <c r="E83" s="123">
        <v>3.1819688432217434E-2</v>
      </c>
      <c r="F83" s="123">
        <v>2.4079807361541108E-2</v>
      </c>
      <c r="G83" s="123">
        <v>2.3198594024604568E-2</v>
      </c>
      <c r="H83" s="124">
        <v>2.2988505747126436E-2</v>
      </c>
      <c r="J83" s="23">
        <f t="shared" ca="1" si="10"/>
        <v>2.2672090233709956</v>
      </c>
      <c r="K83" s="24">
        <f t="shared" ca="1" si="10"/>
        <v>41.263204225352112</v>
      </c>
      <c r="L83" s="24">
        <f t="shared" ca="1" si="10"/>
        <v>48.518273100139297</v>
      </c>
      <c r="M83" s="24">
        <f t="shared" ca="1" si="10"/>
        <v>43.530413248723107</v>
      </c>
      <c r="N83" s="24">
        <f t="shared" ca="1" si="10"/>
        <v>31.740926327193936</v>
      </c>
      <c r="O83" s="24">
        <f t="shared" ca="1" si="10"/>
        <v>29.927159108497136</v>
      </c>
      <c r="P83" s="25">
        <f t="shared" ca="1" si="10"/>
        <v>7.2550688747871854</v>
      </c>
      <c r="R83" s="24">
        <f ca="1">IF(J83=0,0,Agents($E$4,$E$5,J83,$E$3)/(1-$O$1))</f>
        <v>2.1739130434782608</v>
      </c>
      <c r="S83" s="24">
        <f ca="1">IF(K83=0,0,Agents($E$4,$E$5,K83,$E$3)/(1-$O$1))</f>
        <v>13.043478260869565</v>
      </c>
      <c r="T83" s="24">
        <f ca="1">IF(L83=0,0,Agents($E$4,$E$5,L83,$E$3)/(1-$O$1))</f>
        <v>15.217391304347826</v>
      </c>
      <c r="U83" s="24">
        <f ca="1">IF(M83=0,0,Agents($E$4,$E$5,M83,$E$3)/(1-$O$1))</f>
        <v>14.130434782608695</v>
      </c>
      <c r="V83" s="24">
        <f ca="1">IF(N83=0,0,Agents($E$4,$E$5,N83,$E$3)/(1-$O$1))</f>
        <v>10.869565217391305</v>
      </c>
      <c r="W83" s="24">
        <f ca="1">IF(O83=0,0,Agents($E$4,$E$5,O83,$E$3)/(1-$O$1))</f>
        <v>9.7826086956521738</v>
      </c>
      <c r="X83" s="24">
        <f ca="1">IF(P83=0,0,Agents($E$4,$E$5,P83,$E$3)/(1-$O$1))</f>
        <v>4.3478260869565215</v>
      </c>
    </row>
    <row r="84" spans="1:24" x14ac:dyDescent="0.25">
      <c r="A84" s="125">
        <v>0.375</v>
      </c>
      <c r="B84" s="118">
        <v>3.3816425120772944E-2</v>
      </c>
      <c r="C84" s="119">
        <v>3.589920607525026E-2</v>
      </c>
      <c r="D84" s="119">
        <v>3.9880059970014994E-2</v>
      </c>
      <c r="E84" s="119">
        <v>4.2094796155120982E-2</v>
      </c>
      <c r="F84" s="119">
        <v>3.8871689026487785E-2</v>
      </c>
      <c r="G84" s="119">
        <v>4.0421792618629174E-2</v>
      </c>
      <c r="H84" s="120">
        <v>3.8793103448275863E-2</v>
      </c>
      <c r="J84" s="23">
        <f t="shared" ca="1" si="10"/>
        <v>3.1740926327193937</v>
      </c>
      <c r="K84" s="24">
        <f t="shared" ca="1" si="10"/>
        <v>47.1579476861167</v>
      </c>
      <c r="L84" s="24">
        <f t="shared" ca="1" si="10"/>
        <v>60.307760021668479</v>
      </c>
      <c r="M84" s="24">
        <f t="shared" ca="1" si="10"/>
        <v>57.587109193623284</v>
      </c>
      <c r="N84" s="24">
        <f t="shared" ca="1" si="10"/>
        <v>51.238923928184491</v>
      </c>
      <c r="O84" s="24">
        <f t="shared" ca="1" si="10"/>
        <v>52.145807537532889</v>
      </c>
      <c r="P84" s="25">
        <f t="shared" ca="1" si="10"/>
        <v>12.242928726203376</v>
      </c>
      <c r="R84" s="24">
        <f ca="1">IF(J84=0,0,Agents($E$4,$E$5,J84,$E$3)/(1-$O$1))</f>
        <v>2.1739130434782608</v>
      </c>
      <c r="S84" s="24">
        <f ca="1">IF(K84=0,0,Agents($E$4,$E$5,K84,$E$3)/(1-$O$1))</f>
        <v>14.130434782608695</v>
      </c>
      <c r="T84" s="24">
        <f ca="1">IF(L84=0,0,Agents($E$4,$E$5,L84,$E$3)/(1-$O$1))</f>
        <v>17.391304347826086</v>
      </c>
      <c r="U84" s="24">
        <f ca="1">IF(M84=0,0,Agents($E$4,$E$5,M84,$E$3)/(1-$O$1))</f>
        <v>17.391304347826086</v>
      </c>
      <c r="V84" s="24">
        <f ca="1">IF(N84=0,0,Agents($E$4,$E$5,N84,$E$3)/(1-$O$1))</f>
        <v>15.217391304347826</v>
      </c>
      <c r="W84" s="24">
        <f ca="1">IF(O84=0,0,Agents($E$4,$E$5,O84,$E$3)/(1-$O$1))</f>
        <v>16.304347826086957</v>
      </c>
      <c r="X84" s="24">
        <f ca="1">IF(P84=0,0,Agents($E$4,$E$5,P84,$E$3)/(1-$O$1))</f>
        <v>5.4347826086956523</v>
      </c>
    </row>
    <row r="85" spans="1:24" x14ac:dyDescent="0.25">
      <c r="A85" s="121">
        <v>0.39583333333333331</v>
      </c>
      <c r="B85" s="122">
        <v>5.7971014492753624E-2</v>
      </c>
      <c r="C85" s="123">
        <v>4.9016223679668625E-2</v>
      </c>
      <c r="D85" s="123">
        <v>5.0674662668665667E-2</v>
      </c>
      <c r="E85" s="123">
        <v>5.2038448790188929E-2</v>
      </c>
      <c r="F85" s="123">
        <v>4.3687650498796013E-2</v>
      </c>
      <c r="G85" s="123">
        <v>4.8506151142355007E-2</v>
      </c>
      <c r="H85" s="124">
        <v>5.0287356321839081E-2</v>
      </c>
      <c r="J85" s="23">
        <f t="shared" ca="1" si="10"/>
        <v>5.4413016560903893</v>
      </c>
      <c r="K85" s="24">
        <f t="shared" ca="1" si="10"/>
        <v>64.388736263736263</v>
      </c>
      <c r="L85" s="24">
        <f t="shared" ca="1" si="10"/>
        <v>76.631664989939637</v>
      </c>
      <c r="M85" s="24">
        <f t="shared" ca="1" si="10"/>
        <v>71.190363333849248</v>
      </c>
      <c r="N85" s="24">
        <f t="shared" ca="1" si="10"/>
        <v>57.587109193623284</v>
      </c>
      <c r="O85" s="24">
        <f t="shared" ca="1" si="10"/>
        <v>62.574969045039467</v>
      </c>
      <c r="P85" s="25">
        <f t="shared" ca="1" si="10"/>
        <v>15.87046316359697</v>
      </c>
      <c r="R85" s="24">
        <f ca="1">IF(J85=0,0,Agents($E$4,$E$5,J85,$E$3)/(1-$O$1))</f>
        <v>3.2608695652173911</v>
      </c>
      <c r="S85" s="24">
        <f ca="1">IF(K85=0,0,Agents($E$4,$E$5,K85,$E$3)/(1-$O$1))</f>
        <v>18.478260869565215</v>
      </c>
      <c r="T85" s="24">
        <f ca="1">IF(L85=0,0,Agents($E$4,$E$5,L85,$E$3)/(1-$O$1))</f>
        <v>21.739130434782609</v>
      </c>
      <c r="U85" s="24">
        <f ca="1">IF(M85=0,0,Agents($E$4,$E$5,M85,$E$3)/(1-$O$1))</f>
        <v>20.652173913043477</v>
      </c>
      <c r="V85" s="24">
        <f ca="1">IF(N85=0,0,Agents($E$4,$E$5,N85,$E$3)/(1-$O$1))</f>
        <v>17.391304347826086</v>
      </c>
      <c r="W85" s="24">
        <f ca="1">IF(O85=0,0,Agents($E$4,$E$5,O85,$E$3)/(1-$O$1))</f>
        <v>18.478260869565215</v>
      </c>
      <c r="X85" s="24">
        <f ca="1">IF(P85=0,0,Agents($E$4,$E$5,P85,$E$3)/(1-$O$1))</f>
        <v>6.5217391304347823</v>
      </c>
    </row>
    <row r="86" spans="1:24" x14ac:dyDescent="0.25">
      <c r="A86" s="125">
        <v>0.41666666666666669</v>
      </c>
      <c r="B86" s="118">
        <v>2.8985507246376812E-2</v>
      </c>
      <c r="C86" s="119">
        <v>5.6689944504925503E-2</v>
      </c>
      <c r="D86" s="119">
        <v>5.3073463268365817E-2</v>
      </c>
      <c r="E86" s="119">
        <v>5.4027179317202516E-2</v>
      </c>
      <c r="F86" s="119">
        <v>4.9879600963192293E-2</v>
      </c>
      <c r="G86" s="119">
        <v>5.4481546572934976E-2</v>
      </c>
      <c r="H86" s="120">
        <v>5.459770114942529E-2</v>
      </c>
      <c r="J86" s="23">
        <f t="shared" ca="1" si="10"/>
        <v>2.7206508280451946</v>
      </c>
      <c r="K86" s="24">
        <f t="shared" ca="1" si="10"/>
        <v>74.469096383031896</v>
      </c>
      <c r="L86" s="24">
        <f t="shared" ca="1" si="10"/>
        <v>80.259199427333229</v>
      </c>
      <c r="M86" s="24">
        <f t="shared" ca="1" si="10"/>
        <v>73.911014161894443</v>
      </c>
      <c r="N86" s="24">
        <f t="shared" ca="1" si="10"/>
        <v>65.74906167775886</v>
      </c>
      <c r="O86" s="24">
        <f t="shared" ca="1" si="10"/>
        <v>70.28347972450085</v>
      </c>
      <c r="P86" s="25">
        <f t="shared" ca="1" si="10"/>
        <v>17.230788577619567</v>
      </c>
      <c r="R86" s="24">
        <f ca="1">IF(J86=0,0,Agents($E$4,$E$5,J86,$E$3)/(1-$O$1))</f>
        <v>2.1739130434782608</v>
      </c>
      <c r="S86" s="24">
        <f ca="1">IF(K86=0,0,Agents($E$4,$E$5,K86,$E$3)/(1-$O$1))</f>
        <v>21.739130434782609</v>
      </c>
      <c r="T86" s="24">
        <f ca="1">IF(L86=0,0,Agents($E$4,$E$5,L86,$E$3)/(1-$O$1))</f>
        <v>22.826086956521738</v>
      </c>
      <c r="U86" s="24">
        <f ca="1">IF(M86=0,0,Agents($E$4,$E$5,M86,$E$3)/(1-$O$1))</f>
        <v>20.652173913043477</v>
      </c>
      <c r="V86" s="24">
        <f ca="1">IF(N86=0,0,Agents($E$4,$E$5,N86,$E$3)/(1-$O$1))</f>
        <v>19.565217391304348</v>
      </c>
      <c r="W86" s="24">
        <f ca="1">IF(O86=0,0,Agents($E$4,$E$5,O86,$E$3)/(1-$O$1))</f>
        <v>20.652173913043477</v>
      </c>
      <c r="X86" s="24">
        <f ca="1">IF(P86=0,0,Agents($E$4,$E$5,P86,$E$3)/(1-$O$1))</f>
        <v>6.5217391304347823</v>
      </c>
    </row>
    <row r="87" spans="1:24" x14ac:dyDescent="0.25">
      <c r="A87" s="121">
        <v>0.4375</v>
      </c>
      <c r="B87" s="122">
        <v>4.3478260869565216E-2</v>
      </c>
      <c r="C87" s="123">
        <v>6.1177345264331787E-2</v>
      </c>
      <c r="D87" s="123">
        <v>6.0385192019374909E-2</v>
      </c>
      <c r="E87" s="123">
        <v>5.6347364932051704E-2</v>
      </c>
      <c r="F87" s="123">
        <v>5.2128813738720886E-2</v>
      </c>
      <c r="G87" s="123">
        <v>6.1862917398945519E-2</v>
      </c>
      <c r="H87" s="124">
        <v>5.5702917771883305E-2</v>
      </c>
      <c r="J87" s="23">
        <f t="shared" ca="1" si="10"/>
        <v>4.0809762420677922</v>
      </c>
      <c r="K87" s="24">
        <f t="shared" ca="1" si="10"/>
        <v>80.363839843796484</v>
      </c>
      <c r="L87" s="24">
        <f t="shared" ca="1" si="10"/>
        <v>91.316203433619449</v>
      </c>
      <c r="M87" s="24">
        <f t="shared" ca="1" si="10"/>
        <v>77.085106794613836</v>
      </c>
      <c r="N87" s="24">
        <f t="shared" ca="1" si="10"/>
        <v>68.713873477551743</v>
      </c>
      <c r="O87" s="24">
        <f t="shared" ca="1" si="10"/>
        <v>79.80575762265903</v>
      </c>
      <c r="P87" s="25">
        <f t="shared" ca="1" si="10"/>
        <v>17.579589965830493</v>
      </c>
      <c r="R87" s="24">
        <f ca="1">IF(J87=0,0,Agents($E$4,$E$5,J87,$E$3)/(1-$O$1))</f>
        <v>3.2608695652173911</v>
      </c>
      <c r="S87" s="24">
        <f ca="1">IF(K87=0,0,Agents($E$4,$E$5,K87,$E$3)/(1-$O$1))</f>
        <v>22.826086956521738</v>
      </c>
      <c r="T87" s="24">
        <f ca="1">IF(L87=0,0,Agents($E$4,$E$5,L87,$E$3)/(1-$O$1))</f>
        <v>25</v>
      </c>
      <c r="U87" s="24">
        <f ca="1">IF(M87=0,0,Agents($E$4,$E$5,M87,$E$3)/(1-$O$1))</f>
        <v>21.739130434782609</v>
      </c>
      <c r="V87" s="24">
        <f ca="1">IF(N87=0,0,Agents($E$4,$E$5,N87,$E$3)/(1-$O$1))</f>
        <v>19.565217391304348</v>
      </c>
      <c r="W87" s="24">
        <f ca="1">IF(O87=0,0,Agents($E$4,$E$5,O87,$E$3)/(1-$O$1))</f>
        <v>22.826086956521738</v>
      </c>
      <c r="X87" s="24">
        <f ca="1">IF(P87=0,0,Agents($E$4,$E$5,P87,$E$3)/(1-$O$1))</f>
        <v>6.5217391304347823</v>
      </c>
    </row>
    <row r="88" spans="1:24" x14ac:dyDescent="0.25">
      <c r="A88" s="125">
        <v>0.45833333333333331</v>
      </c>
      <c r="B88" s="118">
        <v>5.3140096618357488E-2</v>
      </c>
      <c r="C88" s="119">
        <v>5.9106237221528891E-2</v>
      </c>
      <c r="D88" s="119">
        <v>5.9485641794487357E-2</v>
      </c>
      <c r="E88" s="119">
        <v>5.9661915810407688E-2</v>
      </c>
      <c r="F88" s="119">
        <v>5.384879997883097E-2</v>
      </c>
      <c r="G88" s="119">
        <v>6.2214411247803164E-2</v>
      </c>
      <c r="H88" s="120">
        <v>6.2886825817860328E-2</v>
      </c>
      <c r="J88" s="23">
        <f t="shared" ca="1" si="10"/>
        <v>4.9878598514161903</v>
      </c>
      <c r="K88" s="24">
        <f t="shared" ca="1" si="10"/>
        <v>77.64318901575129</v>
      </c>
      <c r="L88" s="24">
        <f t="shared" ca="1" si="10"/>
        <v>89.955878019596852</v>
      </c>
      <c r="M88" s="24">
        <f t="shared" ca="1" si="10"/>
        <v>81.619524841355826</v>
      </c>
      <c r="N88" s="24">
        <f t="shared" ca="1" si="10"/>
        <v>70.981082500922739</v>
      </c>
      <c r="O88" s="24">
        <f t="shared" ca="1" si="10"/>
        <v>80.259199427333229</v>
      </c>
      <c r="P88" s="25">
        <f t="shared" ca="1" si="10"/>
        <v>19.846798989201492</v>
      </c>
      <c r="R88" s="24">
        <f ca="1">IF(J88=0,0,Agents($E$4,$E$5,J88,$E$3)/(1-$O$1))</f>
        <v>3.2608695652173911</v>
      </c>
      <c r="S88" s="24">
        <f ca="1">IF(K88=0,0,Agents($E$4,$E$5,K88,$E$3)/(1-$O$1))</f>
        <v>21.739130434782609</v>
      </c>
      <c r="T88" s="24">
        <f ca="1">IF(L88=0,0,Agents($E$4,$E$5,L88,$E$3)/(1-$O$1))</f>
        <v>25</v>
      </c>
      <c r="U88" s="24">
        <f ca="1">IF(M88=0,0,Agents($E$4,$E$5,M88,$E$3)/(1-$O$1))</f>
        <v>22.826086956521738</v>
      </c>
      <c r="V88" s="24">
        <f ca="1">IF(N88=0,0,Agents($E$4,$E$5,N88,$E$3)/(1-$O$1))</f>
        <v>20.652173913043477</v>
      </c>
      <c r="W88" s="24">
        <f ca="1">IF(O88=0,0,Agents($E$4,$E$5,O88,$E$3)/(1-$O$1))</f>
        <v>22.826086956521738</v>
      </c>
      <c r="X88" s="24">
        <f ca="1">IF(P88=0,0,Agents($E$4,$E$5,P88,$E$3)/(1-$O$1))</f>
        <v>7.6086956521739131</v>
      </c>
    </row>
    <row r="89" spans="1:24" x14ac:dyDescent="0.25">
      <c r="A89" s="121">
        <v>0.47916666666666669</v>
      </c>
      <c r="B89" s="122">
        <v>4.3478260869565216E-2</v>
      </c>
      <c r="C89" s="123">
        <v>6.2212899285733245E-2</v>
      </c>
      <c r="D89" s="123">
        <v>6.1284742244262468E-2</v>
      </c>
      <c r="E89" s="123">
        <v>5.6678820019887298E-2</v>
      </c>
      <c r="F89" s="123">
        <v>5.7976766955095155E-2</v>
      </c>
      <c r="G89" s="123">
        <v>5.9753954305799648E-2</v>
      </c>
      <c r="H89" s="124">
        <v>5.1392572944297096E-2</v>
      </c>
      <c r="J89" s="23">
        <f t="shared" ca="1" si="10"/>
        <v>4.0809762420677922</v>
      </c>
      <c r="K89" s="24">
        <f t="shared" ca="1" si="10"/>
        <v>81.724165257819095</v>
      </c>
      <c r="L89" s="24">
        <f t="shared" ca="1" si="10"/>
        <v>92.676528847642047</v>
      </c>
      <c r="M89" s="24">
        <f t="shared" ca="1" si="10"/>
        <v>77.538548599288035</v>
      </c>
      <c r="N89" s="24">
        <f t="shared" ca="1" si="10"/>
        <v>76.422384157013127</v>
      </c>
      <c r="O89" s="24">
        <f t="shared" ca="1" si="10"/>
        <v>77.085106794613836</v>
      </c>
      <c r="P89" s="25">
        <f t="shared" ca="1" si="10"/>
        <v>16.219264551807896</v>
      </c>
      <c r="R89" s="24">
        <f ca="1">IF(J89=0,0,Agents($E$4,$E$5,J89,$E$3)/(1-$O$1))</f>
        <v>3.2608695652173911</v>
      </c>
      <c r="S89" s="24">
        <f ca="1">IF(K89=0,0,Agents($E$4,$E$5,K89,$E$3)/(1-$O$1))</f>
        <v>22.826086956521738</v>
      </c>
      <c r="T89" s="24">
        <f ca="1">IF(L89=0,0,Agents($E$4,$E$5,L89,$E$3)/(1-$O$1))</f>
        <v>26.086956521739129</v>
      </c>
      <c r="U89" s="24">
        <f ca="1">IF(M89=0,0,Agents($E$4,$E$5,M89,$E$3)/(1-$O$1))</f>
        <v>21.739130434782609</v>
      </c>
      <c r="V89" s="24">
        <f ca="1">IF(N89=0,0,Agents($E$4,$E$5,N89,$E$3)/(1-$O$1))</f>
        <v>21.739130434782609</v>
      </c>
      <c r="W89" s="24">
        <f ca="1">IF(O89=0,0,Agents($E$4,$E$5,O89,$E$3)/(1-$O$1))</f>
        <v>21.739130434782609</v>
      </c>
      <c r="X89" s="24">
        <f ca="1">IF(P89=0,0,Agents($E$4,$E$5,P89,$E$3)/(1-$O$1))</f>
        <v>6.5217391304347823</v>
      </c>
    </row>
    <row r="90" spans="1:24" x14ac:dyDescent="0.25">
      <c r="A90" s="125">
        <v>0.5</v>
      </c>
      <c r="B90" s="118">
        <v>4.8309178743961345E-2</v>
      </c>
      <c r="C90" s="119">
        <v>5.6689944504925503E-2</v>
      </c>
      <c r="D90" s="119">
        <v>5.3788490370199497E-2</v>
      </c>
      <c r="E90" s="119">
        <v>5.4027179317202516E-2</v>
      </c>
      <c r="F90" s="119">
        <v>5.4192797226852982E-2</v>
      </c>
      <c r="G90" s="119">
        <v>5.342706502636204E-2</v>
      </c>
      <c r="H90" s="120">
        <v>6.0013262599469513E-2</v>
      </c>
      <c r="J90" s="23">
        <f t="shared" ca="1" si="10"/>
        <v>4.5344180467419903</v>
      </c>
      <c r="K90" s="24">
        <f t="shared" ca="1" si="10"/>
        <v>74.469096383031896</v>
      </c>
      <c r="L90" s="24">
        <f t="shared" ca="1" si="10"/>
        <v>81.340483730787071</v>
      </c>
      <c r="M90" s="24">
        <f t="shared" ca="1" si="10"/>
        <v>73.911014161894443</v>
      </c>
      <c r="N90" s="24">
        <f t="shared" ca="1" si="10"/>
        <v>71.434524305596938</v>
      </c>
      <c r="O90" s="24">
        <f t="shared" ca="1" si="10"/>
        <v>68.923154310478253</v>
      </c>
      <c r="P90" s="25">
        <f t="shared" ca="1" si="10"/>
        <v>18.93991537985309</v>
      </c>
      <c r="R90" s="24">
        <f ca="1">IF(J90=0,0,Agents($E$4,$E$5,J90,$E$3)/(1-$O$1))</f>
        <v>3.2608695652173911</v>
      </c>
      <c r="S90" s="24">
        <f ca="1">IF(K90=0,0,Agents($E$4,$E$5,K90,$E$3)/(1-$O$1))</f>
        <v>21.739130434782609</v>
      </c>
      <c r="T90" s="24">
        <f ca="1">IF(L90=0,0,Agents($E$4,$E$5,L90,$E$3)/(1-$O$1))</f>
        <v>22.826086956521738</v>
      </c>
      <c r="U90" s="24">
        <f ca="1">IF(M90=0,0,Agents($E$4,$E$5,M90,$E$3)/(1-$O$1))</f>
        <v>20.652173913043477</v>
      </c>
      <c r="V90" s="24">
        <f ca="1">IF(N90=0,0,Agents($E$4,$E$5,N90,$E$3)/(1-$O$1))</f>
        <v>20.652173913043477</v>
      </c>
      <c r="W90" s="24">
        <f ca="1">IF(O90=0,0,Agents($E$4,$E$5,O90,$E$3)/(1-$O$1))</f>
        <v>19.565217391304348</v>
      </c>
      <c r="X90" s="24">
        <f ca="1">IF(P90=0,0,Agents($E$4,$E$5,P90,$E$3)/(1-$O$1))</f>
        <v>7.6086956521739131</v>
      </c>
    </row>
    <row r="91" spans="1:24" x14ac:dyDescent="0.25">
      <c r="A91" s="121">
        <v>0.52083333333333337</v>
      </c>
      <c r="B91" s="122">
        <v>5.7971014492753617E-2</v>
      </c>
      <c r="C91" s="123">
        <v>5.1857359071718741E-2</v>
      </c>
      <c r="D91" s="123">
        <v>5.3788490370199497E-2</v>
      </c>
      <c r="E91" s="123">
        <v>4.938680808750414E-2</v>
      </c>
      <c r="F91" s="123">
        <v>5.2128813738720886E-2</v>
      </c>
      <c r="G91" s="123">
        <v>5.518453427065026E-2</v>
      </c>
      <c r="H91" s="124">
        <v>6.1450044208664921E-2</v>
      </c>
      <c r="J91" s="23">
        <f t="shared" ca="1" si="10"/>
        <v>5.4413016560903884</v>
      </c>
      <c r="K91" s="24">
        <f t="shared" ca="1" si="10"/>
        <v>68.12091111759311</v>
      </c>
      <c r="L91" s="24">
        <f t="shared" ca="1" si="10"/>
        <v>81.340483730787071</v>
      </c>
      <c r="M91" s="24">
        <f t="shared" ca="1" si="10"/>
        <v>67.562828896455656</v>
      </c>
      <c r="N91" s="24">
        <f t="shared" ca="1" si="10"/>
        <v>68.713873477551743</v>
      </c>
      <c r="O91" s="24">
        <f t="shared" ca="1" si="10"/>
        <v>71.190363333849248</v>
      </c>
      <c r="P91" s="25">
        <f t="shared" ca="1" si="10"/>
        <v>19.393357184527293</v>
      </c>
      <c r="R91" s="24">
        <f ca="1">IF(J91=0,0,Agents($E$4,$E$5,J91,$E$3)/(1-$O$1))</f>
        <v>3.2608695652173911</v>
      </c>
      <c r="S91" s="24">
        <f ca="1">IF(K91=0,0,Agents($E$4,$E$5,K91,$E$3)/(1-$O$1))</f>
        <v>19.565217391304348</v>
      </c>
      <c r="T91" s="24">
        <f ca="1">IF(L91=0,0,Agents($E$4,$E$5,L91,$E$3)/(1-$O$1))</f>
        <v>22.826086956521738</v>
      </c>
      <c r="U91" s="24">
        <f ca="1">IF(M91=0,0,Agents($E$4,$E$5,M91,$E$3)/(1-$O$1))</f>
        <v>19.565217391304348</v>
      </c>
      <c r="V91" s="24">
        <f ca="1">IF(N91=0,0,Agents($E$4,$E$5,N91,$E$3)/(1-$O$1))</f>
        <v>19.565217391304348</v>
      </c>
      <c r="W91" s="24">
        <f ca="1">IF(O91=0,0,Agents($E$4,$E$5,O91,$E$3)/(1-$O$1))</f>
        <v>20.652173913043477</v>
      </c>
      <c r="X91" s="24">
        <f ca="1">IF(P91=0,0,Agents($E$4,$E$5,P91,$E$3)/(1-$O$1))</f>
        <v>7.6086956521739131</v>
      </c>
    </row>
    <row r="92" spans="1:24" x14ac:dyDescent="0.25">
      <c r="A92" s="125">
        <v>0.54166666666666663</v>
      </c>
      <c r="B92" s="118">
        <v>5.3140096618357488E-2</v>
      </c>
      <c r="C92" s="119">
        <v>5.3928467114521643E-2</v>
      </c>
      <c r="D92" s="119">
        <v>5.2589090070349426E-2</v>
      </c>
      <c r="E92" s="119">
        <v>5.1375538614517727E-2</v>
      </c>
      <c r="F92" s="119">
        <v>5.4192797226852982E-2</v>
      </c>
      <c r="G92" s="119">
        <v>5.3778558875219686E-2</v>
      </c>
      <c r="H92" s="120">
        <v>5.2829354553492504E-2</v>
      </c>
      <c r="J92" s="23">
        <f t="shared" ca="1" si="10"/>
        <v>4.9878598514161903</v>
      </c>
      <c r="K92" s="24">
        <f t="shared" ca="1" si="10"/>
        <v>70.841561945638304</v>
      </c>
      <c r="L92" s="24">
        <f t="shared" ca="1" si="10"/>
        <v>79.526716512090275</v>
      </c>
      <c r="M92" s="24">
        <f t="shared" ca="1" si="10"/>
        <v>70.28347972450085</v>
      </c>
      <c r="N92" s="24">
        <f t="shared" ca="1" si="10"/>
        <v>71.434524305596938</v>
      </c>
      <c r="O92" s="24">
        <f t="shared" ca="1" si="10"/>
        <v>69.376596115152452</v>
      </c>
      <c r="P92" s="25">
        <f t="shared" ca="1" si="10"/>
        <v>16.672706356482095</v>
      </c>
      <c r="R92" s="24">
        <f ca="1">IF(J92=0,0,Agents($E$4,$E$5,J92,$E$3)/(1-$O$1))</f>
        <v>3.2608695652173911</v>
      </c>
      <c r="S92" s="24">
        <f ca="1">IF(K92=0,0,Agents($E$4,$E$5,K92,$E$3)/(1-$O$1))</f>
        <v>20.652173913043477</v>
      </c>
      <c r="T92" s="24">
        <f ca="1">IF(L92=0,0,Agents($E$4,$E$5,L92,$E$3)/(1-$O$1))</f>
        <v>22.826086956521738</v>
      </c>
      <c r="U92" s="24">
        <f ca="1">IF(M92=0,0,Agents($E$4,$E$5,M92,$E$3)/(1-$O$1))</f>
        <v>20.652173913043477</v>
      </c>
      <c r="V92" s="24">
        <f ca="1">IF(N92=0,0,Agents($E$4,$E$5,N92,$E$3)/(1-$O$1))</f>
        <v>20.652173913043477</v>
      </c>
      <c r="W92" s="24">
        <f ca="1">IF(O92=0,0,Agents($E$4,$E$5,O92,$E$3)/(1-$O$1))</f>
        <v>19.565217391304348</v>
      </c>
      <c r="X92" s="24">
        <f ca="1">IF(P92=0,0,Agents($E$4,$E$5,P92,$E$3)/(1-$O$1))</f>
        <v>6.5217391304347823</v>
      </c>
    </row>
    <row r="93" spans="1:24" x14ac:dyDescent="0.25">
      <c r="A93" s="121">
        <v>0.5625</v>
      </c>
      <c r="B93" s="122">
        <v>4.8309178743961345E-2</v>
      </c>
      <c r="C93" s="123">
        <v>5.3928467114521643E-2</v>
      </c>
      <c r="D93" s="123">
        <v>5.5887440894937128E-2</v>
      </c>
      <c r="E93" s="123">
        <v>5.1706993702353328E-2</v>
      </c>
      <c r="F93" s="123">
        <v>5.6944775211029107E-2</v>
      </c>
      <c r="G93" s="123">
        <v>5.6942003514938486E-2</v>
      </c>
      <c r="H93" s="124">
        <v>5.8576480990274113E-2</v>
      </c>
      <c r="J93" s="23">
        <f t="shared" ca="1" si="10"/>
        <v>4.5344180467419903</v>
      </c>
      <c r="K93" s="24">
        <f t="shared" ca="1" si="10"/>
        <v>70.841561945638304</v>
      </c>
      <c r="L93" s="24">
        <f t="shared" ca="1" si="10"/>
        <v>84.514576363506464</v>
      </c>
      <c r="M93" s="24">
        <f t="shared" ca="1" si="10"/>
        <v>70.736921529175049</v>
      </c>
      <c r="N93" s="24">
        <f t="shared" ca="1" si="10"/>
        <v>75.06205874299053</v>
      </c>
      <c r="O93" s="24">
        <f t="shared" ca="1" si="10"/>
        <v>73.457572357220243</v>
      </c>
      <c r="P93" s="25">
        <f t="shared" ca="1" si="10"/>
        <v>18.486473575178891</v>
      </c>
      <c r="R93" s="24">
        <f ca="1">IF(J93=0,0,Agents($E$4,$E$5,J93,$E$3)/(1-$O$1))</f>
        <v>3.2608695652173911</v>
      </c>
      <c r="S93" s="24">
        <f ca="1">IF(K93=0,0,Agents($E$4,$E$5,K93,$E$3)/(1-$O$1))</f>
        <v>20.652173913043477</v>
      </c>
      <c r="T93" s="24">
        <f ca="1">IF(L93=0,0,Agents($E$4,$E$5,L93,$E$3)/(1-$O$1))</f>
        <v>23.913043478260867</v>
      </c>
      <c r="U93" s="24">
        <f ca="1">IF(M93=0,0,Agents($E$4,$E$5,M93,$E$3)/(1-$O$1))</f>
        <v>20.652173913043477</v>
      </c>
      <c r="V93" s="24">
        <f ca="1">IF(N93=0,0,Agents($E$4,$E$5,N93,$E$3)/(1-$O$1))</f>
        <v>21.739130434782609</v>
      </c>
      <c r="W93" s="24">
        <f ca="1">IF(O93=0,0,Agents($E$4,$E$5,O93,$E$3)/(1-$O$1))</f>
        <v>20.652173913043477</v>
      </c>
      <c r="X93" s="24">
        <f ca="1">IF(P93=0,0,Agents($E$4,$E$5,P93,$E$3)/(1-$O$1))</f>
        <v>6.5217391304347823</v>
      </c>
    </row>
    <row r="94" spans="1:24" x14ac:dyDescent="0.25">
      <c r="A94" s="125">
        <v>0.58333333333333337</v>
      </c>
      <c r="B94" s="118">
        <v>3.8647342995169073E-2</v>
      </c>
      <c r="C94" s="119">
        <v>5.4964021135923087E-2</v>
      </c>
      <c r="D94" s="119">
        <v>5.7386691269749726E-2</v>
      </c>
      <c r="E94" s="119">
        <v>5.8667550546900891E-2</v>
      </c>
      <c r="F94" s="119">
        <v>5.8664761451139191E-2</v>
      </c>
      <c r="G94" s="119">
        <v>5.9050966608084357E-2</v>
      </c>
      <c r="H94" s="120">
        <v>5.4266136162687904E-2</v>
      </c>
      <c r="J94" s="23">
        <f t="shared" ca="1" si="10"/>
        <v>3.6275344373935918</v>
      </c>
      <c r="K94" s="24">
        <f t="shared" ca="1" si="10"/>
        <v>72.201887359660901</v>
      </c>
      <c r="L94" s="24">
        <f t="shared" ca="1" si="10"/>
        <v>86.781785386877459</v>
      </c>
      <c r="M94" s="24">
        <f t="shared" ca="1" si="10"/>
        <v>80.259199427333229</v>
      </c>
      <c r="N94" s="24">
        <f t="shared" ca="1" si="10"/>
        <v>77.329267766361525</v>
      </c>
      <c r="O94" s="24">
        <f t="shared" ca="1" si="10"/>
        <v>76.178223185265438</v>
      </c>
      <c r="P94" s="25">
        <f t="shared" ca="1" si="10"/>
        <v>17.126148161156294</v>
      </c>
      <c r="R94" s="24">
        <f ca="1">IF(J94=0,0,Agents($E$4,$E$5,J94,$E$3)/(1-$O$1))</f>
        <v>2.1739130434782608</v>
      </c>
      <c r="S94" s="24">
        <f ca="1">IF(K94=0,0,Agents($E$4,$E$5,K94,$E$3)/(1-$O$1))</f>
        <v>20.652173913043477</v>
      </c>
      <c r="T94" s="24">
        <f ca="1">IF(L94=0,0,Agents($E$4,$E$5,L94,$E$3)/(1-$O$1))</f>
        <v>23.913043478260867</v>
      </c>
      <c r="U94" s="24">
        <f ca="1">IF(M94=0,0,Agents($E$4,$E$5,M94,$E$3)/(1-$O$1))</f>
        <v>22.826086956521738</v>
      </c>
      <c r="V94" s="24">
        <f ca="1">IF(N94=0,0,Agents($E$4,$E$5,N94,$E$3)/(1-$O$1))</f>
        <v>21.739130434782609</v>
      </c>
      <c r="W94" s="24">
        <f ca="1">IF(O94=0,0,Agents($E$4,$E$5,O94,$E$3)/(1-$O$1))</f>
        <v>21.739130434782609</v>
      </c>
      <c r="X94" s="24">
        <f ca="1">IF(P94=0,0,Agents($E$4,$E$5,P94,$E$3)/(1-$O$1))</f>
        <v>6.5217391304347823</v>
      </c>
    </row>
    <row r="95" spans="1:24" x14ac:dyDescent="0.25">
      <c r="A95" s="121">
        <v>0.60416666666666663</v>
      </c>
      <c r="B95" s="122">
        <v>4.3478260869565216E-2</v>
      </c>
      <c r="C95" s="123">
        <v>5.4618836462122608E-2</v>
      </c>
      <c r="D95" s="123">
        <v>5.9485641794487357E-2</v>
      </c>
      <c r="E95" s="123">
        <v>6.1982101425256876E-2</v>
      </c>
      <c r="F95" s="123">
        <v>6.1760736683337335E-2</v>
      </c>
      <c r="G95" s="123">
        <v>5.8347978910369067E-2</v>
      </c>
      <c r="H95" s="124">
        <v>5.4266136162687904E-2</v>
      </c>
      <c r="J95" s="23">
        <f t="shared" ca="1" si="10"/>
        <v>4.0809762420677922</v>
      </c>
      <c r="K95" s="24">
        <f t="shared" ca="1" si="10"/>
        <v>71.748445554986702</v>
      </c>
      <c r="L95" s="24">
        <f t="shared" ca="1" si="10"/>
        <v>89.955878019596852</v>
      </c>
      <c r="M95" s="24">
        <f t="shared" ca="1" si="10"/>
        <v>84.793617474075219</v>
      </c>
      <c r="N95" s="24">
        <f t="shared" ca="1" si="10"/>
        <v>81.410244008429316</v>
      </c>
      <c r="O95" s="24">
        <f t="shared" ca="1" si="10"/>
        <v>75.27133957591704</v>
      </c>
      <c r="P95" s="25">
        <f t="shared" ca="1" si="10"/>
        <v>17.126148161156294</v>
      </c>
      <c r="R95" s="24">
        <f ca="1">IF(J95=0,0,Agents($E$4,$E$5,J95,$E$3)/(1-$O$1))</f>
        <v>3.2608695652173911</v>
      </c>
      <c r="S95" s="24">
        <f ca="1">IF(K95=0,0,Agents($E$4,$E$5,K95,$E$3)/(1-$O$1))</f>
        <v>20.652173913043477</v>
      </c>
      <c r="T95" s="24">
        <f ca="1">IF(L95=0,0,Agents($E$4,$E$5,L95,$E$3)/(1-$O$1))</f>
        <v>25</v>
      </c>
      <c r="U95" s="24">
        <f ca="1">IF(M95=0,0,Agents($E$4,$E$5,M95,$E$3)/(1-$O$1))</f>
        <v>23.913043478260867</v>
      </c>
      <c r="V95" s="24">
        <f ca="1">IF(N95=0,0,Agents($E$4,$E$5,N95,$E$3)/(1-$O$1))</f>
        <v>22.826086956521738</v>
      </c>
      <c r="W95" s="24">
        <f ca="1">IF(O95=0,0,Agents($E$4,$E$5,O95,$E$3)/(1-$O$1))</f>
        <v>21.739130434782609</v>
      </c>
      <c r="X95" s="24">
        <f ca="1">IF(P95=0,0,Agents($E$4,$E$5,P95,$E$3)/(1-$O$1))</f>
        <v>6.5217391304347823</v>
      </c>
    </row>
    <row r="96" spans="1:24" x14ac:dyDescent="0.25">
      <c r="A96" s="125">
        <v>0.625</v>
      </c>
      <c r="B96" s="118">
        <v>4.8309178743961345E-2</v>
      </c>
      <c r="C96" s="119">
        <v>5.3238097766920671E-2</v>
      </c>
      <c r="D96" s="119">
        <v>5.1689539845461867E-2</v>
      </c>
      <c r="E96" s="119">
        <v>5.5021544580709306E-2</v>
      </c>
      <c r="F96" s="119">
        <v>5.7632769707073143E-2</v>
      </c>
      <c r="G96" s="119">
        <v>5.7293497363796131E-2</v>
      </c>
      <c r="H96" s="120">
        <v>4.7082228116710895E-2</v>
      </c>
      <c r="J96" s="23">
        <f t="shared" ca="1" si="10"/>
        <v>4.5344180467419903</v>
      </c>
      <c r="K96" s="24">
        <f t="shared" ca="1" si="10"/>
        <v>69.934678336289906</v>
      </c>
      <c r="L96" s="24">
        <f t="shared" ca="1" si="10"/>
        <v>78.166391098067677</v>
      </c>
      <c r="M96" s="24">
        <f t="shared" ca="1" si="10"/>
        <v>75.27133957591704</v>
      </c>
      <c r="N96" s="24">
        <f t="shared" ca="1" si="10"/>
        <v>75.968942352338928</v>
      </c>
      <c r="O96" s="24">
        <f t="shared" ca="1" si="10"/>
        <v>73.911014161894443</v>
      </c>
      <c r="P96" s="25">
        <f t="shared" ca="1" si="10"/>
        <v>14.858939137785301</v>
      </c>
      <c r="R96" s="24">
        <f ca="1">IF(J96=0,0,Agents($E$4,$E$5,J96,$E$3)/(1-$O$1))</f>
        <v>3.2608695652173911</v>
      </c>
      <c r="S96" s="24">
        <f ca="1">IF(K96=0,0,Agents($E$4,$E$5,K96,$E$3)/(1-$O$1))</f>
        <v>20.652173913043477</v>
      </c>
      <c r="T96" s="24">
        <f ca="1">IF(L96=0,0,Agents($E$4,$E$5,L96,$E$3)/(1-$O$1))</f>
        <v>21.739130434782609</v>
      </c>
      <c r="U96" s="24">
        <f ca="1">IF(M96=0,0,Agents($E$4,$E$5,M96,$E$3)/(1-$O$1))</f>
        <v>21.739130434782609</v>
      </c>
      <c r="V96" s="24">
        <f ca="1">IF(N96=0,0,Agents($E$4,$E$5,N96,$E$3)/(1-$O$1))</f>
        <v>21.739130434782609</v>
      </c>
      <c r="W96" s="24">
        <f ca="1">IF(O96=0,0,Agents($E$4,$E$5,O96,$E$3)/(1-$O$1))</f>
        <v>20.652173913043477</v>
      </c>
      <c r="X96" s="24">
        <f ca="1">IF(P96=0,0,Agents($E$4,$E$5,P96,$E$3)/(1-$O$1))</f>
        <v>6.5217391304347823</v>
      </c>
    </row>
    <row r="97" spans="1:24" x14ac:dyDescent="0.25">
      <c r="A97" s="121">
        <v>0.64583333333333337</v>
      </c>
      <c r="B97" s="122">
        <v>5.3140096618357488E-2</v>
      </c>
      <c r="C97" s="123">
        <v>5.2547728419319706E-2</v>
      </c>
      <c r="D97" s="123">
        <v>5.2888940145311945E-2</v>
      </c>
      <c r="E97" s="123">
        <v>4.938680808750414E-2</v>
      </c>
      <c r="F97" s="123">
        <v>5.5912783466963066E-2</v>
      </c>
      <c r="G97" s="123">
        <v>5.3075571177504395E-2</v>
      </c>
      <c r="H97" s="124">
        <v>4.1335101679929286E-2</v>
      </c>
      <c r="J97" s="23">
        <f t="shared" ca="1" si="10"/>
        <v>4.9878598514161903</v>
      </c>
      <c r="K97" s="24">
        <f t="shared" ca="1" si="10"/>
        <v>69.027794726941508</v>
      </c>
      <c r="L97" s="24">
        <f t="shared" ca="1" si="10"/>
        <v>79.980158316764474</v>
      </c>
      <c r="M97" s="24">
        <f t="shared" ca="1" si="10"/>
        <v>67.562828896455656</v>
      </c>
      <c r="N97" s="24">
        <f t="shared" ca="1" si="10"/>
        <v>73.701733328967933</v>
      </c>
      <c r="O97" s="24">
        <f t="shared" ca="1" si="10"/>
        <v>68.469712505804054</v>
      </c>
      <c r="P97" s="25">
        <f t="shared" ca="1" si="10"/>
        <v>13.045171919088503</v>
      </c>
      <c r="R97" s="24">
        <f ca="1">IF(J97=0,0,Agents($E$4,$E$5,J97,$E$3)/(1-$O$1))</f>
        <v>3.2608695652173911</v>
      </c>
      <c r="S97" s="24">
        <f ca="1">IF(K97=0,0,Agents($E$4,$E$5,K97,$E$3)/(1-$O$1))</f>
        <v>19.565217391304348</v>
      </c>
      <c r="T97" s="24">
        <f ca="1">IF(L97=0,0,Agents($E$4,$E$5,L97,$E$3)/(1-$O$1))</f>
        <v>22.826086956521738</v>
      </c>
      <c r="U97" s="24">
        <f ca="1">IF(M97=0,0,Agents($E$4,$E$5,M97,$E$3)/(1-$O$1))</f>
        <v>19.565217391304348</v>
      </c>
      <c r="V97" s="24">
        <f ca="1">IF(N97=0,0,Agents($E$4,$E$5,N97,$E$3)/(1-$O$1))</f>
        <v>20.652173913043477</v>
      </c>
      <c r="W97" s="24">
        <f ca="1">IF(O97=0,0,Agents($E$4,$E$5,O97,$E$3)/(1-$O$1))</f>
        <v>19.565217391304348</v>
      </c>
      <c r="X97" s="24">
        <f ca="1">IF(P97=0,0,Agents($E$4,$E$5,P97,$E$3)/(1-$O$1))</f>
        <v>5.4347826086956523</v>
      </c>
    </row>
    <row r="98" spans="1:24" x14ac:dyDescent="0.25">
      <c r="A98" s="125">
        <v>0.66666666666666663</v>
      </c>
      <c r="B98" s="118">
        <v>4.3478260869565216E-2</v>
      </c>
      <c r="C98" s="119">
        <v>4.322774222670666E-2</v>
      </c>
      <c r="D98" s="119">
        <v>4.4792988121323936E-2</v>
      </c>
      <c r="E98" s="119">
        <v>4.9718263175339734E-2</v>
      </c>
      <c r="F98" s="119">
        <v>4.7312852266412665E-2</v>
      </c>
      <c r="G98" s="119">
        <v>4.9209138840070298E-2</v>
      </c>
      <c r="H98" s="120">
        <v>3.8461538461538478E-2</v>
      </c>
      <c r="J98" s="23">
        <f t="shared" ca="1" si="10"/>
        <v>4.0809762420677922</v>
      </c>
      <c r="K98" s="24">
        <f t="shared" ca="1" si="10"/>
        <v>56.784866000738141</v>
      </c>
      <c r="L98" s="24">
        <f t="shared" ca="1" si="10"/>
        <v>67.7372295905611</v>
      </c>
      <c r="M98" s="24">
        <f t="shared" ca="1" si="10"/>
        <v>68.016270701129855</v>
      </c>
      <c r="N98" s="24">
        <f t="shared" ca="1" si="10"/>
        <v>62.36568821211295</v>
      </c>
      <c r="O98" s="24">
        <f t="shared" ca="1" si="10"/>
        <v>63.481852654387865</v>
      </c>
      <c r="P98" s="25">
        <f t="shared" ca="1" si="10"/>
        <v>12.138288309740105</v>
      </c>
      <c r="R98" s="24">
        <f ca="1">IF(J98=0,0,Agents($E$4,$E$5,J98,$E$3)/(1-$O$1))</f>
        <v>3.2608695652173911</v>
      </c>
      <c r="S98" s="24">
        <f ca="1">IF(K98=0,0,Agents($E$4,$E$5,K98,$E$3)/(1-$O$1))</f>
        <v>17.391304347826086</v>
      </c>
      <c r="T98" s="24">
        <f ca="1">IF(L98=0,0,Agents($E$4,$E$5,L98,$E$3)/(1-$O$1))</f>
        <v>19.565217391304348</v>
      </c>
      <c r="U98" s="24">
        <f ca="1">IF(M98=0,0,Agents($E$4,$E$5,M98,$E$3)/(1-$O$1))</f>
        <v>19.565217391304348</v>
      </c>
      <c r="V98" s="24">
        <f ca="1">IF(N98=0,0,Agents($E$4,$E$5,N98,$E$3)/(1-$O$1))</f>
        <v>18.478260869565215</v>
      </c>
      <c r="W98" s="24">
        <f ca="1">IF(O98=0,0,Agents($E$4,$E$5,O98,$E$3)/(1-$O$1))</f>
        <v>18.478260869565215</v>
      </c>
      <c r="X98" s="24">
        <f ca="1">IF(P98=0,0,Agents($E$4,$E$5,P98,$E$3)/(1-$O$1))</f>
        <v>5.4347826086956523</v>
      </c>
    </row>
    <row r="99" spans="1:24" x14ac:dyDescent="0.25">
      <c r="A99" s="121">
        <v>0.6875</v>
      </c>
      <c r="B99" s="122">
        <v>3.3816425120772944E-2</v>
      </c>
      <c r="C99" s="123">
        <v>4.0386606834656544E-2</v>
      </c>
      <c r="D99" s="123">
        <v>3.8795986622073564E-2</v>
      </c>
      <c r="E99" s="123">
        <v>3.5465694398409013E-2</v>
      </c>
      <c r="F99" s="123">
        <v>4.1808896298060415E-2</v>
      </c>
      <c r="G99" s="123">
        <v>3.5852372583479786E-2</v>
      </c>
      <c r="H99" s="124">
        <v>3.2714412024756868E-2</v>
      </c>
      <c r="J99" s="23">
        <f t="shared" ca="1" si="10"/>
        <v>3.1740926327193937</v>
      </c>
      <c r="K99" s="24">
        <f t="shared" ca="1" si="10"/>
        <v>53.052691146881287</v>
      </c>
      <c r="L99" s="24">
        <f t="shared" ca="1" si="10"/>
        <v>58.668393497077119</v>
      </c>
      <c r="M99" s="24">
        <f t="shared" ca="1" si="10"/>
        <v>48.518273100139297</v>
      </c>
      <c r="N99" s="24">
        <f t="shared" ca="1" si="10"/>
        <v>55.110619337325772</v>
      </c>
      <c r="O99" s="24">
        <f t="shared" ca="1" si="10"/>
        <v>46.251064076768301</v>
      </c>
      <c r="P99" s="25">
        <f t="shared" ca="1" si="10"/>
        <v>10.324521091043309</v>
      </c>
      <c r="R99" s="24">
        <f ca="1">IF(J99=0,0,Agents($E$4,$E$5,J99,$E$3)/(1-$O$1))</f>
        <v>2.1739130434782608</v>
      </c>
      <c r="S99" s="24">
        <f ca="1">IF(K99=0,0,Agents($E$4,$E$5,K99,$E$3)/(1-$O$1))</f>
        <v>16.304347826086957</v>
      </c>
      <c r="T99" s="24">
        <f ca="1">IF(L99=0,0,Agents($E$4,$E$5,L99,$E$3)/(1-$O$1))</f>
        <v>17.391304347826086</v>
      </c>
      <c r="U99" s="24">
        <f ca="1">IF(M99=0,0,Agents($E$4,$E$5,M99,$E$3)/(1-$O$1))</f>
        <v>15.217391304347826</v>
      </c>
      <c r="V99" s="24">
        <f ca="1">IF(N99=0,0,Agents($E$4,$E$5,N99,$E$3)/(1-$O$1))</f>
        <v>16.304347826086957</v>
      </c>
      <c r="W99" s="24">
        <f ca="1">IF(O99=0,0,Agents($E$4,$E$5,O99,$E$3)/(1-$O$1))</f>
        <v>14.130434782608695</v>
      </c>
      <c r="X99" s="24">
        <f ca="1">IF(P99=0,0,Agents($E$4,$E$5,P99,$E$3)/(1-$O$1))</f>
        <v>4.3478260869565215</v>
      </c>
    </row>
    <row r="100" spans="1:24" x14ac:dyDescent="0.25">
      <c r="A100" s="125">
        <v>0.70833333333333337</v>
      </c>
      <c r="B100" s="118">
        <v>3.3816425120772944E-2</v>
      </c>
      <c r="C100" s="119">
        <v>2.6579219882637211E-2</v>
      </c>
      <c r="D100" s="119">
        <v>2.8185907046476763E-2</v>
      </c>
      <c r="E100" s="119">
        <v>2.7179317202519059E-2</v>
      </c>
      <c r="F100" s="119">
        <v>3.0959752321981424E-2</v>
      </c>
      <c r="G100" s="119">
        <v>2.7065026362038665E-2</v>
      </c>
      <c r="H100" s="120">
        <v>2.7298850574712645E-2</v>
      </c>
      <c r="J100" s="23">
        <f t="shared" ca="1" si="10"/>
        <v>3.1740926327193937</v>
      </c>
      <c r="K100" s="24">
        <f t="shared" ca="1" si="10"/>
        <v>34.915018959913326</v>
      </c>
      <c r="L100" s="24">
        <f t="shared" ca="1" si="10"/>
        <v>42.623529639374716</v>
      </c>
      <c r="M100" s="24">
        <f t="shared" ca="1" si="10"/>
        <v>37.182227983284321</v>
      </c>
      <c r="N100" s="24">
        <f t="shared" ca="1" si="10"/>
        <v>40.809762420677913</v>
      </c>
      <c r="O100" s="24">
        <f t="shared" ca="1" si="10"/>
        <v>34.915018959913326</v>
      </c>
      <c r="P100" s="25">
        <f t="shared" ca="1" si="10"/>
        <v>8.6153942888097834</v>
      </c>
      <c r="R100" s="24">
        <f ca="1">IF(J100=0,0,Agents($E$4,$E$5,J100,$E$3)/(1-$O$1))</f>
        <v>2.1739130434782608</v>
      </c>
      <c r="S100" s="24">
        <f ca="1">IF(K100=0,0,Agents($E$4,$E$5,K100,$E$3)/(1-$O$1))</f>
        <v>10.869565217391305</v>
      </c>
      <c r="T100" s="24">
        <f ca="1">IF(L100=0,0,Agents($E$4,$E$5,L100,$E$3)/(1-$O$1))</f>
        <v>13.043478260869565</v>
      </c>
      <c r="U100" s="24">
        <f ca="1">IF(M100=0,0,Agents($E$4,$E$5,M100,$E$3)/(1-$O$1))</f>
        <v>11.956521739130434</v>
      </c>
      <c r="V100" s="24">
        <f ca="1">IF(N100=0,0,Agents($E$4,$E$5,N100,$E$3)/(1-$O$1))</f>
        <v>13.043478260869565</v>
      </c>
      <c r="W100" s="24">
        <f ca="1">IF(O100=0,0,Agents($E$4,$E$5,O100,$E$3)/(1-$O$1))</f>
        <v>10.869565217391305</v>
      </c>
      <c r="X100" s="24">
        <f ca="1">IF(P100=0,0,Agents($E$4,$E$5,P100,$E$3)/(1-$O$1))</f>
        <v>4.3478260869565215</v>
      </c>
    </row>
    <row r="101" spans="1:24" x14ac:dyDescent="0.25">
      <c r="A101" s="121">
        <v>0.72916666666666663</v>
      </c>
      <c r="B101" s="122">
        <v>1.4492753623188406E-2</v>
      </c>
      <c r="C101" s="123">
        <v>1.9675526406627546E-2</v>
      </c>
      <c r="D101" s="123">
        <v>1.6791604197901048E-2</v>
      </c>
      <c r="E101" s="123">
        <v>2.0881670533642691E-2</v>
      </c>
      <c r="F101" s="123">
        <v>2.1327829377364983E-2</v>
      </c>
      <c r="G101" s="123">
        <v>1.8629173989455183E-2</v>
      </c>
      <c r="H101" s="124">
        <v>2.8735632183908046E-2</v>
      </c>
      <c r="J101" s="23">
        <f t="shared" ca="1" si="10"/>
        <v>1.3603254140225973</v>
      </c>
      <c r="K101" s="24">
        <f t="shared" ca="1" si="10"/>
        <v>25.846182866429345</v>
      </c>
      <c r="L101" s="24">
        <f t="shared" ca="1" si="10"/>
        <v>25.392741061755146</v>
      </c>
      <c r="M101" s="24">
        <f t="shared" ca="1" si="10"/>
        <v>28.566833694474539</v>
      </c>
      <c r="N101" s="24">
        <f t="shared" ca="1" si="10"/>
        <v>28.113391889800344</v>
      </c>
      <c r="O101" s="24">
        <f t="shared" ca="1" si="10"/>
        <v>24.032415647732549</v>
      </c>
      <c r="P101" s="25">
        <f t="shared" ca="1" si="10"/>
        <v>9.0688360934839825</v>
      </c>
      <c r="R101" s="24">
        <f ca="1">IF(J101=0,0,Agents($E$4,$E$5,J101,$E$3)/(1-$O$1))</f>
        <v>2.1739130434782608</v>
      </c>
      <c r="S101" s="24">
        <f ca="1">IF(K101=0,0,Agents($E$4,$E$5,K101,$E$3)/(1-$O$1))</f>
        <v>8.695652173913043</v>
      </c>
      <c r="T101" s="24">
        <f ca="1">IF(L101=0,0,Agents($E$4,$E$5,L101,$E$3)/(1-$O$1))</f>
        <v>8.695652173913043</v>
      </c>
      <c r="U101" s="24">
        <f ca="1">IF(M101=0,0,Agents($E$4,$E$5,M101,$E$3)/(1-$O$1))</f>
        <v>9.7826086956521738</v>
      </c>
      <c r="V101" s="24">
        <f ca="1">IF(N101=0,0,Agents($E$4,$E$5,N101,$E$3)/(1-$O$1))</f>
        <v>9.7826086956521738</v>
      </c>
      <c r="W101" s="24">
        <f ca="1">IF(O101=0,0,Agents($E$4,$E$5,O101,$E$3)/(1-$O$1))</f>
        <v>8.695652173913043</v>
      </c>
      <c r="X101" s="24">
        <f ca="1">IF(P101=0,0,Agents($E$4,$E$5,P101,$E$3)/(1-$O$1))</f>
        <v>4.3478260869565215</v>
      </c>
    </row>
    <row r="102" spans="1:24" x14ac:dyDescent="0.25">
      <c r="A102" s="125">
        <v>0.75</v>
      </c>
      <c r="B102" s="118">
        <v>2.4154589371980676E-2</v>
      </c>
      <c r="C102" s="119">
        <v>1.5533310321021747E-2</v>
      </c>
      <c r="D102" s="119">
        <v>1.4992503748125937E-2</v>
      </c>
      <c r="E102" s="119">
        <v>1.4252568776930727E-2</v>
      </c>
      <c r="F102" s="119">
        <v>1.5823873409012729E-2</v>
      </c>
      <c r="G102" s="119">
        <v>1.1950790861159929E-2</v>
      </c>
      <c r="H102" s="120">
        <v>1.4367816091954023E-2</v>
      </c>
      <c r="J102" s="23">
        <f t="shared" ca="1" si="10"/>
        <v>2.2672090233709956</v>
      </c>
      <c r="K102" s="24">
        <f t="shared" ca="1" si="10"/>
        <v>20.404881210338957</v>
      </c>
      <c r="L102" s="24">
        <f t="shared" ca="1" si="10"/>
        <v>22.672090233709955</v>
      </c>
      <c r="M102" s="24">
        <f t="shared" ca="1" si="10"/>
        <v>19.497997600990562</v>
      </c>
      <c r="N102" s="24">
        <f t="shared" ca="1" si="10"/>
        <v>20.858323015013159</v>
      </c>
      <c r="O102" s="24">
        <f t="shared" ca="1" si="10"/>
        <v>15.417021358922767</v>
      </c>
      <c r="P102" s="25">
        <f t="shared" ca="1" si="10"/>
        <v>4.5344180467419912</v>
      </c>
      <c r="R102" s="24">
        <f ca="1">IF(J102=0,0,Agents($E$4,$E$5,J102,$E$3)/(1-$O$1))</f>
        <v>2.1739130434782608</v>
      </c>
      <c r="S102" s="24">
        <f ca="1">IF(K102=0,0,Agents($E$4,$E$5,K102,$E$3)/(1-$O$1))</f>
        <v>7.6086956521739131</v>
      </c>
      <c r="T102" s="24">
        <f ca="1">IF(L102=0,0,Agents($E$4,$E$5,L102,$E$3)/(1-$O$1))</f>
        <v>8.695652173913043</v>
      </c>
      <c r="U102" s="24">
        <f ca="1">IF(M102=0,0,Agents($E$4,$E$5,M102,$E$3)/(1-$O$1))</f>
        <v>7.6086956521739131</v>
      </c>
      <c r="V102" s="24">
        <f ca="1">IF(N102=0,0,Agents($E$4,$E$5,N102,$E$3)/(1-$O$1))</f>
        <v>7.6086956521739131</v>
      </c>
      <c r="W102" s="24">
        <f ca="1">IF(O102=0,0,Agents($E$4,$E$5,O102,$E$3)/(1-$O$1))</f>
        <v>6.5217391304347823</v>
      </c>
      <c r="X102" s="24">
        <f ca="1">IF(P102=0,0,Agents($E$4,$E$5,P102,$E$3)/(1-$O$1))</f>
        <v>3.2608695652173911</v>
      </c>
    </row>
    <row r="103" spans="1:24" x14ac:dyDescent="0.25">
      <c r="A103" s="121">
        <v>0.77083333333333337</v>
      </c>
      <c r="B103" s="122">
        <v>1.932367149758454E-2</v>
      </c>
      <c r="C103" s="123">
        <v>1.1736278909216431E-2</v>
      </c>
      <c r="D103" s="123">
        <v>9.595202398800599E-3</v>
      </c>
      <c r="E103" s="123">
        <v>8.6178322837255558E-3</v>
      </c>
      <c r="F103" s="123">
        <v>9.6319229446164435E-3</v>
      </c>
      <c r="G103" s="123">
        <v>8.4358523725834803E-3</v>
      </c>
      <c r="H103" s="124">
        <v>1.4367816091954023E-2</v>
      </c>
      <c r="J103" s="23">
        <f t="shared" ca="1" si="10"/>
        <v>1.8137672186967964</v>
      </c>
      <c r="K103" s="24">
        <f t="shared" ca="1" si="10"/>
        <v>15.417021358922767</v>
      </c>
      <c r="L103" s="24">
        <f t="shared" ca="1" si="10"/>
        <v>14.510137749574369</v>
      </c>
      <c r="M103" s="24">
        <f t="shared" ca="1" si="10"/>
        <v>11.789486921529177</v>
      </c>
      <c r="N103" s="24">
        <f t="shared" ca="1" si="10"/>
        <v>12.696370530877575</v>
      </c>
      <c r="O103" s="24">
        <f t="shared" ca="1" si="10"/>
        <v>10.882603312180779</v>
      </c>
      <c r="P103" s="25">
        <f t="shared" ca="1" si="10"/>
        <v>4.5344180467419912</v>
      </c>
      <c r="R103" s="24">
        <f ca="1">IF(J103=0,0,Agents($E$4,$E$5,J103,$E$3)/(1-$O$1))</f>
        <v>2.1739130434782608</v>
      </c>
      <c r="S103" s="24">
        <f ca="1">IF(K103=0,0,Agents($E$4,$E$5,K103,$E$3)/(1-$O$1))</f>
        <v>6.5217391304347823</v>
      </c>
      <c r="T103" s="24">
        <f ca="1">IF(L103=0,0,Agents($E$4,$E$5,L103,$E$3)/(1-$O$1))</f>
        <v>5.4347826086956523</v>
      </c>
      <c r="U103" s="24">
        <f ca="1">IF(M103=0,0,Agents($E$4,$E$5,M103,$E$3)/(1-$O$1))</f>
        <v>5.4347826086956523</v>
      </c>
      <c r="V103" s="24">
        <f ca="1">IF(N103=0,0,Agents($E$4,$E$5,N103,$E$3)/(1-$O$1))</f>
        <v>5.4347826086956523</v>
      </c>
      <c r="W103" s="24">
        <f ca="1">IF(O103=0,0,Agents($E$4,$E$5,O103,$E$3)/(1-$O$1))</f>
        <v>5.4347826086956523</v>
      </c>
      <c r="X103" s="24">
        <f ca="1">IF(P103=0,0,Agents($E$4,$E$5,P103,$E$3)/(1-$O$1))</f>
        <v>3.2608695652173911</v>
      </c>
    </row>
    <row r="104" spans="1:24" x14ac:dyDescent="0.25">
      <c r="A104" s="125">
        <v>0.79166666666666663</v>
      </c>
      <c r="B104" s="118">
        <v>1.4492753623188406E-2</v>
      </c>
      <c r="C104" s="119">
        <v>7.9392474974111157E-3</v>
      </c>
      <c r="D104" s="119">
        <v>5.6971514242878558E-3</v>
      </c>
      <c r="E104" s="119">
        <v>7.9549221080543586E-3</v>
      </c>
      <c r="F104" s="119">
        <v>8.2559339525283791E-3</v>
      </c>
      <c r="G104" s="119">
        <v>6.3268892794376098E-3</v>
      </c>
      <c r="H104" s="120">
        <v>8.6206896551724137E-3</v>
      </c>
      <c r="J104" s="23">
        <f t="shared" ca="1" si="10"/>
        <v>1.3603254140225973</v>
      </c>
      <c r="K104" s="24">
        <f t="shared" ca="1" si="10"/>
        <v>10.42916150750658</v>
      </c>
      <c r="L104" s="24">
        <f t="shared" ca="1" si="10"/>
        <v>8.6153942888097816</v>
      </c>
      <c r="M104" s="24">
        <f t="shared" ca="1" si="10"/>
        <v>10.882603312180777</v>
      </c>
      <c r="N104" s="24">
        <f t="shared" ca="1" si="10"/>
        <v>10.882603312180777</v>
      </c>
      <c r="O104" s="24">
        <f t="shared" ca="1" si="10"/>
        <v>8.1619524841355826</v>
      </c>
      <c r="P104" s="25">
        <f t="shared" ca="1" si="10"/>
        <v>2.7206508280451946</v>
      </c>
      <c r="R104" s="24">
        <f ca="1">IF(J104=0,0,Agents($E$4,$E$5,J104,$E$3)/(1-$O$1))</f>
        <v>2.1739130434782608</v>
      </c>
      <c r="S104" s="24">
        <f ca="1">IF(K104=0,0,Agents($E$4,$E$5,K104,$E$3)/(1-$O$1))</f>
        <v>4.3478260869565215</v>
      </c>
      <c r="T104" s="24">
        <f ca="1">IF(L104=0,0,Agents($E$4,$E$5,L104,$E$3)/(1-$O$1))</f>
        <v>4.3478260869565215</v>
      </c>
      <c r="U104" s="24">
        <f ca="1">IF(M104=0,0,Agents($E$4,$E$5,M104,$E$3)/(1-$O$1))</f>
        <v>5.4347826086956523</v>
      </c>
      <c r="V104" s="24">
        <f ca="1">IF(N104=0,0,Agents($E$4,$E$5,N104,$E$3)/(1-$O$1))</f>
        <v>5.4347826086956523</v>
      </c>
      <c r="W104" s="24">
        <f ca="1">IF(O104=0,0,Agents($E$4,$E$5,O104,$E$3)/(1-$O$1))</f>
        <v>4.3478260869565215</v>
      </c>
      <c r="X104" s="24">
        <f ca="1">IF(P104=0,0,Agents($E$4,$E$5,P104,$E$3)/(1-$O$1))</f>
        <v>2.1739130434782608</v>
      </c>
    </row>
    <row r="105" spans="1:24" x14ac:dyDescent="0.25">
      <c r="A105" s="126">
        <v>0.8125</v>
      </c>
      <c r="B105" s="122">
        <v>2.4154589371980676E-2</v>
      </c>
      <c r="C105" s="123">
        <v>5.5229547808077319E-3</v>
      </c>
      <c r="D105" s="123">
        <v>5.0974512743628183E-3</v>
      </c>
      <c r="E105" s="123">
        <v>5.3032814053695721E-3</v>
      </c>
      <c r="F105" s="123">
        <v>7.2239422084623322E-3</v>
      </c>
      <c r="G105" s="123">
        <v>4.2179261862917402E-3</v>
      </c>
      <c r="H105" s="124">
        <v>8.6206896551724137E-3</v>
      </c>
      <c r="J105" s="23">
        <f t="shared" ca="1" si="10"/>
        <v>2.2672090233709956</v>
      </c>
      <c r="K105" s="24">
        <f t="shared" ca="1" si="10"/>
        <v>7.2550688747871845</v>
      </c>
      <c r="L105" s="24">
        <f t="shared" ca="1" si="10"/>
        <v>7.7085106794613836</v>
      </c>
      <c r="M105" s="24">
        <f t="shared" ca="1" si="10"/>
        <v>7.2550688747871845</v>
      </c>
      <c r="N105" s="24">
        <f t="shared" ca="1" si="10"/>
        <v>9.5222778981581797</v>
      </c>
      <c r="O105" s="24">
        <f t="shared" ca="1" si="10"/>
        <v>5.4413016560903893</v>
      </c>
      <c r="P105" s="25">
        <f t="shared" ca="1" si="10"/>
        <v>2.7206508280451946</v>
      </c>
      <c r="R105" s="24">
        <f ca="1">IF(J105=0,0,Agents($E$4,$E$5,J105,$E$3)/(1-$O$1))</f>
        <v>2.1739130434782608</v>
      </c>
      <c r="S105" s="24">
        <f ca="1">IF(K105=0,0,Agents($E$4,$E$5,K105,$E$3)/(1-$O$1))</f>
        <v>4.3478260869565215</v>
      </c>
      <c r="T105" s="24">
        <f ca="1">IF(L105=0,0,Agents($E$4,$E$5,L105,$E$3)/(1-$O$1))</f>
        <v>4.3478260869565215</v>
      </c>
      <c r="U105" s="24">
        <f ca="1">IF(M105=0,0,Agents($E$4,$E$5,M105,$E$3)/(1-$O$1))</f>
        <v>4.3478260869565215</v>
      </c>
      <c r="V105" s="24">
        <f ca="1">IF(N105=0,0,Agents($E$4,$E$5,N105,$E$3)/(1-$O$1))</f>
        <v>4.3478260869565215</v>
      </c>
      <c r="W105" s="24">
        <f ca="1">IF(O105=0,0,Agents($E$4,$E$5,O105,$E$3)/(1-$O$1))</f>
        <v>3.2608695652173911</v>
      </c>
      <c r="X105" s="24">
        <f ca="1">IF(P105=0,0,Agents($E$4,$E$5,P105,$E$3)/(1-$O$1))</f>
        <v>2.1739130434782608</v>
      </c>
    </row>
    <row r="106" spans="1:24" x14ac:dyDescent="0.25">
      <c r="A106" s="125">
        <v>0.83333333333333304</v>
      </c>
      <c r="B106" s="127">
        <v>9.6618357487922701E-3</v>
      </c>
      <c r="C106" s="128">
        <v>2.0711080428028996E-3</v>
      </c>
      <c r="D106" s="128">
        <v>2.098950524737631E-3</v>
      </c>
      <c r="E106" s="128">
        <v>2.651640702684786E-3</v>
      </c>
      <c r="F106" s="128">
        <v>2.7519779841761265E-3</v>
      </c>
      <c r="G106" s="128">
        <v>1.7574692442882249E-3</v>
      </c>
      <c r="H106" s="129">
        <v>4.3103448275862068E-3</v>
      </c>
      <c r="J106" s="23">
        <f t="shared" ca="1" si="10"/>
        <v>0.90688360934839818</v>
      </c>
      <c r="K106" s="24">
        <f t="shared" ca="1" si="10"/>
        <v>2.7206508280451942</v>
      </c>
      <c r="L106" s="24">
        <f t="shared" ca="1" si="10"/>
        <v>3.1740926327193932</v>
      </c>
      <c r="M106" s="24">
        <f t="shared" ca="1" si="10"/>
        <v>3.6275344373935923</v>
      </c>
      <c r="N106" s="24">
        <f t="shared" ca="1" si="10"/>
        <v>3.6275344373935923</v>
      </c>
      <c r="O106" s="24">
        <f t="shared" ca="1" si="10"/>
        <v>2.2672090233709952</v>
      </c>
      <c r="P106" s="25">
        <f t="shared" ca="1" si="10"/>
        <v>1.3603254140225973</v>
      </c>
      <c r="R106" s="24">
        <f ca="1">IF(J106=0,0,Agents($E$4,$E$5,J106,$E$3)/(1-$O$1))</f>
        <v>1.0869565217391304</v>
      </c>
      <c r="S106" s="24">
        <f ca="1">IF(K106=0,0,Agents($E$4,$E$5,K106,$E$3)/(1-$O$1))</f>
        <v>2.1739130434782608</v>
      </c>
      <c r="T106" s="24">
        <f ca="1">IF(L106=0,0,Agents($E$4,$E$5,L106,$E$3)/(1-$O$1))</f>
        <v>2.1739130434782608</v>
      </c>
      <c r="U106" s="24">
        <f ca="1">IF(M106=0,0,Agents($E$4,$E$5,M106,$E$3)/(1-$O$1))</f>
        <v>2.1739130434782608</v>
      </c>
      <c r="V106" s="24">
        <f ca="1">IF(N106=0,0,Agents($E$4,$E$5,N106,$E$3)/(1-$O$1))</f>
        <v>2.1739130434782608</v>
      </c>
      <c r="W106" s="24">
        <f ca="1">IF(O106=0,0,Agents($E$4,$E$5,O106,$E$3)/(1-$O$1))</f>
        <v>2.1739130434782608</v>
      </c>
      <c r="X106" s="24">
        <f ca="1">IF(P106=0,0,Agents($E$4,$E$5,P106,$E$3)/(1-$O$1))</f>
        <v>2.1739130434782608</v>
      </c>
    </row>
    <row r="107" spans="1:24" x14ac:dyDescent="0.25">
      <c r="A107" s="126">
        <v>0.85416666666666696</v>
      </c>
      <c r="B107" s="127">
        <v>1.4492753623188406E-2</v>
      </c>
      <c r="C107" s="128">
        <v>1.380738695201933E-3</v>
      </c>
      <c r="D107" s="128">
        <v>1.1994002998500749E-3</v>
      </c>
      <c r="E107" s="128">
        <v>1.325820351342393E-3</v>
      </c>
      <c r="F107" s="128">
        <v>1.7199862401100791E-3</v>
      </c>
      <c r="G107" s="128">
        <v>1.4059753954305801E-3</v>
      </c>
      <c r="H107" s="129">
        <v>1.4367816091954023E-3</v>
      </c>
      <c r="J107" s="23">
        <f t="shared" ca="1" si="10"/>
        <v>1.3603254140225973</v>
      </c>
      <c r="K107" s="24">
        <f t="shared" ca="1" si="10"/>
        <v>1.8137672186967961</v>
      </c>
      <c r="L107" s="24">
        <f t="shared" ca="1" si="10"/>
        <v>1.8137672186967961</v>
      </c>
      <c r="M107" s="24">
        <f t="shared" ca="1" si="10"/>
        <v>1.8137672186967961</v>
      </c>
      <c r="N107" s="24">
        <f t="shared" ca="1" si="10"/>
        <v>2.2672090233709952</v>
      </c>
      <c r="O107" s="24">
        <f t="shared" ca="1" si="10"/>
        <v>1.8137672186967964</v>
      </c>
      <c r="P107" s="25">
        <f t="shared" ca="1" si="10"/>
        <v>0.45344180467419909</v>
      </c>
      <c r="R107" s="24">
        <f ca="1">IF(J107=0,0,Agents($E$4,$E$5,J107,$E$3)/(1-$O$1))</f>
        <v>2.1739130434782608</v>
      </c>
      <c r="S107" s="24">
        <f ca="1">IF(K107=0,0,Agents($E$4,$E$5,K107,$E$3)/(1-$O$1))</f>
        <v>2.1739130434782608</v>
      </c>
      <c r="T107" s="24">
        <f ca="1">IF(L107=0,0,Agents($E$4,$E$5,L107,$E$3)/(1-$O$1))</f>
        <v>2.1739130434782608</v>
      </c>
      <c r="U107" s="24">
        <f ca="1">IF(M107=0,0,Agents($E$4,$E$5,M107,$E$3)/(1-$O$1))</f>
        <v>2.1739130434782608</v>
      </c>
      <c r="V107" s="24">
        <f ca="1">IF(N107=0,0,Agents($E$4,$E$5,N107,$E$3)/(1-$O$1))</f>
        <v>2.1739130434782608</v>
      </c>
      <c r="W107" s="24">
        <f ca="1">IF(O107=0,0,Agents($E$4,$E$5,O107,$E$3)/(1-$O$1))</f>
        <v>2.1739130434782608</v>
      </c>
      <c r="X107" s="24">
        <f ca="1">IF(P107=0,0,Agents($E$4,$E$5,P107,$E$3)/(1-$O$1))</f>
        <v>1.0869565217391304</v>
      </c>
    </row>
    <row r="108" spans="1:24" x14ac:dyDescent="0.25">
      <c r="A108" s="125">
        <v>0.875000000000001</v>
      </c>
      <c r="B108" s="127">
        <v>1.4492753623188406E-2</v>
      </c>
      <c r="C108" s="128">
        <v>7.9392474974111157E-3</v>
      </c>
      <c r="D108" s="128">
        <v>5.6971514242878558E-3</v>
      </c>
      <c r="E108" s="128">
        <v>7.9549221080543586E-3</v>
      </c>
      <c r="F108" s="128">
        <v>8.2559339525283791E-3</v>
      </c>
      <c r="G108" s="128">
        <v>6.3268892794376098E-3</v>
      </c>
      <c r="H108" s="129">
        <v>8.6206896551724137E-3</v>
      </c>
      <c r="J108" s="23">
        <f t="shared" ref="J108:P111" ca="1" si="11">B108*J$112</f>
        <v>1.3603254140225973</v>
      </c>
      <c r="K108" s="24">
        <f t="shared" ca="1" si="11"/>
        <v>10.42916150750658</v>
      </c>
      <c r="L108" s="24">
        <f t="shared" ca="1" si="11"/>
        <v>8.6153942888097816</v>
      </c>
      <c r="M108" s="24">
        <f t="shared" ca="1" si="11"/>
        <v>10.882603312180777</v>
      </c>
      <c r="N108" s="24">
        <f t="shared" ca="1" si="11"/>
        <v>10.882603312180777</v>
      </c>
      <c r="O108" s="24">
        <f t="shared" ca="1" si="11"/>
        <v>8.1619524841355826</v>
      </c>
      <c r="P108" s="25">
        <f t="shared" ca="1" si="11"/>
        <v>2.7206508280451946</v>
      </c>
      <c r="R108" s="24">
        <f ca="1">IF(J108=0,0,Agents($E$4,$E$5,J108,$E$3)/(1-$O$1))</f>
        <v>2.1739130434782608</v>
      </c>
      <c r="S108" s="24">
        <f ca="1">IF(K108=0,0,Agents($E$4,$E$5,K108,$E$3)/(1-$O$1))</f>
        <v>4.3478260869565215</v>
      </c>
      <c r="T108" s="24">
        <f ca="1">IF(L108=0,0,Agents($E$4,$E$5,L108,$E$3)/(1-$O$1))</f>
        <v>4.3478260869565215</v>
      </c>
      <c r="U108" s="24">
        <f ca="1">IF(M108=0,0,Agents($E$4,$E$5,M108,$E$3)/(1-$O$1))</f>
        <v>5.4347826086956523</v>
      </c>
      <c r="V108" s="24">
        <f ca="1">IF(N108=0,0,Agents($E$4,$E$5,N108,$E$3)/(1-$O$1))</f>
        <v>5.4347826086956523</v>
      </c>
      <c r="W108" s="24">
        <f ca="1">IF(O108=0,0,Agents($E$4,$E$5,O108,$E$3)/(1-$O$1))</f>
        <v>4.3478260869565215</v>
      </c>
      <c r="X108" s="24">
        <f ca="1">IF(P108=0,0,Agents($E$4,$E$5,P108,$E$3)/(1-$O$1))</f>
        <v>2.1739130434782608</v>
      </c>
    </row>
    <row r="109" spans="1:24" x14ac:dyDescent="0.25">
      <c r="A109" s="126">
        <v>0.89583333333333504</v>
      </c>
      <c r="B109" s="127">
        <v>2.4154589371980676E-2</v>
      </c>
      <c r="C109" s="128">
        <v>5.5229547808077319E-3</v>
      </c>
      <c r="D109" s="128">
        <v>5.0974512743628183E-3</v>
      </c>
      <c r="E109" s="128">
        <v>5.3032814053695721E-3</v>
      </c>
      <c r="F109" s="128">
        <v>7.2239422084623322E-3</v>
      </c>
      <c r="G109" s="128">
        <v>4.2179261862917402E-3</v>
      </c>
      <c r="H109" s="129">
        <v>8.6206896551724137E-3</v>
      </c>
      <c r="J109" s="23">
        <f t="shared" ca="1" si="11"/>
        <v>2.2672090233709956</v>
      </c>
      <c r="K109" s="24">
        <f t="shared" ca="1" si="11"/>
        <v>7.2550688747871845</v>
      </c>
      <c r="L109" s="24">
        <f t="shared" ca="1" si="11"/>
        <v>7.7085106794613836</v>
      </c>
      <c r="M109" s="24">
        <f t="shared" ca="1" si="11"/>
        <v>7.2550688747871845</v>
      </c>
      <c r="N109" s="24">
        <f t="shared" ca="1" si="11"/>
        <v>9.5222778981581797</v>
      </c>
      <c r="O109" s="24">
        <f t="shared" ca="1" si="11"/>
        <v>5.4413016560903893</v>
      </c>
      <c r="P109" s="25">
        <f t="shared" ca="1" si="11"/>
        <v>2.7206508280451946</v>
      </c>
      <c r="R109" s="24">
        <f ca="1">IF(J109=0,0,Agents($E$4,$E$5,J109,$E$3)/(1-$O$1))</f>
        <v>2.1739130434782608</v>
      </c>
      <c r="S109" s="24">
        <f ca="1">IF(K109=0,0,Agents($E$4,$E$5,K109,$E$3)/(1-$O$1))</f>
        <v>4.3478260869565215</v>
      </c>
      <c r="T109" s="24">
        <f ca="1">IF(L109=0,0,Agents($E$4,$E$5,L109,$E$3)/(1-$O$1))</f>
        <v>4.3478260869565215</v>
      </c>
      <c r="U109" s="24">
        <f ca="1">IF(M109=0,0,Agents($E$4,$E$5,M109,$E$3)/(1-$O$1))</f>
        <v>4.3478260869565215</v>
      </c>
      <c r="V109" s="24">
        <f ca="1">IF(N109=0,0,Agents($E$4,$E$5,N109,$E$3)/(1-$O$1))</f>
        <v>4.3478260869565215</v>
      </c>
      <c r="W109" s="24">
        <f ca="1">IF(O109=0,0,Agents($E$4,$E$5,O109,$E$3)/(1-$O$1))</f>
        <v>3.2608695652173911</v>
      </c>
      <c r="X109" s="24">
        <f ca="1">IF(P109=0,0,Agents($E$4,$E$5,P109,$E$3)/(1-$O$1))</f>
        <v>2.1739130434782608</v>
      </c>
    </row>
    <row r="110" spans="1:24" x14ac:dyDescent="0.25">
      <c r="A110" s="125">
        <v>0.91666666666666896</v>
      </c>
      <c r="B110" s="127">
        <v>9.6618357487922701E-3</v>
      </c>
      <c r="C110" s="128">
        <v>2.0711080428028996E-3</v>
      </c>
      <c r="D110" s="128">
        <v>2.098950524737631E-3</v>
      </c>
      <c r="E110" s="128">
        <v>2.651640702684786E-3</v>
      </c>
      <c r="F110" s="128">
        <v>2.7519779841761265E-3</v>
      </c>
      <c r="G110" s="128">
        <v>1.7574692442882249E-3</v>
      </c>
      <c r="H110" s="129">
        <v>4.3103448275862068E-3</v>
      </c>
      <c r="J110" s="23">
        <f t="shared" ca="1" si="11"/>
        <v>0.90688360934839818</v>
      </c>
      <c r="K110" s="24">
        <f t="shared" ca="1" si="11"/>
        <v>2.7206508280451942</v>
      </c>
      <c r="L110" s="24">
        <f t="shared" ca="1" si="11"/>
        <v>3.1740926327193932</v>
      </c>
      <c r="M110" s="24">
        <f t="shared" ca="1" si="11"/>
        <v>3.6275344373935923</v>
      </c>
      <c r="N110" s="24">
        <f t="shared" ca="1" si="11"/>
        <v>3.6275344373935923</v>
      </c>
      <c r="O110" s="24">
        <f t="shared" ca="1" si="11"/>
        <v>2.2672090233709952</v>
      </c>
      <c r="P110" s="25">
        <f t="shared" ca="1" si="11"/>
        <v>1.3603254140225973</v>
      </c>
      <c r="R110" s="24">
        <f ca="1">IF(J110=0,0,Agents($E$4,$E$5,J110,$E$3)/(1-$O$1))</f>
        <v>1.0869565217391304</v>
      </c>
      <c r="S110" s="24">
        <f ca="1">IF(K110=0,0,Agents($E$4,$E$5,K110,$E$3)/(1-$O$1))</f>
        <v>2.1739130434782608</v>
      </c>
      <c r="T110" s="24">
        <f ca="1">IF(L110=0,0,Agents($E$4,$E$5,L110,$E$3)/(1-$O$1))</f>
        <v>2.1739130434782608</v>
      </c>
      <c r="U110" s="24">
        <f ca="1">IF(M110=0,0,Agents($E$4,$E$5,M110,$E$3)/(1-$O$1))</f>
        <v>2.1739130434782608</v>
      </c>
      <c r="V110" s="24">
        <f ca="1">IF(N110=0,0,Agents($E$4,$E$5,N110,$E$3)/(1-$O$1))</f>
        <v>2.1739130434782608</v>
      </c>
      <c r="W110" s="24">
        <f ca="1">IF(O110=0,0,Agents($E$4,$E$5,O110,$E$3)/(1-$O$1))</f>
        <v>2.1739130434782608</v>
      </c>
      <c r="X110" s="24">
        <f ca="1">IF(P110=0,0,Agents($E$4,$E$5,P110,$E$3)/(1-$O$1))</f>
        <v>2.1739130434782608</v>
      </c>
    </row>
    <row r="111" spans="1:24" x14ac:dyDescent="0.25">
      <c r="A111" s="126">
        <v>0.937500000000003</v>
      </c>
      <c r="B111" s="127">
        <v>1.4492753623188406E-2</v>
      </c>
      <c r="C111" s="128">
        <v>1.380738695201933E-3</v>
      </c>
      <c r="D111" s="128">
        <v>1.1994002998500749E-3</v>
      </c>
      <c r="E111" s="128">
        <v>1.325820351342393E-3</v>
      </c>
      <c r="F111" s="128">
        <v>1.7199862401100791E-3</v>
      </c>
      <c r="G111" s="128">
        <v>1.4059753954305801E-3</v>
      </c>
      <c r="H111" s="129">
        <v>1.4367816091954023E-3</v>
      </c>
      <c r="J111" s="23">
        <f t="shared" ca="1" si="11"/>
        <v>1.3603254140225973</v>
      </c>
      <c r="K111" s="24">
        <f t="shared" ca="1" si="11"/>
        <v>1.8137672186967961</v>
      </c>
      <c r="L111" s="24">
        <f t="shared" ca="1" si="11"/>
        <v>1.8137672186967961</v>
      </c>
      <c r="M111" s="24">
        <f t="shared" ca="1" si="11"/>
        <v>1.8137672186967961</v>
      </c>
      <c r="N111" s="24">
        <f t="shared" ca="1" si="11"/>
        <v>2.2672090233709952</v>
      </c>
      <c r="O111" s="24">
        <f t="shared" ca="1" si="11"/>
        <v>1.8137672186967964</v>
      </c>
      <c r="P111" s="25">
        <f t="shared" ca="1" si="11"/>
        <v>0.45344180467419909</v>
      </c>
      <c r="R111" s="24">
        <f ca="1">IF(J111=0,0,Agents($E$4,$E$5,J111,$E$3)/(1-$O$1))</f>
        <v>2.1739130434782608</v>
      </c>
      <c r="S111" s="24">
        <f ca="1">IF(K111=0,0,Agents($E$4,$E$5,K111,$E$3)/(1-$O$1))</f>
        <v>2.1739130434782608</v>
      </c>
      <c r="T111" s="24">
        <f ca="1">IF(L111=0,0,Agents($E$4,$E$5,L111,$E$3)/(1-$O$1))</f>
        <v>2.1739130434782608</v>
      </c>
      <c r="U111" s="24">
        <f ca="1">IF(M111=0,0,Agents($E$4,$E$5,M111,$E$3)/(1-$O$1))</f>
        <v>2.1739130434782608</v>
      </c>
      <c r="V111" s="24">
        <f ca="1">IF(N111=0,0,Agents($E$4,$E$5,N111,$E$3)/(1-$O$1))</f>
        <v>2.1739130434782608</v>
      </c>
      <c r="W111" s="24">
        <f ca="1">IF(O111=0,0,Agents($E$4,$E$5,O111,$E$3)/(1-$O$1))</f>
        <v>2.1739130434782608</v>
      </c>
      <c r="X111" s="24">
        <f ca="1">IF(P111=0,0,Agents($E$4,$E$5,P111,$E$3)/(1-$O$1))</f>
        <v>1.0869565217391304</v>
      </c>
    </row>
    <row r="112" spans="1:24" x14ac:dyDescent="0.25">
      <c r="A112" s="130"/>
      <c r="B112" s="131">
        <v>1.301559356136821E-2</v>
      </c>
      <c r="C112" s="132">
        <v>0.18215543259557343</v>
      </c>
      <c r="D112" s="132">
        <v>0.20969567404426559</v>
      </c>
      <c r="E112" s="132">
        <v>0.18970070422535212</v>
      </c>
      <c r="F112" s="132">
        <v>0.18278420523138833</v>
      </c>
      <c r="G112" s="132">
        <v>0.17888581488933603</v>
      </c>
      <c r="H112" s="133">
        <v>4.37625754527163E-2</v>
      </c>
      <c r="J112" s="27">
        <f t="shared" ref="J112:P112" ca="1" si="12">$E$2*B112/SUM($B$112:$H$112)</f>
        <v>93.862453567559214</v>
      </c>
      <c r="K112" s="27">
        <f t="shared" ca="1" si="12"/>
        <v>1313.6209081411546</v>
      </c>
      <c r="L112" s="27">
        <f t="shared" ca="1" si="12"/>
        <v>1512.2284185884539</v>
      </c>
      <c r="M112" s="27">
        <f t="shared" ca="1" si="12"/>
        <v>1368.0339247020586</v>
      </c>
      <c r="N112" s="27">
        <f t="shared" ca="1" si="12"/>
        <v>1318.1553261878967</v>
      </c>
      <c r="O112" s="27">
        <f t="shared" ca="1" si="12"/>
        <v>1290.0419342980963</v>
      </c>
      <c r="P112" s="27">
        <f t="shared" ca="1" si="12"/>
        <v>315.59549605324258</v>
      </c>
      <c r="R112" s="26">
        <f t="shared" ref="R112:W112" ca="1" si="13">(SUM(R82:R111)/2)/$C$6</f>
        <v>4.7554347826086945</v>
      </c>
      <c r="S112" s="26">
        <f t="shared" ca="1" si="13"/>
        <v>25.135869565217387</v>
      </c>
      <c r="T112" s="26">
        <f t="shared" ca="1" si="13"/>
        <v>28.124999999999996</v>
      </c>
      <c r="U112" s="26">
        <f t="shared" ca="1" si="13"/>
        <v>26.086956521739125</v>
      </c>
      <c r="V112" s="26">
        <f t="shared" ca="1" si="13"/>
        <v>25.203804347826079</v>
      </c>
      <c r="W112" s="26">
        <f t="shared" ca="1" si="13"/>
        <v>24.728260869565212</v>
      </c>
      <c r="X112" s="26">
        <f t="shared" ref="X112" ca="1" si="14">(SUM(X82:X107)/2)/$C$6</f>
        <v>8.3559782608695627</v>
      </c>
    </row>
    <row r="113" spans="1:24" x14ac:dyDescent="0.25">
      <c r="R113" s="32">
        <f ca="1">SUM(R112:X112)/5</f>
        <v>28.478260869565212</v>
      </c>
      <c r="S113" s="31"/>
      <c r="T113" s="31"/>
      <c r="U113" s="31"/>
      <c r="V113" s="31"/>
      <c r="W113" s="31"/>
      <c r="X113" s="4"/>
    </row>
    <row r="115" spans="1:24" x14ac:dyDescent="0.25">
      <c r="A115" s="39" t="s">
        <v>17</v>
      </c>
      <c r="J115" s="6" t="s">
        <v>14</v>
      </c>
      <c r="K115" s="20"/>
      <c r="L115" s="20"/>
      <c r="M115" s="33">
        <v>43191</v>
      </c>
      <c r="N115" s="20"/>
      <c r="O115" s="20"/>
      <c r="P115" s="21"/>
      <c r="R115" s="6" t="s">
        <v>15</v>
      </c>
      <c r="S115" s="20"/>
      <c r="T115" s="20"/>
      <c r="U115" s="20"/>
      <c r="V115" s="20"/>
      <c r="W115" s="20"/>
      <c r="X115" s="21"/>
    </row>
    <row r="116" spans="1:24" x14ac:dyDescent="0.25">
      <c r="A116" s="113" t="s">
        <v>6</v>
      </c>
      <c r="B116" s="114" t="s">
        <v>13</v>
      </c>
      <c r="C116" s="115" t="s">
        <v>7</v>
      </c>
      <c r="D116" s="115" t="s">
        <v>8</v>
      </c>
      <c r="E116" s="115" t="s">
        <v>9</v>
      </c>
      <c r="F116" s="115" t="s">
        <v>10</v>
      </c>
      <c r="G116" s="115" t="s">
        <v>11</v>
      </c>
      <c r="H116" s="116" t="s">
        <v>12</v>
      </c>
      <c r="J116" s="22" t="s">
        <v>13</v>
      </c>
      <c r="K116" s="20" t="s">
        <v>7</v>
      </c>
      <c r="L116" s="20" t="s">
        <v>8</v>
      </c>
      <c r="M116" s="20" t="s">
        <v>9</v>
      </c>
      <c r="N116" s="20" t="s">
        <v>10</v>
      </c>
      <c r="O116" s="20" t="s">
        <v>11</v>
      </c>
      <c r="P116" s="21" t="s">
        <v>12</v>
      </c>
      <c r="R116" s="22" t="s">
        <v>13</v>
      </c>
      <c r="S116" s="20" t="s">
        <v>7</v>
      </c>
      <c r="T116" s="20" t="s">
        <v>8</v>
      </c>
      <c r="U116" s="20" t="s">
        <v>9</v>
      </c>
      <c r="V116" s="20" t="s">
        <v>10</v>
      </c>
      <c r="W116" s="20" t="s">
        <v>11</v>
      </c>
      <c r="X116" s="21" t="s">
        <v>12</v>
      </c>
    </row>
    <row r="117" spans="1:24" x14ac:dyDescent="0.25">
      <c r="A117" s="117">
        <v>0.33333333333333331</v>
      </c>
      <c r="B117" s="118"/>
      <c r="C117" s="119">
        <v>2.1746634449430445E-2</v>
      </c>
      <c r="D117" s="119">
        <v>2.4287856071964018E-2</v>
      </c>
      <c r="E117" s="119">
        <v>2.5190586675505468E-2</v>
      </c>
      <c r="F117" s="119">
        <v>2.1327829377364983E-2</v>
      </c>
      <c r="G117" s="119">
        <v>2.3901581722319858E-2</v>
      </c>
      <c r="H117" s="120"/>
      <c r="J117" s="24">
        <f t="shared" ref="J117:P142" ca="1" si="15">B117*J$147</f>
        <v>0</v>
      </c>
      <c r="K117" s="24">
        <f t="shared" ca="1" si="15"/>
        <v>32.327533040277444</v>
      </c>
      <c r="L117" s="24">
        <f t="shared" ca="1" si="15"/>
        <v>28.007683539298757</v>
      </c>
      <c r="M117" s="24">
        <f t="shared" ca="1" si="15"/>
        <v>32.272807918107944</v>
      </c>
      <c r="N117" s="24">
        <f t="shared" ca="1" si="15"/>
        <v>25.260102192715134</v>
      </c>
      <c r="O117" s="24">
        <f t="shared" ca="1" si="15"/>
        <v>21.667777781318943</v>
      </c>
      <c r="P117" s="24">
        <f t="shared" ca="1" si="15"/>
        <v>0</v>
      </c>
      <c r="R117" s="24">
        <f ca="1">IF(J117=0,0,Agents($F$4,$F$5,J117,$F$3)/(1-$P$1))</f>
        <v>0</v>
      </c>
      <c r="S117" s="24">
        <f ca="1">IF(K117=0,0,Agents($F$4,$F$5,K117,$F$3)/(1-$P$1))</f>
        <v>10.869565217391305</v>
      </c>
      <c r="T117" s="24">
        <f ca="1">IF(L117=0,0,Agents($F$4,$F$5,L117,$F$3)/(1-$P$1))</f>
        <v>9.7826086956521738</v>
      </c>
      <c r="U117" s="24">
        <f ca="1">IF(M117=0,0,Agents($F$4,$F$5,M117,$F$3)/(1-$P$1))</f>
        <v>10.869565217391305</v>
      </c>
      <c r="V117" s="24">
        <f ca="1">IF(N117=0,0,Agents($F$4,$F$5,N117,$F$3)/(1-$P$1))</f>
        <v>8.695652173913043</v>
      </c>
      <c r="W117" s="24">
        <f ca="1">IF(O117=0,0,Agents($F$4,$F$5,O117,$F$3)/(1-$P$1))</f>
        <v>7.6086956521739131</v>
      </c>
      <c r="X117" s="24">
        <f ca="1">IF(P117=0,0,Agents($F$4,$F$5,P117,$F$3)/(1-$P$1))</f>
        <v>0</v>
      </c>
    </row>
    <row r="118" spans="1:24" x14ac:dyDescent="0.25">
      <c r="A118" s="121">
        <v>0.35416666666666669</v>
      </c>
      <c r="B118" s="122"/>
      <c r="C118" s="123">
        <v>3.1411805315843977E-2</v>
      </c>
      <c r="D118" s="123">
        <v>3.2083958020989505E-2</v>
      </c>
      <c r="E118" s="123">
        <v>3.1819688432217434E-2</v>
      </c>
      <c r="F118" s="123">
        <v>2.4079807361541108E-2</v>
      </c>
      <c r="G118" s="123">
        <v>2.3198594024604568E-2</v>
      </c>
      <c r="H118" s="124"/>
      <c r="J118" s="24">
        <f t="shared" ca="1" si="15"/>
        <v>0</v>
      </c>
      <c r="K118" s="24">
        <f t="shared" ca="1" si="15"/>
        <v>46.695325502622978</v>
      </c>
      <c r="L118" s="24">
        <f t="shared" ca="1" si="15"/>
        <v>36.997804181542804</v>
      </c>
      <c r="M118" s="24">
        <f t="shared" ca="1" si="15"/>
        <v>40.765652107083717</v>
      </c>
      <c r="N118" s="24">
        <f t="shared" ca="1" si="15"/>
        <v>28.519470217581603</v>
      </c>
      <c r="O118" s="24">
        <f t="shared" ca="1" si="15"/>
        <v>21.030490199515445</v>
      </c>
      <c r="P118" s="24">
        <f t="shared" ca="1" si="15"/>
        <v>0</v>
      </c>
      <c r="R118" s="30">
        <f ca="1">IF(J118=0,0,Agents($F$4,$F$5,J118,$F$3)/(1-$P$1))</f>
        <v>0</v>
      </c>
      <c r="S118" s="30">
        <f ca="1">IF(K118=0,0,Agents($F$4,$F$5,K118,$F$3)/(1-$P$1))</f>
        <v>14.130434782608695</v>
      </c>
      <c r="T118" s="30">
        <f ca="1">IF(L118=0,0,Agents($F$4,$F$5,L118,$F$3)/(1-$P$1))</f>
        <v>11.956521739130434</v>
      </c>
      <c r="U118" s="30">
        <f ca="1">IF(M118=0,0,Agents($F$4,$F$5,M118,$F$3)/(1-$P$1))</f>
        <v>13.043478260869565</v>
      </c>
      <c r="V118" s="30">
        <f ca="1">IF(N118=0,0,Agents($F$4,$F$5,N118,$F$3)/(1-$P$1))</f>
        <v>9.7826086956521738</v>
      </c>
      <c r="W118" s="30">
        <f ca="1">IF(O118=0,0,Agents($F$4,$F$5,O118,$F$3)/(1-$P$1))</f>
        <v>7.6086956521739131</v>
      </c>
      <c r="X118" s="30">
        <f ca="1">IF(P118=0,0,Agents($F$4,$F$5,P118,$F$3)/(1-$P$1))</f>
        <v>0</v>
      </c>
    </row>
    <row r="119" spans="1:24" x14ac:dyDescent="0.25">
      <c r="A119" s="125">
        <v>0.375</v>
      </c>
      <c r="B119" s="118"/>
      <c r="C119" s="119">
        <v>3.589920607525026E-2</v>
      </c>
      <c r="D119" s="119">
        <v>3.9880059970014994E-2</v>
      </c>
      <c r="E119" s="119">
        <v>4.2094796155120982E-2</v>
      </c>
      <c r="F119" s="119">
        <v>3.8871689026487785E-2</v>
      </c>
      <c r="G119" s="119">
        <v>4.0421792618629174E-2</v>
      </c>
      <c r="H119" s="120"/>
      <c r="J119" s="24">
        <f t="shared" ca="1" si="15"/>
        <v>0</v>
      </c>
      <c r="K119" s="24">
        <f t="shared" ca="1" si="15"/>
        <v>53.366086288711976</v>
      </c>
      <c r="L119" s="24">
        <f t="shared" ca="1" si="15"/>
        <v>45.987924823786848</v>
      </c>
      <c r="M119" s="24">
        <f t="shared" ca="1" si="15"/>
        <v>53.929560599996165</v>
      </c>
      <c r="N119" s="24">
        <f t="shared" ca="1" si="15"/>
        <v>46.038573351238867</v>
      </c>
      <c r="O119" s="24">
        <f t="shared" ca="1" si="15"/>
        <v>36.644035953701156</v>
      </c>
      <c r="P119" s="24">
        <f t="shared" ca="1" si="15"/>
        <v>0</v>
      </c>
      <c r="R119" s="24">
        <f ca="1">IF(J119=0,0,Agents($F$4,$F$5,J119,$F$3)/(1-$P$1))</f>
        <v>0</v>
      </c>
      <c r="S119" s="24">
        <f ca="1">IF(K119=0,0,Agents($F$4,$F$5,K119,$F$3)/(1-$P$1))</f>
        <v>16.304347826086957</v>
      </c>
      <c r="T119" s="24">
        <f ca="1">IF(L119=0,0,Agents($F$4,$F$5,L119,$F$3)/(1-$P$1))</f>
        <v>14.130434782608695</v>
      </c>
      <c r="U119" s="24">
        <f ca="1">IF(M119=0,0,Agents($F$4,$F$5,M119,$F$3)/(1-$P$1))</f>
        <v>16.304347826086957</v>
      </c>
      <c r="V119" s="24">
        <f ca="1">IF(N119=0,0,Agents($F$4,$F$5,N119,$F$3)/(1-$P$1))</f>
        <v>14.130434782608695</v>
      </c>
      <c r="W119" s="24">
        <f ca="1">IF(O119=0,0,Agents($F$4,$F$5,O119,$F$3)/(1-$P$1))</f>
        <v>11.956521739130434</v>
      </c>
      <c r="X119" s="24">
        <f ca="1">IF(P119=0,0,Agents($F$4,$F$5,P119,$F$3)/(1-$P$1))</f>
        <v>0</v>
      </c>
    </row>
    <row r="120" spans="1:24" x14ac:dyDescent="0.25">
      <c r="A120" s="121">
        <v>0.39583333333333331</v>
      </c>
      <c r="B120" s="122"/>
      <c r="C120" s="123">
        <v>4.9016223679668625E-2</v>
      </c>
      <c r="D120" s="123">
        <v>5.0674662668665667E-2</v>
      </c>
      <c r="E120" s="123">
        <v>5.2038448790188929E-2</v>
      </c>
      <c r="F120" s="123">
        <v>4.3687650498796013E-2</v>
      </c>
      <c r="G120" s="123">
        <v>4.8506151142355007E-2</v>
      </c>
      <c r="H120" s="124"/>
      <c r="J120" s="24">
        <f t="shared" ca="1" si="15"/>
        <v>0</v>
      </c>
      <c r="K120" s="24">
        <f t="shared" ca="1" si="15"/>
        <v>72.865233201895194</v>
      </c>
      <c r="L120" s="24">
        <f t="shared" ca="1" si="15"/>
        <v>58.435784174586296</v>
      </c>
      <c r="M120" s="24">
        <f t="shared" ca="1" si="15"/>
        <v>66.668826883459829</v>
      </c>
      <c r="N120" s="24">
        <f t="shared" ca="1" si="15"/>
        <v>51.742467394755195</v>
      </c>
      <c r="O120" s="24">
        <f t="shared" ca="1" si="15"/>
        <v>43.972843144441384</v>
      </c>
      <c r="P120" s="24">
        <f t="shared" ca="1" si="15"/>
        <v>0</v>
      </c>
      <c r="R120" s="30">
        <f ca="1">IF(J120=0,0,Agents($F$4,$F$5,J120,$F$3)/(1-$P$1))</f>
        <v>0</v>
      </c>
      <c r="S120" s="30">
        <f ca="1">IF(K120=0,0,Agents($F$4,$F$5,K120,$F$3)/(1-$P$1))</f>
        <v>20.652173913043477</v>
      </c>
      <c r="T120" s="30">
        <f ca="1">IF(L120=0,0,Agents($F$4,$F$5,L120,$F$3)/(1-$P$1))</f>
        <v>17.391304347826086</v>
      </c>
      <c r="U120" s="30">
        <f ca="1">IF(M120=0,0,Agents($F$4,$F$5,M120,$F$3)/(1-$P$1))</f>
        <v>19.565217391304348</v>
      </c>
      <c r="V120" s="30">
        <f ca="1">IF(N120=0,0,Agents($F$4,$F$5,N120,$F$3)/(1-$P$1))</f>
        <v>15.217391304347826</v>
      </c>
      <c r="W120" s="30">
        <f ca="1">IF(O120=0,0,Agents($F$4,$F$5,O120,$F$3)/(1-$P$1))</f>
        <v>14.130434782608695</v>
      </c>
      <c r="X120" s="30">
        <f ca="1">IF(P120=0,0,Agents($F$4,$F$5,P120,$F$3)/(1-$P$1))</f>
        <v>0</v>
      </c>
    </row>
    <row r="121" spans="1:24" x14ac:dyDescent="0.25">
      <c r="A121" s="125">
        <v>0.41666666666666669</v>
      </c>
      <c r="B121" s="118"/>
      <c r="C121" s="119">
        <v>5.6689944504925503E-2</v>
      </c>
      <c r="D121" s="119">
        <v>5.3073463268365817E-2</v>
      </c>
      <c r="E121" s="119">
        <v>5.4027179317202516E-2</v>
      </c>
      <c r="F121" s="119">
        <v>4.9879600963192293E-2</v>
      </c>
      <c r="G121" s="119">
        <v>5.4481546572934976E-2</v>
      </c>
      <c r="H121" s="120"/>
      <c r="J121" s="24">
        <f t="shared" ca="1" si="15"/>
        <v>0</v>
      </c>
      <c r="K121" s="24">
        <f t="shared" ca="1" si="15"/>
        <v>84.272628865680502</v>
      </c>
      <c r="L121" s="24">
        <f t="shared" ca="1" si="15"/>
        <v>61.201975141430616</v>
      </c>
      <c r="M121" s="24">
        <f t="shared" ca="1" si="15"/>
        <v>69.216680140152548</v>
      </c>
      <c r="N121" s="24">
        <f t="shared" ca="1" si="15"/>
        <v>59.076045450704747</v>
      </c>
      <c r="O121" s="24">
        <f t="shared" ca="1" si="15"/>
        <v>49.389787589771124</v>
      </c>
      <c r="P121" s="24">
        <f t="shared" ca="1" si="15"/>
        <v>0</v>
      </c>
      <c r="R121" s="24">
        <f ca="1">IF(J121=0,0,Agents($F$4,$F$5,J121,$F$3)/(1-$P$1))</f>
        <v>0</v>
      </c>
      <c r="S121" s="24">
        <f ca="1">IF(K121=0,0,Agents($F$4,$F$5,K121,$F$3)/(1-$P$1))</f>
        <v>23.913043478260867</v>
      </c>
      <c r="T121" s="24">
        <f ca="1">IF(L121=0,0,Agents($F$4,$F$5,L121,$F$3)/(1-$P$1))</f>
        <v>18.478260869565215</v>
      </c>
      <c r="U121" s="24">
        <f ca="1">IF(M121=0,0,Agents($F$4,$F$5,M121,$F$3)/(1-$P$1))</f>
        <v>19.565217391304348</v>
      </c>
      <c r="V121" s="24">
        <f ca="1">IF(N121=0,0,Agents($F$4,$F$5,N121,$F$3)/(1-$P$1))</f>
        <v>17.391304347826086</v>
      </c>
      <c r="W121" s="24">
        <f ca="1">IF(O121=0,0,Agents($F$4,$F$5,O121,$F$3)/(1-$P$1))</f>
        <v>15.217391304347826</v>
      </c>
      <c r="X121" s="24">
        <f ca="1">IF(P121=0,0,Agents($F$4,$F$5,P121,$F$3)/(1-$P$1))</f>
        <v>0</v>
      </c>
    </row>
    <row r="122" spans="1:24" x14ac:dyDescent="0.25">
      <c r="A122" s="121">
        <v>0.4375</v>
      </c>
      <c r="B122" s="122"/>
      <c r="C122" s="123">
        <v>6.1177345264331787E-2</v>
      </c>
      <c r="D122" s="123">
        <v>6.0385192019374909E-2</v>
      </c>
      <c r="E122" s="123">
        <v>5.6347364932051704E-2</v>
      </c>
      <c r="F122" s="123">
        <v>5.2128813738720886E-2</v>
      </c>
      <c r="G122" s="123">
        <v>6.1862917398945519E-2</v>
      </c>
      <c r="H122" s="124"/>
      <c r="J122" s="24">
        <f t="shared" ca="1" si="15"/>
        <v>0</v>
      </c>
      <c r="K122" s="24">
        <f t="shared" ca="1" si="15"/>
        <v>90.943389651769493</v>
      </c>
      <c r="L122" s="24">
        <f t="shared" ca="1" si="15"/>
        <v>69.633537992292617</v>
      </c>
      <c r="M122" s="24">
        <f t="shared" ca="1" si="15"/>
        <v>72.189175606294071</v>
      </c>
      <c r="N122" s="24">
        <f t="shared" ca="1" si="15"/>
        <v>61.739952009489876</v>
      </c>
      <c r="O122" s="24">
        <f t="shared" ca="1" si="15"/>
        <v>56.081307198707854</v>
      </c>
      <c r="P122" s="24">
        <f t="shared" ca="1" si="15"/>
        <v>0</v>
      </c>
      <c r="R122" s="30">
        <f ca="1">IF(J122=0,0,Agents($F$4,$F$5,J122,$F$3)/(1-$P$1))</f>
        <v>0</v>
      </c>
      <c r="S122" s="30">
        <f ca="1">IF(K122=0,0,Agents($F$4,$F$5,K122,$F$3)/(1-$P$1))</f>
        <v>25</v>
      </c>
      <c r="T122" s="30">
        <f ca="1">IF(L122=0,0,Agents($F$4,$F$5,L122,$F$3)/(1-$P$1))</f>
        <v>19.565217391304348</v>
      </c>
      <c r="U122" s="30">
        <f ca="1">IF(M122=0,0,Agents($F$4,$F$5,M122,$F$3)/(1-$P$1))</f>
        <v>20.652173913043477</v>
      </c>
      <c r="V122" s="30">
        <f ca="1">IF(N122=0,0,Agents($F$4,$F$5,N122,$F$3)/(1-$P$1))</f>
        <v>18.478260869565215</v>
      </c>
      <c r="W122" s="30">
        <f ca="1">IF(O122=0,0,Agents($F$4,$F$5,O122,$F$3)/(1-$P$1))</f>
        <v>16.304347826086957</v>
      </c>
      <c r="X122" s="30">
        <f ca="1">IF(P122=0,0,Agents($F$4,$F$5,P122,$F$3)/(1-$P$1))</f>
        <v>0</v>
      </c>
    </row>
    <row r="123" spans="1:24" x14ac:dyDescent="0.25">
      <c r="A123" s="125">
        <v>0.45833333333333331</v>
      </c>
      <c r="B123" s="118"/>
      <c r="C123" s="119">
        <v>5.9106237221528891E-2</v>
      </c>
      <c r="D123" s="119">
        <v>5.9485641794487357E-2</v>
      </c>
      <c r="E123" s="119">
        <v>5.9661915810407688E-2</v>
      </c>
      <c r="F123" s="119">
        <v>5.384879997883097E-2</v>
      </c>
      <c r="G123" s="119">
        <v>6.2214411247803164E-2</v>
      </c>
      <c r="H123" s="120"/>
      <c r="J123" s="24">
        <f t="shared" ca="1" si="15"/>
        <v>0</v>
      </c>
      <c r="K123" s="24">
        <f t="shared" ca="1" si="15"/>
        <v>87.864576981266893</v>
      </c>
      <c r="L123" s="24">
        <f t="shared" ca="1" si="15"/>
        <v>68.596216379726002</v>
      </c>
      <c r="M123" s="24">
        <f t="shared" ca="1" si="15"/>
        <v>76.435597700781969</v>
      </c>
      <c r="N123" s="24">
        <f t="shared" ca="1" si="15"/>
        <v>63.777057025031425</v>
      </c>
      <c r="O123" s="24">
        <f t="shared" ca="1" si="15"/>
        <v>56.399950989609607</v>
      </c>
      <c r="P123" s="24">
        <f t="shared" ca="1" si="15"/>
        <v>0</v>
      </c>
      <c r="R123" s="24">
        <f ca="1">IF(J123=0,0,Agents($F$4,$F$5,J123,$F$3)/(1-$P$1))</f>
        <v>0</v>
      </c>
      <c r="S123" s="24">
        <f ca="1">IF(K123=0,0,Agents($F$4,$F$5,K123,$F$3)/(1-$P$1))</f>
        <v>25</v>
      </c>
      <c r="T123" s="24">
        <f ca="1">IF(L123=0,0,Agents($F$4,$F$5,L123,$F$3)/(1-$P$1))</f>
        <v>19.565217391304348</v>
      </c>
      <c r="U123" s="24">
        <f ca="1">IF(M123=0,0,Agents($F$4,$F$5,M123,$F$3)/(1-$P$1))</f>
        <v>21.739130434782609</v>
      </c>
      <c r="V123" s="24">
        <f ca="1">IF(N123=0,0,Agents($F$4,$F$5,N123,$F$3)/(1-$P$1))</f>
        <v>18.478260869565215</v>
      </c>
      <c r="W123" s="24">
        <f ca="1">IF(O123=0,0,Agents($F$4,$F$5,O123,$F$3)/(1-$P$1))</f>
        <v>16.304347826086957</v>
      </c>
      <c r="X123" s="24">
        <f ca="1">IF(P123=0,0,Agents($F$4,$F$5,P123,$F$3)/(1-$P$1))</f>
        <v>0</v>
      </c>
    </row>
    <row r="124" spans="1:24" x14ac:dyDescent="0.25">
      <c r="A124" s="121">
        <v>0.47916666666666669</v>
      </c>
      <c r="B124" s="122"/>
      <c r="C124" s="123">
        <v>6.2212899285733245E-2</v>
      </c>
      <c r="D124" s="123">
        <v>6.1284742244262468E-2</v>
      </c>
      <c r="E124" s="123">
        <v>5.6678820019887298E-2</v>
      </c>
      <c r="F124" s="123">
        <v>5.7976766955095155E-2</v>
      </c>
      <c r="G124" s="123">
        <v>5.9753954305799648E-2</v>
      </c>
      <c r="H124" s="124"/>
      <c r="J124" s="24">
        <f t="shared" ca="1" si="15"/>
        <v>0</v>
      </c>
      <c r="K124" s="24">
        <f t="shared" ca="1" si="15"/>
        <v>92.482795987020822</v>
      </c>
      <c r="L124" s="24">
        <f t="shared" ca="1" si="15"/>
        <v>70.670859604859245</v>
      </c>
      <c r="M124" s="24">
        <f t="shared" ca="1" si="15"/>
        <v>72.613817815742863</v>
      </c>
      <c r="N124" s="24">
        <f t="shared" ca="1" si="15"/>
        <v>68.666109062331117</v>
      </c>
      <c r="O124" s="24">
        <f t="shared" ca="1" si="15"/>
        <v>54.169444453297359</v>
      </c>
      <c r="P124" s="24">
        <f t="shared" ca="1" si="15"/>
        <v>0</v>
      </c>
      <c r="R124" s="30">
        <f ca="1">IF(J124=0,0,Agents($F$4,$F$5,J124,$F$3)/(1-$P$1))</f>
        <v>0</v>
      </c>
      <c r="S124" s="30">
        <f ca="1">IF(K124=0,0,Agents($F$4,$F$5,K124,$F$3)/(1-$P$1))</f>
        <v>26.086956521739129</v>
      </c>
      <c r="T124" s="30">
        <f ca="1">IF(L124=0,0,Agents($F$4,$F$5,L124,$F$3)/(1-$P$1))</f>
        <v>20.652173913043477</v>
      </c>
      <c r="U124" s="30">
        <f ca="1">IF(M124=0,0,Agents($F$4,$F$5,M124,$F$3)/(1-$P$1))</f>
        <v>20.652173913043477</v>
      </c>
      <c r="V124" s="30">
        <f ca="1">IF(N124=0,0,Agents($F$4,$F$5,N124,$F$3)/(1-$P$1))</f>
        <v>19.565217391304348</v>
      </c>
      <c r="W124" s="30">
        <f ca="1">IF(O124=0,0,Agents($F$4,$F$5,O124,$F$3)/(1-$P$1))</f>
        <v>16.304347826086957</v>
      </c>
      <c r="X124" s="30">
        <f ca="1">IF(P124=0,0,Agents($F$4,$F$5,P124,$F$3)/(1-$P$1))</f>
        <v>0</v>
      </c>
    </row>
    <row r="125" spans="1:24" x14ac:dyDescent="0.25">
      <c r="A125" s="125">
        <v>0.5</v>
      </c>
      <c r="B125" s="118"/>
      <c r="C125" s="119">
        <v>5.6689944504925503E-2</v>
      </c>
      <c r="D125" s="119">
        <v>5.3788490370199497E-2</v>
      </c>
      <c r="E125" s="119">
        <v>5.4027179317202516E-2</v>
      </c>
      <c r="F125" s="119">
        <v>5.4192797226852982E-2</v>
      </c>
      <c r="G125" s="119">
        <v>5.342706502636204E-2</v>
      </c>
      <c r="H125" s="120"/>
      <c r="J125" s="24">
        <f t="shared" ca="1" si="15"/>
        <v>0</v>
      </c>
      <c r="K125" s="24">
        <f t="shared" ca="1" si="15"/>
        <v>84.272628865680502</v>
      </c>
      <c r="L125" s="24">
        <f t="shared" ca="1" si="15"/>
        <v>62.026512833470733</v>
      </c>
      <c r="M125" s="24">
        <f t="shared" ca="1" si="15"/>
        <v>69.216680140152548</v>
      </c>
      <c r="N125" s="24">
        <f t="shared" ca="1" si="15"/>
        <v>64.184478028139722</v>
      </c>
      <c r="O125" s="24">
        <f t="shared" ca="1" si="15"/>
        <v>48.43385621706588</v>
      </c>
      <c r="P125" s="24">
        <f t="shared" ca="1" si="15"/>
        <v>0</v>
      </c>
      <c r="R125" s="24">
        <f ca="1">IF(J125=0,0,Agents($F$4,$F$5,J125,$F$3)/(1-$P$1))</f>
        <v>0</v>
      </c>
      <c r="S125" s="24">
        <f ca="1">IF(K125=0,0,Agents($F$4,$F$5,K125,$F$3)/(1-$P$1))</f>
        <v>23.913043478260867</v>
      </c>
      <c r="T125" s="24">
        <f ca="1">IF(L125=0,0,Agents($F$4,$F$5,L125,$F$3)/(1-$P$1))</f>
        <v>18.478260869565215</v>
      </c>
      <c r="U125" s="24">
        <f ca="1">IF(M125=0,0,Agents($F$4,$F$5,M125,$F$3)/(1-$P$1))</f>
        <v>19.565217391304348</v>
      </c>
      <c r="V125" s="24">
        <f ca="1">IF(N125=0,0,Agents($F$4,$F$5,N125,$F$3)/(1-$P$1))</f>
        <v>18.478260869565215</v>
      </c>
      <c r="W125" s="24">
        <f ca="1">IF(O125=0,0,Agents($F$4,$F$5,O125,$F$3)/(1-$P$1))</f>
        <v>15.217391304347826</v>
      </c>
      <c r="X125" s="24">
        <f ca="1">IF(P125=0,0,Agents($F$4,$F$5,P125,$F$3)/(1-$P$1))</f>
        <v>0</v>
      </c>
    </row>
    <row r="126" spans="1:24" x14ac:dyDescent="0.25">
      <c r="A126" s="121">
        <v>0.52083333333333337</v>
      </c>
      <c r="B126" s="122"/>
      <c r="C126" s="123">
        <v>5.1857359071718741E-2</v>
      </c>
      <c r="D126" s="123">
        <v>5.3788490370199497E-2</v>
      </c>
      <c r="E126" s="123">
        <v>4.938680808750414E-2</v>
      </c>
      <c r="F126" s="123">
        <v>5.2128813738720886E-2</v>
      </c>
      <c r="G126" s="123">
        <v>5.518453427065026E-2</v>
      </c>
      <c r="H126" s="124"/>
      <c r="J126" s="24">
        <f t="shared" ca="1" si="15"/>
        <v>0</v>
      </c>
      <c r="K126" s="24">
        <f t="shared" ca="1" si="15"/>
        <v>77.088732634507735</v>
      </c>
      <c r="L126" s="24">
        <f t="shared" ca="1" si="15"/>
        <v>62.026512833470733</v>
      </c>
      <c r="M126" s="24">
        <f t="shared" ca="1" si="15"/>
        <v>63.271689207869514</v>
      </c>
      <c r="N126" s="24">
        <f t="shared" ca="1" si="15"/>
        <v>61.739952009489876</v>
      </c>
      <c r="O126" s="24">
        <f t="shared" ca="1" si="15"/>
        <v>50.027075171574616</v>
      </c>
      <c r="P126" s="24">
        <f t="shared" ca="1" si="15"/>
        <v>0</v>
      </c>
      <c r="R126" s="30">
        <f ca="1">IF(J126=0,0,Agents($F$4,$F$5,J126,$F$3)/(1-$P$1))</f>
        <v>0</v>
      </c>
      <c r="S126" s="30">
        <f ca="1">IF(K126=0,0,Agents($F$4,$F$5,K126,$F$3)/(1-$P$1))</f>
        <v>21.739130434782609</v>
      </c>
      <c r="T126" s="30">
        <f ca="1">IF(L126=0,0,Agents($F$4,$F$5,L126,$F$3)/(1-$P$1))</f>
        <v>18.478260869565215</v>
      </c>
      <c r="U126" s="30">
        <f ca="1">IF(M126=0,0,Agents($F$4,$F$5,M126,$F$3)/(1-$P$1))</f>
        <v>18.478260869565215</v>
      </c>
      <c r="V126" s="30">
        <f ca="1">IF(N126=0,0,Agents($F$4,$F$5,N126,$F$3)/(1-$P$1))</f>
        <v>18.478260869565215</v>
      </c>
      <c r="W126" s="30">
        <f ca="1">IF(O126=0,0,Agents($F$4,$F$5,O126,$F$3)/(1-$P$1))</f>
        <v>15.217391304347826</v>
      </c>
      <c r="X126" s="30">
        <f ca="1">IF(P126=0,0,Agents($F$4,$F$5,P126,$F$3)/(1-$P$1))</f>
        <v>0</v>
      </c>
    </row>
    <row r="127" spans="1:24" x14ac:dyDescent="0.25">
      <c r="A127" s="125">
        <v>0.54166666666666663</v>
      </c>
      <c r="B127" s="118"/>
      <c r="C127" s="119">
        <v>5.3928467114521643E-2</v>
      </c>
      <c r="D127" s="119">
        <v>5.2589090070349426E-2</v>
      </c>
      <c r="E127" s="119">
        <v>5.1375538614517727E-2</v>
      </c>
      <c r="F127" s="119">
        <v>5.4192797226852982E-2</v>
      </c>
      <c r="G127" s="119">
        <v>5.3778558875219686E-2</v>
      </c>
      <c r="H127" s="120"/>
      <c r="J127" s="24">
        <f t="shared" ca="1" si="15"/>
        <v>0</v>
      </c>
      <c r="K127" s="24">
        <f t="shared" ca="1" si="15"/>
        <v>80.16754530501035</v>
      </c>
      <c r="L127" s="24">
        <f t="shared" ca="1" si="15"/>
        <v>60.643417350048573</v>
      </c>
      <c r="M127" s="24">
        <f t="shared" ca="1" si="15"/>
        <v>65.819542464562247</v>
      </c>
      <c r="N127" s="24">
        <f t="shared" ca="1" si="15"/>
        <v>64.184478028139722</v>
      </c>
      <c r="O127" s="24">
        <f t="shared" ca="1" si="15"/>
        <v>48.752500007967626</v>
      </c>
      <c r="P127" s="24">
        <f t="shared" ca="1" si="15"/>
        <v>0</v>
      </c>
      <c r="R127" s="24">
        <f ca="1">IF(J127=0,0,Agents($F$4,$F$5,J127,$F$3)/(1-$P$1))</f>
        <v>0</v>
      </c>
      <c r="S127" s="24">
        <f ca="1">IF(K127=0,0,Agents($F$4,$F$5,K127,$F$3)/(1-$P$1))</f>
        <v>22.826086956521738</v>
      </c>
      <c r="T127" s="24">
        <f ca="1">IF(L127=0,0,Agents($F$4,$F$5,L127,$F$3)/(1-$P$1))</f>
        <v>17.391304347826086</v>
      </c>
      <c r="U127" s="24">
        <f ca="1">IF(M127=0,0,Agents($F$4,$F$5,M127,$F$3)/(1-$P$1))</f>
        <v>19.565217391304348</v>
      </c>
      <c r="V127" s="24">
        <f ca="1">IF(N127=0,0,Agents($F$4,$F$5,N127,$F$3)/(1-$P$1))</f>
        <v>18.478260869565215</v>
      </c>
      <c r="W127" s="24">
        <f ca="1">IF(O127=0,0,Agents($F$4,$F$5,O127,$F$3)/(1-$P$1))</f>
        <v>15.217391304347826</v>
      </c>
      <c r="X127" s="24">
        <f ca="1">IF(P127=0,0,Agents($F$4,$F$5,P127,$F$3)/(1-$P$1))</f>
        <v>0</v>
      </c>
    </row>
    <row r="128" spans="1:24" x14ac:dyDescent="0.25">
      <c r="A128" s="121">
        <v>0.5625</v>
      </c>
      <c r="B128" s="122"/>
      <c r="C128" s="123">
        <v>5.3928467114521643E-2</v>
      </c>
      <c r="D128" s="123">
        <v>5.5887440894937128E-2</v>
      </c>
      <c r="E128" s="123">
        <v>5.1706993702353328E-2</v>
      </c>
      <c r="F128" s="123">
        <v>5.6944775211029107E-2</v>
      </c>
      <c r="G128" s="123">
        <v>5.6942003514938486E-2</v>
      </c>
      <c r="H128" s="124"/>
      <c r="J128" s="24">
        <f t="shared" ca="1" si="15"/>
        <v>0</v>
      </c>
      <c r="K128" s="24">
        <f t="shared" ca="1" si="15"/>
        <v>80.16754530501035</v>
      </c>
      <c r="L128" s="24">
        <f t="shared" ca="1" si="15"/>
        <v>64.446929929459515</v>
      </c>
      <c r="M128" s="24">
        <f t="shared" ca="1" si="15"/>
        <v>66.244184674011038</v>
      </c>
      <c r="N128" s="24">
        <f t="shared" ca="1" si="15"/>
        <v>67.443846053006197</v>
      </c>
      <c r="O128" s="24">
        <f t="shared" ca="1" si="15"/>
        <v>51.620294126083365</v>
      </c>
      <c r="P128" s="24">
        <f t="shared" ca="1" si="15"/>
        <v>0</v>
      </c>
      <c r="R128" s="30">
        <f ca="1">IF(J128=0,0,Agents($F$4,$F$5,J128,$F$3)/(1-$P$1))</f>
        <v>0</v>
      </c>
      <c r="S128" s="30">
        <f ca="1">IF(K128=0,0,Agents($F$4,$F$5,K128,$F$3)/(1-$P$1))</f>
        <v>22.826086956521738</v>
      </c>
      <c r="T128" s="30">
        <f ca="1">IF(L128=0,0,Agents($F$4,$F$5,L128,$F$3)/(1-$P$1))</f>
        <v>18.478260869565215</v>
      </c>
      <c r="U128" s="30">
        <f ca="1">IF(M128=0,0,Agents($F$4,$F$5,M128,$F$3)/(1-$P$1))</f>
        <v>19.565217391304348</v>
      </c>
      <c r="V128" s="30">
        <f ca="1">IF(N128=0,0,Agents($F$4,$F$5,N128,$F$3)/(1-$P$1))</f>
        <v>19.565217391304348</v>
      </c>
      <c r="W128" s="30">
        <f ca="1">IF(O128=0,0,Agents($F$4,$F$5,O128,$F$3)/(1-$P$1))</f>
        <v>15.217391304347826</v>
      </c>
      <c r="X128" s="30">
        <f ca="1">IF(P128=0,0,Agents($F$4,$F$5,P128,$F$3)/(1-$P$1))</f>
        <v>0</v>
      </c>
    </row>
    <row r="129" spans="1:24" x14ac:dyDescent="0.25">
      <c r="A129" s="125">
        <v>0.58333333333333337</v>
      </c>
      <c r="B129" s="118"/>
      <c r="C129" s="119">
        <v>5.4964021135923087E-2</v>
      </c>
      <c r="D129" s="119">
        <v>5.7386691269749726E-2</v>
      </c>
      <c r="E129" s="119">
        <v>5.8667550546900891E-2</v>
      </c>
      <c r="F129" s="119">
        <v>5.8664761451139191E-2</v>
      </c>
      <c r="G129" s="119">
        <v>5.9050966608084357E-2</v>
      </c>
      <c r="H129" s="120"/>
      <c r="J129" s="24">
        <f t="shared" ca="1" si="15"/>
        <v>0</v>
      </c>
      <c r="K129" s="24">
        <f t="shared" ca="1" si="15"/>
        <v>81.70695164026165</v>
      </c>
      <c r="L129" s="24">
        <f t="shared" ca="1" si="15"/>
        <v>66.17579928373722</v>
      </c>
      <c r="M129" s="24">
        <f t="shared" ca="1" si="15"/>
        <v>75.161671072435595</v>
      </c>
      <c r="N129" s="24">
        <f t="shared" ca="1" si="15"/>
        <v>69.480951068547739</v>
      </c>
      <c r="O129" s="24">
        <f t="shared" ca="1" si="15"/>
        <v>53.532156871493861</v>
      </c>
      <c r="P129" s="24">
        <f t="shared" ca="1" si="15"/>
        <v>0</v>
      </c>
      <c r="R129" s="24">
        <f ca="1">IF(J129=0,0,Agents($F$4,$F$5,J129,$F$3)/(1-$P$1))</f>
        <v>0</v>
      </c>
      <c r="S129" s="24">
        <f ca="1">IF(K129=0,0,Agents($F$4,$F$5,K129,$F$3)/(1-$P$1))</f>
        <v>22.826086956521738</v>
      </c>
      <c r="T129" s="24">
        <f ca="1">IF(L129=0,0,Agents($F$4,$F$5,L129,$F$3)/(1-$P$1))</f>
        <v>19.565217391304348</v>
      </c>
      <c r="U129" s="24">
        <f ca="1">IF(M129=0,0,Agents($F$4,$F$5,M129,$F$3)/(1-$P$1))</f>
        <v>21.739130434782609</v>
      </c>
      <c r="V129" s="24">
        <f ca="1">IF(N129=0,0,Agents($F$4,$F$5,N129,$F$3)/(1-$P$1))</f>
        <v>19.565217391304348</v>
      </c>
      <c r="W129" s="24">
        <f ca="1">IF(O129=0,0,Agents($F$4,$F$5,O129,$F$3)/(1-$P$1))</f>
        <v>16.304347826086957</v>
      </c>
      <c r="X129" s="24">
        <f ca="1">IF(P129=0,0,Agents($F$4,$F$5,P129,$F$3)/(1-$P$1))</f>
        <v>0</v>
      </c>
    </row>
    <row r="130" spans="1:24" x14ac:dyDescent="0.25">
      <c r="A130" s="121">
        <v>0.60416666666666663</v>
      </c>
      <c r="B130" s="122"/>
      <c r="C130" s="123">
        <v>5.4618836462122608E-2</v>
      </c>
      <c r="D130" s="123">
        <v>5.9485641794487357E-2</v>
      </c>
      <c r="E130" s="123">
        <v>6.1982101425256876E-2</v>
      </c>
      <c r="F130" s="123">
        <v>6.1760736683337335E-2</v>
      </c>
      <c r="G130" s="123">
        <v>5.8347978910369067E-2</v>
      </c>
      <c r="H130" s="124"/>
      <c r="J130" s="24">
        <f t="shared" ca="1" si="15"/>
        <v>0</v>
      </c>
      <c r="K130" s="24">
        <f t="shared" ca="1" si="15"/>
        <v>81.193816195177888</v>
      </c>
      <c r="L130" s="24">
        <f t="shared" ca="1" si="15"/>
        <v>68.596216379726002</v>
      </c>
      <c r="M130" s="24">
        <f t="shared" ca="1" si="15"/>
        <v>79.408093166923479</v>
      </c>
      <c r="N130" s="24">
        <f t="shared" ca="1" si="15"/>
        <v>73.147740096522526</v>
      </c>
      <c r="O130" s="24">
        <f t="shared" ca="1" si="15"/>
        <v>52.894869289690362</v>
      </c>
      <c r="P130" s="24">
        <f t="shared" ca="1" si="15"/>
        <v>0</v>
      </c>
      <c r="R130" s="30">
        <f ca="1">IF(J130=0,0,Agents($F$4,$F$5,J130,$F$3)/(1-$P$1))</f>
        <v>0</v>
      </c>
      <c r="S130" s="30">
        <f ca="1">IF(K130=0,0,Agents($F$4,$F$5,K130,$F$3)/(1-$P$1))</f>
        <v>22.826086956521738</v>
      </c>
      <c r="T130" s="30">
        <f ca="1">IF(L130=0,0,Agents($F$4,$F$5,L130,$F$3)/(1-$P$1))</f>
        <v>19.565217391304348</v>
      </c>
      <c r="U130" s="30">
        <f ca="1">IF(M130=0,0,Agents($F$4,$F$5,M130,$F$3)/(1-$P$1))</f>
        <v>22.826086956521738</v>
      </c>
      <c r="V130" s="30">
        <f ca="1">IF(N130=0,0,Agents($F$4,$F$5,N130,$F$3)/(1-$P$1))</f>
        <v>20.652173913043477</v>
      </c>
      <c r="W130" s="30">
        <f ca="1">IF(O130=0,0,Agents($F$4,$F$5,O130,$F$3)/(1-$P$1))</f>
        <v>16.304347826086957</v>
      </c>
      <c r="X130" s="30">
        <f ca="1">IF(P130=0,0,Agents($F$4,$F$5,P130,$F$3)/(1-$P$1))</f>
        <v>0</v>
      </c>
    </row>
    <row r="131" spans="1:24" x14ac:dyDescent="0.25">
      <c r="A131" s="125">
        <v>0.625</v>
      </c>
      <c r="B131" s="118"/>
      <c r="C131" s="119">
        <v>5.3238097766920671E-2</v>
      </c>
      <c r="D131" s="119">
        <v>5.1689539845461867E-2</v>
      </c>
      <c r="E131" s="119">
        <v>5.5021544580709306E-2</v>
      </c>
      <c r="F131" s="119">
        <v>5.7632769707073143E-2</v>
      </c>
      <c r="G131" s="119">
        <v>5.7293497363796131E-2</v>
      </c>
      <c r="H131" s="120"/>
      <c r="J131" s="24">
        <f t="shared" ca="1" si="15"/>
        <v>0</v>
      </c>
      <c r="K131" s="24">
        <f t="shared" ca="1" si="15"/>
        <v>79.141274414842812</v>
      </c>
      <c r="L131" s="24">
        <f t="shared" ca="1" si="15"/>
        <v>59.606095737481951</v>
      </c>
      <c r="M131" s="24">
        <f t="shared" ca="1" si="15"/>
        <v>70.490606768498907</v>
      </c>
      <c r="N131" s="24">
        <f t="shared" ca="1" si="15"/>
        <v>68.25868805922282</v>
      </c>
      <c r="O131" s="24">
        <f t="shared" ca="1" si="15"/>
        <v>51.938937916985118</v>
      </c>
      <c r="P131" s="24">
        <f t="shared" ca="1" si="15"/>
        <v>0</v>
      </c>
      <c r="R131" s="24">
        <f ca="1">IF(J131=0,0,Agents($F$4,$F$5,J131,$F$3)/(1-$P$1))</f>
        <v>0</v>
      </c>
      <c r="S131" s="24">
        <f ca="1">IF(K131=0,0,Agents($F$4,$F$5,K131,$F$3)/(1-$P$1))</f>
        <v>22.826086956521738</v>
      </c>
      <c r="T131" s="24">
        <f ca="1">IF(L131=0,0,Agents($F$4,$F$5,L131,$F$3)/(1-$P$1))</f>
        <v>17.391304347826086</v>
      </c>
      <c r="U131" s="24">
        <f ca="1">IF(M131=0,0,Agents($F$4,$F$5,M131,$F$3)/(1-$P$1))</f>
        <v>20.652173913043477</v>
      </c>
      <c r="V131" s="24">
        <f ca="1">IF(N131=0,0,Agents($F$4,$F$5,N131,$F$3)/(1-$P$1))</f>
        <v>19.565217391304348</v>
      </c>
      <c r="W131" s="24">
        <f ca="1">IF(O131=0,0,Agents($F$4,$F$5,O131,$F$3)/(1-$P$1))</f>
        <v>15.217391304347826</v>
      </c>
      <c r="X131" s="24">
        <f ca="1">IF(P131=0,0,Agents($F$4,$F$5,P131,$F$3)/(1-$P$1))</f>
        <v>0</v>
      </c>
    </row>
    <row r="132" spans="1:24" x14ac:dyDescent="0.25">
      <c r="A132" s="121">
        <v>0.64583333333333337</v>
      </c>
      <c r="B132" s="122"/>
      <c r="C132" s="123">
        <v>5.2547728419319706E-2</v>
      </c>
      <c r="D132" s="123">
        <v>5.2888940145311945E-2</v>
      </c>
      <c r="E132" s="123">
        <v>4.938680808750414E-2</v>
      </c>
      <c r="F132" s="123">
        <v>5.5912783466963066E-2</v>
      </c>
      <c r="G132" s="123">
        <v>5.3075571177504395E-2</v>
      </c>
      <c r="H132" s="124"/>
      <c r="J132" s="24">
        <f t="shared" ca="1" si="15"/>
        <v>0</v>
      </c>
      <c r="K132" s="24">
        <f t="shared" ca="1" si="15"/>
        <v>78.115003524675274</v>
      </c>
      <c r="L132" s="24">
        <f t="shared" ca="1" si="15"/>
        <v>60.989191220904118</v>
      </c>
      <c r="M132" s="24">
        <f t="shared" ca="1" si="15"/>
        <v>63.271689207869514</v>
      </c>
      <c r="N132" s="24">
        <f t="shared" ca="1" si="15"/>
        <v>66.221583043681278</v>
      </c>
      <c r="O132" s="24">
        <f t="shared" ca="1" si="15"/>
        <v>48.115212426164128</v>
      </c>
      <c r="P132" s="24">
        <f t="shared" ca="1" si="15"/>
        <v>0</v>
      </c>
      <c r="R132" s="30">
        <f ca="1">IF(J132=0,0,Agents($F$4,$F$5,J132,$F$3)/(1-$P$1))</f>
        <v>0</v>
      </c>
      <c r="S132" s="30">
        <f ca="1">IF(K132=0,0,Agents($F$4,$F$5,K132,$F$3)/(1-$P$1))</f>
        <v>21.739130434782609</v>
      </c>
      <c r="T132" s="30">
        <f ca="1">IF(L132=0,0,Agents($F$4,$F$5,L132,$F$3)/(1-$P$1))</f>
        <v>18.478260869565215</v>
      </c>
      <c r="U132" s="30">
        <f ca="1">IF(M132=0,0,Agents($F$4,$F$5,M132,$F$3)/(1-$P$1))</f>
        <v>18.478260869565215</v>
      </c>
      <c r="V132" s="30">
        <f ca="1">IF(N132=0,0,Agents($F$4,$F$5,N132,$F$3)/(1-$P$1))</f>
        <v>19.565217391304348</v>
      </c>
      <c r="W132" s="30">
        <f ca="1">IF(O132=0,0,Agents($F$4,$F$5,O132,$F$3)/(1-$P$1))</f>
        <v>15.217391304347826</v>
      </c>
      <c r="X132" s="30">
        <f ca="1">IF(P132=0,0,Agents($F$4,$F$5,P132,$F$3)/(1-$P$1))</f>
        <v>0</v>
      </c>
    </row>
    <row r="133" spans="1:24" x14ac:dyDescent="0.25">
      <c r="A133" s="125">
        <v>0.66666666666666663</v>
      </c>
      <c r="B133" s="118"/>
      <c r="C133" s="119">
        <v>4.322774222670666E-2</v>
      </c>
      <c r="D133" s="119">
        <v>4.4792988121323936E-2</v>
      </c>
      <c r="E133" s="119">
        <v>4.9718263175339734E-2</v>
      </c>
      <c r="F133" s="119">
        <v>4.7312852266412665E-2</v>
      </c>
      <c r="G133" s="119">
        <v>4.9209138840070298E-2</v>
      </c>
      <c r="H133" s="120"/>
      <c r="J133" s="24">
        <f t="shared" ca="1" si="15"/>
        <v>0</v>
      </c>
      <c r="K133" s="24">
        <f t="shared" ca="1" si="15"/>
        <v>64.260346507413516</v>
      </c>
      <c r="L133" s="24">
        <f t="shared" ca="1" si="15"/>
        <v>51.653296707804529</v>
      </c>
      <c r="M133" s="24">
        <f t="shared" ca="1" si="15"/>
        <v>63.696331417318298</v>
      </c>
      <c r="N133" s="24">
        <f t="shared" ca="1" si="15"/>
        <v>56.036057965973555</v>
      </c>
      <c r="O133" s="24">
        <f t="shared" ca="1" si="15"/>
        <v>44.610130726244883</v>
      </c>
      <c r="P133" s="24">
        <f t="shared" ca="1" si="15"/>
        <v>0</v>
      </c>
      <c r="R133" s="24">
        <f ca="1">IF(J133=0,0,Agents($F$4,$F$5,J133,$F$3)/(1-$P$1))</f>
        <v>0</v>
      </c>
      <c r="S133" s="24">
        <f ca="1">IF(K133=0,0,Agents($F$4,$F$5,K133,$F$3)/(1-$P$1))</f>
        <v>18.478260869565215</v>
      </c>
      <c r="T133" s="24">
        <f ca="1">IF(L133=0,0,Agents($F$4,$F$5,L133,$F$3)/(1-$P$1))</f>
        <v>15.217391304347826</v>
      </c>
      <c r="U133" s="24">
        <f ca="1">IF(M133=0,0,Agents($F$4,$F$5,M133,$F$3)/(1-$P$1))</f>
        <v>18.478260869565215</v>
      </c>
      <c r="V133" s="24">
        <f ca="1">IF(N133=0,0,Agents($F$4,$F$5,N133,$F$3)/(1-$P$1))</f>
        <v>16.304347826086957</v>
      </c>
      <c r="W133" s="24">
        <f ca="1">IF(O133=0,0,Agents($F$4,$F$5,O133,$F$3)/(1-$P$1))</f>
        <v>14.130434782608695</v>
      </c>
      <c r="X133" s="24">
        <f ca="1">IF(P133=0,0,Agents($F$4,$F$5,P133,$F$3)/(1-$P$1))</f>
        <v>0</v>
      </c>
    </row>
    <row r="134" spans="1:24" x14ac:dyDescent="0.25">
      <c r="A134" s="121">
        <v>0.6875</v>
      </c>
      <c r="B134" s="122"/>
      <c r="C134" s="123">
        <v>4.0386606834656544E-2</v>
      </c>
      <c r="D134" s="123">
        <v>3.8795986622073564E-2</v>
      </c>
      <c r="E134" s="123">
        <v>3.5465694398409013E-2</v>
      </c>
      <c r="F134" s="123">
        <v>4.1808896298060415E-2</v>
      </c>
      <c r="G134" s="123">
        <v>3.5852372583479786E-2</v>
      </c>
      <c r="H134" s="124"/>
      <c r="J134" s="24">
        <f t="shared" ca="1" si="15"/>
        <v>0</v>
      </c>
      <c r="K134" s="24">
        <f t="shared" ca="1" si="15"/>
        <v>60.036847074800974</v>
      </c>
      <c r="L134" s="24">
        <f t="shared" ca="1" si="15"/>
        <v>44.737819290693729</v>
      </c>
      <c r="M134" s="24">
        <f t="shared" ca="1" si="15"/>
        <v>45.436716411020384</v>
      </c>
      <c r="N134" s="24">
        <f t="shared" ca="1" si="15"/>
        <v>49.517321916240618</v>
      </c>
      <c r="O134" s="24">
        <f t="shared" ca="1" si="15"/>
        <v>32.501666671978413</v>
      </c>
      <c r="P134" s="24">
        <f t="shared" ca="1" si="15"/>
        <v>0</v>
      </c>
      <c r="R134" s="30">
        <f ca="1">IF(J134=0,0,Agents($F$4,$F$5,J134,$F$3)/(1-$P$1))</f>
        <v>0</v>
      </c>
      <c r="S134" s="30">
        <f ca="1">IF(K134=0,0,Agents($F$4,$F$5,K134,$F$3)/(1-$P$1))</f>
        <v>17.391304347826086</v>
      </c>
      <c r="T134" s="30">
        <f ca="1">IF(L134=0,0,Agents($F$4,$F$5,L134,$F$3)/(1-$P$1))</f>
        <v>14.130434782608695</v>
      </c>
      <c r="U134" s="30">
        <f ca="1">IF(M134=0,0,Agents($F$4,$F$5,M134,$F$3)/(1-$P$1))</f>
        <v>14.130434782608695</v>
      </c>
      <c r="V134" s="30">
        <f ca="1">IF(N134=0,0,Agents($F$4,$F$5,N134,$F$3)/(1-$P$1))</f>
        <v>15.217391304347826</v>
      </c>
      <c r="W134" s="30">
        <f ca="1">IF(O134=0,0,Agents($F$4,$F$5,O134,$F$3)/(1-$P$1))</f>
        <v>10.869565217391305</v>
      </c>
      <c r="X134" s="30">
        <f ca="1">IF(P134=0,0,Agents($F$4,$F$5,P134,$F$3)/(1-$P$1))</f>
        <v>0</v>
      </c>
    </row>
    <row r="135" spans="1:24" x14ac:dyDescent="0.25">
      <c r="A135" s="125">
        <v>0.70833333333333337</v>
      </c>
      <c r="B135" s="118"/>
      <c r="C135" s="119">
        <v>2.6579219882637211E-2</v>
      </c>
      <c r="D135" s="119">
        <v>2.8185907046476763E-2</v>
      </c>
      <c r="E135" s="119">
        <v>2.7179317202519059E-2</v>
      </c>
      <c r="F135" s="119">
        <v>3.0959752321981424E-2</v>
      </c>
      <c r="G135" s="119">
        <v>2.7065026362038665E-2</v>
      </c>
      <c r="H135" s="120"/>
      <c r="J135" s="24">
        <f t="shared" ca="1" si="15"/>
        <v>0</v>
      </c>
      <c r="K135" s="24">
        <f t="shared" ca="1" si="15"/>
        <v>39.511429271450211</v>
      </c>
      <c r="L135" s="24">
        <f t="shared" ca="1" si="15"/>
        <v>32.502743860420779</v>
      </c>
      <c r="M135" s="24">
        <f t="shared" ca="1" si="15"/>
        <v>34.820661174800669</v>
      </c>
      <c r="N135" s="24">
        <f t="shared" ca="1" si="15"/>
        <v>36.667890279747773</v>
      </c>
      <c r="O135" s="24">
        <f t="shared" ca="1" si="15"/>
        <v>24.535571899434689</v>
      </c>
      <c r="P135" s="24">
        <f t="shared" ca="1" si="15"/>
        <v>0</v>
      </c>
      <c r="R135" s="24">
        <f ca="1">IF(J135=0,0,Agents($F$4,$F$5,J135,$F$3)/(1-$P$1))</f>
        <v>0</v>
      </c>
      <c r="S135" s="24">
        <f ca="1">IF(K135=0,0,Agents($F$4,$F$5,K135,$F$3)/(1-$P$1))</f>
        <v>13.043478260869565</v>
      </c>
      <c r="T135" s="24">
        <f ca="1">IF(L135=0,0,Agents($F$4,$F$5,L135,$F$3)/(1-$P$1))</f>
        <v>10.869565217391305</v>
      </c>
      <c r="U135" s="24">
        <f ca="1">IF(M135=0,0,Agents($F$4,$F$5,M135,$F$3)/(1-$P$1))</f>
        <v>10.869565217391305</v>
      </c>
      <c r="V135" s="24">
        <f ca="1">IF(N135=0,0,Agents($F$4,$F$5,N135,$F$3)/(1-$P$1))</f>
        <v>11.956521739130434</v>
      </c>
      <c r="W135" s="24">
        <f ca="1">IF(O135=0,0,Agents($F$4,$F$5,O135,$F$3)/(1-$P$1))</f>
        <v>8.695652173913043</v>
      </c>
      <c r="X135" s="24">
        <f ca="1">IF(P135=0,0,Agents($F$4,$F$5,P135,$F$3)/(1-$P$1))</f>
        <v>0</v>
      </c>
    </row>
    <row r="136" spans="1:24" x14ac:dyDescent="0.25">
      <c r="A136" s="121">
        <v>0.72916666666666663</v>
      </c>
      <c r="B136" s="122"/>
      <c r="C136" s="123">
        <v>1.9675526406627546E-2</v>
      </c>
      <c r="D136" s="123">
        <v>1.6791604197901048E-2</v>
      </c>
      <c r="E136" s="123">
        <v>2.0881670533642691E-2</v>
      </c>
      <c r="F136" s="123">
        <v>2.1327829377364983E-2</v>
      </c>
      <c r="G136" s="123">
        <v>1.8629173989455183E-2</v>
      </c>
      <c r="H136" s="124"/>
      <c r="J136" s="24">
        <f t="shared" ca="1" si="15"/>
        <v>0</v>
      </c>
      <c r="K136" s="24">
        <f t="shared" ca="1" si="15"/>
        <v>29.248720369774833</v>
      </c>
      <c r="L136" s="24">
        <f t="shared" ca="1" si="15"/>
        <v>19.363336767910251</v>
      </c>
      <c r="M136" s="24">
        <f t="shared" ca="1" si="15"/>
        <v>26.752459195273687</v>
      </c>
      <c r="N136" s="24">
        <f t="shared" ca="1" si="15"/>
        <v>25.260102192715134</v>
      </c>
      <c r="O136" s="24">
        <f t="shared" ca="1" si="15"/>
        <v>16.888120917792705</v>
      </c>
      <c r="P136" s="24">
        <f t="shared" ca="1" si="15"/>
        <v>0</v>
      </c>
      <c r="R136" s="30">
        <f ca="1">IF(J136=0,0,Agents($F$4,$F$5,J136,$F$3)/(1-$P$1))</f>
        <v>0</v>
      </c>
      <c r="S136" s="30">
        <f ca="1">IF(K136=0,0,Agents($F$4,$F$5,K136,$F$3)/(1-$P$1))</f>
        <v>9.7826086956521738</v>
      </c>
      <c r="T136" s="30">
        <f ca="1">IF(L136=0,0,Agents($F$4,$F$5,L136,$F$3)/(1-$P$1))</f>
        <v>7.6086956521739131</v>
      </c>
      <c r="U136" s="30">
        <f ca="1">IF(M136=0,0,Agents($F$4,$F$5,M136,$F$3)/(1-$P$1))</f>
        <v>9.7826086956521738</v>
      </c>
      <c r="V136" s="30">
        <f ca="1">IF(N136=0,0,Agents($F$4,$F$5,N136,$F$3)/(1-$P$1))</f>
        <v>8.695652173913043</v>
      </c>
      <c r="W136" s="30">
        <f ca="1">IF(O136=0,0,Agents($F$4,$F$5,O136,$F$3)/(1-$P$1))</f>
        <v>6.5217391304347823</v>
      </c>
      <c r="X136" s="30">
        <f ca="1">IF(P136=0,0,Agents($F$4,$F$5,P136,$F$3)/(1-$P$1))</f>
        <v>0</v>
      </c>
    </row>
    <row r="137" spans="1:24" x14ac:dyDescent="0.25">
      <c r="A137" s="125">
        <v>0.75</v>
      </c>
      <c r="B137" s="118"/>
      <c r="C137" s="119">
        <v>1.5533310321021747E-2</v>
      </c>
      <c r="D137" s="119">
        <v>1.4992503748125937E-2</v>
      </c>
      <c r="E137" s="119">
        <v>1.4252568776930727E-2</v>
      </c>
      <c r="F137" s="119">
        <v>1.5823873409012729E-2</v>
      </c>
      <c r="G137" s="119">
        <v>1.1950790861159929E-2</v>
      </c>
      <c r="H137" s="120"/>
      <c r="J137" s="24">
        <f t="shared" ca="1" si="15"/>
        <v>0</v>
      </c>
      <c r="K137" s="24">
        <f t="shared" ca="1" si="15"/>
        <v>23.091095028769605</v>
      </c>
      <c r="L137" s="24">
        <f t="shared" ca="1" si="15"/>
        <v>17.288693542777011</v>
      </c>
      <c r="M137" s="24">
        <f t="shared" ca="1" si="15"/>
        <v>18.259615006297913</v>
      </c>
      <c r="N137" s="24">
        <f t="shared" ca="1" si="15"/>
        <v>18.741366142982198</v>
      </c>
      <c r="O137" s="24">
        <f t="shared" ca="1" si="15"/>
        <v>10.833888890659471</v>
      </c>
      <c r="P137" s="24">
        <f t="shared" ca="1" si="15"/>
        <v>0</v>
      </c>
      <c r="R137" s="24">
        <f ca="1">IF(J137=0,0,Agents($F$4,$F$5,J137,$F$3)/(1-$P$1))</f>
        <v>0</v>
      </c>
      <c r="S137" s="24">
        <f ca="1">IF(K137=0,0,Agents($F$4,$F$5,K137,$F$3)/(1-$P$1))</f>
        <v>8.695652173913043</v>
      </c>
      <c r="T137" s="24">
        <f ca="1">IF(L137=0,0,Agents($F$4,$F$5,L137,$F$3)/(1-$P$1))</f>
        <v>6.5217391304347823</v>
      </c>
      <c r="U137" s="24">
        <f ca="1">IF(M137=0,0,Agents($F$4,$F$5,M137,$F$3)/(1-$P$1))</f>
        <v>6.5217391304347823</v>
      </c>
      <c r="V137" s="24">
        <f ca="1">IF(N137=0,0,Agents($F$4,$F$5,N137,$F$3)/(1-$P$1))</f>
        <v>7.6086956521739131</v>
      </c>
      <c r="W137" s="24">
        <f ca="1">IF(O137=0,0,Agents($F$4,$F$5,O137,$F$3)/(1-$P$1))</f>
        <v>5.4347826086956523</v>
      </c>
      <c r="X137" s="24">
        <f ca="1">IF(P137=0,0,Agents($F$4,$F$5,P137,$F$3)/(1-$P$1))</f>
        <v>0</v>
      </c>
    </row>
    <row r="138" spans="1:24" x14ac:dyDescent="0.25">
      <c r="A138" s="121">
        <v>0.77083333333333337</v>
      </c>
      <c r="B138" s="122"/>
      <c r="C138" s="123">
        <v>1.1736278909216431E-2</v>
      </c>
      <c r="D138" s="123">
        <v>9.595202398800599E-3</v>
      </c>
      <c r="E138" s="123">
        <v>8.6178322837255558E-3</v>
      </c>
      <c r="F138" s="123">
        <v>9.6319229446164435E-3</v>
      </c>
      <c r="G138" s="123">
        <v>8.4358523725834803E-3</v>
      </c>
      <c r="H138" s="124"/>
      <c r="J138" s="24">
        <f t="shared" ca="1" si="15"/>
        <v>0</v>
      </c>
      <c r="K138" s="24">
        <f t="shared" ca="1" si="15"/>
        <v>17.446605132848145</v>
      </c>
      <c r="L138" s="24">
        <f t="shared" ca="1" si="15"/>
        <v>11.064763867377286</v>
      </c>
      <c r="M138" s="24">
        <f t="shared" ca="1" si="15"/>
        <v>11.040697445668506</v>
      </c>
      <c r="N138" s="24">
        <f t="shared" ca="1" si="15"/>
        <v>11.407788087032642</v>
      </c>
      <c r="O138" s="24">
        <f t="shared" ca="1" si="15"/>
        <v>7.6474509816419811</v>
      </c>
      <c r="P138" s="24">
        <f t="shared" ca="1" si="15"/>
        <v>0</v>
      </c>
      <c r="R138" s="30">
        <f ca="1">IF(J138=0,0,Agents($F$4,$F$5,J138,$F$3)/(1-$P$1))</f>
        <v>0</v>
      </c>
      <c r="S138" s="30">
        <f ca="1">IF(K138=0,0,Agents($F$4,$F$5,K138,$F$3)/(1-$P$1))</f>
        <v>6.5217391304347823</v>
      </c>
      <c r="T138" s="30">
        <f ca="1">IF(L138=0,0,Agents($F$4,$F$5,L138,$F$3)/(1-$P$1))</f>
        <v>5.4347826086956523</v>
      </c>
      <c r="U138" s="30">
        <f ca="1">IF(M138=0,0,Agents($F$4,$F$5,M138,$F$3)/(1-$P$1))</f>
        <v>5.4347826086956523</v>
      </c>
      <c r="V138" s="30">
        <f ca="1">IF(N138=0,0,Agents($F$4,$F$5,N138,$F$3)/(1-$P$1))</f>
        <v>5.4347826086956523</v>
      </c>
      <c r="W138" s="30">
        <f ca="1">IF(O138=0,0,Agents($F$4,$F$5,O138,$F$3)/(1-$P$1))</f>
        <v>4.3478260869565215</v>
      </c>
      <c r="X138" s="30">
        <f ca="1">IF(P138=0,0,Agents($F$4,$F$5,P138,$F$3)/(1-$P$1))</f>
        <v>0</v>
      </c>
    </row>
    <row r="139" spans="1:24" x14ac:dyDescent="0.25">
      <c r="A139" s="125">
        <v>0.79166666666666663</v>
      </c>
      <c r="B139" s="118"/>
      <c r="C139" s="119">
        <v>7.9392474974111157E-3</v>
      </c>
      <c r="D139" s="119">
        <v>5.6971514242878558E-3</v>
      </c>
      <c r="E139" s="119">
        <v>7.9549221080543586E-3</v>
      </c>
      <c r="F139" s="119">
        <v>8.2559339525283791E-3</v>
      </c>
      <c r="G139" s="119">
        <v>6.3268892794376098E-3</v>
      </c>
      <c r="H139" s="120"/>
      <c r="J139" s="24">
        <f t="shared" ca="1" si="15"/>
        <v>0</v>
      </c>
      <c r="K139" s="24">
        <f t="shared" ca="1" si="15"/>
        <v>11.802115236926689</v>
      </c>
      <c r="L139" s="24">
        <f t="shared" ca="1" si="15"/>
        <v>6.5697035462552638</v>
      </c>
      <c r="M139" s="24">
        <f t="shared" ca="1" si="15"/>
        <v>10.191413026770929</v>
      </c>
      <c r="N139" s="24">
        <f t="shared" ca="1" si="15"/>
        <v>9.7781040745994066</v>
      </c>
      <c r="O139" s="24">
        <f t="shared" ca="1" si="15"/>
        <v>5.7355882362314849</v>
      </c>
      <c r="P139" s="24">
        <f t="shared" ca="1" si="15"/>
        <v>0</v>
      </c>
      <c r="R139" s="24">
        <f ca="1">IF(J139=0,0,Agents($F$4,$F$5,J139,$F$3)/(1-$P$1))</f>
        <v>0</v>
      </c>
      <c r="S139" s="24">
        <f ca="1">IF(K139=0,0,Agents($F$4,$F$5,K139,$F$3)/(1-$P$1))</f>
        <v>5.4347826086956523</v>
      </c>
      <c r="T139" s="24">
        <f ca="1">IF(L139=0,0,Agents($F$4,$F$5,L139,$F$3)/(1-$P$1))</f>
        <v>3.2608695652173911</v>
      </c>
      <c r="U139" s="24">
        <f ca="1">IF(M139=0,0,Agents($F$4,$F$5,M139,$F$3)/(1-$P$1))</f>
        <v>4.3478260869565215</v>
      </c>
      <c r="V139" s="24">
        <f ca="1">IF(N139=0,0,Agents($F$4,$F$5,N139,$F$3)/(1-$P$1))</f>
        <v>4.3478260869565215</v>
      </c>
      <c r="W139" s="24">
        <f ca="1">IF(O139=0,0,Agents($F$4,$F$5,O139,$F$3)/(1-$P$1))</f>
        <v>3.2608695652173911</v>
      </c>
      <c r="X139" s="24">
        <f ca="1">IF(P139=0,0,Agents($F$4,$F$5,P139,$F$3)/(1-$P$1))</f>
        <v>0</v>
      </c>
    </row>
    <row r="140" spans="1:24" x14ac:dyDescent="0.25">
      <c r="A140" s="126">
        <v>0.8125</v>
      </c>
      <c r="B140" s="122"/>
      <c r="C140" s="123">
        <v>5.5229547808077319E-3</v>
      </c>
      <c r="D140" s="123">
        <v>5.0974512743628183E-3</v>
      </c>
      <c r="E140" s="123">
        <v>5.3032814053695721E-3</v>
      </c>
      <c r="F140" s="123">
        <v>7.2239422084623322E-3</v>
      </c>
      <c r="G140" s="123">
        <v>4.2179261862917402E-3</v>
      </c>
      <c r="H140" s="124"/>
      <c r="J140" s="24">
        <f t="shared" ca="1" si="15"/>
        <v>0</v>
      </c>
      <c r="K140" s="24">
        <f t="shared" ca="1" si="15"/>
        <v>8.2101671213403034</v>
      </c>
      <c r="L140" s="24">
        <f t="shared" ca="1" si="15"/>
        <v>5.8781558045441837</v>
      </c>
      <c r="M140" s="24">
        <f t="shared" ca="1" si="15"/>
        <v>6.7942753511806186</v>
      </c>
      <c r="N140" s="24">
        <f t="shared" ca="1" si="15"/>
        <v>8.5558410652744801</v>
      </c>
      <c r="O140" s="24">
        <f t="shared" ca="1" si="15"/>
        <v>3.8237254908209906</v>
      </c>
      <c r="P140" s="24">
        <f t="shared" ca="1" si="15"/>
        <v>0</v>
      </c>
      <c r="R140" s="30">
        <f ca="1">IF(J140=0,0,Agents($F$4,$F$5,J140,$F$3)/(1-$P$1))</f>
        <v>0</v>
      </c>
      <c r="S140" s="30">
        <f ca="1">IF(K140=0,0,Agents($F$4,$F$5,K140,$F$3)/(1-$P$1))</f>
        <v>4.3478260869565215</v>
      </c>
      <c r="T140" s="30">
        <f ca="1">IF(L140=0,0,Agents($F$4,$F$5,L140,$F$3)/(1-$P$1))</f>
        <v>3.2608695652173911</v>
      </c>
      <c r="U140" s="30">
        <f ca="1">IF(M140=0,0,Agents($F$4,$F$5,M140,$F$3)/(1-$P$1))</f>
        <v>3.2608695652173911</v>
      </c>
      <c r="V140" s="30">
        <f ca="1">IF(N140=0,0,Agents($F$4,$F$5,N140,$F$3)/(1-$P$1))</f>
        <v>4.3478260869565215</v>
      </c>
      <c r="W140" s="30">
        <f ca="1">IF(O140=0,0,Agents($F$4,$F$5,O140,$F$3)/(1-$P$1))</f>
        <v>3.2608695652173911</v>
      </c>
      <c r="X140" s="30">
        <f ca="1">IF(P140=0,0,Agents($F$4,$F$5,P140,$F$3)/(1-$P$1))</f>
        <v>0</v>
      </c>
    </row>
    <row r="141" spans="1:24" x14ac:dyDescent="0.25">
      <c r="A141" s="125">
        <v>0.83333333333333304</v>
      </c>
      <c r="B141" s="127"/>
      <c r="C141" s="128">
        <v>2.0711080428028996E-3</v>
      </c>
      <c r="D141" s="128">
        <v>2.098950524737631E-3</v>
      </c>
      <c r="E141" s="128">
        <v>2.651640702684786E-3</v>
      </c>
      <c r="F141" s="128">
        <v>2.7519779841761265E-3</v>
      </c>
      <c r="G141" s="128">
        <v>1.7574692442882249E-3</v>
      </c>
      <c r="H141" s="129"/>
      <c r="J141" s="24">
        <f t="shared" ca="1" si="15"/>
        <v>0</v>
      </c>
      <c r="K141" s="24">
        <f t="shared" ca="1" si="15"/>
        <v>3.078812670502614</v>
      </c>
      <c r="L141" s="24">
        <f t="shared" ca="1" si="15"/>
        <v>2.4204170959887814</v>
      </c>
      <c r="M141" s="24">
        <f t="shared" ca="1" si="15"/>
        <v>3.3971376755903093</v>
      </c>
      <c r="N141" s="24">
        <f t="shared" ca="1" si="15"/>
        <v>3.2593680248664687</v>
      </c>
      <c r="O141" s="24">
        <f t="shared" ca="1" si="15"/>
        <v>1.5932189545087458</v>
      </c>
      <c r="P141" s="24">
        <f t="shared" ca="1" si="15"/>
        <v>0</v>
      </c>
      <c r="R141" s="30">
        <f ca="1">IF(J141=0,0,Agents($F$4,$F$5,J141,$F$3)/(1-$P$1))</f>
        <v>0</v>
      </c>
      <c r="S141" s="30">
        <f ca="1">IF(K141=0,0,Agents($F$4,$F$5,K141,$F$3)/(1-$P$1))</f>
        <v>2.1739130434782608</v>
      </c>
      <c r="T141" s="30">
        <f ca="1">IF(L141=0,0,Agents($F$4,$F$5,L141,$F$3)/(1-$P$1))</f>
        <v>2.1739130434782608</v>
      </c>
      <c r="U141" s="30">
        <f ca="1">IF(M141=0,0,Agents($F$4,$F$5,M141,$F$3)/(1-$P$1))</f>
        <v>2.1739130434782608</v>
      </c>
      <c r="V141" s="30">
        <f ca="1">IF(N141=0,0,Agents($F$4,$F$5,N141,$F$3)/(1-$P$1))</f>
        <v>2.1739130434782608</v>
      </c>
      <c r="W141" s="30">
        <f ca="1">IF(O141=0,0,Agents($F$4,$F$5,O141,$F$3)/(1-$P$1))</f>
        <v>2.1739130434782608</v>
      </c>
      <c r="X141" s="30">
        <f ca="1">IF(P141=0,0,Agents($F$4,$F$5,P141,$F$3)/(1-$P$1))</f>
        <v>0</v>
      </c>
    </row>
    <row r="142" spans="1:24" x14ac:dyDescent="0.25">
      <c r="A142" s="126">
        <v>0.85416666666666696</v>
      </c>
      <c r="B142" s="127"/>
      <c r="C142" s="128">
        <v>1.380738695201933E-3</v>
      </c>
      <c r="D142" s="128">
        <v>1.1994002998500749E-3</v>
      </c>
      <c r="E142" s="128">
        <v>1.325820351342393E-3</v>
      </c>
      <c r="F142" s="128">
        <v>1.7199862401100791E-3</v>
      </c>
      <c r="G142" s="128">
        <v>1.4059753954305801E-3</v>
      </c>
      <c r="H142" s="129"/>
      <c r="J142" s="24">
        <f t="shared" ca="1" si="15"/>
        <v>0</v>
      </c>
      <c r="K142" s="24">
        <f t="shared" ca="1" si="15"/>
        <v>2.0525417803350758</v>
      </c>
      <c r="L142" s="24">
        <f t="shared" ca="1" si="15"/>
        <v>1.3830954834221607</v>
      </c>
      <c r="M142" s="24">
        <f t="shared" ca="1" si="15"/>
        <v>1.6985688377951547</v>
      </c>
      <c r="N142" s="24">
        <f t="shared" ca="1" si="15"/>
        <v>2.0371050155415431</v>
      </c>
      <c r="O142" s="24">
        <f t="shared" ca="1" si="15"/>
        <v>1.2745751636069969</v>
      </c>
      <c r="P142" s="24">
        <f t="shared" ca="1" si="15"/>
        <v>0</v>
      </c>
      <c r="R142" s="30">
        <f ca="1">IF(J142=0,0,Agents($F$4,$F$5,J142,$F$3)/(1-$P$1))</f>
        <v>0</v>
      </c>
      <c r="S142" s="30">
        <f ca="1">IF(K142=0,0,Agents($F$4,$F$5,K142,$F$3)/(1-$P$1))</f>
        <v>2.1739130434782608</v>
      </c>
      <c r="T142" s="30">
        <f ca="1">IF(L142=0,0,Agents($F$4,$F$5,L142,$F$3)/(1-$P$1))</f>
        <v>2.1739130434782608</v>
      </c>
      <c r="U142" s="30">
        <f ca="1">IF(M142=0,0,Agents($F$4,$F$5,M142,$F$3)/(1-$P$1))</f>
        <v>2.1739130434782608</v>
      </c>
      <c r="V142" s="30">
        <f ca="1">IF(N142=0,0,Agents($F$4,$F$5,N142,$F$3)/(1-$P$1))</f>
        <v>2.1739130434782608</v>
      </c>
      <c r="W142" s="30">
        <f ca="1">IF(O142=0,0,Agents($F$4,$F$5,O142,$F$3)/(1-$P$1))</f>
        <v>2.1739130434782608</v>
      </c>
      <c r="X142" s="30">
        <f ca="1">IF(P142=0,0,Agents($F$4,$F$5,P142,$F$3)/(1-$P$1))</f>
        <v>0</v>
      </c>
    </row>
    <row r="143" spans="1:24" x14ac:dyDescent="0.25">
      <c r="A143" s="125">
        <v>0.875000000000001</v>
      </c>
      <c r="B143" s="127"/>
      <c r="C143" s="128">
        <v>7.9392474974111157E-3</v>
      </c>
      <c r="D143" s="128">
        <v>5.6971514242878558E-3</v>
      </c>
      <c r="E143" s="128">
        <v>7.9549221080543586E-3</v>
      </c>
      <c r="F143" s="128">
        <v>8.2559339525283791E-3</v>
      </c>
      <c r="G143" s="128">
        <v>6.3268892794376098E-3</v>
      </c>
      <c r="H143" s="129"/>
      <c r="J143" s="24">
        <f t="shared" ref="J143:P146" ca="1" si="16">B143*J$147</f>
        <v>0</v>
      </c>
      <c r="K143" s="24">
        <f t="shared" ca="1" si="16"/>
        <v>11.802115236926689</v>
      </c>
      <c r="L143" s="24">
        <f t="shared" ca="1" si="16"/>
        <v>6.5697035462552638</v>
      </c>
      <c r="M143" s="24">
        <f t="shared" ca="1" si="16"/>
        <v>10.191413026770929</v>
      </c>
      <c r="N143" s="24">
        <f t="shared" ca="1" si="16"/>
        <v>9.7781040745994066</v>
      </c>
      <c r="O143" s="24">
        <f t="shared" ca="1" si="16"/>
        <v>5.7355882362314849</v>
      </c>
      <c r="P143" s="24">
        <f t="shared" ca="1" si="16"/>
        <v>0</v>
      </c>
      <c r="R143" s="30">
        <f ca="1">IF(J143=0,0,Agents($F$4,$F$5,J143,$F$3)/(1-$P$1))</f>
        <v>0</v>
      </c>
      <c r="S143" s="30">
        <f ca="1">IF(K143=0,0,Agents($F$4,$F$5,K143,$F$3)/(1-$P$1))</f>
        <v>5.4347826086956523</v>
      </c>
      <c r="T143" s="30">
        <f ca="1">IF(L143=0,0,Agents($F$4,$F$5,L143,$F$3)/(1-$P$1))</f>
        <v>3.2608695652173911</v>
      </c>
      <c r="U143" s="30">
        <f ca="1">IF(M143=0,0,Agents($F$4,$F$5,M143,$F$3)/(1-$P$1))</f>
        <v>4.3478260869565215</v>
      </c>
      <c r="V143" s="30">
        <f ca="1">IF(N143=0,0,Agents($F$4,$F$5,N143,$F$3)/(1-$P$1))</f>
        <v>4.3478260869565215</v>
      </c>
      <c r="W143" s="30">
        <f ca="1">IF(O143=0,0,Agents($F$4,$F$5,O143,$F$3)/(1-$P$1))</f>
        <v>3.2608695652173911</v>
      </c>
      <c r="X143" s="134">
        <f ca="1">IF(P143=0,0,Agents($F$4,$F$5,P143,$F$3)/(1-$P$1))</f>
        <v>0</v>
      </c>
    </row>
    <row r="144" spans="1:24" x14ac:dyDescent="0.25">
      <c r="A144" s="126">
        <v>0.89583333333333504</v>
      </c>
      <c r="B144" s="127"/>
      <c r="C144" s="128">
        <v>5.5229547808077319E-3</v>
      </c>
      <c r="D144" s="128">
        <v>5.0974512743628183E-3</v>
      </c>
      <c r="E144" s="128">
        <v>5.3032814053695721E-3</v>
      </c>
      <c r="F144" s="128">
        <v>7.2239422084623322E-3</v>
      </c>
      <c r="G144" s="128">
        <v>4.2179261862917402E-3</v>
      </c>
      <c r="H144" s="129"/>
      <c r="J144" s="24">
        <f t="shared" ca="1" si="16"/>
        <v>0</v>
      </c>
      <c r="K144" s="24">
        <f t="shared" ca="1" si="16"/>
        <v>8.2101671213403034</v>
      </c>
      <c r="L144" s="24">
        <f t="shared" ca="1" si="16"/>
        <v>5.8781558045441837</v>
      </c>
      <c r="M144" s="24">
        <f t="shared" ca="1" si="16"/>
        <v>6.7942753511806186</v>
      </c>
      <c r="N144" s="24">
        <f t="shared" ca="1" si="16"/>
        <v>8.5558410652744801</v>
      </c>
      <c r="O144" s="24">
        <f t="shared" ca="1" si="16"/>
        <v>3.8237254908209906</v>
      </c>
      <c r="P144" s="24">
        <f t="shared" ca="1" si="16"/>
        <v>0</v>
      </c>
      <c r="R144" s="30">
        <f ca="1">IF(J144=0,0,Agents($F$4,$F$5,J144,$F$3)/(1-$P$1))</f>
        <v>0</v>
      </c>
      <c r="S144" s="30">
        <f ca="1">IF(K144=0,0,Agents($F$4,$F$5,K144,$F$3)/(1-$P$1))</f>
        <v>4.3478260869565215</v>
      </c>
      <c r="T144" s="30">
        <f ca="1">IF(L144=0,0,Agents($F$4,$F$5,L144,$F$3)/(1-$P$1))</f>
        <v>3.2608695652173911</v>
      </c>
      <c r="U144" s="30">
        <f ca="1">IF(M144=0,0,Agents($F$4,$F$5,M144,$F$3)/(1-$P$1))</f>
        <v>3.2608695652173911</v>
      </c>
      <c r="V144" s="30">
        <f ca="1">IF(N144=0,0,Agents($F$4,$F$5,N144,$F$3)/(1-$P$1))</f>
        <v>4.3478260869565215</v>
      </c>
      <c r="W144" s="30">
        <f ca="1">IF(O144=0,0,Agents($F$4,$F$5,O144,$F$3)/(1-$P$1))</f>
        <v>3.2608695652173911</v>
      </c>
      <c r="X144" s="134">
        <f ca="1">IF(P144=0,0,Agents($F$4,$F$5,P144,$F$3)/(1-$P$1))</f>
        <v>0</v>
      </c>
    </row>
    <row r="145" spans="1:24" x14ac:dyDescent="0.25">
      <c r="A145" s="125">
        <v>0.91666666666666896</v>
      </c>
      <c r="B145" s="127"/>
      <c r="C145" s="128">
        <v>2.0711080428028996E-3</v>
      </c>
      <c r="D145" s="128">
        <v>2.098950524737631E-3</v>
      </c>
      <c r="E145" s="128">
        <v>2.651640702684786E-3</v>
      </c>
      <c r="F145" s="128">
        <v>2.7519779841761265E-3</v>
      </c>
      <c r="G145" s="128">
        <v>1.7574692442882249E-3</v>
      </c>
      <c r="H145" s="129"/>
      <c r="J145" s="24">
        <f t="shared" ca="1" si="16"/>
        <v>0</v>
      </c>
      <c r="K145" s="24">
        <f t="shared" ca="1" si="16"/>
        <v>3.078812670502614</v>
      </c>
      <c r="L145" s="24">
        <f t="shared" ca="1" si="16"/>
        <v>2.4204170959887814</v>
      </c>
      <c r="M145" s="24">
        <f t="shared" ca="1" si="16"/>
        <v>3.3971376755903093</v>
      </c>
      <c r="N145" s="24">
        <f t="shared" ca="1" si="16"/>
        <v>3.2593680248664687</v>
      </c>
      <c r="O145" s="24">
        <f t="shared" ca="1" si="16"/>
        <v>1.5932189545087458</v>
      </c>
      <c r="P145" s="24">
        <f t="shared" ca="1" si="16"/>
        <v>0</v>
      </c>
      <c r="R145" s="30">
        <f ca="1">IF(J145=0,0,Agents($F$4,$F$5,J145,$F$3)/(1-$P$1))</f>
        <v>0</v>
      </c>
      <c r="S145" s="30">
        <f ca="1">IF(K145=0,0,Agents($F$4,$F$5,K145,$F$3)/(1-$P$1))</f>
        <v>2.1739130434782608</v>
      </c>
      <c r="T145" s="30">
        <f ca="1">IF(L145=0,0,Agents($F$4,$F$5,L145,$F$3)/(1-$P$1))</f>
        <v>2.1739130434782608</v>
      </c>
      <c r="U145" s="30">
        <f ca="1">IF(M145=0,0,Agents($F$4,$F$5,M145,$F$3)/(1-$P$1))</f>
        <v>2.1739130434782608</v>
      </c>
      <c r="V145" s="30">
        <f ca="1">IF(N145=0,0,Agents($F$4,$F$5,N145,$F$3)/(1-$P$1))</f>
        <v>2.1739130434782608</v>
      </c>
      <c r="W145" s="30">
        <f ca="1">IF(O145=0,0,Agents($F$4,$F$5,O145,$F$3)/(1-$P$1))</f>
        <v>2.1739130434782608</v>
      </c>
      <c r="X145" s="134">
        <f ca="1">IF(P145=0,0,Agents($F$4,$F$5,P145,$F$3)/(1-$P$1))</f>
        <v>0</v>
      </c>
    </row>
    <row r="146" spans="1:24" x14ac:dyDescent="0.25">
      <c r="A146" s="126">
        <v>0.937500000000003</v>
      </c>
      <c r="B146" s="127"/>
      <c r="C146" s="128">
        <v>1.380738695201933E-3</v>
      </c>
      <c r="D146" s="128">
        <v>1.1994002998500749E-3</v>
      </c>
      <c r="E146" s="128">
        <v>1.325820351342393E-3</v>
      </c>
      <c r="F146" s="128">
        <v>1.7199862401100791E-3</v>
      </c>
      <c r="G146" s="128">
        <v>1.4059753954305801E-3</v>
      </c>
      <c r="H146" s="129"/>
      <c r="J146" s="24">
        <f t="shared" ca="1" si="16"/>
        <v>0</v>
      </c>
      <c r="K146" s="24">
        <f t="shared" ca="1" si="16"/>
        <v>2.0525417803350758</v>
      </c>
      <c r="L146" s="24">
        <f t="shared" ca="1" si="16"/>
        <v>1.3830954834221607</v>
      </c>
      <c r="M146" s="24">
        <f t="shared" ca="1" si="16"/>
        <v>1.6985688377951547</v>
      </c>
      <c r="N146" s="24">
        <f t="shared" ca="1" si="16"/>
        <v>2.0371050155415431</v>
      </c>
      <c r="O146" s="24">
        <f t="shared" ca="1" si="16"/>
        <v>1.2745751636069969</v>
      </c>
      <c r="P146" s="24">
        <f t="shared" ca="1" si="16"/>
        <v>0</v>
      </c>
      <c r="R146" s="30">
        <f ca="1">IF(J146=0,0,Agents($F$4,$F$5,J146,$F$3)/(1-$P$1))</f>
        <v>0</v>
      </c>
      <c r="S146" s="30">
        <f ca="1">IF(K146=0,0,Agents($F$4,$F$5,K146,$F$3)/(1-$P$1))</f>
        <v>2.1739130434782608</v>
      </c>
      <c r="T146" s="30">
        <f ca="1">IF(L146=0,0,Agents($F$4,$F$5,L146,$F$3)/(1-$P$1))</f>
        <v>2.1739130434782608</v>
      </c>
      <c r="U146" s="30">
        <f ca="1">IF(M146=0,0,Agents($F$4,$F$5,M146,$F$3)/(1-$P$1))</f>
        <v>2.1739130434782608</v>
      </c>
      <c r="V146" s="30">
        <f ca="1">IF(N146=0,0,Agents($F$4,$F$5,N146,$F$3)/(1-$P$1))</f>
        <v>2.1739130434782608</v>
      </c>
      <c r="W146" s="30">
        <f ca="1">IF(O146=0,0,Agents($F$4,$F$5,O146,$F$3)/(1-$P$1))</f>
        <v>2.1739130434782608</v>
      </c>
      <c r="X146" s="134">
        <f ca="1">IF(P146=0,0,Agents($F$4,$F$5,P146,$F$3)/(1-$P$1))</f>
        <v>0</v>
      </c>
    </row>
    <row r="147" spans="1:24" x14ac:dyDescent="0.25">
      <c r="B147" s="14"/>
      <c r="C147" s="15">
        <v>0.24727386021393707</v>
      </c>
      <c r="D147" s="15">
        <v>0.19181638799459966</v>
      </c>
      <c r="E147" s="15">
        <v>0.21310624156194827</v>
      </c>
      <c r="F147" s="15">
        <v>0.1970090352061481</v>
      </c>
      <c r="G147" s="15">
        <v>0.1507944750233669</v>
      </c>
      <c r="H147" s="16"/>
      <c r="J147" s="27">
        <f t="shared" ref="J147:P147" ca="1" si="17">$F$2*B147/SUM($B$147:$H$147)</f>
        <v>0</v>
      </c>
      <c r="K147" s="27">
        <f t="shared" ca="1" si="17"/>
        <v>1486.5533844076788</v>
      </c>
      <c r="L147" s="27">
        <f t="shared" ca="1" si="17"/>
        <v>1153.1558593032266</v>
      </c>
      <c r="M147" s="27">
        <f t="shared" ca="1" si="17"/>
        <v>1281.1455459069955</v>
      </c>
      <c r="N147" s="27">
        <f t="shared" ca="1" si="17"/>
        <v>1184.3728560358531</v>
      </c>
      <c r="O147" s="27">
        <f t="shared" ca="1" si="17"/>
        <v>906.54158511547644</v>
      </c>
      <c r="P147" s="27">
        <f t="shared" ca="1" si="17"/>
        <v>0</v>
      </c>
      <c r="R147" s="26">
        <f ca="1">(SUM(R117:R146)/2)/$C$6</f>
        <v>0</v>
      </c>
      <c r="S147" s="26">
        <f t="shared" ref="S147:X147" ca="1" si="18">(SUM(S117:S146)/2)/$C$6</f>
        <v>27.853260869565215</v>
      </c>
      <c r="T147" s="26">
        <f t="shared" ca="1" si="18"/>
        <v>22.55434782608695</v>
      </c>
      <c r="U147" s="26">
        <f t="shared" ca="1" si="18"/>
        <v>24.524456521739122</v>
      </c>
      <c r="V147" s="26">
        <f t="shared" ca="1" si="18"/>
        <v>22.961956521739122</v>
      </c>
      <c r="W147" s="26">
        <f t="shared" ca="1" si="18"/>
        <v>18.817934782608685</v>
      </c>
      <c r="X147" s="26">
        <f t="shared" ca="1" si="18"/>
        <v>0</v>
      </c>
    </row>
    <row r="148" spans="1:24" x14ac:dyDescent="0.25">
      <c r="R148" s="32">
        <f ca="1">SUM(R147:X147)/5</f>
        <v>23.342391304347821</v>
      </c>
      <c r="S148" s="31"/>
      <c r="T148" s="31"/>
      <c r="U148" s="31"/>
      <c r="V148" s="31"/>
      <c r="W148" s="31"/>
      <c r="X148" s="4"/>
    </row>
    <row r="150" spans="1:24" x14ac:dyDescent="0.25">
      <c r="A150" s="39" t="s">
        <v>17</v>
      </c>
      <c r="J150" s="6" t="s">
        <v>14</v>
      </c>
      <c r="K150" s="20"/>
      <c r="L150" s="20"/>
      <c r="M150" s="33">
        <v>43221</v>
      </c>
      <c r="N150" s="20"/>
      <c r="O150" s="20"/>
      <c r="P150" s="21"/>
      <c r="R150" s="6" t="s">
        <v>15</v>
      </c>
      <c r="S150" s="20"/>
      <c r="T150" s="20"/>
      <c r="U150" s="20"/>
      <c r="V150" s="20"/>
      <c r="W150" s="20"/>
      <c r="X150" s="21"/>
    </row>
    <row r="151" spans="1:24" x14ac:dyDescent="0.25">
      <c r="A151" s="113" t="s">
        <v>6</v>
      </c>
      <c r="B151" s="114" t="s">
        <v>13</v>
      </c>
      <c r="C151" s="115" t="s">
        <v>7</v>
      </c>
      <c r="D151" s="115" t="s">
        <v>8</v>
      </c>
      <c r="E151" s="115" t="s">
        <v>9</v>
      </c>
      <c r="F151" s="115" t="s">
        <v>10</v>
      </c>
      <c r="G151" s="115" t="s">
        <v>11</v>
      </c>
      <c r="H151" s="116" t="s">
        <v>12</v>
      </c>
      <c r="J151" s="22" t="s">
        <v>13</v>
      </c>
      <c r="K151" s="20" t="s">
        <v>7</v>
      </c>
      <c r="L151" s="20" t="s">
        <v>8</v>
      </c>
      <c r="M151" s="20" t="s">
        <v>9</v>
      </c>
      <c r="N151" s="20" t="s">
        <v>10</v>
      </c>
      <c r="O151" s="20" t="s">
        <v>11</v>
      </c>
      <c r="P151" s="21" t="s">
        <v>12</v>
      </c>
      <c r="R151" s="22" t="s">
        <v>13</v>
      </c>
      <c r="S151" s="20" t="s">
        <v>7</v>
      </c>
      <c r="T151" s="20" t="s">
        <v>8</v>
      </c>
      <c r="U151" s="20" t="s">
        <v>9</v>
      </c>
      <c r="V151" s="20" t="s">
        <v>10</v>
      </c>
      <c r="W151" s="20" t="s">
        <v>11</v>
      </c>
      <c r="X151" s="21" t="s">
        <v>12</v>
      </c>
    </row>
    <row r="152" spans="1:24" x14ac:dyDescent="0.25">
      <c r="A152" s="117">
        <v>0.33333333333333331</v>
      </c>
      <c r="B152" s="118"/>
      <c r="C152" s="119">
        <v>2.1746634449430445E-2</v>
      </c>
      <c r="D152" s="119">
        <v>2.4287856071964018E-2</v>
      </c>
      <c r="E152" s="119">
        <v>2.5190586675505468E-2</v>
      </c>
      <c r="F152" s="119">
        <v>2.1327829377364983E-2</v>
      </c>
      <c r="G152" s="119">
        <v>2.3901581722319858E-2</v>
      </c>
      <c r="H152" s="120"/>
      <c r="J152" s="24">
        <f t="shared" ref="J152:P177" ca="1" si="19">B152*J$182</f>
        <v>0</v>
      </c>
      <c r="K152" s="24">
        <f t="shared" ca="1" si="19"/>
        <v>31.777799934567764</v>
      </c>
      <c r="L152" s="24">
        <f t="shared" ca="1" si="19"/>
        <v>27.531409929536778</v>
      </c>
      <c r="M152" s="24">
        <f t="shared" ca="1" si="19"/>
        <v>31.724005418867154</v>
      </c>
      <c r="N152" s="24">
        <f t="shared" ca="1" si="19"/>
        <v>24.830551493265105</v>
      </c>
      <c r="O152" s="24">
        <f t="shared" ca="1" si="19"/>
        <v>21.299314937008774</v>
      </c>
      <c r="P152" s="24">
        <f t="shared" ca="1" si="19"/>
        <v>0</v>
      </c>
      <c r="R152" s="24">
        <f ca="1">IF(J152=0,0,Agents($G$4,$G$5,J152,$G$3)/(1-$P$1))</f>
        <v>0</v>
      </c>
      <c r="S152" s="24">
        <f ca="1">IF(K152=0,0,Agents($G$4,$G$5,K152,$G$3)/(1-$P$1))</f>
        <v>10.869565217391305</v>
      </c>
      <c r="T152" s="24">
        <f ca="1">IF(L152=0,0,Agents($G$4,$G$5,L152,$G$3)/(1-$P$1))</f>
        <v>9.7826086956521738</v>
      </c>
      <c r="U152" s="24">
        <f ca="1">IF(M152=0,0,Agents($G$4,$G$5,M152,$G$3)/(1-$P$1))</f>
        <v>10.869565217391305</v>
      </c>
      <c r="V152" s="24">
        <f ca="1">IF(N152=0,0,Agents($G$4,$G$5,N152,$G$3)/(1-$P$1))</f>
        <v>8.695652173913043</v>
      </c>
      <c r="W152" s="24">
        <f ca="1">IF(O152=0,0,Agents($G$4,$G$5,O152,$G$3)/(1-$P$1))</f>
        <v>7.6086956521739131</v>
      </c>
      <c r="X152" s="24">
        <f ca="1">IF(P152=0,0,Agents($G$4,$G$5,P152,$G$3)/(1-$P$1))</f>
        <v>0</v>
      </c>
    </row>
    <row r="153" spans="1:24" x14ac:dyDescent="0.25">
      <c r="A153" s="121">
        <v>0.35416666666666669</v>
      </c>
      <c r="B153" s="122"/>
      <c r="C153" s="123">
        <v>3.1411805315843977E-2</v>
      </c>
      <c r="D153" s="123">
        <v>3.2083958020989505E-2</v>
      </c>
      <c r="E153" s="123">
        <v>3.1819688432217434E-2</v>
      </c>
      <c r="F153" s="123">
        <v>2.4079807361541108E-2</v>
      </c>
      <c r="G153" s="123">
        <v>2.3198594024604568E-2</v>
      </c>
      <c r="H153" s="124"/>
      <c r="J153" s="24">
        <f t="shared" ca="1" si="19"/>
        <v>0</v>
      </c>
      <c r="K153" s="24">
        <f t="shared" ca="1" si="19"/>
        <v>45.901266572153439</v>
      </c>
      <c r="L153" s="24">
        <f t="shared" ca="1" si="19"/>
        <v>36.368652622968334</v>
      </c>
      <c r="M153" s="24">
        <f t="shared" ca="1" si="19"/>
        <v>40.072427897516405</v>
      </c>
      <c r="N153" s="24">
        <f t="shared" ca="1" si="19"/>
        <v>28.034493621428343</v>
      </c>
      <c r="O153" s="24">
        <f t="shared" ca="1" si="19"/>
        <v>20.672864497684984</v>
      </c>
      <c r="P153" s="24">
        <f t="shared" ca="1" si="19"/>
        <v>0</v>
      </c>
      <c r="R153" s="30">
        <f ca="1">IF(J153=0,0,Agents($G$4,$G$5,J153,$G$3)/(1-$P$1))</f>
        <v>0</v>
      </c>
      <c r="S153" s="30">
        <f ca="1">IF(K153=0,0,Agents($G$4,$G$5,K153,$G$3)/(1-$P$1))</f>
        <v>14.130434782608695</v>
      </c>
      <c r="T153" s="30">
        <f ca="1">IF(L153=0,0,Agents($G$4,$G$5,L153,$G$3)/(1-$P$1))</f>
        <v>11.956521739130434</v>
      </c>
      <c r="U153" s="30">
        <f ca="1">IF(M153=0,0,Agents($G$4,$G$5,M153,$G$3)/(1-$P$1))</f>
        <v>13.043478260869565</v>
      </c>
      <c r="V153" s="30">
        <f ca="1">IF(N153=0,0,Agents($G$4,$G$5,N153,$G$3)/(1-$P$1))</f>
        <v>9.7826086956521738</v>
      </c>
      <c r="W153" s="30">
        <f ca="1">IF(O153=0,0,Agents($G$4,$G$5,O153,$G$3)/(1-$P$1))</f>
        <v>7.6086956521739131</v>
      </c>
      <c r="X153" s="30">
        <f ca="1">IF(P153=0,0,Agents($G$4,$G$5,P153,$G$3)/(1-$P$1))</f>
        <v>0</v>
      </c>
    </row>
    <row r="154" spans="1:24" x14ac:dyDescent="0.25">
      <c r="A154" s="125">
        <v>0.375</v>
      </c>
      <c r="B154" s="118"/>
      <c r="C154" s="119">
        <v>3.589920607525026E-2</v>
      </c>
      <c r="D154" s="119">
        <v>3.9880059970014994E-2</v>
      </c>
      <c r="E154" s="119">
        <v>4.2094796155120982E-2</v>
      </c>
      <c r="F154" s="119">
        <v>3.8871689026487785E-2</v>
      </c>
      <c r="G154" s="119">
        <v>4.0421792618629174E-2</v>
      </c>
      <c r="H154" s="120"/>
      <c r="J154" s="24">
        <f t="shared" ca="1" si="19"/>
        <v>0</v>
      </c>
      <c r="K154" s="24">
        <f t="shared" ca="1" si="19"/>
        <v>52.458590368175358</v>
      </c>
      <c r="L154" s="24">
        <f t="shared" ca="1" si="19"/>
        <v>45.205895316399896</v>
      </c>
      <c r="M154" s="24">
        <f t="shared" ca="1" si="19"/>
        <v>53.012482739422751</v>
      </c>
      <c r="N154" s="24">
        <f t="shared" ca="1" si="19"/>
        <v>45.25568256030575</v>
      </c>
      <c r="O154" s="24">
        <f t="shared" ca="1" si="19"/>
        <v>36.020900261117781</v>
      </c>
      <c r="P154" s="24">
        <f t="shared" ca="1" si="19"/>
        <v>0</v>
      </c>
      <c r="R154" s="24">
        <f ca="1">IF(J154=0,0,Agents($G$4,$G$5,J154,$G$3)/(1-$P$1))</f>
        <v>0</v>
      </c>
      <c r="S154" s="24">
        <f ca="1">IF(K154=0,0,Agents($G$4,$G$5,K154,$G$3)/(1-$P$1))</f>
        <v>16.304347826086957</v>
      </c>
      <c r="T154" s="24">
        <f ca="1">IF(L154=0,0,Agents($G$4,$G$5,L154,$G$3)/(1-$P$1))</f>
        <v>14.130434782608695</v>
      </c>
      <c r="U154" s="24">
        <f ca="1">IF(M154=0,0,Agents($G$4,$G$5,M154,$G$3)/(1-$P$1))</f>
        <v>16.304347826086957</v>
      </c>
      <c r="V154" s="24">
        <f ca="1">IF(N154=0,0,Agents($G$4,$G$5,N154,$G$3)/(1-$P$1))</f>
        <v>14.130434782608695</v>
      </c>
      <c r="W154" s="24">
        <f ca="1">IF(O154=0,0,Agents($G$4,$G$5,O154,$G$3)/(1-$P$1))</f>
        <v>11.956521739130434</v>
      </c>
      <c r="X154" s="24">
        <f ca="1">IF(P154=0,0,Agents($G$4,$G$5,P154,$G$3)/(1-$P$1))</f>
        <v>0</v>
      </c>
    </row>
    <row r="155" spans="1:24" x14ac:dyDescent="0.25">
      <c r="A155" s="121">
        <v>0.39583333333333331</v>
      </c>
      <c r="B155" s="122"/>
      <c r="C155" s="123">
        <v>4.9016223679668625E-2</v>
      </c>
      <c r="D155" s="123">
        <v>5.0674662668665667E-2</v>
      </c>
      <c r="E155" s="123">
        <v>5.2038448790188929E-2</v>
      </c>
      <c r="F155" s="123">
        <v>4.3687650498796013E-2</v>
      </c>
      <c r="G155" s="123">
        <v>4.8506151142355007E-2</v>
      </c>
      <c r="H155" s="124"/>
      <c r="J155" s="24">
        <f t="shared" ca="1" si="19"/>
        <v>0</v>
      </c>
      <c r="K155" s="24">
        <f t="shared" ca="1" si="19"/>
        <v>71.626152233470208</v>
      </c>
      <c r="L155" s="24">
        <f t="shared" ca="1" si="19"/>
        <v>57.442077507305129</v>
      </c>
      <c r="M155" s="24">
        <f t="shared" ca="1" si="19"/>
        <v>65.535116457396626</v>
      </c>
      <c r="N155" s="24">
        <f t="shared" ca="1" si="19"/>
        <v>50.862581284591428</v>
      </c>
      <c r="O155" s="24">
        <f t="shared" ca="1" si="19"/>
        <v>43.22508031334133</v>
      </c>
      <c r="P155" s="24">
        <f t="shared" ca="1" si="19"/>
        <v>0</v>
      </c>
      <c r="R155" s="30">
        <f ca="1">IF(J155=0,0,Agents($G$4,$G$5,J155,$G$3)/(1-$P$1))</f>
        <v>0</v>
      </c>
      <c r="S155" s="30">
        <f ca="1">IF(K155=0,0,Agents($G$4,$G$5,K155,$G$3)/(1-$P$1))</f>
        <v>20.652173913043477</v>
      </c>
      <c r="T155" s="30">
        <f ca="1">IF(L155=0,0,Agents($G$4,$G$5,L155,$G$3)/(1-$P$1))</f>
        <v>17.391304347826086</v>
      </c>
      <c r="U155" s="30">
        <f ca="1">IF(M155=0,0,Agents($G$4,$G$5,M155,$G$3)/(1-$P$1))</f>
        <v>19.565217391304348</v>
      </c>
      <c r="V155" s="30">
        <f ca="1">IF(N155=0,0,Agents($G$4,$G$5,N155,$G$3)/(1-$P$1))</f>
        <v>15.217391304347826</v>
      </c>
      <c r="W155" s="30">
        <f ca="1">IF(O155=0,0,Agents($G$4,$G$5,O155,$G$3)/(1-$P$1))</f>
        <v>13.043478260869565</v>
      </c>
      <c r="X155" s="30">
        <f ca="1">IF(P155=0,0,Agents($G$4,$G$5,P155,$G$3)/(1-$P$1))</f>
        <v>0</v>
      </c>
    </row>
    <row r="156" spans="1:24" x14ac:dyDescent="0.25">
      <c r="A156" s="125">
        <v>0.41666666666666669</v>
      </c>
      <c r="B156" s="118"/>
      <c r="C156" s="119">
        <v>5.6689944504925503E-2</v>
      </c>
      <c r="D156" s="119">
        <v>5.3073463268365817E-2</v>
      </c>
      <c r="E156" s="119">
        <v>5.4027179317202516E-2</v>
      </c>
      <c r="F156" s="119">
        <v>4.9879600963192293E-2</v>
      </c>
      <c r="G156" s="119">
        <v>5.4481546572934976E-2</v>
      </c>
      <c r="H156" s="120"/>
      <c r="J156" s="24">
        <f t="shared" ca="1" si="19"/>
        <v>0</v>
      </c>
      <c r="K156" s="24">
        <f t="shared" ca="1" si="19"/>
        <v>82.83956393199287</v>
      </c>
      <c r="L156" s="24">
        <f t="shared" ca="1" si="19"/>
        <v>60.161229105284072</v>
      </c>
      <c r="M156" s="24">
        <f t="shared" ca="1" si="19"/>
        <v>68.039643200991392</v>
      </c>
      <c r="N156" s="24">
        <f t="shared" ca="1" si="19"/>
        <v>58.071451072958709</v>
      </c>
      <c r="O156" s="24">
        <f t="shared" ca="1" si="19"/>
        <v>48.54990904759353</v>
      </c>
      <c r="P156" s="24">
        <f t="shared" ca="1" si="19"/>
        <v>0</v>
      </c>
      <c r="R156" s="24">
        <f ca="1">IF(J156=0,0,Agents($G$4,$G$5,J156,$G$3)/(1-$P$1))</f>
        <v>0</v>
      </c>
      <c r="S156" s="24">
        <f ca="1">IF(K156=0,0,Agents($G$4,$G$5,K156,$G$3)/(1-$P$1))</f>
        <v>22.826086956521738</v>
      </c>
      <c r="T156" s="24">
        <f ca="1">IF(L156=0,0,Agents($G$4,$G$5,L156,$G$3)/(1-$P$1))</f>
        <v>17.391304347826086</v>
      </c>
      <c r="U156" s="24">
        <f ca="1">IF(M156=0,0,Agents($G$4,$G$5,M156,$G$3)/(1-$P$1))</f>
        <v>19.565217391304348</v>
      </c>
      <c r="V156" s="24">
        <f ca="1">IF(N156=0,0,Agents($G$4,$G$5,N156,$G$3)/(1-$P$1))</f>
        <v>17.391304347826086</v>
      </c>
      <c r="W156" s="24">
        <f ca="1">IF(O156=0,0,Agents($G$4,$G$5,O156,$G$3)/(1-$P$1))</f>
        <v>15.217391304347826</v>
      </c>
      <c r="X156" s="24">
        <f ca="1">IF(P156=0,0,Agents($G$4,$G$5,P156,$G$3)/(1-$P$1))</f>
        <v>0</v>
      </c>
    </row>
    <row r="157" spans="1:24" x14ac:dyDescent="0.25">
      <c r="A157" s="121">
        <v>0.4375</v>
      </c>
      <c r="B157" s="122"/>
      <c r="C157" s="123">
        <v>6.1177345264331787E-2</v>
      </c>
      <c r="D157" s="123">
        <v>6.0385192019374909E-2</v>
      </c>
      <c r="E157" s="123">
        <v>5.6347364932051704E-2</v>
      </c>
      <c r="F157" s="123">
        <v>5.2128813738720886E-2</v>
      </c>
      <c r="G157" s="123">
        <v>6.1862917398945519E-2</v>
      </c>
      <c r="H157" s="124"/>
      <c r="J157" s="24">
        <f t="shared" ca="1" si="19"/>
        <v>0</v>
      </c>
      <c r="K157" s="24">
        <f t="shared" ca="1" si="19"/>
        <v>89.396887728014789</v>
      </c>
      <c r="L157" s="24">
        <f t="shared" ca="1" si="19"/>
        <v>68.449412341431398</v>
      </c>
      <c r="M157" s="24">
        <f t="shared" ca="1" si="19"/>
        <v>70.961591068518629</v>
      </c>
      <c r="N157" s="24">
        <f t="shared" ca="1" si="19"/>
        <v>60.690057620015239</v>
      </c>
      <c r="O157" s="24">
        <f t="shared" ca="1" si="19"/>
        <v>55.127638660493297</v>
      </c>
      <c r="P157" s="24">
        <f t="shared" ca="1" si="19"/>
        <v>0</v>
      </c>
      <c r="R157" s="30">
        <f ca="1">IF(J157=0,0,Agents($G$4,$G$5,J157,$G$3)/(1-$P$1))</f>
        <v>0</v>
      </c>
      <c r="S157" s="30">
        <f ca="1">IF(K157=0,0,Agents($G$4,$G$5,K157,$G$3)/(1-$P$1))</f>
        <v>25</v>
      </c>
      <c r="T157" s="30">
        <f ca="1">IF(L157=0,0,Agents($G$4,$G$5,L157,$G$3)/(1-$P$1))</f>
        <v>19.565217391304348</v>
      </c>
      <c r="U157" s="30">
        <f ca="1">IF(M157=0,0,Agents($G$4,$G$5,M157,$G$3)/(1-$P$1))</f>
        <v>20.652173913043477</v>
      </c>
      <c r="V157" s="30">
        <f ca="1">IF(N157=0,0,Agents($G$4,$G$5,N157,$G$3)/(1-$P$1))</f>
        <v>17.391304347826086</v>
      </c>
      <c r="W157" s="30">
        <f ca="1">IF(O157=0,0,Agents($G$4,$G$5,O157,$G$3)/(1-$P$1))</f>
        <v>16.304347826086957</v>
      </c>
      <c r="X157" s="30">
        <f ca="1">IF(P157=0,0,Agents($G$4,$G$5,P157,$G$3)/(1-$P$1))</f>
        <v>0</v>
      </c>
    </row>
    <row r="158" spans="1:24" x14ac:dyDescent="0.25">
      <c r="A158" s="125">
        <v>0.45833333333333331</v>
      </c>
      <c r="B158" s="118"/>
      <c r="C158" s="119">
        <v>5.9106237221528891E-2</v>
      </c>
      <c r="D158" s="119">
        <v>5.9485641794487357E-2</v>
      </c>
      <c r="E158" s="119">
        <v>5.9661915810407688E-2</v>
      </c>
      <c r="F158" s="119">
        <v>5.384879997883097E-2</v>
      </c>
      <c r="G158" s="119">
        <v>6.2214411247803164E-2</v>
      </c>
      <c r="H158" s="120"/>
      <c r="J158" s="24">
        <f t="shared" ca="1" si="19"/>
        <v>0</v>
      </c>
      <c r="K158" s="24">
        <f t="shared" ca="1" si="19"/>
        <v>86.370430591389294</v>
      </c>
      <c r="L158" s="24">
        <f t="shared" ca="1" si="19"/>
        <v>67.429730492189293</v>
      </c>
      <c r="M158" s="24">
        <f t="shared" ca="1" si="19"/>
        <v>75.135802307843264</v>
      </c>
      <c r="N158" s="24">
        <f t="shared" ca="1" si="19"/>
        <v>62.692521450117269</v>
      </c>
      <c r="O158" s="24">
        <f t="shared" ca="1" si="19"/>
        <v>55.440863880155192</v>
      </c>
      <c r="P158" s="24">
        <f t="shared" ca="1" si="19"/>
        <v>0</v>
      </c>
      <c r="R158" s="24">
        <f ca="1">IF(J158=0,0,Agents($G$4,$G$5,J158,$G$3)/(1-$P$1))</f>
        <v>0</v>
      </c>
      <c r="S158" s="24">
        <f ca="1">IF(K158=0,0,Agents($G$4,$G$5,K158,$G$3)/(1-$P$1))</f>
        <v>23.913043478260867</v>
      </c>
      <c r="T158" s="24">
        <f ca="1">IF(L158=0,0,Agents($G$4,$G$5,L158,$G$3)/(1-$P$1))</f>
        <v>19.565217391304348</v>
      </c>
      <c r="U158" s="24">
        <f ca="1">IF(M158=0,0,Agents($G$4,$G$5,M158,$G$3)/(1-$P$1))</f>
        <v>21.739130434782609</v>
      </c>
      <c r="V158" s="24">
        <f ca="1">IF(N158=0,0,Agents($G$4,$G$5,N158,$G$3)/(1-$P$1))</f>
        <v>18.478260869565215</v>
      </c>
      <c r="W158" s="24">
        <f ca="1">IF(O158=0,0,Agents($G$4,$G$5,O158,$G$3)/(1-$P$1))</f>
        <v>16.304347826086957</v>
      </c>
      <c r="X158" s="24">
        <f ca="1">IF(P158=0,0,Agents($G$4,$G$5,P158,$G$3)/(1-$P$1))</f>
        <v>0</v>
      </c>
    </row>
    <row r="159" spans="1:24" x14ac:dyDescent="0.25">
      <c r="A159" s="121">
        <v>0.47916666666666669</v>
      </c>
      <c r="B159" s="122"/>
      <c r="C159" s="123">
        <v>6.2212899285733245E-2</v>
      </c>
      <c r="D159" s="123">
        <v>6.1284742244262468E-2</v>
      </c>
      <c r="E159" s="123">
        <v>5.6678820019887298E-2</v>
      </c>
      <c r="F159" s="123">
        <v>5.7976766955095155E-2</v>
      </c>
      <c r="G159" s="123">
        <v>5.9753954305799648E-2</v>
      </c>
      <c r="H159" s="124"/>
      <c r="J159" s="24">
        <f t="shared" ca="1" si="19"/>
        <v>0</v>
      </c>
      <c r="K159" s="24">
        <f t="shared" ca="1" si="19"/>
        <v>90.910116296327558</v>
      </c>
      <c r="L159" s="24">
        <f t="shared" ca="1" si="19"/>
        <v>69.469094190673502</v>
      </c>
      <c r="M159" s="24">
        <f t="shared" ca="1" si="19"/>
        <v>71.379012192451086</v>
      </c>
      <c r="N159" s="24">
        <f t="shared" ca="1" si="19"/>
        <v>67.498434642362113</v>
      </c>
      <c r="O159" s="24">
        <f t="shared" ca="1" si="19"/>
        <v>53.248287342521934</v>
      </c>
      <c r="P159" s="24">
        <f t="shared" ca="1" si="19"/>
        <v>0</v>
      </c>
      <c r="R159" s="30">
        <f ca="1">IF(J159=0,0,Agents($G$4,$G$5,J159,$G$3)/(1-$P$1))</f>
        <v>0</v>
      </c>
      <c r="S159" s="30">
        <f ca="1">IF(K159=0,0,Agents($G$4,$G$5,K159,$G$3)/(1-$P$1))</f>
        <v>25</v>
      </c>
      <c r="T159" s="30">
        <f ca="1">IF(L159=0,0,Agents($G$4,$G$5,L159,$G$3)/(1-$P$1))</f>
        <v>19.565217391304348</v>
      </c>
      <c r="U159" s="30">
        <f ca="1">IF(M159=0,0,Agents($G$4,$G$5,M159,$G$3)/(1-$P$1))</f>
        <v>20.652173913043477</v>
      </c>
      <c r="V159" s="30">
        <f ca="1">IF(N159=0,0,Agents($G$4,$G$5,N159,$G$3)/(1-$P$1))</f>
        <v>19.565217391304348</v>
      </c>
      <c r="W159" s="30">
        <f ca="1">IF(O159=0,0,Agents($G$4,$G$5,O159,$G$3)/(1-$P$1))</f>
        <v>16.304347826086957</v>
      </c>
      <c r="X159" s="30">
        <f ca="1">IF(P159=0,0,Agents($G$4,$G$5,P159,$G$3)/(1-$P$1))</f>
        <v>0</v>
      </c>
    </row>
    <row r="160" spans="1:24" x14ac:dyDescent="0.25">
      <c r="A160" s="125">
        <v>0.5</v>
      </c>
      <c r="B160" s="118"/>
      <c r="C160" s="119">
        <v>5.6689944504925503E-2</v>
      </c>
      <c r="D160" s="119">
        <v>5.3788490370199497E-2</v>
      </c>
      <c r="E160" s="119">
        <v>5.4027179317202516E-2</v>
      </c>
      <c r="F160" s="119">
        <v>5.4192797226852982E-2</v>
      </c>
      <c r="G160" s="119">
        <v>5.342706502636204E-2</v>
      </c>
      <c r="H160" s="120"/>
      <c r="J160" s="24">
        <f t="shared" ca="1" si="19"/>
        <v>0</v>
      </c>
      <c r="K160" s="24">
        <f t="shared" ca="1" si="19"/>
        <v>82.83956393199287</v>
      </c>
      <c r="L160" s="24">
        <f t="shared" ca="1" si="19"/>
        <v>60.97174544698931</v>
      </c>
      <c r="M160" s="24">
        <f t="shared" ca="1" si="19"/>
        <v>68.039643200991392</v>
      </c>
      <c r="N160" s="24">
        <f t="shared" ca="1" si="19"/>
        <v>63.093014216137668</v>
      </c>
      <c r="O160" s="24">
        <f t="shared" ca="1" si="19"/>
        <v>47.610233388607845</v>
      </c>
      <c r="P160" s="24">
        <f t="shared" ca="1" si="19"/>
        <v>0</v>
      </c>
      <c r="R160" s="24">
        <f ca="1">IF(J160=0,0,Agents($G$4,$G$5,J160,$G$3)/(1-$P$1))</f>
        <v>0</v>
      </c>
      <c r="S160" s="24">
        <f ca="1">IF(K160=0,0,Agents($G$4,$G$5,K160,$G$3)/(1-$P$1))</f>
        <v>22.826086956521738</v>
      </c>
      <c r="T160" s="24">
        <f ca="1">IF(L160=0,0,Agents($G$4,$G$5,L160,$G$3)/(1-$P$1))</f>
        <v>18.478260869565215</v>
      </c>
      <c r="U160" s="24">
        <f ca="1">IF(M160=0,0,Agents($G$4,$G$5,M160,$G$3)/(1-$P$1))</f>
        <v>19.565217391304348</v>
      </c>
      <c r="V160" s="24">
        <f ca="1">IF(N160=0,0,Agents($G$4,$G$5,N160,$G$3)/(1-$P$1))</f>
        <v>18.478260869565215</v>
      </c>
      <c r="W160" s="24">
        <f ca="1">IF(O160=0,0,Agents($G$4,$G$5,O160,$G$3)/(1-$P$1))</f>
        <v>14.130434782608695</v>
      </c>
      <c r="X160" s="24">
        <f ca="1">IF(P160=0,0,Agents($G$4,$G$5,P160,$G$3)/(1-$P$1))</f>
        <v>0</v>
      </c>
    </row>
    <row r="161" spans="1:24" x14ac:dyDescent="0.25">
      <c r="A161" s="121">
        <v>0.52083333333333337</v>
      </c>
      <c r="B161" s="122"/>
      <c r="C161" s="123">
        <v>5.1857359071718741E-2</v>
      </c>
      <c r="D161" s="123">
        <v>5.3788490370199497E-2</v>
      </c>
      <c r="E161" s="123">
        <v>4.938680808750414E-2</v>
      </c>
      <c r="F161" s="123">
        <v>5.2128813738720886E-2</v>
      </c>
      <c r="G161" s="123">
        <v>5.518453427065026E-2</v>
      </c>
      <c r="H161" s="124"/>
      <c r="J161" s="24">
        <f t="shared" ca="1" si="19"/>
        <v>0</v>
      </c>
      <c r="K161" s="24">
        <f t="shared" ca="1" si="19"/>
        <v>75.777830613200038</v>
      </c>
      <c r="L161" s="24">
        <f t="shared" ca="1" si="19"/>
        <v>60.97174544698931</v>
      </c>
      <c r="M161" s="24">
        <f t="shared" ca="1" si="19"/>
        <v>62.195747465936918</v>
      </c>
      <c r="N161" s="24">
        <f t="shared" ca="1" si="19"/>
        <v>60.690057620015239</v>
      </c>
      <c r="O161" s="24">
        <f t="shared" ca="1" si="19"/>
        <v>49.176359486917313</v>
      </c>
      <c r="P161" s="24">
        <f t="shared" ca="1" si="19"/>
        <v>0</v>
      </c>
      <c r="R161" s="30">
        <f ca="1">IF(J161=0,0,Agents($G$4,$G$5,J161,$G$3)/(1-$P$1))</f>
        <v>0</v>
      </c>
      <c r="S161" s="30">
        <f ca="1">IF(K161=0,0,Agents($G$4,$G$5,K161,$G$3)/(1-$P$1))</f>
        <v>21.739130434782609</v>
      </c>
      <c r="T161" s="30">
        <f ca="1">IF(L161=0,0,Agents($G$4,$G$5,L161,$G$3)/(1-$P$1))</f>
        <v>18.478260869565215</v>
      </c>
      <c r="U161" s="30">
        <f ca="1">IF(M161=0,0,Agents($G$4,$G$5,M161,$G$3)/(1-$P$1))</f>
        <v>18.478260869565215</v>
      </c>
      <c r="V161" s="30">
        <f ca="1">IF(N161=0,0,Agents($G$4,$G$5,N161,$G$3)/(1-$P$1))</f>
        <v>17.391304347826086</v>
      </c>
      <c r="W161" s="30">
        <f ca="1">IF(O161=0,0,Agents($G$4,$G$5,O161,$G$3)/(1-$P$1))</f>
        <v>15.217391304347826</v>
      </c>
      <c r="X161" s="30">
        <f ca="1">IF(P161=0,0,Agents($G$4,$G$5,P161,$G$3)/(1-$P$1))</f>
        <v>0</v>
      </c>
    </row>
    <row r="162" spans="1:24" x14ac:dyDescent="0.25">
      <c r="A162" s="125">
        <v>0.54166666666666663</v>
      </c>
      <c r="B162" s="118"/>
      <c r="C162" s="119">
        <v>5.3928467114521643E-2</v>
      </c>
      <c r="D162" s="119">
        <v>5.2589090070349426E-2</v>
      </c>
      <c r="E162" s="119">
        <v>5.1375538614517727E-2</v>
      </c>
      <c r="F162" s="119">
        <v>5.4192797226852982E-2</v>
      </c>
      <c r="G162" s="119">
        <v>5.3778558875219686E-2</v>
      </c>
      <c r="H162" s="120"/>
      <c r="J162" s="24">
        <f t="shared" ca="1" si="19"/>
        <v>0</v>
      </c>
      <c r="K162" s="24">
        <f t="shared" ca="1" si="19"/>
        <v>78.804287749825548</v>
      </c>
      <c r="L162" s="24">
        <f t="shared" ca="1" si="19"/>
        <v>59.612169647999842</v>
      </c>
      <c r="M162" s="24">
        <f t="shared" ca="1" si="19"/>
        <v>64.700274209531685</v>
      </c>
      <c r="N162" s="24">
        <f t="shared" ca="1" si="19"/>
        <v>63.093014216137668</v>
      </c>
      <c r="O162" s="24">
        <f t="shared" ca="1" si="19"/>
        <v>47.92345860826974</v>
      </c>
      <c r="P162" s="24">
        <f t="shared" ca="1" si="19"/>
        <v>0</v>
      </c>
      <c r="R162" s="24">
        <f ca="1">IF(J162=0,0,Agents($G$4,$G$5,J162,$G$3)/(1-$P$1))</f>
        <v>0</v>
      </c>
      <c r="S162" s="24">
        <f ca="1">IF(K162=0,0,Agents($G$4,$G$5,K162,$G$3)/(1-$P$1))</f>
        <v>22.826086956521738</v>
      </c>
      <c r="T162" s="24">
        <f ca="1">IF(L162=0,0,Agents($G$4,$G$5,L162,$G$3)/(1-$P$1))</f>
        <v>17.391304347826086</v>
      </c>
      <c r="U162" s="24">
        <f ca="1">IF(M162=0,0,Agents($G$4,$G$5,M162,$G$3)/(1-$P$1))</f>
        <v>18.478260869565215</v>
      </c>
      <c r="V162" s="24">
        <f ca="1">IF(N162=0,0,Agents($G$4,$G$5,N162,$G$3)/(1-$P$1))</f>
        <v>18.478260869565215</v>
      </c>
      <c r="W162" s="24">
        <f ca="1">IF(O162=0,0,Agents($G$4,$G$5,O162,$G$3)/(1-$P$1))</f>
        <v>15.217391304347826</v>
      </c>
      <c r="X162" s="24">
        <f ca="1">IF(P162=0,0,Agents($G$4,$G$5,P162,$G$3)/(1-$P$1))</f>
        <v>0</v>
      </c>
    </row>
    <row r="163" spans="1:24" x14ac:dyDescent="0.25">
      <c r="A163" s="121">
        <v>0.5625</v>
      </c>
      <c r="B163" s="122"/>
      <c r="C163" s="123">
        <v>5.3928467114521643E-2</v>
      </c>
      <c r="D163" s="123">
        <v>5.5887440894937128E-2</v>
      </c>
      <c r="E163" s="123">
        <v>5.1706993702353328E-2</v>
      </c>
      <c r="F163" s="123">
        <v>5.6944775211029107E-2</v>
      </c>
      <c r="G163" s="123">
        <v>5.6942003514938486E-2</v>
      </c>
      <c r="H163" s="124"/>
      <c r="J163" s="24">
        <f t="shared" ca="1" si="19"/>
        <v>0</v>
      </c>
      <c r="K163" s="24">
        <f t="shared" ca="1" si="19"/>
        <v>78.804287749825548</v>
      </c>
      <c r="L163" s="24">
        <f t="shared" ca="1" si="19"/>
        <v>63.351003095220882</v>
      </c>
      <c r="M163" s="24">
        <f t="shared" ca="1" si="19"/>
        <v>65.117695333464155</v>
      </c>
      <c r="N163" s="24">
        <f t="shared" ca="1" si="19"/>
        <v>66.296956344300909</v>
      </c>
      <c r="O163" s="24">
        <f t="shared" ca="1" si="19"/>
        <v>50.742485585226781</v>
      </c>
      <c r="P163" s="24">
        <f t="shared" ca="1" si="19"/>
        <v>0</v>
      </c>
      <c r="R163" s="30">
        <f ca="1">IF(J163=0,0,Agents($G$4,$G$5,J163,$G$3)/(1-$P$1))</f>
        <v>0</v>
      </c>
      <c r="S163" s="30">
        <f ca="1">IF(K163=0,0,Agents($G$4,$G$5,K163,$G$3)/(1-$P$1))</f>
        <v>22.826086956521738</v>
      </c>
      <c r="T163" s="30">
        <f ca="1">IF(L163=0,0,Agents($G$4,$G$5,L163,$G$3)/(1-$P$1))</f>
        <v>18.478260869565215</v>
      </c>
      <c r="U163" s="30">
        <f ca="1">IF(M163=0,0,Agents($G$4,$G$5,M163,$G$3)/(1-$P$1))</f>
        <v>18.478260869565215</v>
      </c>
      <c r="V163" s="30">
        <f ca="1">IF(N163=0,0,Agents($G$4,$G$5,N163,$G$3)/(1-$P$1))</f>
        <v>19.565217391304348</v>
      </c>
      <c r="W163" s="30">
        <f ca="1">IF(O163=0,0,Agents($G$4,$G$5,O163,$G$3)/(1-$P$1))</f>
        <v>15.217391304347826</v>
      </c>
      <c r="X163" s="30">
        <f ca="1">IF(P163=0,0,Agents($G$4,$G$5,P163,$G$3)/(1-$P$1))</f>
        <v>0</v>
      </c>
    </row>
    <row r="164" spans="1:24" x14ac:dyDescent="0.25">
      <c r="A164" s="125">
        <v>0.58333333333333337</v>
      </c>
      <c r="B164" s="118"/>
      <c r="C164" s="119">
        <v>5.4964021135923087E-2</v>
      </c>
      <c r="D164" s="119">
        <v>5.7386691269749726E-2</v>
      </c>
      <c r="E164" s="119">
        <v>5.8667550546900891E-2</v>
      </c>
      <c r="F164" s="119">
        <v>5.8664761451139191E-2</v>
      </c>
      <c r="G164" s="119">
        <v>5.9050966608084357E-2</v>
      </c>
      <c r="H164" s="120"/>
      <c r="J164" s="24">
        <f t="shared" ca="1" si="19"/>
        <v>0</v>
      </c>
      <c r="K164" s="24">
        <f t="shared" ca="1" si="19"/>
        <v>80.317516318138289</v>
      </c>
      <c r="L164" s="24">
        <f t="shared" ca="1" si="19"/>
        <v>65.050472843957721</v>
      </c>
      <c r="M164" s="24">
        <f t="shared" ca="1" si="19"/>
        <v>73.883538936045866</v>
      </c>
      <c r="N164" s="24">
        <f t="shared" ca="1" si="19"/>
        <v>68.29942017440294</v>
      </c>
      <c r="O164" s="24">
        <f t="shared" ca="1" si="19"/>
        <v>52.621836903198144</v>
      </c>
      <c r="P164" s="24">
        <f t="shared" ca="1" si="19"/>
        <v>0</v>
      </c>
      <c r="R164" s="24">
        <f ca="1">IF(J164=0,0,Agents($G$4,$G$5,J164,$G$3)/(1-$P$1))</f>
        <v>0</v>
      </c>
      <c r="S164" s="24">
        <f ca="1">IF(K164=0,0,Agents($G$4,$G$5,K164,$G$3)/(1-$P$1))</f>
        <v>22.826086956521738</v>
      </c>
      <c r="T164" s="24">
        <f ca="1">IF(L164=0,0,Agents($G$4,$G$5,L164,$G$3)/(1-$P$1))</f>
        <v>18.478260869565215</v>
      </c>
      <c r="U164" s="24">
        <f ca="1">IF(M164=0,0,Agents($G$4,$G$5,M164,$G$3)/(1-$P$1))</f>
        <v>20.652173913043477</v>
      </c>
      <c r="V164" s="24">
        <f ca="1">IF(N164=0,0,Agents($G$4,$G$5,N164,$G$3)/(1-$P$1))</f>
        <v>19.565217391304348</v>
      </c>
      <c r="W164" s="24">
        <f ca="1">IF(O164=0,0,Agents($G$4,$G$5,O164,$G$3)/(1-$P$1))</f>
        <v>16.304347826086957</v>
      </c>
      <c r="X164" s="24">
        <f ca="1">IF(P164=0,0,Agents($G$4,$G$5,P164,$G$3)/(1-$P$1))</f>
        <v>0</v>
      </c>
    </row>
    <row r="165" spans="1:24" x14ac:dyDescent="0.25">
      <c r="A165" s="121">
        <v>0.60416666666666663</v>
      </c>
      <c r="B165" s="122"/>
      <c r="C165" s="123">
        <v>5.4618836462122608E-2</v>
      </c>
      <c r="D165" s="123">
        <v>5.9485641794487357E-2</v>
      </c>
      <c r="E165" s="123">
        <v>6.1982101425256876E-2</v>
      </c>
      <c r="F165" s="123">
        <v>6.1760736683337335E-2</v>
      </c>
      <c r="G165" s="123">
        <v>5.8347978910369067E-2</v>
      </c>
      <c r="H165" s="124"/>
      <c r="J165" s="24">
        <f t="shared" ca="1" si="19"/>
        <v>0</v>
      </c>
      <c r="K165" s="24">
        <f t="shared" ca="1" si="19"/>
        <v>79.813106795367375</v>
      </c>
      <c r="L165" s="24">
        <f t="shared" ca="1" si="19"/>
        <v>67.429730492189293</v>
      </c>
      <c r="M165" s="24">
        <f t="shared" ca="1" si="19"/>
        <v>78.057750175370501</v>
      </c>
      <c r="N165" s="24">
        <f t="shared" ca="1" si="19"/>
        <v>71.90385506858658</v>
      </c>
      <c r="O165" s="24">
        <f t="shared" ca="1" si="19"/>
        <v>51.995386463874361</v>
      </c>
      <c r="P165" s="24">
        <f t="shared" ca="1" si="19"/>
        <v>0</v>
      </c>
      <c r="R165" s="30">
        <f ca="1">IF(J165=0,0,Agents($G$4,$G$5,J165,$G$3)/(1-$P$1))</f>
        <v>0</v>
      </c>
      <c r="S165" s="30">
        <f ca="1">IF(K165=0,0,Agents($G$4,$G$5,K165,$G$3)/(1-$P$1))</f>
        <v>22.826086956521738</v>
      </c>
      <c r="T165" s="30">
        <f ca="1">IF(L165=0,0,Agents($G$4,$G$5,L165,$G$3)/(1-$P$1))</f>
        <v>19.565217391304348</v>
      </c>
      <c r="U165" s="30">
        <f ca="1">IF(M165=0,0,Agents($G$4,$G$5,M165,$G$3)/(1-$P$1))</f>
        <v>21.739130434782609</v>
      </c>
      <c r="V165" s="30">
        <f ca="1">IF(N165=0,0,Agents($G$4,$G$5,N165,$G$3)/(1-$P$1))</f>
        <v>20.652173913043477</v>
      </c>
      <c r="W165" s="30">
        <f ca="1">IF(O165=0,0,Agents($G$4,$G$5,O165,$G$3)/(1-$P$1))</f>
        <v>15.217391304347826</v>
      </c>
      <c r="X165" s="30">
        <f ca="1">IF(P165=0,0,Agents($G$4,$G$5,P165,$G$3)/(1-$P$1))</f>
        <v>0</v>
      </c>
    </row>
    <row r="166" spans="1:24" x14ac:dyDescent="0.25">
      <c r="A166" s="125">
        <v>0.625</v>
      </c>
      <c r="B166" s="118"/>
      <c r="C166" s="119">
        <v>5.3238097766920671E-2</v>
      </c>
      <c r="D166" s="119">
        <v>5.1689539845461867E-2</v>
      </c>
      <c r="E166" s="119">
        <v>5.5021544580709306E-2</v>
      </c>
      <c r="F166" s="119">
        <v>5.7632769707073143E-2</v>
      </c>
      <c r="G166" s="119">
        <v>5.7293497363796131E-2</v>
      </c>
      <c r="H166" s="120"/>
      <c r="J166" s="24">
        <f t="shared" ca="1" si="19"/>
        <v>0</v>
      </c>
      <c r="K166" s="24">
        <f t="shared" ca="1" si="19"/>
        <v>77.795468704283707</v>
      </c>
      <c r="L166" s="24">
        <f t="shared" ca="1" si="19"/>
        <v>58.592487798757737</v>
      </c>
      <c r="M166" s="24">
        <f t="shared" ca="1" si="19"/>
        <v>69.291906572788776</v>
      </c>
      <c r="N166" s="24">
        <f t="shared" ca="1" si="19"/>
        <v>67.097941876341721</v>
      </c>
      <c r="O166" s="24">
        <f t="shared" ca="1" si="19"/>
        <v>51.055710804888676</v>
      </c>
      <c r="P166" s="24">
        <f t="shared" ca="1" si="19"/>
        <v>0</v>
      </c>
      <c r="R166" s="24">
        <f ca="1">IF(J166=0,0,Agents($G$4,$G$5,J166,$G$3)/(1-$P$1))</f>
        <v>0</v>
      </c>
      <c r="S166" s="24">
        <f ca="1">IF(K166=0,0,Agents($G$4,$G$5,K166,$G$3)/(1-$P$1))</f>
        <v>21.739130434782609</v>
      </c>
      <c r="T166" s="24">
        <f ca="1">IF(L166=0,0,Agents($G$4,$G$5,L166,$G$3)/(1-$P$1))</f>
        <v>17.391304347826086</v>
      </c>
      <c r="U166" s="24">
        <f ca="1">IF(M166=0,0,Agents($G$4,$G$5,M166,$G$3)/(1-$P$1))</f>
        <v>19.565217391304348</v>
      </c>
      <c r="V166" s="24">
        <f ca="1">IF(N166=0,0,Agents($G$4,$G$5,N166,$G$3)/(1-$P$1))</f>
        <v>19.565217391304348</v>
      </c>
      <c r="W166" s="24">
        <f ca="1">IF(O166=0,0,Agents($G$4,$G$5,O166,$G$3)/(1-$P$1))</f>
        <v>15.217391304347826</v>
      </c>
      <c r="X166" s="24">
        <f ca="1">IF(P166=0,0,Agents($G$4,$G$5,P166,$G$3)/(1-$P$1))</f>
        <v>0</v>
      </c>
    </row>
    <row r="167" spans="1:24" x14ac:dyDescent="0.25">
      <c r="A167" s="121">
        <v>0.64583333333333337</v>
      </c>
      <c r="B167" s="122"/>
      <c r="C167" s="123">
        <v>5.2547728419319706E-2</v>
      </c>
      <c r="D167" s="123">
        <v>5.2888940145311945E-2</v>
      </c>
      <c r="E167" s="123">
        <v>4.938680808750414E-2</v>
      </c>
      <c r="F167" s="123">
        <v>5.5912783466963066E-2</v>
      </c>
      <c r="G167" s="123">
        <v>5.3075571177504395E-2</v>
      </c>
      <c r="H167" s="124"/>
      <c r="J167" s="24">
        <f t="shared" ca="1" si="19"/>
        <v>0</v>
      </c>
      <c r="K167" s="24">
        <f t="shared" ca="1" si="19"/>
        <v>76.786649658741865</v>
      </c>
      <c r="L167" s="24">
        <f t="shared" ca="1" si="19"/>
        <v>59.952063597747212</v>
      </c>
      <c r="M167" s="24">
        <f t="shared" ca="1" si="19"/>
        <v>62.195747465936918</v>
      </c>
      <c r="N167" s="24">
        <f t="shared" ca="1" si="19"/>
        <v>65.095478046239691</v>
      </c>
      <c r="O167" s="24">
        <f t="shared" ca="1" si="19"/>
        <v>47.297008168945958</v>
      </c>
      <c r="P167" s="24">
        <f t="shared" ca="1" si="19"/>
        <v>0</v>
      </c>
      <c r="R167" s="30">
        <f ca="1">IF(J167=0,0,Agents($G$4,$G$5,J167,$G$3)/(1-$P$1))</f>
        <v>0</v>
      </c>
      <c r="S167" s="30">
        <f ca="1">IF(K167=0,0,Agents($G$4,$G$5,K167,$G$3)/(1-$P$1))</f>
        <v>21.739130434782609</v>
      </c>
      <c r="T167" s="30">
        <f ca="1">IF(L167=0,0,Agents($G$4,$G$5,L167,$G$3)/(1-$P$1))</f>
        <v>17.391304347826086</v>
      </c>
      <c r="U167" s="30">
        <f ca="1">IF(M167=0,0,Agents($G$4,$G$5,M167,$G$3)/(1-$P$1))</f>
        <v>18.478260869565215</v>
      </c>
      <c r="V167" s="30">
        <f ca="1">IF(N167=0,0,Agents($G$4,$G$5,N167,$G$3)/(1-$P$1))</f>
        <v>18.478260869565215</v>
      </c>
      <c r="W167" s="30">
        <f ca="1">IF(O167=0,0,Agents($G$4,$G$5,O167,$G$3)/(1-$P$1))</f>
        <v>14.130434782608695</v>
      </c>
      <c r="X167" s="30">
        <f ca="1">IF(P167=0,0,Agents($G$4,$G$5,P167,$G$3)/(1-$P$1))</f>
        <v>0</v>
      </c>
    </row>
    <row r="168" spans="1:24" x14ac:dyDescent="0.25">
      <c r="A168" s="125">
        <v>0.66666666666666663</v>
      </c>
      <c r="B168" s="118"/>
      <c r="C168" s="119">
        <v>4.322774222670666E-2</v>
      </c>
      <c r="D168" s="119">
        <v>4.4792988121323936E-2</v>
      </c>
      <c r="E168" s="119">
        <v>4.9718263175339734E-2</v>
      </c>
      <c r="F168" s="119">
        <v>4.7312852266412665E-2</v>
      </c>
      <c r="G168" s="119">
        <v>4.9209138840070298E-2</v>
      </c>
      <c r="H168" s="120"/>
      <c r="J168" s="24">
        <f t="shared" ca="1" si="19"/>
        <v>0</v>
      </c>
      <c r="K168" s="24">
        <f t="shared" ca="1" si="19"/>
        <v>63.167592543927114</v>
      </c>
      <c r="L168" s="24">
        <f t="shared" ca="1" si="19"/>
        <v>50.774926954568286</v>
      </c>
      <c r="M168" s="24">
        <f t="shared" ca="1" si="19"/>
        <v>62.613168589869375</v>
      </c>
      <c r="N168" s="24">
        <f t="shared" ca="1" si="19"/>
        <v>55.083158895729568</v>
      </c>
      <c r="O168" s="24">
        <f t="shared" ca="1" si="19"/>
        <v>43.85153075266512</v>
      </c>
      <c r="P168" s="24">
        <f t="shared" ca="1" si="19"/>
        <v>0</v>
      </c>
      <c r="R168" s="24">
        <f ca="1">IF(J168=0,0,Agents($G$4,$G$5,J168,$G$3)/(1-$P$1))</f>
        <v>0</v>
      </c>
      <c r="S168" s="24">
        <f ca="1">IF(K168=0,0,Agents($G$4,$G$5,K168,$G$3)/(1-$P$1))</f>
        <v>18.478260869565215</v>
      </c>
      <c r="T168" s="24">
        <f ca="1">IF(L168=0,0,Agents($G$4,$G$5,L168,$G$3)/(1-$P$1))</f>
        <v>15.217391304347826</v>
      </c>
      <c r="U168" s="24">
        <f ca="1">IF(M168=0,0,Agents($G$4,$G$5,M168,$G$3)/(1-$P$1))</f>
        <v>18.478260869565215</v>
      </c>
      <c r="V168" s="24">
        <f ca="1">IF(N168=0,0,Agents($G$4,$G$5,N168,$G$3)/(1-$P$1))</f>
        <v>16.304347826086957</v>
      </c>
      <c r="W168" s="24">
        <f ca="1">IF(O168=0,0,Agents($G$4,$G$5,O168,$G$3)/(1-$P$1))</f>
        <v>14.130434782608695</v>
      </c>
      <c r="X168" s="24">
        <f ca="1">IF(P168=0,0,Agents($G$4,$G$5,P168,$G$3)/(1-$P$1))</f>
        <v>0</v>
      </c>
    </row>
    <row r="169" spans="1:24" x14ac:dyDescent="0.25">
      <c r="A169" s="121">
        <v>0.6875</v>
      </c>
      <c r="B169" s="122"/>
      <c r="C169" s="123">
        <v>4.0386606834656544E-2</v>
      </c>
      <c r="D169" s="123">
        <v>3.8795986622073564E-2</v>
      </c>
      <c r="E169" s="123">
        <v>3.5465694398409013E-2</v>
      </c>
      <c r="F169" s="123">
        <v>4.1808896298060415E-2</v>
      </c>
      <c r="G169" s="123">
        <v>3.5852372583479786E-2</v>
      </c>
      <c r="H169" s="124"/>
      <c r="J169" s="24">
        <f t="shared" ca="1" si="19"/>
        <v>0</v>
      </c>
      <c r="K169" s="24">
        <f t="shared" ca="1" si="19"/>
        <v>59.015914164197284</v>
      </c>
      <c r="L169" s="24">
        <f t="shared" ca="1" si="19"/>
        <v>43.977047959620933</v>
      </c>
      <c r="M169" s="24">
        <f t="shared" ca="1" si="19"/>
        <v>44.664060260773489</v>
      </c>
      <c r="N169" s="24">
        <f t="shared" ca="1" si="19"/>
        <v>48.675274639403092</v>
      </c>
      <c r="O169" s="24">
        <f t="shared" ca="1" si="19"/>
        <v>31.948972405513157</v>
      </c>
      <c r="P169" s="24">
        <f t="shared" ca="1" si="19"/>
        <v>0</v>
      </c>
      <c r="R169" s="30">
        <f ca="1">IF(J169=0,0,Agents($G$4,$G$5,J169,$G$3)/(1-$P$1))</f>
        <v>0</v>
      </c>
      <c r="S169" s="30">
        <f ca="1">IF(K169=0,0,Agents($G$4,$G$5,K169,$G$3)/(1-$P$1))</f>
        <v>17.391304347826086</v>
      </c>
      <c r="T169" s="30">
        <f ca="1">IF(L169=0,0,Agents($G$4,$G$5,L169,$G$3)/(1-$P$1))</f>
        <v>14.130434782608695</v>
      </c>
      <c r="U169" s="30">
        <f ca="1">IF(M169=0,0,Agents($G$4,$G$5,M169,$G$3)/(1-$P$1))</f>
        <v>14.130434782608695</v>
      </c>
      <c r="V169" s="30">
        <f ca="1">IF(N169=0,0,Agents($G$4,$G$5,N169,$G$3)/(1-$P$1))</f>
        <v>15.217391304347826</v>
      </c>
      <c r="W169" s="30">
        <f ca="1">IF(O169=0,0,Agents($G$4,$G$5,O169,$G$3)/(1-$P$1))</f>
        <v>10.869565217391305</v>
      </c>
      <c r="X169" s="30">
        <f ca="1">IF(P169=0,0,Agents($G$4,$G$5,P169,$G$3)/(1-$P$1))</f>
        <v>0</v>
      </c>
    </row>
    <row r="170" spans="1:24" x14ac:dyDescent="0.25">
      <c r="A170" s="125">
        <v>0.70833333333333337</v>
      </c>
      <c r="B170" s="118"/>
      <c r="C170" s="119">
        <v>2.6579219882637211E-2</v>
      </c>
      <c r="D170" s="119">
        <v>2.8185907046476763E-2</v>
      </c>
      <c r="E170" s="119">
        <v>2.7179317202519059E-2</v>
      </c>
      <c r="F170" s="119">
        <v>3.0959752321981424E-2</v>
      </c>
      <c r="G170" s="119">
        <v>2.7065026362038665E-2</v>
      </c>
      <c r="H170" s="120"/>
      <c r="J170" s="24">
        <f t="shared" ca="1" si="19"/>
        <v>0</v>
      </c>
      <c r="K170" s="24">
        <f t="shared" ca="1" si="19"/>
        <v>38.839533253360599</v>
      </c>
      <c r="L170" s="24">
        <f t="shared" ca="1" si="19"/>
        <v>31.95003127625256</v>
      </c>
      <c r="M170" s="24">
        <f t="shared" ca="1" si="19"/>
        <v>34.228532162461931</v>
      </c>
      <c r="N170" s="24">
        <f t="shared" ca="1" si="19"/>
        <v>36.044348941836439</v>
      </c>
      <c r="O170" s="24">
        <f t="shared" ca="1" si="19"/>
        <v>24.118341913965818</v>
      </c>
      <c r="P170" s="24">
        <f t="shared" ca="1" si="19"/>
        <v>0</v>
      </c>
      <c r="R170" s="24">
        <f ca="1">IF(J170=0,0,Agents($G$4,$G$5,J170,$G$3)/(1-$P$1))</f>
        <v>0</v>
      </c>
      <c r="S170" s="24">
        <f ca="1">IF(K170=0,0,Agents($G$4,$G$5,K170,$G$3)/(1-$P$1))</f>
        <v>11.956521739130434</v>
      </c>
      <c r="T170" s="24">
        <f ca="1">IF(L170=0,0,Agents($G$4,$G$5,L170,$G$3)/(1-$P$1))</f>
        <v>10.869565217391305</v>
      </c>
      <c r="U170" s="24">
        <f ca="1">IF(M170=0,0,Agents($G$4,$G$5,M170,$G$3)/(1-$P$1))</f>
        <v>10.869565217391305</v>
      </c>
      <c r="V170" s="24">
        <f ca="1">IF(N170=0,0,Agents($G$4,$G$5,N170,$G$3)/(1-$P$1))</f>
        <v>11.956521739130434</v>
      </c>
      <c r="W170" s="24">
        <f ca="1">IF(O170=0,0,Agents($G$4,$G$5,O170,$G$3)/(1-$P$1))</f>
        <v>8.695652173913043</v>
      </c>
      <c r="X170" s="24">
        <f ca="1">IF(P170=0,0,Agents($G$4,$G$5,P170,$G$3)/(1-$P$1))</f>
        <v>0</v>
      </c>
    </row>
    <row r="171" spans="1:24" x14ac:dyDescent="0.25">
      <c r="A171" s="121">
        <v>0.72916666666666663</v>
      </c>
      <c r="B171" s="122"/>
      <c r="C171" s="123">
        <v>1.9675526406627546E-2</v>
      </c>
      <c r="D171" s="123">
        <v>1.6791604197901048E-2</v>
      </c>
      <c r="E171" s="123">
        <v>2.0881670533642691E-2</v>
      </c>
      <c r="F171" s="123">
        <v>2.1327829377364983E-2</v>
      </c>
      <c r="G171" s="123">
        <v>1.8629173989455183E-2</v>
      </c>
      <c r="H171" s="124"/>
      <c r="J171" s="24">
        <f t="shared" ca="1" si="19"/>
        <v>0</v>
      </c>
      <c r="K171" s="24">
        <f t="shared" ca="1" si="19"/>
        <v>28.751342797942264</v>
      </c>
      <c r="L171" s="24">
        <f t="shared" ca="1" si="19"/>
        <v>19.034061185852586</v>
      </c>
      <c r="M171" s="24">
        <f t="shared" ca="1" si="19"/>
        <v>26.29753080774514</v>
      </c>
      <c r="N171" s="24">
        <f t="shared" ca="1" si="19"/>
        <v>24.830551493265105</v>
      </c>
      <c r="O171" s="24">
        <f t="shared" ca="1" si="19"/>
        <v>16.600936642080367</v>
      </c>
      <c r="P171" s="24">
        <f t="shared" ca="1" si="19"/>
        <v>0</v>
      </c>
      <c r="R171" s="30">
        <f ca="1">IF(J171=0,0,Agents($G$4,$G$5,J171,$G$3)/(1-$P$1))</f>
        <v>0</v>
      </c>
      <c r="S171" s="30">
        <f ca="1">IF(K171=0,0,Agents($G$4,$G$5,K171,$G$3)/(1-$P$1))</f>
        <v>9.7826086956521738</v>
      </c>
      <c r="T171" s="30">
        <f ca="1">IF(L171=0,0,Agents($G$4,$G$5,L171,$G$3)/(1-$P$1))</f>
        <v>7.6086956521739131</v>
      </c>
      <c r="U171" s="30">
        <f ca="1">IF(M171=0,0,Agents($G$4,$G$5,M171,$G$3)/(1-$P$1))</f>
        <v>8.695652173913043</v>
      </c>
      <c r="V171" s="30">
        <f ca="1">IF(N171=0,0,Agents($G$4,$G$5,N171,$G$3)/(1-$P$1))</f>
        <v>8.695652173913043</v>
      </c>
      <c r="W171" s="30">
        <f ca="1">IF(O171=0,0,Agents($G$4,$G$5,O171,$G$3)/(1-$P$1))</f>
        <v>6.5217391304347823</v>
      </c>
      <c r="X171" s="30">
        <f ca="1">IF(P171=0,0,Agents($G$4,$G$5,P171,$G$3)/(1-$P$1))</f>
        <v>0</v>
      </c>
    </row>
    <row r="172" spans="1:24" x14ac:dyDescent="0.25">
      <c r="A172" s="125">
        <v>0.75</v>
      </c>
      <c r="B172" s="118"/>
      <c r="C172" s="119">
        <v>1.5533310321021747E-2</v>
      </c>
      <c r="D172" s="119">
        <v>1.4992503748125937E-2</v>
      </c>
      <c r="E172" s="119">
        <v>1.4252568776930727E-2</v>
      </c>
      <c r="F172" s="119">
        <v>1.5823873409012729E-2</v>
      </c>
      <c r="G172" s="119">
        <v>1.1950790861159929E-2</v>
      </c>
      <c r="H172" s="120"/>
      <c r="J172" s="24">
        <f t="shared" ca="1" si="19"/>
        <v>0</v>
      </c>
      <c r="K172" s="24">
        <f t="shared" ca="1" si="19"/>
        <v>22.698428524691263</v>
      </c>
      <c r="L172" s="24">
        <f t="shared" ca="1" si="19"/>
        <v>16.994697487368381</v>
      </c>
      <c r="M172" s="24">
        <f t="shared" ca="1" si="19"/>
        <v>17.949108329095893</v>
      </c>
      <c r="N172" s="24">
        <f t="shared" ca="1" si="19"/>
        <v>18.422667236938626</v>
      </c>
      <c r="O172" s="24">
        <f t="shared" ca="1" si="19"/>
        <v>10.649657468504387</v>
      </c>
      <c r="P172" s="24">
        <f t="shared" ca="1" si="19"/>
        <v>0</v>
      </c>
      <c r="R172" s="24">
        <f ca="1">IF(J172=0,0,Agents($G$4,$G$5,J172,$G$3)/(1-$P$1))</f>
        <v>0</v>
      </c>
      <c r="S172" s="24">
        <f ca="1">IF(K172=0,0,Agents($G$4,$G$5,K172,$G$3)/(1-$P$1))</f>
        <v>8.695652173913043</v>
      </c>
      <c r="T172" s="24">
        <f ca="1">IF(L172=0,0,Agents($G$4,$G$5,L172,$G$3)/(1-$P$1))</f>
        <v>6.5217391304347823</v>
      </c>
      <c r="U172" s="24">
        <f ca="1">IF(M172=0,0,Agents($G$4,$G$5,M172,$G$3)/(1-$P$1))</f>
        <v>6.5217391304347823</v>
      </c>
      <c r="V172" s="24">
        <f ca="1">IF(N172=0,0,Agents($G$4,$G$5,N172,$G$3)/(1-$P$1))</f>
        <v>6.5217391304347823</v>
      </c>
      <c r="W172" s="24">
        <f ca="1">IF(O172=0,0,Agents($G$4,$G$5,O172,$G$3)/(1-$P$1))</f>
        <v>4.3478260869565215</v>
      </c>
      <c r="X172" s="24">
        <f ca="1">IF(P172=0,0,Agents($G$4,$G$5,P172,$G$3)/(1-$P$1))</f>
        <v>0</v>
      </c>
    </row>
    <row r="173" spans="1:24" x14ac:dyDescent="0.25">
      <c r="A173" s="121">
        <v>0.77083333333333337</v>
      </c>
      <c r="B173" s="122"/>
      <c r="C173" s="123">
        <v>1.1736278909216431E-2</v>
      </c>
      <c r="D173" s="123">
        <v>9.595202398800599E-3</v>
      </c>
      <c r="E173" s="123">
        <v>8.6178322837255558E-3</v>
      </c>
      <c r="F173" s="123">
        <v>9.6319229446164435E-3</v>
      </c>
      <c r="G173" s="123">
        <v>8.4358523725834803E-3</v>
      </c>
      <c r="H173" s="124"/>
      <c r="J173" s="24">
        <f t="shared" ca="1" si="19"/>
        <v>0</v>
      </c>
      <c r="K173" s="24">
        <f t="shared" ca="1" si="19"/>
        <v>17.149923774211175</v>
      </c>
      <c r="L173" s="24">
        <f t="shared" ca="1" si="19"/>
        <v>10.876606391915763</v>
      </c>
      <c r="M173" s="24">
        <f t="shared" ca="1" si="19"/>
        <v>10.852949222244028</v>
      </c>
      <c r="N173" s="24">
        <f t="shared" ca="1" si="19"/>
        <v>11.213797448571338</v>
      </c>
      <c r="O173" s="24">
        <f t="shared" ca="1" si="19"/>
        <v>7.5174052718854503</v>
      </c>
      <c r="P173" s="24">
        <f t="shared" ca="1" si="19"/>
        <v>0</v>
      </c>
      <c r="R173" s="30">
        <f ca="1">IF(J173=0,0,Agents($G$4,$G$5,J173,$G$3)/(1-$P$1))</f>
        <v>0</v>
      </c>
      <c r="S173" s="30">
        <f ca="1">IF(K173=0,0,Agents($G$4,$G$5,K173,$G$3)/(1-$P$1))</f>
        <v>6.5217391304347823</v>
      </c>
      <c r="T173" s="30">
        <f ca="1">IF(L173=0,0,Agents($G$4,$G$5,L173,$G$3)/(1-$P$1))</f>
        <v>5.4347826086956523</v>
      </c>
      <c r="U173" s="30">
        <f ca="1">IF(M173=0,0,Agents($G$4,$G$5,M173,$G$3)/(1-$P$1))</f>
        <v>5.4347826086956523</v>
      </c>
      <c r="V173" s="30">
        <f ca="1">IF(N173=0,0,Agents($G$4,$G$5,N173,$G$3)/(1-$P$1))</f>
        <v>5.4347826086956523</v>
      </c>
      <c r="W173" s="30">
        <f ca="1">IF(O173=0,0,Agents($G$4,$G$5,O173,$G$3)/(1-$P$1))</f>
        <v>4.3478260869565215</v>
      </c>
      <c r="X173" s="30">
        <f ca="1">IF(P173=0,0,Agents($G$4,$G$5,P173,$G$3)/(1-$P$1))</f>
        <v>0</v>
      </c>
    </row>
    <row r="174" spans="1:24" x14ac:dyDescent="0.25">
      <c r="A174" s="125">
        <v>0.79166666666666663</v>
      </c>
      <c r="B174" s="118"/>
      <c r="C174" s="119">
        <v>7.9392474974111157E-3</v>
      </c>
      <c r="D174" s="119">
        <v>5.6971514242878558E-3</v>
      </c>
      <c r="E174" s="119">
        <v>7.9549221080543586E-3</v>
      </c>
      <c r="F174" s="119">
        <v>8.2559339525283791E-3</v>
      </c>
      <c r="G174" s="119">
        <v>6.3268892794376098E-3</v>
      </c>
      <c r="H174" s="120"/>
      <c r="J174" s="24">
        <f t="shared" ca="1" si="19"/>
        <v>0</v>
      </c>
      <c r="K174" s="24">
        <f t="shared" ca="1" si="19"/>
        <v>11.60141902373109</v>
      </c>
      <c r="L174" s="24">
        <f t="shared" ca="1" si="19"/>
        <v>6.457985045199985</v>
      </c>
      <c r="M174" s="24">
        <f t="shared" ca="1" si="19"/>
        <v>10.018106974379101</v>
      </c>
      <c r="N174" s="24">
        <f t="shared" ca="1" si="19"/>
        <v>9.6118263844897172</v>
      </c>
      <c r="O174" s="24">
        <f t="shared" ca="1" si="19"/>
        <v>5.6380539539140875</v>
      </c>
      <c r="P174" s="24">
        <f t="shared" ca="1" si="19"/>
        <v>0</v>
      </c>
      <c r="R174" s="24">
        <f ca="1">IF(J174=0,0,Agents($G$4,$G$5,J174,$G$3)/(1-$P$1))</f>
        <v>0</v>
      </c>
      <c r="S174" s="24">
        <f ca="1">IF(K174=0,0,Agents($G$4,$G$5,K174,$G$3)/(1-$P$1))</f>
        <v>5.4347826086956523</v>
      </c>
      <c r="T174" s="24">
        <f ca="1">IF(L174=0,0,Agents($G$4,$G$5,L174,$G$3)/(1-$P$1))</f>
        <v>3.2608695652173911</v>
      </c>
      <c r="U174" s="24">
        <f ca="1">IF(M174=0,0,Agents($G$4,$G$5,M174,$G$3)/(1-$P$1))</f>
        <v>4.3478260869565215</v>
      </c>
      <c r="V174" s="24">
        <f ca="1">IF(N174=0,0,Agents($G$4,$G$5,N174,$G$3)/(1-$P$1))</f>
        <v>4.3478260869565215</v>
      </c>
      <c r="W174" s="24">
        <f ca="1">IF(O174=0,0,Agents($G$4,$G$5,O174,$G$3)/(1-$P$1))</f>
        <v>3.2608695652173911</v>
      </c>
      <c r="X174" s="24">
        <f ca="1">IF(P174=0,0,Agents($G$4,$G$5,P174,$G$3)/(1-$P$1))</f>
        <v>0</v>
      </c>
    </row>
    <row r="175" spans="1:24" x14ac:dyDescent="0.25">
      <c r="A175" s="126">
        <v>0.8125</v>
      </c>
      <c r="B175" s="122"/>
      <c r="C175" s="123">
        <v>5.5229547808077319E-3</v>
      </c>
      <c r="D175" s="123">
        <v>5.0974512743628183E-3</v>
      </c>
      <c r="E175" s="123">
        <v>5.3032814053695721E-3</v>
      </c>
      <c r="F175" s="123">
        <v>7.2239422084623322E-3</v>
      </c>
      <c r="G175" s="123">
        <v>4.2179261862917402E-3</v>
      </c>
      <c r="H175" s="124"/>
      <c r="J175" s="24">
        <f t="shared" ca="1" si="19"/>
        <v>0</v>
      </c>
      <c r="K175" s="24">
        <f t="shared" ca="1" si="19"/>
        <v>8.0705523643346702</v>
      </c>
      <c r="L175" s="24">
        <f t="shared" ca="1" si="19"/>
        <v>5.7781971457052492</v>
      </c>
      <c r="M175" s="24">
        <f t="shared" ca="1" si="19"/>
        <v>6.6787379829194009</v>
      </c>
      <c r="N175" s="24">
        <f t="shared" ca="1" si="19"/>
        <v>8.4103480864285025</v>
      </c>
      <c r="O175" s="24">
        <f t="shared" ca="1" si="19"/>
        <v>3.7587026359427251</v>
      </c>
      <c r="P175" s="24">
        <f t="shared" ca="1" si="19"/>
        <v>0</v>
      </c>
      <c r="R175" s="30">
        <f ca="1">IF(J175=0,0,Agents($G$4,$G$5,J175,$G$3)/(1-$P$1))</f>
        <v>0</v>
      </c>
      <c r="S175" s="30">
        <f ca="1">IF(K175=0,0,Agents($G$4,$G$5,K175,$G$3)/(1-$P$1))</f>
        <v>4.3478260869565215</v>
      </c>
      <c r="T175" s="30">
        <f ca="1">IF(L175=0,0,Agents($G$4,$G$5,L175,$G$3)/(1-$P$1))</f>
        <v>3.2608695652173911</v>
      </c>
      <c r="U175" s="30">
        <f ca="1">IF(M175=0,0,Agents($G$4,$G$5,M175,$G$3)/(1-$P$1))</f>
        <v>3.2608695652173911</v>
      </c>
      <c r="V175" s="30">
        <f ca="1">IF(N175=0,0,Agents($G$4,$G$5,N175,$G$3)/(1-$P$1))</f>
        <v>4.3478260869565215</v>
      </c>
      <c r="W175" s="30">
        <f ca="1">IF(O175=0,0,Agents($G$4,$G$5,O175,$G$3)/(1-$P$1))</f>
        <v>2.1739130434782608</v>
      </c>
      <c r="X175" s="30">
        <f ca="1">IF(P175=0,0,Agents($G$4,$G$5,P175,$G$3)/(1-$P$1))</f>
        <v>0</v>
      </c>
    </row>
    <row r="176" spans="1:24" x14ac:dyDescent="0.25">
      <c r="A176" s="125">
        <v>0.83333333333333304</v>
      </c>
      <c r="B176" s="127"/>
      <c r="C176" s="128">
        <v>2.0711080428028996E-3</v>
      </c>
      <c r="D176" s="128">
        <v>2.098950524737631E-3</v>
      </c>
      <c r="E176" s="128">
        <v>2.651640702684786E-3</v>
      </c>
      <c r="F176" s="128">
        <v>2.7519779841761265E-3</v>
      </c>
      <c r="G176" s="128">
        <v>1.7574692442882249E-3</v>
      </c>
      <c r="H176" s="129"/>
      <c r="J176" s="24">
        <f t="shared" ca="1" si="19"/>
        <v>0</v>
      </c>
      <c r="K176" s="24">
        <f t="shared" ca="1" si="19"/>
        <v>3.0264571366255013</v>
      </c>
      <c r="L176" s="24">
        <f t="shared" ca="1" si="19"/>
        <v>2.3792576482315733</v>
      </c>
      <c r="M176" s="24">
        <f t="shared" ca="1" si="19"/>
        <v>3.3393689914597005</v>
      </c>
      <c r="N176" s="24">
        <f t="shared" ca="1" si="19"/>
        <v>3.2039421281632392</v>
      </c>
      <c r="O176" s="24">
        <f t="shared" ca="1" si="19"/>
        <v>1.5661260983094685</v>
      </c>
      <c r="P176" s="24">
        <f t="shared" ca="1" si="19"/>
        <v>0</v>
      </c>
      <c r="R176" s="30">
        <f ca="1">IF(J176=0,0,Agents($G$4,$G$5,J176,$G$3)/(1-$P$1))</f>
        <v>0</v>
      </c>
      <c r="S176" s="30">
        <f ca="1">IF(K176=0,0,Agents($G$4,$G$5,K176,$G$3)/(1-$P$1))</f>
        <v>2.1739130434782608</v>
      </c>
      <c r="T176" s="30">
        <f ca="1">IF(L176=0,0,Agents($G$4,$G$5,L176,$G$3)/(1-$P$1))</f>
        <v>2.1739130434782608</v>
      </c>
      <c r="U176" s="30">
        <f ca="1">IF(M176=0,0,Agents($G$4,$G$5,M176,$G$3)/(1-$P$1))</f>
        <v>2.1739130434782608</v>
      </c>
      <c r="V176" s="30">
        <f ca="1">IF(N176=0,0,Agents($G$4,$G$5,N176,$G$3)/(1-$P$1))</f>
        <v>2.1739130434782608</v>
      </c>
      <c r="W176" s="30">
        <f ca="1">IF(O176=0,0,Agents($G$4,$G$5,O176,$G$3)/(1-$P$1))</f>
        <v>2.1739130434782608</v>
      </c>
      <c r="X176" s="30">
        <f ca="1">IF(P176=0,0,Agents($G$4,$G$5,P176,$G$3)/(1-$P$1))</f>
        <v>0</v>
      </c>
    </row>
    <row r="177" spans="1:24" x14ac:dyDescent="0.25">
      <c r="A177" s="126">
        <v>0.85416666666666696</v>
      </c>
      <c r="B177" s="127"/>
      <c r="C177" s="128">
        <v>1.380738695201933E-3</v>
      </c>
      <c r="D177" s="128">
        <v>1.1994002998500749E-3</v>
      </c>
      <c r="E177" s="128">
        <v>1.325820351342393E-3</v>
      </c>
      <c r="F177" s="128">
        <v>1.7199862401100791E-3</v>
      </c>
      <c r="G177" s="128">
        <v>1.4059753954305801E-3</v>
      </c>
      <c r="H177" s="129"/>
      <c r="J177" s="24">
        <f t="shared" ca="1" si="19"/>
        <v>0</v>
      </c>
      <c r="K177" s="24">
        <f t="shared" ca="1" si="19"/>
        <v>2.0176380910836675</v>
      </c>
      <c r="L177" s="24">
        <f t="shared" ca="1" si="19"/>
        <v>1.3595757989894703</v>
      </c>
      <c r="M177" s="24">
        <f t="shared" ca="1" si="19"/>
        <v>1.6696844957298502</v>
      </c>
      <c r="N177" s="24">
        <f t="shared" ca="1" si="19"/>
        <v>2.0024638301020246</v>
      </c>
      <c r="O177" s="24">
        <f t="shared" ca="1" si="19"/>
        <v>1.252900878647575</v>
      </c>
      <c r="P177" s="24">
        <f t="shared" ca="1" si="19"/>
        <v>0</v>
      </c>
      <c r="R177" s="30">
        <f ca="1">IF(J177=0,0,Agents($G$4,$G$5,J177,$G$3)/(1-$P$1))</f>
        <v>0</v>
      </c>
      <c r="S177" s="30">
        <f ca="1">IF(K177=0,0,Agents($G$4,$G$5,K177,$G$3)/(1-$P$1))</f>
        <v>2.1739130434782608</v>
      </c>
      <c r="T177" s="30">
        <f ca="1">IF(L177=0,0,Agents($G$4,$G$5,L177,$G$3)/(1-$P$1))</f>
        <v>2.1739130434782608</v>
      </c>
      <c r="U177" s="30">
        <f ca="1">IF(M177=0,0,Agents($G$4,$G$5,M177,$G$3)/(1-$P$1))</f>
        <v>2.1739130434782608</v>
      </c>
      <c r="V177" s="30">
        <f ca="1">IF(N177=0,0,Agents($G$4,$G$5,N177,$G$3)/(1-$P$1))</f>
        <v>2.1739130434782608</v>
      </c>
      <c r="W177" s="30">
        <f ca="1">IF(O177=0,0,Agents($G$4,$G$5,O177,$G$3)/(1-$P$1))</f>
        <v>2.1739130434782608</v>
      </c>
      <c r="X177" s="30">
        <f ca="1">IF(P177=0,0,Agents($G$4,$G$5,P177,$G$3)/(1-$P$1))</f>
        <v>0</v>
      </c>
    </row>
    <row r="178" spans="1:24" x14ac:dyDescent="0.25">
      <c r="A178" s="125">
        <v>0.875000000000001</v>
      </c>
      <c r="B178" s="127"/>
      <c r="C178" s="128">
        <v>7.9392474974111157E-3</v>
      </c>
      <c r="D178" s="128">
        <v>5.6971514242878558E-3</v>
      </c>
      <c r="E178" s="128">
        <v>7.9549221080543586E-3</v>
      </c>
      <c r="F178" s="128">
        <v>8.2559339525283791E-3</v>
      </c>
      <c r="G178" s="128">
        <v>6.3268892794376098E-3</v>
      </c>
      <c r="H178" s="129"/>
      <c r="J178" s="24">
        <f t="shared" ref="J178:P181" ca="1" si="20">B178*J$182</f>
        <v>0</v>
      </c>
      <c r="K178" s="24">
        <f t="shared" ca="1" si="20"/>
        <v>11.60141902373109</v>
      </c>
      <c r="L178" s="24">
        <f t="shared" ca="1" si="20"/>
        <v>6.457985045199985</v>
      </c>
      <c r="M178" s="24">
        <f t="shared" ca="1" si="20"/>
        <v>10.018106974379101</v>
      </c>
      <c r="N178" s="24">
        <f t="shared" ca="1" si="20"/>
        <v>9.6118263844897172</v>
      </c>
      <c r="O178" s="24">
        <f t="shared" ca="1" si="20"/>
        <v>5.6380539539140875</v>
      </c>
      <c r="P178" s="24">
        <f t="shared" ca="1" si="20"/>
        <v>0</v>
      </c>
      <c r="R178" s="30">
        <f ca="1">IF(J178=0,0,Agents($G$4,$G$5,J178,$G$3)/(1-$P$1))</f>
        <v>0</v>
      </c>
      <c r="S178" s="30">
        <f ca="1">IF(K178=0,0,Agents($G$4,$G$5,K178,$G$3)/(1-$P$1))</f>
        <v>5.4347826086956523</v>
      </c>
      <c r="T178" s="30">
        <f ca="1">IF(L178=0,0,Agents($G$4,$G$5,L178,$G$3)/(1-$P$1))</f>
        <v>3.2608695652173911</v>
      </c>
      <c r="U178" s="30">
        <f ca="1">IF(M178=0,0,Agents($G$4,$G$5,M178,$G$3)/(1-$P$1))</f>
        <v>4.3478260869565215</v>
      </c>
      <c r="V178" s="30">
        <f ca="1">IF(N178=0,0,Agents($G$4,$G$5,N178,$G$3)/(1-$P$1))</f>
        <v>4.3478260869565215</v>
      </c>
      <c r="W178" s="30">
        <f ca="1">IF(O178=0,0,Agents($G$4,$G$5,O178,$G$3)/(1-$P$1))</f>
        <v>3.2608695652173911</v>
      </c>
      <c r="X178" s="30">
        <f ca="1">IF(P178=0,0,Agents($G$4,$G$5,P178,$G$3)/(1-$P$1))</f>
        <v>0</v>
      </c>
    </row>
    <row r="179" spans="1:24" x14ac:dyDescent="0.25">
      <c r="A179" s="126">
        <v>0.89583333333333504</v>
      </c>
      <c r="B179" s="127"/>
      <c r="C179" s="128">
        <v>5.5229547808077319E-3</v>
      </c>
      <c r="D179" s="128">
        <v>5.0974512743628183E-3</v>
      </c>
      <c r="E179" s="128">
        <v>5.3032814053695721E-3</v>
      </c>
      <c r="F179" s="128">
        <v>7.2239422084623322E-3</v>
      </c>
      <c r="G179" s="128">
        <v>4.2179261862917402E-3</v>
      </c>
      <c r="H179" s="129"/>
      <c r="J179" s="24">
        <f t="shared" ca="1" si="20"/>
        <v>0</v>
      </c>
      <c r="K179" s="24">
        <f t="shared" ca="1" si="20"/>
        <v>8.0705523643346702</v>
      </c>
      <c r="L179" s="24">
        <f t="shared" ca="1" si="20"/>
        <v>5.7781971457052492</v>
      </c>
      <c r="M179" s="24">
        <f t="shared" ca="1" si="20"/>
        <v>6.6787379829194009</v>
      </c>
      <c r="N179" s="24">
        <f t="shared" ca="1" si="20"/>
        <v>8.4103480864285025</v>
      </c>
      <c r="O179" s="24">
        <f t="shared" ca="1" si="20"/>
        <v>3.7587026359427251</v>
      </c>
      <c r="P179" s="24">
        <f t="shared" ca="1" si="20"/>
        <v>0</v>
      </c>
      <c r="R179" s="30">
        <f ca="1">IF(J179=0,0,Agents($G$4,$G$5,J179,$G$3)/(1-$P$1))</f>
        <v>0</v>
      </c>
      <c r="S179" s="30">
        <f ca="1">IF(K179=0,0,Agents($G$4,$G$5,K179,$G$3)/(1-$P$1))</f>
        <v>4.3478260869565215</v>
      </c>
      <c r="T179" s="30">
        <f ca="1">IF(L179=0,0,Agents($G$4,$G$5,L179,$G$3)/(1-$P$1))</f>
        <v>3.2608695652173911</v>
      </c>
      <c r="U179" s="30">
        <f ca="1">IF(M179=0,0,Agents($G$4,$G$5,M179,$G$3)/(1-$P$1))</f>
        <v>3.2608695652173911</v>
      </c>
      <c r="V179" s="30">
        <f ca="1">IF(N179=0,0,Agents($G$4,$G$5,N179,$G$3)/(1-$P$1))</f>
        <v>4.3478260869565215</v>
      </c>
      <c r="W179" s="30">
        <f ca="1">IF(O179=0,0,Agents($G$4,$G$5,O179,$G$3)/(1-$P$1))</f>
        <v>2.1739130434782608</v>
      </c>
      <c r="X179" s="30">
        <f ca="1">IF(P179=0,0,Agents($G$4,$G$5,P179,$G$3)/(1-$P$1))</f>
        <v>0</v>
      </c>
    </row>
    <row r="180" spans="1:24" x14ac:dyDescent="0.25">
      <c r="A180" s="125">
        <v>0.91666666666666896</v>
      </c>
      <c r="B180" s="127"/>
      <c r="C180" s="128">
        <v>2.0711080428028996E-3</v>
      </c>
      <c r="D180" s="128">
        <v>2.098950524737631E-3</v>
      </c>
      <c r="E180" s="128">
        <v>2.651640702684786E-3</v>
      </c>
      <c r="F180" s="128">
        <v>2.7519779841761265E-3</v>
      </c>
      <c r="G180" s="128">
        <v>1.7574692442882249E-3</v>
      </c>
      <c r="H180" s="129"/>
      <c r="J180" s="24">
        <f t="shared" ca="1" si="20"/>
        <v>0</v>
      </c>
      <c r="K180" s="24">
        <f t="shared" ca="1" si="20"/>
        <v>3.0264571366255013</v>
      </c>
      <c r="L180" s="24">
        <f t="shared" ca="1" si="20"/>
        <v>2.3792576482315733</v>
      </c>
      <c r="M180" s="24">
        <f t="shared" ca="1" si="20"/>
        <v>3.3393689914597005</v>
      </c>
      <c r="N180" s="24">
        <f t="shared" ca="1" si="20"/>
        <v>3.2039421281632392</v>
      </c>
      <c r="O180" s="24">
        <f t="shared" ca="1" si="20"/>
        <v>1.5661260983094685</v>
      </c>
      <c r="P180" s="24">
        <f t="shared" ca="1" si="20"/>
        <v>0</v>
      </c>
      <c r="R180" s="30">
        <f ca="1">IF(J180=0,0,Agents($G$4,$G$5,J180,$G$3)/(1-$P$1))</f>
        <v>0</v>
      </c>
      <c r="S180" s="30">
        <f ca="1">IF(K180=0,0,Agents($G$4,$G$5,K180,$G$3)/(1-$P$1))</f>
        <v>2.1739130434782608</v>
      </c>
      <c r="T180" s="30">
        <f ca="1">IF(L180=0,0,Agents($G$4,$G$5,L180,$G$3)/(1-$P$1))</f>
        <v>2.1739130434782608</v>
      </c>
      <c r="U180" s="30">
        <f ca="1">IF(M180=0,0,Agents($G$4,$G$5,M180,$G$3)/(1-$P$1))</f>
        <v>2.1739130434782608</v>
      </c>
      <c r="V180" s="30">
        <f ca="1">IF(N180=0,0,Agents($G$4,$G$5,N180,$G$3)/(1-$P$1))</f>
        <v>2.1739130434782608</v>
      </c>
      <c r="W180" s="30">
        <f ca="1">IF(O180=0,0,Agents($G$4,$G$5,O180,$G$3)/(1-$P$1))</f>
        <v>2.1739130434782608</v>
      </c>
      <c r="X180" s="30">
        <f ca="1">IF(P180=0,0,Agents($G$4,$G$5,P180,$G$3)/(1-$P$1))</f>
        <v>0</v>
      </c>
    </row>
    <row r="181" spans="1:24" x14ac:dyDescent="0.25">
      <c r="A181" s="126">
        <v>0.937500000000003</v>
      </c>
      <c r="B181" s="127"/>
      <c r="C181" s="128">
        <v>1.380738695201933E-3</v>
      </c>
      <c r="D181" s="128">
        <v>1.1994002998500749E-3</v>
      </c>
      <c r="E181" s="128">
        <v>1.325820351342393E-3</v>
      </c>
      <c r="F181" s="128">
        <v>1.7199862401100791E-3</v>
      </c>
      <c r="G181" s="128">
        <v>1.4059753954305801E-3</v>
      </c>
      <c r="H181" s="129"/>
      <c r="J181" s="24">
        <f t="shared" ca="1" si="20"/>
        <v>0</v>
      </c>
      <c r="K181" s="24">
        <f t="shared" ca="1" si="20"/>
        <v>2.0176380910836675</v>
      </c>
      <c r="L181" s="24">
        <f t="shared" ca="1" si="20"/>
        <v>1.3595757989894703</v>
      </c>
      <c r="M181" s="24">
        <f t="shared" ca="1" si="20"/>
        <v>1.6696844957298502</v>
      </c>
      <c r="N181" s="24">
        <f t="shared" ca="1" si="20"/>
        <v>2.0024638301020246</v>
      </c>
      <c r="O181" s="24">
        <f t="shared" ca="1" si="20"/>
        <v>1.252900878647575</v>
      </c>
      <c r="P181" s="24">
        <f t="shared" ca="1" si="20"/>
        <v>0</v>
      </c>
      <c r="R181" s="30">
        <f ca="1">IF(J181=0,0,Agents($G$4,$G$5,J181,$G$3)/(1-$P$1))</f>
        <v>0</v>
      </c>
      <c r="S181" s="30">
        <f ca="1">IF(K181=0,0,Agents($G$4,$G$5,K181,$G$3)/(1-$P$1))</f>
        <v>2.1739130434782608</v>
      </c>
      <c r="T181" s="30">
        <f ca="1">IF(L181=0,0,Agents($G$4,$G$5,L181,$G$3)/(1-$P$1))</f>
        <v>2.1739130434782608</v>
      </c>
      <c r="U181" s="30">
        <f ca="1">IF(M181=0,0,Agents($G$4,$G$5,M181,$G$3)/(1-$P$1))</f>
        <v>2.1739130434782608</v>
      </c>
      <c r="V181" s="30">
        <f ca="1">IF(N181=0,0,Agents($G$4,$G$5,N181,$G$3)/(1-$P$1))</f>
        <v>2.1739130434782608</v>
      </c>
      <c r="W181" s="30">
        <f ca="1">IF(O181=0,0,Agents($G$4,$G$5,O181,$G$3)/(1-$P$1))</f>
        <v>2.1739130434782608</v>
      </c>
      <c r="X181" s="30">
        <f ca="1">IF(P181=0,0,Agents($G$4,$G$5,P181,$G$3)/(1-$P$1))</f>
        <v>0</v>
      </c>
    </row>
    <row r="182" spans="1:24" x14ac:dyDescent="0.25">
      <c r="B182" s="14"/>
      <c r="C182" s="15">
        <v>0.24727386021393707</v>
      </c>
      <c r="D182" s="15">
        <v>0.19181638799459966</v>
      </c>
      <c r="E182" s="15">
        <v>0.21310624156194827</v>
      </c>
      <c r="F182" s="15">
        <v>0.1970090352061481</v>
      </c>
      <c r="G182" s="15">
        <v>0.1507944750233669</v>
      </c>
      <c r="H182" s="16"/>
      <c r="J182" s="27">
        <f t="shared" ref="J182:P182" ca="1" si="21">$G$2*B182/SUM($B$182:$H$182)</f>
        <v>0</v>
      </c>
      <c r="K182" s="27">
        <f t="shared" ca="1" si="21"/>
        <v>1461.2743874673463</v>
      </c>
      <c r="L182" s="27">
        <f t="shared" ca="1" si="21"/>
        <v>1133.5463224074711</v>
      </c>
      <c r="M182" s="27">
        <f t="shared" ca="1" si="21"/>
        <v>1259.3595309042396</v>
      </c>
      <c r="N182" s="27">
        <f t="shared" ca="1" si="21"/>
        <v>1164.2324708213171</v>
      </c>
      <c r="O182" s="27">
        <f t="shared" ca="1" si="21"/>
        <v>891.12574993808767</v>
      </c>
      <c r="P182" s="27">
        <f t="shared" ca="1" si="21"/>
        <v>0</v>
      </c>
      <c r="R182" s="26">
        <f ca="1">(SUM(R152:R181)/2)/$C$6</f>
        <v>0</v>
      </c>
      <c r="S182" s="26">
        <f t="shared" ref="S182:X182" ca="1" si="22">(SUM(S152:S181)/2)/$C$6</f>
        <v>27.445652173913039</v>
      </c>
      <c r="T182" s="26">
        <f t="shared" ca="1" si="22"/>
        <v>22.282608695652165</v>
      </c>
      <c r="U182" s="26">
        <f t="shared" ca="1" si="22"/>
        <v>24.11684782608695</v>
      </c>
      <c r="V182" s="26">
        <f t="shared" ca="1" si="22"/>
        <v>22.690217391304337</v>
      </c>
      <c r="W182" s="26">
        <f t="shared" ca="1" si="22"/>
        <v>18.342391304347817</v>
      </c>
      <c r="X182" s="26">
        <f t="shared" ca="1" si="22"/>
        <v>0</v>
      </c>
    </row>
    <row r="183" spans="1:24" x14ac:dyDescent="0.25">
      <c r="R183" s="32">
        <f ca="1">SUM(R182:X182)/5</f>
        <v>22.975543478260864</v>
      </c>
      <c r="S183" s="31"/>
      <c r="T183" s="31"/>
      <c r="U183" s="31"/>
      <c r="V183" s="31"/>
      <c r="W183" s="31"/>
      <c r="X183" s="4"/>
    </row>
    <row r="185" spans="1:24" x14ac:dyDescent="0.25">
      <c r="A185" s="39" t="s">
        <v>17</v>
      </c>
      <c r="J185" s="6" t="s">
        <v>14</v>
      </c>
      <c r="K185" s="20"/>
      <c r="L185" s="20"/>
      <c r="M185" s="33">
        <v>43252</v>
      </c>
      <c r="N185" s="20"/>
      <c r="O185" s="20"/>
      <c r="P185" s="21"/>
      <c r="R185" s="6" t="s">
        <v>15</v>
      </c>
      <c r="S185" s="20"/>
      <c r="T185" s="20"/>
      <c r="U185" s="20"/>
      <c r="V185" s="20"/>
      <c r="W185" s="20"/>
      <c r="X185" s="21"/>
    </row>
    <row r="186" spans="1:24" x14ac:dyDescent="0.25">
      <c r="A186" s="113" t="s">
        <v>6</v>
      </c>
      <c r="B186" s="114" t="s">
        <v>13</v>
      </c>
      <c r="C186" s="115" t="s">
        <v>7</v>
      </c>
      <c r="D186" s="115" t="s">
        <v>8</v>
      </c>
      <c r="E186" s="115" t="s">
        <v>9</v>
      </c>
      <c r="F186" s="115" t="s">
        <v>10</v>
      </c>
      <c r="G186" s="115" t="s">
        <v>11</v>
      </c>
      <c r="H186" s="116" t="s">
        <v>12</v>
      </c>
      <c r="J186" s="22" t="s">
        <v>13</v>
      </c>
      <c r="K186" s="20" t="s">
        <v>7</v>
      </c>
      <c r="L186" s="20" t="s">
        <v>8</v>
      </c>
      <c r="M186" s="20" t="s">
        <v>9</v>
      </c>
      <c r="N186" s="20" t="s">
        <v>10</v>
      </c>
      <c r="O186" s="20" t="s">
        <v>11</v>
      </c>
      <c r="P186" s="21" t="s">
        <v>12</v>
      </c>
      <c r="R186" s="22" t="s">
        <v>13</v>
      </c>
      <c r="S186" s="20" t="s">
        <v>7</v>
      </c>
      <c r="T186" s="20" t="s">
        <v>8</v>
      </c>
      <c r="U186" s="20" t="s">
        <v>9</v>
      </c>
      <c r="V186" s="20" t="s">
        <v>10</v>
      </c>
      <c r="W186" s="20" t="s">
        <v>11</v>
      </c>
      <c r="X186" s="21" t="s">
        <v>12</v>
      </c>
    </row>
    <row r="187" spans="1:24" x14ac:dyDescent="0.25">
      <c r="A187" s="117">
        <v>0.33333333333333331</v>
      </c>
      <c r="B187" s="118"/>
      <c r="C187" s="119">
        <v>2.1746634449430445E-2</v>
      </c>
      <c r="D187" s="119">
        <v>2.4287856071964018E-2</v>
      </c>
      <c r="E187" s="119">
        <v>2.5190586675505468E-2</v>
      </c>
      <c r="F187" s="119">
        <v>2.1327829377364983E-2</v>
      </c>
      <c r="G187" s="119">
        <v>2.3901581722319858E-2</v>
      </c>
      <c r="H187" s="120"/>
      <c r="J187" s="24">
        <f t="shared" ref="J187:P212" ca="1" si="23">B187*J$217</f>
        <v>0</v>
      </c>
      <c r="K187" s="24">
        <f t="shared" ca="1" si="23"/>
        <v>25.522259108647894</v>
      </c>
      <c r="L187" s="24">
        <f t="shared" ca="1" si="23"/>
        <v>22.111781787753163</v>
      </c>
      <c r="M187" s="24">
        <f t="shared" ca="1" si="23"/>
        <v>25.479054180328053</v>
      </c>
      <c r="N187" s="24">
        <f t="shared" ca="1" si="23"/>
        <v>19.942594211261458</v>
      </c>
      <c r="O187" s="24">
        <f t="shared" ca="1" si="23"/>
        <v>17.106490561912661</v>
      </c>
      <c r="P187" s="24">
        <f t="shared" ca="1" si="23"/>
        <v>0</v>
      </c>
      <c r="R187" s="24">
        <f ca="1">IF(J187=0,0,Agents($H$4,$H$5,J187,$H$3)/(1-$P$1))</f>
        <v>0</v>
      </c>
      <c r="S187" s="24">
        <f ca="1">IF(K187=0,0,Agents($H$4,$H$5,K187,$H$3)/(1-$P$1))</f>
        <v>8.695652173913043</v>
      </c>
      <c r="T187" s="24">
        <f ca="1">IF(L187=0,0,Agents($H$4,$H$5,L187,$H$3)/(1-$P$1))</f>
        <v>7.6086956521739131</v>
      </c>
      <c r="U187" s="24">
        <f ca="1">IF(M187=0,0,Agents($H$4,$H$5,M187,$H$3)/(1-$P$1))</f>
        <v>8.695652173913043</v>
      </c>
      <c r="V187" s="24">
        <f ca="1">IF(N187=0,0,Agents($H$4,$H$5,N187,$H$3)/(1-$P$1))</f>
        <v>7.6086956521739131</v>
      </c>
      <c r="W187" s="24">
        <f ca="1">IF(O187=0,0,Agents($H$4,$H$5,O187,$H$3)/(1-$P$1))</f>
        <v>6.5217391304347823</v>
      </c>
      <c r="X187" s="24">
        <f ca="1">IF(P187=0,0,Agents($H$4,$H$5,P187,$H$3)/(1-$P$1))</f>
        <v>0</v>
      </c>
    </row>
    <row r="188" spans="1:24" x14ac:dyDescent="0.25">
      <c r="A188" s="121">
        <v>0.35416666666666669</v>
      </c>
      <c r="B188" s="122"/>
      <c r="C188" s="123">
        <v>3.1411805315843977E-2</v>
      </c>
      <c r="D188" s="123">
        <v>3.2083958020989505E-2</v>
      </c>
      <c r="E188" s="123">
        <v>3.1819688432217434E-2</v>
      </c>
      <c r="F188" s="123">
        <v>2.4079807361541108E-2</v>
      </c>
      <c r="G188" s="123">
        <v>2.3198594024604568E-2</v>
      </c>
      <c r="H188" s="124"/>
      <c r="J188" s="30">
        <f t="shared" ca="1" si="23"/>
        <v>0</v>
      </c>
      <c r="K188" s="30">
        <f t="shared" ca="1" si="23"/>
        <v>36.865485379158073</v>
      </c>
      <c r="L188" s="30">
        <f t="shared" ca="1" si="23"/>
        <v>29.209390756661584</v>
      </c>
      <c r="M188" s="30">
        <f t="shared" ca="1" si="23"/>
        <v>32.184068438309119</v>
      </c>
      <c r="N188" s="30">
        <f t="shared" ca="1" si="23"/>
        <v>22.515832174004871</v>
      </c>
      <c r="O188" s="30">
        <f t="shared" ca="1" si="23"/>
        <v>16.603358486562289</v>
      </c>
      <c r="P188" s="30">
        <f t="shared" ca="1" si="23"/>
        <v>0</v>
      </c>
      <c r="R188" s="30">
        <f ca="1">IF(J188=0,0,Agents($H$4,$H$5,J188,$H$3)/(1-$P$1))</f>
        <v>0</v>
      </c>
      <c r="S188" s="30">
        <f ca="1">IF(K188=0,0,Agents($H$4,$H$5,K188,$H$3)/(1-$P$1))</f>
        <v>11.956521739130434</v>
      </c>
      <c r="T188" s="30">
        <f ca="1">IF(L188=0,0,Agents($H$4,$H$5,L188,$H$3)/(1-$P$1))</f>
        <v>9.7826086956521738</v>
      </c>
      <c r="U188" s="30">
        <f ca="1">IF(M188=0,0,Agents($H$4,$H$5,M188,$H$3)/(1-$P$1))</f>
        <v>10.869565217391305</v>
      </c>
      <c r="V188" s="30">
        <f ca="1">IF(N188=0,0,Agents($H$4,$H$5,N188,$H$3)/(1-$P$1))</f>
        <v>7.6086956521739131</v>
      </c>
      <c r="W188" s="30">
        <f ca="1">IF(O188=0,0,Agents($H$4,$H$5,O188,$H$3)/(1-$P$1))</f>
        <v>6.5217391304347823</v>
      </c>
      <c r="X188" s="30">
        <f ca="1">IF(P188=0,0,Agents($H$4,$H$5,P188,$H$3)/(1-$P$1))</f>
        <v>0</v>
      </c>
    </row>
    <row r="189" spans="1:24" x14ac:dyDescent="0.25">
      <c r="A189" s="125">
        <v>0.375</v>
      </c>
      <c r="B189" s="118"/>
      <c r="C189" s="119">
        <v>3.589920607525026E-2</v>
      </c>
      <c r="D189" s="119">
        <v>3.9880059970014994E-2</v>
      </c>
      <c r="E189" s="119">
        <v>4.2094796155120982E-2</v>
      </c>
      <c r="F189" s="119">
        <v>3.8871689026487785E-2</v>
      </c>
      <c r="G189" s="119">
        <v>4.0421792618629174E-2</v>
      </c>
      <c r="H189" s="120"/>
      <c r="J189" s="24">
        <f t="shared" ca="1" si="23"/>
        <v>0</v>
      </c>
      <c r="K189" s="24">
        <f t="shared" ca="1" si="23"/>
        <v>42.131983290466366</v>
      </c>
      <c r="L189" s="24">
        <f t="shared" ca="1" si="23"/>
        <v>36.306999725570009</v>
      </c>
      <c r="M189" s="24">
        <f t="shared" ca="1" si="23"/>
        <v>42.576840538179773</v>
      </c>
      <c r="N189" s="24">
        <f t="shared" ca="1" si="23"/>
        <v>36.346986223750719</v>
      </c>
      <c r="O189" s="24">
        <f t="shared" ca="1" si="23"/>
        <v>28.930094332646416</v>
      </c>
      <c r="P189" s="24">
        <f t="shared" ca="1" si="23"/>
        <v>0</v>
      </c>
      <c r="R189" s="24">
        <f ca="1">IF(J189=0,0,Agents($H$4,$H$5,J189,$H$3)/(1-$P$1))</f>
        <v>0</v>
      </c>
      <c r="S189" s="24">
        <f ca="1">IF(K189=0,0,Agents($H$4,$H$5,K189,$H$3)/(1-$P$1))</f>
        <v>13.043478260869565</v>
      </c>
      <c r="T189" s="24">
        <f ca="1">IF(L189=0,0,Agents($H$4,$H$5,L189,$H$3)/(1-$P$1))</f>
        <v>11.956521739130434</v>
      </c>
      <c r="U189" s="24">
        <f ca="1">IF(M189=0,0,Agents($H$4,$H$5,M189,$H$3)/(1-$P$1))</f>
        <v>13.043478260869565</v>
      </c>
      <c r="V189" s="24">
        <f ca="1">IF(N189=0,0,Agents($H$4,$H$5,N189,$H$3)/(1-$P$1))</f>
        <v>11.956521739130434</v>
      </c>
      <c r="W189" s="24">
        <f ca="1">IF(O189=0,0,Agents($H$4,$H$5,O189,$H$3)/(1-$P$1))</f>
        <v>9.7826086956521738</v>
      </c>
      <c r="X189" s="24">
        <f ca="1">IF(P189=0,0,Agents($H$4,$H$5,P189,$H$3)/(1-$P$1))</f>
        <v>0</v>
      </c>
    </row>
    <row r="190" spans="1:24" x14ac:dyDescent="0.25">
      <c r="A190" s="121">
        <v>0.39583333333333331</v>
      </c>
      <c r="B190" s="122"/>
      <c r="C190" s="123">
        <v>4.9016223679668625E-2</v>
      </c>
      <c r="D190" s="123">
        <v>5.0674662668665667E-2</v>
      </c>
      <c r="E190" s="123">
        <v>5.2038448790188929E-2</v>
      </c>
      <c r="F190" s="123">
        <v>4.3687650498796013E-2</v>
      </c>
      <c r="G190" s="123">
        <v>4.8506151142355007E-2</v>
      </c>
      <c r="H190" s="124"/>
      <c r="J190" s="30">
        <f t="shared" ca="1" si="23"/>
        <v>0</v>
      </c>
      <c r="K190" s="30">
        <f t="shared" ca="1" si="23"/>
        <v>57.526361800444462</v>
      </c>
      <c r="L190" s="30">
        <f t="shared" ca="1" si="23"/>
        <v>46.134458297904743</v>
      </c>
      <c r="M190" s="30">
        <f t="shared" ca="1" si="23"/>
        <v>52.634361925151374</v>
      </c>
      <c r="N190" s="30">
        <f t="shared" ca="1" si="23"/>
        <v>40.8501526585517</v>
      </c>
      <c r="O190" s="30">
        <f t="shared" ca="1" si="23"/>
        <v>34.716113199175695</v>
      </c>
      <c r="P190" s="30">
        <f t="shared" ca="1" si="23"/>
        <v>0</v>
      </c>
      <c r="R190" s="30">
        <f ca="1">IF(J190=0,0,Agents($H$4,$H$5,J190,$H$3)/(1-$P$1))</f>
        <v>0</v>
      </c>
      <c r="S190" s="30">
        <f ca="1">IF(K190=0,0,Agents($H$4,$H$5,K190,$H$3)/(1-$P$1))</f>
        <v>16.304347826086957</v>
      </c>
      <c r="T190" s="30">
        <f ca="1">IF(L190=0,0,Agents($H$4,$H$5,L190,$H$3)/(1-$P$1))</f>
        <v>14.130434782608695</v>
      </c>
      <c r="U190" s="30">
        <f ca="1">IF(M190=0,0,Agents($H$4,$H$5,M190,$H$3)/(1-$P$1))</f>
        <v>15.217391304347826</v>
      </c>
      <c r="V190" s="30">
        <f ca="1">IF(N190=0,0,Agents($H$4,$H$5,N190,$H$3)/(1-$P$1))</f>
        <v>13.043478260869565</v>
      </c>
      <c r="W190" s="30">
        <f ca="1">IF(O190=0,0,Agents($H$4,$H$5,O190,$H$3)/(1-$P$1))</f>
        <v>10.869565217391305</v>
      </c>
      <c r="X190" s="30">
        <f ca="1">IF(P190=0,0,Agents($H$4,$H$5,P190,$H$3)/(1-$P$1))</f>
        <v>0</v>
      </c>
    </row>
    <row r="191" spans="1:24" x14ac:dyDescent="0.25">
      <c r="A191" s="125">
        <v>0.41666666666666669</v>
      </c>
      <c r="B191" s="118"/>
      <c r="C191" s="119">
        <v>5.6689944504925503E-2</v>
      </c>
      <c r="D191" s="119">
        <v>5.3073463268365817E-2</v>
      </c>
      <c r="E191" s="119">
        <v>5.4027179317202516E-2</v>
      </c>
      <c r="F191" s="119">
        <v>4.9879600963192293E-2</v>
      </c>
      <c r="G191" s="119">
        <v>5.4481546572934976E-2</v>
      </c>
      <c r="H191" s="120"/>
      <c r="J191" s="24">
        <f t="shared" ca="1" si="23"/>
        <v>0</v>
      </c>
      <c r="K191" s="24">
        <f t="shared" ca="1" si="23"/>
        <v>66.53238485587697</v>
      </c>
      <c r="L191" s="24">
        <f t="shared" ca="1" si="23"/>
        <v>48.318337980645801</v>
      </c>
      <c r="M191" s="24">
        <f t="shared" ca="1" si="23"/>
        <v>54.64586620254569</v>
      </c>
      <c r="N191" s="24">
        <f t="shared" ca="1" si="23"/>
        <v>46.639938074724377</v>
      </c>
      <c r="O191" s="24">
        <f t="shared" ca="1" si="23"/>
        <v>38.992735839653868</v>
      </c>
      <c r="P191" s="24">
        <f t="shared" ca="1" si="23"/>
        <v>0</v>
      </c>
      <c r="R191" s="24">
        <f ca="1">IF(J191=0,0,Agents($H$4,$H$5,J191,$H$3)/(1-$P$1))</f>
        <v>0</v>
      </c>
      <c r="S191" s="24">
        <f ca="1">IF(K191=0,0,Agents($H$4,$H$5,K191,$H$3)/(1-$P$1))</f>
        <v>18.478260869565215</v>
      </c>
      <c r="T191" s="24">
        <f ca="1">IF(L191=0,0,Agents($H$4,$H$5,L191,$H$3)/(1-$P$1))</f>
        <v>14.130434782608695</v>
      </c>
      <c r="U191" s="24">
        <f ca="1">IF(M191=0,0,Agents($H$4,$H$5,M191,$H$3)/(1-$P$1))</f>
        <v>16.304347826086957</v>
      </c>
      <c r="V191" s="24">
        <f ca="1">IF(N191=0,0,Agents($H$4,$H$5,N191,$H$3)/(1-$P$1))</f>
        <v>14.130434782608695</v>
      </c>
      <c r="W191" s="24">
        <f ca="1">IF(O191=0,0,Agents($H$4,$H$5,O191,$H$3)/(1-$P$1))</f>
        <v>11.956521739130434</v>
      </c>
      <c r="X191" s="24">
        <f ca="1">IF(P191=0,0,Agents($H$4,$H$5,P191,$H$3)/(1-$P$1))</f>
        <v>0</v>
      </c>
    </row>
    <row r="192" spans="1:24" x14ac:dyDescent="0.25">
      <c r="A192" s="121">
        <v>0.4375</v>
      </c>
      <c r="B192" s="122"/>
      <c r="C192" s="123">
        <v>6.1177345264331787E-2</v>
      </c>
      <c r="D192" s="123">
        <v>6.0385192019374909E-2</v>
      </c>
      <c r="E192" s="123">
        <v>5.6347364932051704E-2</v>
      </c>
      <c r="F192" s="123">
        <v>5.2128813738720886E-2</v>
      </c>
      <c r="G192" s="123">
        <v>6.1862917398945519E-2</v>
      </c>
      <c r="H192" s="124"/>
      <c r="J192" s="30">
        <f t="shared" ca="1" si="23"/>
        <v>0</v>
      </c>
      <c r="K192" s="30">
        <f t="shared" ca="1" si="23"/>
        <v>71.798882767185262</v>
      </c>
      <c r="L192" s="30">
        <f t="shared" ca="1" si="23"/>
        <v>54.974971244385337</v>
      </c>
      <c r="M192" s="30">
        <f t="shared" ca="1" si="23"/>
        <v>56.99262119283906</v>
      </c>
      <c r="N192" s="30">
        <f t="shared" ca="1" si="23"/>
        <v>48.743065255812766</v>
      </c>
      <c r="O192" s="30">
        <f t="shared" ca="1" si="23"/>
        <v>44.275622630832778</v>
      </c>
      <c r="P192" s="30">
        <f t="shared" ca="1" si="23"/>
        <v>0</v>
      </c>
      <c r="R192" s="30">
        <f ca="1">IF(J192=0,0,Agents($H$4,$H$5,J192,$H$3)/(1-$P$1))</f>
        <v>0</v>
      </c>
      <c r="S192" s="30">
        <f ca="1">IF(K192=0,0,Agents($H$4,$H$5,K192,$H$3)/(1-$P$1))</f>
        <v>20.652173913043477</v>
      </c>
      <c r="T192" s="30">
        <f ca="1">IF(L192=0,0,Agents($H$4,$H$5,L192,$H$3)/(1-$P$1))</f>
        <v>16.304347826086957</v>
      </c>
      <c r="U192" s="30">
        <f ca="1">IF(M192=0,0,Agents($H$4,$H$5,M192,$H$3)/(1-$P$1))</f>
        <v>16.304347826086957</v>
      </c>
      <c r="V192" s="30">
        <f ca="1">IF(N192=0,0,Agents($H$4,$H$5,N192,$H$3)/(1-$P$1))</f>
        <v>14.130434782608695</v>
      </c>
      <c r="W192" s="30">
        <f ca="1">IF(O192=0,0,Agents($H$4,$H$5,O192,$H$3)/(1-$P$1))</f>
        <v>13.043478260869565</v>
      </c>
      <c r="X192" s="30">
        <f ca="1">IF(P192=0,0,Agents($H$4,$H$5,P192,$H$3)/(1-$P$1))</f>
        <v>0</v>
      </c>
    </row>
    <row r="193" spans="1:24" x14ac:dyDescent="0.25">
      <c r="A193" s="125">
        <v>0.45833333333333331</v>
      </c>
      <c r="B193" s="118"/>
      <c r="C193" s="119">
        <v>5.9106237221528891E-2</v>
      </c>
      <c r="D193" s="119">
        <v>5.9485641794487357E-2</v>
      </c>
      <c r="E193" s="119">
        <v>5.9661915810407688E-2</v>
      </c>
      <c r="F193" s="119">
        <v>5.384879997883097E-2</v>
      </c>
      <c r="G193" s="119">
        <v>6.2214411247803164E-2</v>
      </c>
      <c r="H193" s="120"/>
      <c r="J193" s="24">
        <f t="shared" ca="1" si="23"/>
        <v>0</v>
      </c>
      <c r="K193" s="24">
        <f t="shared" ca="1" si="23"/>
        <v>69.368191423504527</v>
      </c>
      <c r="L193" s="24">
        <f t="shared" ca="1" si="23"/>
        <v>54.156016363357445</v>
      </c>
      <c r="M193" s="24">
        <f t="shared" ca="1" si="23"/>
        <v>60.345128321829598</v>
      </c>
      <c r="N193" s="24">
        <f t="shared" ca="1" si="23"/>
        <v>50.351338982527409</v>
      </c>
      <c r="O193" s="24">
        <f t="shared" ca="1" si="23"/>
        <v>44.527188668507961</v>
      </c>
      <c r="P193" s="24">
        <f t="shared" ca="1" si="23"/>
        <v>0</v>
      </c>
      <c r="R193" s="24">
        <f ca="1">IF(J193=0,0,Agents($H$4,$H$5,J193,$H$3)/(1-$P$1))</f>
        <v>0</v>
      </c>
      <c r="S193" s="24">
        <f ca="1">IF(K193=0,0,Agents($H$4,$H$5,K193,$H$3)/(1-$P$1))</f>
        <v>19.565217391304348</v>
      </c>
      <c r="T193" s="24">
        <f ca="1">IF(L193=0,0,Agents($H$4,$H$5,L193,$H$3)/(1-$P$1))</f>
        <v>16.304347826086957</v>
      </c>
      <c r="U193" s="24">
        <f ca="1">IF(M193=0,0,Agents($H$4,$H$5,M193,$H$3)/(1-$P$1))</f>
        <v>17.391304347826086</v>
      </c>
      <c r="V193" s="24">
        <f ca="1">IF(N193=0,0,Agents($H$4,$H$5,N193,$H$3)/(1-$P$1))</f>
        <v>15.217391304347826</v>
      </c>
      <c r="W193" s="24">
        <f ca="1">IF(O193=0,0,Agents($H$4,$H$5,O193,$H$3)/(1-$P$1))</f>
        <v>13.043478260869565</v>
      </c>
      <c r="X193" s="24">
        <f ca="1">IF(P193=0,0,Agents($H$4,$H$5,P193,$H$3)/(1-$P$1))</f>
        <v>0</v>
      </c>
    </row>
    <row r="194" spans="1:24" x14ac:dyDescent="0.25">
      <c r="A194" s="121">
        <v>0.47916666666666669</v>
      </c>
      <c r="B194" s="122"/>
      <c r="C194" s="123">
        <v>6.2212899285733245E-2</v>
      </c>
      <c r="D194" s="123">
        <v>6.1284742244262468E-2</v>
      </c>
      <c r="E194" s="123">
        <v>5.6678820019887298E-2</v>
      </c>
      <c r="F194" s="123">
        <v>5.7976766955095155E-2</v>
      </c>
      <c r="G194" s="123">
        <v>5.9753954305799648E-2</v>
      </c>
      <c r="H194" s="124"/>
      <c r="J194" s="30">
        <f t="shared" ca="1" si="23"/>
        <v>0</v>
      </c>
      <c r="K194" s="30">
        <f t="shared" ca="1" si="23"/>
        <v>73.014228439025658</v>
      </c>
      <c r="L194" s="30">
        <f t="shared" ca="1" si="23"/>
        <v>55.793926125413236</v>
      </c>
      <c r="M194" s="30">
        <f t="shared" ca="1" si="23"/>
        <v>57.327871905738114</v>
      </c>
      <c r="N194" s="30">
        <f t="shared" ca="1" si="23"/>
        <v>54.211195926642525</v>
      </c>
      <c r="O194" s="30">
        <f t="shared" ca="1" si="23"/>
        <v>42.766226404781655</v>
      </c>
      <c r="P194" s="30">
        <f t="shared" ca="1" si="23"/>
        <v>0</v>
      </c>
      <c r="R194" s="30">
        <f ca="1">IF(J194=0,0,Agents($H$4,$H$5,J194,$H$3)/(1-$P$1))</f>
        <v>0</v>
      </c>
      <c r="S194" s="30">
        <f ca="1">IF(K194=0,0,Agents($H$4,$H$5,K194,$H$3)/(1-$P$1))</f>
        <v>20.652173913043477</v>
      </c>
      <c r="T194" s="30">
        <f ca="1">IF(L194=0,0,Agents($H$4,$H$5,L194,$H$3)/(1-$P$1))</f>
        <v>16.304347826086957</v>
      </c>
      <c r="U194" s="30">
        <f ca="1">IF(M194=0,0,Agents($H$4,$H$5,M194,$H$3)/(1-$P$1))</f>
        <v>16.304347826086957</v>
      </c>
      <c r="V194" s="30">
        <f ca="1">IF(N194=0,0,Agents($H$4,$H$5,N194,$H$3)/(1-$P$1))</f>
        <v>16.304347826086957</v>
      </c>
      <c r="W194" s="30">
        <f ca="1">IF(O194=0,0,Agents($H$4,$H$5,O194,$H$3)/(1-$P$1))</f>
        <v>13.043478260869565</v>
      </c>
      <c r="X194" s="30">
        <f ca="1">IF(P194=0,0,Agents($H$4,$H$5,P194,$H$3)/(1-$P$1))</f>
        <v>0</v>
      </c>
    </row>
    <row r="195" spans="1:24" x14ac:dyDescent="0.25">
      <c r="A195" s="125">
        <v>0.5</v>
      </c>
      <c r="B195" s="118"/>
      <c r="C195" s="119">
        <v>5.6689944504925503E-2</v>
      </c>
      <c r="D195" s="119">
        <v>5.3788490370199497E-2</v>
      </c>
      <c r="E195" s="119">
        <v>5.4027179317202516E-2</v>
      </c>
      <c r="F195" s="119">
        <v>5.4192797226852982E-2</v>
      </c>
      <c r="G195" s="119">
        <v>5.342706502636204E-2</v>
      </c>
      <c r="H195" s="120"/>
      <c r="J195" s="24">
        <f t="shared" ca="1" si="23"/>
        <v>0</v>
      </c>
      <c r="K195" s="24">
        <f t="shared" ca="1" si="23"/>
        <v>66.53238485587697</v>
      </c>
      <c r="L195" s="24">
        <f t="shared" ca="1" si="23"/>
        <v>48.969302116847437</v>
      </c>
      <c r="M195" s="24">
        <f t="shared" ca="1" si="23"/>
        <v>54.64586620254569</v>
      </c>
      <c r="N195" s="24">
        <f t="shared" ca="1" si="23"/>
        <v>50.672993727870328</v>
      </c>
      <c r="O195" s="24">
        <f t="shared" ca="1" si="23"/>
        <v>38.238037726628306</v>
      </c>
      <c r="P195" s="24">
        <f t="shared" ca="1" si="23"/>
        <v>0</v>
      </c>
      <c r="R195" s="24">
        <f ca="1">IF(J195=0,0,Agents($H$4,$H$5,J195,$H$3)/(1-$P$1))</f>
        <v>0</v>
      </c>
      <c r="S195" s="24">
        <f ca="1">IF(K195=0,0,Agents($H$4,$H$5,K195,$H$3)/(1-$P$1))</f>
        <v>18.478260869565215</v>
      </c>
      <c r="T195" s="24">
        <f ca="1">IF(L195=0,0,Agents($H$4,$H$5,L195,$H$3)/(1-$P$1))</f>
        <v>14.130434782608695</v>
      </c>
      <c r="U195" s="24">
        <f ca="1">IF(M195=0,0,Agents($H$4,$H$5,M195,$H$3)/(1-$P$1))</f>
        <v>16.304347826086957</v>
      </c>
      <c r="V195" s="24">
        <f ca="1">IF(N195=0,0,Agents($H$4,$H$5,N195,$H$3)/(1-$P$1))</f>
        <v>15.217391304347826</v>
      </c>
      <c r="W195" s="24">
        <f ca="1">IF(O195=0,0,Agents($H$4,$H$5,O195,$H$3)/(1-$P$1))</f>
        <v>11.956521739130434</v>
      </c>
      <c r="X195" s="24">
        <f ca="1">IF(P195=0,0,Agents($H$4,$H$5,P195,$H$3)/(1-$P$1))</f>
        <v>0</v>
      </c>
    </row>
    <row r="196" spans="1:24" x14ac:dyDescent="0.25">
      <c r="A196" s="121">
        <v>0.52083333333333337</v>
      </c>
      <c r="B196" s="122"/>
      <c r="C196" s="123">
        <v>5.1857359071718741E-2</v>
      </c>
      <c r="D196" s="123">
        <v>5.3788490370199497E-2</v>
      </c>
      <c r="E196" s="123">
        <v>4.938680808750414E-2</v>
      </c>
      <c r="F196" s="123">
        <v>5.2128813738720886E-2</v>
      </c>
      <c r="G196" s="123">
        <v>5.518453427065026E-2</v>
      </c>
      <c r="H196" s="124"/>
      <c r="J196" s="30">
        <f t="shared" ca="1" si="23"/>
        <v>0</v>
      </c>
      <c r="K196" s="30">
        <f t="shared" ca="1" si="23"/>
        <v>60.860771720621891</v>
      </c>
      <c r="L196" s="30">
        <f t="shared" ca="1" si="23"/>
        <v>48.969302116847437</v>
      </c>
      <c r="M196" s="30">
        <f t="shared" ca="1" si="23"/>
        <v>49.952356221958944</v>
      </c>
      <c r="N196" s="30">
        <f t="shared" ca="1" si="23"/>
        <v>48.743065255812766</v>
      </c>
      <c r="O196" s="30">
        <f t="shared" ca="1" si="23"/>
        <v>39.495867915004233</v>
      </c>
      <c r="P196" s="30">
        <f t="shared" ca="1" si="23"/>
        <v>0</v>
      </c>
      <c r="R196" s="30">
        <f ca="1">IF(J196=0,0,Agents($H$4,$H$5,J196,$H$3)/(1-$P$1))</f>
        <v>0</v>
      </c>
      <c r="S196" s="30">
        <f ca="1">IF(K196=0,0,Agents($H$4,$H$5,K196,$H$3)/(1-$P$1))</f>
        <v>17.391304347826086</v>
      </c>
      <c r="T196" s="30">
        <f ca="1">IF(L196=0,0,Agents($H$4,$H$5,L196,$H$3)/(1-$P$1))</f>
        <v>14.130434782608695</v>
      </c>
      <c r="U196" s="30">
        <f ca="1">IF(M196=0,0,Agents($H$4,$H$5,M196,$H$3)/(1-$P$1))</f>
        <v>15.217391304347826</v>
      </c>
      <c r="V196" s="30">
        <f ca="1">IF(N196=0,0,Agents($H$4,$H$5,N196,$H$3)/(1-$P$1))</f>
        <v>14.130434782608695</v>
      </c>
      <c r="W196" s="30">
        <f ca="1">IF(O196=0,0,Agents($H$4,$H$5,O196,$H$3)/(1-$P$1))</f>
        <v>11.956521739130434</v>
      </c>
      <c r="X196" s="30">
        <f ca="1">IF(P196=0,0,Agents($H$4,$H$5,P196,$H$3)/(1-$P$1))</f>
        <v>0</v>
      </c>
    </row>
    <row r="197" spans="1:24" x14ac:dyDescent="0.25">
      <c r="A197" s="125">
        <v>0.54166666666666663</v>
      </c>
      <c r="B197" s="118"/>
      <c r="C197" s="119">
        <v>5.3928467114521643E-2</v>
      </c>
      <c r="D197" s="119">
        <v>5.2589090070349426E-2</v>
      </c>
      <c r="E197" s="119">
        <v>5.1375538614517727E-2</v>
      </c>
      <c r="F197" s="119">
        <v>5.4192797226852982E-2</v>
      </c>
      <c r="G197" s="119">
        <v>5.3778558875219686E-2</v>
      </c>
      <c r="H197" s="120"/>
      <c r="J197" s="24">
        <f t="shared" ca="1" si="23"/>
        <v>0</v>
      </c>
      <c r="K197" s="24">
        <f t="shared" ca="1" si="23"/>
        <v>63.29146306430264</v>
      </c>
      <c r="L197" s="24">
        <f t="shared" ca="1" si="23"/>
        <v>47.877362275476919</v>
      </c>
      <c r="M197" s="24">
        <f t="shared" ca="1" si="23"/>
        <v>51.96386049935326</v>
      </c>
      <c r="N197" s="24">
        <f t="shared" ca="1" si="23"/>
        <v>50.672993727870328</v>
      </c>
      <c r="O197" s="24">
        <f t="shared" ca="1" si="23"/>
        <v>38.489603764303496</v>
      </c>
      <c r="P197" s="24">
        <f t="shared" ca="1" si="23"/>
        <v>0</v>
      </c>
      <c r="R197" s="24">
        <f ca="1">IF(J197=0,0,Agents($H$4,$H$5,J197,$H$3)/(1-$P$1))</f>
        <v>0</v>
      </c>
      <c r="S197" s="24">
        <f ca="1">IF(K197=0,0,Agents($H$4,$H$5,K197,$H$3)/(1-$P$1))</f>
        <v>18.478260869565215</v>
      </c>
      <c r="T197" s="24">
        <f ca="1">IF(L197=0,0,Agents($H$4,$H$5,L197,$H$3)/(1-$P$1))</f>
        <v>14.130434782608695</v>
      </c>
      <c r="U197" s="24">
        <f ca="1">IF(M197=0,0,Agents($H$4,$H$5,M197,$H$3)/(1-$P$1))</f>
        <v>15.217391304347826</v>
      </c>
      <c r="V197" s="24">
        <f ca="1">IF(N197=0,0,Agents($H$4,$H$5,N197,$H$3)/(1-$P$1))</f>
        <v>15.217391304347826</v>
      </c>
      <c r="W197" s="24">
        <f ca="1">IF(O197=0,0,Agents($H$4,$H$5,O197,$H$3)/(1-$P$1))</f>
        <v>11.956521739130434</v>
      </c>
      <c r="X197" s="24">
        <f ca="1">IF(P197=0,0,Agents($H$4,$H$5,P197,$H$3)/(1-$P$1))</f>
        <v>0</v>
      </c>
    </row>
    <row r="198" spans="1:24" x14ac:dyDescent="0.25">
      <c r="A198" s="121">
        <v>0.5625</v>
      </c>
      <c r="B198" s="122"/>
      <c r="C198" s="123">
        <v>5.3928467114521643E-2</v>
      </c>
      <c r="D198" s="123">
        <v>5.5887440894937128E-2</v>
      </c>
      <c r="E198" s="123">
        <v>5.1706993702353328E-2</v>
      </c>
      <c r="F198" s="123">
        <v>5.6944775211029107E-2</v>
      </c>
      <c r="G198" s="123">
        <v>5.6942003514938486E-2</v>
      </c>
      <c r="H198" s="124"/>
      <c r="J198" s="30">
        <f t="shared" ca="1" si="23"/>
        <v>0</v>
      </c>
      <c r="K198" s="30">
        <f t="shared" ca="1" si="23"/>
        <v>63.29146306430264</v>
      </c>
      <c r="L198" s="30">
        <f t="shared" ca="1" si="23"/>
        <v>50.880196839245862</v>
      </c>
      <c r="M198" s="30">
        <f t="shared" ca="1" si="23"/>
        <v>52.299111212252313</v>
      </c>
      <c r="N198" s="30">
        <f t="shared" ca="1" si="23"/>
        <v>53.24623169061374</v>
      </c>
      <c r="O198" s="30">
        <f t="shared" ca="1" si="23"/>
        <v>40.753698103380167</v>
      </c>
      <c r="P198" s="30">
        <f t="shared" ca="1" si="23"/>
        <v>0</v>
      </c>
      <c r="R198" s="30">
        <f ca="1">IF(J198=0,0,Agents($H$4,$H$5,J198,$H$3)/(1-$P$1))</f>
        <v>0</v>
      </c>
      <c r="S198" s="30">
        <f ca="1">IF(K198=0,0,Agents($H$4,$H$5,K198,$H$3)/(1-$P$1))</f>
        <v>18.478260869565215</v>
      </c>
      <c r="T198" s="30">
        <f ca="1">IF(L198=0,0,Agents($H$4,$H$5,L198,$H$3)/(1-$P$1))</f>
        <v>15.217391304347826</v>
      </c>
      <c r="U198" s="30">
        <f ca="1">IF(M198=0,0,Agents($H$4,$H$5,M198,$H$3)/(1-$P$1))</f>
        <v>15.217391304347826</v>
      </c>
      <c r="V198" s="30">
        <f ca="1">IF(N198=0,0,Agents($H$4,$H$5,N198,$H$3)/(1-$P$1))</f>
        <v>15.217391304347826</v>
      </c>
      <c r="W198" s="30">
        <f ca="1">IF(O198=0,0,Agents($H$4,$H$5,O198,$H$3)/(1-$P$1))</f>
        <v>13.043478260869565</v>
      </c>
      <c r="X198" s="30">
        <f ca="1">IF(P198=0,0,Agents($H$4,$H$5,P198,$H$3)/(1-$P$1))</f>
        <v>0</v>
      </c>
    </row>
    <row r="199" spans="1:24" x14ac:dyDescent="0.25">
      <c r="A199" s="125">
        <v>0.58333333333333337</v>
      </c>
      <c r="B199" s="118"/>
      <c r="C199" s="119">
        <v>5.4964021135923087E-2</v>
      </c>
      <c r="D199" s="119">
        <v>5.7386691269749726E-2</v>
      </c>
      <c r="E199" s="119">
        <v>5.8667550546900891E-2</v>
      </c>
      <c r="F199" s="119">
        <v>5.8664761451139191E-2</v>
      </c>
      <c r="G199" s="119">
        <v>5.9050966608084357E-2</v>
      </c>
      <c r="H199" s="120"/>
      <c r="J199" s="24">
        <f t="shared" ca="1" si="23"/>
        <v>0</v>
      </c>
      <c r="K199" s="24">
        <f t="shared" ca="1" si="23"/>
        <v>64.506808736143014</v>
      </c>
      <c r="L199" s="24">
        <f t="shared" ca="1" si="23"/>
        <v>52.245121640959027</v>
      </c>
      <c r="M199" s="24">
        <f t="shared" ca="1" si="23"/>
        <v>59.339376183132437</v>
      </c>
      <c r="N199" s="24">
        <f t="shared" ca="1" si="23"/>
        <v>54.854505417328376</v>
      </c>
      <c r="O199" s="24">
        <f t="shared" ca="1" si="23"/>
        <v>42.263094329431283</v>
      </c>
      <c r="P199" s="24">
        <f t="shared" ca="1" si="23"/>
        <v>0</v>
      </c>
      <c r="R199" s="24">
        <f ca="1">IF(J199=0,0,Agents($H$4,$H$5,J199,$H$3)/(1-$P$1))</f>
        <v>0</v>
      </c>
      <c r="S199" s="24">
        <f ca="1">IF(K199=0,0,Agents($H$4,$H$5,K199,$H$3)/(1-$P$1))</f>
        <v>18.478260869565215</v>
      </c>
      <c r="T199" s="24">
        <f ca="1">IF(L199=0,0,Agents($H$4,$H$5,L199,$H$3)/(1-$P$1))</f>
        <v>15.217391304347826</v>
      </c>
      <c r="U199" s="24">
        <f ca="1">IF(M199=0,0,Agents($H$4,$H$5,M199,$H$3)/(1-$P$1))</f>
        <v>17.391304347826086</v>
      </c>
      <c r="V199" s="24">
        <f ca="1">IF(N199=0,0,Agents($H$4,$H$5,N199,$H$3)/(1-$P$1))</f>
        <v>16.304347826086957</v>
      </c>
      <c r="W199" s="24">
        <f ca="1">IF(O199=0,0,Agents($H$4,$H$5,O199,$H$3)/(1-$P$1))</f>
        <v>13.043478260869565</v>
      </c>
      <c r="X199" s="24">
        <f ca="1">IF(P199=0,0,Agents($H$4,$H$5,P199,$H$3)/(1-$P$1))</f>
        <v>0</v>
      </c>
    </row>
    <row r="200" spans="1:24" x14ac:dyDescent="0.25">
      <c r="A200" s="121">
        <v>0.60416666666666663</v>
      </c>
      <c r="B200" s="122"/>
      <c r="C200" s="123">
        <v>5.4618836462122608E-2</v>
      </c>
      <c r="D200" s="123">
        <v>5.9485641794487357E-2</v>
      </c>
      <c r="E200" s="123">
        <v>6.1982101425256876E-2</v>
      </c>
      <c r="F200" s="123">
        <v>6.1760736683337335E-2</v>
      </c>
      <c r="G200" s="123">
        <v>5.8347978910369067E-2</v>
      </c>
      <c r="H200" s="124"/>
      <c r="J200" s="30">
        <f t="shared" ca="1" si="23"/>
        <v>0</v>
      </c>
      <c r="K200" s="30">
        <f t="shared" ca="1" si="23"/>
        <v>64.101693512196221</v>
      </c>
      <c r="L200" s="30">
        <f t="shared" ca="1" si="23"/>
        <v>54.156016363357445</v>
      </c>
      <c r="M200" s="30">
        <f t="shared" ca="1" si="23"/>
        <v>62.691883312122968</v>
      </c>
      <c r="N200" s="30">
        <f t="shared" ca="1" si="23"/>
        <v>57.749398125414722</v>
      </c>
      <c r="O200" s="30">
        <f t="shared" ca="1" si="23"/>
        <v>41.759962254080911</v>
      </c>
      <c r="P200" s="30">
        <f t="shared" ca="1" si="23"/>
        <v>0</v>
      </c>
      <c r="R200" s="30">
        <f ca="1">IF(J200=0,0,Agents($H$4,$H$5,J200,$H$3)/(1-$P$1))</f>
        <v>0</v>
      </c>
      <c r="S200" s="30">
        <f ca="1">IF(K200=0,0,Agents($H$4,$H$5,K200,$H$3)/(1-$P$1))</f>
        <v>18.478260869565215</v>
      </c>
      <c r="T200" s="30">
        <f ca="1">IF(L200=0,0,Agents($H$4,$H$5,L200,$H$3)/(1-$P$1))</f>
        <v>16.304347826086957</v>
      </c>
      <c r="U200" s="30">
        <f ca="1">IF(M200=0,0,Agents($H$4,$H$5,M200,$H$3)/(1-$P$1))</f>
        <v>18.478260869565215</v>
      </c>
      <c r="V200" s="30">
        <f ca="1">IF(N200=0,0,Agents($H$4,$H$5,N200,$H$3)/(1-$P$1))</f>
        <v>16.304347826086957</v>
      </c>
      <c r="W200" s="30">
        <f ca="1">IF(O200=0,0,Agents($H$4,$H$5,O200,$H$3)/(1-$P$1))</f>
        <v>13.043478260869565</v>
      </c>
      <c r="X200" s="30">
        <f ca="1">IF(P200=0,0,Agents($H$4,$H$5,P200,$H$3)/(1-$P$1))</f>
        <v>0</v>
      </c>
    </row>
    <row r="201" spans="1:24" x14ac:dyDescent="0.25">
      <c r="A201" s="125">
        <v>0.625</v>
      </c>
      <c r="B201" s="118"/>
      <c r="C201" s="119">
        <v>5.3238097766920671E-2</v>
      </c>
      <c r="D201" s="119">
        <v>5.1689539845461867E-2</v>
      </c>
      <c r="E201" s="119">
        <v>5.5021544580709306E-2</v>
      </c>
      <c r="F201" s="119">
        <v>5.7632769707073143E-2</v>
      </c>
      <c r="G201" s="119">
        <v>5.7293497363796131E-2</v>
      </c>
      <c r="H201" s="120"/>
      <c r="J201" s="24">
        <f t="shared" ca="1" si="23"/>
        <v>0</v>
      </c>
      <c r="K201" s="24">
        <f t="shared" ca="1" si="23"/>
        <v>62.481232616409052</v>
      </c>
      <c r="L201" s="24">
        <f t="shared" ca="1" si="23"/>
        <v>47.05840739444902</v>
      </c>
      <c r="M201" s="24">
        <f t="shared" ca="1" si="23"/>
        <v>55.651618341242845</v>
      </c>
      <c r="N201" s="24">
        <f t="shared" ca="1" si="23"/>
        <v>53.889541181299599</v>
      </c>
      <c r="O201" s="24">
        <f t="shared" ca="1" si="23"/>
        <v>41.005264141055349</v>
      </c>
      <c r="P201" s="24">
        <f t="shared" ca="1" si="23"/>
        <v>0</v>
      </c>
      <c r="R201" s="24">
        <f ca="1">IF(J201=0,0,Agents($H$4,$H$5,J201,$H$3)/(1-$P$1))</f>
        <v>0</v>
      </c>
      <c r="S201" s="24">
        <f ca="1">IF(K201=0,0,Agents($H$4,$H$5,K201,$H$3)/(1-$P$1))</f>
        <v>17.391304347826086</v>
      </c>
      <c r="T201" s="24">
        <f ca="1">IF(L201=0,0,Agents($H$4,$H$5,L201,$H$3)/(1-$P$1))</f>
        <v>14.130434782608695</v>
      </c>
      <c r="U201" s="24">
        <f ca="1">IF(M201=0,0,Agents($H$4,$H$5,M201,$H$3)/(1-$P$1))</f>
        <v>16.304347826086957</v>
      </c>
      <c r="V201" s="24">
        <f ca="1">IF(N201=0,0,Agents($H$4,$H$5,N201,$H$3)/(1-$P$1))</f>
        <v>16.304347826086957</v>
      </c>
      <c r="W201" s="24">
        <f ca="1">IF(O201=0,0,Agents($H$4,$H$5,O201,$H$3)/(1-$P$1))</f>
        <v>13.043478260869565</v>
      </c>
      <c r="X201" s="24">
        <f ca="1">IF(P201=0,0,Agents($H$4,$H$5,P201,$H$3)/(1-$P$1))</f>
        <v>0</v>
      </c>
    </row>
    <row r="202" spans="1:24" x14ac:dyDescent="0.25">
      <c r="A202" s="121">
        <v>0.64583333333333337</v>
      </c>
      <c r="B202" s="122"/>
      <c r="C202" s="123">
        <v>5.2547728419319706E-2</v>
      </c>
      <c r="D202" s="123">
        <v>5.2888940145311945E-2</v>
      </c>
      <c r="E202" s="123">
        <v>4.938680808750414E-2</v>
      </c>
      <c r="F202" s="123">
        <v>5.5912783466963066E-2</v>
      </c>
      <c r="G202" s="123">
        <v>5.3075571177504395E-2</v>
      </c>
      <c r="H202" s="124"/>
      <c r="J202" s="30">
        <f t="shared" ca="1" si="23"/>
        <v>0</v>
      </c>
      <c r="K202" s="30">
        <f t="shared" ca="1" si="23"/>
        <v>61.671002168515471</v>
      </c>
      <c r="L202" s="30">
        <f t="shared" ca="1" si="23"/>
        <v>48.150347235819552</v>
      </c>
      <c r="M202" s="30">
        <f t="shared" ca="1" si="23"/>
        <v>49.952356221958944</v>
      </c>
      <c r="N202" s="30">
        <f t="shared" ca="1" si="23"/>
        <v>52.281267454584963</v>
      </c>
      <c r="O202" s="30">
        <f t="shared" ca="1" si="23"/>
        <v>37.986471688953124</v>
      </c>
      <c r="P202" s="30">
        <f t="shared" ca="1" si="23"/>
        <v>0</v>
      </c>
      <c r="R202" s="30">
        <f ca="1">IF(J202=0,0,Agents($H$4,$H$5,J202,$H$3)/(1-$P$1))</f>
        <v>0</v>
      </c>
      <c r="S202" s="30">
        <f ca="1">IF(K202=0,0,Agents($H$4,$H$5,K202,$H$3)/(1-$P$1))</f>
        <v>17.391304347826086</v>
      </c>
      <c r="T202" s="30">
        <f ca="1">IF(L202=0,0,Agents($H$4,$H$5,L202,$H$3)/(1-$P$1))</f>
        <v>14.130434782608695</v>
      </c>
      <c r="U202" s="30">
        <f ca="1">IF(M202=0,0,Agents($H$4,$H$5,M202,$H$3)/(1-$P$1))</f>
        <v>15.217391304347826</v>
      </c>
      <c r="V202" s="30">
        <f ca="1">IF(N202=0,0,Agents($H$4,$H$5,N202,$H$3)/(1-$P$1))</f>
        <v>15.217391304347826</v>
      </c>
      <c r="W202" s="30">
        <f ca="1">IF(O202=0,0,Agents($H$4,$H$5,O202,$H$3)/(1-$P$1))</f>
        <v>11.956521739130434</v>
      </c>
      <c r="X202" s="30">
        <f ca="1">IF(P202=0,0,Agents($H$4,$H$5,P202,$H$3)/(1-$P$1))</f>
        <v>0</v>
      </c>
    </row>
    <row r="203" spans="1:24" x14ac:dyDescent="0.25">
      <c r="A203" s="125">
        <v>0.66666666666666663</v>
      </c>
      <c r="B203" s="118"/>
      <c r="C203" s="119">
        <v>4.322774222670666E-2</v>
      </c>
      <c r="D203" s="119">
        <v>4.4792988121323936E-2</v>
      </c>
      <c r="E203" s="119">
        <v>4.9718263175339734E-2</v>
      </c>
      <c r="F203" s="119">
        <v>4.7312852266412665E-2</v>
      </c>
      <c r="G203" s="119">
        <v>4.9209138840070298E-2</v>
      </c>
      <c r="H203" s="120"/>
      <c r="J203" s="24">
        <f t="shared" ca="1" si="23"/>
        <v>0</v>
      </c>
      <c r="K203" s="24">
        <f t="shared" ca="1" si="23"/>
        <v>50.732891121952086</v>
      </c>
      <c r="L203" s="24">
        <f t="shared" ca="1" si="23"/>
        <v>40.779753306568495</v>
      </c>
      <c r="M203" s="24">
        <f t="shared" ca="1" si="23"/>
        <v>50.28760693485799</v>
      </c>
      <c r="N203" s="24">
        <f t="shared" ca="1" si="23"/>
        <v>44.239898821011792</v>
      </c>
      <c r="O203" s="24">
        <f t="shared" ca="1" si="23"/>
        <v>35.219245274526074</v>
      </c>
      <c r="P203" s="24">
        <f t="shared" ca="1" si="23"/>
        <v>0</v>
      </c>
      <c r="R203" s="24">
        <f ca="1">IF(J203=0,0,Agents($H$4,$H$5,J203,$H$3)/(1-$P$1))</f>
        <v>0</v>
      </c>
      <c r="S203" s="24">
        <f ca="1">IF(K203=0,0,Agents($H$4,$H$5,K203,$H$3)/(1-$P$1))</f>
        <v>15.217391304347826</v>
      </c>
      <c r="T203" s="24">
        <f ca="1">IF(L203=0,0,Agents($H$4,$H$5,L203,$H$3)/(1-$P$1))</f>
        <v>13.043478260869565</v>
      </c>
      <c r="U203" s="24">
        <f ca="1">IF(M203=0,0,Agents($H$4,$H$5,M203,$H$3)/(1-$P$1))</f>
        <v>15.217391304347826</v>
      </c>
      <c r="V203" s="24">
        <f ca="1">IF(N203=0,0,Agents($H$4,$H$5,N203,$H$3)/(1-$P$1))</f>
        <v>13.043478260869565</v>
      </c>
      <c r="W203" s="24">
        <f ca="1">IF(O203=0,0,Agents($H$4,$H$5,O203,$H$3)/(1-$P$1))</f>
        <v>10.869565217391305</v>
      </c>
      <c r="X203" s="24">
        <f ca="1">IF(P203=0,0,Agents($H$4,$H$5,P203,$H$3)/(1-$P$1))</f>
        <v>0</v>
      </c>
    </row>
    <row r="204" spans="1:24" x14ac:dyDescent="0.25">
      <c r="A204" s="121">
        <v>0.6875</v>
      </c>
      <c r="B204" s="122"/>
      <c r="C204" s="123">
        <v>4.0386606834656544E-2</v>
      </c>
      <c r="D204" s="123">
        <v>3.8795986622073564E-2</v>
      </c>
      <c r="E204" s="123">
        <v>3.5465694398409013E-2</v>
      </c>
      <c r="F204" s="123">
        <v>4.1808896298060415E-2</v>
      </c>
      <c r="G204" s="123">
        <v>3.5852372583479786E-2</v>
      </c>
      <c r="H204" s="124"/>
      <c r="J204" s="30">
        <f t="shared" ca="1" si="23"/>
        <v>0</v>
      </c>
      <c r="K204" s="30">
        <f t="shared" ca="1" si="23"/>
        <v>47.398481201774665</v>
      </c>
      <c r="L204" s="30">
        <f t="shared" ca="1" si="23"/>
        <v>35.320054099715861</v>
      </c>
      <c r="M204" s="30">
        <f t="shared" ca="1" si="23"/>
        <v>35.871826280198704</v>
      </c>
      <c r="N204" s="30">
        <f t="shared" ca="1" si="23"/>
        <v>39.093422895524967</v>
      </c>
      <c r="O204" s="30">
        <f t="shared" ca="1" si="23"/>
        <v>25.659735842868994</v>
      </c>
      <c r="P204" s="30">
        <f t="shared" ca="1" si="23"/>
        <v>0</v>
      </c>
      <c r="R204" s="30">
        <f ca="1">IF(J204=0,0,Agents($H$4,$H$5,J204,$H$3)/(1-$P$1))</f>
        <v>0</v>
      </c>
      <c r="S204" s="30">
        <f ca="1">IF(K204=0,0,Agents($H$4,$H$5,K204,$H$3)/(1-$P$1))</f>
        <v>14.130434782608695</v>
      </c>
      <c r="T204" s="30">
        <f ca="1">IF(L204=0,0,Agents($H$4,$H$5,L204,$H$3)/(1-$P$1))</f>
        <v>10.869565217391305</v>
      </c>
      <c r="U204" s="30">
        <f ca="1">IF(M204=0,0,Agents($H$4,$H$5,M204,$H$3)/(1-$P$1))</f>
        <v>10.869565217391305</v>
      </c>
      <c r="V204" s="30">
        <f ca="1">IF(N204=0,0,Agents($H$4,$H$5,N204,$H$3)/(1-$P$1))</f>
        <v>11.956521739130434</v>
      </c>
      <c r="W204" s="30">
        <f ca="1">IF(O204=0,0,Agents($H$4,$H$5,O204,$H$3)/(1-$P$1))</f>
        <v>8.695652173913043</v>
      </c>
      <c r="X204" s="30">
        <f ca="1">IF(P204=0,0,Agents($H$4,$H$5,P204,$H$3)/(1-$P$1))</f>
        <v>0</v>
      </c>
    </row>
    <row r="205" spans="1:24" x14ac:dyDescent="0.25">
      <c r="A205" s="125">
        <v>0.70833333333333337</v>
      </c>
      <c r="B205" s="118"/>
      <c r="C205" s="119">
        <v>2.6579219882637211E-2</v>
      </c>
      <c r="D205" s="119">
        <v>2.8185907046476763E-2</v>
      </c>
      <c r="E205" s="119">
        <v>2.7179317202519059E-2</v>
      </c>
      <c r="F205" s="119">
        <v>3.0959752321981424E-2</v>
      </c>
      <c r="G205" s="119">
        <v>2.7065026362038665E-2</v>
      </c>
      <c r="H205" s="120"/>
      <c r="J205" s="24">
        <f t="shared" ca="1" si="23"/>
        <v>0</v>
      </c>
      <c r="K205" s="24">
        <f t="shared" ca="1" si="23"/>
        <v>31.193872243902984</v>
      </c>
      <c r="L205" s="24">
        <f t="shared" ca="1" si="23"/>
        <v>25.660586272207375</v>
      </c>
      <c r="M205" s="24">
        <f t="shared" ca="1" si="23"/>
        <v>27.490558457722372</v>
      </c>
      <c r="N205" s="24">
        <f t="shared" ca="1" si="23"/>
        <v>28.948927080863406</v>
      </c>
      <c r="O205" s="24">
        <f t="shared" ca="1" si="23"/>
        <v>19.370584900989339</v>
      </c>
      <c r="P205" s="24">
        <f t="shared" ca="1" si="23"/>
        <v>0</v>
      </c>
      <c r="R205" s="24">
        <f ca="1">IF(J205=0,0,Agents($H$4,$H$5,J205,$H$3)/(1-$P$1))</f>
        <v>0</v>
      </c>
      <c r="S205" s="24">
        <f ca="1">IF(K205=0,0,Agents($H$4,$H$5,K205,$H$3)/(1-$P$1))</f>
        <v>9.7826086956521738</v>
      </c>
      <c r="T205" s="24">
        <f ca="1">IF(L205=0,0,Agents($H$4,$H$5,L205,$H$3)/(1-$P$1))</f>
        <v>8.695652173913043</v>
      </c>
      <c r="U205" s="24">
        <f ca="1">IF(M205=0,0,Agents($H$4,$H$5,M205,$H$3)/(1-$P$1))</f>
        <v>9.7826086956521738</v>
      </c>
      <c r="V205" s="24">
        <f ca="1">IF(N205=0,0,Agents($H$4,$H$5,N205,$H$3)/(1-$P$1))</f>
        <v>9.7826086956521738</v>
      </c>
      <c r="W205" s="24">
        <f ca="1">IF(O205=0,0,Agents($H$4,$H$5,O205,$H$3)/(1-$P$1))</f>
        <v>7.6086956521739131</v>
      </c>
      <c r="X205" s="24">
        <f ca="1">IF(P205=0,0,Agents($H$4,$H$5,P205,$H$3)/(1-$P$1))</f>
        <v>0</v>
      </c>
    </row>
    <row r="206" spans="1:24" x14ac:dyDescent="0.25">
      <c r="A206" s="121">
        <v>0.72916666666666663</v>
      </c>
      <c r="B206" s="122"/>
      <c r="C206" s="123">
        <v>1.9675526406627546E-2</v>
      </c>
      <c r="D206" s="123">
        <v>1.6791604197901048E-2</v>
      </c>
      <c r="E206" s="123">
        <v>2.0881670533642691E-2</v>
      </c>
      <c r="F206" s="123">
        <v>2.1327829377364983E-2</v>
      </c>
      <c r="G206" s="123">
        <v>1.8629173989455183E-2</v>
      </c>
      <c r="H206" s="124"/>
      <c r="J206" s="30">
        <f t="shared" ca="1" si="23"/>
        <v>0</v>
      </c>
      <c r="K206" s="30">
        <f t="shared" ca="1" si="23"/>
        <v>23.091567764967145</v>
      </c>
      <c r="L206" s="30">
        <f t="shared" ca="1" si="23"/>
        <v>15.287157779187369</v>
      </c>
      <c r="M206" s="30">
        <f t="shared" ca="1" si="23"/>
        <v>21.12079491264036</v>
      </c>
      <c r="N206" s="30">
        <f t="shared" ca="1" si="23"/>
        <v>19.942594211261458</v>
      </c>
      <c r="O206" s="30">
        <f t="shared" ca="1" si="23"/>
        <v>13.332999996784869</v>
      </c>
      <c r="P206" s="30">
        <f t="shared" ca="1" si="23"/>
        <v>0</v>
      </c>
      <c r="R206" s="30">
        <f ca="1">IF(J206=0,0,Agents($H$4,$H$5,J206,$H$3)/(1-$P$1))</f>
        <v>0</v>
      </c>
      <c r="S206" s="30">
        <f ca="1">IF(K206=0,0,Agents($H$4,$H$5,K206,$H$3)/(1-$P$1))</f>
        <v>7.6086956521739131</v>
      </c>
      <c r="T206" s="30">
        <f ca="1">IF(L206=0,0,Agents($H$4,$H$5,L206,$H$3)/(1-$P$1))</f>
        <v>6.5217391304347823</v>
      </c>
      <c r="U206" s="30">
        <f ca="1">IF(M206=0,0,Agents($H$4,$H$5,M206,$H$3)/(1-$P$1))</f>
        <v>7.6086956521739131</v>
      </c>
      <c r="V206" s="30">
        <f ca="1">IF(N206=0,0,Agents($H$4,$H$5,N206,$H$3)/(1-$P$1))</f>
        <v>7.6086956521739131</v>
      </c>
      <c r="W206" s="30">
        <f ca="1">IF(O206=0,0,Agents($H$4,$H$5,O206,$H$3)/(1-$P$1))</f>
        <v>5.4347826086956523</v>
      </c>
      <c r="X206" s="30">
        <f ca="1">IF(P206=0,0,Agents($H$4,$H$5,P206,$H$3)/(1-$P$1))</f>
        <v>0</v>
      </c>
    </row>
    <row r="207" spans="1:24" x14ac:dyDescent="0.25">
      <c r="A207" s="125">
        <v>0.75</v>
      </c>
      <c r="B207" s="118"/>
      <c r="C207" s="119">
        <v>1.5533310321021747E-2</v>
      </c>
      <c r="D207" s="119">
        <v>1.4992503748125937E-2</v>
      </c>
      <c r="E207" s="119">
        <v>1.4252568776930727E-2</v>
      </c>
      <c r="F207" s="119">
        <v>1.5823873409012729E-2</v>
      </c>
      <c r="G207" s="119">
        <v>1.1950790861159929E-2</v>
      </c>
      <c r="H207" s="120"/>
      <c r="J207" s="24">
        <f t="shared" ca="1" si="23"/>
        <v>0</v>
      </c>
      <c r="K207" s="24">
        <f t="shared" ca="1" si="23"/>
        <v>18.23018507760564</v>
      </c>
      <c r="L207" s="24">
        <f t="shared" ca="1" si="23"/>
        <v>13.649248017131582</v>
      </c>
      <c r="M207" s="24">
        <f t="shared" ca="1" si="23"/>
        <v>14.415780654659294</v>
      </c>
      <c r="N207" s="24">
        <f t="shared" ca="1" si="23"/>
        <v>14.796118285774631</v>
      </c>
      <c r="O207" s="24">
        <f t="shared" ca="1" si="23"/>
        <v>8.5532452809563306</v>
      </c>
      <c r="P207" s="24">
        <f t="shared" ca="1" si="23"/>
        <v>0</v>
      </c>
      <c r="R207" s="24">
        <f ca="1">IF(J207=0,0,Agents($H$4,$H$5,J207,$H$3)/(1-$P$1))</f>
        <v>0</v>
      </c>
      <c r="S207" s="24">
        <f ca="1">IF(K207=0,0,Agents($H$4,$H$5,K207,$H$3)/(1-$P$1))</f>
        <v>6.5217391304347823</v>
      </c>
      <c r="T207" s="24">
        <f ca="1">IF(L207=0,0,Agents($H$4,$H$5,L207,$H$3)/(1-$P$1))</f>
        <v>5.4347826086956523</v>
      </c>
      <c r="U207" s="24">
        <f ca="1">IF(M207=0,0,Agents($H$4,$H$5,M207,$H$3)/(1-$P$1))</f>
        <v>5.4347826086956523</v>
      </c>
      <c r="V207" s="24">
        <f ca="1">IF(N207=0,0,Agents($H$4,$H$5,N207,$H$3)/(1-$P$1))</f>
        <v>5.4347826086956523</v>
      </c>
      <c r="W207" s="24">
        <f ca="1">IF(O207=0,0,Agents($H$4,$H$5,O207,$H$3)/(1-$P$1))</f>
        <v>4.3478260869565215</v>
      </c>
      <c r="X207" s="24">
        <f ca="1">IF(P207=0,0,Agents($H$4,$H$5,P207,$H$3)/(1-$P$1))</f>
        <v>0</v>
      </c>
    </row>
    <row r="208" spans="1:24" x14ac:dyDescent="0.25">
      <c r="A208" s="121">
        <v>0.77083333333333337</v>
      </c>
      <c r="B208" s="122"/>
      <c r="C208" s="123">
        <v>1.1736278909216431E-2</v>
      </c>
      <c r="D208" s="123">
        <v>9.595202398800599E-3</v>
      </c>
      <c r="E208" s="123">
        <v>8.6178322837255558E-3</v>
      </c>
      <c r="F208" s="123">
        <v>9.6319229446164435E-3</v>
      </c>
      <c r="G208" s="123">
        <v>8.4358523725834803E-3</v>
      </c>
      <c r="H208" s="124"/>
      <c r="J208" s="30">
        <f t="shared" ca="1" si="23"/>
        <v>0</v>
      </c>
      <c r="K208" s="30">
        <f t="shared" ca="1" si="23"/>
        <v>13.773917614190927</v>
      </c>
      <c r="L208" s="30">
        <f t="shared" ca="1" si="23"/>
        <v>8.7355187309642108</v>
      </c>
      <c r="M208" s="30">
        <f t="shared" ca="1" si="23"/>
        <v>8.7165185353753873</v>
      </c>
      <c r="N208" s="30">
        <f t="shared" ca="1" si="23"/>
        <v>9.0063328696019482</v>
      </c>
      <c r="O208" s="30">
        <f t="shared" ca="1" si="23"/>
        <v>6.0375849042044694</v>
      </c>
      <c r="P208" s="30">
        <f t="shared" ca="1" si="23"/>
        <v>0</v>
      </c>
      <c r="R208" s="30">
        <f ca="1">IF(J208=0,0,Agents($H$4,$H$5,J208,$H$3)/(1-$P$1))</f>
        <v>0</v>
      </c>
      <c r="S208" s="30">
        <f ca="1">IF(K208=0,0,Agents($H$4,$H$5,K208,$H$3)/(1-$P$1))</f>
        <v>5.4347826086956523</v>
      </c>
      <c r="T208" s="30">
        <f ca="1">IF(L208=0,0,Agents($H$4,$H$5,L208,$H$3)/(1-$P$1))</f>
        <v>4.3478260869565215</v>
      </c>
      <c r="U208" s="30">
        <f ca="1">IF(M208=0,0,Agents($H$4,$H$5,M208,$H$3)/(1-$P$1))</f>
        <v>4.3478260869565215</v>
      </c>
      <c r="V208" s="30">
        <f ca="1">IF(N208=0,0,Agents($H$4,$H$5,N208,$H$3)/(1-$P$1))</f>
        <v>4.3478260869565215</v>
      </c>
      <c r="W208" s="30">
        <f ca="1">IF(O208=0,0,Agents($H$4,$H$5,O208,$H$3)/(1-$P$1))</f>
        <v>3.2608695652173911</v>
      </c>
      <c r="X208" s="30">
        <f ca="1">IF(P208=0,0,Agents($H$4,$H$5,P208,$H$3)/(1-$P$1))</f>
        <v>0</v>
      </c>
    </row>
    <row r="209" spans="1:24" x14ac:dyDescent="0.25">
      <c r="A209" s="125">
        <v>0.79166666666666663</v>
      </c>
      <c r="B209" s="118"/>
      <c r="C209" s="119">
        <v>7.9392474974111157E-3</v>
      </c>
      <c r="D209" s="119">
        <v>5.6971514242878558E-3</v>
      </c>
      <c r="E209" s="119">
        <v>7.9549221080543586E-3</v>
      </c>
      <c r="F209" s="119">
        <v>8.2559339525283791E-3</v>
      </c>
      <c r="G209" s="119">
        <v>6.3268892794376098E-3</v>
      </c>
      <c r="H209" s="120"/>
      <c r="J209" s="24">
        <f t="shared" ca="1" si="23"/>
        <v>0</v>
      </c>
      <c r="K209" s="24">
        <f t="shared" ca="1" si="23"/>
        <v>9.3176501507762168</v>
      </c>
      <c r="L209" s="24">
        <f t="shared" ca="1" si="23"/>
        <v>5.1867142465100002</v>
      </c>
      <c r="M209" s="24">
        <f t="shared" ca="1" si="23"/>
        <v>8.0460171095772797</v>
      </c>
      <c r="N209" s="24">
        <f t="shared" ca="1" si="23"/>
        <v>7.719713888230241</v>
      </c>
      <c r="O209" s="24">
        <f t="shared" ca="1" si="23"/>
        <v>4.5281886781533522</v>
      </c>
      <c r="P209" s="24">
        <f t="shared" ca="1" si="23"/>
        <v>0</v>
      </c>
      <c r="R209" s="24">
        <f ca="1">IF(J209=0,0,Agents($H$4,$H$5,J209,$H$3)/(1-$P$1))</f>
        <v>0</v>
      </c>
      <c r="S209" s="24">
        <f ca="1">IF(K209=0,0,Agents($H$4,$H$5,K209,$H$3)/(1-$P$1))</f>
        <v>4.3478260869565215</v>
      </c>
      <c r="T209" s="24">
        <f ca="1">IF(L209=0,0,Agents($H$4,$H$5,L209,$H$3)/(1-$P$1))</f>
        <v>3.2608695652173911</v>
      </c>
      <c r="U209" s="24">
        <f ca="1">IF(M209=0,0,Agents($H$4,$H$5,M209,$H$3)/(1-$P$1))</f>
        <v>4.3478260869565215</v>
      </c>
      <c r="V209" s="24">
        <f ca="1">IF(N209=0,0,Agents($H$4,$H$5,N209,$H$3)/(1-$P$1))</f>
        <v>4.3478260869565215</v>
      </c>
      <c r="W209" s="24">
        <f ca="1">IF(O209=0,0,Agents($H$4,$H$5,O209,$H$3)/(1-$P$1))</f>
        <v>3.2608695652173911</v>
      </c>
      <c r="X209" s="24">
        <f ca="1">IF(P209=0,0,Agents($H$4,$H$5,P209,$H$3)/(1-$P$1))</f>
        <v>0</v>
      </c>
    </row>
    <row r="210" spans="1:24" x14ac:dyDescent="0.25">
      <c r="A210" s="126">
        <v>0.8125</v>
      </c>
      <c r="B210" s="122"/>
      <c r="C210" s="123">
        <v>5.5229547808077319E-3</v>
      </c>
      <c r="D210" s="123">
        <v>5.0974512743628183E-3</v>
      </c>
      <c r="E210" s="123">
        <v>5.3032814053695721E-3</v>
      </c>
      <c r="F210" s="123">
        <v>7.2239422084623322E-3</v>
      </c>
      <c r="G210" s="123">
        <v>4.2179261862917402E-3</v>
      </c>
      <c r="H210" s="124"/>
      <c r="J210" s="30">
        <f t="shared" ca="1" si="23"/>
        <v>0</v>
      </c>
      <c r="K210" s="30">
        <f t="shared" ca="1" si="23"/>
        <v>6.4818435831486712</v>
      </c>
      <c r="L210" s="30">
        <f t="shared" ca="1" si="23"/>
        <v>4.6407443258247376</v>
      </c>
      <c r="M210" s="30">
        <f t="shared" ca="1" si="23"/>
        <v>5.3640114063848525</v>
      </c>
      <c r="N210" s="30">
        <f t="shared" ca="1" si="23"/>
        <v>6.7547496522014612</v>
      </c>
      <c r="O210" s="30">
        <f t="shared" ca="1" si="23"/>
        <v>3.0187924521022347</v>
      </c>
      <c r="P210" s="30">
        <f t="shared" ca="1" si="23"/>
        <v>0</v>
      </c>
      <c r="R210" s="30">
        <f ca="1">IF(J210=0,0,Agents($H$4,$H$5,J210,$H$3)/(1-$P$1))</f>
        <v>0</v>
      </c>
      <c r="S210" s="30">
        <f ca="1">IF(K210=0,0,Agents($H$4,$H$5,K210,$H$3)/(1-$P$1))</f>
        <v>3.2608695652173911</v>
      </c>
      <c r="T210" s="30">
        <f ca="1">IF(L210=0,0,Agents($H$4,$H$5,L210,$H$3)/(1-$P$1))</f>
        <v>3.2608695652173911</v>
      </c>
      <c r="U210" s="30">
        <f ca="1">IF(M210=0,0,Agents($H$4,$H$5,M210,$H$3)/(1-$P$1))</f>
        <v>3.2608695652173911</v>
      </c>
      <c r="V210" s="30">
        <f ca="1">IF(N210=0,0,Agents($H$4,$H$5,N210,$H$3)/(1-$P$1))</f>
        <v>3.2608695652173911</v>
      </c>
      <c r="W210" s="30">
        <f ca="1">IF(O210=0,0,Agents($H$4,$H$5,O210,$H$3)/(1-$P$1))</f>
        <v>2.1739130434782608</v>
      </c>
      <c r="X210" s="30">
        <f ca="1">IF(P210=0,0,Agents($H$4,$H$5,P210,$H$3)/(1-$P$1))</f>
        <v>0</v>
      </c>
    </row>
    <row r="211" spans="1:24" x14ac:dyDescent="0.25">
      <c r="A211" s="125">
        <v>0.83333333333333304</v>
      </c>
      <c r="B211" s="127"/>
      <c r="C211" s="128">
        <v>2.0711080428028996E-3</v>
      </c>
      <c r="D211" s="128">
        <v>2.098950524737631E-3</v>
      </c>
      <c r="E211" s="128">
        <v>2.651640702684786E-3</v>
      </c>
      <c r="F211" s="128">
        <v>2.7519779841761265E-3</v>
      </c>
      <c r="G211" s="128">
        <v>1.7574692442882249E-3</v>
      </c>
      <c r="H211" s="129"/>
      <c r="J211" s="30">
        <f t="shared" ca="1" si="23"/>
        <v>0</v>
      </c>
      <c r="K211" s="30">
        <f t="shared" ca="1" si="23"/>
        <v>2.4306913436807518</v>
      </c>
      <c r="L211" s="30">
        <f t="shared" ca="1" si="23"/>
        <v>1.9108947223984212</v>
      </c>
      <c r="M211" s="30">
        <f t="shared" ca="1" si="23"/>
        <v>2.6820057031924263</v>
      </c>
      <c r="N211" s="30">
        <f t="shared" ca="1" si="23"/>
        <v>2.5732379627434137</v>
      </c>
      <c r="O211" s="30">
        <f t="shared" ca="1" si="23"/>
        <v>1.2578301883759311</v>
      </c>
      <c r="P211" s="30">
        <f t="shared" ca="1" si="23"/>
        <v>0</v>
      </c>
      <c r="R211" s="30">
        <f ca="1">IF(J211=0,0,Agents($H$4,$H$5,J211,$H$3)/(1-$P$1))</f>
        <v>0</v>
      </c>
      <c r="S211" s="30">
        <f ca="1">IF(K211=0,0,Agents($H$4,$H$5,K211,$H$3)/(1-$P$1))</f>
        <v>2.1739130434782608</v>
      </c>
      <c r="T211" s="30">
        <f ca="1">IF(L211=0,0,Agents($H$4,$H$5,L211,$H$3)/(1-$P$1))</f>
        <v>2.1739130434782608</v>
      </c>
      <c r="U211" s="30">
        <f ca="1">IF(M211=0,0,Agents($H$4,$H$5,M211,$H$3)/(1-$P$1))</f>
        <v>2.1739130434782608</v>
      </c>
      <c r="V211" s="30">
        <f ca="1">IF(N211=0,0,Agents($H$4,$H$5,N211,$H$3)/(1-$P$1))</f>
        <v>2.1739130434782608</v>
      </c>
      <c r="W211" s="30">
        <f ca="1">IF(O211=0,0,Agents($H$4,$H$5,O211,$H$3)/(1-$P$1))</f>
        <v>2.1739130434782608</v>
      </c>
      <c r="X211" s="30">
        <f ca="1">IF(P211=0,0,Agents($H$4,$H$5,P211,$H$3)/(1-$P$1))</f>
        <v>0</v>
      </c>
    </row>
    <row r="212" spans="1:24" x14ac:dyDescent="0.25">
      <c r="A212" s="126">
        <v>0.85416666666666696</v>
      </c>
      <c r="B212" s="127"/>
      <c r="C212" s="128">
        <v>1.380738695201933E-3</v>
      </c>
      <c r="D212" s="128">
        <v>1.1994002998500749E-3</v>
      </c>
      <c r="E212" s="128">
        <v>1.325820351342393E-3</v>
      </c>
      <c r="F212" s="128">
        <v>1.7199862401100791E-3</v>
      </c>
      <c r="G212" s="128">
        <v>1.4059753954305801E-3</v>
      </c>
      <c r="H212" s="129"/>
      <c r="J212" s="30">
        <f t="shared" ca="1" si="23"/>
        <v>0</v>
      </c>
      <c r="K212" s="30">
        <f t="shared" ca="1" si="23"/>
        <v>1.6204608957871678</v>
      </c>
      <c r="L212" s="30">
        <f t="shared" ca="1" si="23"/>
        <v>1.0919398413705264</v>
      </c>
      <c r="M212" s="30">
        <f t="shared" ca="1" si="23"/>
        <v>1.3410028515962131</v>
      </c>
      <c r="N212" s="30">
        <f t="shared" ca="1" si="23"/>
        <v>1.6082737267146336</v>
      </c>
      <c r="O212" s="30">
        <f t="shared" ca="1" si="23"/>
        <v>1.006264150700745</v>
      </c>
      <c r="P212" s="30">
        <f t="shared" ca="1" si="23"/>
        <v>0</v>
      </c>
      <c r="R212" s="30">
        <f ca="1">IF(J212=0,0,Agents($H$4,$H$5,J212,$H$3)/(1-$P$1))</f>
        <v>0</v>
      </c>
      <c r="S212" s="30">
        <f ca="1">IF(K212=0,0,Agents($H$4,$H$5,K212,$H$3)/(1-$P$1))</f>
        <v>2.1739130434782608</v>
      </c>
      <c r="T212" s="30">
        <f ca="1">IF(L212=0,0,Agents($H$4,$H$5,L212,$H$3)/(1-$P$1))</f>
        <v>2.1739130434782608</v>
      </c>
      <c r="U212" s="30">
        <f ca="1">IF(M212=0,0,Agents($H$4,$H$5,M212,$H$3)/(1-$P$1))</f>
        <v>2.1739130434782608</v>
      </c>
      <c r="V212" s="30">
        <f ca="1">IF(N212=0,0,Agents($H$4,$H$5,N212,$H$3)/(1-$P$1))</f>
        <v>2.1739130434782608</v>
      </c>
      <c r="W212" s="30">
        <f ca="1">IF(O212=0,0,Agents($H$4,$H$5,O212,$H$3)/(1-$P$1))</f>
        <v>1.0869565217391304</v>
      </c>
      <c r="X212" s="30">
        <f ca="1">IF(P212=0,0,Agents($H$4,$H$5,P212,$H$3)/(1-$P$1))</f>
        <v>0</v>
      </c>
    </row>
    <row r="213" spans="1:24" x14ac:dyDescent="0.25">
      <c r="A213" s="125">
        <v>0.875000000000001</v>
      </c>
      <c r="B213" s="127"/>
      <c r="C213" s="128">
        <v>7.9392474974111157E-3</v>
      </c>
      <c r="D213" s="128">
        <v>5.6971514242878558E-3</v>
      </c>
      <c r="E213" s="128">
        <v>7.9549221080543586E-3</v>
      </c>
      <c r="F213" s="128">
        <v>8.2559339525283791E-3</v>
      </c>
      <c r="G213" s="128">
        <v>6.3268892794376098E-3</v>
      </c>
      <c r="H213" s="129"/>
      <c r="J213" s="30">
        <f t="shared" ref="J213:P216" ca="1" si="24">B213*J$217</f>
        <v>0</v>
      </c>
      <c r="K213" s="30">
        <f t="shared" ca="1" si="24"/>
        <v>9.3176501507762168</v>
      </c>
      <c r="L213" s="30">
        <f t="shared" ca="1" si="24"/>
        <v>5.1867142465100002</v>
      </c>
      <c r="M213" s="30">
        <f t="shared" ca="1" si="24"/>
        <v>8.0460171095772797</v>
      </c>
      <c r="N213" s="30">
        <f t="shared" ca="1" si="24"/>
        <v>7.719713888230241</v>
      </c>
      <c r="O213" s="30">
        <f t="shared" ca="1" si="24"/>
        <v>4.5281886781533522</v>
      </c>
      <c r="P213" s="30">
        <f t="shared" ca="1" si="24"/>
        <v>0</v>
      </c>
      <c r="R213" s="30">
        <f ca="1">IF(J213=0,0,Agents($H$4,$H$5,J213,$H$3)/(1-$P$1))</f>
        <v>0</v>
      </c>
      <c r="S213" s="30">
        <f ca="1">IF(K213=0,0,Agents($H$4,$H$5,K213,$H$3)/(1-$P$1))</f>
        <v>4.3478260869565215</v>
      </c>
      <c r="T213" s="30">
        <f ca="1">IF(L213=0,0,Agents($H$4,$H$5,L213,$H$3)/(1-$P$1))</f>
        <v>3.2608695652173911</v>
      </c>
      <c r="U213" s="30">
        <f ca="1">IF(M213=0,0,Agents($H$4,$H$5,M213,$H$3)/(1-$P$1))</f>
        <v>4.3478260869565215</v>
      </c>
      <c r="V213" s="30">
        <f ca="1">IF(N213=0,0,Agents($H$4,$H$5,N213,$H$3)/(1-$P$1))</f>
        <v>4.3478260869565215</v>
      </c>
      <c r="W213" s="30">
        <f ca="1">IF(O213=0,0,Agents($H$4,$H$5,O213,$H$3)/(1-$P$1))</f>
        <v>3.2608695652173911</v>
      </c>
      <c r="X213" s="30">
        <f ca="1">IF(P213=0,0,Agents($H$4,$H$5,P213,$H$3)/(1-$P$1))</f>
        <v>0</v>
      </c>
    </row>
    <row r="214" spans="1:24" x14ac:dyDescent="0.25">
      <c r="A214" s="126">
        <v>0.89583333333333504</v>
      </c>
      <c r="B214" s="127"/>
      <c r="C214" s="128">
        <v>5.5229547808077319E-3</v>
      </c>
      <c r="D214" s="128">
        <v>5.0974512743628183E-3</v>
      </c>
      <c r="E214" s="128">
        <v>5.3032814053695721E-3</v>
      </c>
      <c r="F214" s="128">
        <v>7.2239422084623322E-3</v>
      </c>
      <c r="G214" s="128">
        <v>4.2179261862917402E-3</v>
      </c>
      <c r="H214" s="129"/>
      <c r="J214" s="30">
        <f t="shared" ca="1" si="24"/>
        <v>0</v>
      </c>
      <c r="K214" s="30">
        <f t="shared" ca="1" si="24"/>
        <v>6.4818435831486712</v>
      </c>
      <c r="L214" s="30">
        <f t="shared" ca="1" si="24"/>
        <v>4.6407443258247376</v>
      </c>
      <c r="M214" s="30">
        <f t="shared" ca="1" si="24"/>
        <v>5.3640114063848525</v>
      </c>
      <c r="N214" s="30">
        <f t="shared" ca="1" si="24"/>
        <v>6.7547496522014612</v>
      </c>
      <c r="O214" s="30">
        <f t="shared" ca="1" si="24"/>
        <v>3.0187924521022347</v>
      </c>
      <c r="P214" s="30">
        <f t="shared" ca="1" si="24"/>
        <v>0</v>
      </c>
      <c r="R214" s="30">
        <f ca="1">IF(J214=0,0,Agents($H$4,$H$5,J214,$H$3)/(1-$P$1))</f>
        <v>0</v>
      </c>
      <c r="S214" s="30">
        <f ca="1">IF(K214=0,0,Agents($H$4,$H$5,K214,$H$3)/(1-$P$1))</f>
        <v>3.2608695652173911</v>
      </c>
      <c r="T214" s="30">
        <f ca="1">IF(L214=0,0,Agents($H$4,$H$5,L214,$H$3)/(1-$P$1))</f>
        <v>3.2608695652173911</v>
      </c>
      <c r="U214" s="30">
        <f ca="1">IF(M214=0,0,Agents($H$4,$H$5,M214,$H$3)/(1-$P$1))</f>
        <v>3.2608695652173911</v>
      </c>
      <c r="V214" s="30">
        <f ca="1">IF(N214=0,0,Agents($H$4,$H$5,N214,$H$3)/(1-$P$1))</f>
        <v>3.2608695652173911</v>
      </c>
      <c r="W214" s="30">
        <f ca="1">IF(O214=0,0,Agents($H$4,$H$5,O214,$H$3)/(1-$P$1))</f>
        <v>2.1739130434782608</v>
      </c>
      <c r="X214" s="30">
        <f ca="1">IF(P214=0,0,Agents($H$4,$H$5,P214,$H$3)/(1-$P$1))</f>
        <v>0</v>
      </c>
    </row>
    <row r="215" spans="1:24" x14ac:dyDescent="0.25">
      <c r="A215" s="125">
        <v>0.91666666666666896</v>
      </c>
      <c r="B215" s="127"/>
      <c r="C215" s="128">
        <v>2.0711080428028996E-3</v>
      </c>
      <c r="D215" s="128">
        <v>2.098950524737631E-3</v>
      </c>
      <c r="E215" s="128">
        <v>2.651640702684786E-3</v>
      </c>
      <c r="F215" s="128">
        <v>2.7519779841761265E-3</v>
      </c>
      <c r="G215" s="128">
        <v>1.7574692442882249E-3</v>
      </c>
      <c r="H215" s="129"/>
      <c r="J215" s="30">
        <f t="shared" ca="1" si="24"/>
        <v>0</v>
      </c>
      <c r="K215" s="30">
        <f t="shared" ca="1" si="24"/>
        <v>2.4306913436807518</v>
      </c>
      <c r="L215" s="30">
        <f t="shared" ca="1" si="24"/>
        <v>1.9108947223984212</v>
      </c>
      <c r="M215" s="30">
        <f t="shared" ca="1" si="24"/>
        <v>2.6820057031924263</v>
      </c>
      <c r="N215" s="30">
        <f t="shared" ca="1" si="24"/>
        <v>2.5732379627434137</v>
      </c>
      <c r="O215" s="30">
        <f t="shared" ca="1" si="24"/>
        <v>1.2578301883759311</v>
      </c>
      <c r="P215" s="30">
        <f t="shared" ca="1" si="24"/>
        <v>0</v>
      </c>
      <c r="R215" s="30">
        <f ca="1">IF(J215=0,0,Agents($H$4,$H$5,J215,$H$3)/(1-$P$1))</f>
        <v>0</v>
      </c>
      <c r="S215" s="30">
        <f ca="1">IF(K215=0,0,Agents($H$4,$H$5,K215,$H$3)/(1-$P$1))</f>
        <v>2.1739130434782608</v>
      </c>
      <c r="T215" s="30">
        <f ca="1">IF(L215=0,0,Agents($H$4,$H$5,L215,$H$3)/(1-$P$1))</f>
        <v>2.1739130434782608</v>
      </c>
      <c r="U215" s="30">
        <f ca="1">IF(M215=0,0,Agents($H$4,$H$5,M215,$H$3)/(1-$P$1))</f>
        <v>2.1739130434782608</v>
      </c>
      <c r="V215" s="30">
        <f ca="1">IF(N215=0,0,Agents($H$4,$H$5,N215,$H$3)/(1-$P$1))</f>
        <v>2.1739130434782608</v>
      </c>
      <c r="W215" s="30">
        <f ca="1">IF(O215=0,0,Agents($H$4,$H$5,O215,$H$3)/(1-$P$1))</f>
        <v>2.1739130434782608</v>
      </c>
      <c r="X215" s="30">
        <f ca="1">IF(P215=0,0,Agents($H$4,$H$5,P215,$H$3)/(1-$P$1))</f>
        <v>0</v>
      </c>
    </row>
    <row r="216" spans="1:24" x14ac:dyDescent="0.25">
      <c r="A216" s="126">
        <v>0.937500000000003</v>
      </c>
      <c r="B216" s="127"/>
      <c r="C216" s="128">
        <v>1.380738695201933E-3</v>
      </c>
      <c r="D216" s="128">
        <v>1.1994002998500749E-3</v>
      </c>
      <c r="E216" s="128">
        <v>1.325820351342393E-3</v>
      </c>
      <c r="F216" s="128">
        <v>1.7199862401100791E-3</v>
      </c>
      <c r="G216" s="128">
        <v>1.4059753954305801E-3</v>
      </c>
      <c r="H216" s="129"/>
      <c r="J216" s="30">
        <f t="shared" ca="1" si="24"/>
        <v>0</v>
      </c>
      <c r="K216" s="30">
        <f t="shared" ca="1" si="24"/>
        <v>1.6204608957871678</v>
      </c>
      <c r="L216" s="30">
        <f t="shared" ca="1" si="24"/>
        <v>1.0919398413705264</v>
      </c>
      <c r="M216" s="30">
        <f t="shared" ca="1" si="24"/>
        <v>1.3410028515962131</v>
      </c>
      <c r="N216" s="30">
        <f t="shared" ca="1" si="24"/>
        <v>1.6082737267146336</v>
      </c>
      <c r="O216" s="30">
        <f t="shared" ca="1" si="24"/>
        <v>1.006264150700745</v>
      </c>
      <c r="P216" s="30">
        <f t="shared" ca="1" si="24"/>
        <v>0</v>
      </c>
      <c r="R216" s="30">
        <f ca="1">IF(J216=0,0,Agents($H$4,$H$5,J216,$H$3)/(1-$P$1))</f>
        <v>0</v>
      </c>
      <c r="S216" s="30">
        <f ca="1">IF(K216=0,0,Agents($H$4,$H$5,K216,$H$3)/(1-$P$1))</f>
        <v>2.1739130434782608</v>
      </c>
      <c r="T216" s="30">
        <f ca="1">IF(L216=0,0,Agents($H$4,$H$5,L216,$H$3)/(1-$P$1))</f>
        <v>2.1739130434782608</v>
      </c>
      <c r="U216" s="30">
        <f ca="1">IF(M216=0,0,Agents($H$4,$H$5,M216,$H$3)/(1-$P$1))</f>
        <v>2.1739130434782608</v>
      </c>
      <c r="V216" s="30">
        <f ca="1">IF(N216=0,0,Agents($H$4,$H$5,N216,$H$3)/(1-$P$1))</f>
        <v>2.1739130434782608</v>
      </c>
      <c r="W216" s="30">
        <f ca="1">IF(O216=0,0,Agents($H$4,$H$5,O216,$H$3)/(1-$P$1))</f>
        <v>1.0869565217391304</v>
      </c>
      <c r="X216" s="30">
        <f ca="1">IF(P216=0,0,Agents($H$4,$H$5,P216,$H$3)/(1-$P$1))</f>
        <v>0</v>
      </c>
    </row>
    <row r="217" spans="1:24" x14ac:dyDescent="0.25">
      <c r="B217" s="14"/>
      <c r="C217" s="15">
        <v>0.24727386021393707</v>
      </c>
      <c r="D217" s="15">
        <v>0.19181638799459966</v>
      </c>
      <c r="E217" s="15">
        <v>0.21310624156194827</v>
      </c>
      <c r="F217" s="15">
        <v>0.1970090352061481</v>
      </c>
      <c r="G217" s="15">
        <v>0.1507944750233669</v>
      </c>
      <c r="H217" s="16"/>
      <c r="J217" s="27">
        <f t="shared" ref="J217:P217" ca="1" si="25">$H$2*B217/SUM($B$217:$H$217)</f>
        <v>0</v>
      </c>
      <c r="K217" s="27">
        <f t="shared" ca="1" si="25"/>
        <v>1173.6188037738564</v>
      </c>
      <c r="L217" s="27">
        <f t="shared" ca="1" si="25"/>
        <v>910.40484274267646</v>
      </c>
      <c r="M217" s="27">
        <f t="shared" ca="1" si="25"/>
        <v>1011.4514008164439</v>
      </c>
      <c r="N217" s="27">
        <f t="shared" ca="1" si="25"/>
        <v>935.05034471188799</v>
      </c>
      <c r="O217" s="27">
        <f t="shared" ca="1" si="25"/>
        <v>715.70537718590481</v>
      </c>
      <c r="P217" s="27">
        <f t="shared" ca="1" si="25"/>
        <v>0</v>
      </c>
      <c r="R217" s="26">
        <f ca="1">(SUM(R187:R216)/2)/$C$6</f>
        <v>0</v>
      </c>
      <c r="S217" s="26">
        <f t="shared" ref="S217:X217" ca="1" si="26">(SUM(S187:S216)/2)/$C$6</f>
        <v>22.282608695652165</v>
      </c>
      <c r="T217" s="26">
        <f t="shared" ca="1" si="26"/>
        <v>18.410326086956513</v>
      </c>
      <c r="U217" s="26">
        <f t="shared" ca="1" si="26"/>
        <v>20.040760869565208</v>
      </c>
      <c r="V217" s="26">
        <f t="shared" ca="1" si="26"/>
        <v>18.749999999999993</v>
      </c>
      <c r="W217" s="26">
        <f t="shared" ca="1" si="26"/>
        <v>15.149456521739131</v>
      </c>
      <c r="X217" s="26">
        <f t="shared" ca="1" si="26"/>
        <v>0</v>
      </c>
    </row>
    <row r="218" spans="1:24" x14ac:dyDescent="0.25">
      <c r="R218" s="32">
        <f ca="1">SUM(R217:X217)/5</f>
        <v>18.926630434782602</v>
      </c>
      <c r="S218" s="31"/>
      <c r="T218" s="31"/>
      <c r="U218" s="31"/>
      <c r="V218" s="31"/>
      <c r="W218" s="31"/>
      <c r="X218" s="4"/>
    </row>
    <row r="220" spans="1:24" x14ac:dyDescent="0.25">
      <c r="A220" s="39" t="s">
        <v>17</v>
      </c>
      <c r="J220" s="6" t="s">
        <v>14</v>
      </c>
      <c r="K220" s="20"/>
      <c r="L220" s="20"/>
      <c r="M220" s="33">
        <v>43282</v>
      </c>
      <c r="N220" s="20"/>
      <c r="O220" s="20"/>
      <c r="P220" s="21"/>
      <c r="R220" s="6" t="s">
        <v>15</v>
      </c>
      <c r="S220" s="20"/>
      <c r="T220" s="20"/>
      <c r="U220" s="20"/>
      <c r="V220" s="20"/>
      <c r="W220" s="20"/>
      <c r="X220" s="21"/>
    </row>
    <row r="221" spans="1:24" x14ac:dyDescent="0.25">
      <c r="A221" s="113" t="s">
        <v>6</v>
      </c>
      <c r="B221" s="114" t="s">
        <v>13</v>
      </c>
      <c r="C221" s="115" t="s">
        <v>7</v>
      </c>
      <c r="D221" s="115" t="s">
        <v>8</v>
      </c>
      <c r="E221" s="115" t="s">
        <v>9</v>
      </c>
      <c r="F221" s="115" t="s">
        <v>10</v>
      </c>
      <c r="G221" s="115" t="s">
        <v>11</v>
      </c>
      <c r="H221" s="116" t="s">
        <v>12</v>
      </c>
      <c r="J221" s="22" t="s">
        <v>13</v>
      </c>
      <c r="K221" s="20" t="s">
        <v>7</v>
      </c>
      <c r="L221" s="20" t="s">
        <v>8</v>
      </c>
      <c r="M221" s="20" t="s">
        <v>9</v>
      </c>
      <c r="N221" s="20" t="s">
        <v>10</v>
      </c>
      <c r="O221" s="20" t="s">
        <v>11</v>
      </c>
      <c r="P221" s="21" t="s">
        <v>12</v>
      </c>
      <c r="R221" s="22" t="s">
        <v>13</v>
      </c>
      <c r="S221" s="20" t="s">
        <v>7</v>
      </c>
      <c r="T221" s="20" t="s">
        <v>8</v>
      </c>
      <c r="U221" s="20" t="s">
        <v>9</v>
      </c>
      <c r="V221" s="20" t="s">
        <v>10</v>
      </c>
      <c r="W221" s="20" t="s">
        <v>11</v>
      </c>
      <c r="X221" s="21" t="s">
        <v>12</v>
      </c>
    </row>
    <row r="222" spans="1:24" x14ac:dyDescent="0.25">
      <c r="A222" s="117">
        <v>0.33333333333333331</v>
      </c>
      <c r="B222" s="118"/>
      <c r="C222" s="119">
        <v>2.1746634449430445E-2</v>
      </c>
      <c r="D222" s="119">
        <v>2.4287856071964018E-2</v>
      </c>
      <c r="E222" s="119">
        <v>2.5190586675505468E-2</v>
      </c>
      <c r="F222" s="119">
        <v>2.1327829377364983E-2</v>
      </c>
      <c r="G222" s="119">
        <v>2.3901581722319858E-2</v>
      </c>
      <c r="H222" s="120"/>
      <c r="J222" s="24">
        <f t="shared" ref="J222:P247" ca="1" si="27">B222*J$252</f>
        <v>0</v>
      </c>
      <c r="K222" s="24">
        <f t="shared" ca="1" si="27"/>
        <v>39.42988621684357</v>
      </c>
      <c r="L222" s="24">
        <f t="shared" ca="1" si="27"/>
        <v>34.160966559866978</v>
      </c>
      <c r="M222" s="24">
        <f t="shared" ca="1" si="27"/>
        <v>39.363137995206678</v>
      </c>
      <c r="N222" s="24">
        <f t="shared" ca="1" si="27"/>
        <v>30.809742087144755</v>
      </c>
      <c r="O222" s="24">
        <f t="shared" ca="1" si="27"/>
        <v>26.428184650675245</v>
      </c>
      <c r="P222" s="24">
        <f t="shared" ca="1" si="27"/>
        <v>0</v>
      </c>
      <c r="R222" s="24">
        <f ca="1">IF(J222=0,0,Agents($I$4,$I$5,J222,$I$3)/(1-$P$1))</f>
        <v>0</v>
      </c>
      <c r="S222" s="24">
        <f ca="1">IF(K222=0,0,Agents($I$4,$I$5,K222,$I$3)/(1-$P$1))</f>
        <v>11.956521739130434</v>
      </c>
      <c r="T222" s="24">
        <f ca="1">IF(L222=0,0,Agents($I$4,$I$5,L222,$I$3)/(1-$P$1))</f>
        <v>10.869565217391305</v>
      </c>
      <c r="U222" s="24">
        <f ca="1">IF(M222=0,0,Agents($I$4,$I$5,M222,$I$3)/(1-$P$1))</f>
        <v>11.956521739130434</v>
      </c>
      <c r="V222" s="24">
        <f ca="1">IF(N222=0,0,Agents($I$4,$I$5,N222,$I$3)/(1-$P$1))</f>
        <v>9.7826086956521738</v>
      </c>
      <c r="W222" s="24">
        <f ca="1">IF(O222=0,0,Agents($I$4,$I$5,O222,$I$3)/(1-$P$1))</f>
        <v>8.695652173913043</v>
      </c>
      <c r="X222" s="24">
        <f ca="1">IF(P222=0,0,Agents($I$4,$I$5,P222,$I$3)/(1-$P$1))</f>
        <v>0</v>
      </c>
    </row>
    <row r="223" spans="1:24" x14ac:dyDescent="0.25">
      <c r="A223" s="121">
        <v>0.35416666666666669</v>
      </c>
      <c r="B223" s="122"/>
      <c r="C223" s="123">
        <v>3.1411805315843977E-2</v>
      </c>
      <c r="D223" s="123">
        <v>3.2083958020989505E-2</v>
      </c>
      <c r="E223" s="123">
        <v>3.1819688432217434E-2</v>
      </c>
      <c r="F223" s="123">
        <v>2.4079807361541108E-2</v>
      </c>
      <c r="G223" s="123">
        <v>2.3198594024604568E-2</v>
      </c>
      <c r="H223" s="124"/>
      <c r="J223" s="30">
        <f t="shared" ca="1" si="27"/>
        <v>0</v>
      </c>
      <c r="K223" s="30">
        <f t="shared" ca="1" si="27"/>
        <v>56.954280090996264</v>
      </c>
      <c r="L223" s="30">
        <f t="shared" ca="1" si="27"/>
        <v>45.126215085256369</v>
      </c>
      <c r="M223" s="30">
        <f t="shared" ca="1" si="27"/>
        <v>49.721858520261065</v>
      </c>
      <c r="N223" s="30">
        <f t="shared" ca="1" si="27"/>
        <v>34.785192679034402</v>
      </c>
      <c r="O223" s="30">
        <f t="shared" ca="1" si="27"/>
        <v>25.650885102125972</v>
      </c>
      <c r="P223" s="30">
        <f t="shared" ca="1" si="27"/>
        <v>0</v>
      </c>
      <c r="R223" s="30">
        <f ca="1">IF(J223=0,0,Agents($I$4,$I$5,J223,$I$3)/(1-$P$1))</f>
        <v>0</v>
      </c>
      <c r="S223" s="30">
        <f ca="1">IF(K223=0,0,Agents($I$4,$I$5,K223,$I$3)/(1-$P$1))</f>
        <v>16.304347826086957</v>
      </c>
      <c r="T223" s="30">
        <f ca="1">IF(L223=0,0,Agents($I$4,$I$5,L223,$I$3)/(1-$P$1))</f>
        <v>14.130434782608695</v>
      </c>
      <c r="U223" s="30">
        <f ca="1">IF(M223=0,0,Agents($I$4,$I$5,M223,$I$3)/(1-$P$1))</f>
        <v>15.217391304347826</v>
      </c>
      <c r="V223" s="30">
        <f ca="1">IF(N223=0,0,Agents($I$4,$I$5,N223,$I$3)/(1-$P$1))</f>
        <v>10.869565217391305</v>
      </c>
      <c r="W223" s="30">
        <f ca="1">IF(O223=0,0,Agents($I$4,$I$5,O223,$I$3)/(1-$P$1))</f>
        <v>8.695652173913043</v>
      </c>
      <c r="X223" s="30">
        <f ca="1">IF(P223=0,0,Agents($I$4,$I$5,P223,$I$3)/(1-$P$1))</f>
        <v>0</v>
      </c>
    </row>
    <row r="224" spans="1:24" x14ac:dyDescent="0.25">
      <c r="A224" s="125">
        <v>0.375</v>
      </c>
      <c r="B224" s="118"/>
      <c r="C224" s="119">
        <v>3.589920607525026E-2</v>
      </c>
      <c r="D224" s="119">
        <v>3.9880059970014994E-2</v>
      </c>
      <c r="E224" s="119">
        <v>4.2094796155120982E-2</v>
      </c>
      <c r="F224" s="119">
        <v>3.8871689026487785E-2</v>
      </c>
      <c r="G224" s="119">
        <v>4.0421792618629174E-2</v>
      </c>
      <c r="H224" s="120"/>
      <c r="J224" s="24">
        <f t="shared" ca="1" si="27"/>
        <v>0</v>
      </c>
      <c r="K224" s="24">
        <f t="shared" ca="1" si="27"/>
        <v>65.090605818281446</v>
      </c>
      <c r="L224" s="24">
        <f t="shared" ca="1" si="27"/>
        <v>56.091463610645775</v>
      </c>
      <c r="M224" s="24">
        <f t="shared" ca="1" si="27"/>
        <v>65.77787533409537</v>
      </c>
      <c r="N224" s="24">
        <f t="shared" ca="1" si="27"/>
        <v>56.15323961044124</v>
      </c>
      <c r="O224" s="24">
        <f t="shared" ca="1" si="27"/>
        <v>44.694724041583136</v>
      </c>
      <c r="P224" s="24">
        <f t="shared" ca="1" si="27"/>
        <v>0</v>
      </c>
      <c r="R224" s="24">
        <f ca="1">IF(J224=0,0,Agents($I$4,$I$5,J224,$I$3)/(1-$P$1))</f>
        <v>0</v>
      </c>
      <c r="S224" s="24">
        <f ca="1">IF(K224=0,0,Agents($I$4,$I$5,K224,$I$3)/(1-$P$1))</f>
        <v>18.478260869565215</v>
      </c>
      <c r="T224" s="24">
        <f ca="1">IF(L224=0,0,Agents($I$4,$I$5,L224,$I$3)/(1-$P$1))</f>
        <v>16.304347826086957</v>
      </c>
      <c r="U224" s="24">
        <f ca="1">IF(M224=0,0,Agents($I$4,$I$5,M224,$I$3)/(1-$P$1))</f>
        <v>18.478260869565215</v>
      </c>
      <c r="V224" s="24">
        <f ca="1">IF(N224=0,0,Agents($I$4,$I$5,N224,$I$3)/(1-$P$1))</f>
        <v>16.304347826086957</v>
      </c>
      <c r="W224" s="24">
        <f ca="1">IF(O224=0,0,Agents($I$4,$I$5,O224,$I$3)/(1-$P$1))</f>
        <v>13.043478260869565</v>
      </c>
      <c r="X224" s="24">
        <f ca="1">IF(P224=0,0,Agents($I$4,$I$5,P224,$I$3)/(1-$P$1))</f>
        <v>0</v>
      </c>
    </row>
    <row r="225" spans="1:24" x14ac:dyDescent="0.25">
      <c r="A225" s="121">
        <v>0.39583333333333331</v>
      </c>
      <c r="B225" s="122"/>
      <c r="C225" s="123">
        <v>4.9016223679668625E-2</v>
      </c>
      <c r="D225" s="123">
        <v>5.0674662668665667E-2</v>
      </c>
      <c r="E225" s="123">
        <v>5.2038448790188929E-2</v>
      </c>
      <c r="F225" s="123">
        <v>4.3687650498796013E-2</v>
      </c>
      <c r="G225" s="123">
        <v>4.8506151142355007E-2</v>
      </c>
      <c r="H225" s="124"/>
      <c r="J225" s="30">
        <f t="shared" ca="1" si="27"/>
        <v>0</v>
      </c>
      <c r="K225" s="30">
        <f t="shared" ca="1" si="27"/>
        <v>88.873711790345823</v>
      </c>
      <c r="L225" s="30">
        <f t="shared" ca="1" si="27"/>
        <v>71.27411541503109</v>
      </c>
      <c r="M225" s="30">
        <f t="shared" ca="1" si="27"/>
        <v>81.315956121676948</v>
      </c>
      <c r="N225" s="30">
        <f t="shared" ca="1" si="27"/>
        <v>63.110278146248127</v>
      </c>
      <c r="O225" s="30">
        <f t="shared" ca="1" si="27"/>
        <v>53.633668849899763</v>
      </c>
      <c r="P225" s="30">
        <f t="shared" ca="1" si="27"/>
        <v>0</v>
      </c>
      <c r="R225" s="30">
        <f ca="1">IF(J225=0,0,Agents($I$4,$I$5,J225,$I$3)/(1-$P$1))</f>
        <v>0</v>
      </c>
      <c r="S225" s="30">
        <f ca="1">IF(K225=0,0,Agents($I$4,$I$5,K225,$I$3)/(1-$P$1))</f>
        <v>23.913043478260867</v>
      </c>
      <c r="T225" s="30">
        <f ca="1">IF(L225=0,0,Agents($I$4,$I$5,L225,$I$3)/(1-$P$1))</f>
        <v>19.565217391304348</v>
      </c>
      <c r="U225" s="30">
        <f ca="1">IF(M225=0,0,Agents($I$4,$I$5,M225,$I$3)/(1-$P$1))</f>
        <v>22.826086956521738</v>
      </c>
      <c r="V225" s="30">
        <f ca="1">IF(N225=0,0,Agents($I$4,$I$5,N225,$I$3)/(1-$P$1))</f>
        <v>18.478260869565215</v>
      </c>
      <c r="W225" s="30">
        <f ca="1">IF(O225=0,0,Agents($I$4,$I$5,O225,$I$3)/(1-$P$1))</f>
        <v>16.304347826086957</v>
      </c>
      <c r="X225" s="30">
        <f ca="1">IF(P225=0,0,Agents($I$4,$I$5,P225,$I$3)/(1-$P$1))</f>
        <v>0</v>
      </c>
    </row>
    <row r="226" spans="1:24" x14ac:dyDescent="0.25">
      <c r="A226" s="125">
        <v>0.41666666666666669</v>
      </c>
      <c r="B226" s="118"/>
      <c r="C226" s="119">
        <v>5.6689944504925503E-2</v>
      </c>
      <c r="D226" s="119">
        <v>5.3073463268365817E-2</v>
      </c>
      <c r="E226" s="119">
        <v>5.4027179317202516E-2</v>
      </c>
      <c r="F226" s="119">
        <v>4.9879600963192293E-2</v>
      </c>
      <c r="G226" s="119">
        <v>5.4481546572934976E-2</v>
      </c>
      <c r="H226" s="120"/>
      <c r="J226" s="24">
        <f t="shared" ca="1" si="27"/>
        <v>0</v>
      </c>
      <c r="K226" s="24">
        <f t="shared" ca="1" si="27"/>
        <v>102.78731022339559</v>
      </c>
      <c r="L226" s="24">
        <f t="shared" ca="1" si="27"/>
        <v>74.648038038227838</v>
      </c>
      <c r="M226" s="24">
        <f t="shared" ca="1" si="27"/>
        <v>84.423572279193266</v>
      </c>
      <c r="N226" s="24">
        <f t="shared" ca="1" si="27"/>
        <v>72.055041977999821</v>
      </c>
      <c r="O226" s="24">
        <f t="shared" ca="1" si="27"/>
        <v>60.240715012568579</v>
      </c>
      <c r="P226" s="24">
        <f t="shared" ca="1" si="27"/>
        <v>0</v>
      </c>
      <c r="R226" s="24">
        <f ca="1">IF(J226=0,0,Agents($I$4,$I$5,J226,$I$3)/(1-$P$1))</f>
        <v>0</v>
      </c>
      <c r="S226" s="24">
        <f ca="1">IF(K226=0,0,Agents($I$4,$I$5,K226,$I$3)/(1-$P$1))</f>
        <v>27.173913043478258</v>
      </c>
      <c r="T226" s="24">
        <f ca="1">IF(L226=0,0,Agents($I$4,$I$5,L226,$I$3)/(1-$P$1))</f>
        <v>20.652173913043477</v>
      </c>
      <c r="U226" s="24">
        <f ca="1">IF(M226=0,0,Agents($I$4,$I$5,M226,$I$3)/(1-$P$1))</f>
        <v>22.826086956521738</v>
      </c>
      <c r="V226" s="24">
        <f ca="1">IF(N226=0,0,Agents($I$4,$I$5,N226,$I$3)/(1-$P$1))</f>
        <v>20.652173913043477</v>
      </c>
      <c r="W226" s="24">
        <f ca="1">IF(O226=0,0,Agents($I$4,$I$5,O226,$I$3)/(1-$P$1))</f>
        <v>17.391304347826086</v>
      </c>
      <c r="X226" s="24">
        <f ca="1">IF(P226=0,0,Agents($I$4,$I$5,P226,$I$3)/(1-$P$1))</f>
        <v>0</v>
      </c>
    </row>
    <row r="227" spans="1:24" x14ac:dyDescent="0.25">
      <c r="A227" s="121">
        <v>0.4375</v>
      </c>
      <c r="B227" s="122"/>
      <c r="C227" s="123">
        <v>6.1177345264331787E-2</v>
      </c>
      <c r="D227" s="123">
        <v>6.0385192019374909E-2</v>
      </c>
      <c r="E227" s="123">
        <v>5.6347364932051704E-2</v>
      </c>
      <c r="F227" s="123">
        <v>5.2128813738720886E-2</v>
      </c>
      <c r="G227" s="123">
        <v>6.1862917398945519E-2</v>
      </c>
      <c r="H227" s="124"/>
      <c r="J227" s="30">
        <f t="shared" ca="1" si="27"/>
        <v>0</v>
      </c>
      <c r="K227" s="30">
        <f t="shared" ca="1" si="27"/>
        <v>110.92363595068078</v>
      </c>
      <c r="L227" s="30">
        <f t="shared" ca="1" si="27"/>
        <v>84.932013726240939</v>
      </c>
      <c r="M227" s="30">
        <f t="shared" ca="1" si="27"/>
        <v>88.049124462962297</v>
      </c>
      <c r="N227" s="30">
        <f t="shared" ca="1" si="27"/>
        <v>75.304208327140444</v>
      </c>
      <c r="O227" s="30">
        <f t="shared" ca="1" si="27"/>
        <v>68.402360272335926</v>
      </c>
      <c r="P227" s="30">
        <f t="shared" ca="1" si="27"/>
        <v>0</v>
      </c>
      <c r="R227" s="30">
        <f ca="1">IF(J227=0,0,Agents($I$4,$I$5,J227,$I$3)/(1-$P$1))</f>
        <v>0</v>
      </c>
      <c r="S227" s="30">
        <f ca="1">IF(K227=0,0,Agents($I$4,$I$5,K227,$I$3)/(1-$P$1))</f>
        <v>29.34782608695652</v>
      </c>
      <c r="T227" s="30">
        <f ca="1">IF(L227=0,0,Agents($I$4,$I$5,L227,$I$3)/(1-$P$1))</f>
        <v>22.826086956521738</v>
      </c>
      <c r="U227" s="30">
        <f ca="1">IF(M227=0,0,Agents($I$4,$I$5,M227,$I$3)/(1-$P$1))</f>
        <v>23.913043478260867</v>
      </c>
      <c r="V227" s="30">
        <f ca="1">IF(N227=0,0,Agents($I$4,$I$5,N227,$I$3)/(1-$P$1))</f>
        <v>20.652173913043477</v>
      </c>
      <c r="W227" s="30">
        <f ca="1">IF(O227=0,0,Agents($I$4,$I$5,O227,$I$3)/(1-$P$1))</f>
        <v>19.565217391304348</v>
      </c>
      <c r="X227" s="30">
        <f ca="1">IF(P227=0,0,Agents($I$4,$I$5,P227,$I$3)/(1-$P$1))</f>
        <v>0</v>
      </c>
    </row>
    <row r="228" spans="1:24" x14ac:dyDescent="0.25">
      <c r="A228" s="125">
        <v>0.45833333333333331</v>
      </c>
      <c r="B228" s="118"/>
      <c r="C228" s="119">
        <v>5.9106237221528891E-2</v>
      </c>
      <c r="D228" s="119">
        <v>5.9485641794487357E-2</v>
      </c>
      <c r="E228" s="119">
        <v>5.9661915810407688E-2</v>
      </c>
      <c r="F228" s="119">
        <v>5.384879997883097E-2</v>
      </c>
      <c r="G228" s="119">
        <v>6.2214411247803164E-2</v>
      </c>
      <c r="H228" s="120"/>
      <c r="J228" s="24">
        <f t="shared" ca="1" si="27"/>
        <v>0</v>
      </c>
      <c r="K228" s="24">
        <f t="shared" ca="1" si="27"/>
        <v>107.16840869193378</v>
      </c>
      <c r="L228" s="24">
        <f t="shared" ca="1" si="27"/>
        <v>83.666792742542171</v>
      </c>
      <c r="M228" s="24">
        <f t="shared" ca="1" si="27"/>
        <v>93.228484725489494</v>
      </c>
      <c r="N228" s="24">
        <f t="shared" ca="1" si="27"/>
        <v>77.788864947071474</v>
      </c>
      <c r="O228" s="24">
        <f t="shared" ca="1" si="27"/>
        <v>68.791010046610566</v>
      </c>
      <c r="P228" s="24">
        <f t="shared" ca="1" si="27"/>
        <v>0</v>
      </c>
      <c r="R228" s="24">
        <f ca="1">IF(J228=0,0,Agents($I$4,$I$5,J228,$I$3)/(1-$P$1))</f>
        <v>0</v>
      </c>
      <c r="S228" s="24">
        <f ca="1">IF(K228=0,0,Agents($I$4,$I$5,K228,$I$3)/(1-$P$1))</f>
        <v>28.260869565217391</v>
      </c>
      <c r="T228" s="24">
        <f ca="1">IF(L228=0,0,Agents($I$4,$I$5,L228,$I$3)/(1-$P$1))</f>
        <v>22.826086956521738</v>
      </c>
      <c r="U228" s="24">
        <f ca="1">IF(M228=0,0,Agents($I$4,$I$5,M228,$I$3)/(1-$P$1))</f>
        <v>25</v>
      </c>
      <c r="V228" s="24">
        <f ca="1">IF(N228=0,0,Agents($I$4,$I$5,N228,$I$3)/(1-$P$1))</f>
        <v>21.739130434782609</v>
      </c>
      <c r="W228" s="24">
        <f ca="1">IF(O228=0,0,Agents($I$4,$I$5,O228,$I$3)/(1-$P$1))</f>
        <v>19.565217391304348</v>
      </c>
      <c r="X228" s="24">
        <f ca="1">IF(P228=0,0,Agents($I$4,$I$5,P228,$I$3)/(1-$P$1))</f>
        <v>0</v>
      </c>
    </row>
    <row r="229" spans="1:24" x14ac:dyDescent="0.25">
      <c r="A229" s="121">
        <v>0.47916666666666669</v>
      </c>
      <c r="B229" s="122"/>
      <c r="C229" s="123">
        <v>6.2212899285733245E-2</v>
      </c>
      <c r="D229" s="123">
        <v>6.1284742244262468E-2</v>
      </c>
      <c r="E229" s="123">
        <v>5.6678820019887298E-2</v>
      </c>
      <c r="F229" s="123">
        <v>5.7976766955095155E-2</v>
      </c>
      <c r="G229" s="123">
        <v>5.9753954305799648E-2</v>
      </c>
      <c r="H229" s="124"/>
      <c r="J229" s="30">
        <f t="shared" ca="1" si="27"/>
        <v>0</v>
      </c>
      <c r="K229" s="30">
        <f t="shared" ca="1" si="27"/>
        <v>112.8012495800543</v>
      </c>
      <c r="L229" s="30">
        <f t="shared" ca="1" si="27"/>
        <v>86.197234709939721</v>
      </c>
      <c r="M229" s="30">
        <f t="shared" ca="1" si="27"/>
        <v>88.56706048921501</v>
      </c>
      <c r="N229" s="30">
        <f t="shared" ca="1" si="27"/>
        <v>83.752040834905941</v>
      </c>
      <c r="O229" s="30">
        <f t="shared" ca="1" si="27"/>
        <v>66.070461626688115</v>
      </c>
      <c r="P229" s="30">
        <f t="shared" ca="1" si="27"/>
        <v>0</v>
      </c>
      <c r="R229" s="30">
        <f ca="1">IF(J229=0,0,Agents($I$4,$I$5,J229,$I$3)/(1-$P$1))</f>
        <v>0</v>
      </c>
      <c r="S229" s="30">
        <f ca="1">IF(K229=0,0,Agents($I$4,$I$5,K229,$I$3)/(1-$P$1))</f>
        <v>29.34782608695652</v>
      </c>
      <c r="T229" s="30">
        <f ca="1">IF(L229=0,0,Agents($I$4,$I$5,L229,$I$3)/(1-$P$1))</f>
        <v>23.913043478260867</v>
      </c>
      <c r="U229" s="30">
        <f ca="1">IF(M229=0,0,Agents($I$4,$I$5,M229,$I$3)/(1-$P$1))</f>
        <v>23.913043478260867</v>
      </c>
      <c r="V229" s="30">
        <f ca="1">IF(N229=0,0,Agents($I$4,$I$5,N229,$I$3)/(1-$P$1))</f>
        <v>22.826086956521738</v>
      </c>
      <c r="W229" s="30">
        <f ca="1">IF(O229=0,0,Agents($I$4,$I$5,O229,$I$3)/(1-$P$1))</f>
        <v>18.478260869565215</v>
      </c>
      <c r="X229" s="30">
        <f ca="1">IF(P229=0,0,Agents($I$4,$I$5,P229,$I$3)/(1-$P$1))</f>
        <v>0</v>
      </c>
    </row>
    <row r="230" spans="1:24" x14ac:dyDescent="0.25">
      <c r="A230" s="125">
        <v>0.5</v>
      </c>
      <c r="B230" s="118"/>
      <c r="C230" s="119">
        <v>5.6689944504925503E-2</v>
      </c>
      <c r="D230" s="119">
        <v>5.3788490370199497E-2</v>
      </c>
      <c r="E230" s="119">
        <v>5.4027179317202516E-2</v>
      </c>
      <c r="F230" s="119">
        <v>5.4192797226852982E-2</v>
      </c>
      <c r="G230" s="119">
        <v>5.342706502636204E-2</v>
      </c>
      <c r="H230" s="120"/>
      <c r="J230" s="24">
        <f t="shared" ca="1" si="27"/>
        <v>0</v>
      </c>
      <c r="K230" s="24">
        <f t="shared" ca="1" si="27"/>
        <v>102.78731022339559</v>
      </c>
      <c r="L230" s="24">
        <f t="shared" ca="1" si="27"/>
        <v>75.653726512449907</v>
      </c>
      <c r="M230" s="24">
        <f t="shared" ca="1" si="27"/>
        <v>84.423572279193266</v>
      </c>
      <c r="N230" s="24">
        <f t="shared" ca="1" si="27"/>
        <v>78.285796271057677</v>
      </c>
      <c r="O230" s="24">
        <f t="shared" ca="1" si="27"/>
        <v>59.074765689744666</v>
      </c>
      <c r="P230" s="24">
        <f t="shared" ca="1" si="27"/>
        <v>0</v>
      </c>
      <c r="R230" s="24">
        <f ca="1">IF(J230=0,0,Agents($I$4,$I$5,J230,$I$3)/(1-$P$1))</f>
        <v>0</v>
      </c>
      <c r="S230" s="24">
        <f ca="1">IF(K230=0,0,Agents($I$4,$I$5,K230,$I$3)/(1-$P$1))</f>
        <v>27.173913043478258</v>
      </c>
      <c r="T230" s="24">
        <f ca="1">IF(L230=0,0,Agents($I$4,$I$5,L230,$I$3)/(1-$P$1))</f>
        <v>20.652173913043477</v>
      </c>
      <c r="U230" s="24">
        <f ca="1">IF(M230=0,0,Agents($I$4,$I$5,M230,$I$3)/(1-$P$1))</f>
        <v>22.826086956521738</v>
      </c>
      <c r="V230" s="24">
        <f ca="1">IF(N230=0,0,Agents($I$4,$I$5,N230,$I$3)/(1-$P$1))</f>
        <v>21.739130434782609</v>
      </c>
      <c r="W230" s="24">
        <f ca="1">IF(O230=0,0,Agents($I$4,$I$5,O230,$I$3)/(1-$P$1))</f>
        <v>17.391304347826086</v>
      </c>
      <c r="X230" s="24">
        <f ca="1">IF(P230=0,0,Agents($I$4,$I$5,P230,$I$3)/(1-$P$1))</f>
        <v>0</v>
      </c>
    </row>
    <row r="231" spans="1:24" x14ac:dyDescent="0.25">
      <c r="A231" s="121">
        <v>0.52083333333333337</v>
      </c>
      <c r="B231" s="122"/>
      <c r="C231" s="123">
        <v>5.1857359071718741E-2</v>
      </c>
      <c r="D231" s="123">
        <v>5.3788490370199497E-2</v>
      </c>
      <c r="E231" s="123">
        <v>4.938680808750414E-2</v>
      </c>
      <c r="F231" s="123">
        <v>5.2128813738720886E-2</v>
      </c>
      <c r="G231" s="123">
        <v>5.518453427065026E-2</v>
      </c>
      <c r="H231" s="124"/>
      <c r="J231" s="30">
        <f t="shared" ca="1" si="27"/>
        <v>0</v>
      </c>
      <c r="K231" s="30">
        <f t="shared" ca="1" si="27"/>
        <v>94.025113286319254</v>
      </c>
      <c r="L231" s="30">
        <f t="shared" ca="1" si="27"/>
        <v>75.653726512449907</v>
      </c>
      <c r="M231" s="30">
        <f t="shared" ca="1" si="27"/>
        <v>77.17246791165519</v>
      </c>
      <c r="N231" s="30">
        <f t="shared" ca="1" si="27"/>
        <v>75.304208327140444</v>
      </c>
      <c r="O231" s="30">
        <f t="shared" ca="1" si="27"/>
        <v>61.018014561117845</v>
      </c>
      <c r="P231" s="30">
        <f t="shared" ca="1" si="27"/>
        <v>0</v>
      </c>
      <c r="R231" s="30">
        <f ca="1">IF(J231=0,0,Agents($I$4,$I$5,J231,$I$3)/(1-$P$1))</f>
        <v>0</v>
      </c>
      <c r="S231" s="30">
        <f ca="1">IF(K231=0,0,Agents($I$4,$I$5,K231,$I$3)/(1-$P$1))</f>
        <v>25</v>
      </c>
      <c r="T231" s="30">
        <f ca="1">IF(L231=0,0,Agents($I$4,$I$5,L231,$I$3)/(1-$P$1))</f>
        <v>20.652173913043477</v>
      </c>
      <c r="U231" s="30">
        <f ca="1">IF(M231=0,0,Agents($I$4,$I$5,M231,$I$3)/(1-$P$1))</f>
        <v>21.739130434782609</v>
      </c>
      <c r="V231" s="30">
        <f ca="1">IF(N231=0,0,Agents($I$4,$I$5,N231,$I$3)/(1-$P$1))</f>
        <v>20.652173913043477</v>
      </c>
      <c r="W231" s="30">
        <f ca="1">IF(O231=0,0,Agents($I$4,$I$5,O231,$I$3)/(1-$P$1))</f>
        <v>17.391304347826086</v>
      </c>
      <c r="X231" s="30">
        <f ca="1">IF(P231=0,0,Agents($I$4,$I$5,P231,$I$3)/(1-$P$1))</f>
        <v>0</v>
      </c>
    </row>
    <row r="232" spans="1:24" x14ac:dyDescent="0.25">
      <c r="A232" s="125">
        <v>0.54166666666666663</v>
      </c>
      <c r="B232" s="118"/>
      <c r="C232" s="119">
        <v>5.3928467114521643E-2</v>
      </c>
      <c r="D232" s="119">
        <v>5.2589090070349426E-2</v>
      </c>
      <c r="E232" s="119">
        <v>5.1375538614517727E-2</v>
      </c>
      <c r="F232" s="119">
        <v>5.4192797226852982E-2</v>
      </c>
      <c r="G232" s="119">
        <v>5.3778558875219686E-2</v>
      </c>
      <c r="H232" s="120"/>
      <c r="J232" s="24">
        <f t="shared" ca="1" si="27"/>
        <v>0</v>
      </c>
      <c r="K232" s="24">
        <f t="shared" ca="1" si="27"/>
        <v>97.780340545066267</v>
      </c>
      <c r="L232" s="24">
        <f t="shared" ca="1" si="27"/>
        <v>73.966765200851555</v>
      </c>
      <c r="M232" s="24">
        <f t="shared" ca="1" si="27"/>
        <v>80.280084069171508</v>
      </c>
      <c r="N232" s="24">
        <f t="shared" ca="1" si="27"/>
        <v>78.285796271057677</v>
      </c>
      <c r="O232" s="24">
        <f t="shared" ca="1" si="27"/>
        <v>59.463415464019306</v>
      </c>
      <c r="P232" s="24">
        <f t="shared" ca="1" si="27"/>
        <v>0</v>
      </c>
      <c r="R232" s="24">
        <f ca="1">IF(J232=0,0,Agents($I$4,$I$5,J232,$I$3)/(1-$P$1))</f>
        <v>0</v>
      </c>
      <c r="S232" s="24">
        <f ca="1">IF(K232=0,0,Agents($I$4,$I$5,K232,$I$3)/(1-$P$1))</f>
        <v>26.086956521739129</v>
      </c>
      <c r="T232" s="24">
        <f ca="1">IF(L232=0,0,Agents($I$4,$I$5,L232,$I$3)/(1-$P$1))</f>
        <v>20.652173913043477</v>
      </c>
      <c r="U232" s="24">
        <f ca="1">IF(M232=0,0,Agents($I$4,$I$5,M232,$I$3)/(1-$P$1))</f>
        <v>21.739130434782609</v>
      </c>
      <c r="V232" s="24">
        <f ca="1">IF(N232=0,0,Agents($I$4,$I$5,N232,$I$3)/(1-$P$1))</f>
        <v>21.739130434782609</v>
      </c>
      <c r="W232" s="24">
        <f ca="1">IF(O232=0,0,Agents($I$4,$I$5,O232,$I$3)/(1-$P$1))</f>
        <v>17.391304347826086</v>
      </c>
      <c r="X232" s="24">
        <f ca="1">IF(P232=0,0,Agents($I$4,$I$5,P232,$I$3)/(1-$P$1))</f>
        <v>0</v>
      </c>
    </row>
    <row r="233" spans="1:24" x14ac:dyDescent="0.25">
      <c r="A233" s="121">
        <v>0.5625</v>
      </c>
      <c r="B233" s="122"/>
      <c r="C233" s="123">
        <v>5.3928467114521643E-2</v>
      </c>
      <c r="D233" s="123">
        <v>5.5887440894937128E-2</v>
      </c>
      <c r="E233" s="123">
        <v>5.1706993702353328E-2</v>
      </c>
      <c r="F233" s="123">
        <v>5.6944775211029107E-2</v>
      </c>
      <c r="G233" s="123">
        <v>5.6942003514938486E-2</v>
      </c>
      <c r="H233" s="124"/>
      <c r="J233" s="30">
        <f t="shared" ca="1" si="27"/>
        <v>0</v>
      </c>
      <c r="K233" s="30">
        <f t="shared" ca="1" si="27"/>
        <v>97.780340545066267</v>
      </c>
      <c r="L233" s="30">
        <f t="shared" ca="1" si="27"/>
        <v>78.605908807747056</v>
      </c>
      <c r="M233" s="30">
        <f t="shared" ca="1" si="27"/>
        <v>80.798020095424235</v>
      </c>
      <c r="N233" s="30">
        <f t="shared" ca="1" si="27"/>
        <v>82.261246862947317</v>
      </c>
      <c r="O233" s="30">
        <f t="shared" ca="1" si="27"/>
        <v>62.961263432491023</v>
      </c>
      <c r="P233" s="30">
        <f t="shared" ca="1" si="27"/>
        <v>0</v>
      </c>
      <c r="R233" s="30">
        <f ca="1">IF(J233=0,0,Agents($I$4,$I$5,J233,$I$3)/(1-$P$1))</f>
        <v>0</v>
      </c>
      <c r="S233" s="30">
        <f ca="1">IF(K233=0,0,Agents($I$4,$I$5,K233,$I$3)/(1-$P$1))</f>
        <v>26.086956521739129</v>
      </c>
      <c r="T233" s="30">
        <f ca="1">IF(L233=0,0,Agents($I$4,$I$5,L233,$I$3)/(1-$P$1))</f>
        <v>21.739130434782609</v>
      </c>
      <c r="U233" s="30">
        <f ca="1">IF(M233=0,0,Agents($I$4,$I$5,M233,$I$3)/(1-$P$1))</f>
        <v>21.739130434782609</v>
      </c>
      <c r="V233" s="30">
        <f ca="1">IF(N233=0,0,Agents($I$4,$I$5,N233,$I$3)/(1-$P$1))</f>
        <v>22.826086956521738</v>
      </c>
      <c r="W233" s="30">
        <f ca="1">IF(O233=0,0,Agents($I$4,$I$5,O233,$I$3)/(1-$P$1))</f>
        <v>18.478260869565215</v>
      </c>
      <c r="X233" s="30">
        <f ca="1">IF(P233=0,0,Agents($I$4,$I$5,P233,$I$3)/(1-$P$1))</f>
        <v>0</v>
      </c>
    </row>
    <row r="234" spans="1:24" x14ac:dyDescent="0.25">
      <c r="A234" s="125">
        <v>0.58333333333333337</v>
      </c>
      <c r="B234" s="118"/>
      <c r="C234" s="119">
        <v>5.4964021135923087E-2</v>
      </c>
      <c r="D234" s="119">
        <v>5.7386691269749726E-2</v>
      </c>
      <c r="E234" s="119">
        <v>5.8667550546900891E-2</v>
      </c>
      <c r="F234" s="119">
        <v>5.8664761451139191E-2</v>
      </c>
      <c r="G234" s="119">
        <v>5.9050966608084357E-2</v>
      </c>
      <c r="H234" s="120"/>
      <c r="J234" s="24">
        <f t="shared" ca="1" si="27"/>
        <v>0</v>
      </c>
      <c r="K234" s="24">
        <f t="shared" ca="1" si="27"/>
        <v>99.657954174439752</v>
      </c>
      <c r="L234" s="24">
        <f t="shared" ca="1" si="27"/>
        <v>80.714610447245022</v>
      </c>
      <c r="M234" s="24">
        <f t="shared" ca="1" si="27"/>
        <v>91.674676646731342</v>
      </c>
      <c r="N234" s="24">
        <f t="shared" ca="1" si="27"/>
        <v>84.745903482878362</v>
      </c>
      <c r="O234" s="24">
        <f t="shared" ca="1" si="27"/>
        <v>65.293162078138835</v>
      </c>
      <c r="P234" s="24">
        <f t="shared" ca="1" si="27"/>
        <v>0</v>
      </c>
      <c r="R234" s="24">
        <f ca="1">IF(J234=0,0,Agents($I$4,$I$5,J234,$I$3)/(1-$P$1))</f>
        <v>0</v>
      </c>
      <c r="S234" s="24">
        <f ca="1">IF(K234=0,0,Agents($I$4,$I$5,K234,$I$3)/(1-$P$1))</f>
        <v>27.173913043478258</v>
      </c>
      <c r="T234" s="24">
        <f ca="1">IF(L234=0,0,Agents($I$4,$I$5,L234,$I$3)/(1-$P$1))</f>
        <v>21.739130434782609</v>
      </c>
      <c r="U234" s="24">
        <f ca="1">IF(M234=0,0,Agents($I$4,$I$5,M234,$I$3)/(1-$P$1))</f>
        <v>25</v>
      </c>
      <c r="V234" s="24">
        <f ca="1">IF(N234=0,0,Agents($I$4,$I$5,N234,$I$3)/(1-$P$1))</f>
        <v>22.826086956521738</v>
      </c>
      <c r="W234" s="24">
        <f ca="1">IF(O234=0,0,Agents($I$4,$I$5,O234,$I$3)/(1-$P$1))</f>
        <v>18.478260869565215</v>
      </c>
      <c r="X234" s="24">
        <f ca="1">IF(P234=0,0,Agents($I$4,$I$5,P234,$I$3)/(1-$P$1))</f>
        <v>0</v>
      </c>
    </row>
    <row r="235" spans="1:24" x14ac:dyDescent="0.25">
      <c r="A235" s="121">
        <v>0.60416666666666663</v>
      </c>
      <c r="B235" s="122"/>
      <c r="C235" s="123">
        <v>5.4618836462122608E-2</v>
      </c>
      <c r="D235" s="123">
        <v>5.9485641794487357E-2</v>
      </c>
      <c r="E235" s="123">
        <v>6.1982101425256876E-2</v>
      </c>
      <c r="F235" s="123">
        <v>6.1760736683337335E-2</v>
      </c>
      <c r="G235" s="123">
        <v>5.8347978910369067E-2</v>
      </c>
      <c r="H235" s="124"/>
      <c r="J235" s="30">
        <f t="shared" ca="1" si="27"/>
        <v>0</v>
      </c>
      <c r="K235" s="30">
        <f t="shared" ca="1" si="27"/>
        <v>99.032082964648595</v>
      </c>
      <c r="L235" s="30">
        <f t="shared" ca="1" si="27"/>
        <v>83.666792742542171</v>
      </c>
      <c r="M235" s="30">
        <f t="shared" ca="1" si="27"/>
        <v>96.854036909258539</v>
      </c>
      <c r="N235" s="30">
        <f t="shared" ca="1" si="27"/>
        <v>89.218285398754205</v>
      </c>
      <c r="O235" s="30">
        <f t="shared" ca="1" si="27"/>
        <v>64.515862529589569</v>
      </c>
      <c r="P235" s="30">
        <f t="shared" ca="1" si="27"/>
        <v>0</v>
      </c>
      <c r="R235" s="30">
        <f ca="1">IF(J235=0,0,Agents($I$4,$I$5,J235,$I$3)/(1-$P$1))</f>
        <v>0</v>
      </c>
      <c r="S235" s="30">
        <f ca="1">IF(K235=0,0,Agents($I$4,$I$5,K235,$I$3)/(1-$P$1))</f>
        <v>26.086956521739129</v>
      </c>
      <c r="T235" s="30">
        <f ca="1">IF(L235=0,0,Agents($I$4,$I$5,L235,$I$3)/(1-$P$1))</f>
        <v>22.826086956521738</v>
      </c>
      <c r="U235" s="30">
        <f ca="1">IF(M235=0,0,Agents($I$4,$I$5,M235,$I$3)/(1-$P$1))</f>
        <v>26.086956521739129</v>
      </c>
      <c r="V235" s="30">
        <f ca="1">IF(N235=0,0,Agents($I$4,$I$5,N235,$I$3)/(1-$P$1))</f>
        <v>23.913043478260867</v>
      </c>
      <c r="W235" s="30">
        <f ca="1">IF(O235=0,0,Agents($I$4,$I$5,O235,$I$3)/(1-$P$1))</f>
        <v>18.478260869565215</v>
      </c>
      <c r="X235" s="30">
        <f ca="1">IF(P235=0,0,Agents($I$4,$I$5,P235,$I$3)/(1-$P$1))</f>
        <v>0</v>
      </c>
    </row>
    <row r="236" spans="1:24" x14ac:dyDescent="0.25">
      <c r="A236" s="125">
        <v>0.625</v>
      </c>
      <c r="B236" s="118"/>
      <c r="C236" s="119">
        <v>5.3238097766920671E-2</v>
      </c>
      <c r="D236" s="119">
        <v>5.1689539845461867E-2</v>
      </c>
      <c r="E236" s="119">
        <v>5.5021544580709306E-2</v>
      </c>
      <c r="F236" s="119">
        <v>5.7632769707073143E-2</v>
      </c>
      <c r="G236" s="119">
        <v>5.7293497363796131E-2</v>
      </c>
      <c r="H236" s="120"/>
      <c r="J236" s="24">
        <f t="shared" ca="1" si="27"/>
        <v>0</v>
      </c>
      <c r="K236" s="24">
        <f t="shared" ca="1" si="27"/>
        <v>96.528598125483924</v>
      </c>
      <c r="L236" s="24">
        <f t="shared" ca="1" si="27"/>
        <v>72.701544217152772</v>
      </c>
      <c r="M236" s="24">
        <f t="shared" ca="1" si="27"/>
        <v>85.977380357951418</v>
      </c>
      <c r="N236" s="24">
        <f t="shared" ca="1" si="27"/>
        <v>83.255109510919738</v>
      </c>
      <c r="O236" s="24">
        <f t="shared" ca="1" si="27"/>
        <v>63.349913206765663</v>
      </c>
      <c r="P236" s="24">
        <f t="shared" ca="1" si="27"/>
        <v>0</v>
      </c>
      <c r="R236" s="24">
        <f ca="1">IF(J236=0,0,Agents($I$4,$I$5,J236,$I$3)/(1-$P$1))</f>
        <v>0</v>
      </c>
      <c r="S236" s="24">
        <f ca="1">IF(K236=0,0,Agents($I$4,$I$5,K236,$I$3)/(1-$P$1))</f>
        <v>26.086956521739129</v>
      </c>
      <c r="T236" s="24">
        <f ca="1">IF(L236=0,0,Agents($I$4,$I$5,L236,$I$3)/(1-$P$1))</f>
        <v>20.652173913043477</v>
      </c>
      <c r="U236" s="24">
        <f ca="1">IF(M236=0,0,Agents($I$4,$I$5,M236,$I$3)/(1-$P$1))</f>
        <v>23.913043478260867</v>
      </c>
      <c r="V236" s="24">
        <f ca="1">IF(N236=0,0,Agents($I$4,$I$5,N236,$I$3)/(1-$P$1))</f>
        <v>22.826086956521738</v>
      </c>
      <c r="W236" s="24">
        <f ca="1">IF(O236=0,0,Agents($I$4,$I$5,O236,$I$3)/(1-$P$1))</f>
        <v>18.478260869565215</v>
      </c>
      <c r="X236" s="24">
        <f ca="1">IF(P236=0,0,Agents($I$4,$I$5,P236,$I$3)/(1-$P$1))</f>
        <v>0</v>
      </c>
    </row>
    <row r="237" spans="1:24" x14ac:dyDescent="0.25">
      <c r="A237" s="121">
        <v>0.64583333333333337</v>
      </c>
      <c r="B237" s="122"/>
      <c r="C237" s="123">
        <v>5.2547728419319706E-2</v>
      </c>
      <c r="D237" s="123">
        <v>5.2888940145311945E-2</v>
      </c>
      <c r="E237" s="123">
        <v>4.938680808750414E-2</v>
      </c>
      <c r="F237" s="123">
        <v>5.5912783466963066E-2</v>
      </c>
      <c r="G237" s="123">
        <v>5.3075571177504395E-2</v>
      </c>
      <c r="H237" s="124"/>
      <c r="J237" s="30">
        <f t="shared" ca="1" si="27"/>
        <v>0</v>
      </c>
      <c r="K237" s="30">
        <f t="shared" ca="1" si="27"/>
        <v>95.276855705901582</v>
      </c>
      <c r="L237" s="30">
        <f t="shared" ca="1" si="27"/>
        <v>74.388505528751139</v>
      </c>
      <c r="M237" s="30">
        <f t="shared" ca="1" si="27"/>
        <v>77.17246791165519</v>
      </c>
      <c r="N237" s="30">
        <f t="shared" ca="1" si="27"/>
        <v>80.770452890988722</v>
      </c>
      <c r="O237" s="30">
        <f t="shared" ca="1" si="27"/>
        <v>58.686115915470033</v>
      </c>
      <c r="P237" s="30">
        <f t="shared" ca="1" si="27"/>
        <v>0</v>
      </c>
      <c r="R237" s="30">
        <f ca="1">IF(J237=0,0,Agents($I$4,$I$5,J237,$I$3)/(1-$P$1))</f>
        <v>0</v>
      </c>
      <c r="S237" s="30">
        <f ca="1">IF(K237=0,0,Agents($I$4,$I$5,K237,$I$3)/(1-$P$1))</f>
        <v>26.086956521739129</v>
      </c>
      <c r="T237" s="30">
        <f ca="1">IF(L237=0,0,Agents($I$4,$I$5,L237,$I$3)/(1-$P$1))</f>
        <v>20.652173913043477</v>
      </c>
      <c r="U237" s="30">
        <f ca="1">IF(M237=0,0,Agents($I$4,$I$5,M237,$I$3)/(1-$P$1))</f>
        <v>21.739130434782609</v>
      </c>
      <c r="V237" s="30">
        <f ca="1">IF(N237=0,0,Agents($I$4,$I$5,N237,$I$3)/(1-$P$1))</f>
        <v>21.739130434782609</v>
      </c>
      <c r="W237" s="30">
        <f ca="1">IF(O237=0,0,Agents($I$4,$I$5,O237,$I$3)/(1-$P$1))</f>
        <v>17.391304347826086</v>
      </c>
      <c r="X237" s="30">
        <f ca="1">IF(P237=0,0,Agents($I$4,$I$5,P237,$I$3)/(1-$P$1))</f>
        <v>0</v>
      </c>
    </row>
    <row r="238" spans="1:24" x14ac:dyDescent="0.25">
      <c r="A238" s="125">
        <v>0.66666666666666663</v>
      </c>
      <c r="B238" s="118"/>
      <c r="C238" s="119">
        <v>4.322774222670666E-2</v>
      </c>
      <c r="D238" s="119">
        <v>4.4792988121323936E-2</v>
      </c>
      <c r="E238" s="119">
        <v>4.9718263175339734E-2</v>
      </c>
      <c r="F238" s="119">
        <v>4.7312852266412665E-2</v>
      </c>
      <c r="G238" s="119">
        <v>4.9209138840070298E-2</v>
      </c>
      <c r="H238" s="120"/>
      <c r="J238" s="24">
        <f t="shared" ca="1" si="27"/>
        <v>0</v>
      </c>
      <c r="K238" s="24">
        <f t="shared" ca="1" si="27"/>
        <v>78.37833304154006</v>
      </c>
      <c r="L238" s="24">
        <f t="shared" ca="1" si="27"/>
        <v>63.001516675462142</v>
      </c>
      <c r="M238" s="24">
        <f t="shared" ca="1" si="27"/>
        <v>77.690403937907902</v>
      </c>
      <c r="N238" s="24">
        <f t="shared" ca="1" si="27"/>
        <v>68.34716979133357</v>
      </c>
      <c r="O238" s="24">
        <f t="shared" ca="1" si="27"/>
        <v>54.410968398449036</v>
      </c>
      <c r="P238" s="24">
        <f t="shared" ca="1" si="27"/>
        <v>0</v>
      </c>
      <c r="R238" s="24">
        <f ca="1">IF(J238=0,0,Agents($I$4,$I$5,J238,$I$3)/(1-$P$1))</f>
        <v>0</v>
      </c>
      <c r="S238" s="24">
        <f ca="1">IF(K238=0,0,Agents($I$4,$I$5,K238,$I$3)/(1-$P$1))</f>
        <v>21.739130434782609</v>
      </c>
      <c r="T238" s="24">
        <f ca="1">IF(L238=0,0,Agents($I$4,$I$5,L238,$I$3)/(1-$P$1))</f>
        <v>18.478260869565215</v>
      </c>
      <c r="U238" s="24">
        <f ca="1">IF(M238=0,0,Agents($I$4,$I$5,M238,$I$3)/(1-$P$1))</f>
        <v>21.739130434782609</v>
      </c>
      <c r="V238" s="24">
        <f ca="1">IF(N238=0,0,Agents($I$4,$I$5,N238,$I$3)/(1-$P$1))</f>
        <v>19.565217391304348</v>
      </c>
      <c r="W238" s="24">
        <f ca="1">IF(O238=0,0,Agents($I$4,$I$5,O238,$I$3)/(1-$P$1))</f>
        <v>16.304347826086957</v>
      </c>
      <c r="X238" s="24">
        <f ca="1">IF(P238=0,0,Agents($I$4,$I$5,P238,$I$3)/(1-$P$1))</f>
        <v>0</v>
      </c>
    </row>
    <row r="239" spans="1:24" x14ac:dyDescent="0.25">
      <c r="A239" s="121">
        <v>0.6875</v>
      </c>
      <c r="B239" s="122"/>
      <c r="C239" s="123">
        <v>4.0386606834656544E-2</v>
      </c>
      <c r="D239" s="123">
        <v>3.8795986622073564E-2</v>
      </c>
      <c r="E239" s="123">
        <v>3.5465694398409013E-2</v>
      </c>
      <c r="F239" s="123">
        <v>4.1808896298060415E-2</v>
      </c>
      <c r="G239" s="123">
        <v>3.5852372583479786E-2</v>
      </c>
      <c r="H239" s="124"/>
      <c r="J239" s="30">
        <f t="shared" ca="1" si="27"/>
        <v>0</v>
      </c>
      <c r="K239" s="30">
        <f t="shared" ca="1" si="27"/>
        <v>73.226931545566629</v>
      </c>
      <c r="L239" s="30">
        <f t="shared" ca="1" si="27"/>
        <v>54.566710117470301</v>
      </c>
      <c r="M239" s="30">
        <f t="shared" ca="1" si="27"/>
        <v>55.419154809040975</v>
      </c>
      <c r="N239" s="30">
        <f t="shared" ca="1" si="27"/>
        <v>60.396268607554276</v>
      </c>
      <c r="O239" s="30">
        <f t="shared" ca="1" si="27"/>
        <v>39.642276976012866</v>
      </c>
      <c r="P239" s="30">
        <f t="shared" ca="1" si="27"/>
        <v>0</v>
      </c>
      <c r="R239" s="30">
        <f ca="1">IF(J239=0,0,Agents($I$4,$I$5,J239,$I$3)/(1-$P$1))</f>
        <v>0</v>
      </c>
      <c r="S239" s="30">
        <f ca="1">IF(K239=0,0,Agents($I$4,$I$5,K239,$I$3)/(1-$P$1))</f>
        <v>20.652173913043477</v>
      </c>
      <c r="T239" s="30">
        <f ca="1">IF(L239=0,0,Agents($I$4,$I$5,L239,$I$3)/(1-$P$1))</f>
        <v>16.304347826086957</v>
      </c>
      <c r="U239" s="30">
        <f ca="1">IF(M239=0,0,Agents($I$4,$I$5,M239,$I$3)/(1-$P$1))</f>
        <v>16.304347826086957</v>
      </c>
      <c r="V239" s="30">
        <f ca="1">IF(N239=0,0,Agents($I$4,$I$5,N239,$I$3)/(1-$P$1))</f>
        <v>17.391304347826086</v>
      </c>
      <c r="W239" s="30">
        <f ca="1">IF(O239=0,0,Agents($I$4,$I$5,O239,$I$3)/(1-$P$1))</f>
        <v>11.956521739130434</v>
      </c>
      <c r="X239" s="30">
        <f ca="1">IF(P239=0,0,Agents($I$4,$I$5,P239,$I$3)/(1-$P$1))</f>
        <v>0</v>
      </c>
    </row>
    <row r="240" spans="1:24" x14ac:dyDescent="0.25">
      <c r="A240" s="125">
        <v>0.70833333333333337</v>
      </c>
      <c r="B240" s="118"/>
      <c r="C240" s="119">
        <v>2.6579219882637211E-2</v>
      </c>
      <c r="D240" s="119">
        <v>2.8185907046476763E-2</v>
      </c>
      <c r="E240" s="119">
        <v>2.7179317202519059E-2</v>
      </c>
      <c r="F240" s="119">
        <v>3.0959752321981424E-2</v>
      </c>
      <c r="G240" s="119">
        <v>2.7065026362038665E-2</v>
      </c>
      <c r="H240" s="120"/>
      <c r="J240" s="24">
        <f t="shared" ca="1" si="27"/>
        <v>0</v>
      </c>
      <c r="K240" s="24">
        <f t="shared" ca="1" si="27"/>
        <v>48.192083153919917</v>
      </c>
      <c r="L240" s="24">
        <f t="shared" ca="1" si="27"/>
        <v>39.643590822561677</v>
      </c>
      <c r="M240" s="24">
        <f t="shared" ca="1" si="27"/>
        <v>42.470754152722996</v>
      </c>
      <c r="N240" s="24">
        <f t="shared" ca="1" si="27"/>
        <v>44.723819158758516</v>
      </c>
      <c r="O240" s="24">
        <f t="shared" ca="1" si="27"/>
        <v>29.926032619146969</v>
      </c>
      <c r="P240" s="24">
        <f t="shared" ca="1" si="27"/>
        <v>0</v>
      </c>
      <c r="R240" s="24">
        <f ca="1">IF(J240=0,0,Agents($I$4,$I$5,J240,$I$3)/(1-$P$1))</f>
        <v>0</v>
      </c>
      <c r="S240" s="24">
        <f ca="1">IF(K240=0,0,Agents($I$4,$I$5,K240,$I$3)/(1-$P$1))</f>
        <v>14.130434782608695</v>
      </c>
      <c r="T240" s="24">
        <f ca="1">IF(L240=0,0,Agents($I$4,$I$5,L240,$I$3)/(1-$P$1))</f>
        <v>11.956521739130434</v>
      </c>
      <c r="U240" s="24">
        <f ca="1">IF(M240=0,0,Agents($I$4,$I$5,M240,$I$3)/(1-$P$1))</f>
        <v>13.043478260869565</v>
      </c>
      <c r="V240" s="24">
        <f ca="1">IF(N240=0,0,Agents($I$4,$I$5,N240,$I$3)/(1-$P$1))</f>
        <v>13.043478260869565</v>
      </c>
      <c r="W240" s="24">
        <f ca="1">IF(O240=0,0,Agents($I$4,$I$5,O240,$I$3)/(1-$P$1))</f>
        <v>9.7826086956521738</v>
      </c>
      <c r="X240" s="24">
        <f ca="1">IF(P240=0,0,Agents($I$4,$I$5,P240,$I$3)/(1-$P$1))</f>
        <v>0</v>
      </c>
    </row>
    <row r="241" spans="1:24" x14ac:dyDescent="0.25">
      <c r="A241" s="121">
        <v>0.72916666666666663</v>
      </c>
      <c r="B241" s="122"/>
      <c r="C241" s="123">
        <v>1.9675526406627546E-2</v>
      </c>
      <c r="D241" s="123">
        <v>1.6791604197901048E-2</v>
      </c>
      <c r="E241" s="123">
        <v>2.0881670533642691E-2</v>
      </c>
      <c r="F241" s="123">
        <v>2.1327829377364983E-2</v>
      </c>
      <c r="G241" s="123">
        <v>1.8629173989455183E-2</v>
      </c>
      <c r="H241" s="124"/>
      <c r="J241" s="30">
        <f t="shared" ca="1" si="27"/>
        <v>0</v>
      </c>
      <c r="K241" s="30">
        <f t="shared" ca="1" si="27"/>
        <v>35.674658958096565</v>
      </c>
      <c r="L241" s="30">
        <f t="shared" ca="1" si="27"/>
        <v>23.617458362377164</v>
      </c>
      <c r="M241" s="30">
        <f t="shared" ca="1" si="27"/>
        <v>32.629969653921322</v>
      </c>
      <c r="N241" s="30">
        <f t="shared" ca="1" si="27"/>
        <v>30.809742087144755</v>
      </c>
      <c r="O241" s="30">
        <f t="shared" ca="1" si="27"/>
        <v>20.598438036555706</v>
      </c>
      <c r="P241" s="30">
        <f t="shared" ca="1" si="27"/>
        <v>0</v>
      </c>
      <c r="R241" s="30">
        <f ca="1">IF(J241=0,0,Agents($I$4,$I$5,J241,$I$3)/(1-$P$1))</f>
        <v>0</v>
      </c>
      <c r="S241" s="30">
        <f ca="1">IF(K241=0,0,Agents($I$4,$I$5,K241,$I$3)/(1-$P$1))</f>
        <v>10.869565217391305</v>
      </c>
      <c r="T241" s="30">
        <f ca="1">IF(L241=0,0,Agents($I$4,$I$5,L241,$I$3)/(1-$P$1))</f>
        <v>8.695652173913043</v>
      </c>
      <c r="U241" s="30">
        <f ca="1">IF(M241=0,0,Agents($I$4,$I$5,M241,$I$3)/(1-$P$1))</f>
        <v>10.869565217391305</v>
      </c>
      <c r="V241" s="30">
        <f ca="1">IF(N241=0,0,Agents($I$4,$I$5,N241,$I$3)/(1-$P$1))</f>
        <v>9.7826086956521738</v>
      </c>
      <c r="W241" s="30">
        <f ca="1">IF(O241=0,0,Agents($I$4,$I$5,O241,$I$3)/(1-$P$1))</f>
        <v>7.6086956521739131</v>
      </c>
      <c r="X241" s="30">
        <f ca="1">IF(P241=0,0,Agents($I$4,$I$5,P241,$I$3)/(1-$P$1))</f>
        <v>0</v>
      </c>
    </row>
    <row r="242" spans="1:24" x14ac:dyDescent="0.25">
      <c r="A242" s="125">
        <v>0.75</v>
      </c>
      <c r="B242" s="118"/>
      <c r="C242" s="119">
        <v>1.5533310321021747E-2</v>
      </c>
      <c r="D242" s="119">
        <v>1.4992503748125937E-2</v>
      </c>
      <c r="E242" s="119">
        <v>1.4252568776930727E-2</v>
      </c>
      <c r="F242" s="119">
        <v>1.5823873409012729E-2</v>
      </c>
      <c r="G242" s="119">
        <v>1.1950790861159929E-2</v>
      </c>
      <c r="H242" s="120"/>
      <c r="J242" s="24">
        <f t="shared" ca="1" si="27"/>
        <v>0</v>
      </c>
      <c r="K242" s="24">
        <f t="shared" ca="1" si="27"/>
        <v>28.16420444060255</v>
      </c>
      <c r="L242" s="24">
        <f t="shared" ca="1" si="27"/>
        <v>21.087016394979614</v>
      </c>
      <c r="M242" s="24">
        <f t="shared" ca="1" si="27"/>
        <v>22.271249128866938</v>
      </c>
      <c r="N242" s="24">
        <f t="shared" ca="1" si="27"/>
        <v>22.858840903365465</v>
      </c>
      <c r="O242" s="24">
        <f t="shared" ca="1" si="27"/>
        <v>13.214092325337623</v>
      </c>
      <c r="P242" s="24">
        <f t="shared" ca="1" si="27"/>
        <v>0</v>
      </c>
      <c r="R242" s="24">
        <f ca="1">IF(J242=0,0,Agents($I$4,$I$5,J242,$I$3)/(1-$P$1))</f>
        <v>0</v>
      </c>
      <c r="S242" s="24">
        <f ca="1">IF(K242=0,0,Agents($I$4,$I$5,K242,$I$3)/(1-$P$1))</f>
        <v>9.7826086956521738</v>
      </c>
      <c r="T242" s="24">
        <f ca="1">IF(L242=0,0,Agents($I$4,$I$5,L242,$I$3)/(1-$P$1))</f>
        <v>7.6086956521739131</v>
      </c>
      <c r="U242" s="24">
        <f ca="1">IF(M242=0,0,Agents($I$4,$I$5,M242,$I$3)/(1-$P$1))</f>
        <v>7.6086956521739131</v>
      </c>
      <c r="V242" s="24">
        <f ca="1">IF(N242=0,0,Agents($I$4,$I$5,N242,$I$3)/(1-$P$1))</f>
        <v>7.6086956521739131</v>
      </c>
      <c r="W242" s="24">
        <f ca="1">IF(O242=0,0,Agents($I$4,$I$5,O242,$I$3)/(1-$P$1))</f>
        <v>5.4347826086956523</v>
      </c>
      <c r="X242" s="24">
        <f ca="1">IF(P242=0,0,Agents($I$4,$I$5,P242,$I$3)/(1-$P$1))</f>
        <v>0</v>
      </c>
    </row>
    <row r="243" spans="1:24" x14ac:dyDescent="0.25">
      <c r="A243" s="121">
        <v>0.77083333333333337</v>
      </c>
      <c r="B243" s="122"/>
      <c r="C243" s="123">
        <v>1.1736278909216431E-2</v>
      </c>
      <c r="D243" s="123">
        <v>9.595202398800599E-3</v>
      </c>
      <c r="E243" s="123">
        <v>8.6178322837255558E-3</v>
      </c>
      <c r="F243" s="123">
        <v>9.6319229446164435E-3</v>
      </c>
      <c r="G243" s="123">
        <v>8.4358523725834803E-3</v>
      </c>
      <c r="H243" s="124"/>
      <c r="J243" s="30">
        <f t="shared" ca="1" si="27"/>
        <v>0</v>
      </c>
      <c r="K243" s="30">
        <f t="shared" ca="1" si="27"/>
        <v>21.279621132899702</v>
      </c>
      <c r="L243" s="30">
        <f t="shared" ca="1" si="27"/>
        <v>13.495690492786952</v>
      </c>
      <c r="M243" s="30">
        <f t="shared" ca="1" si="27"/>
        <v>13.466336682570708</v>
      </c>
      <c r="N243" s="30">
        <f t="shared" ca="1" si="27"/>
        <v>13.914077071613761</v>
      </c>
      <c r="O243" s="30">
        <f t="shared" ca="1" si="27"/>
        <v>9.3275945825912636</v>
      </c>
      <c r="P243" s="30">
        <f t="shared" ca="1" si="27"/>
        <v>0</v>
      </c>
      <c r="R243" s="30">
        <f ca="1">IF(J243=0,0,Agents($I$4,$I$5,J243,$I$3)/(1-$P$1))</f>
        <v>0</v>
      </c>
      <c r="S243" s="30">
        <f ca="1">IF(K243=0,0,Agents($I$4,$I$5,K243,$I$3)/(1-$P$1))</f>
        <v>7.6086956521739131</v>
      </c>
      <c r="T243" s="30">
        <f ca="1">IF(L243=0,0,Agents($I$4,$I$5,L243,$I$3)/(1-$P$1))</f>
        <v>5.4347826086956523</v>
      </c>
      <c r="U243" s="30">
        <f ca="1">IF(M243=0,0,Agents($I$4,$I$5,M243,$I$3)/(1-$P$1))</f>
        <v>5.4347826086956523</v>
      </c>
      <c r="V243" s="30">
        <f ca="1">IF(N243=0,0,Agents($I$4,$I$5,N243,$I$3)/(1-$P$1))</f>
        <v>5.4347826086956523</v>
      </c>
      <c r="W243" s="30">
        <f ca="1">IF(O243=0,0,Agents($I$4,$I$5,O243,$I$3)/(1-$P$1))</f>
        <v>4.3478260869565215</v>
      </c>
      <c r="X243" s="30">
        <f ca="1">IF(P243=0,0,Agents($I$4,$I$5,P243,$I$3)/(1-$P$1))</f>
        <v>0</v>
      </c>
    </row>
    <row r="244" spans="1:24" x14ac:dyDescent="0.25">
      <c r="A244" s="125">
        <v>0.79166666666666663</v>
      </c>
      <c r="B244" s="118"/>
      <c r="C244" s="119">
        <v>7.9392474974111157E-3</v>
      </c>
      <c r="D244" s="119">
        <v>5.6971514242878558E-3</v>
      </c>
      <c r="E244" s="119">
        <v>7.9549221080543586E-3</v>
      </c>
      <c r="F244" s="119">
        <v>8.2559339525283791E-3</v>
      </c>
      <c r="G244" s="119">
        <v>6.3268892794376098E-3</v>
      </c>
      <c r="H244" s="120"/>
      <c r="J244" s="24">
        <f t="shared" ca="1" si="27"/>
        <v>0</v>
      </c>
      <c r="K244" s="24">
        <f t="shared" ca="1" si="27"/>
        <v>14.39503782519686</v>
      </c>
      <c r="L244" s="24">
        <f t="shared" ca="1" si="27"/>
        <v>8.0130662300922531</v>
      </c>
      <c r="M244" s="24">
        <f t="shared" ca="1" si="27"/>
        <v>12.430464630065266</v>
      </c>
      <c r="N244" s="24">
        <f t="shared" ca="1" si="27"/>
        <v>11.926351775668936</v>
      </c>
      <c r="O244" s="24">
        <f t="shared" ca="1" si="27"/>
        <v>6.9956959369434477</v>
      </c>
      <c r="P244" s="24">
        <f t="shared" ca="1" si="27"/>
        <v>0</v>
      </c>
      <c r="R244" s="24">
        <f ca="1">IF(J244=0,0,Agents($I$4,$I$5,J244,$I$3)/(1-$P$1))</f>
        <v>0</v>
      </c>
      <c r="S244" s="24">
        <f ca="1">IF(K244=0,0,Agents($I$4,$I$5,K244,$I$3)/(1-$P$1))</f>
        <v>5.4347826086956523</v>
      </c>
      <c r="T244" s="24">
        <f ca="1">IF(L244=0,0,Agents($I$4,$I$5,L244,$I$3)/(1-$P$1))</f>
        <v>4.3478260869565215</v>
      </c>
      <c r="U244" s="24">
        <f ca="1">IF(M244=0,0,Agents($I$4,$I$5,M244,$I$3)/(1-$P$1))</f>
        <v>5.4347826086956523</v>
      </c>
      <c r="V244" s="24">
        <f ca="1">IF(N244=0,0,Agents($I$4,$I$5,N244,$I$3)/(1-$P$1))</f>
        <v>5.4347826086956523</v>
      </c>
      <c r="W244" s="24">
        <f ca="1">IF(O244=0,0,Agents($I$4,$I$5,O244,$I$3)/(1-$P$1))</f>
        <v>3.2608695652173911</v>
      </c>
      <c r="X244" s="24">
        <f ca="1">IF(P244=0,0,Agents($I$4,$I$5,P244,$I$3)/(1-$P$1))</f>
        <v>0</v>
      </c>
    </row>
    <row r="245" spans="1:24" x14ac:dyDescent="0.25">
      <c r="A245" s="126">
        <v>0.8125</v>
      </c>
      <c r="B245" s="122"/>
      <c r="C245" s="123">
        <v>5.5229547808077319E-3</v>
      </c>
      <c r="D245" s="123">
        <v>5.0974512743628183E-3</v>
      </c>
      <c r="E245" s="123">
        <v>5.3032814053695721E-3</v>
      </c>
      <c r="F245" s="123">
        <v>7.2239422084623322E-3</v>
      </c>
      <c r="G245" s="123">
        <v>4.2179261862917402E-3</v>
      </c>
      <c r="H245" s="124"/>
      <c r="J245" s="30">
        <f t="shared" ca="1" si="27"/>
        <v>0</v>
      </c>
      <c r="K245" s="30">
        <f t="shared" ca="1" si="27"/>
        <v>10.013939356658684</v>
      </c>
      <c r="L245" s="30">
        <f t="shared" ca="1" si="27"/>
        <v>7.1695855742930679</v>
      </c>
      <c r="M245" s="30">
        <f t="shared" ca="1" si="27"/>
        <v>8.2869764200435103</v>
      </c>
      <c r="N245" s="30">
        <f t="shared" ca="1" si="27"/>
        <v>10.435557803710321</v>
      </c>
      <c r="O245" s="30">
        <f t="shared" ca="1" si="27"/>
        <v>4.6637972912956318</v>
      </c>
      <c r="P245" s="30">
        <f t="shared" ca="1" si="27"/>
        <v>0</v>
      </c>
      <c r="R245" s="30">
        <f ca="1">IF(J245=0,0,Agents($I$4,$I$5,J245,$I$3)/(1-$P$1))</f>
        <v>0</v>
      </c>
      <c r="S245" s="30">
        <f ca="1">IF(K245=0,0,Agents($I$4,$I$5,K245,$I$3)/(1-$P$1))</f>
        <v>4.3478260869565215</v>
      </c>
      <c r="T245" s="30">
        <f ca="1">IF(L245=0,0,Agents($I$4,$I$5,L245,$I$3)/(1-$P$1))</f>
        <v>3.2608695652173911</v>
      </c>
      <c r="U245" s="30">
        <f ca="1">IF(M245=0,0,Agents($I$4,$I$5,M245,$I$3)/(1-$P$1))</f>
        <v>4.3478260869565215</v>
      </c>
      <c r="V245" s="30">
        <f ca="1">IF(N245=0,0,Agents($I$4,$I$5,N245,$I$3)/(1-$P$1))</f>
        <v>4.3478260869565215</v>
      </c>
      <c r="W245" s="30">
        <f ca="1">IF(O245=0,0,Agents($I$4,$I$5,O245,$I$3)/(1-$P$1))</f>
        <v>3.2608695652173911</v>
      </c>
      <c r="X245" s="30">
        <f ca="1">IF(P245=0,0,Agents($I$4,$I$5,P245,$I$3)/(1-$P$1))</f>
        <v>0</v>
      </c>
    </row>
    <row r="246" spans="1:24" x14ac:dyDescent="0.25">
      <c r="A246" s="125">
        <v>0.83333333333333304</v>
      </c>
      <c r="B246" s="127"/>
      <c r="C246" s="128">
        <v>2.0711080428028996E-3</v>
      </c>
      <c r="D246" s="128">
        <v>2.098950524737631E-3</v>
      </c>
      <c r="E246" s="128">
        <v>2.651640702684786E-3</v>
      </c>
      <c r="F246" s="128">
        <v>2.7519779841761265E-3</v>
      </c>
      <c r="G246" s="128">
        <v>1.7574692442882249E-3</v>
      </c>
      <c r="H246" s="129"/>
      <c r="J246" s="30">
        <f t="shared" ca="1" si="27"/>
        <v>0</v>
      </c>
      <c r="K246" s="30">
        <f t="shared" ca="1" si="27"/>
        <v>3.7552272587470066</v>
      </c>
      <c r="L246" s="30">
        <f t="shared" ca="1" si="27"/>
        <v>2.9521822952971455</v>
      </c>
      <c r="M246" s="30">
        <f t="shared" ca="1" si="27"/>
        <v>4.1434882100217552</v>
      </c>
      <c r="N246" s="30">
        <f t="shared" ca="1" si="27"/>
        <v>3.9754505918896457</v>
      </c>
      <c r="O246" s="30">
        <f t="shared" ca="1" si="27"/>
        <v>1.9432488713731797</v>
      </c>
      <c r="P246" s="30">
        <f t="shared" ca="1" si="27"/>
        <v>0</v>
      </c>
      <c r="R246" s="30">
        <f ca="1">IF(J246=0,0,Agents($I$4,$I$5,J246,$I$3)/(1-$P$1))</f>
        <v>0</v>
      </c>
      <c r="S246" s="30">
        <f ca="1">IF(K246=0,0,Agents($I$4,$I$5,K246,$I$3)/(1-$P$1))</f>
        <v>2.1739130434782608</v>
      </c>
      <c r="T246" s="30">
        <f ca="1">IF(L246=0,0,Agents($I$4,$I$5,L246,$I$3)/(1-$P$1))</f>
        <v>2.1739130434782608</v>
      </c>
      <c r="U246" s="30">
        <f ca="1">IF(M246=0,0,Agents($I$4,$I$5,M246,$I$3)/(1-$P$1))</f>
        <v>3.2608695652173911</v>
      </c>
      <c r="V246" s="30">
        <f ca="1">IF(N246=0,0,Agents($I$4,$I$5,N246,$I$3)/(1-$P$1))</f>
        <v>3.2608695652173911</v>
      </c>
      <c r="W246" s="30">
        <f ca="1">IF(O246=0,0,Agents($I$4,$I$5,O246,$I$3)/(1-$P$1))</f>
        <v>2.1739130434782608</v>
      </c>
      <c r="X246" s="30">
        <f ca="1">IF(P246=0,0,Agents($I$4,$I$5,P246,$I$3)/(1-$P$1))</f>
        <v>0</v>
      </c>
    </row>
    <row r="247" spans="1:24" x14ac:dyDescent="0.25">
      <c r="A247" s="126">
        <v>0.85416666666666696</v>
      </c>
      <c r="B247" s="127"/>
      <c r="C247" s="128">
        <v>1.380738695201933E-3</v>
      </c>
      <c r="D247" s="128">
        <v>1.1994002998500749E-3</v>
      </c>
      <c r="E247" s="128">
        <v>1.325820351342393E-3</v>
      </c>
      <c r="F247" s="128">
        <v>1.7199862401100791E-3</v>
      </c>
      <c r="G247" s="128">
        <v>1.4059753954305801E-3</v>
      </c>
      <c r="H247" s="129"/>
      <c r="J247" s="30">
        <f t="shared" ca="1" si="27"/>
        <v>0</v>
      </c>
      <c r="K247" s="30">
        <f t="shared" ca="1" si="27"/>
        <v>2.5034848391646709</v>
      </c>
      <c r="L247" s="30">
        <f t="shared" ca="1" si="27"/>
        <v>1.686961311598369</v>
      </c>
      <c r="M247" s="30">
        <f t="shared" ca="1" si="27"/>
        <v>2.0717441050108776</v>
      </c>
      <c r="N247" s="30">
        <f t="shared" ca="1" si="27"/>
        <v>2.4846566199310285</v>
      </c>
      <c r="O247" s="30">
        <f t="shared" ca="1" si="27"/>
        <v>1.5545990970985439</v>
      </c>
      <c r="P247" s="30">
        <f t="shared" ca="1" si="27"/>
        <v>0</v>
      </c>
      <c r="R247" s="30">
        <f ca="1">IF(J247=0,0,Agents($I$4,$I$5,J247,$I$3)/(1-$P$1))</f>
        <v>0</v>
      </c>
      <c r="S247" s="30">
        <f ca="1">IF(K247=0,0,Agents($I$4,$I$5,K247,$I$3)/(1-$P$1))</f>
        <v>2.1739130434782608</v>
      </c>
      <c r="T247" s="30">
        <f ca="1">IF(L247=0,0,Agents($I$4,$I$5,L247,$I$3)/(1-$P$1))</f>
        <v>2.1739130434782608</v>
      </c>
      <c r="U247" s="30">
        <f ca="1">IF(M247=0,0,Agents($I$4,$I$5,M247,$I$3)/(1-$P$1))</f>
        <v>2.1739130434782608</v>
      </c>
      <c r="V247" s="30">
        <f ca="1">IF(N247=0,0,Agents($I$4,$I$5,N247,$I$3)/(1-$P$1))</f>
        <v>2.1739130434782608</v>
      </c>
      <c r="W247" s="30">
        <f ca="1">IF(O247=0,0,Agents($I$4,$I$5,O247,$I$3)/(1-$P$1))</f>
        <v>2.1739130434782608</v>
      </c>
      <c r="X247" s="30">
        <f ca="1">IF(P247=0,0,Agents($I$4,$I$5,P247,$I$3)/(1-$P$1))</f>
        <v>0</v>
      </c>
    </row>
    <row r="248" spans="1:24" x14ac:dyDescent="0.25">
      <c r="A248" s="125">
        <v>0.875000000000001</v>
      </c>
      <c r="B248" s="127"/>
      <c r="C248" s="128">
        <v>7.9392474974111157E-3</v>
      </c>
      <c r="D248" s="128">
        <v>5.6971514242878558E-3</v>
      </c>
      <c r="E248" s="128">
        <v>7.9549221080543586E-3</v>
      </c>
      <c r="F248" s="128">
        <v>8.2559339525283791E-3</v>
      </c>
      <c r="G248" s="128">
        <v>6.3268892794376098E-3</v>
      </c>
      <c r="H248" s="129"/>
      <c r="J248" s="30">
        <f t="shared" ref="J248:P251" ca="1" si="28">B248*J$252</f>
        <v>0</v>
      </c>
      <c r="K248" s="30">
        <f t="shared" ca="1" si="28"/>
        <v>14.39503782519686</v>
      </c>
      <c r="L248" s="30">
        <f t="shared" ca="1" si="28"/>
        <v>8.0130662300922531</v>
      </c>
      <c r="M248" s="30">
        <f t="shared" ca="1" si="28"/>
        <v>12.430464630065266</v>
      </c>
      <c r="N248" s="30">
        <f t="shared" ca="1" si="28"/>
        <v>11.926351775668936</v>
      </c>
      <c r="O248" s="30">
        <f t="shared" ca="1" si="28"/>
        <v>6.9956959369434477</v>
      </c>
      <c r="P248" s="30">
        <f t="shared" ca="1" si="28"/>
        <v>0</v>
      </c>
      <c r="R248" s="30">
        <f ca="1">IF(J248=0,0,Agents($I$4,$I$5,J248,$I$3)/(1-$P$1))</f>
        <v>0</v>
      </c>
      <c r="S248" s="30">
        <f ca="1">IF(K248=0,0,Agents($I$4,$I$5,K248,$I$3)/(1-$P$1))</f>
        <v>5.4347826086956523</v>
      </c>
      <c r="T248" s="30">
        <f ca="1">IF(L248=0,0,Agents($I$4,$I$5,L248,$I$3)/(1-$P$1))</f>
        <v>4.3478260869565215</v>
      </c>
      <c r="U248" s="30">
        <f ca="1">IF(M248=0,0,Agents($I$4,$I$5,M248,$I$3)/(1-$P$1))</f>
        <v>5.4347826086956523</v>
      </c>
      <c r="V248" s="30">
        <f ca="1">IF(N248=0,0,Agents($I$4,$I$5,N248,$I$3)/(1-$P$1))</f>
        <v>5.4347826086956523</v>
      </c>
      <c r="W248" s="30">
        <f ca="1">IF(O248=0,0,Agents($I$4,$I$5,O248,$I$3)/(1-$P$1))</f>
        <v>3.2608695652173911</v>
      </c>
      <c r="X248" s="30">
        <f ca="1">IF(P248=0,0,Agents($I$4,$I$5,P248,$I$3)/(1-$P$1))</f>
        <v>0</v>
      </c>
    </row>
    <row r="249" spans="1:24" x14ac:dyDescent="0.25">
      <c r="A249" s="126">
        <v>0.89583333333333504</v>
      </c>
      <c r="B249" s="127"/>
      <c r="C249" s="128">
        <v>5.5229547808077319E-3</v>
      </c>
      <c r="D249" s="128">
        <v>5.0974512743628183E-3</v>
      </c>
      <c r="E249" s="128">
        <v>5.3032814053695721E-3</v>
      </c>
      <c r="F249" s="128">
        <v>7.2239422084623322E-3</v>
      </c>
      <c r="G249" s="128">
        <v>4.2179261862917402E-3</v>
      </c>
      <c r="H249" s="129"/>
      <c r="J249" s="30">
        <f t="shared" ca="1" si="28"/>
        <v>0</v>
      </c>
      <c r="K249" s="30">
        <f t="shared" ca="1" si="28"/>
        <v>10.013939356658684</v>
      </c>
      <c r="L249" s="30">
        <f t="shared" ca="1" si="28"/>
        <v>7.1695855742930679</v>
      </c>
      <c r="M249" s="30">
        <f t="shared" ca="1" si="28"/>
        <v>8.2869764200435103</v>
      </c>
      <c r="N249" s="30">
        <f t="shared" ca="1" si="28"/>
        <v>10.435557803710321</v>
      </c>
      <c r="O249" s="30">
        <f t="shared" ca="1" si="28"/>
        <v>4.6637972912956318</v>
      </c>
      <c r="P249" s="30">
        <f t="shared" ca="1" si="28"/>
        <v>0</v>
      </c>
      <c r="R249" s="30">
        <f ca="1">IF(J249=0,0,Agents($I$4,$I$5,J249,$I$3)/(1-$P$1))</f>
        <v>0</v>
      </c>
      <c r="S249" s="30">
        <f ca="1">IF(K249=0,0,Agents($I$4,$I$5,K249,$I$3)/(1-$P$1))</f>
        <v>4.3478260869565215</v>
      </c>
      <c r="T249" s="30">
        <f ca="1">IF(L249=0,0,Agents($I$4,$I$5,L249,$I$3)/(1-$P$1))</f>
        <v>3.2608695652173911</v>
      </c>
      <c r="U249" s="30">
        <f ca="1">IF(M249=0,0,Agents($I$4,$I$5,M249,$I$3)/(1-$P$1))</f>
        <v>4.3478260869565215</v>
      </c>
      <c r="V249" s="30">
        <f ca="1">IF(N249=0,0,Agents($I$4,$I$5,N249,$I$3)/(1-$P$1))</f>
        <v>4.3478260869565215</v>
      </c>
      <c r="W249" s="30">
        <f ca="1">IF(O249=0,0,Agents($I$4,$I$5,O249,$I$3)/(1-$P$1))</f>
        <v>3.2608695652173911</v>
      </c>
      <c r="X249" s="30">
        <f ca="1">IF(P249=0,0,Agents($I$4,$I$5,P249,$I$3)/(1-$P$1))</f>
        <v>0</v>
      </c>
    </row>
    <row r="250" spans="1:24" x14ac:dyDescent="0.25">
      <c r="A250" s="125">
        <v>0.91666666666666896</v>
      </c>
      <c r="B250" s="127"/>
      <c r="C250" s="128">
        <v>2.0711080428028996E-3</v>
      </c>
      <c r="D250" s="128">
        <v>2.098950524737631E-3</v>
      </c>
      <c r="E250" s="128">
        <v>2.651640702684786E-3</v>
      </c>
      <c r="F250" s="128">
        <v>2.7519779841761265E-3</v>
      </c>
      <c r="G250" s="128">
        <v>1.7574692442882249E-3</v>
      </c>
      <c r="H250" s="129"/>
      <c r="J250" s="30">
        <f t="shared" ca="1" si="28"/>
        <v>0</v>
      </c>
      <c r="K250" s="30">
        <f t="shared" ca="1" si="28"/>
        <v>3.7552272587470066</v>
      </c>
      <c r="L250" s="30">
        <f t="shared" ca="1" si="28"/>
        <v>2.9521822952971455</v>
      </c>
      <c r="M250" s="30">
        <f t="shared" ca="1" si="28"/>
        <v>4.1434882100217552</v>
      </c>
      <c r="N250" s="30">
        <f t="shared" ca="1" si="28"/>
        <v>3.9754505918896457</v>
      </c>
      <c r="O250" s="30">
        <f t="shared" ca="1" si="28"/>
        <v>1.9432488713731797</v>
      </c>
      <c r="P250" s="30">
        <f t="shared" ca="1" si="28"/>
        <v>0</v>
      </c>
      <c r="R250" s="30">
        <f ca="1">IF(J250=0,0,Agents($I$4,$I$5,J250,$I$3)/(1-$P$1))</f>
        <v>0</v>
      </c>
      <c r="S250" s="30">
        <f ca="1">IF(K250=0,0,Agents($I$4,$I$5,K250,$I$3)/(1-$P$1))</f>
        <v>2.1739130434782608</v>
      </c>
      <c r="T250" s="30">
        <f ca="1">IF(L250=0,0,Agents($I$4,$I$5,L250,$I$3)/(1-$P$1))</f>
        <v>2.1739130434782608</v>
      </c>
      <c r="U250" s="30">
        <f ca="1">IF(M250=0,0,Agents($I$4,$I$5,M250,$I$3)/(1-$P$1))</f>
        <v>3.2608695652173911</v>
      </c>
      <c r="V250" s="30">
        <f ca="1">IF(N250=0,0,Agents($I$4,$I$5,N250,$I$3)/(1-$P$1))</f>
        <v>3.2608695652173911</v>
      </c>
      <c r="W250" s="30">
        <f ca="1">IF(O250=0,0,Agents($I$4,$I$5,O250,$I$3)/(1-$P$1))</f>
        <v>2.1739130434782608</v>
      </c>
      <c r="X250" s="30">
        <f ca="1">IF(P250=0,0,Agents($I$4,$I$5,P250,$I$3)/(1-$P$1))</f>
        <v>0</v>
      </c>
    </row>
    <row r="251" spans="1:24" x14ac:dyDescent="0.25">
      <c r="A251" s="126">
        <v>0.937500000000003</v>
      </c>
      <c r="B251" s="127"/>
      <c r="C251" s="128">
        <v>1.380738695201933E-3</v>
      </c>
      <c r="D251" s="128">
        <v>1.1994002998500749E-3</v>
      </c>
      <c r="E251" s="128">
        <v>1.325820351342393E-3</v>
      </c>
      <c r="F251" s="128">
        <v>1.7199862401100791E-3</v>
      </c>
      <c r="G251" s="128">
        <v>1.4059753954305801E-3</v>
      </c>
      <c r="H251" s="129"/>
      <c r="J251" s="30">
        <f t="shared" ca="1" si="28"/>
        <v>0</v>
      </c>
      <c r="K251" s="30">
        <f t="shared" ca="1" si="28"/>
        <v>2.5034848391646709</v>
      </c>
      <c r="L251" s="30">
        <f t="shared" ca="1" si="28"/>
        <v>1.686961311598369</v>
      </c>
      <c r="M251" s="30">
        <f t="shared" ca="1" si="28"/>
        <v>2.0717441050108776</v>
      </c>
      <c r="N251" s="30">
        <f t="shared" ca="1" si="28"/>
        <v>2.4846566199310285</v>
      </c>
      <c r="O251" s="30">
        <f t="shared" ca="1" si="28"/>
        <v>1.5545990970985439</v>
      </c>
      <c r="P251" s="30">
        <f t="shared" ca="1" si="28"/>
        <v>0</v>
      </c>
      <c r="R251" s="30">
        <f ca="1">IF(J251=0,0,Agents($I$4,$I$5,J251,$I$3)/(1-$P$1))</f>
        <v>0</v>
      </c>
      <c r="S251" s="30">
        <f ca="1">IF(K251=0,0,Agents($I$4,$I$5,K251,$I$3)/(1-$P$1))</f>
        <v>2.1739130434782608</v>
      </c>
      <c r="T251" s="30">
        <f ca="1">IF(L251=0,0,Agents($I$4,$I$5,L251,$I$3)/(1-$P$1))</f>
        <v>2.1739130434782608</v>
      </c>
      <c r="U251" s="30">
        <f ca="1">IF(M251=0,0,Agents($I$4,$I$5,M251,$I$3)/(1-$P$1))</f>
        <v>2.1739130434782608</v>
      </c>
      <c r="V251" s="30">
        <f ca="1">IF(N251=0,0,Agents($I$4,$I$5,N251,$I$3)/(1-$P$1))</f>
        <v>2.1739130434782608</v>
      </c>
      <c r="W251" s="30">
        <f ca="1">IF(O251=0,0,Agents($I$4,$I$5,O251,$I$3)/(1-$P$1))</f>
        <v>2.1739130434782608</v>
      </c>
      <c r="X251" s="30">
        <f ca="1">IF(P251=0,0,Agents($I$4,$I$5,P251,$I$3)/(1-$P$1))</f>
        <v>0</v>
      </c>
    </row>
    <row r="252" spans="1:24" x14ac:dyDescent="0.25">
      <c r="B252" s="14"/>
      <c r="C252" s="15">
        <v>0.24727386021393707</v>
      </c>
      <c r="D252" s="15">
        <v>0.19181638799459966</v>
      </c>
      <c r="E252" s="15">
        <v>0.21310624156194827</v>
      </c>
      <c r="F252" s="15">
        <v>0.1970090352061481</v>
      </c>
      <c r="G252" s="15">
        <v>0.1507944750233669</v>
      </c>
      <c r="H252" s="16"/>
      <c r="J252" s="27">
        <f t="shared" ref="J252:P252" ca="1" si="29">$I$2*B252/SUM($B$252:$H$252)</f>
        <v>0</v>
      </c>
      <c r="K252" s="27">
        <f t="shared" ca="1" si="29"/>
        <v>1813.148894765013</v>
      </c>
      <c r="L252" s="27">
        <f t="shared" ca="1" si="29"/>
        <v>1406.5039935451402</v>
      </c>
      <c r="M252" s="27">
        <f t="shared" ca="1" si="29"/>
        <v>1562.6129912044546</v>
      </c>
      <c r="N252" s="27">
        <f t="shared" ca="1" si="29"/>
        <v>1444.5793588279</v>
      </c>
      <c r="O252" s="27">
        <f t="shared" ca="1" si="29"/>
        <v>1105.7086078113393</v>
      </c>
      <c r="P252" s="27">
        <f t="shared" ca="1" si="29"/>
        <v>0</v>
      </c>
      <c r="R252" s="26">
        <f ca="1">(SUM(R222:R251)/2)/$C$6</f>
        <v>0</v>
      </c>
      <c r="S252" s="26">
        <f t="shared" ref="S252:X252" ca="1" si="30">(SUM(S222:S251)/2)/$C$6</f>
        <v>31.725543478260864</v>
      </c>
      <c r="T252" s="26">
        <f t="shared" ca="1" si="30"/>
        <v>25.815217391304341</v>
      </c>
      <c r="U252" s="26">
        <f t="shared" ca="1" si="30"/>
        <v>28.396739130434778</v>
      </c>
      <c r="V252" s="26">
        <f t="shared" ca="1" si="30"/>
        <v>26.426630434782602</v>
      </c>
      <c r="W252" s="26">
        <f t="shared" ca="1" si="30"/>
        <v>21.399456521739122</v>
      </c>
      <c r="X252" s="26">
        <f t="shared" ca="1" si="30"/>
        <v>0</v>
      </c>
    </row>
    <row r="253" spans="1:24" x14ac:dyDescent="0.25">
      <c r="R253" s="32">
        <f ca="1">SUM(R252:X252)/5</f>
        <v>26.752717391304344</v>
      </c>
      <c r="S253" s="31"/>
      <c r="T253" s="31"/>
      <c r="U253" s="31"/>
      <c r="V253" s="31"/>
      <c r="W253" s="31"/>
      <c r="X253" s="4"/>
    </row>
    <row r="255" spans="1:24" x14ac:dyDescent="0.25">
      <c r="A255" s="39" t="s">
        <v>17</v>
      </c>
      <c r="J255" s="6" t="s">
        <v>14</v>
      </c>
      <c r="K255" s="20"/>
      <c r="L255" s="20"/>
      <c r="M255" s="33">
        <v>43313</v>
      </c>
      <c r="N255" s="20"/>
      <c r="O255" s="20"/>
      <c r="P255" s="21"/>
      <c r="R255" s="6" t="s">
        <v>15</v>
      </c>
      <c r="S255" s="20"/>
      <c r="T255" s="20"/>
      <c r="U255" s="20"/>
      <c r="V255" s="20"/>
      <c r="W255" s="20"/>
      <c r="X255" s="21"/>
    </row>
    <row r="256" spans="1:24" x14ac:dyDescent="0.25">
      <c r="A256" s="113" t="s">
        <v>6</v>
      </c>
      <c r="B256" s="114" t="s">
        <v>13</v>
      </c>
      <c r="C256" s="115" t="s">
        <v>7</v>
      </c>
      <c r="D256" s="115" t="s">
        <v>8</v>
      </c>
      <c r="E256" s="115" t="s">
        <v>9</v>
      </c>
      <c r="F256" s="115" t="s">
        <v>10</v>
      </c>
      <c r="G256" s="115" t="s">
        <v>11</v>
      </c>
      <c r="H256" s="116" t="s">
        <v>12</v>
      </c>
      <c r="J256" s="22" t="s">
        <v>13</v>
      </c>
      <c r="K256" s="20" t="s">
        <v>7</v>
      </c>
      <c r="L256" s="20" t="s">
        <v>8</v>
      </c>
      <c r="M256" s="20" t="s">
        <v>9</v>
      </c>
      <c r="N256" s="20" t="s">
        <v>10</v>
      </c>
      <c r="O256" s="20" t="s">
        <v>11</v>
      </c>
      <c r="P256" s="21" t="s">
        <v>12</v>
      </c>
      <c r="R256" s="22" t="s">
        <v>13</v>
      </c>
      <c r="S256" s="20" t="s">
        <v>7</v>
      </c>
      <c r="T256" s="20" t="s">
        <v>8</v>
      </c>
      <c r="U256" s="20" t="s">
        <v>9</v>
      </c>
      <c r="V256" s="20" t="s">
        <v>10</v>
      </c>
      <c r="W256" s="20" t="s">
        <v>11</v>
      </c>
      <c r="X256" s="21" t="s">
        <v>12</v>
      </c>
    </row>
    <row r="257" spans="1:24" x14ac:dyDescent="0.25">
      <c r="A257" s="117">
        <v>0.33333333333333331</v>
      </c>
      <c r="B257" s="118"/>
      <c r="C257" s="119">
        <v>2.1746634449430445E-2</v>
      </c>
      <c r="D257" s="119">
        <v>2.4287856071964018E-2</v>
      </c>
      <c r="E257" s="119">
        <v>2.5190586675505468E-2</v>
      </c>
      <c r="F257" s="119">
        <v>2.1327829377364983E-2</v>
      </c>
      <c r="G257" s="119">
        <v>2.3901581722319858E-2</v>
      </c>
      <c r="H257" s="120"/>
      <c r="J257" s="24">
        <f t="shared" ref="J257:P282" ca="1" si="31">B257*J$287</f>
        <v>0</v>
      </c>
      <c r="K257" s="24">
        <f t="shared" ca="1" si="31"/>
        <v>41.910912334858338</v>
      </c>
      <c r="L257" s="24">
        <f t="shared" ca="1" si="31"/>
        <v>36.310459200691639</v>
      </c>
      <c r="M257" s="24">
        <f t="shared" ca="1" si="31"/>
        <v>41.839964149764761</v>
      </c>
      <c r="N257" s="24">
        <f t="shared" ca="1" si="31"/>
        <v>32.748367382361856</v>
      </c>
      <c r="O257" s="24">
        <f t="shared" ca="1" si="31"/>
        <v>28.091111497824826</v>
      </c>
      <c r="P257" s="24">
        <f t="shared" ca="1" si="31"/>
        <v>0</v>
      </c>
      <c r="R257" s="24">
        <f ca="1">IF(J257=0,0,Agents($J$4,$J$5,J257,$J$3)/(1-$P$1))</f>
        <v>0</v>
      </c>
      <c r="S257" s="24">
        <f ca="1">IF(K257=0,0,Agents($J$4,$J$5,K257,$J$3)/(1-$P$1))</f>
        <v>13.043478260869565</v>
      </c>
      <c r="T257" s="24">
        <f ca="1">IF(L257=0,0,Agents($J$4,$J$5,L257,$J$3)/(1-$P$1))</f>
        <v>11.956521739130434</v>
      </c>
      <c r="U257" s="24">
        <f ca="1">IF(M257=0,0,Agents($J$4,$J$5,M257,$J$3)/(1-$P$1))</f>
        <v>13.043478260869565</v>
      </c>
      <c r="V257" s="24">
        <f ca="1">IF(N257=0,0,Agents($J$4,$J$5,N257,$J$3)/(1-$P$1))</f>
        <v>10.869565217391305</v>
      </c>
      <c r="W257" s="24">
        <f ca="1">IF(O257=0,0,Agents($J$4,$J$5,O257,$J$3)/(1-$P$1))</f>
        <v>9.7826086956521738</v>
      </c>
      <c r="X257" s="24">
        <f ca="1">IF(P257=0,0,Agents($J$4,$J$5,P257,$J$3)/(1-$P$1))</f>
        <v>0</v>
      </c>
    </row>
    <row r="258" spans="1:24" x14ac:dyDescent="0.25">
      <c r="A258" s="121">
        <v>0.35416666666666669</v>
      </c>
      <c r="B258" s="122"/>
      <c r="C258" s="123">
        <v>3.1411805315843977E-2</v>
      </c>
      <c r="D258" s="123">
        <v>3.2083958020989505E-2</v>
      </c>
      <c r="E258" s="123">
        <v>3.1819688432217434E-2</v>
      </c>
      <c r="F258" s="123">
        <v>2.4079807361541108E-2</v>
      </c>
      <c r="G258" s="123">
        <v>2.3198594024604568E-2</v>
      </c>
      <c r="H258" s="124"/>
      <c r="J258" s="30">
        <f t="shared" ca="1" si="31"/>
        <v>0</v>
      </c>
      <c r="K258" s="30">
        <f t="shared" ca="1" si="31"/>
        <v>60.537984483684269</v>
      </c>
      <c r="L258" s="30">
        <f t="shared" ca="1" si="31"/>
        <v>47.965668326839577</v>
      </c>
      <c r="M258" s="30">
        <f t="shared" ca="1" si="31"/>
        <v>52.850481031281802</v>
      </c>
      <c r="N258" s="30">
        <f t="shared" ca="1" si="31"/>
        <v>36.973963173634345</v>
      </c>
      <c r="O258" s="30">
        <f t="shared" ca="1" si="31"/>
        <v>27.264902336124095</v>
      </c>
      <c r="P258" s="30">
        <f t="shared" ca="1" si="31"/>
        <v>0</v>
      </c>
      <c r="R258" s="30">
        <f ca="1">IF(J258=0,0,Agents($J$4,$J$5,J258,$J$3)/(1-$P$1))</f>
        <v>0</v>
      </c>
      <c r="S258" s="30">
        <f ca="1">IF(K258=0,0,Agents($J$4,$J$5,K258,$J$3)/(1-$P$1))</f>
        <v>17.391304347826086</v>
      </c>
      <c r="T258" s="30">
        <f ca="1">IF(L258=0,0,Agents($J$4,$J$5,L258,$J$3)/(1-$P$1))</f>
        <v>14.130434782608695</v>
      </c>
      <c r="U258" s="30">
        <f ca="1">IF(M258=0,0,Agents($J$4,$J$5,M258,$J$3)/(1-$P$1))</f>
        <v>15.217391304347826</v>
      </c>
      <c r="V258" s="30">
        <f ca="1">IF(N258=0,0,Agents($J$4,$J$5,N258,$J$3)/(1-$P$1))</f>
        <v>11.956521739130434</v>
      </c>
      <c r="W258" s="30">
        <f ca="1">IF(O258=0,0,Agents($J$4,$J$5,O258,$J$3)/(1-$P$1))</f>
        <v>8.695652173913043</v>
      </c>
      <c r="X258" s="30">
        <f ca="1">IF(P258=0,0,Agents($J$4,$J$5,P258,$J$3)/(1-$P$1))</f>
        <v>0</v>
      </c>
    </row>
    <row r="259" spans="1:24" x14ac:dyDescent="0.25">
      <c r="A259" s="125">
        <v>0.375</v>
      </c>
      <c r="B259" s="118"/>
      <c r="C259" s="119">
        <v>3.589920607525026E-2</v>
      </c>
      <c r="D259" s="119">
        <v>3.9880059970014994E-2</v>
      </c>
      <c r="E259" s="119">
        <v>4.2094796155120982E-2</v>
      </c>
      <c r="F259" s="119">
        <v>3.8871689026487785E-2</v>
      </c>
      <c r="G259" s="119">
        <v>4.0421792618629174E-2</v>
      </c>
      <c r="H259" s="120"/>
      <c r="J259" s="24">
        <f t="shared" ca="1" si="31"/>
        <v>0</v>
      </c>
      <c r="K259" s="24">
        <f t="shared" ca="1" si="31"/>
        <v>69.186267981353453</v>
      </c>
      <c r="L259" s="24">
        <f t="shared" ca="1" si="31"/>
        <v>59.620877452987514</v>
      </c>
      <c r="M259" s="24">
        <f t="shared" ca="1" si="31"/>
        <v>69.916782197633225</v>
      </c>
      <c r="N259" s="24">
        <f t="shared" ca="1" si="31"/>
        <v>59.686540551724015</v>
      </c>
      <c r="O259" s="24">
        <f t="shared" ca="1" si="31"/>
        <v>47.507026797791987</v>
      </c>
      <c r="P259" s="24">
        <f t="shared" ca="1" si="31"/>
        <v>0</v>
      </c>
      <c r="R259" s="24">
        <f ca="1">IF(J259=0,0,Agents($J$4,$J$5,J259,$J$3)/(1-$P$1))</f>
        <v>0</v>
      </c>
      <c r="S259" s="24">
        <f ca="1">IF(K259=0,0,Agents($J$4,$J$5,K259,$J$3)/(1-$P$1))</f>
        <v>19.565217391304348</v>
      </c>
      <c r="T259" s="24">
        <f ca="1">IF(L259=0,0,Agents($J$4,$J$5,L259,$J$3)/(1-$P$1))</f>
        <v>17.391304347826086</v>
      </c>
      <c r="U259" s="24">
        <f ca="1">IF(M259=0,0,Agents($J$4,$J$5,M259,$J$3)/(1-$P$1))</f>
        <v>19.565217391304348</v>
      </c>
      <c r="V259" s="24">
        <f ca="1">IF(N259=0,0,Agents($J$4,$J$5,N259,$J$3)/(1-$P$1))</f>
        <v>17.391304347826086</v>
      </c>
      <c r="W259" s="24">
        <f ca="1">IF(O259=0,0,Agents($J$4,$J$5,O259,$J$3)/(1-$P$1))</f>
        <v>14.130434782608695</v>
      </c>
      <c r="X259" s="24">
        <f ca="1">IF(P259=0,0,Agents($J$4,$J$5,P259,$J$3)/(1-$P$1))</f>
        <v>0</v>
      </c>
    </row>
    <row r="260" spans="1:24" x14ac:dyDescent="0.25">
      <c r="A260" s="121">
        <v>0.39583333333333331</v>
      </c>
      <c r="B260" s="122"/>
      <c r="C260" s="123">
        <v>4.9016223679668625E-2</v>
      </c>
      <c r="D260" s="123">
        <v>5.0674662668665667E-2</v>
      </c>
      <c r="E260" s="123">
        <v>5.2038448790188929E-2</v>
      </c>
      <c r="F260" s="123">
        <v>4.3687650498796013E-2</v>
      </c>
      <c r="G260" s="123">
        <v>4.8506151142355007E-2</v>
      </c>
      <c r="H260" s="124"/>
      <c r="J260" s="30">
        <f t="shared" ca="1" si="31"/>
        <v>0</v>
      </c>
      <c r="K260" s="30">
        <f t="shared" ca="1" si="31"/>
        <v>94.465865897617221</v>
      </c>
      <c r="L260" s="30">
        <f t="shared" ca="1" si="31"/>
        <v>75.758859319961573</v>
      </c>
      <c r="M260" s="30">
        <f t="shared" ca="1" si="31"/>
        <v>86.432557519908784</v>
      </c>
      <c r="N260" s="30">
        <f t="shared" ca="1" si="31"/>
        <v>67.081333186450891</v>
      </c>
      <c r="O260" s="30">
        <f t="shared" ca="1" si="31"/>
        <v>57.008432157350377</v>
      </c>
      <c r="P260" s="30">
        <f t="shared" ca="1" si="31"/>
        <v>0</v>
      </c>
      <c r="R260" s="30">
        <f ca="1">IF(J260=0,0,Agents($J$4,$J$5,J260,$J$3)/(1-$P$1))</f>
        <v>0</v>
      </c>
      <c r="S260" s="30">
        <f ca="1">IF(K260=0,0,Agents($J$4,$J$5,K260,$J$3)/(1-$P$1))</f>
        <v>25</v>
      </c>
      <c r="T260" s="30">
        <f ca="1">IF(L260=0,0,Agents($J$4,$J$5,L260,$J$3)/(1-$P$1))</f>
        <v>20.652173913043477</v>
      </c>
      <c r="U260" s="30">
        <f ca="1">IF(M260=0,0,Agents($J$4,$J$5,M260,$J$3)/(1-$P$1))</f>
        <v>23.913043478260867</v>
      </c>
      <c r="V260" s="30">
        <f ca="1">IF(N260=0,0,Agents($J$4,$J$5,N260,$J$3)/(1-$P$1))</f>
        <v>18.478260869565215</v>
      </c>
      <c r="W260" s="30">
        <f ca="1">IF(O260=0,0,Agents($J$4,$J$5,O260,$J$3)/(1-$P$1))</f>
        <v>16.304347826086957</v>
      </c>
      <c r="X260" s="30">
        <f ca="1">IF(P260=0,0,Agents($J$4,$J$5,P260,$J$3)/(1-$P$1))</f>
        <v>0</v>
      </c>
    </row>
    <row r="261" spans="1:24" x14ac:dyDescent="0.25">
      <c r="A261" s="125">
        <v>0.41666666666666669</v>
      </c>
      <c r="B261" s="118"/>
      <c r="C261" s="119">
        <v>5.6689944504925503E-2</v>
      </c>
      <c r="D261" s="119">
        <v>5.3073463268365817E-2</v>
      </c>
      <c r="E261" s="119">
        <v>5.4027179317202516E-2</v>
      </c>
      <c r="F261" s="119">
        <v>4.9879600963192293E-2</v>
      </c>
      <c r="G261" s="119">
        <v>5.4481546572934976E-2</v>
      </c>
      <c r="H261" s="120"/>
      <c r="J261" s="24">
        <f t="shared" ca="1" si="31"/>
        <v>0</v>
      </c>
      <c r="K261" s="24">
        <f t="shared" ca="1" si="31"/>
        <v>109.25494241138283</v>
      </c>
      <c r="L261" s="24">
        <f t="shared" ca="1" si="31"/>
        <v>79.345077512622481</v>
      </c>
      <c r="M261" s="24">
        <f t="shared" ca="1" si="31"/>
        <v>89.735712584363895</v>
      </c>
      <c r="N261" s="24">
        <f t="shared" ca="1" si="31"/>
        <v>76.588923716814008</v>
      </c>
      <c r="O261" s="24">
        <f t="shared" ca="1" si="31"/>
        <v>64.031210031806594</v>
      </c>
      <c r="P261" s="24">
        <f t="shared" ca="1" si="31"/>
        <v>0</v>
      </c>
      <c r="R261" s="24">
        <f ca="1">IF(J261=0,0,Agents($J$4,$J$5,J261,$J$3)/(1-$P$1))</f>
        <v>0</v>
      </c>
      <c r="S261" s="24">
        <f ca="1">IF(K261=0,0,Agents($J$4,$J$5,K261,$J$3)/(1-$P$1))</f>
        <v>29.34782608695652</v>
      </c>
      <c r="T261" s="24">
        <f ca="1">IF(L261=0,0,Agents($J$4,$J$5,L261,$J$3)/(1-$P$1))</f>
        <v>21.739130434782609</v>
      </c>
      <c r="U261" s="24">
        <f ca="1">IF(M261=0,0,Agents($J$4,$J$5,M261,$J$3)/(1-$P$1))</f>
        <v>23.913043478260867</v>
      </c>
      <c r="V261" s="24">
        <f ca="1">IF(N261=0,0,Agents($J$4,$J$5,N261,$J$3)/(1-$P$1))</f>
        <v>21.739130434782609</v>
      </c>
      <c r="W261" s="24">
        <f ca="1">IF(O261=0,0,Agents($J$4,$J$5,O261,$J$3)/(1-$P$1))</f>
        <v>18.478260869565215</v>
      </c>
      <c r="X261" s="24">
        <f ca="1">IF(P261=0,0,Agents($J$4,$J$5,P261,$J$3)/(1-$P$1))</f>
        <v>0</v>
      </c>
    </row>
    <row r="262" spans="1:24" x14ac:dyDescent="0.25">
      <c r="A262" s="121">
        <v>0.4375</v>
      </c>
      <c r="B262" s="122"/>
      <c r="C262" s="123">
        <v>6.1177345264331787E-2</v>
      </c>
      <c r="D262" s="123">
        <v>6.0385192019374909E-2</v>
      </c>
      <c r="E262" s="123">
        <v>5.6347364932051704E-2</v>
      </c>
      <c r="F262" s="123">
        <v>5.2128813738720886E-2</v>
      </c>
      <c r="G262" s="123">
        <v>6.1862917398945519E-2</v>
      </c>
      <c r="H262" s="124"/>
      <c r="J262" s="30">
        <f t="shared" ca="1" si="31"/>
        <v>0</v>
      </c>
      <c r="K262" s="30">
        <f t="shared" ca="1" si="31"/>
        <v>117.90322590905201</v>
      </c>
      <c r="L262" s="30">
        <f t="shared" ca="1" si="31"/>
        <v>90.276146426790774</v>
      </c>
      <c r="M262" s="30">
        <f t="shared" ca="1" si="31"/>
        <v>93.589393492894857</v>
      </c>
      <c r="N262" s="30">
        <f t="shared" ca="1" si="31"/>
        <v>80.042535661604077</v>
      </c>
      <c r="O262" s="30">
        <f t="shared" ca="1" si="31"/>
        <v>72.706406229664253</v>
      </c>
      <c r="P262" s="30">
        <f t="shared" ca="1" si="31"/>
        <v>0</v>
      </c>
      <c r="R262" s="30">
        <f ca="1">IF(J262=0,0,Agents($J$4,$J$5,J262,$J$3)/(1-$P$1))</f>
        <v>0</v>
      </c>
      <c r="S262" s="30">
        <f ca="1">IF(K262=0,0,Agents($J$4,$J$5,K262,$J$3)/(1-$P$1))</f>
        <v>30.434782608695652</v>
      </c>
      <c r="T262" s="30">
        <f ca="1">IF(L262=0,0,Agents($J$4,$J$5,L262,$J$3)/(1-$P$1))</f>
        <v>25</v>
      </c>
      <c r="U262" s="30">
        <f ca="1">IF(M262=0,0,Agents($J$4,$J$5,M262,$J$3)/(1-$P$1))</f>
        <v>25</v>
      </c>
      <c r="V262" s="30">
        <f ca="1">IF(N262=0,0,Agents($J$4,$J$5,N262,$J$3)/(1-$P$1))</f>
        <v>21.739130434782609</v>
      </c>
      <c r="W262" s="30">
        <f ca="1">IF(O262=0,0,Agents($J$4,$J$5,O262,$J$3)/(1-$P$1))</f>
        <v>20.652173913043477</v>
      </c>
      <c r="X262" s="30">
        <f ca="1">IF(P262=0,0,Agents($J$4,$J$5,P262,$J$3)/(1-$P$1))</f>
        <v>0</v>
      </c>
    </row>
    <row r="263" spans="1:24" x14ac:dyDescent="0.25">
      <c r="A263" s="125">
        <v>0.45833333333333331</v>
      </c>
      <c r="B263" s="118"/>
      <c r="C263" s="119">
        <v>5.9106237221528891E-2</v>
      </c>
      <c r="D263" s="119">
        <v>5.9485641794487357E-2</v>
      </c>
      <c r="E263" s="119">
        <v>5.9661915810407688E-2</v>
      </c>
      <c r="F263" s="119">
        <v>5.384879997883097E-2</v>
      </c>
      <c r="G263" s="119">
        <v>6.2214411247803164E-2</v>
      </c>
      <c r="H263" s="120"/>
      <c r="J263" s="24">
        <f t="shared" ca="1" si="31"/>
        <v>0</v>
      </c>
      <c r="K263" s="24">
        <f t="shared" ca="1" si="31"/>
        <v>113.91171044858932</v>
      </c>
      <c r="L263" s="24">
        <f t="shared" ca="1" si="31"/>
        <v>88.931314604542948</v>
      </c>
      <c r="M263" s="24">
        <f t="shared" ca="1" si="31"/>
        <v>99.094651933653381</v>
      </c>
      <c r="N263" s="24">
        <f t="shared" ca="1" si="31"/>
        <v>82.683533031149395</v>
      </c>
      <c r="O263" s="24">
        <f t="shared" ca="1" si="31"/>
        <v>73.119510810514626</v>
      </c>
      <c r="P263" s="24">
        <f t="shared" ca="1" si="31"/>
        <v>0</v>
      </c>
      <c r="R263" s="24">
        <f ca="1">IF(J263=0,0,Agents($J$4,$J$5,J263,$J$3)/(1-$P$1))</f>
        <v>0</v>
      </c>
      <c r="S263" s="24">
        <f ca="1">IF(K263=0,0,Agents($J$4,$J$5,K263,$J$3)/(1-$P$1))</f>
        <v>30.434782608695652</v>
      </c>
      <c r="T263" s="24">
        <f ca="1">IF(L263=0,0,Agents($J$4,$J$5,L263,$J$3)/(1-$P$1))</f>
        <v>23.913043478260867</v>
      </c>
      <c r="U263" s="24">
        <f ca="1">IF(M263=0,0,Agents($J$4,$J$5,M263,$J$3)/(1-$P$1))</f>
        <v>26.086956521739129</v>
      </c>
      <c r="V263" s="24">
        <f ca="1">IF(N263=0,0,Agents($J$4,$J$5,N263,$J$3)/(1-$P$1))</f>
        <v>22.826086956521738</v>
      </c>
      <c r="W263" s="24">
        <f ca="1">IF(O263=0,0,Agents($J$4,$J$5,O263,$J$3)/(1-$P$1))</f>
        <v>20.652173913043477</v>
      </c>
      <c r="X263" s="24">
        <f ca="1">IF(P263=0,0,Agents($J$4,$J$5,P263,$J$3)/(1-$P$1))</f>
        <v>0</v>
      </c>
    </row>
    <row r="264" spans="1:24" x14ac:dyDescent="0.25">
      <c r="A264" s="121">
        <v>0.47916666666666669</v>
      </c>
      <c r="B264" s="122"/>
      <c r="C264" s="123">
        <v>6.2212899285733245E-2</v>
      </c>
      <c r="D264" s="123">
        <v>6.1284742244262468E-2</v>
      </c>
      <c r="E264" s="123">
        <v>5.6678820019887298E-2</v>
      </c>
      <c r="F264" s="123">
        <v>5.7976766955095155E-2</v>
      </c>
      <c r="G264" s="123">
        <v>5.9753954305799648E-2</v>
      </c>
      <c r="H264" s="124"/>
      <c r="J264" s="30">
        <f t="shared" ca="1" si="31"/>
        <v>0</v>
      </c>
      <c r="K264" s="30">
        <f t="shared" ca="1" si="31"/>
        <v>119.89898363928337</v>
      </c>
      <c r="L264" s="30">
        <f t="shared" ca="1" si="31"/>
        <v>91.620978249038615</v>
      </c>
      <c r="M264" s="30">
        <f t="shared" ca="1" si="31"/>
        <v>94.139919336970706</v>
      </c>
      <c r="N264" s="30">
        <f t="shared" ca="1" si="31"/>
        <v>89.021926718058126</v>
      </c>
      <c r="O264" s="30">
        <f t="shared" ca="1" si="31"/>
        <v>70.227778744562059</v>
      </c>
      <c r="P264" s="30">
        <f t="shared" ca="1" si="31"/>
        <v>0</v>
      </c>
      <c r="R264" s="30">
        <f ca="1">IF(J264=0,0,Agents($J$4,$J$5,J264,$J$3)/(1-$P$1))</f>
        <v>0</v>
      </c>
      <c r="S264" s="30">
        <f ca="1">IF(K264=0,0,Agents($J$4,$J$5,K264,$J$3)/(1-$P$1))</f>
        <v>31.521739130434781</v>
      </c>
      <c r="T264" s="30">
        <f ca="1">IF(L264=0,0,Agents($J$4,$J$5,L264,$J$3)/(1-$P$1))</f>
        <v>25</v>
      </c>
      <c r="U264" s="30">
        <f ca="1">IF(M264=0,0,Agents($J$4,$J$5,M264,$J$3)/(1-$P$1))</f>
        <v>25</v>
      </c>
      <c r="V264" s="30">
        <f ca="1">IF(N264=0,0,Agents($J$4,$J$5,N264,$J$3)/(1-$P$1))</f>
        <v>23.913043478260867</v>
      </c>
      <c r="W264" s="30">
        <f ca="1">IF(O264=0,0,Agents($J$4,$J$5,O264,$J$3)/(1-$P$1))</f>
        <v>19.565217391304348</v>
      </c>
      <c r="X264" s="30">
        <f ca="1">IF(P264=0,0,Agents($J$4,$J$5,P264,$J$3)/(1-$P$1))</f>
        <v>0</v>
      </c>
    </row>
    <row r="265" spans="1:24" x14ac:dyDescent="0.25">
      <c r="A265" s="125">
        <v>0.5</v>
      </c>
      <c r="B265" s="118"/>
      <c r="C265" s="119">
        <v>5.6689944504925503E-2</v>
      </c>
      <c r="D265" s="119">
        <v>5.3788490370199497E-2</v>
      </c>
      <c r="E265" s="119">
        <v>5.4027179317202516E-2</v>
      </c>
      <c r="F265" s="119">
        <v>5.4192797226852982E-2</v>
      </c>
      <c r="G265" s="119">
        <v>5.342706502636204E-2</v>
      </c>
      <c r="H265" s="120"/>
      <c r="J265" s="24">
        <f t="shared" ca="1" si="31"/>
        <v>0</v>
      </c>
      <c r="K265" s="24">
        <f t="shared" ca="1" si="31"/>
        <v>109.25494241138283</v>
      </c>
      <c r="L265" s="24">
        <f t="shared" ca="1" si="31"/>
        <v>80.414046396973291</v>
      </c>
      <c r="M265" s="24">
        <f t="shared" ca="1" si="31"/>
        <v>89.735712584363895</v>
      </c>
      <c r="N265" s="24">
        <f t="shared" ca="1" si="31"/>
        <v>83.21173250505845</v>
      </c>
      <c r="O265" s="24">
        <f t="shared" ca="1" si="31"/>
        <v>62.791896289255497</v>
      </c>
      <c r="P265" s="24">
        <f t="shared" ca="1" si="31"/>
        <v>0</v>
      </c>
      <c r="R265" s="24">
        <f ca="1">IF(J265=0,0,Agents($J$4,$J$5,J265,$J$3)/(1-$P$1))</f>
        <v>0</v>
      </c>
      <c r="S265" s="24">
        <f ca="1">IF(K265=0,0,Agents($J$4,$J$5,K265,$J$3)/(1-$P$1))</f>
        <v>29.34782608695652</v>
      </c>
      <c r="T265" s="24">
        <f ca="1">IF(L265=0,0,Agents($J$4,$J$5,L265,$J$3)/(1-$P$1))</f>
        <v>21.739130434782609</v>
      </c>
      <c r="U265" s="24">
        <f ca="1">IF(M265=0,0,Agents($J$4,$J$5,M265,$J$3)/(1-$P$1))</f>
        <v>23.913043478260867</v>
      </c>
      <c r="V265" s="24">
        <f ca="1">IF(N265=0,0,Agents($J$4,$J$5,N265,$J$3)/(1-$P$1))</f>
        <v>22.826086956521738</v>
      </c>
      <c r="W265" s="24">
        <f ca="1">IF(O265=0,0,Agents($J$4,$J$5,O265,$J$3)/(1-$P$1))</f>
        <v>18.478260869565215</v>
      </c>
      <c r="X265" s="24">
        <f ca="1">IF(P265=0,0,Agents($J$4,$J$5,P265,$J$3)/(1-$P$1))</f>
        <v>0</v>
      </c>
    </row>
    <row r="266" spans="1:24" x14ac:dyDescent="0.25">
      <c r="A266" s="121">
        <v>0.52083333333333337</v>
      </c>
      <c r="B266" s="122"/>
      <c r="C266" s="123">
        <v>5.1857359071718741E-2</v>
      </c>
      <c r="D266" s="123">
        <v>5.3788490370199497E-2</v>
      </c>
      <c r="E266" s="123">
        <v>4.938680808750414E-2</v>
      </c>
      <c r="F266" s="123">
        <v>5.2128813738720886E-2</v>
      </c>
      <c r="G266" s="123">
        <v>5.518453427065026E-2</v>
      </c>
      <c r="H266" s="124"/>
      <c r="J266" s="30">
        <f t="shared" ca="1" si="31"/>
        <v>0</v>
      </c>
      <c r="K266" s="30">
        <f t="shared" ca="1" si="31"/>
        <v>99.941406336969862</v>
      </c>
      <c r="L266" s="30">
        <f t="shared" ca="1" si="31"/>
        <v>80.414046396973291</v>
      </c>
      <c r="M266" s="30">
        <f t="shared" ca="1" si="31"/>
        <v>82.028350767301959</v>
      </c>
      <c r="N266" s="30">
        <f t="shared" ca="1" si="31"/>
        <v>80.042535661604077</v>
      </c>
      <c r="O266" s="30">
        <f t="shared" ca="1" si="31"/>
        <v>64.857419193507312</v>
      </c>
      <c r="P266" s="30">
        <f t="shared" ca="1" si="31"/>
        <v>0</v>
      </c>
      <c r="R266" s="30">
        <f ca="1">IF(J266=0,0,Agents($J$4,$J$5,J266,$J$3)/(1-$P$1))</f>
        <v>0</v>
      </c>
      <c r="S266" s="30">
        <f ca="1">IF(K266=0,0,Agents($J$4,$J$5,K266,$J$3)/(1-$P$1))</f>
        <v>27.173913043478258</v>
      </c>
      <c r="T266" s="30">
        <f ca="1">IF(L266=0,0,Agents($J$4,$J$5,L266,$J$3)/(1-$P$1))</f>
        <v>21.739130434782609</v>
      </c>
      <c r="U266" s="30">
        <f ca="1">IF(M266=0,0,Agents($J$4,$J$5,M266,$J$3)/(1-$P$1))</f>
        <v>22.826086956521738</v>
      </c>
      <c r="V266" s="30">
        <f ca="1">IF(N266=0,0,Agents($J$4,$J$5,N266,$J$3)/(1-$P$1))</f>
        <v>21.739130434782609</v>
      </c>
      <c r="W266" s="30">
        <f ca="1">IF(O266=0,0,Agents($J$4,$J$5,O266,$J$3)/(1-$P$1))</f>
        <v>18.478260869565215</v>
      </c>
      <c r="X266" s="30">
        <f ca="1">IF(P266=0,0,Agents($J$4,$J$5,P266,$J$3)/(1-$P$1))</f>
        <v>0</v>
      </c>
    </row>
    <row r="267" spans="1:24" x14ac:dyDescent="0.25">
      <c r="A267" s="125">
        <v>0.54166666666666663</v>
      </c>
      <c r="B267" s="118"/>
      <c r="C267" s="119">
        <v>5.3928467114521643E-2</v>
      </c>
      <c r="D267" s="119">
        <v>5.2589090070349426E-2</v>
      </c>
      <c r="E267" s="119">
        <v>5.1375538614517727E-2</v>
      </c>
      <c r="F267" s="119">
        <v>5.4192797226852982E-2</v>
      </c>
      <c r="G267" s="119">
        <v>5.3778558875219686E-2</v>
      </c>
      <c r="H267" s="120"/>
      <c r="J267" s="24">
        <f t="shared" ca="1" si="31"/>
        <v>0</v>
      </c>
      <c r="K267" s="24">
        <f t="shared" ca="1" si="31"/>
        <v>103.93292179743257</v>
      </c>
      <c r="L267" s="24">
        <f t="shared" ca="1" si="31"/>
        <v>78.620937300642851</v>
      </c>
      <c r="M267" s="24">
        <f t="shared" ca="1" si="31"/>
        <v>85.33150583175707</v>
      </c>
      <c r="N267" s="24">
        <f t="shared" ca="1" si="31"/>
        <v>83.21173250505845</v>
      </c>
      <c r="O267" s="24">
        <f t="shared" ca="1" si="31"/>
        <v>63.205000870105863</v>
      </c>
      <c r="P267" s="24">
        <f t="shared" ca="1" si="31"/>
        <v>0</v>
      </c>
      <c r="R267" s="24">
        <f ca="1">IF(J267=0,0,Agents($J$4,$J$5,J267,$J$3)/(1-$P$1))</f>
        <v>0</v>
      </c>
      <c r="S267" s="24">
        <f ca="1">IF(K267=0,0,Agents($J$4,$J$5,K267,$J$3)/(1-$P$1))</f>
        <v>28.260869565217391</v>
      </c>
      <c r="T267" s="24">
        <f ca="1">IF(L267=0,0,Agents($J$4,$J$5,L267,$J$3)/(1-$P$1))</f>
        <v>21.739130434782609</v>
      </c>
      <c r="U267" s="24">
        <f ca="1">IF(M267=0,0,Agents($J$4,$J$5,M267,$J$3)/(1-$P$1))</f>
        <v>22.826086956521738</v>
      </c>
      <c r="V267" s="24">
        <f ca="1">IF(N267=0,0,Agents($J$4,$J$5,N267,$J$3)/(1-$P$1))</f>
        <v>22.826086956521738</v>
      </c>
      <c r="W267" s="24">
        <f ca="1">IF(O267=0,0,Agents($J$4,$J$5,O267,$J$3)/(1-$P$1))</f>
        <v>18.478260869565215</v>
      </c>
      <c r="X267" s="24">
        <f ca="1">IF(P267=0,0,Agents($J$4,$J$5,P267,$J$3)/(1-$P$1))</f>
        <v>0</v>
      </c>
    </row>
    <row r="268" spans="1:24" x14ac:dyDescent="0.25">
      <c r="A268" s="121">
        <v>0.5625</v>
      </c>
      <c r="B268" s="122"/>
      <c r="C268" s="123">
        <v>5.3928467114521643E-2</v>
      </c>
      <c r="D268" s="123">
        <v>5.5887440894937128E-2</v>
      </c>
      <c r="E268" s="123">
        <v>5.1706993702353328E-2</v>
      </c>
      <c r="F268" s="123">
        <v>5.6944775211029107E-2</v>
      </c>
      <c r="G268" s="123">
        <v>5.6942003514938486E-2</v>
      </c>
      <c r="H268" s="124"/>
      <c r="J268" s="30">
        <f t="shared" ca="1" si="31"/>
        <v>0</v>
      </c>
      <c r="K268" s="30">
        <f t="shared" ca="1" si="31"/>
        <v>103.93292179743257</v>
      </c>
      <c r="L268" s="30">
        <f t="shared" ca="1" si="31"/>
        <v>83.551987315551585</v>
      </c>
      <c r="M268" s="30">
        <f t="shared" ca="1" si="31"/>
        <v>85.88203167583292</v>
      </c>
      <c r="N268" s="30">
        <f t="shared" ca="1" si="31"/>
        <v>87.437328296330932</v>
      </c>
      <c r="O268" s="30">
        <f t="shared" ca="1" si="31"/>
        <v>66.922942097759147</v>
      </c>
      <c r="P268" s="30">
        <f t="shared" ca="1" si="31"/>
        <v>0</v>
      </c>
      <c r="R268" s="30">
        <f ca="1">IF(J268=0,0,Agents($J$4,$J$5,J268,$J$3)/(1-$P$1))</f>
        <v>0</v>
      </c>
      <c r="S268" s="30">
        <f ca="1">IF(K268=0,0,Agents($J$4,$J$5,K268,$J$3)/(1-$P$1))</f>
        <v>28.260869565217391</v>
      </c>
      <c r="T268" s="30">
        <f ca="1">IF(L268=0,0,Agents($J$4,$J$5,L268,$J$3)/(1-$P$1))</f>
        <v>22.826086956521738</v>
      </c>
      <c r="U268" s="30">
        <f ca="1">IF(M268=0,0,Agents($J$4,$J$5,M268,$J$3)/(1-$P$1))</f>
        <v>23.913043478260867</v>
      </c>
      <c r="V268" s="30">
        <f ca="1">IF(N268=0,0,Agents($J$4,$J$5,N268,$J$3)/(1-$P$1))</f>
        <v>23.913043478260867</v>
      </c>
      <c r="W268" s="30">
        <f ca="1">IF(O268=0,0,Agents($J$4,$J$5,O268,$J$3)/(1-$P$1))</f>
        <v>18.478260869565215</v>
      </c>
      <c r="X268" s="30">
        <f ca="1">IF(P268=0,0,Agents($J$4,$J$5,P268,$J$3)/(1-$P$1))</f>
        <v>0</v>
      </c>
    </row>
    <row r="269" spans="1:24" x14ac:dyDescent="0.25">
      <c r="A269" s="125">
        <v>0.58333333333333337</v>
      </c>
      <c r="B269" s="118"/>
      <c r="C269" s="119">
        <v>5.4964021135923087E-2</v>
      </c>
      <c r="D269" s="119">
        <v>5.7386691269749726E-2</v>
      </c>
      <c r="E269" s="119">
        <v>5.8667550546900891E-2</v>
      </c>
      <c r="F269" s="119">
        <v>5.8664761451139191E-2</v>
      </c>
      <c r="G269" s="119">
        <v>5.9050966608084357E-2</v>
      </c>
      <c r="H269" s="120"/>
      <c r="J269" s="24">
        <f t="shared" ca="1" si="31"/>
        <v>0</v>
      </c>
      <c r="K269" s="24">
        <f t="shared" ca="1" si="31"/>
        <v>105.9286795276639</v>
      </c>
      <c r="L269" s="24">
        <f t="shared" ca="1" si="31"/>
        <v>85.793373685964653</v>
      </c>
      <c r="M269" s="24">
        <f t="shared" ca="1" si="31"/>
        <v>97.443074401425818</v>
      </c>
      <c r="N269" s="24">
        <f t="shared" ca="1" si="31"/>
        <v>90.078325665876264</v>
      </c>
      <c r="O269" s="24">
        <f t="shared" ca="1" si="31"/>
        <v>69.401569582861327</v>
      </c>
      <c r="P269" s="24">
        <f t="shared" ca="1" si="31"/>
        <v>0</v>
      </c>
      <c r="R269" s="24">
        <f ca="1">IF(J269=0,0,Agents($J$4,$J$5,J269,$J$3)/(1-$P$1))</f>
        <v>0</v>
      </c>
      <c r="S269" s="24">
        <f ca="1">IF(K269=0,0,Agents($J$4,$J$5,K269,$J$3)/(1-$P$1))</f>
        <v>28.260869565217391</v>
      </c>
      <c r="T269" s="24">
        <f ca="1">IF(L269=0,0,Agents($J$4,$J$5,L269,$J$3)/(1-$P$1))</f>
        <v>23.913043478260867</v>
      </c>
      <c r="U269" s="24">
        <f ca="1">IF(M269=0,0,Agents($J$4,$J$5,M269,$J$3)/(1-$P$1))</f>
        <v>26.086956521739129</v>
      </c>
      <c r="V269" s="24">
        <f ca="1">IF(N269=0,0,Agents($J$4,$J$5,N269,$J$3)/(1-$P$1))</f>
        <v>25</v>
      </c>
      <c r="W269" s="24">
        <f ca="1">IF(O269=0,0,Agents($J$4,$J$5,O269,$J$3)/(1-$P$1))</f>
        <v>19.565217391304348</v>
      </c>
      <c r="X269" s="24">
        <f ca="1">IF(P269=0,0,Agents($J$4,$J$5,P269,$J$3)/(1-$P$1))</f>
        <v>0</v>
      </c>
    </row>
    <row r="270" spans="1:24" x14ac:dyDescent="0.25">
      <c r="A270" s="121">
        <v>0.60416666666666663</v>
      </c>
      <c r="B270" s="122"/>
      <c r="C270" s="123">
        <v>5.4618836462122608E-2</v>
      </c>
      <c r="D270" s="123">
        <v>5.9485641794487357E-2</v>
      </c>
      <c r="E270" s="123">
        <v>6.1982101425256876E-2</v>
      </c>
      <c r="F270" s="123">
        <v>6.1760736683337335E-2</v>
      </c>
      <c r="G270" s="123">
        <v>5.8347978910369067E-2</v>
      </c>
      <c r="H270" s="124"/>
      <c r="J270" s="30">
        <f t="shared" ca="1" si="31"/>
        <v>0</v>
      </c>
      <c r="K270" s="30">
        <f t="shared" ca="1" si="31"/>
        <v>105.26342695092013</v>
      </c>
      <c r="L270" s="30">
        <f t="shared" ca="1" si="31"/>
        <v>88.931314604542948</v>
      </c>
      <c r="M270" s="30">
        <f t="shared" ca="1" si="31"/>
        <v>102.94833284218434</v>
      </c>
      <c r="N270" s="30">
        <f t="shared" ca="1" si="31"/>
        <v>94.832120931057815</v>
      </c>
      <c r="O270" s="30">
        <f t="shared" ca="1" si="31"/>
        <v>68.575360421160596</v>
      </c>
      <c r="P270" s="30">
        <f t="shared" ca="1" si="31"/>
        <v>0</v>
      </c>
      <c r="R270" s="30">
        <f ca="1">IF(J270=0,0,Agents($J$4,$J$5,J270,$J$3)/(1-$P$1))</f>
        <v>0</v>
      </c>
      <c r="S270" s="30">
        <f ca="1">IF(K270=0,0,Agents($J$4,$J$5,K270,$J$3)/(1-$P$1))</f>
        <v>28.260869565217391</v>
      </c>
      <c r="T270" s="30">
        <f ca="1">IF(L270=0,0,Agents($J$4,$J$5,L270,$J$3)/(1-$P$1))</f>
        <v>23.913043478260867</v>
      </c>
      <c r="U270" s="30">
        <f ca="1">IF(M270=0,0,Agents($J$4,$J$5,M270,$J$3)/(1-$P$1))</f>
        <v>27.173913043478258</v>
      </c>
      <c r="V270" s="30">
        <f ca="1">IF(N270=0,0,Agents($J$4,$J$5,N270,$J$3)/(1-$P$1))</f>
        <v>26.086956521739129</v>
      </c>
      <c r="W270" s="30">
        <f ca="1">IF(O270=0,0,Agents($J$4,$J$5,O270,$J$3)/(1-$P$1))</f>
        <v>19.565217391304348</v>
      </c>
      <c r="X270" s="30">
        <f ca="1">IF(P270=0,0,Agents($J$4,$J$5,P270,$J$3)/(1-$P$1))</f>
        <v>0</v>
      </c>
    </row>
    <row r="271" spans="1:24" x14ac:dyDescent="0.25">
      <c r="A271" s="125">
        <v>0.625</v>
      </c>
      <c r="B271" s="118"/>
      <c r="C271" s="119">
        <v>5.3238097766920671E-2</v>
      </c>
      <c r="D271" s="119">
        <v>5.1689539845461867E-2</v>
      </c>
      <c r="E271" s="119">
        <v>5.5021544580709306E-2</v>
      </c>
      <c r="F271" s="119">
        <v>5.7632769707073143E-2</v>
      </c>
      <c r="G271" s="119">
        <v>5.7293497363796131E-2</v>
      </c>
      <c r="H271" s="120"/>
      <c r="J271" s="24">
        <f t="shared" ca="1" si="31"/>
        <v>0</v>
      </c>
      <c r="K271" s="24">
        <f t="shared" ca="1" si="31"/>
        <v>102.60241664394499</v>
      </c>
      <c r="L271" s="24">
        <f t="shared" ca="1" si="31"/>
        <v>77.27610547839501</v>
      </c>
      <c r="M271" s="24">
        <f t="shared" ca="1" si="31"/>
        <v>91.387290116591444</v>
      </c>
      <c r="N271" s="24">
        <f t="shared" ca="1" si="31"/>
        <v>88.493727244149071</v>
      </c>
      <c r="O271" s="24">
        <f t="shared" ca="1" si="31"/>
        <v>67.336046678609506</v>
      </c>
      <c r="P271" s="24">
        <f t="shared" ca="1" si="31"/>
        <v>0</v>
      </c>
      <c r="R271" s="24">
        <f ca="1">IF(J271=0,0,Agents($J$4,$J$5,J271,$J$3)/(1-$P$1))</f>
        <v>0</v>
      </c>
      <c r="S271" s="24">
        <f ca="1">IF(K271=0,0,Agents($J$4,$J$5,K271,$J$3)/(1-$P$1))</f>
        <v>27.173913043478258</v>
      </c>
      <c r="T271" s="24">
        <f ca="1">IF(L271=0,0,Agents($J$4,$J$5,L271,$J$3)/(1-$P$1))</f>
        <v>21.739130434782609</v>
      </c>
      <c r="U271" s="24">
        <f ca="1">IF(M271=0,0,Agents($J$4,$J$5,M271,$J$3)/(1-$P$1))</f>
        <v>25</v>
      </c>
      <c r="V271" s="24">
        <f ca="1">IF(N271=0,0,Agents($J$4,$J$5,N271,$J$3)/(1-$P$1))</f>
        <v>23.913043478260867</v>
      </c>
      <c r="W271" s="24">
        <f ca="1">IF(O271=0,0,Agents($J$4,$J$5,O271,$J$3)/(1-$P$1))</f>
        <v>19.565217391304348</v>
      </c>
      <c r="X271" s="24">
        <f ca="1">IF(P271=0,0,Agents($J$4,$J$5,P271,$J$3)/(1-$P$1))</f>
        <v>0</v>
      </c>
    </row>
    <row r="272" spans="1:24" x14ac:dyDescent="0.25">
      <c r="A272" s="121">
        <v>0.64583333333333337</v>
      </c>
      <c r="B272" s="122"/>
      <c r="C272" s="123">
        <v>5.2547728419319706E-2</v>
      </c>
      <c r="D272" s="123">
        <v>5.2888940145311945E-2</v>
      </c>
      <c r="E272" s="123">
        <v>4.938680808750414E-2</v>
      </c>
      <c r="F272" s="123">
        <v>5.5912783466963066E-2</v>
      </c>
      <c r="G272" s="123">
        <v>5.3075571177504395E-2</v>
      </c>
      <c r="H272" s="124"/>
      <c r="J272" s="30">
        <f t="shared" ca="1" si="31"/>
        <v>0</v>
      </c>
      <c r="K272" s="30">
        <f t="shared" ca="1" si="31"/>
        <v>101.27191149045743</v>
      </c>
      <c r="L272" s="30">
        <f t="shared" ca="1" si="31"/>
        <v>79.069214574725464</v>
      </c>
      <c r="M272" s="30">
        <f t="shared" ca="1" si="31"/>
        <v>82.028350767301959</v>
      </c>
      <c r="N272" s="30">
        <f t="shared" ca="1" si="31"/>
        <v>85.852729874603767</v>
      </c>
      <c r="O272" s="30">
        <f t="shared" ca="1" si="31"/>
        <v>62.378791708405132</v>
      </c>
      <c r="P272" s="30">
        <f t="shared" ca="1" si="31"/>
        <v>0</v>
      </c>
      <c r="R272" s="30">
        <f ca="1">IF(J272=0,0,Agents($J$4,$J$5,J272,$J$3)/(1-$P$1))</f>
        <v>0</v>
      </c>
      <c r="S272" s="30">
        <f ca="1">IF(K272=0,0,Agents($J$4,$J$5,K272,$J$3)/(1-$P$1))</f>
        <v>27.173913043478258</v>
      </c>
      <c r="T272" s="30">
        <f ca="1">IF(L272=0,0,Agents($J$4,$J$5,L272,$J$3)/(1-$P$1))</f>
        <v>21.739130434782609</v>
      </c>
      <c r="U272" s="30">
        <f ca="1">IF(M272=0,0,Agents($J$4,$J$5,M272,$J$3)/(1-$P$1))</f>
        <v>22.826086956521738</v>
      </c>
      <c r="V272" s="30">
        <f ca="1">IF(N272=0,0,Agents($J$4,$J$5,N272,$J$3)/(1-$P$1))</f>
        <v>23.913043478260867</v>
      </c>
      <c r="W272" s="30">
        <f ca="1">IF(O272=0,0,Agents($J$4,$J$5,O272,$J$3)/(1-$P$1))</f>
        <v>17.391304347826086</v>
      </c>
      <c r="X272" s="30">
        <f ca="1">IF(P272=0,0,Agents($J$4,$J$5,P272,$J$3)/(1-$P$1))</f>
        <v>0</v>
      </c>
    </row>
    <row r="273" spans="1:24" x14ac:dyDescent="0.25">
      <c r="A273" s="125">
        <v>0.66666666666666663</v>
      </c>
      <c r="B273" s="118"/>
      <c r="C273" s="119">
        <v>4.322774222670666E-2</v>
      </c>
      <c r="D273" s="119">
        <v>4.4792988121323936E-2</v>
      </c>
      <c r="E273" s="119">
        <v>4.9718263175339734E-2</v>
      </c>
      <c r="F273" s="119">
        <v>4.7312852266412665E-2</v>
      </c>
      <c r="G273" s="119">
        <v>4.9209138840070298E-2</v>
      </c>
      <c r="H273" s="120"/>
      <c r="J273" s="24">
        <f t="shared" ca="1" si="31"/>
        <v>0</v>
      </c>
      <c r="K273" s="24">
        <f t="shared" ca="1" si="31"/>
        <v>83.310091918375292</v>
      </c>
      <c r="L273" s="24">
        <f t="shared" ca="1" si="31"/>
        <v>66.965728174494913</v>
      </c>
      <c r="M273" s="24">
        <f t="shared" ca="1" si="31"/>
        <v>82.578876611377808</v>
      </c>
      <c r="N273" s="24">
        <f t="shared" ca="1" si="31"/>
        <v>72.647743026877208</v>
      </c>
      <c r="O273" s="24">
        <f t="shared" ca="1" si="31"/>
        <v>57.834641319051109</v>
      </c>
      <c r="P273" s="24">
        <f t="shared" ca="1" si="31"/>
        <v>0</v>
      </c>
      <c r="R273" s="24">
        <f ca="1">IF(J273=0,0,Agents($J$4,$J$5,J273,$J$3)/(1-$P$1))</f>
        <v>0</v>
      </c>
      <c r="S273" s="24">
        <f ca="1">IF(K273=0,0,Agents($J$4,$J$5,K273,$J$3)/(1-$P$1))</f>
        <v>22.826086956521738</v>
      </c>
      <c r="T273" s="24">
        <f ca="1">IF(L273=0,0,Agents($J$4,$J$5,L273,$J$3)/(1-$P$1))</f>
        <v>18.478260869565215</v>
      </c>
      <c r="U273" s="24">
        <f ca="1">IF(M273=0,0,Agents($J$4,$J$5,M273,$J$3)/(1-$P$1))</f>
        <v>22.826086956521738</v>
      </c>
      <c r="V273" s="24">
        <f ca="1">IF(N273=0,0,Agents($J$4,$J$5,N273,$J$3)/(1-$P$1))</f>
        <v>20.652173913043477</v>
      </c>
      <c r="W273" s="24">
        <f ca="1">IF(O273=0,0,Agents($J$4,$J$5,O273,$J$3)/(1-$P$1))</f>
        <v>16.304347826086957</v>
      </c>
      <c r="X273" s="24">
        <f ca="1">IF(P273=0,0,Agents($J$4,$J$5,P273,$J$3)/(1-$P$1))</f>
        <v>0</v>
      </c>
    </row>
    <row r="274" spans="1:24" x14ac:dyDescent="0.25">
      <c r="A274" s="121">
        <v>0.6875</v>
      </c>
      <c r="B274" s="122"/>
      <c r="C274" s="123">
        <v>4.0386606834656544E-2</v>
      </c>
      <c r="D274" s="123">
        <v>3.8795986622073564E-2</v>
      </c>
      <c r="E274" s="123">
        <v>3.5465694398409013E-2</v>
      </c>
      <c r="F274" s="123">
        <v>4.1808896298060415E-2</v>
      </c>
      <c r="G274" s="123">
        <v>3.5852372583479786E-2</v>
      </c>
      <c r="H274" s="124"/>
      <c r="J274" s="30">
        <f t="shared" ca="1" si="31"/>
        <v>0</v>
      </c>
      <c r="K274" s="30">
        <f t="shared" ca="1" si="31"/>
        <v>77.834551479022636</v>
      </c>
      <c r="L274" s="30">
        <f t="shared" ca="1" si="31"/>
        <v>58.000182692842657</v>
      </c>
      <c r="M274" s="30">
        <f t="shared" ca="1" si="31"/>
        <v>58.906265316116176</v>
      </c>
      <c r="N274" s="30">
        <f t="shared" ca="1" si="31"/>
        <v>64.196551444332215</v>
      </c>
      <c r="O274" s="30">
        <f t="shared" ca="1" si="31"/>
        <v>42.136667246737233</v>
      </c>
      <c r="P274" s="30">
        <f t="shared" ca="1" si="31"/>
        <v>0</v>
      </c>
      <c r="R274" s="30">
        <f ca="1">IF(J274=0,0,Agents($J$4,$J$5,J274,$J$3)/(1-$P$1))</f>
        <v>0</v>
      </c>
      <c r="S274" s="30">
        <f ca="1">IF(K274=0,0,Agents($J$4,$J$5,K274,$J$3)/(1-$P$1))</f>
        <v>21.739130434782609</v>
      </c>
      <c r="T274" s="30">
        <f ca="1">IF(L274=0,0,Agents($J$4,$J$5,L274,$J$3)/(1-$P$1))</f>
        <v>16.304347826086957</v>
      </c>
      <c r="U274" s="30">
        <f ca="1">IF(M274=0,0,Agents($J$4,$J$5,M274,$J$3)/(1-$P$1))</f>
        <v>17.391304347826086</v>
      </c>
      <c r="V274" s="30">
        <f ca="1">IF(N274=0,0,Agents($J$4,$J$5,N274,$J$3)/(1-$P$1))</f>
        <v>18.478260869565215</v>
      </c>
      <c r="W274" s="30">
        <f ca="1">IF(O274=0,0,Agents($J$4,$J$5,O274,$J$3)/(1-$P$1))</f>
        <v>13.043478260869565</v>
      </c>
      <c r="X274" s="30">
        <f ca="1">IF(P274=0,0,Agents($J$4,$J$5,P274,$J$3)/(1-$P$1))</f>
        <v>0</v>
      </c>
    </row>
    <row r="275" spans="1:24" x14ac:dyDescent="0.25">
      <c r="A275" s="125">
        <v>0.70833333333333337</v>
      </c>
      <c r="B275" s="118"/>
      <c r="C275" s="119">
        <v>2.6579219882637211E-2</v>
      </c>
      <c r="D275" s="119">
        <v>2.8185907046476763E-2</v>
      </c>
      <c r="E275" s="119">
        <v>2.7179317202519059E-2</v>
      </c>
      <c r="F275" s="119">
        <v>3.0959752321981424E-2</v>
      </c>
      <c r="G275" s="119">
        <v>2.7065026362038665E-2</v>
      </c>
      <c r="H275" s="120"/>
      <c r="J275" s="24">
        <f t="shared" ca="1" si="31"/>
        <v>0</v>
      </c>
      <c r="K275" s="24">
        <f t="shared" ca="1" si="31"/>
        <v>51.224448409271304</v>
      </c>
      <c r="L275" s="24">
        <f t="shared" ca="1" si="31"/>
        <v>42.138063763765615</v>
      </c>
      <c r="M275" s="24">
        <f t="shared" ca="1" si="31"/>
        <v>45.143119214219873</v>
      </c>
      <c r="N275" s="24">
        <f t="shared" ca="1" si="31"/>
        <v>47.537952651815594</v>
      </c>
      <c r="O275" s="24">
        <f t="shared" ca="1" si="31"/>
        <v>31.809052725478114</v>
      </c>
      <c r="P275" s="24">
        <f t="shared" ca="1" si="31"/>
        <v>0</v>
      </c>
      <c r="R275" s="24">
        <f ca="1">IF(J275=0,0,Agents($J$4,$J$5,J275,$J$3)/(1-$P$1))</f>
        <v>0</v>
      </c>
      <c r="S275" s="24">
        <f ca="1">IF(K275=0,0,Agents($J$4,$J$5,K275,$J$3)/(1-$P$1))</f>
        <v>15.217391304347826</v>
      </c>
      <c r="T275" s="24">
        <f ca="1">IF(L275=0,0,Agents($J$4,$J$5,L275,$J$3)/(1-$P$1))</f>
        <v>13.043478260869565</v>
      </c>
      <c r="U275" s="24">
        <f ca="1">IF(M275=0,0,Agents($J$4,$J$5,M275,$J$3)/(1-$P$1))</f>
        <v>14.130434782608695</v>
      </c>
      <c r="V275" s="24">
        <f ca="1">IF(N275=0,0,Agents($J$4,$J$5,N275,$J$3)/(1-$P$1))</f>
        <v>14.130434782608695</v>
      </c>
      <c r="W275" s="24">
        <f ca="1">IF(O275=0,0,Agents($J$4,$J$5,O275,$J$3)/(1-$P$1))</f>
        <v>10.869565217391305</v>
      </c>
      <c r="X275" s="24">
        <f ca="1">IF(P275=0,0,Agents($J$4,$J$5,P275,$J$3)/(1-$P$1))</f>
        <v>0</v>
      </c>
    </row>
    <row r="276" spans="1:24" x14ac:dyDescent="0.25">
      <c r="A276" s="121">
        <v>0.72916666666666663</v>
      </c>
      <c r="B276" s="122"/>
      <c r="C276" s="123">
        <v>1.9675526406627546E-2</v>
      </c>
      <c r="D276" s="123">
        <v>1.6791604197901048E-2</v>
      </c>
      <c r="E276" s="123">
        <v>2.0881670533642691E-2</v>
      </c>
      <c r="F276" s="123">
        <v>2.1327829377364983E-2</v>
      </c>
      <c r="G276" s="123">
        <v>1.8629173989455183E-2</v>
      </c>
      <c r="H276" s="124"/>
      <c r="J276" s="30">
        <f t="shared" ca="1" si="31"/>
        <v>0</v>
      </c>
      <c r="K276" s="30">
        <f t="shared" ca="1" si="31"/>
        <v>37.919396874395645</v>
      </c>
      <c r="L276" s="30">
        <f t="shared" ca="1" si="31"/>
        <v>25.103527348626319</v>
      </c>
      <c r="M276" s="30">
        <f t="shared" ca="1" si="31"/>
        <v>34.683128176778681</v>
      </c>
      <c r="N276" s="30">
        <f t="shared" ca="1" si="31"/>
        <v>32.748367382361856</v>
      </c>
      <c r="O276" s="30">
        <f t="shared" ca="1" si="31"/>
        <v>21.894542785069348</v>
      </c>
      <c r="P276" s="30">
        <f t="shared" ca="1" si="31"/>
        <v>0</v>
      </c>
      <c r="R276" s="30">
        <f ca="1">IF(J276=0,0,Agents($J$4,$J$5,J276,$J$3)/(1-$P$1))</f>
        <v>0</v>
      </c>
      <c r="S276" s="30">
        <f ca="1">IF(K276=0,0,Agents($J$4,$J$5,K276,$J$3)/(1-$P$1))</f>
        <v>11.956521739130434</v>
      </c>
      <c r="T276" s="30">
        <f ca="1">IF(L276=0,0,Agents($J$4,$J$5,L276,$J$3)/(1-$P$1))</f>
        <v>8.695652173913043</v>
      </c>
      <c r="U276" s="30">
        <f ca="1">IF(M276=0,0,Agents($J$4,$J$5,M276,$J$3)/(1-$P$1))</f>
        <v>10.869565217391305</v>
      </c>
      <c r="V276" s="30">
        <f ca="1">IF(N276=0,0,Agents($J$4,$J$5,N276,$J$3)/(1-$P$1))</f>
        <v>10.869565217391305</v>
      </c>
      <c r="W276" s="30">
        <f ca="1">IF(O276=0,0,Agents($J$4,$J$5,O276,$J$3)/(1-$P$1))</f>
        <v>7.6086956521739131</v>
      </c>
      <c r="X276" s="30">
        <f ca="1">IF(P276=0,0,Agents($J$4,$J$5,P276,$J$3)/(1-$P$1))</f>
        <v>0</v>
      </c>
    </row>
    <row r="277" spans="1:24" x14ac:dyDescent="0.25">
      <c r="A277" s="125">
        <v>0.75</v>
      </c>
      <c r="B277" s="118"/>
      <c r="C277" s="119">
        <v>1.5533310321021747E-2</v>
      </c>
      <c r="D277" s="119">
        <v>1.4992503748125937E-2</v>
      </c>
      <c r="E277" s="119">
        <v>1.4252568776930727E-2</v>
      </c>
      <c r="F277" s="119">
        <v>1.5823873409012729E-2</v>
      </c>
      <c r="G277" s="119">
        <v>1.1950790861159929E-2</v>
      </c>
      <c r="H277" s="120"/>
      <c r="J277" s="24">
        <f t="shared" ca="1" si="31"/>
        <v>0</v>
      </c>
      <c r="K277" s="24">
        <f t="shared" ca="1" si="31"/>
        <v>29.936365953470244</v>
      </c>
      <c r="L277" s="24">
        <f t="shared" ca="1" si="31"/>
        <v>22.413863704130645</v>
      </c>
      <c r="M277" s="24">
        <f t="shared" ca="1" si="31"/>
        <v>23.672611295261643</v>
      </c>
      <c r="N277" s="24">
        <f t="shared" ca="1" si="31"/>
        <v>24.297175799816859</v>
      </c>
      <c r="O277" s="24">
        <f t="shared" ca="1" si="31"/>
        <v>14.045555748912413</v>
      </c>
      <c r="P277" s="24">
        <f t="shared" ca="1" si="31"/>
        <v>0</v>
      </c>
      <c r="R277" s="24">
        <f ca="1">IF(J277=0,0,Agents($J$4,$J$5,J277,$J$3)/(1-$P$1))</f>
        <v>0</v>
      </c>
      <c r="S277" s="24">
        <f ca="1">IF(K277=0,0,Agents($J$4,$J$5,K277,$J$3)/(1-$P$1))</f>
        <v>9.7826086956521738</v>
      </c>
      <c r="T277" s="24">
        <f ca="1">IF(L277=0,0,Agents($J$4,$J$5,L277,$J$3)/(1-$P$1))</f>
        <v>7.6086956521739131</v>
      </c>
      <c r="U277" s="24">
        <f ca="1">IF(M277=0,0,Agents($J$4,$J$5,M277,$J$3)/(1-$P$1))</f>
        <v>8.695652173913043</v>
      </c>
      <c r="V277" s="24">
        <f ca="1">IF(N277=0,0,Agents($J$4,$J$5,N277,$J$3)/(1-$P$1))</f>
        <v>8.695652173913043</v>
      </c>
      <c r="W277" s="24">
        <f ca="1">IF(O277=0,0,Agents($J$4,$J$5,O277,$J$3)/(1-$P$1))</f>
        <v>5.4347826086956523</v>
      </c>
      <c r="X277" s="24">
        <f ca="1">IF(P277=0,0,Agents($J$4,$J$5,P277,$J$3)/(1-$P$1))</f>
        <v>0</v>
      </c>
    </row>
    <row r="278" spans="1:24" x14ac:dyDescent="0.25">
      <c r="A278" s="121">
        <v>0.77083333333333337</v>
      </c>
      <c r="B278" s="122"/>
      <c r="C278" s="123">
        <v>1.1736278909216431E-2</v>
      </c>
      <c r="D278" s="123">
        <v>9.595202398800599E-3</v>
      </c>
      <c r="E278" s="123">
        <v>8.6178322837255558E-3</v>
      </c>
      <c r="F278" s="123">
        <v>9.6319229446164435E-3</v>
      </c>
      <c r="G278" s="123">
        <v>8.4358523725834803E-3</v>
      </c>
      <c r="H278" s="124"/>
      <c r="J278" s="30">
        <f t="shared" ca="1" si="31"/>
        <v>0</v>
      </c>
      <c r="K278" s="30">
        <f t="shared" ca="1" si="31"/>
        <v>22.618587609288628</v>
      </c>
      <c r="L278" s="30">
        <f t="shared" ca="1" si="31"/>
        <v>14.34487277064361</v>
      </c>
      <c r="M278" s="30">
        <f t="shared" ca="1" si="31"/>
        <v>14.313671945972157</v>
      </c>
      <c r="N278" s="30">
        <f t="shared" ca="1" si="31"/>
        <v>14.78958526945374</v>
      </c>
      <c r="O278" s="30">
        <f t="shared" ca="1" si="31"/>
        <v>9.9145099404087631</v>
      </c>
      <c r="P278" s="30">
        <f t="shared" ca="1" si="31"/>
        <v>0</v>
      </c>
      <c r="R278" s="30">
        <f ca="1">IF(J278=0,0,Agents($J$4,$J$5,J278,$J$3)/(1-$P$1))</f>
        <v>0</v>
      </c>
      <c r="S278" s="30">
        <f ca="1">IF(K278=0,0,Agents($J$4,$J$5,K278,$J$3)/(1-$P$1))</f>
        <v>7.6086956521739131</v>
      </c>
      <c r="T278" s="30">
        <f ca="1">IF(L278=0,0,Agents($J$4,$J$5,L278,$J$3)/(1-$P$1))</f>
        <v>5.4347826086956523</v>
      </c>
      <c r="U278" s="30">
        <f ca="1">IF(M278=0,0,Agents($J$4,$J$5,M278,$J$3)/(1-$P$1))</f>
        <v>5.4347826086956523</v>
      </c>
      <c r="V278" s="30">
        <f ca="1">IF(N278=0,0,Agents($J$4,$J$5,N278,$J$3)/(1-$P$1))</f>
        <v>5.4347826086956523</v>
      </c>
      <c r="W278" s="30">
        <f ca="1">IF(O278=0,0,Agents($J$4,$J$5,O278,$J$3)/(1-$P$1))</f>
        <v>4.3478260869565215</v>
      </c>
      <c r="X278" s="30">
        <f ca="1">IF(P278=0,0,Agents($J$4,$J$5,P278,$J$3)/(1-$P$1))</f>
        <v>0</v>
      </c>
    </row>
    <row r="279" spans="1:24" x14ac:dyDescent="0.25">
      <c r="A279" s="125">
        <v>0.79166666666666663</v>
      </c>
      <c r="B279" s="118"/>
      <c r="C279" s="119">
        <v>7.9392474974111157E-3</v>
      </c>
      <c r="D279" s="119">
        <v>5.6971514242878558E-3</v>
      </c>
      <c r="E279" s="119">
        <v>7.9549221080543586E-3</v>
      </c>
      <c r="F279" s="119">
        <v>8.2559339525283791E-3</v>
      </c>
      <c r="G279" s="119">
        <v>6.3268892794376098E-3</v>
      </c>
      <c r="H279" s="120"/>
      <c r="J279" s="24">
        <f t="shared" ca="1" si="31"/>
        <v>0</v>
      </c>
      <c r="K279" s="24">
        <f t="shared" ca="1" si="31"/>
        <v>15.300809265107015</v>
      </c>
      <c r="L279" s="24">
        <f t="shared" ca="1" si="31"/>
        <v>8.5172682075696446</v>
      </c>
      <c r="M279" s="24">
        <f t="shared" ca="1" si="31"/>
        <v>13.212620257820451</v>
      </c>
      <c r="N279" s="24">
        <f t="shared" ca="1" si="31"/>
        <v>12.67678737381749</v>
      </c>
      <c r="O279" s="24">
        <f t="shared" ca="1" si="31"/>
        <v>7.4358824553065714</v>
      </c>
      <c r="P279" s="24">
        <f t="shared" ca="1" si="31"/>
        <v>0</v>
      </c>
      <c r="R279" s="24">
        <f ca="1">IF(J279=0,0,Agents($J$4,$J$5,J279,$J$3)/(1-$P$1))</f>
        <v>0</v>
      </c>
      <c r="S279" s="24">
        <f ca="1">IF(K279=0,0,Agents($J$4,$J$5,K279,$J$3)/(1-$P$1))</f>
        <v>6.5217391304347823</v>
      </c>
      <c r="T279" s="24">
        <f ca="1">IF(L279=0,0,Agents($J$4,$J$5,L279,$J$3)/(1-$P$1))</f>
        <v>4.3478260869565215</v>
      </c>
      <c r="U279" s="24">
        <f ca="1">IF(M279=0,0,Agents($J$4,$J$5,M279,$J$3)/(1-$P$1))</f>
        <v>5.4347826086956523</v>
      </c>
      <c r="V279" s="24">
        <f ca="1">IF(N279=0,0,Agents($J$4,$J$5,N279,$J$3)/(1-$P$1))</f>
        <v>5.4347826086956523</v>
      </c>
      <c r="W279" s="24">
        <f ca="1">IF(O279=0,0,Agents($J$4,$J$5,O279,$J$3)/(1-$P$1))</f>
        <v>4.3478260869565215</v>
      </c>
      <c r="X279" s="24">
        <f ca="1">IF(P279=0,0,Agents($J$4,$J$5,P279,$J$3)/(1-$P$1))</f>
        <v>0</v>
      </c>
    </row>
    <row r="280" spans="1:24" x14ac:dyDescent="0.25">
      <c r="A280" s="126">
        <v>0.8125</v>
      </c>
      <c r="B280" s="122"/>
      <c r="C280" s="123">
        <v>5.5229547808077319E-3</v>
      </c>
      <c r="D280" s="123">
        <v>5.0974512743628183E-3</v>
      </c>
      <c r="E280" s="123">
        <v>5.3032814053695721E-3</v>
      </c>
      <c r="F280" s="123">
        <v>7.2239422084623322E-3</v>
      </c>
      <c r="G280" s="123">
        <v>4.2179261862917402E-3</v>
      </c>
      <c r="H280" s="124"/>
      <c r="J280" s="30">
        <f t="shared" ca="1" si="31"/>
        <v>0</v>
      </c>
      <c r="K280" s="30">
        <f t="shared" ca="1" si="31"/>
        <v>10.64404122790053</v>
      </c>
      <c r="L280" s="30">
        <f t="shared" ca="1" si="31"/>
        <v>7.6207136594044185</v>
      </c>
      <c r="M280" s="30">
        <f t="shared" ca="1" si="31"/>
        <v>8.8084135052136343</v>
      </c>
      <c r="N280" s="30">
        <f t="shared" ca="1" si="31"/>
        <v>11.092188952090304</v>
      </c>
      <c r="O280" s="30">
        <f t="shared" ca="1" si="31"/>
        <v>4.9572549702043816</v>
      </c>
      <c r="P280" s="30">
        <f t="shared" ca="1" si="31"/>
        <v>0</v>
      </c>
      <c r="R280" s="30">
        <f ca="1">IF(J280=0,0,Agents($J$4,$J$5,J280,$J$3)/(1-$P$1))</f>
        <v>0</v>
      </c>
      <c r="S280" s="30">
        <f ca="1">IF(K280=0,0,Agents($J$4,$J$5,K280,$J$3)/(1-$P$1))</f>
        <v>4.3478260869565215</v>
      </c>
      <c r="T280" s="30">
        <f ca="1">IF(L280=0,0,Agents($J$4,$J$5,L280,$J$3)/(1-$P$1))</f>
        <v>4.3478260869565215</v>
      </c>
      <c r="U280" s="30">
        <f ca="1">IF(M280=0,0,Agents($J$4,$J$5,M280,$J$3)/(1-$P$1))</f>
        <v>4.3478260869565215</v>
      </c>
      <c r="V280" s="30">
        <f ca="1">IF(N280=0,0,Agents($J$4,$J$5,N280,$J$3)/(1-$P$1))</f>
        <v>5.4347826086956523</v>
      </c>
      <c r="W280" s="30">
        <f ca="1">IF(O280=0,0,Agents($J$4,$J$5,O280,$J$3)/(1-$P$1))</f>
        <v>3.2608695652173911</v>
      </c>
      <c r="X280" s="30">
        <f ca="1">IF(P280=0,0,Agents($J$4,$J$5,P280,$J$3)/(1-$P$1))</f>
        <v>0</v>
      </c>
    </row>
    <row r="281" spans="1:24" x14ac:dyDescent="0.25">
      <c r="A281" s="125">
        <v>0.83333333333333304</v>
      </c>
      <c r="B281" s="127"/>
      <c r="C281" s="128">
        <v>2.0711080428028996E-3</v>
      </c>
      <c r="D281" s="128">
        <v>2.098950524737631E-3</v>
      </c>
      <c r="E281" s="128">
        <v>2.651640702684786E-3</v>
      </c>
      <c r="F281" s="128">
        <v>2.7519779841761265E-3</v>
      </c>
      <c r="G281" s="128">
        <v>1.7574692442882249E-3</v>
      </c>
      <c r="H281" s="129"/>
      <c r="J281" s="30">
        <f t="shared" ca="1" si="31"/>
        <v>0</v>
      </c>
      <c r="K281" s="30">
        <f t="shared" ca="1" si="31"/>
        <v>3.9915154604626992</v>
      </c>
      <c r="L281" s="30">
        <f t="shared" ca="1" si="31"/>
        <v>3.1379409185782898</v>
      </c>
      <c r="M281" s="30">
        <f t="shared" ca="1" si="31"/>
        <v>4.4042067526068172</v>
      </c>
      <c r="N281" s="30">
        <f t="shared" ca="1" si="31"/>
        <v>4.2255957912724966</v>
      </c>
      <c r="O281" s="30">
        <f t="shared" ca="1" si="31"/>
        <v>2.0655229042518255</v>
      </c>
      <c r="P281" s="30">
        <f t="shared" ca="1" si="31"/>
        <v>0</v>
      </c>
      <c r="R281" s="30">
        <f ca="1">IF(J281=0,0,Agents($J$4,$J$5,J281,$J$3)/(1-$P$1))</f>
        <v>0</v>
      </c>
      <c r="S281" s="30">
        <f ca="1">IF(K281=0,0,Agents($J$4,$J$5,K281,$J$3)/(1-$P$1))</f>
        <v>3.2608695652173911</v>
      </c>
      <c r="T281" s="30">
        <f ca="1">IF(L281=0,0,Agents($J$4,$J$5,L281,$J$3)/(1-$P$1))</f>
        <v>2.1739130434782608</v>
      </c>
      <c r="U281" s="30">
        <f ca="1">IF(M281=0,0,Agents($J$4,$J$5,M281,$J$3)/(1-$P$1))</f>
        <v>3.2608695652173911</v>
      </c>
      <c r="V281" s="30">
        <f ca="1">IF(N281=0,0,Agents($J$4,$J$5,N281,$J$3)/(1-$P$1))</f>
        <v>3.2608695652173911</v>
      </c>
      <c r="W281" s="30">
        <f ca="1">IF(O281=0,0,Agents($J$4,$J$5,O281,$J$3)/(1-$P$1))</f>
        <v>2.1739130434782608</v>
      </c>
      <c r="X281" s="30">
        <f ca="1">IF(P281=0,0,Agents($J$4,$J$5,P281,$J$3)/(1-$P$1))</f>
        <v>0</v>
      </c>
    </row>
    <row r="282" spans="1:24" x14ac:dyDescent="0.25">
      <c r="A282" s="126">
        <v>0.85416666666666696</v>
      </c>
      <c r="B282" s="127"/>
      <c r="C282" s="128">
        <v>1.380738695201933E-3</v>
      </c>
      <c r="D282" s="128">
        <v>1.1994002998500749E-3</v>
      </c>
      <c r="E282" s="128">
        <v>1.325820351342393E-3</v>
      </c>
      <c r="F282" s="128">
        <v>1.7199862401100791E-3</v>
      </c>
      <c r="G282" s="128">
        <v>1.4059753954305801E-3</v>
      </c>
      <c r="H282" s="129"/>
      <c r="J282" s="30">
        <f t="shared" ca="1" si="31"/>
        <v>0</v>
      </c>
      <c r="K282" s="30">
        <f t="shared" ca="1" si="31"/>
        <v>2.6610103069751325</v>
      </c>
      <c r="L282" s="30">
        <f t="shared" ca="1" si="31"/>
        <v>1.7931090963304512</v>
      </c>
      <c r="M282" s="30">
        <f t="shared" ca="1" si="31"/>
        <v>2.2021033763034086</v>
      </c>
      <c r="N282" s="30">
        <f t="shared" ca="1" si="31"/>
        <v>2.6409973695453108</v>
      </c>
      <c r="O282" s="30">
        <f t="shared" ca="1" si="31"/>
        <v>1.6524183234014604</v>
      </c>
      <c r="P282" s="30">
        <f t="shared" ca="1" si="31"/>
        <v>0</v>
      </c>
      <c r="R282" s="30">
        <f ca="1">IF(J282=0,0,Agents($J$4,$J$5,J282,$J$3)/(1-$P$1))</f>
        <v>0</v>
      </c>
      <c r="S282" s="30">
        <f ca="1">IF(K282=0,0,Agents($J$4,$J$5,K282,$J$3)/(1-$P$1))</f>
        <v>2.1739130434782608</v>
      </c>
      <c r="T282" s="30">
        <f ca="1">IF(L282=0,0,Agents($J$4,$J$5,L282,$J$3)/(1-$P$1))</f>
        <v>2.1739130434782608</v>
      </c>
      <c r="U282" s="30">
        <f ca="1">IF(M282=0,0,Agents($J$4,$J$5,M282,$J$3)/(1-$P$1))</f>
        <v>2.1739130434782608</v>
      </c>
      <c r="V282" s="30">
        <f ca="1">IF(N282=0,0,Agents($J$4,$J$5,N282,$J$3)/(1-$P$1))</f>
        <v>2.1739130434782608</v>
      </c>
      <c r="W282" s="30">
        <f ca="1">IF(O282=0,0,Agents($J$4,$J$5,O282,$J$3)/(1-$P$1))</f>
        <v>2.1739130434782608</v>
      </c>
      <c r="X282" s="30">
        <f ca="1">IF(P282=0,0,Agents($J$4,$J$5,P282,$J$3)/(1-$P$1))</f>
        <v>0</v>
      </c>
    </row>
    <row r="283" spans="1:24" x14ac:dyDescent="0.25">
      <c r="A283" s="125">
        <v>0.875000000000001</v>
      </c>
      <c r="B283" s="127"/>
      <c r="C283" s="128">
        <v>7.9392474974111157E-3</v>
      </c>
      <c r="D283" s="128">
        <v>5.6971514242878558E-3</v>
      </c>
      <c r="E283" s="128">
        <v>7.9549221080543586E-3</v>
      </c>
      <c r="F283" s="128">
        <v>8.2559339525283791E-3</v>
      </c>
      <c r="G283" s="128">
        <v>6.3268892794376098E-3</v>
      </c>
      <c r="H283" s="129"/>
      <c r="J283" s="30">
        <f t="shared" ref="J283:P286" ca="1" si="32">B283*J$287</f>
        <v>0</v>
      </c>
      <c r="K283" s="30">
        <f t="shared" ca="1" si="32"/>
        <v>15.300809265107015</v>
      </c>
      <c r="L283" s="30">
        <f t="shared" ca="1" si="32"/>
        <v>8.5172682075696446</v>
      </c>
      <c r="M283" s="30">
        <f t="shared" ca="1" si="32"/>
        <v>13.212620257820451</v>
      </c>
      <c r="N283" s="30">
        <f t="shared" ca="1" si="32"/>
        <v>12.67678737381749</v>
      </c>
      <c r="O283" s="30">
        <f t="shared" ca="1" si="32"/>
        <v>7.4358824553065714</v>
      </c>
      <c r="P283" s="30">
        <f t="shared" ca="1" si="32"/>
        <v>0</v>
      </c>
      <c r="R283" s="30">
        <f ca="1">IF(J283=0,0,Agents($J$4,$J$5,J283,$J$3)/(1-$P$1))</f>
        <v>0</v>
      </c>
      <c r="S283" s="30">
        <f ca="1">IF(K283=0,0,Agents($J$4,$J$5,K283,$J$3)/(1-$P$1))</f>
        <v>6.5217391304347823</v>
      </c>
      <c r="T283" s="30">
        <f ca="1">IF(L283=0,0,Agents($J$4,$J$5,L283,$J$3)/(1-$P$1))</f>
        <v>4.3478260869565215</v>
      </c>
      <c r="U283" s="30">
        <f ca="1">IF(M283=0,0,Agents($J$4,$J$5,M283,$J$3)/(1-$P$1))</f>
        <v>5.4347826086956523</v>
      </c>
      <c r="V283" s="30">
        <f ca="1">IF(N283=0,0,Agents($J$4,$J$5,N283,$J$3)/(1-$P$1))</f>
        <v>5.4347826086956523</v>
      </c>
      <c r="W283" s="30">
        <f ca="1">IF(O283=0,0,Agents($J$4,$J$5,O283,$J$3)/(1-$P$1))</f>
        <v>4.3478260869565215</v>
      </c>
      <c r="X283" s="30">
        <f ca="1">IF(P283=0,0,Agents($J$4,$J$5,P283,$J$3)/(1-$P$1))</f>
        <v>0</v>
      </c>
    </row>
    <row r="284" spans="1:24" x14ac:dyDescent="0.25">
      <c r="A284" s="126">
        <v>0.89583333333333504</v>
      </c>
      <c r="B284" s="127"/>
      <c r="C284" s="128">
        <v>5.5229547808077319E-3</v>
      </c>
      <c r="D284" s="128">
        <v>5.0974512743628183E-3</v>
      </c>
      <c r="E284" s="128">
        <v>5.3032814053695721E-3</v>
      </c>
      <c r="F284" s="128">
        <v>7.2239422084623322E-3</v>
      </c>
      <c r="G284" s="128">
        <v>4.2179261862917402E-3</v>
      </c>
      <c r="H284" s="129"/>
      <c r="J284" s="30">
        <f t="shared" ca="1" si="32"/>
        <v>0</v>
      </c>
      <c r="K284" s="30">
        <f t="shared" ca="1" si="32"/>
        <v>10.64404122790053</v>
      </c>
      <c r="L284" s="30">
        <f t="shared" ca="1" si="32"/>
        <v>7.6207136594044185</v>
      </c>
      <c r="M284" s="30">
        <f t="shared" ca="1" si="32"/>
        <v>8.8084135052136343</v>
      </c>
      <c r="N284" s="30">
        <f t="shared" ca="1" si="32"/>
        <v>11.092188952090304</v>
      </c>
      <c r="O284" s="30">
        <f t="shared" ca="1" si="32"/>
        <v>4.9572549702043816</v>
      </c>
      <c r="P284" s="30">
        <f t="shared" ca="1" si="32"/>
        <v>0</v>
      </c>
      <c r="R284" s="30">
        <f ca="1">IF(J284=0,0,Agents($J$4,$J$5,J284,$J$3)/(1-$P$1))</f>
        <v>0</v>
      </c>
      <c r="S284" s="30">
        <f ca="1">IF(K284=0,0,Agents($J$4,$J$5,K284,$J$3)/(1-$P$1))</f>
        <v>4.3478260869565215</v>
      </c>
      <c r="T284" s="30">
        <f ca="1">IF(L284=0,0,Agents($J$4,$J$5,L284,$J$3)/(1-$P$1))</f>
        <v>4.3478260869565215</v>
      </c>
      <c r="U284" s="30">
        <f ca="1">IF(M284=0,0,Agents($J$4,$J$5,M284,$J$3)/(1-$P$1))</f>
        <v>4.3478260869565215</v>
      </c>
      <c r="V284" s="30">
        <f ca="1">IF(N284=0,0,Agents($J$4,$J$5,N284,$J$3)/(1-$P$1))</f>
        <v>5.4347826086956523</v>
      </c>
      <c r="W284" s="30">
        <f ca="1">IF(O284=0,0,Agents($J$4,$J$5,O284,$J$3)/(1-$P$1))</f>
        <v>3.2608695652173911</v>
      </c>
      <c r="X284" s="30">
        <f ca="1">IF(P284=0,0,Agents($J$4,$J$5,P284,$J$3)/(1-$P$1))</f>
        <v>0</v>
      </c>
    </row>
    <row r="285" spans="1:24" x14ac:dyDescent="0.25">
      <c r="A285" s="125">
        <v>0.91666666666666896</v>
      </c>
      <c r="B285" s="127"/>
      <c r="C285" s="128">
        <v>2.0711080428028996E-3</v>
      </c>
      <c r="D285" s="128">
        <v>2.098950524737631E-3</v>
      </c>
      <c r="E285" s="128">
        <v>2.651640702684786E-3</v>
      </c>
      <c r="F285" s="128">
        <v>2.7519779841761265E-3</v>
      </c>
      <c r="G285" s="128">
        <v>1.7574692442882249E-3</v>
      </c>
      <c r="H285" s="129"/>
      <c r="J285" s="30">
        <f t="shared" ca="1" si="32"/>
        <v>0</v>
      </c>
      <c r="K285" s="30">
        <f t="shared" ca="1" si="32"/>
        <v>3.9915154604626992</v>
      </c>
      <c r="L285" s="30">
        <f t="shared" ca="1" si="32"/>
        <v>3.1379409185782898</v>
      </c>
      <c r="M285" s="30">
        <f t="shared" ca="1" si="32"/>
        <v>4.4042067526068172</v>
      </c>
      <c r="N285" s="30">
        <f t="shared" ca="1" si="32"/>
        <v>4.2255957912724966</v>
      </c>
      <c r="O285" s="30">
        <f t="shared" ca="1" si="32"/>
        <v>2.0655229042518255</v>
      </c>
      <c r="P285" s="30">
        <f t="shared" ca="1" si="32"/>
        <v>0</v>
      </c>
      <c r="R285" s="30">
        <f ca="1">IF(J285=0,0,Agents($J$4,$J$5,J285,$J$3)/(1-$P$1))</f>
        <v>0</v>
      </c>
      <c r="S285" s="30">
        <f ca="1">IF(K285=0,0,Agents($J$4,$J$5,K285,$J$3)/(1-$P$1))</f>
        <v>3.2608695652173911</v>
      </c>
      <c r="T285" s="30">
        <f ca="1">IF(L285=0,0,Agents($J$4,$J$5,L285,$J$3)/(1-$P$1))</f>
        <v>2.1739130434782608</v>
      </c>
      <c r="U285" s="30">
        <f ca="1">IF(M285=0,0,Agents($J$4,$J$5,M285,$J$3)/(1-$P$1))</f>
        <v>3.2608695652173911</v>
      </c>
      <c r="V285" s="30">
        <f ca="1">IF(N285=0,0,Agents($J$4,$J$5,N285,$J$3)/(1-$P$1))</f>
        <v>3.2608695652173911</v>
      </c>
      <c r="W285" s="30">
        <f ca="1">IF(O285=0,0,Agents($J$4,$J$5,O285,$J$3)/(1-$P$1))</f>
        <v>2.1739130434782608</v>
      </c>
      <c r="X285" s="30">
        <f ca="1">IF(P285=0,0,Agents($J$4,$J$5,P285,$J$3)/(1-$P$1))</f>
        <v>0</v>
      </c>
    </row>
    <row r="286" spans="1:24" x14ac:dyDescent="0.25">
      <c r="A286" s="126">
        <v>0.937500000000003</v>
      </c>
      <c r="B286" s="127"/>
      <c r="C286" s="128">
        <v>1.380738695201933E-3</v>
      </c>
      <c r="D286" s="128">
        <v>1.1994002998500749E-3</v>
      </c>
      <c r="E286" s="128">
        <v>1.325820351342393E-3</v>
      </c>
      <c r="F286" s="128">
        <v>1.7199862401100791E-3</v>
      </c>
      <c r="G286" s="128">
        <v>1.4059753954305801E-3</v>
      </c>
      <c r="H286" s="129"/>
      <c r="J286" s="30">
        <f t="shared" ca="1" si="32"/>
        <v>0</v>
      </c>
      <c r="K286" s="30">
        <f t="shared" ca="1" si="32"/>
        <v>2.6610103069751325</v>
      </c>
      <c r="L286" s="30">
        <f t="shared" ca="1" si="32"/>
        <v>1.7931090963304512</v>
      </c>
      <c r="M286" s="30">
        <f t="shared" ca="1" si="32"/>
        <v>2.2021033763034086</v>
      </c>
      <c r="N286" s="30">
        <f t="shared" ca="1" si="32"/>
        <v>2.6409973695453108</v>
      </c>
      <c r="O286" s="30">
        <f t="shared" ca="1" si="32"/>
        <v>1.6524183234014604</v>
      </c>
      <c r="P286" s="30">
        <f t="shared" ca="1" si="32"/>
        <v>0</v>
      </c>
      <c r="R286" s="30">
        <f ca="1">IF(J286=0,0,Agents($J$4,$J$5,J286,$J$3)/(1-$P$1))</f>
        <v>0</v>
      </c>
      <c r="S286" s="30">
        <f ca="1">IF(K286=0,0,Agents($J$4,$J$5,K286,$J$3)/(1-$P$1))</f>
        <v>2.1739130434782608</v>
      </c>
      <c r="T286" s="30">
        <f ca="1">IF(L286=0,0,Agents($J$4,$J$5,L286,$J$3)/(1-$P$1))</f>
        <v>2.1739130434782608</v>
      </c>
      <c r="U286" s="30">
        <f ca="1">IF(M286=0,0,Agents($J$4,$J$5,M286,$J$3)/(1-$P$1))</f>
        <v>2.1739130434782608</v>
      </c>
      <c r="V286" s="30">
        <f ca="1">IF(N286=0,0,Agents($J$4,$J$5,N286,$J$3)/(1-$P$1))</f>
        <v>2.1739130434782608</v>
      </c>
      <c r="W286" s="30">
        <f ca="1">IF(O286=0,0,Agents($J$4,$J$5,O286,$J$3)/(1-$P$1))</f>
        <v>2.1739130434782608</v>
      </c>
      <c r="X286" s="30">
        <f ca="1">IF(P286=0,0,Agents($J$4,$J$5,P286,$J$3)/(1-$P$1))</f>
        <v>0</v>
      </c>
    </row>
    <row r="287" spans="1:24" x14ac:dyDescent="0.25">
      <c r="B287" s="14"/>
      <c r="C287" s="15">
        <v>0.24727386021393707</v>
      </c>
      <c r="D287" s="15">
        <v>0.19181638799459966</v>
      </c>
      <c r="E287" s="15">
        <v>0.21310624156194827</v>
      </c>
      <c r="F287" s="15">
        <v>0.1970090352061481</v>
      </c>
      <c r="G287" s="15">
        <v>0.1507944750233669</v>
      </c>
      <c r="H287" s="16"/>
      <c r="J287" s="27">
        <f t="shared" ref="J287:P287" ca="1" si="33">$J$2*B287/SUM($B$287:$H$287)</f>
        <v>0</v>
      </c>
      <c r="K287" s="27">
        <f t="shared" ca="1" si="33"/>
        <v>1927.2367148267399</v>
      </c>
      <c r="L287" s="27">
        <f t="shared" ca="1" si="33"/>
        <v>1495.0047090655139</v>
      </c>
      <c r="M287" s="27">
        <f t="shared" ca="1" si="33"/>
        <v>1660.9364715768459</v>
      </c>
      <c r="N287" s="27">
        <f t="shared" ca="1" si="33"/>
        <v>1535.4758706536436</v>
      </c>
      <c r="O287" s="27">
        <f t="shared" ca="1" si="33"/>
        <v>1175.2825325192887</v>
      </c>
      <c r="P287" s="27">
        <f t="shared" ca="1" si="33"/>
        <v>0</v>
      </c>
      <c r="R287" s="26">
        <f ca="1">(SUM(R257:R286)/2)/$C$6</f>
        <v>0</v>
      </c>
      <c r="S287" s="26">
        <f t="shared" ref="S287:X287" ca="1" si="34">(SUM(S257:S286)/2)/$C$6</f>
        <v>33.899456521739118</v>
      </c>
      <c r="T287" s="26">
        <f t="shared" ca="1" si="34"/>
        <v>27.173913043478255</v>
      </c>
      <c r="U287" s="26">
        <f t="shared" ca="1" si="34"/>
        <v>29.755434782608685</v>
      </c>
      <c r="V287" s="26">
        <f t="shared" ca="1" si="34"/>
        <v>28.124999999999993</v>
      </c>
      <c r="W287" s="26">
        <f t="shared" ca="1" si="34"/>
        <v>22.486413043478251</v>
      </c>
      <c r="X287" s="26">
        <f t="shared" ca="1" si="34"/>
        <v>0</v>
      </c>
    </row>
    <row r="288" spans="1:24" x14ac:dyDescent="0.25">
      <c r="R288" s="32">
        <f ca="1">SUM(R287:X287)/5</f>
        <v>28.288043478260864</v>
      </c>
      <c r="S288" s="31"/>
      <c r="T288" s="31"/>
      <c r="U288" s="31"/>
      <c r="V288" s="31"/>
      <c r="W288" s="31"/>
      <c r="X288" s="4"/>
    </row>
    <row r="290" spans="1:24" x14ac:dyDescent="0.25">
      <c r="A290" s="39" t="s">
        <v>17</v>
      </c>
      <c r="J290" s="6" t="s">
        <v>14</v>
      </c>
      <c r="K290" s="20"/>
      <c r="L290" s="20"/>
      <c r="M290" s="33">
        <v>43344</v>
      </c>
      <c r="N290" s="20"/>
      <c r="O290" s="20"/>
      <c r="P290" s="21"/>
      <c r="R290" s="6" t="s">
        <v>15</v>
      </c>
      <c r="S290" s="20"/>
      <c r="T290" s="20"/>
      <c r="U290" s="20"/>
      <c r="V290" s="20"/>
      <c r="W290" s="20"/>
      <c r="X290" s="21"/>
    </row>
    <row r="291" spans="1:24" x14ac:dyDescent="0.25">
      <c r="A291" s="113" t="s">
        <v>6</v>
      </c>
      <c r="B291" s="114" t="s">
        <v>13</v>
      </c>
      <c r="C291" s="115" t="s">
        <v>7</v>
      </c>
      <c r="D291" s="115" t="s">
        <v>8</v>
      </c>
      <c r="E291" s="115" t="s">
        <v>9</v>
      </c>
      <c r="F291" s="115" t="s">
        <v>10</v>
      </c>
      <c r="G291" s="115" t="s">
        <v>11</v>
      </c>
      <c r="H291" s="116" t="s">
        <v>12</v>
      </c>
      <c r="J291" s="22" t="s">
        <v>13</v>
      </c>
      <c r="K291" s="20" t="s">
        <v>7</v>
      </c>
      <c r="L291" s="20" t="s">
        <v>8</v>
      </c>
      <c r="M291" s="20" t="s">
        <v>9</v>
      </c>
      <c r="N291" s="20" t="s">
        <v>10</v>
      </c>
      <c r="O291" s="20" t="s">
        <v>11</v>
      </c>
      <c r="P291" s="21" t="s">
        <v>12</v>
      </c>
      <c r="R291" s="22" t="s">
        <v>13</v>
      </c>
      <c r="S291" s="20" t="s">
        <v>7</v>
      </c>
      <c r="T291" s="20" t="s">
        <v>8</v>
      </c>
      <c r="U291" s="20" t="s">
        <v>9</v>
      </c>
      <c r="V291" s="20" t="s">
        <v>10</v>
      </c>
      <c r="W291" s="20" t="s">
        <v>11</v>
      </c>
      <c r="X291" s="21" t="s">
        <v>12</v>
      </c>
    </row>
    <row r="292" spans="1:24" x14ac:dyDescent="0.25">
      <c r="A292" s="117">
        <v>0.33333333333333331</v>
      </c>
      <c r="B292" s="118"/>
      <c r="C292" s="119">
        <v>2.1746634449430445E-2</v>
      </c>
      <c r="D292" s="119">
        <v>2.4287856071964018E-2</v>
      </c>
      <c r="E292" s="119">
        <v>2.5190586675505468E-2</v>
      </c>
      <c r="F292" s="119">
        <v>2.1327829377364983E-2</v>
      </c>
      <c r="G292" s="119">
        <v>2.3901581722319858E-2</v>
      </c>
      <c r="H292" s="120"/>
      <c r="J292" s="24">
        <f t="shared" ref="J292:P317" ca="1" si="35">B292*J$322</f>
        <v>0</v>
      </c>
      <c r="K292" s="24">
        <f t="shared" ca="1" si="35"/>
        <v>39.887442666905486</v>
      </c>
      <c r="L292" s="24">
        <f t="shared" ca="1" si="35"/>
        <v>34.557380855963515</v>
      </c>
      <c r="M292" s="24">
        <f t="shared" ca="1" si="35"/>
        <v>39.819919878505402</v>
      </c>
      <c r="N292" s="24">
        <f t="shared" ca="1" si="35"/>
        <v>31.16726775027221</v>
      </c>
      <c r="O292" s="24">
        <f t="shared" ca="1" si="35"/>
        <v>26.734865382236123</v>
      </c>
      <c r="P292" s="24">
        <f t="shared" ca="1" si="35"/>
        <v>0</v>
      </c>
      <c r="R292" s="24">
        <f ca="1">IF(J292=0,0,Agents($K$4,$K$5,J292,$K$3)/(1-$P$1))</f>
        <v>0</v>
      </c>
      <c r="S292" s="24">
        <f ca="1">IF(K292=0,0,Agents($K$4,$K$5,K292,$K$3)/(1-$P$1))</f>
        <v>11.956521739130434</v>
      </c>
      <c r="T292" s="24">
        <f ca="1">IF(L292=0,0,Agents($K$4,$K$5,L292,$K$3)/(1-$P$1))</f>
        <v>10.869565217391305</v>
      </c>
      <c r="U292" s="24">
        <f ca="1">IF(M292=0,0,Agents($K$4,$K$5,M292,$K$3)/(1-$P$1))</f>
        <v>11.956521739130434</v>
      </c>
      <c r="V292" s="24">
        <f ca="1">IF(N292=0,0,Agents($K$4,$K$5,N292,$K$3)/(1-$P$1))</f>
        <v>9.7826086956521738</v>
      </c>
      <c r="W292" s="24">
        <f ca="1">IF(O292=0,0,Agents($K$4,$K$5,O292,$K$3)/(1-$P$1))</f>
        <v>8.695652173913043</v>
      </c>
      <c r="X292" s="24">
        <f ca="1">IF(P292=0,0,Agents($K$4,$K$5,P292,$K$3)/(1-$P$1))</f>
        <v>0</v>
      </c>
    </row>
    <row r="293" spans="1:24" x14ac:dyDescent="0.25">
      <c r="A293" s="121">
        <v>0.35416666666666669</v>
      </c>
      <c r="B293" s="122"/>
      <c r="C293" s="123">
        <v>3.1411805315843977E-2</v>
      </c>
      <c r="D293" s="123">
        <v>3.2083958020989505E-2</v>
      </c>
      <c r="E293" s="123">
        <v>3.1819688432217434E-2</v>
      </c>
      <c r="F293" s="123">
        <v>2.4079807361541108E-2</v>
      </c>
      <c r="G293" s="123">
        <v>2.3198594024604568E-2</v>
      </c>
      <c r="H293" s="124"/>
      <c r="J293" s="30">
        <f t="shared" ca="1" si="35"/>
        <v>0</v>
      </c>
      <c r="K293" s="30">
        <f t="shared" ca="1" si="35"/>
        <v>57.615194963307928</v>
      </c>
      <c r="L293" s="30">
        <f t="shared" ca="1" si="35"/>
        <v>45.649873476396245</v>
      </c>
      <c r="M293" s="30">
        <f t="shared" ca="1" si="35"/>
        <v>50.298846162322612</v>
      </c>
      <c r="N293" s="30">
        <f t="shared" ca="1" si="35"/>
        <v>35.188850685791202</v>
      </c>
      <c r="O293" s="30">
        <f t="shared" ca="1" si="35"/>
        <v>25.948545812170355</v>
      </c>
      <c r="P293" s="30">
        <f t="shared" ca="1" si="35"/>
        <v>0</v>
      </c>
      <c r="R293" s="30">
        <f ca="1">IF(J293=0,0,Agents($K$4,$K$5,J293,$K$3)/(1-$P$1))</f>
        <v>0</v>
      </c>
      <c r="S293" s="30">
        <f ca="1">IF(K293=0,0,Agents($K$4,$K$5,K293,$K$3)/(1-$P$1))</f>
        <v>16.304347826086957</v>
      </c>
      <c r="T293" s="30">
        <f ca="1">IF(L293=0,0,Agents($K$4,$K$5,L293,$K$3)/(1-$P$1))</f>
        <v>14.130434782608695</v>
      </c>
      <c r="U293" s="30">
        <f ca="1">IF(M293=0,0,Agents($K$4,$K$5,M293,$K$3)/(1-$P$1))</f>
        <v>15.217391304347826</v>
      </c>
      <c r="V293" s="30">
        <f ca="1">IF(N293=0,0,Agents($K$4,$K$5,N293,$K$3)/(1-$P$1))</f>
        <v>10.869565217391305</v>
      </c>
      <c r="W293" s="30">
        <f ca="1">IF(O293=0,0,Agents($K$4,$K$5,O293,$K$3)/(1-$P$1))</f>
        <v>8.695652173913043</v>
      </c>
      <c r="X293" s="30">
        <f ca="1">IF(P293=0,0,Agents($K$4,$K$5,P293,$K$3)/(1-$P$1))</f>
        <v>0</v>
      </c>
    </row>
    <row r="294" spans="1:24" x14ac:dyDescent="0.25">
      <c r="A294" s="125">
        <v>0.375</v>
      </c>
      <c r="B294" s="118"/>
      <c r="C294" s="119">
        <v>3.589920607525026E-2</v>
      </c>
      <c r="D294" s="119">
        <v>3.9880059970014994E-2</v>
      </c>
      <c r="E294" s="119">
        <v>4.2094796155120982E-2</v>
      </c>
      <c r="F294" s="119">
        <v>3.8871689026487785E-2</v>
      </c>
      <c r="G294" s="119">
        <v>4.0421792618629174E-2</v>
      </c>
      <c r="H294" s="120"/>
      <c r="J294" s="24">
        <f t="shared" ca="1" si="35"/>
        <v>0</v>
      </c>
      <c r="K294" s="24">
        <f t="shared" ca="1" si="35"/>
        <v>65.845937100923351</v>
      </c>
      <c r="L294" s="24">
        <f t="shared" ca="1" si="35"/>
        <v>56.742366096828981</v>
      </c>
      <c r="M294" s="24">
        <f t="shared" ca="1" si="35"/>
        <v>66.541181902239288</v>
      </c>
      <c r="N294" s="24">
        <f t="shared" ca="1" si="35"/>
        <v>56.804858964205792</v>
      </c>
      <c r="O294" s="24">
        <f t="shared" ca="1" si="35"/>
        <v>45.213375278781676</v>
      </c>
      <c r="P294" s="24">
        <f t="shared" ca="1" si="35"/>
        <v>0</v>
      </c>
      <c r="R294" s="24">
        <f ca="1">IF(J294=0,0,Agents($K$4,$K$5,J294,$K$3)/(1-$P$1))</f>
        <v>0</v>
      </c>
      <c r="S294" s="24">
        <f ca="1">IF(K294=0,0,Agents($K$4,$K$5,K294,$K$3)/(1-$P$1))</f>
        <v>18.478260869565215</v>
      </c>
      <c r="T294" s="24">
        <f ca="1">IF(L294=0,0,Agents($K$4,$K$5,L294,$K$3)/(1-$P$1))</f>
        <v>16.304347826086957</v>
      </c>
      <c r="U294" s="24">
        <f ca="1">IF(M294=0,0,Agents($K$4,$K$5,M294,$K$3)/(1-$P$1))</f>
        <v>18.478260869565215</v>
      </c>
      <c r="V294" s="24">
        <f ca="1">IF(N294=0,0,Agents($K$4,$K$5,N294,$K$3)/(1-$P$1))</f>
        <v>16.304347826086957</v>
      </c>
      <c r="W294" s="24">
        <f ca="1">IF(O294=0,0,Agents($K$4,$K$5,O294,$K$3)/(1-$P$1))</f>
        <v>14.130434782608695</v>
      </c>
      <c r="X294" s="24">
        <f ca="1">IF(P294=0,0,Agents($K$4,$K$5,P294,$K$3)/(1-$P$1))</f>
        <v>0</v>
      </c>
    </row>
    <row r="295" spans="1:24" x14ac:dyDescent="0.25">
      <c r="A295" s="121">
        <v>0.39583333333333331</v>
      </c>
      <c r="B295" s="122"/>
      <c r="C295" s="123">
        <v>4.9016223679668625E-2</v>
      </c>
      <c r="D295" s="123">
        <v>5.0674662668665667E-2</v>
      </c>
      <c r="E295" s="123">
        <v>5.2038448790188929E-2</v>
      </c>
      <c r="F295" s="123">
        <v>4.3687650498796013E-2</v>
      </c>
      <c r="G295" s="123">
        <v>4.8506151142355007E-2</v>
      </c>
      <c r="H295" s="124"/>
      <c r="J295" s="30">
        <f t="shared" ca="1" si="35"/>
        <v>0</v>
      </c>
      <c r="K295" s="30">
        <f t="shared" ca="1" si="35"/>
        <v>89.905029503183798</v>
      </c>
      <c r="L295" s="30">
        <f t="shared" ca="1" si="35"/>
        <v>72.101202032812765</v>
      </c>
      <c r="M295" s="30">
        <f t="shared" ca="1" si="35"/>
        <v>82.259571327965105</v>
      </c>
      <c r="N295" s="30">
        <f t="shared" ca="1" si="35"/>
        <v>63.842629101364047</v>
      </c>
      <c r="O295" s="30">
        <f t="shared" ca="1" si="35"/>
        <v>54.256050334538017</v>
      </c>
      <c r="P295" s="30">
        <f t="shared" ca="1" si="35"/>
        <v>0</v>
      </c>
      <c r="R295" s="30">
        <f ca="1">IF(J295=0,0,Agents($K$4,$K$5,J295,$K$3)/(1-$P$1))</f>
        <v>0</v>
      </c>
      <c r="S295" s="30">
        <f ca="1">IF(K295=0,0,Agents($K$4,$K$5,K295,$K$3)/(1-$P$1))</f>
        <v>23.913043478260867</v>
      </c>
      <c r="T295" s="30">
        <f ca="1">IF(L295=0,0,Agents($K$4,$K$5,L295,$K$3)/(1-$P$1))</f>
        <v>20.652173913043477</v>
      </c>
      <c r="U295" s="30">
        <f ca="1">IF(M295=0,0,Agents($K$4,$K$5,M295,$K$3)/(1-$P$1))</f>
        <v>22.826086956521738</v>
      </c>
      <c r="V295" s="30">
        <f ca="1">IF(N295=0,0,Agents($K$4,$K$5,N295,$K$3)/(1-$P$1))</f>
        <v>18.478260869565215</v>
      </c>
      <c r="W295" s="30">
        <f ca="1">IF(O295=0,0,Agents($K$4,$K$5,O295,$K$3)/(1-$P$1))</f>
        <v>16.304347826086957</v>
      </c>
      <c r="X295" s="30">
        <f ca="1">IF(P295=0,0,Agents($K$4,$K$5,P295,$K$3)/(1-$P$1))</f>
        <v>0</v>
      </c>
    </row>
    <row r="296" spans="1:24" x14ac:dyDescent="0.25">
      <c r="A296" s="125">
        <v>0.41666666666666669</v>
      </c>
      <c r="B296" s="118"/>
      <c r="C296" s="119">
        <v>5.6689944504925503E-2</v>
      </c>
      <c r="D296" s="119">
        <v>5.3073463268365817E-2</v>
      </c>
      <c r="E296" s="119">
        <v>5.4027179317202516E-2</v>
      </c>
      <c r="F296" s="119">
        <v>4.9879600963192293E-2</v>
      </c>
      <c r="G296" s="119">
        <v>5.4481546572934976E-2</v>
      </c>
      <c r="H296" s="120"/>
      <c r="J296" s="24">
        <f t="shared" ca="1" si="35"/>
        <v>0</v>
      </c>
      <c r="K296" s="24">
        <f t="shared" ca="1" si="35"/>
        <v>103.98008558466812</v>
      </c>
      <c r="L296" s="24">
        <f t="shared" ca="1" si="35"/>
        <v>75.514276685253606</v>
      </c>
      <c r="M296" s="24">
        <f t="shared" ca="1" si="35"/>
        <v>85.403249213110271</v>
      </c>
      <c r="N296" s="24">
        <f t="shared" ca="1" si="35"/>
        <v>72.891190706281776</v>
      </c>
      <c r="O296" s="24">
        <f t="shared" ca="1" si="35"/>
        <v>60.939766680097051</v>
      </c>
      <c r="P296" s="24">
        <f t="shared" ca="1" si="35"/>
        <v>0</v>
      </c>
      <c r="R296" s="24">
        <f ca="1">IF(J296=0,0,Agents($K$4,$K$5,J296,$K$3)/(1-$P$1))</f>
        <v>0</v>
      </c>
      <c r="S296" s="24">
        <f ca="1">IF(K296=0,0,Agents($K$4,$K$5,K296,$K$3)/(1-$P$1))</f>
        <v>28.260869565217391</v>
      </c>
      <c r="T296" s="24">
        <f ca="1">IF(L296=0,0,Agents($K$4,$K$5,L296,$K$3)/(1-$P$1))</f>
        <v>20.652173913043477</v>
      </c>
      <c r="U296" s="24">
        <f ca="1">IF(M296=0,0,Agents($K$4,$K$5,M296,$K$3)/(1-$P$1))</f>
        <v>22.826086956521738</v>
      </c>
      <c r="V296" s="24">
        <f ca="1">IF(N296=0,0,Agents($K$4,$K$5,N296,$K$3)/(1-$P$1))</f>
        <v>20.652173913043477</v>
      </c>
      <c r="W296" s="24">
        <f ca="1">IF(O296=0,0,Agents($K$4,$K$5,O296,$K$3)/(1-$P$1))</f>
        <v>17.391304347826086</v>
      </c>
      <c r="X296" s="24">
        <f ca="1">IF(P296=0,0,Agents($K$4,$K$5,P296,$K$3)/(1-$P$1))</f>
        <v>0</v>
      </c>
    </row>
    <row r="297" spans="1:24" x14ac:dyDescent="0.25">
      <c r="A297" s="121">
        <v>0.4375</v>
      </c>
      <c r="B297" s="122"/>
      <c r="C297" s="123">
        <v>6.1177345264331787E-2</v>
      </c>
      <c r="D297" s="123">
        <v>6.0385192019374909E-2</v>
      </c>
      <c r="E297" s="123">
        <v>5.6347364932051704E-2</v>
      </c>
      <c r="F297" s="123">
        <v>5.2128813738720886E-2</v>
      </c>
      <c r="G297" s="123">
        <v>6.1862917398945519E-2</v>
      </c>
      <c r="H297" s="124"/>
      <c r="J297" s="30">
        <f t="shared" ca="1" si="35"/>
        <v>0</v>
      </c>
      <c r="K297" s="30">
        <f t="shared" ca="1" si="35"/>
        <v>112.21082772228354</v>
      </c>
      <c r="L297" s="30">
        <f t="shared" ca="1" si="35"/>
        <v>85.917590770097291</v>
      </c>
      <c r="M297" s="30">
        <f t="shared" ca="1" si="35"/>
        <v>89.070873412446289</v>
      </c>
      <c r="N297" s="30">
        <f t="shared" ca="1" si="35"/>
        <v>76.178061374734838</v>
      </c>
      <c r="O297" s="30">
        <f t="shared" ca="1" si="35"/>
        <v>69.196122165787614</v>
      </c>
      <c r="P297" s="30">
        <f t="shared" ca="1" si="35"/>
        <v>0</v>
      </c>
      <c r="R297" s="30">
        <f ca="1">IF(J297=0,0,Agents($K$4,$K$5,J297,$K$3)/(1-$P$1))</f>
        <v>0</v>
      </c>
      <c r="S297" s="30">
        <f ca="1">IF(K297=0,0,Agents($K$4,$K$5,K297,$K$3)/(1-$P$1))</f>
        <v>29.34782608695652</v>
      </c>
      <c r="T297" s="30">
        <f ca="1">IF(L297=0,0,Agents($K$4,$K$5,L297,$K$3)/(1-$P$1))</f>
        <v>23.913043478260867</v>
      </c>
      <c r="U297" s="30">
        <f ca="1">IF(M297=0,0,Agents($K$4,$K$5,M297,$K$3)/(1-$P$1))</f>
        <v>23.913043478260867</v>
      </c>
      <c r="V297" s="30">
        <f ca="1">IF(N297=0,0,Agents($K$4,$K$5,N297,$K$3)/(1-$P$1))</f>
        <v>20.652173913043477</v>
      </c>
      <c r="W297" s="30">
        <f ca="1">IF(O297=0,0,Agents($K$4,$K$5,O297,$K$3)/(1-$P$1))</f>
        <v>19.565217391304348</v>
      </c>
      <c r="X297" s="30">
        <f ca="1">IF(P297=0,0,Agents($K$4,$K$5,P297,$K$3)/(1-$P$1))</f>
        <v>0</v>
      </c>
    </row>
    <row r="298" spans="1:24" x14ac:dyDescent="0.25">
      <c r="A298" s="125">
        <v>0.45833333333333331</v>
      </c>
      <c r="B298" s="118"/>
      <c r="C298" s="119">
        <v>5.9106237221528891E-2</v>
      </c>
      <c r="D298" s="119">
        <v>5.9485641794487357E-2</v>
      </c>
      <c r="E298" s="119">
        <v>5.9661915810407688E-2</v>
      </c>
      <c r="F298" s="119">
        <v>5.384879997883097E-2</v>
      </c>
      <c r="G298" s="119">
        <v>6.2214411247803164E-2</v>
      </c>
      <c r="H298" s="120"/>
      <c r="J298" s="24">
        <f t="shared" ca="1" si="35"/>
        <v>0</v>
      </c>
      <c r="K298" s="24">
        <f t="shared" ca="1" si="35"/>
        <v>108.41202365876873</v>
      </c>
      <c r="L298" s="24">
        <f t="shared" ca="1" si="35"/>
        <v>84.637687775431985</v>
      </c>
      <c r="M298" s="24">
        <f t="shared" ca="1" si="35"/>
        <v>94.310336554354905</v>
      </c>
      <c r="N298" s="24">
        <f t="shared" ca="1" si="35"/>
        <v>78.691550709434225</v>
      </c>
      <c r="O298" s="24">
        <f t="shared" ca="1" si="35"/>
        <v>69.589281950820492</v>
      </c>
      <c r="P298" s="24">
        <f t="shared" ca="1" si="35"/>
        <v>0</v>
      </c>
      <c r="R298" s="24">
        <f ca="1">IF(J298=0,0,Agents($K$4,$K$5,J298,$K$3)/(1-$P$1))</f>
        <v>0</v>
      </c>
      <c r="S298" s="24">
        <f ca="1">IF(K298=0,0,Agents($K$4,$K$5,K298,$K$3)/(1-$P$1))</f>
        <v>28.260869565217391</v>
      </c>
      <c r="T298" s="24">
        <f ca="1">IF(L298=0,0,Agents($K$4,$K$5,L298,$K$3)/(1-$P$1))</f>
        <v>22.826086956521738</v>
      </c>
      <c r="U298" s="24">
        <f ca="1">IF(M298=0,0,Agents($K$4,$K$5,M298,$K$3)/(1-$P$1))</f>
        <v>25</v>
      </c>
      <c r="V298" s="24">
        <f ca="1">IF(N298=0,0,Agents($K$4,$K$5,N298,$K$3)/(1-$P$1))</f>
        <v>21.739130434782609</v>
      </c>
      <c r="W298" s="24">
        <f ca="1">IF(O298=0,0,Agents($K$4,$K$5,O298,$K$3)/(1-$P$1))</f>
        <v>19.565217391304348</v>
      </c>
      <c r="X298" s="24">
        <f ca="1">IF(P298=0,0,Agents($K$4,$K$5,P298,$K$3)/(1-$P$1))</f>
        <v>0</v>
      </c>
    </row>
    <row r="299" spans="1:24" x14ac:dyDescent="0.25">
      <c r="A299" s="121">
        <v>0.47916666666666669</v>
      </c>
      <c r="B299" s="122"/>
      <c r="C299" s="123">
        <v>6.2212899285733245E-2</v>
      </c>
      <c r="D299" s="123">
        <v>6.1284742244262468E-2</v>
      </c>
      <c r="E299" s="123">
        <v>5.6678820019887298E-2</v>
      </c>
      <c r="F299" s="123">
        <v>5.7976766955095155E-2</v>
      </c>
      <c r="G299" s="123">
        <v>5.9753954305799648E-2</v>
      </c>
      <c r="H299" s="124"/>
      <c r="J299" s="30">
        <f t="shared" ca="1" si="35"/>
        <v>0</v>
      </c>
      <c r="K299" s="30">
        <f t="shared" ca="1" si="35"/>
        <v>114.11022975404096</v>
      </c>
      <c r="L299" s="30">
        <f t="shared" ca="1" si="35"/>
        <v>87.197493764762612</v>
      </c>
      <c r="M299" s="30">
        <f t="shared" ca="1" si="35"/>
        <v>89.594819726637141</v>
      </c>
      <c r="N299" s="30">
        <f t="shared" ca="1" si="35"/>
        <v>84.723925112712706</v>
      </c>
      <c r="O299" s="30">
        <f t="shared" ca="1" si="35"/>
        <v>66.837163455590314</v>
      </c>
      <c r="P299" s="30">
        <f t="shared" ca="1" si="35"/>
        <v>0</v>
      </c>
      <c r="R299" s="30">
        <f ca="1">IF(J299=0,0,Agents($K$4,$K$5,J299,$K$3)/(1-$P$1))</f>
        <v>0</v>
      </c>
      <c r="S299" s="30">
        <f ca="1">IF(K299=0,0,Agents($K$4,$K$5,K299,$K$3)/(1-$P$1))</f>
        <v>30.434782608695652</v>
      </c>
      <c r="T299" s="30">
        <f ca="1">IF(L299=0,0,Agents($K$4,$K$5,L299,$K$3)/(1-$P$1))</f>
        <v>23.913043478260867</v>
      </c>
      <c r="U299" s="30">
        <f ca="1">IF(M299=0,0,Agents($K$4,$K$5,M299,$K$3)/(1-$P$1))</f>
        <v>23.913043478260867</v>
      </c>
      <c r="V299" s="30">
        <f ca="1">IF(N299=0,0,Agents($K$4,$K$5,N299,$K$3)/(1-$P$1))</f>
        <v>22.826086956521738</v>
      </c>
      <c r="W299" s="30">
        <f ca="1">IF(O299=0,0,Agents($K$4,$K$5,O299,$K$3)/(1-$P$1))</f>
        <v>18.478260869565215</v>
      </c>
      <c r="X299" s="30">
        <f ca="1">IF(P299=0,0,Agents($K$4,$K$5,P299,$K$3)/(1-$P$1))</f>
        <v>0</v>
      </c>
    </row>
    <row r="300" spans="1:24" x14ac:dyDescent="0.25">
      <c r="A300" s="125">
        <v>0.5</v>
      </c>
      <c r="B300" s="118"/>
      <c r="C300" s="119">
        <v>5.6689944504925503E-2</v>
      </c>
      <c r="D300" s="119">
        <v>5.3788490370199497E-2</v>
      </c>
      <c r="E300" s="119">
        <v>5.4027179317202516E-2</v>
      </c>
      <c r="F300" s="119">
        <v>5.4192797226852982E-2</v>
      </c>
      <c r="G300" s="119">
        <v>5.342706502636204E-2</v>
      </c>
      <c r="H300" s="120"/>
      <c r="J300" s="24">
        <f t="shared" ca="1" si="35"/>
        <v>0</v>
      </c>
      <c r="K300" s="24">
        <f t="shared" ca="1" si="35"/>
        <v>103.98008558466812</v>
      </c>
      <c r="L300" s="24">
        <f t="shared" ca="1" si="35"/>
        <v>76.531635475884983</v>
      </c>
      <c r="M300" s="24">
        <f t="shared" ca="1" si="35"/>
        <v>85.403249213110271</v>
      </c>
      <c r="N300" s="24">
        <f t="shared" ca="1" si="35"/>
        <v>79.194248576374093</v>
      </c>
      <c r="O300" s="24">
        <f t="shared" ca="1" si="35"/>
        <v>59.760287324998394</v>
      </c>
      <c r="P300" s="24">
        <f t="shared" ca="1" si="35"/>
        <v>0</v>
      </c>
      <c r="R300" s="24">
        <f ca="1">IF(J300=0,0,Agents($K$4,$K$5,J300,$K$3)/(1-$P$1))</f>
        <v>0</v>
      </c>
      <c r="S300" s="24">
        <f ca="1">IF(K300=0,0,Agents($K$4,$K$5,K300,$K$3)/(1-$P$1))</f>
        <v>28.260869565217391</v>
      </c>
      <c r="T300" s="24">
        <f ca="1">IF(L300=0,0,Agents($K$4,$K$5,L300,$K$3)/(1-$P$1))</f>
        <v>21.739130434782609</v>
      </c>
      <c r="U300" s="24">
        <f ca="1">IF(M300=0,0,Agents($K$4,$K$5,M300,$K$3)/(1-$P$1))</f>
        <v>22.826086956521738</v>
      </c>
      <c r="V300" s="24">
        <f ca="1">IF(N300=0,0,Agents($K$4,$K$5,N300,$K$3)/(1-$P$1))</f>
        <v>21.739130434782609</v>
      </c>
      <c r="W300" s="24">
        <f ca="1">IF(O300=0,0,Agents($K$4,$K$5,O300,$K$3)/(1-$P$1))</f>
        <v>17.391304347826086</v>
      </c>
      <c r="X300" s="24">
        <f ca="1">IF(P300=0,0,Agents($K$4,$K$5,P300,$K$3)/(1-$P$1))</f>
        <v>0</v>
      </c>
    </row>
    <row r="301" spans="1:24" x14ac:dyDescent="0.25">
      <c r="A301" s="121">
        <v>0.52083333333333337</v>
      </c>
      <c r="B301" s="122"/>
      <c r="C301" s="123">
        <v>5.1857359071718741E-2</v>
      </c>
      <c r="D301" s="123">
        <v>5.3788490370199497E-2</v>
      </c>
      <c r="E301" s="123">
        <v>4.938680808750414E-2</v>
      </c>
      <c r="F301" s="123">
        <v>5.2128813738720886E-2</v>
      </c>
      <c r="G301" s="123">
        <v>5.518453427065026E-2</v>
      </c>
      <c r="H301" s="124"/>
      <c r="J301" s="30">
        <f t="shared" ca="1" si="35"/>
        <v>0</v>
      </c>
      <c r="K301" s="30">
        <f t="shared" ca="1" si="35"/>
        <v>95.116209436466903</v>
      </c>
      <c r="L301" s="30">
        <f t="shared" ca="1" si="35"/>
        <v>76.531635475884983</v>
      </c>
      <c r="M301" s="30">
        <f t="shared" ca="1" si="35"/>
        <v>78.068000814438221</v>
      </c>
      <c r="N301" s="30">
        <f t="shared" ca="1" si="35"/>
        <v>76.178061374734838</v>
      </c>
      <c r="O301" s="30">
        <f t="shared" ca="1" si="35"/>
        <v>61.726086250162808</v>
      </c>
      <c r="P301" s="30">
        <f t="shared" ca="1" si="35"/>
        <v>0</v>
      </c>
      <c r="R301" s="30">
        <f ca="1">IF(J301=0,0,Agents($K$4,$K$5,J301,$K$3)/(1-$P$1))</f>
        <v>0</v>
      </c>
      <c r="S301" s="30">
        <f ca="1">IF(K301=0,0,Agents($K$4,$K$5,K301,$K$3)/(1-$P$1))</f>
        <v>26.086956521739129</v>
      </c>
      <c r="T301" s="30">
        <f ca="1">IF(L301=0,0,Agents($K$4,$K$5,L301,$K$3)/(1-$P$1))</f>
        <v>21.739130434782609</v>
      </c>
      <c r="U301" s="30">
        <f ca="1">IF(M301=0,0,Agents($K$4,$K$5,M301,$K$3)/(1-$P$1))</f>
        <v>21.739130434782609</v>
      </c>
      <c r="V301" s="30">
        <f ca="1">IF(N301=0,0,Agents($K$4,$K$5,N301,$K$3)/(1-$P$1))</f>
        <v>20.652173913043477</v>
      </c>
      <c r="W301" s="30">
        <f ca="1">IF(O301=0,0,Agents($K$4,$K$5,O301,$K$3)/(1-$P$1))</f>
        <v>17.391304347826086</v>
      </c>
      <c r="X301" s="30">
        <f ca="1">IF(P301=0,0,Agents($K$4,$K$5,P301,$K$3)/(1-$P$1))</f>
        <v>0</v>
      </c>
    </row>
    <row r="302" spans="1:24" x14ac:dyDescent="0.25">
      <c r="A302" s="125">
        <v>0.54166666666666663</v>
      </c>
      <c r="B302" s="118"/>
      <c r="C302" s="119">
        <v>5.3928467114521643E-2</v>
      </c>
      <c r="D302" s="119">
        <v>5.2589090070349426E-2</v>
      </c>
      <c r="E302" s="119">
        <v>5.1375538614517727E-2</v>
      </c>
      <c r="F302" s="119">
        <v>5.4192797226852982E-2</v>
      </c>
      <c r="G302" s="119">
        <v>5.3778558875219686E-2</v>
      </c>
      <c r="H302" s="120"/>
      <c r="J302" s="24">
        <f t="shared" ca="1" si="35"/>
        <v>0</v>
      </c>
      <c r="K302" s="24">
        <f t="shared" ca="1" si="35"/>
        <v>98.915013499981711</v>
      </c>
      <c r="L302" s="24">
        <f t="shared" ca="1" si="35"/>
        <v>74.825098149664569</v>
      </c>
      <c r="M302" s="24">
        <f t="shared" ca="1" si="35"/>
        <v>81.211678699583373</v>
      </c>
      <c r="N302" s="24">
        <f t="shared" ca="1" si="35"/>
        <v>79.194248576374093</v>
      </c>
      <c r="O302" s="24">
        <f t="shared" ca="1" si="35"/>
        <v>60.15344711003128</v>
      </c>
      <c r="P302" s="24">
        <f t="shared" ca="1" si="35"/>
        <v>0</v>
      </c>
      <c r="R302" s="24">
        <f ca="1">IF(J302=0,0,Agents($K$4,$K$5,J302,$K$3)/(1-$P$1))</f>
        <v>0</v>
      </c>
      <c r="S302" s="24">
        <f ca="1">IF(K302=0,0,Agents($K$4,$K$5,K302,$K$3)/(1-$P$1))</f>
        <v>26.086956521739129</v>
      </c>
      <c r="T302" s="24">
        <f ca="1">IF(L302=0,0,Agents($K$4,$K$5,L302,$K$3)/(1-$P$1))</f>
        <v>20.652173913043477</v>
      </c>
      <c r="U302" s="24">
        <f ca="1">IF(M302=0,0,Agents($K$4,$K$5,M302,$K$3)/(1-$P$1))</f>
        <v>22.826086956521738</v>
      </c>
      <c r="V302" s="24">
        <f ca="1">IF(N302=0,0,Agents($K$4,$K$5,N302,$K$3)/(1-$P$1))</f>
        <v>21.739130434782609</v>
      </c>
      <c r="W302" s="24">
        <f ca="1">IF(O302=0,0,Agents($K$4,$K$5,O302,$K$3)/(1-$P$1))</f>
        <v>17.391304347826086</v>
      </c>
      <c r="X302" s="24">
        <f ca="1">IF(P302=0,0,Agents($K$4,$K$5,P302,$K$3)/(1-$P$1))</f>
        <v>0</v>
      </c>
    </row>
    <row r="303" spans="1:24" x14ac:dyDescent="0.25">
      <c r="A303" s="121">
        <v>0.5625</v>
      </c>
      <c r="B303" s="122"/>
      <c r="C303" s="123">
        <v>5.3928467114521643E-2</v>
      </c>
      <c r="D303" s="123">
        <v>5.5887440894937128E-2</v>
      </c>
      <c r="E303" s="123">
        <v>5.1706993702353328E-2</v>
      </c>
      <c r="F303" s="123">
        <v>5.6944775211029107E-2</v>
      </c>
      <c r="G303" s="123">
        <v>5.6942003514938486E-2</v>
      </c>
      <c r="H303" s="124"/>
      <c r="J303" s="30">
        <f t="shared" ca="1" si="35"/>
        <v>0</v>
      </c>
      <c r="K303" s="30">
        <f t="shared" ca="1" si="35"/>
        <v>98.915013499981711</v>
      </c>
      <c r="L303" s="30">
        <f t="shared" ca="1" si="35"/>
        <v>79.518075796770717</v>
      </c>
      <c r="M303" s="30">
        <f t="shared" ca="1" si="35"/>
        <v>81.735625013774239</v>
      </c>
      <c r="N303" s="30">
        <f t="shared" ca="1" si="35"/>
        <v>83.215831511893086</v>
      </c>
      <c r="O303" s="30">
        <f t="shared" ca="1" si="35"/>
        <v>63.691885175327229</v>
      </c>
      <c r="P303" s="30">
        <f t="shared" ca="1" si="35"/>
        <v>0</v>
      </c>
      <c r="R303" s="30">
        <f ca="1">IF(J303=0,0,Agents($K$4,$K$5,J303,$K$3)/(1-$P$1))</f>
        <v>0</v>
      </c>
      <c r="S303" s="30">
        <f ca="1">IF(K303=0,0,Agents($K$4,$K$5,K303,$K$3)/(1-$P$1))</f>
        <v>26.086956521739129</v>
      </c>
      <c r="T303" s="30">
        <f ca="1">IF(L303=0,0,Agents($K$4,$K$5,L303,$K$3)/(1-$P$1))</f>
        <v>21.739130434782609</v>
      </c>
      <c r="U303" s="30">
        <f ca="1">IF(M303=0,0,Agents($K$4,$K$5,M303,$K$3)/(1-$P$1))</f>
        <v>22.826086956521738</v>
      </c>
      <c r="V303" s="30">
        <f ca="1">IF(N303=0,0,Agents($K$4,$K$5,N303,$K$3)/(1-$P$1))</f>
        <v>22.826086956521738</v>
      </c>
      <c r="W303" s="30">
        <f ca="1">IF(O303=0,0,Agents($K$4,$K$5,O303,$K$3)/(1-$P$1))</f>
        <v>18.478260869565215</v>
      </c>
      <c r="X303" s="30">
        <f ca="1">IF(P303=0,0,Agents($K$4,$K$5,P303,$K$3)/(1-$P$1))</f>
        <v>0</v>
      </c>
    </row>
    <row r="304" spans="1:24" x14ac:dyDescent="0.25">
      <c r="A304" s="125">
        <v>0.58333333333333337</v>
      </c>
      <c r="B304" s="118"/>
      <c r="C304" s="119">
        <v>5.4964021135923087E-2</v>
      </c>
      <c r="D304" s="119">
        <v>5.7386691269749726E-2</v>
      </c>
      <c r="E304" s="119">
        <v>5.8667550546900891E-2</v>
      </c>
      <c r="F304" s="119">
        <v>5.8664761451139191E-2</v>
      </c>
      <c r="G304" s="119">
        <v>5.9050966608084357E-2</v>
      </c>
      <c r="H304" s="120"/>
      <c r="J304" s="24">
        <f t="shared" ca="1" si="35"/>
        <v>0</v>
      </c>
      <c r="K304" s="24">
        <f t="shared" ca="1" si="35"/>
        <v>100.81441553173912</v>
      </c>
      <c r="L304" s="24">
        <f t="shared" ca="1" si="35"/>
        <v>81.651247454546251</v>
      </c>
      <c r="M304" s="24">
        <f t="shared" ca="1" si="35"/>
        <v>92.738497611782307</v>
      </c>
      <c r="N304" s="24">
        <f t="shared" ca="1" si="35"/>
        <v>85.729320846592458</v>
      </c>
      <c r="O304" s="24">
        <f t="shared" ca="1" si="35"/>
        <v>66.050843885524543</v>
      </c>
      <c r="P304" s="24">
        <f t="shared" ca="1" si="35"/>
        <v>0</v>
      </c>
      <c r="R304" s="24">
        <f ca="1">IF(J304=0,0,Agents($K$4,$K$5,J304,$K$3)/(1-$P$1))</f>
        <v>0</v>
      </c>
      <c r="S304" s="24">
        <f ca="1">IF(K304=0,0,Agents($K$4,$K$5,K304,$K$3)/(1-$P$1))</f>
        <v>27.173913043478258</v>
      </c>
      <c r="T304" s="24">
        <f ca="1">IF(L304=0,0,Agents($K$4,$K$5,L304,$K$3)/(1-$P$1))</f>
        <v>22.826086956521738</v>
      </c>
      <c r="U304" s="24">
        <f ca="1">IF(M304=0,0,Agents($K$4,$K$5,M304,$K$3)/(1-$P$1))</f>
        <v>25</v>
      </c>
      <c r="V304" s="24">
        <f ca="1">IF(N304=0,0,Agents($K$4,$K$5,N304,$K$3)/(1-$P$1))</f>
        <v>23.913043478260867</v>
      </c>
      <c r="W304" s="24">
        <f ca="1">IF(O304=0,0,Agents($K$4,$K$5,O304,$K$3)/(1-$P$1))</f>
        <v>18.478260869565215</v>
      </c>
      <c r="X304" s="24">
        <f ca="1">IF(P304=0,0,Agents($K$4,$K$5,P304,$K$3)/(1-$P$1))</f>
        <v>0</v>
      </c>
    </row>
    <row r="305" spans="1:24" x14ac:dyDescent="0.25">
      <c r="A305" s="121">
        <v>0.60416666666666663</v>
      </c>
      <c r="B305" s="122"/>
      <c r="C305" s="123">
        <v>5.4618836462122608E-2</v>
      </c>
      <c r="D305" s="123">
        <v>5.9485641794487357E-2</v>
      </c>
      <c r="E305" s="123">
        <v>6.1982101425256876E-2</v>
      </c>
      <c r="F305" s="123">
        <v>6.1760736683337335E-2</v>
      </c>
      <c r="G305" s="123">
        <v>5.8347978910369067E-2</v>
      </c>
      <c r="H305" s="124"/>
      <c r="J305" s="30">
        <f t="shared" ca="1" si="35"/>
        <v>0</v>
      </c>
      <c r="K305" s="30">
        <f t="shared" ca="1" si="35"/>
        <v>100.18128152115332</v>
      </c>
      <c r="L305" s="30">
        <f t="shared" ca="1" si="35"/>
        <v>84.637687775431985</v>
      </c>
      <c r="M305" s="30">
        <f t="shared" ca="1" si="35"/>
        <v>97.977960753690923</v>
      </c>
      <c r="N305" s="30">
        <f t="shared" ca="1" si="35"/>
        <v>90.253601649051333</v>
      </c>
      <c r="O305" s="30">
        <f t="shared" ca="1" si="35"/>
        <v>65.264524315458772</v>
      </c>
      <c r="P305" s="30">
        <f t="shared" ca="1" si="35"/>
        <v>0</v>
      </c>
      <c r="R305" s="30">
        <f ca="1">IF(J305=0,0,Agents($K$4,$K$5,J305,$K$3)/(1-$P$1))</f>
        <v>0</v>
      </c>
      <c r="S305" s="30">
        <f ca="1">IF(K305=0,0,Agents($K$4,$K$5,K305,$K$3)/(1-$P$1))</f>
        <v>27.173913043478258</v>
      </c>
      <c r="T305" s="30">
        <f ca="1">IF(L305=0,0,Agents($K$4,$K$5,L305,$K$3)/(1-$P$1))</f>
        <v>22.826086956521738</v>
      </c>
      <c r="U305" s="30">
        <f ca="1">IF(M305=0,0,Agents($K$4,$K$5,M305,$K$3)/(1-$P$1))</f>
        <v>26.086956521739129</v>
      </c>
      <c r="V305" s="30">
        <f ca="1">IF(N305=0,0,Agents($K$4,$K$5,N305,$K$3)/(1-$P$1))</f>
        <v>25</v>
      </c>
      <c r="W305" s="30">
        <f ca="1">IF(O305=0,0,Agents($K$4,$K$5,O305,$K$3)/(1-$P$1))</f>
        <v>18.478260869565215</v>
      </c>
      <c r="X305" s="30">
        <f ca="1">IF(P305=0,0,Agents($K$4,$K$5,P305,$K$3)/(1-$P$1))</f>
        <v>0</v>
      </c>
    </row>
    <row r="306" spans="1:24" x14ac:dyDescent="0.25">
      <c r="A306" s="125">
        <v>0.625</v>
      </c>
      <c r="B306" s="118"/>
      <c r="C306" s="119">
        <v>5.3238097766920671E-2</v>
      </c>
      <c r="D306" s="119">
        <v>5.1689539845461867E-2</v>
      </c>
      <c r="E306" s="119">
        <v>5.5021544580709306E-2</v>
      </c>
      <c r="F306" s="119">
        <v>5.7632769707073143E-2</v>
      </c>
      <c r="G306" s="119">
        <v>5.7293497363796131E-2</v>
      </c>
      <c r="H306" s="120"/>
      <c r="J306" s="24">
        <f t="shared" ca="1" si="35"/>
        <v>0</v>
      </c>
      <c r="K306" s="24">
        <f t="shared" ca="1" si="35"/>
        <v>97.648745478810099</v>
      </c>
      <c r="L306" s="24">
        <f t="shared" ca="1" si="35"/>
        <v>73.545195154999249</v>
      </c>
      <c r="M306" s="24">
        <f t="shared" ca="1" si="35"/>
        <v>86.97508815568284</v>
      </c>
      <c r="N306" s="24">
        <f t="shared" ca="1" si="35"/>
        <v>84.221227245772837</v>
      </c>
      <c r="O306" s="24">
        <f t="shared" ca="1" si="35"/>
        <v>64.085044960360122</v>
      </c>
      <c r="P306" s="24">
        <f t="shared" ca="1" si="35"/>
        <v>0</v>
      </c>
      <c r="R306" s="24">
        <f ca="1">IF(J306=0,0,Agents($K$4,$K$5,J306,$K$3)/(1-$P$1))</f>
        <v>0</v>
      </c>
      <c r="S306" s="24">
        <f ca="1">IF(K306=0,0,Agents($K$4,$K$5,K306,$K$3)/(1-$P$1))</f>
        <v>26.086956521739129</v>
      </c>
      <c r="T306" s="24">
        <f ca="1">IF(L306=0,0,Agents($K$4,$K$5,L306,$K$3)/(1-$P$1))</f>
        <v>20.652173913043477</v>
      </c>
      <c r="U306" s="24">
        <f ca="1">IF(M306=0,0,Agents($K$4,$K$5,M306,$K$3)/(1-$P$1))</f>
        <v>23.913043478260867</v>
      </c>
      <c r="V306" s="24">
        <f ca="1">IF(N306=0,0,Agents($K$4,$K$5,N306,$K$3)/(1-$P$1))</f>
        <v>22.826086956521738</v>
      </c>
      <c r="W306" s="24">
        <f ca="1">IF(O306=0,0,Agents($K$4,$K$5,O306,$K$3)/(1-$P$1))</f>
        <v>18.478260869565215</v>
      </c>
      <c r="X306" s="24">
        <f ca="1">IF(P306=0,0,Agents($K$4,$K$5,P306,$K$3)/(1-$P$1))</f>
        <v>0</v>
      </c>
    </row>
    <row r="307" spans="1:24" x14ac:dyDescent="0.25">
      <c r="A307" s="121">
        <v>0.64583333333333337</v>
      </c>
      <c r="B307" s="122"/>
      <c r="C307" s="123">
        <v>5.2547728419319706E-2</v>
      </c>
      <c r="D307" s="123">
        <v>5.2888940145311945E-2</v>
      </c>
      <c r="E307" s="123">
        <v>4.938680808750414E-2</v>
      </c>
      <c r="F307" s="123">
        <v>5.5912783466963066E-2</v>
      </c>
      <c r="G307" s="123">
        <v>5.3075571177504395E-2</v>
      </c>
      <c r="H307" s="124"/>
      <c r="J307" s="30">
        <f t="shared" ca="1" si="35"/>
        <v>0</v>
      </c>
      <c r="K307" s="30">
        <f t="shared" ca="1" si="35"/>
        <v>96.382477457638501</v>
      </c>
      <c r="L307" s="30">
        <f t="shared" ca="1" si="35"/>
        <v>75.251732481219676</v>
      </c>
      <c r="M307" s="30">
        <f t="shared" ca="1" si="35"/>
        <v>78.068000814438221</v>
      </c>
      <c r="N307" s="30">
        <f t="shared" ca="1" si="35"/>
        <v>81.707737911073465</v>
      </c>
      <c r="O307" s="30">
        <f t="shared" ca="1" si="35"/>
        <v>59.367127539965509</v>
      </c>
      <c r="P307" s="30">
        <f t="shared" ca="1" si="35"/>
        <v>0</v>
      </c>
      <c r="R307" s="30">
        <f ca="1">IF(J307=0,0,Agents($K$4,$K$5,J307,$K$3)/(1-$P$1))</f>
        <v>0</v>
      </c>
      <c r="S307" s="30">
        <f ca="1">IF(K307=0,0,Agents($K$4,$K$5,K307,$K$3)/(1-$P$1))</f>
        <v>26.086956521739129</v>
      </c>
      <c r="T307" s="30">
        <f ca="1">IF(L307=0,0,Agents($K$4,$K$5,L307,$K$3)/(1-$P$1))</f>
        <v>20.652173913043477</v>
      </c>
      <c r="U307" s="30">
        <f ca="1">IF(M307=0,0,Agents($K$4,$K$5,M307,$K$3)/(1-$P$1))</f>
        <v>21.739130434782609</v>
      </c>
      <c r="V307" s="30">
        <f ca="1">IF(N307=0,0,Agents($K$4,$K$5,N307,$K$3)/(1-$P$1))</f>
        <v>22.826086956521738</v>
      </c>
      <c r="W307" s="30">
        <f ca="1">IF(O307=0,0,Agents($K$4,$K$5,O307,$K$3)/(1-$P$1))</f>
        <v>17.391304347826086</v>
      </c>
      <c r="X307" s="30">
        <f ca="1">IF(P307=0,0,Agents($K$4,$K$5,P307,$K$3)/(1-$P$1))</f>
        <v>0</v>
      </c>
    </row>
    <row r="308" spans="1:24" x14ac:dyDescent="0.25">
      <c r="A308" s="125">
        <v>0.66666666666666663</v>
      </c>
      <c r="B308" s="118"/>
      <c r="C308" s="119">
        <v>4.322774222670666E-2</v>
      </c>
      <c r="D308" s="119">
        <v>4.4792988121323936E-2</v>
      </c>
      <c r="E308" s="119">
        <v>4.9718263175339734E-2</v>
      </c>
      <c r="F308" s="119">
        <v>4.7312852266412665E-2</v>
      </c>
      <c r="G308" s="119">
        <v>4.9209138840070298E-2</v>
      </c>
      <c r="H308" s="120"/>
      <c r="J308" s="24">
        <f t="shared" ca="1" si="35"/>
        <v>0</v>
      </c>
      <c r="K308" s="24">
        <f t="shared" ca="1" si="35"/>
        <v>79.287859171821864</v>
      </c>
      <c r="L308" s="24">
        <f t="shared" ca="1" si="35"/>
        <v>63.732605529231833</v>
      </c>
      <c r="M308" s="24">
        <f t="shared" ca="1" si="35"/>
        <v>78.591947128629073</v>
      </c>
      <c r="N308" s="24">
        <f t="shared" ca="1" si="35"/>
        <v>69.140291237576605</v>
      </c>
      <c r="O308" s="24">
        <f t="shared" ca="1" si="35"/>
        <v>55.042369904603781</v>
      </c>
      <c r="P308" s="24">
        <f t="shared" ca="1" si="35"/>
        <v>0</v>
      </c>
      <c r="R308" s="24">
        <f ca="1">IF(J308=0,0,Agents($K$4,$K$5,J308,$K$3)/(1-$P$1))</f>
        <v>0</v>
      </c>
      <c r="S308" s="24">
        <f ca="1">IF(K308=0,0,Agents($K$4,$K$5,K308,$K$3)/(1-$P$1))</f>
        <v>21.739130434782609</v>
      </c>
      <c r="T308" s="24">
        <f ca="1">IF(L308=0,0,Agents($K$4,$K$5,L308,$K$3)/(1-$P$1))</f>
        <v>18.478260869565215</v>
      </c>
      <c r="U308" s="24">
        <f ca="1">IF(M308=0,0,Agents($K$4,$K$5,M308,$K$3)/(1-$P$1))</f>
        <v>21.739130434782609</v>
      </c>
      <c r="V308" s="24">
        <f ca="1">IF(N308=0,0,Agents($K$4,$K$5,N308,$K$3)/(1-$P$1))</f>
        <v>19.565217391304348</v>
      </c>
      <c r="W308" s="24">
        <f ca="1">IF(O308=0,0,Agents($K$4,$K$5,O308,$K$3)/(1-$P$1))</f>
        <v>16.304347826086957</v>
      </c>
      <c r="X308" s="24">
        <f ca="1">IF(P308=0,0,Agents($K$4,$K$5,P308,$K$3)/(1-$P$1))</f>
        <v>0</v>
      </c>
    </row>
    <row r="309" spans="1:24" x14ac:dyDescent="0.25">
      <c r="A309" s="121">
        <v>0.6875</v>
      </c>
      <c r="B309" s="122"/>
      <c r="C309" s="123">
        <v>4.0386606834656544E-2</v>
      </c>
      <c r="D309" s="123">
        <v>3.8795986622073564E-2</v>
      </c>
      <c r="E309" s="123">
        <v>3.5465694398409013E-2</v>
      </c>
      <c r="F309" s="123">
        <v>4.1808896298060415E-2</v>
      </c>
      <c r="G309" s="123">
        <v>3.5852372583479786E-2</v>
      </c>
      <c r="H309" s="124"/>
      <c r="J309" s="30">
        <f t="shared" ca="1" si="35"/>
        <v>0</v>
      </c>
      <c r="K309" s="30">
        <f t="shared" ca="1" si="35"/>
        <v>74.076679238538759</v>
      </c>
      <c r="L309" s="30">
        <f t="shared" ca="1" si="35"/>
        <v>55.199918898129731</v>
      </c>
      <c r="M309" s="30">
        <f t="shared" ca="1" si="35"/>
        <v>56.062255618422078</v>
      </c>
      <c r="N309" s="30">
        <f t="shared" ca="1" si="35"/>
        <v>61.097125366538613</v>
      </c>
      <c r="O309" s="30">
        <f t="shared" ca="1" si="35"/>
        <v>40.102298073354184</v>
      </c>
      <c r="P309" s="30">
        <f t="shared" ca="1" si="35"/>
        <v>0</v>
      </c>
      <c r="R309" s="30">
        <f ca="1">IF(J309=0,0,Agents($K$4,$K$5,J309,$K$3)/(1-$P$1))</f>
        <v>0</v>
      </c>
      <c r="S309" s="30">
        <f ca="1">IF(K309=0,0,Agents($K$4,$K$5,K309,$K$3)/(1-$P$1))</f>
        <v>20.652173913043477</v>
      </c>
      <c r="T309" s="30">
        <f ca="1">IF(L309=0,0,Agents($K$4,$K$5,L309,$K$3)/(1-$P$1))</f>
        <v>16.304347826086957</v>
      </c>
      <c r="U309" s="30">
        <f ca="1">IF(M309=0,0,Agents($K$4,$K$5,M309,$K$3)/(1-$P$1))</f>
        <v>16.304347826086957</v>
      </c>
      <c r="V309" s="30">
        <f ca="1">IF(N309=0,0,Agents($K$4,$K$5,N309,$K$3)/(1-$P$1))</f>
        <v>17.391304347826086</v>
      </c>
      <c r="W309" s="30">
        <f ca="1">IF(O309=0,0,Agents($K$4,$K$5,O309,$K$3)/(1-$P$1))</f>
        <v>11.956521739130434</v>
      </c>
      <c r="X309" s="30">
        <f ca="1">IF(P309=0,0,Agents($K$4,$K$5,P309,$K$3)/(1-$P$1))</f>
        <v>0</v>
      </c>
    </row>
    <row r="310" spans="1:24" x14ac:dyDescent="0.25">
      <c r="A310" s="125">
        <v>0.70833333333333337</v>
      </c>
      <c r="B310" s="118"/>
      <c r="C310" s="119">
        <v>2.6579219882637211E-2</v>
      </c>
      <c r="D310" s="119">
        <v>2.8185907046476763E-2</v>
      </c>
      <c r="E310" s="119">
        <v>2.7179317202519059E-2</v>
      </c>
      <c r="F310" s="119">
        <v>3.0959752321981424E-2</v>
      </c>
      <c r="G310" s="119">
        <v>2.7065026362038665E-2</v>
      </c>
      <c r="H310" s="120"/>
      <c r="J310" s="24">
        <f t="shared" ca="1" si="35"/>
        <v>0</v>
      </c>
      <c r="K310" s="24">
        <f t="shared" ca="1" si="35"/>
        <v>48.751318815106707</v>
      </c>
      <c r="L310" s="24">
        <f t="shared" ca="1" si="35"/>
        <v>40.103627166179884</v>
      </c>
      <c r="M310" s="24">
        <f t="shared" ca="1" si="35"/>
        <v>42.963597763650569</v>
      </c>
      <c r="N310" s="24">
        <f t="shared" ca="1" si="35"/>
        <v>45.24280802458869</v>
      </c>
      <c r="O310" s="24">
        <f t="shared" ca="1" si="35"/>
        <v>30.273303447532083</v>
      </c>
      <c r="P310" s="24">
        <f t="shared" ca="1" si="35"/>
        <v>0</v>
      </c>
      <c r="R310" s="24">
        <f ca="1">IF(J310=0,0,Agents($K$4,$K$5,J310,$K$3)/(1-$P$1))</f>
        <v>0</v>
      </c>
      <c r="S310" s="24">
        <f ca="1">IF(K310=0,0,Agents($K$4,$K$5,K310,$K$3)/(1-$P$1))</f>
        <v>14.130434782608695</v>
      </c>
      <c r="T310" s="24">
        <f ca="1">IF(L310=0,0,Agents($K$4,$K$5,L310,$K$3)/(1-$P$1))</f>
        <v>11.956521739130434</v>
      </c>
      <c r="U310" s="24">
        <f ca="1">IF(M310=0,0,Agents($K$4,$K$5,M310,$K$3)/(1-$P$1))</f>
        <v>13.043478260869565</v>
      </c>
      <c r="V310" s="24">
        <f ca="1">IF(N310=0,0,Agents($K$4,$K$5,N310,$K$3)/(1-$P$1))</f>
        <v>14.130434782608695</v>
      </c>
      <c r="W310" s="24">
        <f ca="1">IF(O310=0,0,Agents($K$4,$K$5,O310,$K$3)/(1-$P$1))</f>
        <v>9.7826086956521738</v>
      </c>
      <c r="X310" s="24">
        <f ca="1">IF(P310=0,0,Agents($K$4,$K$5,P310,$K$3)/(1-$P$1))</f>
        <v>0</v>
      </c>
    </row>
    <row r="311" spans="1:24" x14ac:dyDescent="0.25">
      <c r="A311" s="121">
        <v>0.72916666666666663</v>
      </c>
      <c r="B311" s="122"/>
      <c r="C311" s="123">
        <v>1.9675526406627546E-2</v>
      </c>
      <c r="D311" s="123">
        <v>1.6791604197901048E-2</v>
      </c>
      <c r="E311" s="123">
        <v>2.0881670533642691E-2</v>
      </c>
      <c r="F311" s="123">
        <v>2.1327829377364983E-2</v>
      </c>
      <c r="G311" s="123">
        <v>1.8629173989455183E-2</v>
      </c>
      <c r="H311" s="124"/>
      <c r="J311" s="30">
        <f t="shared" ca="1" si="35"/>
        <v>0</v>
      </c>
      <c r="K311" s="30">
        <f t="shared" ca="1" si="35"/>
        <v>36.088638603390677</v>
      </c>
      <c r="L311" s="30">
        <f t="shared" ca="1" si="35"/>
        <v>23.891522567085886</v>
      </c>
      <c r="M311" s="30">
        <f t="shared" ca="1" si="35"/>
        <v>33.008617794024211</v>
      </c>
      <c r="N311" s="30">
        <f t="shared" ca="1" si="35"/>
        <v>31.16726775027221</v>
      </c>
      <c r="O311" s="30">
        <f t="shared" ca="1" si="35"/>
        <v>20.83746860674286</v>
      </c>
      <c r="P311" s="30">
        <f t="shared" ca="1" si="35"/>
        <v>0</v>
      </c>
      <c r="R311" s="30">
        <f ca="1">IF(J311=0,0,Agents($K$4,$K$5,J311,$K$3)/(1-$P$1))</f>
        <v>0</v>
      </c>
      <c r="S311" s="30">
        <f ca="1">IF(K311=0,0,Agents($K$4,$K$5,K311,$K$3)/(1-$P$1))</f>
        <v>11.956521739130434</v>
      </c>
      <c r="T311" s="30">
        <f ca="1">IF(L311=0,0,Agents($K$4,$K$5,L311,$K$3)/(1-$P$1))</f>
        <v>8.695652173913043</v>
      </c>
      <c r="U311" s="30">
        <f ca="1">IF(M311=0,0,Agents($K$4,$K$5,M311,$K$3)/(1-$P$1))</f>
        <v>10.869565217391305</v>
      </c>
      <c r="V311" s="30">
        <f ca="1">IF(N311=0,0,Agents($K$4,$K$5,N311,$K$3)/(1-$P$1))</f>
        <v>9.7826086956521738</v>
      </c>
      <c r="W311" s="30">
        <f ca="1">IF(O311=0,0,Agents($K$4,$K$5,O311,$K$3)/(1-$P$1))</f>
        <v>7.6086956521739131</v>
      </c>
      <c r="X311" s="30">
        <f ca="1">IF(P311=0,0,Agents($K$4,$K$5,P311,$K$3)/(1-$P$1))</f>
        <v>0</v>
      </c>
    </row>
    <row r="312" spans="1:24" x14ac:dyDescent="0.25">
      <c r="A312" s="125">
        <v>0.75</v>
      </c>
      <c r="B312" s="118"/>
      <c r="C312" s="119">
        <v>1.5533310321021747E-2</v>
      </c>
      <c r="D312" s="119">
        <v>1.4992503748125937E-2</v>
      </c>
      <c r="E312" s="119">
        <v>1.4252568776930727E-2</v>
      </c>
      <c r="F312" s="119">
        <v>1.5823873409012729E-2</v>
      </c>
      <c r="G312" s="119">
        <v>1.1950790861159929E-2</v>
      </c>
      <c r="H312" s="120"/>
      <c r="J312" s="24">
        <f t="shared" ca="1" si="35"/>
        <v>0</v>
      </c>
      <c r="K312" s="24">
        <f t="shared" ca="1" si="35"/>
        <v>28.491030476361061</v>
      </c>
      <c r="L312" s="24">
        <f t="shared" ca="1" si="35"/>
        <v>21.331716577755255</v>
      </c>
      <c r="M312" s="24">
        <f t="shared" ca="1" si="35"/>
        <v>22.529691510207005</v>
      </c>
      <c r="N312" s="24">
        <f t="shared" ca="1" si="35"/>
        <v>23.124101879234221</v>
      </c>
      <c r="O312" s="24">
        <f t="shared" ca="1" si="35"/>
        <v>13.367432691118061</v>
      </c>
      <c r="P312" s="24">
        <f t="shared" ca="1" si="35"/>
        <v>0</v>
      </c>
      <c r="R312" s="24">
        <f ca="1">IF(J312=0,0,Agents($K$4,$K$5,J312,$K$3)/(1-$P$1))</f>
        <v>0</v>
      </c>
      <c r="S312" s="24">
        <f ca="1">IF(K312=0,0,Agents($K$4,$K$5,K312,$K$3)/(1-$P$1))</f>
        <v>9.7826086956521738</v>
      </c>
      <c r="T312" s="24">
        <f ca="1">IF(L312=0,0,Agents($K$4,$K$5,L312,$K$3)/(1-$P$1))</f>
        <v>7.6086956521739131</v>
      </c>
      <c r="U312" s="24">
        <f ca="1">IF(M312=0,0,Agents($K$4,$K$5,M312,$K$3)/(1-$P$1))</f>
        <v>7.6086956521739131</v>
      </c>
      <c r="V312" s="24">
        <f ca="1">IF(N312=0,0,Agents($K$4,$K$5,N312,$K$3)/(1-$P$1))</f>
        <v>7.6086956521739131</v>
      </c>
      <c r="W312" s="24">
        <f ca="1">IF(O312=0,0,Agents($K$4,$K$5,O312,$K$3)/(1-$P$1))</f>
        <v>5.4347826086956523</v>
      </c>
      <c r="X312" s="24">
        <f ca="1">IF(P312=0,0,Agents($K$4,$K$5,P312,$K$3)/(1-$P$1))</f>
        <v>0</v>
      </c>
    </row>
    <row r="313" spans="1:24" x14ac:dyDescent="0.25">
      <c r="A313" s="121">
        <v>0.77083333333333337</v>
      </c>
      <c r="B313" s="122"/>
      <c r="C313" s="123">
        <v>1.1736278909216431E-2</v>
      </c>
      <c r="D313" s="123">
        <v>9.595202398800599E-3</v>
      </c>
      <c r="E313" s="123">
        <v>8.6178322837255558E-3</v>
      </c>
      <c r="F313" s="123">
        <v>9.6319229446164435E-3</v>
      </c>
      <c r="G313" s="123">
        <v>8.4358523725834803E-3</v>
      </c>
      <c r="H313" s="124"/>
      <c r="J313" s="30">
        <f t="shared" ca="1" si="35"/>
        <v>0</v>
      </c>
      <c r="K313" s="30">
        <f t="shared" ca="1" si="35"/>
        <v>21.526556359917247</v>
      </c>
      <c r="L313" s="30">
        <f t="shared" ca="1" si="35"/>
        <v>13.652298609763363</v>
      </c>
      <c r="M313" s="30">
        <f t="shared" ca="1" si="35"/>
        <v>13.622604168962376</v>
      </c>
      <c r="N313" s="30">
        <f t="shared" ca="1" si="35"/>
        <v>14.075540274316483</v>
      </c>
      <c r="O313" s="30">
        <f t="shared" ca="1" si="35"/>
        <v>9.4358348407892212</v>
      </c>
      <c r="P313" s="30">
        <f t="shared" ca="1" si="35"/>
        <v>0</v>
      </c>
      <c r="R313" s="30">
        <f ca="1">IF(J313=0,0,Agents($K$4,$K$5,J313,$K$3)/(1-$P$1))</f>
        <v>0</v>
      </c>
      <c r="S313" s="30">
        <f ca="1">IF(K313=0,0,Agents($K$4,$K$5,K313,$K$3)/(1-$P$1))</f>
        <v>7.6086956521739131</v>
      </c>
      <c r="T313" s="30">
        <f ca="1">IF(L313=0,0,Agents($K$4,$K$5,L313,$K$3)/(1-$P$1))</f>
        <v>5.4347826086956523</v>
      </c>
      <c r="U313" s="30">
        <f ca="1">IF(M313=0,0,Agents($K$4,$K$5,M313,$K$3)/(1-$P$1))</f>
        <v>5.4347826086956523</v>
      </c>
      <c r="V313" s="30">
        <f ca="1">IF(N313=0,0,Agents($K$4,$K$5,N313,$K$3)/(1-$P$1))</f>
        <v>5.4347826086956523</v>
      </c>
      <c r="W313" s="30">
        <f ca="1">IF(O313=0,0,Agents($K$4,$K$5,O313,$K$3)/(1-$P$1))</f>
        <v>4.3478260869565215</v>
      </c>
      <c r="X313" s="30">
        <f ca="1">IF(P313=0,0,Agents($K$4,$K$5,P313,$K$3)/(1-$P$1))</f>
        <v>0</v>
      </c>
    </row>
    <row r="314" spans="1:24" x14ac:dyDescent="0.25">
      <c r="A314" s="125">
        <v>0.79166666666666663</v>
      </c>
      <c r="B314" s="118"/>
      <c r="C314" s="119">
        <v>7.9392474974111157E-3</v>
      </c>
      <c r="D314" s="119">
        <v>5.6971514242878558E-3</v>
      </c>
      <c r="E314" s="119">
        <v>7.9549221080543586E-3</v>
      </c>
      <c r="F314" s="119">
        <v>8.2559339525283791E-3</v>
      </c>
      <c r="G314" s="119">
        <v>6.3268892794376098E-3</v>
      </c>
      <c r="H314" s="120"/>
      <c r="J314" s="24">
        <f t="shared" ca="1" si="35"/>
        <v>0</v>
      </c>
      <c r="K314" s="24">
        <f t="shared" ca="1" si="35"/>
        <v>14.562082243473434</v>
      </c>
      <c r="L314" s="24">
        <f t="shared" ca="1" si="35"/>
        <v>8.106052299546997</v>
      </c>
      <c r="M314" s="24">
        <f t="shared" ca="1" si="35"/>
        <v>12.574711540580653</v>
      </c>
      <c r="N314" s="24">
        <f t="shared" ca="1" si="35"/>
        <v>12.064748806556983</v>
      </c>
      <c r="O314" s="24">
        <f t="shared" ca="1" si="35"/>
        <v>7.0768761305919154</v>
      </c>
      <c r="P314" s="24">
        <f t="shared" ca="1" si="35"/>
        <v>0</v>
      </c>
      <c r="R314" s="24">
        <f ca="1">IF(J314=0,0,Agents($K$4,$K$5,J314,$K$3)/(1-$P$1))</f>
        <v>0</v>
      </c>
      <c r="S314" s="24">
        <f ca="1">IF(K314=0,0,Agents($K$4,$K$5,K314,$K$3)/(1-$P$1))</f>
        <v>5.4347826086956523</v>
      </c>
      <c r="T314" s="24">
        <f ca="1">IF(L314=0,0,Agents($K$4,$K$5,L314,$K$3)/(1-$P$1))</f>
        <v>4.3478260869565215</v>
      </c>
      <c r="U314" s="24">
        <f ca="1">IF(M314=0,0,Agents($K$4,$K$5,M314,$K$3)/(1-$P$1))</f>
        <v>5.4347826086956523</v>
      </c>
      <c r="V314" s="24">
        <f ca="1">IF(N314=0,0,Agents($K$4,$K$5,N314,$K$3)/(1-$P$1))</f>
        <v>5.4347826086956523</v>
      </c>
      <c r="W314" s="24">
        <f ca="1">IF(O314=0,0,Agents($K$4,$K$5,O314,$K$3)/(1-$P$1))</f>
        <v>3.2608695652173911</v>
      </c>
      <c r="X314" s="24">
        <f ca="1">IF(P314=0,0,Agents($K$4,$K$5,P314,$K$3)/(1-$P$1))</f>
        <v>0</v>
      </c>
    </row>
    <row r="315" spans="1:24" x14ac:dyDescent="0.25">
      <c r="A315" s="126">
        <v>0.8125</v>
      </c>
      <c r="B315" s="122"/>
      <c r="C315" s="123">
        <v>5.5229547808077319E-3</v>
      </c>
      <c r="D315" s="123">
        <v>5.0974512743628183E-3</v>
      </c>
      <c r="E315" s="123">
        <v>5.3032814053695721E-3</v>
      </c>
      <c r="F315" s="123">
        <v>7.2239422084623322E-3</v>
      </c>
      <c r="G315" s="123">
        <v>4.2179261862917402E-3</v>
      </c>
      <c r="H315" s="124"/>
      <c r="J315" s="30">
        <f t="shared" ca="1" si="35"/>
        <v>0</v>
      </c>
      <c r="K315" s="30">
        <f t="shared" ca="1" si="35"/>
        <v>10.130144169372821</v>
      </c>
      <c r="L315" s="30">
        <f t="shared" ca="1" si="35"/>
        <v>7.2527836364367868</v>
      </c>
      <c r="M315" s="30">
        <f t="shared" ca="1" si="35"/>
        <v>8.3831410270537692</v>
      </c>
      <c r="N315" s="30">
        <f t="shared" ca="1" si="35"/>
        <v>10.556655205737361</v>
      </c>
      <c r="O315" s="30">
        <f t="shared" ca="1" si="35"/>
        <v>4.7179174203946106</v>
      </c>
      <c r="P315" s="30">
        <f t="shared" ca="1" si="35"/>
        <v>0</v>
      </c>
      <c r="R315" s="30">
        <f ca="1">IF(J315=0,0,Agents($K$4,$K$5,J315,$K$3)/(1-$P$1))</f>
        <v>0</v>
      </c>
      <c r="S315" s="30">
        <f ca="1">IF(K315=0,0,Agents($K$4,$K$5,K315,$K$3)/(1-$P$1))</f>
        <v>4.3478260869565215</v>
      </c>
      <c r="T315" s="30">
        <f ca="1">IF(L315=0,0,Agents($K$4,$K$5,L315,$K$3)/(1-$P$1))</f>
        <v>3.2608695652173911</v>
      </c>
      <c r="U315" s="30">
        <f ca="1">IF(M315=0,0,Agents($K$4,$K$5,M315,$K$3)/(1-$P$1))</f>
        <v>4.3478260869565215</v>
      </c>
      <c r="V315" s="30">
        <f ca="1">IF(N315=0,0,Agents($K$4,$K$5,N315,$K$3)/(1-$P$1))</f>
        <v>4.3478260869565215</v>
      </c>
      <c r="W315" s="30">
        <f ca="1">IF(O315=0,0,Agents($K$4,$K$5,O315,$K$3)/(1-$P$1))</f>
        <v>3.2608695652173911</v>
      </c>
      <c r="X315" s="30">
        <f ca="1">IF(P315=0,0,Agents($K$4,$K$5,P315,$K$3)/(1-$P$1))</f>
        <v>0</v>
      </c>
    </row>
    <row r="316" spans="1:24" x14ac:dyDescent="0.25">
      <c r="A316" s="125">
        <v>0.83333333333333304</v>
      </c>
      <c r="B316" s="127"/>
      <c r="C316" s="128">
        <v>2.0711080428028996E-3</v>
      </c>
      <c r="D316" s="128">
        <v>2.098950524737631E-3</v>
      </c>
      <c r="E316" s="128">
        <v>2.651640702684786E-3</v>
      </c>
      <c r="F316" s="128">
        <v>2.7519779841761265E-3</v>
      </c>
      <c r="G316" s="128">
        <v>1.7574692442882249E-3</v>
      </c>
      <c r="H316" s="129"/>
      <c r="J316" s="30">
        <f t="shared" ca="1" si="35"/>
        <v>0</v>
      </c>
      <c r="K316" s="30">
        <f t="shared" ca="1" si="35"/>
        <v>3.7988040635148081</v>
      </c>
      <c r="L316" s="30">
        <f t="shared" ca="1" si="35"/>
        <v>2.9864403208857357</v>
      </c>
      <c r="M316" s="30">
        <f t="shared" ca="1" si="35"/>
        <v>4.1915705135268846</v>
      </c>
      <c r="N316" s="30">
        <f t="shared" ca="1" si="35"/>
        <v>4.0215829355189943</v>
      </c>
      <c r="O316" s="30">
        <f t="shared" ca="1" si="35"/>
        <v>1.9657989251644208</v>
      </c>
      <c r="P316" s="30">
        <f t="shared" ca="1" si="35"/>
        <v>0</v>
      </c>
      <c r="R316" s="30">
        <f ca="1">IF(J316=0,0,Agents($K$4,$K$5,J316,$K$3)/(1-$P$1))</f>
        <v>0</v>
      </c>
      <c r="S316" s="30">
        <f ca="1">IF(K316=0,0,Agents($K$4,$K$5,K316,$K$3)/(1-$P$1))</f>
        <v>2.1739130434782608</v>
      </c>
      <c r="T316" s="30">
        <f ca="1">IF(L316=0,0,Agents($K$4,$K$5,L316,$K$3)/(1-$P$1))</f>
        <v>2.1739130434782608</v>
      </c>
      <c r="U316" s="30">
        <f ca="1">IF(M316=0,0,Agents($K$4,$K$5,M316,$K$3)/(1-$P$1))</f>
        <v>3.2608695652173911</v>
      </c>
      <c r="V316" s="30">
        <f ca="1">IF(N316=0,0,Agents($K$4,$K$5,N316,$K$3)/(1-$P$1))</f>
        <v>3.2608695652173911</v>
      </c>
      <c r="W316" s="30">
        <f ca="1">IF(O316=0,0,Agents($K$4,$K$5,O316,$K$3)/(1-$P$1))</f>
        <v>2.1739130434782608</v>
      </c>
      <c r="X316" s="30">
        <f ca="1">IF(P316=0,0,Agents($K$4,$K$5,P316,$K$3)/(1-$P$1))</f>
        <v>0</v>
      </c>
    </row>
    <row r="317" spans="1:24" x14ac:dyDescent="0.25">
      <c r="A317" s="126">
        <v>0.85416666666666696</v>
      </c>
      <c r="B317" s="127"/>
      <c r="C317" s="128">
        <v>1.380738695201933E-3</v>
      </c>
      <c r="D317" s="128">
        <v>1.1994002998500749E-3</v>
      </c>
      <c r="E317" s="128">
        <v>1.325820351342393E-3</v>
      </c>
      <c r="F317" s="128">
        <v>1.7199862401100791E-3</v>
      </c>
      <c r="G317" s="128">
        <v>1.4059753954305801E-3</v>
      </c>
      <c r="H317" s="129"/>
      <c r="J317" s="30">
        <f t="shared" ca="1" si="35"/>
        <v>0</v>
      </c>
      <c r="K317" s="30">
        <f t="shared" ca="1" si="35"/>
        <v>2.5325360423432053</v>
      </c>
      <c r="L317" s="30">
        <f t="shared" ca="1" si="35"/>
        <v>1.7065373262204204</v>
      </c>
      <c r="M317" s="30">
        <f t="shared" ca="1" si="35"/>
        <v>2.0957852567634423</v>
      </c>
      <c r="N317" s="30">
        <f t="shared" ca="1" si="35"/>
        <v>2.5134893346993716</v>
      </c>
      <c r="O317" s="30">
        <f t="shared" ca="1" si="35"/>
        <v>1.5726391401315367</v>
      </c>
      <c r="P317" s="30">
        <f t="shared" ca="1" si="35"/>
        <v>0</v>
      </c>
      <c r="R317" s="30">
        <f ca="1">IF(J317=0,0,Agents($K$4,$K$5,J317,$K$3)/(1-$P$1))</f>
        <v>0</v>
      </c>
      <c r="S317" s="30">
        <f ca="1">IF(K317=0,0,Agents($K$4,$K$5,K317,$K$3)/(1-$P$1))</f>
        <v>2.1739130434782608</v>
      </c>
      <c r="T317" s="30">
        <f ca="1">IF(L317=0,0,Agents($K$4,$K$5,L317,$K$3)/(1-$P$1))</f>
        <v>2.1739130434782608</v>
      </c>
      <c r="U317" s="30">
        <f ca="1">IF(M317=0,0,Agents($K$4,$K$5,M317,$K$3)/(1-$P$1))</f>
        <v>2.1739130434782608</v>
      </c>
      <c r="V317" s="30">
        <f ca="1">IF(N317=0,0,Agents($K$4,$K$5,N317,$K$3)/(1-$P$1))</f>
        <v>2.1739130434782608</v>
      </c>
      <c r="W317" s="30">
        <f ca="1">IF(O317=0,0,Agents($K$4,$K$5,O317,$K$3)/(1-$P$1))</f>
        <v>2.1739130434782608</v>
      </c>
      <c r="X317" s="30">
        <f ca="1">IF(P317=0,0,Agents($K$4,$K$5,P317,$K$3)/(1-$P$1))</f>
        <v>0</v>
      </c>
    </row>
    <row r="318" spans="1:24" x14ac:dyDescent="0.25">
      <c r="A318" s="125">
        <v>0.875000000000001</v>
      </c>
      <c r="B318" s="127"/>
      <c r="C318" s="128">
        <v>7.9392474974111157E-3</v>
      </c>
      <c r="D318" s="128">
        <v>5.6971514242878558E-3</v>
      </c>
      <c r="E318" s="128">
        <v>7.9549221080543586E-3</v>
      </c>
      <c r="F318" s="128">
        <v>8.2559339525283791E-3</v>
      </c>
      <c r="G318" s="128">
        <v>6.3268892794376098E-3</v>
      </c>
      <c r="H318" s="129"/>
      <c r="J318" s="30">
        <f t="shared" ref="J318:P321" ca="1" si="36">B318*J$322</f>
        <v>0</v>
      </c>
      <c r="K318" s="30">
        <f t="shared" ca="1" si="36"/>
        <v>14.562082243473434</v>
      </c>
      <c r="L318" s="30">
        <f t="shared" ca="1" si="36"/>
        <v>8.106052299546997</v>
      </c>
      <c r="M318" s="30">
        <f t="shared" ca="1" si="36"/>
        <v>12.574711540580653</v>
      </c>
      <c r="N318" s="30">
        <f t="shared" ca="1" si="36"/>
        <v>12.064748806556983</v>
      </c>
      <c r="O318" s="30">
        <f t="shared" ca="1" si="36"/>
        <v>7.0768761305919154</v>
      </c>
      <c r="P318" s="30">
        <f t="shared" ca="1" si="36"/>
        <v>0</v>
      </c>
      <c r="R318" s="30">
        <f ca="1">IF(J318=0,0,Agents($K$4,$K$5,J318,$K$3)/(1-$P$1))</f>
        <v>0</v>
      </c>
      <c r="S318" s="30">
        <f ca="1">IF(K318=0,0,Agents($K$4,$K$5,K318,$K$3)/(1-$P$1))</f>
        <v>5.4347826086956523</v>
      </c>
      <c r="T318" s="30">
        <f ca="1">IF(L318=0,0,Agents($K$4,$K$5,L318,$K$3)/(1-$P$1))</f>
        <v>4.3478260869565215</v>
      </c>
      <c r="U318" s="30">
        <f ca="1">IF(M318=0,0,Agents($K$4,$K$5,M318,$K$3)/(1-$P$1))</f>
        <v>5.4347826086956523</v>
      </c>
      <c r="V318" s="30">
        <f ca="1">IF(N318=0,0,Agents($K$4,$K$5,N318,$K$3)/(1-$P$1))</f>
        <v>5.4347826086956523</v>
      </c>
      <c r="W318" s="30">
        <f ca="1">IF(O318=0,0,Agents($K$4,$K$5,O318,$K$3)/(1-$P$1))</f>
        <v>3.2608695652173911</v>
      </c>
      <c r="X318" s="30">
        <f ca="1">IF(P318=0,0,Agents($K$4,$K$5,P318,$K$3)/(1-$P$1))</f>
        <v>0</v>
      </c>
    </row>
    <row r="319" spans="1:24" x14ac:dyDescent="0.25">
      <c r="A319" s="126">
        <v>0.89583333333333504</v>
      </c>
      <c r="B319" s="127"/>
      <c r="C319" s="128">
        <v>5.5229547808077319E-3</v>
      </c>
      <c r="D319" s="128">
        <v>5.0974512743628183E-3</v>
      </c>
      <c r="E319" s="128">
        <v>5.3032814053695721E-3</v>
      </c>
      <c r="F319" s="128">
        <v>7.2239422084623322E-3</v>
      </c>
      <c r="G319" s="128">
        <v>4.2179261862917402E-3</v>
      </c>
      <c r="H319" s="129"/>
      <c r="J319" s="30">
        <f t="shared" ca="1" si="36"/>
        <v>0</v>
      </c>
      <c r="K319" s="30">
        <f t="shared" ca="1" si="36"/>
        <v>10.130144169372821</v>
      </c>
      <c r="L319" s="30">
        <f t="shared" ca="1" si="36"/>
        <v>7.2527836364367868</v>
      </c>
      <c r="M319" s="30">
        <f t="shared" ca="1" si="36"/>
        <v>8.3831410270537692</v>
      </c>
      <c r="N319" s="30">
        <f t="shared" ca="1" si="36"/>
        <v>10.556655205737361</v>
      </c>
      <c r="O319" s="30">
        <f t="shared" ca="1" si="36"/>
        <v>4.7179174203946106</v>
      </c>
      <c r="P319" s="30">
        <f t="shared" ca="1" si="36"/>
        <v>0</v>
      </c>
      <c r="R319" s="30">
        <f ca="1">IF(J319=0,0,Agents($K$4,$K$5,J319,$K$3)/(1-$P$1))</f>
        <v>0</v>
      </c>
      <c r="S319" s="30">
        <f ca="1">IF(K319=0,0,Agents($K$4,$K$5,K319,$K$3)/(1-$P$1))</f>
        <v>4.3478260869565215</v>
      </c>
      <c r="T319" s="30">
        <f ca="1">IF(L319=0,0,Agents($K$4,$K$5,L319,$K$3)/(1-$P$1))</f>
        <v>3.2608695652173911</v>
      </c>
      <c r="U319" s="30">
        <f ca="1">IF(M319=0,0,Agents($K$4,$K$5,M319,$K$3)/(1-$P$1))</f>
        <v>4.3478260869565215</v>
      </c>
      <c r="V319" s="30">
        <f ca="1">IF(N319=0,0,Agents($K$4,$K$5,N319,$K$3)/(1-$P$1))</f>
        <v>4.3478260869565215</v>
      </c>
      <c r="W319" s="30">
        <f ca="1">IF(O319=0,0,Agents($K$4,$K$5,O319,$K$3)/(1-$P$1))</f>
        <v>3.2608695652173911</v>
      </c>
      <c r="X319" s="30">
        <f ca="1">IF(P319=0,0,Agents($K$4,$K$5,P319,$K$3)/(1-$P$1))</f>
        <v>0</v>
      </c>
    </row>
    <row r="320" spans="1:24" x14ac:dyDescent="0.25">
      <c r="A320" s="125">
        <v>0.91666666666666896</v>
      </c>
      <c r="B320" s="127"/>
      <c r="C320" s="128">
        <v>2.0711080428028996E-3</v>
      </c>
      <c r="D320" s="128">
        <v>2.098950524737631E-3</v>
      </c>
      <c r="E320" s="128">
        <v>2.651640702684786E-3</v>
      </c>
      <c r="F320" s="128">
        <v>2.7519779841761265E-3</v>
      </c>
      <c r="G320" s="128">
        <v>1.7574692442882249E-3</v>
      </c>
      <c r="H320" s="129"/>
      <c r="J320" s="30">
        <f t="shared" ca="1" si="36"/>
        <v>0</v>
      </c>
      <c r="K320" s="30">
        <f t="shared" ca="1" si="36"/>
        <v>3.7988040635148081</v>
      </c>
      <c r="L320" s="30">
        <f t="shared" ca="1" si="36"/>
        <v>2.9864403208857357</v>
      </c>
      <c r="M320" s="30">
        <f t="shared" ca="1" si="36"/>
        <v>4.1915705135268846</v>
      </c>
      <c r="N320" s="30">
        <f t="shared" ca="1" si="36"/>
        <v>4.0215829355189943</v>
      </c>
      <c r="O320" s="30">
        <f t="shared" ca="1" si="36"/>
        <v>1.9657989251644208</v>
      </c>
      <c r="P320" s="30">
        <f t="shared" ca="1" si="36"/>
        <v>0</v>
      </c>
      <c r="R320" s="30">
        <f ca="1">IF(J320=0,0,Agents($K$4,$K$5,J320,$K$3)/(1-$P$1))</f>
        <v>0</v>
      </c>
      <c r="S320" s="30">
        <f ca="1">IF(K320=0,0,Agents($K$4,$K$5,K320,$K$3)/(1-$P$1))</f>
        <v>2.1739130434782608</v>
      </c>
      <c r="T320" s="30">
        <f ca="1">IF(L320=0,0,Agents($K$4,$K$5,L320,$K$3)/(1-$P$1))</f>
        <v>2.1739130434782608</v>
      </c>
      <c r="U320" s="30">
        <f ca="1">IF(M320=0,0,Agents($K$4,$K$5,M320,$K$3)/(1-$P$1))</f>
        <v>3.2608695652173911</v>
      </c>
      <c r="V320" s="30">
        <f ca="1">IF(N320=0,0,Agents($K$4,$K$5,N320,$K$3)/(1-$P$1))</f>
        <v>3.2608695652173911</v>
      </c>
      <c r="W320" s="30">
        <f ca="1">IF(O320=0,0,Agents($K$4,$K$5,O320,$K$3)/(1-$P$1))</f>
        <v>2.1739130434782608</v>
      </c>
      <c r="X320" s="30">
        <f ca="1">IF(P320=0,0,Agents($K$4,$K$5,P320,$K$3)/(1-$P$1))</f>
        <v>0</v>
      </c>
    </row>
    <row r="321" spans="1:24" x14ac:dyDescent="0.25">
      <c r="A321" s="126">
        <v>0.937500000000003</v>
      </c>
      <c r="B321" s="127"/>
      <c r="C321" s="128">
        <v>1.380738695201933E-3</v>
      </c>
      <c r="D321" s="128">
        <v>1.1994002998500749E-3</v>
      </c>
      <c r="E321" s="128">
        <v>1.325820351342393E-3</v>
      </c>
      <c r="F321" s="128">
        <v>1.7199862401100791E-3</v>
      </c>
      <c r="G321" s="128">
        <v>1.4059753954305801E-3</v>
      </c>
      <c r="H321" s="129"/>
      <c r="J321" s="30">
        <f t="shared" ca="1" si="36"/>
        <v>0</v>
      </c>
      <c r="K321" s="30">
        <f t="shared" ca="1" si="36"/>
        <v>2.5325360423432053</v>
      </c>
      <c r="L321" s="30">
        <f t="shared" ca="1" si="36"/>
        <v>1.7065373262204204</v>
      </c>
      <c r="M321" s="30">
        <f t="shared" ca="1" si="36"/>
        <v>2.0957852567634423</v>
      </c>
      <c r="N321" s="30">
        <f t="shared" ca="1" si="36"/>
        <v>2.5134893346993716</v>
      </c>
      <c r="O321" s="30">
        <f t="shared" ca="1" si="36"/>
        <v>1.5726391401315367</v>
      </c>
      <c r="P321" s="30">
        <f t="shared" ca="1" si="36"/>
        <v>0</v>
      </c>
      <c r="R321" s="30">
        <f ca="1">IF(J321=0,0,Agents($K$4,$K$5,J321,$K$3)/(1-$P$1))</f>
        <v>0</v>
      </c>
      <c r="S321" s="30">
        <f ca="1">IF(K321=0,0,Agents($K$4,$K$5,K321,$K$3)/(1-$P$1))</f>
        <v>2.1739130434782608</v>
      </c>
      <c r="T321" s="30">
        <f ca="1">IF(L321=0,0,Agents($K$4,$K$5,L321,$K$3)/(1-$P$1))</f>
        <v>2.1739130434782608</v>
      </c>
      <c r="U321" s="30">
        <f ca="1">IF(M321=0,0,Agents($K$4,$K$5,M321,$K$3)/(1-$P$1))</f>
        <v>2.1739130434782608</v>
      </c>
      <c r="V321" s="30">
        <f ca="1">IF(N321=0,0,Agents($K$4,$K$5,N321,$K$3)/(1-$P$1))</f>
        <v>2.1739130434782608</v>
      </c>
      <c r="W321" s="30">
        <f ca="1">IF(O321=0,0,Agents($K$4,$K$5,O321,$K$3)/(1-$P$1))</f>
        <v>2.1739130434782608</v>
      </c>
      <c r="X321" s="30">
        <f ca="1">IF(P321=0,0,Agents($K$4,$K$5,P321,$K$3)/(1-$P$1))</f>
        <v>0</v>
      </c>
    </row>
    <row r="322" spans="1:24" x14ac:dyDescent="0.25">
      <c r="B322" s="14"/>
      <c r="C322" s="15">
        <v>0.24727386021393707</v>
      </c>
      <c r="D322" s="15">
        <v>0.19181638799459966</v>
      </c>
      <c r="E322" s="15">
        <v>0.21310624156194827</v>
      </c>
      <c r="F322" s="15">
        <v>0.1970090352061481</v>
      </c>
      <c r="G322" s="15">
        <v>0.1507944750233669</v>
      </c>
      <c r="H322" s="16"/>
      <c r="J322" s="27">
        <f t="shared" ref="J322:P322" ca="1" si="37">$K$2*B322/SUM($B$322:$H$322)</f>
        <v>0</v>
      </c>
      <c r="K322" s="27">
        <f t="shared" ca="1" si="37"/>
        <v>1834.1892286670666</v>
      </c>
      <c r="L322" s="27">
        <f t="shared" ca="1" si="37"/>
        <v>1422.8254957362756</v>
      </c>
      <c r="M322" s="27">
        <f t="shared" ca="1" si="37"/>
        <v>1580.7460299138263</v>
      </c>
      <c r="N322" s="27">
        <f t="shared" ca="1" si="37"/>
        <v>1461.3426991942147</v>
      </c>
      <c r="O322" s="27">
        <f t="shared" ca="1" si="37"/>
        <v>1118.5395884185555</v>
      </c>
      <c r="P322" s="27">
        <f t="shared" ca="1" si="37"/>
        <v>0</v>
      </c>
      <c r="R322" s="26">
        <f ca="1">(SUM(R292:R321)/2)/$C$6</f>
        <v>0</v>
      </c>
      <c r="S322" s="26">
        <f ca="1">(SUM(S292:S321)/2)/$C$6</f>
        <v>32.133152173913039</v>
      </c>
      <c r="T322" s="26">
        <f t="shared" ref="T322:X322" ca="1" si="38">(SUM(T292:T321)/2)/$C$6</f>
        <v>26.154891304347821</v>
      </c>
      <c r="U322" s="26">
        <f t="shared" ca="1" si="38"/>
        <v>28.532608695652169</v>
      </c>
      <c r="V322" s="26">
        <f t="shared" ca="1" si="38"/>
        <v>26.698369565217384</v>
      </c>
      <c r="W322" s="26">
        <f t="shared" ca="1" si="38"/>
        <v>21.467391304347817</v>
      </c>
      <c r="X322" s="26">
        <f t="shared" ca="1" si="38"/>
        <v>0</v>
      </c>
    </row>
    <row r="323" spans="1:24" x14ac:dyDescent="0.25">
      <c r="R323" s="32">
        <f ca="1">SUM(R322:X322)/5</f>
        <v>26.997282608695645</v>
      </c>
      <c r="S323" s="31"/>
      <c r="T323" s="31"/>
      <c r="U323" s="31"/>
      <c r="V323" s="31"/>
      <c r="W323" s="31"/>
      <c r="X323" s="4"/>
    </row>
    <row r="325" spans="1:24" x14ac:dyDescent="0.25">
      <c r="A325" s="39" t="s">
        <v>17</v>
      </c>
      <c r="J325" s="6" t="s">
        <v>14</v>
      </c>
      <c r="K325" s="20"/>
      <c r="L325" s="20"/>
      <c r="M325" s="33">
        <v>43374</v>
      </c>
      <c r="N325" s="20"/>
      <c r="O325" s="20"/>
      <c r="P325" s="21"/>
      <c r="R325" s="6" t="s">
        <v>15</v>
      </c>
      <c r="S325" s="20"/>
      <c r="T325" s="20"/>
      <c r="U325" s="20"/>
      <c r="V325" s="20"/>
      <c r="W325" s="20"/>
      <c r="X325" s="21"/>
    </row>
    <row r="326" spans="1:24" x14ac:dyDescent="0.25">
      <c r="A326" s="113" t="s">
        <v>6</v>
      </c>
      <c r="B326" s="114" t="s">
        <v>13</v>
      </c>
      <c r="C326" s="115" t="s">
        <v>7</v>
      </c>
      <c r="D326" s="115" t="s">
        <v>8</v>
      </c>
      <c r="E326" s="115" t="s">
        <v>9</v>
      </c>
      <c r="F326" s="115" t="s">
        <v>10</v>
      </c>
      <c r="G326" s="115" t="s">
        <v>11</v>
      </c>
      <c r="H326" s="116" t="s">
        <v>12</v>
      </c>
      <c r="J326" s="22" t="s">
        <v>13</v>
      </c>
      <c r="K326" s="20" t="s">
        <v>7</v>
      </c>
      <c r="L326" s="20" t="s">
        <v>8</v>
      </c>
      <c r="M326" s="20" t="s">
        <v>9</v>
      </c>
      <c r="N326" s="20" t="s">
        <v>10</v>
      </c>
      <c r="O326" s="20" t="s">
        <v>11</v>
      </c>
      <c r="P326" s="21" t="s">
        <v>12</v>
      </c>
      <c r="R326" s="22" t="s">
        <v>13</v>
      </c>
      <c r="S326" s="20" t="s">
        <v>7</v>
      </c>
      <c r="T326" s="20" t="s">
        <v>8</v>
      </c>
      <c r="U326" s="20" t="s">
        <v>9</v>
      </c>
      <c r="V326" s="20" t="s">
        <v>10</v>
      </c>
      <c r="W326" s="20" t="s">
        <v>11</v>
      </c>
      <c r="X326" s="21" t="s">
        <v>12</v>
      </c>
    </row>
    <row r="327" spans="1:24" x14ac:dyDescent="0.25">
      <c r="A327" s="117">
        <v>0.33333333333333331</v>
      </c>
      <c r="B327" s="118">
        <v>2.8985507246376812E-2</v>
      </c>
      <c r="C327" s="119">
        <v>2.1746634449430445E-2</v>
      </c>
      <c r="D327" s="119">
        <v>2.4287856071964018E-2</v>
      </c>
      <c r="E327" s="119">
        <v>2.5190586675505468E-2</v>
      </c>
      <c r="F327" s="119">
        <v>2.1327829377364983E-2</v>
      </c>
      <c r="G327" s="119">
        <v>2.3901581722319858E-2</v>
      </c>
      <c r="H327" s="120">
        <v>3.1609195402298854E-2</v>
      </c>
      <c r="J327" s="24">
        <f t="shared" ref="J327:P352" ca="1" si="39">B327*J$357</f>
        <v>2.8241202193393704</v>
      </c>
      <c r="K327" s="24">
        <f t="shared" ca="1" si="39"/>
        <v>29.653262303063382</v>
      </c>
      <c r="L327" s="24">
        <f t="shared" ca="1" si="39"/>
        <v>38.12562296108149</v>
      </c>
      <c r="M327" s="24">
        <f t="shared" ca="1" si="39"/>
        <v>35.772189444965356</v>
      </c>
      <c r="N327" s="24">
        <f t="shared" ca="1" si="39"/>
        <v>29.18257559984016</v>
      </c>
      <c r="O327" s="24">
        <f t="shared" ca="1" si="39"/>
        <v>32.006695819179527</v>
      </c>
      <c r="P327" s="24">
        <f t="shared" ca="1" si="39"/>
        <v>10.355107470911024</v>
      </c>
      <c r="R327" s="24">
        <f ca="1">IF(J327=0,0,Agents($L$4,$L$5,J327,$L$3)/(1-$P$1))</f>
        <v>2.1739130434782608</v>
      </c>
      <c r="S327" s="24">
        <f ca="1">IF(K327=0,0,Agents($L$4,$L$5,K327,$L$3)/(1-$P$1))</f>
        <v>9.7826086956521738</v>
      </c>
      <c r="T327" s="24">
        <f ca="1">IF(L327=0,0,Agents($L$4,$L$5,L327,$L$3)/(1-$P$1))</f>
        <v>11.956521739130434</v>
      </c>
      <c r="U327" s="24">
        <f ca="1">IF(M327=0,0,Agents($L$4,$L$5,M327,$L$3)/(1-$P$1))</f>
        <v>10.869565217391305</v>
      </c>
      <c r="V327" s="24">
        <f ca="1">IF(N327=0,0,Agents($L$4,$L$5,N327,$L$3)/(1-$P$1))</f>
        <v>9.7826086956521738</v>
      </c>
      <c r="W327" s="24">
        <f ca="1">IF(O327=0,0,Agents($L$4,$L$5,O327,$L$3)/(1-$P$1))</f>
        <v>10.869565217391305</v>
      </c>
      <c r="X327" s="24">
        <f ca="1">IF(P327=0,0,Agents($L$4,$L$5,P327,$L$3)/(1-$P$1))</f>
        <v>4.3478260869565215</v>
      </c>
    </row>
    <row r="328" spans="1:24" x14ac:dyDescent="0.25">
      <c r="A328" s="121">
        <v>0.35416666666666669</v>
      </c>
      <c r="B328" s="122">
        <v>2.4154589371980676E-2</v>
      </c>
      <c r="C328" s="123">
        <v>3.1411805315843977E-2</v>
      </c>
      <c r="D328" s="123">
        <v>3.2083958020989505E-2</v>
      </c>
      <c r="E328" s="123">
        <v>3.1819688432217434E-2</v>
      </c>
      <c r="F328" s="123">
        <v>2.4079807361541108E-2</v>
      </c>
      <c r="G328" s="123">
        <v>2.3198594024604568E-2</v>
      </c>
      <c r="H328" s="124">
        <v>2.2988505747126436E-2</v>
      </c>
      <c r="J328" s="30">
        <f t="shared" ca="1" si="39"/>
        <v>2.3534335161161417</v>
      </c>
      <c r="K328" s="30">
        <f t="shared" ca="1" si="39"/>
        <v>42.832489993313779</v>
      </c>
      <c r="L328" s="30">
        <f t="shared" ca="1" si="39"/>
        <v>50.363477244885431</v>
      </c>
      <c r="M328" s="30">
        <f t="shared" ca="1" si="39"/>
        <v>45.185923509429927</v>
      </c>
      <c r="N328" s="30">
        <f t="shared" ca="1" si="39"/>
        <v>32.948069225625986</v>
      </c>
      <c r="O328" s="30">
        <f t="shared" ca="1" si="39"/>
        <v>31.065322412733071</v>
      </c>
      <c r="P328" s="30">
        <f t="shared" ca="1" si="39"/>
        <v>7.5309872515716538</v>
      </c>
      <c r="R328" s="30">
        <f ca="1">IF(J328=0,0,Agents($L$4,$L$5,J328,$L$3)/(1-$P$1))</f>
        <v>2.1739130434782608</v>
      </c>
      <c r="S328" s="30">
        <f ca="1">IF(K328=0,0,Agents($L$4,$L$5,K328,$L$3)/(1-$P$1))</f>
        <v>13.043478260869565</v>
      </c>
      <c r="T328" s="30">
        <f ca="1">IF(L328=0,0,Agents($L$4,$L$5,L328,$L$3)/(1-$P$1))</f>
        <v>15.217391304347826</v>
      </c>
      <c r="U328" s="30">
        <f ca="1">IF(M328=0,0,Agents($L$4,$L$5,M328,$L$3)/(1-$P$1))</f>
        <v>14.130434782608695</v>
      </c>
      <c r="V328" s="30">
        <f ca="1">IF(N328=0,0,Agents($L$4,$L$5,N328,$L$3)/(1-$P$1))</f>
        <v>10.869565217391305</v>
      </c>
      <c r="W328" s="30">
        <f ca="1">IF(O328=0,0,Agents($L$4,$L$5,O328,$L$3)/(1-$P$1))</f>
        <v>9.7826086956521738</v>
      </c>
      <c r="X328" s="30">
        <f ca="1">IF(P328=0,0,Agents($L$4,$L$5,P328,$L$3)/(1-$P$1))</f>
        <v>4.3478260869565215</v>
      </c>
    </row>
    <row r="329" spans="1:24" x14ac:dyDescent="0.25">
      <c r="A329" s="125">
        <v>0.375</v>
      </c>
      <c r="B329" s="118">
        <v>3.3816425120772944E-2</v>
      </c>
      <c r="C329" s="119">
        <v>3.589920607525026E-2</v>
      </c>
      <c r="D329" s="119">
        <v>3.9880059970014994E-2</v>
      </c>
      <c r="E329" s="119">
        <v>4.2094796155120982E-2</v>
      </c>
      <c r="F329" s="119">
        <v>3.8871689026487785E-2</v>
      </c>
      <c r="G329" s="119">
        <v>4.0421792618629174E-2</v>
      </c>
      <c r="H329" s="120">
        <v>3.8793103448275863E-2</v>
      </c>
      <c r="J329" s="24">
        <f t="shared" ca="1" si="39"/>
        <v>3.2948069225625987</v>
      </c>
      <c r="K329" s="24">
        <f t="shared" ca="1" si="39"/>
        <v>48.951417135215742</v>
      </c>
      <c r="L329" s="24">
        <f t="shared" ca="1" si="39"/>
        <v>62.601331528689364</v>
      </c>
      <c r="M329" s="24">
        <f t="shared" ca="1" si="39"/>
        <v>59.777211309350008</v>
      </c>
      <c r="N329" s="24">
        <f t="shared" ca="1" si="39"/>
        <v>53.187597464224794</v>
      </c>
      <c r="O329" s="24">
        <f t="shared" ca="1" si="39"/>
        <v>54.12897087067126</v>
      </c>
      <c r="P329" s="24">
        <f t="shared" ca="1" si="39"/>
        <v>12.708540987027167</v>
      </c>
      <c r="R329" s="24">
        <f ca="1">IF(J329=0,0,Agents($L$4,$L$5,J329,$L$3)/(1-$P$1))</f>
        <v>2.1739130434782608</v>
      </c>
      <c r="S329" s="24">
        <f ca="1">IF(K329=0,0,Agents($L$4,$L$5,K329,$L$3)/(1-$P$1))</f>
        <v>14.130434782608695</v>
      </c>
      <c r="T329" s="24">
        <f ca="1">IF(L329=0,0,Agents($L$4,$L$5,L329,$L$3)/(1-$P$1))</f>
        <v>17.391304347826086</v>
      </c>
      <c r="U329" s="24">
        <f ca="1">IF(M329=0,0,Agents($L$4,$L$5,M329,$L$3)/(1-$P$1))</f>
        <v>17.391304347826086</v>
      </c>
      <c r="V329" s="24">
        <f ca="1">IF(N329=0,0,Agents($L$4,$L$5,N329,$L$3)/(1-$P$1))</f>
        <v>15.217391304347826</v>
      </c>
      <c r="W329" s="24">
        <f ca="1">IF(O329=0,0,Agents($L$4,$L$5,O329,$L$3)/(1-$P$1))</f>
        <v>16.304347826086957</v>
      </c>
      <c r="X329" s="24">
        <f ca="1">IF(P329=0,0,Agents($L$4,$L$5,P329,$L$3)/(1-$P$1))</f>
        <v>5.4347826086956523</v>
      </c>
    </row>
    <row r="330" spans="1:24" x14ac:dyDescent="0.25">
      <c r="A330" s="121">
        <v>0.39583333333333331</v>
      </c>
      <c r="B330" s="122">
        <v>5.7971014492753624E-2</v>
      </c>
      <c r="C330" s="123">
        <v>4.9016223679668625E-2</v>
      </c>
      <c r="D330" s="123">
        <v>5.0674662668665667E-2</v>
      </c>
      <c r="E330" s="123">
        <v>5.2038448790188929E-2</v>
      </c>
      <c r="F330" s="123">
        <v>4.3687650498796013E-2</v>
      </c>
      <c r="G330" s="123">
        <v>4.8506151142355007E-2</v>
      </c>
      <c r="H330" s="124">
        <v>5.0287356321839081E-2</v>
      </c>
      <c r="J330" s="30">
        <f t="shared" ca="1" si="39"/>
        <v>5.6482404386787408</v>
      </c>
      <c r="K330" s="30">
        <f t="shared" ca="1" si="39"/>
        <v>66.837511857698416</v>
      </c>
      <c r="L330" s="30">
        <f t="shared" ca="1" si="39"/>
        <v>79.54605284472558</v>
      </c>
      <c r="M330" s="30">
        <f t="shared" ca="1" si="39"/>
        <v>73.897812406046853</v>
      </c>
      <c r="N330" s="30">
        <f t="shared" ca="1" si="39"/>
        <v>59.777211309350001</v>
      </c>
      <c r="O330" s="30">
        <f t="shared" ca="1" si="39"/>
        <v>64.954765044805512</v>
      </c>
      <c r="P330" s="30">
        <f t="shared" ca="1" si="39"/>
        <v>16.474034612812993</v>
      </c>
      <c r="R330" s="30">
        <f ca="1">IF(J330=0,0,Agents($L$4,$L$5,J330,$L$3)/(1-$P$1))</f>
        <v>3.2608695652173911</v>
      </c>
      <c r="S330" s="30">
        <f ca="1">IF(K330=0,0,Agents($L$4,$L$5,K330,$L$3)/(1-$P$1))</f>
        <v>18.478260869565215</v>
      </c>
      <c r="T330" s="30">
        <f ca="1">IF(L330=0,0,Agents($L$4,$L$5,L330,$L$3)/(1-$P$1))</f>
        <v>21.739130434782609</v>
      </c>
      <c r="U330" s="30">
        <f ca="1">IF(M330=0,0,Agents($L$4,$L$5,M330,$L$3)/(1-$P$1))</f>
        <v>20.652173913043477</v>
      </c>
      <c r="V330" s="30">
        <f ca="1">IF(N330=0,0,Agents($L$4,$L$5,N330,$L$3)/(1-$P$1))</f>
        <v>17.391304347826086</v>
      </c>
      <c r="W330" s="30">
        <f ca="1">IF(O330=0,0,Agents($L$4,$L$5,O330,$L$3)/(1-$P$1))</f>
        <v>18.478260869565215</v>
      </c>
      <c r="X330" s="30">
        <f ca="1">IF(P330=0,0,Agents($L$4,$L$5,P330,$L$3)/(1-$P$1))</f>
        <v>6.5217391304347823</v>
      </c>
    </row>
    <row r="331" spans="1:24" x14ac:dyDescent="0.25">
      <c r="A331" s="125">
        <v>0.41666666666666669</v>
      </c>
      <c r="B331" s="118">
        <v>2.8985507246376812E-2</v>
      </c>
      <c r="C331" s="119">
        <v>5.6689944504925503E-2</v>
      </c>
      <c r="D331" s="119">
        <v>5.3073463268365817E-2</v>
      </c>
      <c r="E331" s="119">
        <v>5.4027179317202516E-2</v>
      </c>
      <c r="F331" s="119">
        <v>4.9879600963192293E-2</v>
      </c>
      <c r="G331" s="119">
        <v>5.4481546572934976E-2</v>
      </c>
      <c r="H331" s="120">
        <v>5.459770114942529E-2</v>
      </c>
      <c r="J331" s="24">
        <f t="shared" ca="1" si="39"/>
        <v>2.8241202193393704</v>
      </c>
      <c r="K331" s="24">
        <f t="shared" ca="1" si="39"/>
        <v>77.301239337045544</v>
      </c>
      <c r="L331" s="24">
        <f t="shared" ca="1" si="39"/>
        <v>83.311546470511416</v>
      </c>
      <c r="M331" s="24">
        <f t="shared" ca="1" si="39"/>
        <v>76.721932625386231</v>
      </c>
      <c r="N331" s="24">
        <f t="shared" ca="1" si="39"/>
        <v>68.249571967368098</v>
      </c>
      <c r="O331" s="24">
        <f t="shared" ca="1" si="39"/>
        <v>72.956438999600408</v>
      </c>
      <c r="P331" s="24">
        <f t="shared" ca="1" si="39"/>
        <v>17.886094722482678</v>
      </c>
      <c r="R331" s="24">
        <f ca="1">IF(J331=0,0,Agents($L$4,$L$5,J331,$L$3)/(1-$P$1))</f>
        <v>2.1739130434782608</v>
      </c>
      <c r="S331" s="24">
        <f ca="1">IF(K331=0,0,Agents($L$4,$L$5,K331,$L$3)/(1-$P$1))</f>
        <v>21.739130434782609</v>
      </c>
      <c r="T331" s="24">
        <f ca="1">IF(L331=0,0,Agents($L$4,$L$5,L331,$L$3)/(1-$P$1))</f>
        <v>22.826086956521738</v>
      </c>
      <c r="U331" s="24">
        <f ca="1">IF(M331=0,0,Agents($L$4,$L$5,M331,$L$3)/(1-$P$1))</f>
        <v>21.739130434782609</v>
      </c>
      <c r="V331" s="24">
        <f ca="1">IF(N331=0,0,Agents($L$4,$L$5,N331,$L$3)/(1-$P$1))</f>
        <v>19.565217391304348</v>
      </c>
      <c r="W331" s="24">
        <f ca="1">IF(O331=0,0,Agents($L$4,$L$5,O331,$L$3)/(1-$P$1))</f>
        <v>20.652173913043477</v>
      </c>
      <c r="X331" s="24">
        <f ca="1">IF(P331=0,0,Agents($L$4,$L$5,P331,$L$3)/(1-$P$1))</f>
        <v>6.5217391304347823</v>
      </c>
    </row>
    <row r="332" spans="1:24" x14ac:dyDescent="0.25">
      <c r="A332" s="121">
        <v>0.4375</v>
      </c>
      <c r="B332" s="122">
        <v>4.3478260869565216E-2</v>
      </c>
      <c r="C332" s="123">
        <v>6.1177345264331787E-2</v>
      </c>
      <c r="D332" s="123">
        <v>6.0385192019374909E-2</v>
      </c>
      <c r="E332" s="123">
        <v>5.6347364932051704E-2</v>
      </c>
      <c r="F332" s="123">
        <v>5.2128813738720886E-2</v>
      </c>
      <c r="G332" s="123">
        <v>6.1862917398945519E-2</v>
      </c>
      <c r="H332" s="124">
        <v>5.5702917771883305E-2</v>
      </c>
      <c r="J332" s="30">
        <f t="shared" ca="1" si="39"/>
        <v>4.2361803290090556</v>
      </c>
      <c r="K332" s="30">
        <f t="shared" ca="1" si="39"/>
        <v>83.420166478947522</v>
      </c>
      <c r="L332" s="30">
        <f t="shared" ca="1" si="39"/>
        <v>94.789060695262407</v>
      </c>
      <c r="M332" s="30">
        <f t="shared" ca="1" si="39"/>
        <v>80.016739547948816</v>
      </c>
      <c r="N332" s="30">
        <f t="shared" ca="1" si="39"/>
        <v>71.327138873058487</v>
      </c>
      <c r="O332" s="30">
        <f t="shared" ca="1" si="39"/>
        <v>82.840859767288194</v>
      </c>
      <c r="P332" s="30">
        <f t="shared" ca="1" si="39"/>
        <v>18.248161417269781</v>
      </c>
      <c r="R332" s="30">
        <f ca="1">IF(J332=0,0,Agents($L$4,$L$5,J332,$L$3)/(1-$P$1))</f>
        <v>3.2608695652173911</v>
      </c>
      <c r="S332" s="30">
        <f ca="1">IF(K332=0,0,Agents($L$4,$L$5,K332,$L$3)/(1-$P$1))</f>
        <v>22.826086956521738</v>
      </c>
      <c r="T332" s="30">
        <f ca="1">IF(L332=0,0,Agents($L$4,$L$5,L332,$L$3)/(1-$P$1))</f>
        <v>26.086956521739129</v>
      </c>
      <c r="U332" s="30">
        <f ca="1">IF(M332=0,0,Agents($L$4,$L$5,M332,$L$3)/(1-$P$1))</f>
        <v>21.739130434782609</v>
      </c>
      <c r="V332" s="30">
        <f ca="1">IF(N332=0,0,Agents($L$4,$L$5,N332,$L$3)/(1-$P$1))</f>
        <v>19.565217391304348</v>
      </c>
      <c r="W332" s="30">
        <f ca="1">IF(O332=0,0,Agents($L$4,$L$5,O332,$L$3)/(1-$P$1))</f>
        <v>22.826086956521738</v>
      </c>
      <c r="X332" s="30">
        <f ca="1">IF(P332=0,0,Agents($L$4,$L$5,P332,$L$3)/(1-$P$1))</f>
        <v>6.5217391304347823</v>
      </c>
    </row>
    <row r="333" spans="1:24" x14ac:dyDescent="0.25">
      <c r="A333" s="125">
        <v>0.45833333333333331</v>
      </c>
      <c r="B333" s="118">
        <v>5.3140096618357488E-2</v>
      </c>
      <c r="C333" s="119">
        <v>5.9106237221528891E-2</v>
      </c>
      <c r="D333" s="119">
        <v>5.9485641794487357E-2</v>
      </c>
      <c r="E333" s="119">
        <v>5.9661915810407688E-2</v>
      </c>
      <c r="F333" s="119">
        <v>5.384879997883097E-2</v>
      </c>
      <c r="G333" s="119">
        <v>6.2214411247803164E-2</v>
      </c>
      <c r="H333" s="120">
        <v>6.2886825817860328E-2</v>
      </c>
      <c r="J333" s="24">
        <f t="shared" ca="1" si="39"/>
        <v>5.1775537354555121</v>
      </c>
      <c r="K333" s="24">
        <f t="shared" ca="1" si="39"/>
        <v>80.596046259608158</v>
      </c>
      <c r="L333" s="24">
        <f t="shared" ca="1" si="39"/>
        <v>93.377000585592725</v>
      </c>
      <c r="M333" s="24">
        <f t="shared" ca="1" si="39"/>
        <v>84.723606580181112</v>
      </c>
      <c r="N333" s="24">
        <f t="shared" ca="1" si="39"/>
        <v>73.680572389174628</v>
      </c>
      <c r="O333" s="24">
        <f t="shared" ca="1" si="39"/>
        <v>83.311546470511431</v>
      </c>
      <c r="P333" s="24">
        <f t="shared" ca="1" si="39"/>
        <v>20.601594933385929</v>
      </c>
      <c r="R333" s="24">
        <f ca="1">IF(J333=0,0,Agents($L$4,$L$5,J333,$L$3)/(1-$P$1))</f>
        <v>3.2608695652173911</v>
      </c>
      <c r="S333" s="24">
        <f ca="1">IF(K333=0,0,Agents($L$4,$L$5,K333,$L$3)/(1-$P$1))</f>
        <v>21.739130434782609</v>
      </c>
      <c r="T333" s="24">
        <f ca="1">IF(L333=0,0,Agents($L$4,$L$5,L333,$L$3)/(1-$P$1))</f>
        <v>25</v>
      </c>
      <c r="U333" s="24">
        <f ca="1">IF(M333=0,0,Agents($L$4,$L$5,M333,$L$3)/(1-$P$1))</f>
        <v>22.826086956521738</v>
      </c>
      <c r="V333" s="24">
        <f ca="1">IF(N333=0,0,Agents($L$4,$L$5,N333,$L$3)/(1-$P$1))</f>
        <v>20.652173913043477</v>
      </c>
      <c r="W333" s="24">
        <f ca="1">IF(O333=0,0,Agents($L$4,$L$5,O333,$L$3)/(1-$P$1))</f>
        <v>22.826086956521738</v>
      </c>
      <c r="X333" s="24">
        <f ca="1">IF(P333=0,0,Agents($L$4,$L$5,P333,$L$3)/(1-$P$1))</f>
        <v>7.6086956521739131</v>
      </c>
    </row>
    <row r="334" spans="1:24" x14ac:dyDescent="0.25">
      <c r="A334" s="121">
        <v>0.47916666666666669</v>
      </c>
      <c r="B334" s="122">
        <v>4.3478260869565216E-2</v>
      </c>
      <c r="C334" s="123">
        <v>6.2212899285733245E-2</v>
      </c>
      <c r="D334" s="123">
        <v>6.1284742244262468E-2</v>
      </c>
      <c r="E334" s="123">
        <v>5.6678820019887298E-2</v>
      </c>
      <c r="F334" s="123">
        <v>5.7976766955095155E-2</v>
      </c>
      <c r="G334" s="123">
        <v>5.9753954305799648E-2</v>
      </c>
      <c r="H334" s="124">
        <v>5.1392572944297096E-2</v>
      </c>
      <c r="J334" s="30">
        <f t="shared" ca="1" si="39"/>
        <v>4.2361803290090556</v>
      </c>
      <c r="K334" s="30">
        <f t="shared" ca="1" si="39"/>
        <v>84.832226588617218</v>
      </c>
      <c r="L334" s="30">
        <f t="shared" ca="1" si="39"/>
        <v>96.201120804932103</v>
      </c>
      <c r="M334" s="30">
        <f t="shared" ca="1" si="39"/>
        <v>80.487426251172053</v>
      </c>
      <c r="N334" s="30">
        <f t="shared" ca="1" si="39"/>
        <v>79.328812827853369</v>
      </c>
      <c r="O334" s="30">
        <f t="shared" ca="1" si="39"/>
        <v>80.016739547948816</v>
      </c>
      <c r="P334" s="30">
        <f t="shared" ca="1" si="39"/>
        <v>16.836101307600096</v>
      </c>
      <c r="R334" s="30">
        <f ca="1">IF(J334=0,0,Agents($L$4,$L$5,J334,$L$3)/(1-$P$1))</f>
        <v>3.2608695652173911</v>
      </c>
      <c r="S334" s="30">
        <f ca="1">IF(K334=0,0,Agents($L$4,$L$5,K334,$L$3)/(1-$P$1))</f>
        <v>22.826086956521738</v>
      </c>
      <c r="T334" s="30">
        <f ca="1">IF(L334=0,0,Agents($L$4,$L$5,L334,$L$3)/(1-$P$1))</f>
        <v>26.086956521739129</v>
      </c>
      <c r="U334" s="30">
        <f ca="1">IF(M334=0,0,Agents($L$4,$L$5,M334,$L$3)/(1-$P$1))</f>
        <v>21.739130434782609</v>
      </c>
      <c r="V334" s="30">
        <f ca="1">IF(N334=0,0,Agents($L$4,$L$5,N334,$L$3)/(1-$P$1))</f>
        <v>21.739130434782609</v>
      </c>
      <c r="W334" s="30">
        <f ca="1">IF(O334=0,0,Agents($L$4,$L$5,O334,$L$3)/(1-$P$1))</f>
        <v>21.739130434782609</v>
      </c>
      <c r="X334" s="30">
        <f ca="1">IF(P334=0,0,Agents($L$4,$L$5,P334,$L$3)/(1-$P$1))</f>
        <v>6.5217391304347823</v>
      </c>
    </row>
    <row r="335" spans="1:24" x14ac:dyDescent="0.25">
      <c r="A335" s="125">
        <v>0.5</v>
      </c>
      <c r="B335" s="118">
        <v>4.8309178743961345E-2</v>
      </c>
      <c r="C335" s="119">
        <v>5.6689944504925503E-2</v>
      </c>
      <c r="D335" s="119">
        <v>5.3788490370199497E-2</v>
      </c>
      <c r="E335" s="119">
        <v>5.4027179317202516E-2</v>
      </c>
      <c r="F335" s="119">
        <v>5.4192797226852982E-2</v>
      </c>
      <c r="G335" s="119">
        <v>5.342706502636204E-2</v>
      </c>
      <c r="H335" s="120">
        <v>6.0013262599469513E-2</v>
      </c>
      <c r="J335" s="24">
        <f t="shared" ca="1" si="39"/>
        <v>4.7068670322322834</v>
      </c>
      <c r="K335" s="24">
        <f t="shared" ca="1" si="39"/>
        <v>77.301239337045544</v>
      </c>
      <c r="L335" s="24">
        <f t="shared" ca="1" si="39"/>
        <v>84.433953224351384</v>
      </c>
      <c r="M335" s="24">
        <f t="shared" ca="1" si="39"/>
        <v>76.721932625386231</v>
      </c>
      <c r="N335" s="24">
        <f t="shared" ca="1" si="39"/>
        <v>74.151259092397851</v>
      </c>
      <c r="O335" s="24">
        <f t="shared" ca="1" si="39"/>
        <v>71.544378889930712</v>
      </c>
      <c r="P335" s="24">
        <f t="shared" ca="1" si="39"/>
        <v>19.660221526939466</v>
      </c>
      <c r="R335" s="24">
        <f ca="1">IF(J335=0,0,Agents($L$4,$L$5,J335,$L$3)/(1-$P$1))</f>
        <v>3.2608695652173911</v>
      </c>
      <c r="S335" s="24">
        <f ca="1">IF(K335=0,0,Agents($L$4,$L$5,K335,$L$3)/(1-$P$1))</f>
        <v>21.739130434782609</v>
      </c>
      <c r="T335" s="24">
        <f ca="1">IF(L335=0,0,Agents($L$4,$L$5,L335,$L$3)/(1-$P$1))</f>
        <v>22.826086956521738</v>
      </c>
      <c r="U335" s="24">
        <f ca="1">IF(M335=0,0,Agents($L$4,$L$5,M335,$L$3)/(1-$P$1))</f>
        <v>21.739130434782609</v>
      </c>
      <c r="V335" s="24">
        <f ca="1">IF(N335=0,0,Agents($L$4,$L$5,N335,$L$3)/(1-$P$1))</f>
        <v>20.652173913043477</v>
      </c>
      <c r="W335" s="24">
        <f ca="1">IF(O335=0,0,Agents($L$4,$L$5,O335,$L$3)/(1-$P$1))</f>
        <v>19.565217391304348</v>
      </c>
      <c r="X335" s="24">
        <f ca="1">IF(P335=0,0,Agents($L$4,$L$5,P335,$L$3)/(1-$P$1))</f>
        <v>7.6086956521739131</v>
      </c>
    </row>
    <row r="336" spans="1:24" x14ac:dyDescent="0.25">
      <c r="A336" s="121">
        <v>0.52083333333333337</v>
      </c>
      <c r="B336" s="122">
        <v>5.7971014492753617E-2</v>
      </c>
      <c r="C336" s="123">
        <v>5.1857359071718741E-2</v>
      </c>
      <c r="D336" s="123">
        <v>5.3788490370199497E-2</v>
      </c>
      <c r="E336" s="123">
        <v>4.938680808750414E-2</v>
      </c>
      <c r="F336" s="123">
        <v>5.2128813738720886E-2</v>
      </c>
      <c r="G336" s="123">
        <v>5.518453427065026E-2</v>
      </c>
      <c r="H336" s="124">
        <v>6.1450044208664921E-2</v>
      </c>
      <c r="J336" s="30">
        <f t="shared" ca="1" si="39"/>
        <v>5.6482404386787399</v>
      </c>
      <c r="K336" s="30">
        <f t="shared" ca="1" si="39"/>
        <v>70.711625491920358</v>
      </c>
      <c r="L336" s="30">
        <f t="shared" ca="1" si="39"/>
        <v>84.433953224351384</v>
      </c>
      <c r="M336" s="30">
        <f t="shared" ca="1" si="39"/>
        <v>70.132318780261031</v>
      </c>
      <c r="N336" s="30">
        <f t="shared" ca="1" si="39"/>
        <v>71.327138873058487</v>
      </c>
      <c r="O336" s="30">
        <f t="shared" ca="1" si="39"/>
        <v>73.897812406046853</v>
      </c>
      <c r="P336" s="30">
        <f t="shared" ca="1" si="39"/>
        <v>20.130908230162696</v>
      </c>
      <c r="R336" s="30">
        <f ca="1">IF(J336=0,0,Agents($L$4,$L$5,J336,$L$3)/(1-$P$1))</f>
        <v>3.2608695652173911</v>
      </c>
      <c r="S336" s="30">
        <f ca="1">IF(K336=0,0,Agents($L$4,$L$5,K336,$L$3)/(1-$P$1))</f>
        <v>19.565217391304348</v>
      </c>
      <c r="T336" s="30">
        <f ca="1">IF(L336=0,0,Agents($L$4,$L$5,L336,$L$3)/(1-$P$1))</f>
        <v>22.826086956521738</v>
      </c>
      <c r="U336" s="30">
        <f ca="1">IF(M336=0,0,Agents($L$4,$L$5,M336,$L$3)/(1-$P$1))</f>
        <v>19.565217391304348</v>
      </c>
      <c r="V336" s="30">
        <f ca="1">IF(N336=0,0,Agents($L$4,$L$5,N336,$L$3)/(1-$P$1))</f>
        <v>19.565217391304348</v>
      </c>
      <c r="W336" s="30">
        <f ca="1">IF(O336=0,0,Agents($L$4,$L$5,O336,$L$3)/(1-$P$1))</f>
        <v>20.652173913043477</v>
      </c>
      <c r="X336" s="30">
        <f ca="1">IF(P336=0,0,Agents($L$4,$L$5,P336,$L$3)/(1-$P$1))</f>
        <v>7.6086956521739131</v>
      </c>
    </row>
    <row r="337" spans="1:24" x14ac:dyDescent="0.25">
      <c r="A337" s="125">
        <v>0.54166666666666663</v>
      </c>
      <c r="B337" s="118">
        <v>5.3140096618357488E-2</v>
      </c>
      <c r="C337" s="119">
        <v>5.3928467114521643E-2</v>
      </c>
      <c r="D337" s="119">
        <v>5.2589090070349426E-2</v>
      </c>
      <c r="E337" s="119">
        <v>5.1375538614517727E-2</v>
      </c>
      <c r="F337" s="119">
        <v>5.4192797226852982E-2</v>
      </c>
      <c r="G337" s="119">
        <v>5.3778558875219686E-2</v>
      </c>
      <c r="H337" s="120">
        <v>5.2829354553492504E-2</v>
      </c>
      <c r="J337" s="24">
        <f t="shared" ca="1" si="39"/>
        <v>5.1775537354555121</v>
      </c>
      <c r="K337" s="24">
        <f t="shared" ca="1" si="39"/>
        <v>73.535745711259722</v>
      </c>
      <c r="L337" s="24">
        <f t="shared" ca="1" si="39"/>
        <v>82.55120641145848</v>
      </c>
      <c r="M337" s="24">
        <f t="shared" ca="1" si="39"/>
        <v>72.956438999600394</v>
      </c>
      <c r="N337" s="24">
        <f t="shared" ca="1" si="39"/>
        <v>74.151259092397851</v>
      </c>
      <c r="O337" s="24">
        <f t="shared" ca="1" si="39"/>
        <v>72.015065593153949</v>
      </c>
      <c r="P337" s="24">
        <f t="shared" ca="1" si="39"/>
        <v>17.306788010823325</v>
      </c>
      <c r="R337" s="24">
        <f ca="1">IF(J337=0,0,Agents($L$4,$L$5,J337,$L$3)/(1-$P$1))</f>
        <v>3.2608695652173911</v>
      </c>
      <c r="S337" s="24">
        <f ca="1">IF(K337=0,0,Agents($L$4,$L$5,K337,$L$3)/(1-$P$1))</f>
        <v>20.652173913043477</v>
      </c>
      <c r="T337" s="24">
        <f ca="1">IF(L337=0,0,Agents($L$4,$L$5,L337,$L$3)/(1-$P$1))</f>
        <v>22.826086956521738</v>
      </c>
      <c r="U337" s="24">
        <f ca="1">IF(M337=0,0,Agents($L$4,$L$5,M337,$L$3)/(1-$P$1))</f>
        <v>20.652173913043477</v>
      </c>
      <c r="V337" s="24">
        <f ca="1">IF(N337=0,0,Agents($L$4,$L$5,N337,$L$3)/(1-$P$1))</f>
        <v>20.652173913043477</v>
      </c>
      <c r="W337" s="24">
        <f ca="1">IF(O337=0,0,Agents($L$4,$L$5,O337,$L$3)/(1-$P$1))</f>
        <v>20.652173913043477</v>
      </c>
      <c r="X337" s="24">
        <f ca="1">IF(P337=0,0,Agents($L$4,$L$5,P337,$L$3)/(1-$P$1))</f>
        <v>6.5217391304347823</v>
      </c>
    </row>
    <row r="338" spans="1:24" x14ac:dyDescent="0.25">
      <c r="A338" s="121">
        <v>0.5625</v>
      </c>
      <c r="B338" s="122">
        <v>4.8309178743961345E-2</v>
      </c>
      <c r="C338" s="123">
        <v>5.3928467114521643E-2</v>
      </c>
      <c r="D338" s="123">
        <v>5.5887440894937128E-2</v>
      </c>
      <c r="E338" s="123">
        <v>5.1706993702353328E-2</v>
      </c>
      <c r="F338" s="123">
        <v>5.6944775211029107E-2</v>
      </c>
      <c r="G338" s="123">
        <v>5.6942003514938486E-2</v>
      </c>
      <c r="H338" s="124">
        <v>5.8576480990274113E-2</v>
      </c>
      <c r="J338" s="30">
        <f t="shared" ca="1" si="39"/>
        <v>4.7068670322322834</v>
      </c>
      <c r="K338" s="30">
        <f t="shared" ca="1" si="39"/>
        <v>73.535745711259722</v>
      </c>
      <c r="L338" s="30">
        <f t="shared" ca="1" si="39"/>
        <v>87.728760146913984</v>
      </c>
      <c r="M338" s="30">
        <f t="shared" ca="1" si="39"/>
        <v>73.427125702823631</v>
      </c>
      <c r="N338" s="30">
        <f t="shared" ca="1" si="39"/>
        <v>77.916752718183673</v>
      </c>
      <c r="O338" s="30">
        <f t="shared" ca="1" si="39"/>
        <v>76.251245922162994</v>
      </c>
      <c r="P338" s="30">
        <f t="shared" ca="1" si="39"/>
        <v>19.18953482371624</v>
      </c>
      <c r="R338" s="30">
        <f ca="1">IF(J338=0,0,Agents($L$4,$L$5,J338,$L$3)/(1-$P$1))</f>
        <v>3.2608695652173911</v>
      </c>
      <c r="S338" s="30">
        <f ca="1">IF(K338=0,0,Agents($L$4,$L$5,K338,$L$3)/(1-$P$1))</f>
        <v>20.652173913043477</v>
      </c>
      <c r="T338" s="30">
        <f ca="1">IF(L338=0,0,Agents($L$4,$L$5,L338,$L$3)/(1-$P$1))</f>
        <v>23.913043478260867</v>
      </c>
      <c r="U338" s="30">
        <f ca="1">IF(M338=0,0,Agents($L$4,$L$5,M338,$L$3)/(1-$P$1))</f>
        <v>20.652173913043477</v>
      </c>
      <c r="V338" s="30">
        <f ca="1">IF(N338=0,0,Agents($L$4,$L$5,N338,$L$3)/(1-$P$1))</f>
        <v>21.739130434782609</v>
      </c>
      <c r="W338" s="30">
        <f ca="1">IF(O338=0,0,Agents($L$4,$L$5,O338,$L$3)/(1-$P$1))</f>
        <v>20.652173913043477</v>
      </c>
      <c r="X338" s="30">
        <f ca="1">IF(P338=0,0,Agents($L$4,$L$5,P338,$L$3)/(1-$P$1))</f>
        <v>7.6086956521739131</v>
      </c>
    </row>
    <row r="339" spans="1:24" x14ac:dyDescent="0.25">
      <c r="A339" s="125">
        <v>0.58333333333333337</v>
      </c>
      <c r="B339" s="118">
        <v>3.8647342995169073E-2</v>
      </c>
      <c r="C339" s="119">
        <v>5.4964021135923087E-2</v>
      </c>
      <c r="D339" s="119">
        <v>5.7386691269749726E-2</v>
      </c>
      <c r="E339" s="119">
        <v>5.8667550546900891E-2</v>
      </c>
      <c r="F339" s="119">
        <v>5.8664761451139191E-2</v>
      </c>
      <c r="G339" s="119">
        <v>5.9050966608084357E-2</v>
      </c>
      <c r="H339" s="120">
        <v>5.4266136162687904E-2</v>
      </c>
      <c r="J339" s="24">
        <f t="shared" ca="1" si="39"/>
        <v>3.765493625785826</v>
      </c>
      <c r="K339" s="24">
        <f t="shared" ca="1" si="39"/>
        <v>74.947805820929403</v>
      </c>
      <c r="L339" s="24">
        <f t="shared" ca="1" si="39"/>
        <v>90.082193663030139</v>
      </c>
      <c r="M339" s="24">
        <f t="shared" ca="1" si="39"/>
        <v>83.311546470511416</v>
      </c>
      <c r="N339" s="24">
        <f t="shared" ca="1" si="39"/>
        <v>80.270186234299828</v>
      </c>
      <c r="O339" s="24">
        <f t="shared" ca="1" si="39"/>
        <v>79.075366141502371</v>
      </c>
      <c r="P339" s="24">
        <f t="shared" ca="1" si="39"/>
        <v>17.777474714046555</v>
      </c>
      <c r="R339" s="24">
        <f ca="1">IF(J339=0,0,Agents($L$4,$L$5,J339,$L$3)/(1-$P$1))</f>
        <v>2.1739130434782608</v>
      </c>
      <c r="S339" s="24">
        <f ca="1">IF(K339=0,0,Agents($L$4,$L$5,K339,$L$3)/(1-$P$1))</f>
        <v>20.652173913043477</v>
      </c>
      <c r="T339" s="24">
        <f ca="1">IF(L339=0,0,Agents($L$4,$L$5,L339,$L$3)/(1-$P$1))</f>
        <v>25</v>
      </c>
      <c r="U339" s="24">
        <f ca="1">IF(M339=0,0,Agents($L$4,$L$5,M339,$L$3)/(1-$P$1))</f>
        <v>22.826086956521738</v>
      </c>
      <c r="V339" s="24">
        <f ca="1">IF(N339=0,0,Agents($L$4,$L$5,N339,$L$3)/(1-$P$1))</f>
        <v>21.739130434782609</v>
      </c>
      <c r="W339" s="24">
        <f ca="1">IF(O339=0,0,Agents($L$4,$L$5,O339,$L$3)/(1-$P$1))</f>
        <v>21.739130434782609</v>
      </c>
      <c r="X339" s="24">
        <f ca="1">IF(P339=0,0,Agents($L$4,$L$5,P339,$L$3)/(1-$P$1))</f>
        <v>6.5217391304347823</v>
      </c>
    </row>
    <row r="340" spans="1:24" x14ac:dyDescent="0.25">
      <c r="A340" s="121">
        <v>0.60416666666666663</v>
      </c>
      <c r="B340" s="122">
        <v>4.3478260869565216E-2</v>
      </c>
      <c r="C340" s="123">
        <v>5.4618836462122608E-2</v>
      </c>
      <c r="D340" s="123">
        <v>5.9485641794487357E-2</v>
      </c>
      <c r="E340" s="123">
        <v>6.1982101425256876E-2</v>
      </c>
      <c r="F340" s="123">
        <v>6.1760736683337335E-2</v>
      </c>
      <c r="G340" s="123">
        <v>5.8347978910369067E-2</v>
      </c>
      <c r="H340" s="124">
        <v>5.4266136162687904E-2</v>
      </c>
      <c r="J340" s="30">
        <f t="shared" ca="1" si="39"/>
        <v>4.2361803290090556</v>
      </c>
      <c r="K340" s="30">
        <f t="shared" ca="1" si="39"/>
        <v>74.477119117706181</v>
      </c>
      <c r="L340" s="30">
        <f t="shared" ca="1" si="39"/>
        <v>93.377000585592725</v>
      </c>
      <c r="M340" s="30">
        <f t="shared" ca="1" si="39"/>
        <v>88.018413502743712</v>
      </c>
      <c r="N340" s="30">
        <f t="shared" ca="1" si="39"/>
        <v>84.506366563308887</v>
      </c>
      <c r="O340" s="30">
        <f t="shared" ca="1" si="39"/>
        <v>78.133992735055912</v>
      </c>
      <c r="P340" s="30">
        <f t="shared" ca="1" si="39"/>
        <v>17.777474714046555</v>
      </c>
      <c r="R340" s="30">
        <f ca="1">IF(J340=0,0,Agents($L$4,$L$5,J340,$L$3)/(1-$P$1))</f>
        <v>3.2608695652173911</v>
      </c>
      <c r="S340" s="30">
        <f ca="1">IF(K340=0,0,Agents($L$4,$L$5,K340,$L$3)/(1-$P$1))</f>
        <v>20.652173913043477</v>
      </c>
      <c r="T340" s="30">
        <f ca="1">IF(L340=0,0,Agents($L$4,$L$5,L340,$L$3)/(1-$P$1))</f>
        <v>25</v>
      </c>
      <c r="U340" s="30">
        <f ca="1">IF(M340=0,0,Agents($L$4,$L$5,M340,$L$3)/(1-$P$1))</f>
        <v>23.913043478260867</v>
      </c>
      <c r="V340" s="30">
        <f ca="1">IF(N340=0,0,Agents($L$4,$L$5,N340,$L$3)/(1-$P$1))</f>
        <v>22.826086956521738</v>
      </c>
      <c r="W340" s="30">
        <f ca="1">IF(O340=0,0,Agents($L$4,$L$5,O340,$L$3)/(1-$P$1))</f>
        <v>21.739130434782609</v>
      </c>
      <c r="X340" s="30">
        <f ca="1">IF(P340=0,0,Agents($L$4,$L$5,P340,$L$3)/(1-$P$1))</f>
        <v>6.5217391304347823</v>
      </c>
    </row>
    <row r="341" spans="1:24" x14ac:dyDescent="0.25">
      <c r="A341" s="125">
        <v>0.625</v>
      </c>
      <c r="B341" s="118">
        <v>4.8309178743961345E-2</v>
      </c>
      <c r="C341" s="119">
        <v>5.3238097766920671E-2</v>
      </c>
      <c r="D341" s="119">
        <v>5.1689539845461867E-2</v>
      </c>
      <c r="E341" s="119">
        <v>5.5021544580709306E-2</v>
      </c>
      <c r="F341" s="119">
        <v>5.7632769707073143E-2</v>
      </c>
      <c r="G341" s="119">
        <v>5.7293497363796131E-2</v>
      </c>
      <c r="H341" s="120">
        <v>4.7082228116710895E-2</v>
      </c>
      <c r="J341" s="24">
        <f t="shared" ca="1" si="39"/>
        <v>4.7068670322322834</v>
      </c>
      <c r="K341" s="24">
        <f t="shared" ca="1" si="39"/>
        <v>72.594372304813263</v>
      </c>
      <c r="L341" s="24">
        <f t="shared" ca="1" si="39"/>
        <v>81.139146301788784</v>
      </c>
      <c r="M341" s="24">
        <f t="shared" ca="1" si="39"/>
        <v>78.133992735055898</v>
      </c>
      <c r="N341" s="24">
        <f t="shared" ca="1" si="39"/>
        <v>78.858126124630147</v>
      </c>
      <c r="O341" s="24">
        <f t="shared" ca="1" si="39"/>
        <v>76.721932625386216</v>
      </c>
      <c r="P341" s="24">
        <f t="shared" ca="1" si="39"/>
        <v>15.424041197930412</v>
      </c>
      <c r="R341" s="24">
        <f ca="1">IF(J341=0,0,Agents($L$4,$L$5,J341,$L$3)/(1-$P$1))</f>
        <v>3.2608695652173911</v>
      </c>
      <c r="S341" s="24">
        <f ca="1">IF(K341=0,0,Agents($L$4,$L$5,K341,$L$3)/(1-$P$1))</f>
        <v>20.652173913043477</v>
      </c>
      <c r="T341" s="24">
        <f ca="1">IF(L341=0,0,Agents($L$4,$L$5,L341,$L$3)/(1-$P$1))</f>
        <v>22.826086956521738</v>
      </c>
      <c r="U341" s="24">
        <f ca="1">IF(M341=0,0,Agents($L$4,$L$5,M341,$L$3)/(1-$P$1))</f>
        <v>21.739130434782609</v>
      </c>
      <c r="V341" s="24">
        <f ca="1">IF(N341=0,0,Agents($L$4,$L$5,N341,$L$3)/(1-$P$1))</f>
        <v>21.739130434782609</v>
      </c>
      <c r="W341" s="24">
        <f ca="1">IF(O341=0,0,Agents($L$4,$L$5,O341,$L$3)/(1-$P$1))</f>
        <v>21.739130434782609</v>
      </c>
      <c r="X341" s="24">
        <f ca="1">IF(P341=0,0,Agents($L$4,$L$5,P341,$L$3)/(1-$P$1))</f>
        <v>6.5217391304347823</v>
      </c>
    </row>
    <row r="342" spans="1:24" x14ac:dyDescent="0.25">
      <c r="A342" s="121">
        <v>0.64583333333333337</v>
      </c>
      <c r="B342" s="122">
        <v>5.3140096618357488E-2</v>
      </c>
      <c r="C342" s="123">
        <v>5.2547728419319706E-2</v>
      </c>
      <c r="D342" s="123">
        <v>5.2888940145311945E-2</v>
      </c>
      <c r="E342" s="123">
        <v>4.938680808750414E-2</v>
      </c>
      <c r="F342" s="123">
        <v>5.5912783466963066E-2</v>
      </c>
      <c r="G342" s="123">
        <v>5.3075571177504395E-2</v>
      </c>
      <c r="H342" s="124">
        <v>4.1335101679929286E-2</v>
      </c>
      <c r="J342" s="30">
        <f t="shared" ca="1" si="39"/>
        <v>5.1775537354555121</v>
      </c>
      <c r="K342" s="30">
        <f t="shared" ca="1" si="39"/>
        <v>71.652998898366803</v>
      </c>
      <c r="L342" s="30">
        <f t="shared" ca="1" si="39"/>
        <v>83.021893114681703</v>
      </c>
      <c r="M342" s="30">
        <f t="shared" ca="1" si="39"/>
        <v>70.132318780261031</v>
      </c>
      <c r="N342" s="30">
        <f t="shared" ca="1" si="39"/>
        <v>76.504692608514006</v>
      </c>
      <c r="O342" s="30">
        <f t="shared" ca="1" si="39"/>
        <v>71.07369218670749</v>
      </c>
      <c r="P342" s="30">
        <f t="shared" ca="1" si="39"/>
        <v>13.541294385037499</v>
      </c>
      <c r="R342" s="30">
        <f ca="1">IF(J342=0,0,Agents($L$4,$L$5,J342,$L$3)/(1-$P$1))</f>
        <v>3.2608695652173911</v>
      </c>
      <c r="S342" s="30">
        <f ca="1">IF(K342=0,0,Agents($L$4,$L$5,K342,$L$3)/(1-$P$1))</f>
        <v>19.565217391304348</v>
      </c>
      <c r="T342" s="30">
        <f ca="1">IF(L342=0,0,Agents($L$4,$L$5,L342,$L$3)/(1-$P$1))</f>
        <v>22.826086956521738</v>
      </c>
      <c r="U342" s="30">
        <f ca="1">IF(M342=0,0,Agents($L$4,$L$5,M342,$L$3)/(1-$P$1))</f>
        <v>19.565217391304348</v>
      </c>
      <c r="V342" s="30">
        <f ca="1">IF(N342=0,0,Agents($L$4,$L$5,N342,$L$3)/(1-$P$1))</f>
        <v>21.739130434782609</v>
      </c>
      <c r="W342" s="30">
        <f ca="1">IF(O342=0,0,Agents($L$4,$L$5,O342,$L$3)/(1-$P$1))</f>
        <v>19.565217391304348</v>
      </c>
      <c r="X342" s="30">
        <f ca="1">IF(P342=0,0,Agents($L$4,$L$5,P342,$L$3)/(1-$P$1))</f>
        <v>5.4347826086956523</v>
      </c>
    </row>
    <row r="343" spans="1:24" x14ac:dyDescent="0.25">
      <c r="A343" s="125">
        <v>0.66666666666666663</v>
      </c>
      <c r="B343" s="118">
        <v>4.3478260869565216E-2</v>
      </c>
      <c r="C343" s="119">
        <v>4.322774222670666E-2</v>
      </c>
      <c r="D343" s="119">
        <v>4.4792988121323936E-2</v>
      </c>
      <c r="E343" s="119">
        <v>4.9718263175339734E-2</v>
      </c>
      <c r="F343" s="119">
        <v>4.7312852266412665E-2</v>
      </c>
      <c r="G343" s="119">
        <v>4.9209138840070298E-2</v>
      </c>
      <c r="H343" s="120">
        <v>3.8461538461538478E-2</v>
      </c>
      <c r="J343" s="24">
        <f t="shared" ca="1" si="39"/>
        <v>4.2361803290090556</v>
      </c>
      <c r="K343" s="24">
        <f t="shared" ca="1" si="39"/>
        <v>58.944457911339647</v>
      </c>
      <c r="L343" s="24">
        <f t="shared" ca="1" si="39"/>
        <v>70.313352127654539</v>
      </c>
      <c r="M343" s="24">
        <f t="shared" ca="1" si="39"/>
        <v>70.603005483484253</v>
      </c>
      <c r="N343" s="24">
        <f t="shared" ca="1" si="39"/>
        <v>64.737525027933287</v>
      </c>
      <c r="O343" s="24">
        <f t="shared" ca="1" si="39"/>
        <v>65.896138451251971</v>
      </c>
      <c r="P343" s="24">
        <f t="shared" ca="1" si="39"/>
        <v>12.599920978591042</v>
      </c>
      <c r="R343" s="24">
        <f ca="1">IF(J343=0,0,Agents($L$4,$L$5,J343,$L$3)/(1-$P$1))</f>
        <v>3.2608695652173911</v>
      </c>
      <c r="S343" s="24">
        <f ca="1">IF(K343=0,0,Agents($L$4,$L$5,K343,$L$3)/(1-$P$1))</f>
        <v>17.391304347826086</v>
      </c>
      <c r="T343" s="24">
        <f ca="1">IF(L343=0,0,Agents($L$4,$L$5,L343,$L$3)/(1-$P$1))</f>
        <v>19.565217391304348</v>
      </c>
      <c r="U343" s="24">
        <f ca="1">IF(M343=0,0,Agents($L$4,$L$5,M343,$L$3)/(1-$P$1))</f>
        <v>19.565217391304348</v>
      </c>
      <c r="V343" s="24">
        <f ca="1">IF(N343=0,0,Agents($L$4,$L$5,N343,$L$3)/(1-$P$1))</f>
        <v>18.478260869565215</v>
      </c>
      <c r="W343" s="24">
        <f ca="1">IF(O343=0,0,Agents($L$4,$L$5,O343,$L$3)/(1-$P$1))</f>
        <v>18.478260869565215</v>
      </c>
      <c r="X343" s="24">
        <f ca="1">IF(P343=0,0,Agents($L$4,$L$5,P343,$L$3)/(1-$P$1))</f>
        <v>5.4347826086956523</v>
      </c>
    </row>
    <row r="344" spans="1:24" x14ac:dyDescent="0.25">
      <c r="A344" s="121">
        <v>0.6875</v>
      </c>
      <c r="B344" s="122">
        <v>3.3816425120772944E-2</v>
      </c>
      <c r="C344" s="123">
        <v>4.0386606834656544E-2</v>
      </c>
      <c r="D344" s="123">
        <v>3.8795986622073564E-2</v>
      </c>
      <c r="E344" s="123">
        <v>3.5465694398409013E-2</v>
      </c>
      <c r="F344" s="123">
        <v>4.1808896298060415E-2</v>
      </c>
      <c r="G344" s="123">
        <v>3.5852372583479786E-2</v>
      </c>
      <c r="H344" s="124">
        <v>3.2714412024756868E-2</v>
      </c>
      <c r="J344" s="30">
        <f t="shared" ca="1" si="39"/>
        <v>3.2948069225625987</v>
      </c>
      <c r="K344" s="30">
        <f t="shared" ca="1" si="39"/>
        <v>55.070344277117712</v>
      </c>
      <c r="L344" s="30">
        <f t="shared" ca="1" si="39"/>
        <v>60.899618063189976</v>
      </c>
      <c r="M344" s="30">
        <f t="shared" ca="1" si="39"/>
        <v>50.363477244885438</v>
      </c>
      <c r="N344" s="30">
        <f t="shared" ca="1" si="39"/>
        <v>57.206537776361635</v>
      </c>
      <c r="O344" s="30">
        <f t="shared" ca="1" si="39"/>
        <v>48.01004372876929</v>
      </c>
      <c r="P344" s="30">
        <f t="shared" ca="1" si="39"/>
        <v>10.717174165698127</v>
      </c>
      <c r="R344" s="30">
        <f ca="1">IF(J344=0,0,Agents($L$4,$L$5,J344,$L$3)/(1-$P$1))</f>
        <v>2.1739130434782608</v>
      </c>
      <c r="S344" s="30">
        <f ca="1">IF(K344=0,0,Agents($L$4,$L$5,K344,$L$3)/(1-$P$1))</f>
        <v>16.304347826086957</v>
      </c>
      <c r="T344" s="30">
        <f ca="1">IF(L344=0,0,Agents($L$4,$L$5,L344,$L$3)/(1-$P$1))</f>
        <v>17.391304347826086</v>
      </c>
      <c r="U344" s="30">
        <f ca="1">IF(M344=0,0,Agents($L$4,$L$5,M344,$L$3)/(1-$P$1))</f>
        <v>15.217391304347826</v>
      </c>
      <c r="V344" s="30">
        <f ca="1">IF(N344=0,0,Agents($L$4,$L$5,N344,$L$3)/(1-$P$1))</f>
        <v>16.304347826086957</v>
      </c>
      <c r="W344" s="30">
        <f ca="1">IF(O344=0,0,Agents($L$4,$L$5,O344,$L$3)/(1-$P$1))</f>
        <v>14.130434782608695</v>
      </c>
      <c r="X344" s="30">
        <f ca="1">IF(P344=0,0,Agents($L$4,$L$5,P344,$L$3)/(1-$P$1))</f>
        <v>4.3478260869565215</v>
      </c>
    </row>
    <row r="345" spans="1:24" x14ac:dyDescent="0.25">
      <c r="A345" s="125">
        <v>0.70833333333333337</v>
      </c>
      <c r="B345" s="118">
        <v>3.3816425120772944E-2</v>
      </c>
      <c r="C345" s="119">
        <v>2.6579219882637211E-2</v>
      </c>
      <c r="D345" s="119">
        <v>2.8185907046476763E-2</v>
      </c>
      <c r="E345" s="119">
        <v>2.7179317202519059E-2</v>
      </c>
      <c r="F345" s="119">
        <v>3.0959752321981424E-2</v>
      </c>
      <c r="G345" s="119">
        <v>2.7065026362038665E-2</v>
      </c>
      <c r="H345" s="120">
        <v>2.7298850574712645E-2</v>
      </c>
      <c r="J345" s="24">
        <f t="shared" ca="1" si="39"/>
        <v>3.2948069225625987</v>
      </c>
      <c r="K345" s="24">
        <f t="shared" ca="1" si="39"/>
        <v>36.242876148188579</v>
      </c>
      <c r="L345" s="24">
        <f t="shared" ca="1" si="39"/>
        <v>44.24455010298346</v>
      </c>
      <c r="M345" s="24">
        <f t="shared" ca="1" si="39"/>
        <v>38.596309664304727</v>
      </c>
      <c r="N345" s="24">
        <f t="shared" ca="1" si="39"/>
        <v>42.361803290090549</v>
      </c>
      <c r="O345" s="24">
        <f t="shared" ca="1" si="39"/>
        <v>36.242876148188586</v>
      </c>
      <c r="P345" s="24">
        <f t="shared" ca="1" si="39"/>
        <v>8.943047361241339</v>
      </c>
      <c r="R345" s="24">
        <f ca="1">IF(J345=0,0,Agents($L$4,$L$5,J345,$L$3)/(1-$P$1))</f>
        <v>2.1739130434782608</v>
      </c>
      <c r="S345" s="24">
        <f ca="1">IF(K345=0,0,Agents($L$4,$L$5,K345,$L$3)/(1-$P$1))</f>
        <v>11.956521739130434</v>
      </c>
      <c r="T345" s="24">
        <f ca="1">IF(L345=0,0,Agents($L$4,$L$5,L345,$L$3)/(1-$P$1))</f>
        <v>13.043478260869565</v>
      </c>
      <c r="U345" s="24">
        <f ca="1">IF(M345=0,0,Agents($L$4,$L$5,M345,$L$3)/(1-$P$1))</f>
        <v>11.956521739130434</v>
      </c>
      <c r="V345" s="24">
        <f ca="1">IF(N345=0,0,Agents($L$4,$L$5,N345,$L$3)/(1-$P$1))</f>
        <v>13.043478260869565</v>
      </c>
      <c r="W345" s="24">
        <f ca="1">IF(O345=0,0,Agents($L$4,$L$5,O345,$L$3)/(1-$P$1))</f>
        <v>11.956521739130434</v>
      </c>
      <c r="X345" s="24">
        <f ca="1">IF(P345=0,0,Agents($L$4,$L$5,P345,$L$3)/(1-$P$1))</f>
        <v>4.3478260869565215</v>
      </c>
    </row>
    <row r="346" spans="1:24" x14ac:dyDescent="0.25">
      <c r="A346" s="121">
        <v>0.72916666666666663</v>
      </c>
      <c r="B346" s="122">
        <v>1.4492753623188406E-2</v>
      </c>
      <c r="C346" s="123">
        <v>1.9675526406627546E-2</v>
      </c>
      <c r="D346" s="123">
        <v>1.6791604197901048E-2</v>
      </c>
      <c r="E346" s="123">
        <v>2.0881670533642691E-2</v>
      </c>
      <c r="F346" s="123">
        <v>2.1327829377364983E-2</v>
      </c>
      <c r="G346" s="123">
        <v>1.8629173989455183E-2</v>
      </c>
      <c r="H346" s="124">
        <v>2.8735632183908046E-2</v>
      </c>
      <c r="J346" s="30">
        <f t="shared" ca="1" si="39"/>
        <v>1.4120601096696852</v>
      </c>
      <c r="K346" s="30">
        <f t="shared" ca="1" si="39"/>
        <v>26.829142083724012</v>
      </c>
      <c r="L346" s="30">
        <f t="shared" ca="1" si="39"/>
        <v>26.358455380500782</v>
      </c>
      <c r="M346" s="30">
        <f t="shared" ca="1" si="39"/>
        <v>29.653262303063389</v>
      </c>
      <c r="N346" s="30">
        <f t="shared" ca="1" si="39"/>
        <v>29.18257559984016</v>
      </c>
      <c r="O346" s="30">
        <f t="shared" ca="1" si="39"/>
        <v>24.946395270831104</v>
      </c>
      <c r="P346" s="30">
        <f t="shared" ca="1" si="39"/>
        <v>9.4137340644645668</v>
      </c>
      <c r="R346" s="30">
        <f ca="1">IF(J346=0,0,Agents($L$4,$L$5,J346,$L$3)/(1-$P$1))</f>
        <v>2.1739130434782608</v>
      </c>
      <c r="S346" s="30">
        <f ca="1">IF(K346=0,0,Agents($L$4,$L$5,K346,$L$3)/(1-$P$1))</f>
        <v>8.695652173913043</v>
      </c>
      <c r="T346" s="30">
        <f ca="1">IF(L346=0,0,Agents($L$4,$L$5,L346,$L$3)/(1-$P$1))</f>
        <v>8.695652173913043</v>
      </c>
      <c r="U346" s="30">
        <f ca="1">IF(M346=0,0,Agents($L$4,$L$5,M346,$L$3)/(1-$P$1))</f>
        <v>9.7826086956521738</v>
      </c>
      <c r="V346" s="30">
        <f ca="1">IF(N346=0,0,Agents($L$4,$L$5,N346,$L$3)/(1-$P$1))</f>
        <v>9.7826086956521738</v>
      </c>
      <c r="W346" s="30">
        <f ca="1">IF(O346=0,0,Agents($L$4,$L$5,O346,$L$3)/(1-$P$1))</f>
        <v>8.695652173913043</v>
      </c>
      <c r="X346" s="30">
        <f ca="1">IF(P346=0,0,Agents($L$4,$L$5,P346,$L$3)/(1-$P$1))</f>
        <v>4.3478260869565215</v>
      </c>
    </row>
    <row r="347" spans="1:24" x14ac:dyDescent="0.25">
      <c r="A347" s="125">
        <v>0.75</v>
      </c>
      <c r="B347" s="118">
        <v>2.4154589371980676E-2</v>
      </c>
      <c r="C347" s="119">
        <v>1.5533310321021747E-2</v>
      </c>
      <c r="D347" s="119">
        <v>1.4992503748125937E-2</v>
      </c>
      <c r="E347" s="119">
        <v>1.4252568776930727E-2</v>
      </c>
      <c r="F347" s="119">
        <v>1.5823873409012729E-2</v>
      </c>
      <c r="G347" s="119">
        <v>1.1950790861159929E-2</v>
      </c>
      <c r="H347" s="120">
        <v>1.4367816091954023E-2</v>
      </c>
      <c r="J347" s="24">
        <f t="shared" ca="1" si="39"/>
        <v>2.3534335161161417</v>
      </c>
      <c r="K347" s="24">
        <f t="shared" ca="1" si="39"/>
        <v>21.180901645045275</v>
      </c>
      <c r="L347" s="24">
        <f t="shared" ca="1" si="39"/>
        <v>23.534335161161415</v>
      </c>
      <c r="M347" s="24">
        <f t="shared" ca="1" si="39"/>
        <v>20.239528238598822</v>
      </c>
      <c r="N347" s="24">
        <f t="shared" ca="1" si="39"/>
        <v>21.651588348268504</v>
      </c>
      <c r="O347" s="24">
        <f t="shared" ca="1" si="39"/>
        <v>16.003347909589763</v>
      </c>
      <c r="P347" s="24">
        <f t="shared" ca="1" si="39"/>
        <v>4.7068670322322834</v>
      </c>
      <c r="R347" s="24">
        <f ca="1">IF(J347=0,0,Agents($L$4,$L$5,J347,$L$3)/(1-$P$1))</f>
        <v>2.1739130434782608</v>
      </c>
      <c r="S347" s="24">
        <f ca="1">IF(K347=0,0,Agents($L$4,$L$5,K347,$L$3)/(1-$P$1))</f>
        <v>7.6086956521739131</v>
      </c>
      <c r="T347" s="24">
        <f ca="1">IF(L347=0,0,Agents($L$4,$L$5,L347,$L$3)/(1-$P$1))</f>
        <v>8.695652173913043</v>
      </c>
      <c r="U347" s="24">
        <f ca="1">IF(M347=0,0,Agents($L$4,$L$5,M347,$L$3)/(1-$P$1))</f>
        <v>7.6086956521739131</v>
      </c>
      <c r="V347" s="24">
        <f ca="1">IF(N347=0,0,Agents($L$4,$L$5,N347,$L$3)/(1-$P$1))</f>
        <v>7.6086956521739131</v>
      </c>
      <c r="W347" s="24">
        <f ca="1">IF(O347=0,0,Agents($L$4,$L$5,O347,$L$3)/(1-$P$1))</f>
        <v>6.5217391304347823</v>
      </c>
      <c r="X347" s="24">
        <f ca="1">IF(P347=0,0,Agents($L$4,$L$5,P347,$L$3)/(1-$P$1))</f>
        <v>3.2608695652173911</v>
      </c>
    </row>
    <row r="348" spans="1:24" x14ac:dyDescent="0.25">
      <c r="A348" s="121">
        <v>0.77083333333333337</v>
      </c>
      <c r="B348" s="122">
        <v>1.932367149758454E-2</v>
      </c>
      <c r="C348" s="123">
        <v>1.1736278909216431E-2</v>
      </c>
      <c r="D348" s="123">
        <v>9.595202398800599E-3</v>
      </c>
      <c r="E348" s="123">
        <v>8.6178322837255558E-3</v>
      </c>
      <c r="F348" s="123">
        <v>9.6319229446164435E-3</v>
      </c>
      <c r="G348" s="123">
        <v>8.4358523725834803E-3</v>
      </c>
      <c r="H348" s="124">
        <v>1.4367816091954023E-2</v>
      </c>
      <c r="J348" s="30">
        <f t="shared" ca="1" si="39"/>
        <v>1.8827468128929135</v>
      </c>
      <c r="K348" s="30">
        <f t="shared" ca="1" si="39"/>
        <v>16.003347909589763</v>
      </c>
      <c r="L348" s="30">
        <f t="shared" ca="1" si="39"/>
        <v>15.061974503143304</v>
      </c>
      <c r="M348" s="30">
        <f t="shared" ca="1" si="39"/>
        <v>12.237854283803939</v>
      </c>
      <c r="N348" s="30">
        <f t="shared" ca="1" si="39"/>
        <v>13.179227690250393</v>
      </c>
      <c r="O348" s="30">
        <f t="shared" ca="1" si="39"/>
        <v>11.296480877357482</v>
      </c>
      <c r="P348" s="30">
        <f t="shared" ca="1" si="39"/>
        <v>4.7068670322322834</v>
      </c>
      <c r="R348" s="30">
        <f ca="1">IF(J348=0,0,Agents($L$4,$L$5,J348,$L$3)/(1-$P$1))</f>
        <v>2.1739130434782608</v>
      </c>
      <c r="S348" s="30">
        <f ca="1">IF(K348=0,0,Agents($L$4,$L$5,K348,$L$3)/(1-$P$1))</f>
        <v>6.5217391304347823</v>
      </c>
      <c r="T348" s="30">
        <f ca="1">IF(L348=0,0,Agents($L$4,$L$5,L348,$L$3)/(1-$P$1))</f>
        <v>6.5217391304347823</v>
      </c>
      <c r="U348" s="30">
        <f ca="1">IF(M348=0,0,Agents($L$4,$L$5,M348,$L$3)/(1-$P$1))</f>
        <v>5.4347826086956523</v>
      </c>
      <c r="V348" s="30">
        <f ca="1">IF(N348=0,0,Agents($L$4,$L$5,N348,$L$3)/(1-$P$1))</f>
        <v>5.4347826086956523</v>
      </c>
      <c r="W348" s="30">
        <f ca="1">IF(O348=0,0,Agents($L$4,$L$5,O348,$L$3)/(1-$P$1))</f>
        <v>5.4347826086956523</v>
      </c>
      <c r="X348" s="30">
        <f ca="1">IF(P348=0,0,Agents($L$4,$L$5,P348,$L$3)/(1-$P$1))</f>
        <v>3.2608695652173911</v>
      </c>
    </row>
    <row r="349" spans="1:24" x14ac:dyDescent="0.25">
      <c r="A349" s="125">
        <v>0.79166666666666663</v>
      </c>
      <c r="B349" s="118">
        <v>1.4492753623188406E-2</v>
      </c>
      <c r="C349" s="119">
        <v>7.9392474974111157E-3</v>
      </c>
      <c r="D349" s="119">
        <v>5.6971514242878558E-3</v>
      </c>
      <c r="E349" s="119">
        <v>7.9549221080543586E-3</v>
      </c>
      <c r="F349" s="119">
        <v>8.2559339525283791E-3</v>
      </c>
      <c r="G349" s="119">
        <v>6.3268892794376098E-3</v>
      </c>
      <c r="H349" s="120">
        <v>8.6206896551724137E-3</v>
      </c>
      <c r="J349" s="24">
        <f t="shared" ca="1" si="39"/>
        <v>1.4120601096696852</v>
      </c>
      <c r="K349" s="24">
        <f t="shared" ca="1" si="39"/>
        <v>10.825794174134252</v>
      </c>
      <c r="L349" s="24">
        <f t="shared" ca="1" si="39"/>
        <v>8.9430473612413373</v>
      </c>
      <c r="M349" s="24">
        <f t="shared" ca="1" si="39"/>
        <v>11.296480877357482</v>
      </c>
      <c r="N349" s="24">
        <f t="shared" ca="1" si="39"/>
        <v>11.296480877357478</v>
      </c>
      <c r="O349" s="24">
        <f t="shared" ca="1" si="39"/>
        <v>8.4723606580181112</v>
      </c>
      <c r="P349" s="24">
        <f t="shared" ca="1" si="39"/>
        <v>2.82412021933937</v>
      </c>
      <c r="R349" s="24">
        <f ca="1">IF(J349=0,0,Agents($L$4,$L$5,J349,$L$3)/(1-$P$1))</f>
        <v>2.1739130434782608</v>
      </c>
      <c r="S349" s="24">
        <f ca="1">IF(K349=0,0,Agents($L$4,$L$5,K349,$L$3)/(1-$P$1))</f>
        <v>4.3478260869565215</v>
      </c>
      <c r="T349" s="24">
        <f ca="1">IF(L349=0,0,Agents($L$4,$L$5,L349,$L$3)/(1-$P$1))</f>
        <v>4.3478260869565215</v>
      </c>
      <c r="U349" s="24">
        <f ca="1">IF(M349=0,0,Agents($L$4,$L$5,M349,$L$3)/(1-$P$1))</f>
        <v>5.4347826086956523</v>
      </c>
      <c r="V349" s="24">
        <f ca="1">IF(N349=0,0,Agents($L$4,$L$5,N349,$L$3)/(1-$P$1))</f>
        <v>5.4347826086956523</v>
      </c>
      <c r="W349" s="24">
        <f ca="1">IF(O349=0,0,Agents($L$4,$L$5,O349,$L$3)/(1-$P$1))</f>
        <v>4.3478260869565215</v>
      </c>
      <c r="X349" s="24">
        <f ca="1">IF(P349=0,0,Agents($L$4,$L$5,P349,$L$3)/(1-$P$1))</f>
        <v>2.1739130434782608</v>
      </c>
    </row>
    <row r="350" spans="1:24" x14ac:dyDescent="0.25">
      <c r="A350" s="126">
        <v>0.8125</v>
      </c>
      <c r="B350" s="122">
        <v>2.4154589371980676E-2</v>
      </c>
      <c r="C350" s="123">
        <v>5.5229547808077319E-3</v>
      </c>
      <c r="D350" s="123">
        <v>5.0974512743628183E-3</v>
      </c>
      <c r="E350" s="123">
        <v>5.3032814053695721E-3</v>
      </c>
      <c r="F350" s="123">
        <v>7.2239422084623322E-3</v>
      </c>
      <c r="G350" s="123">
        <v>4.2179261862917402E-3</v>
      </c>
      <c r="H350" s="124">
        <v>8.6206896551724137E-3</v>
      </c>
      <c r="J350" s="30">
        <f t="shared" ca="1" si="39"/>
        <v>2.3534335161161417</v>
      </c>
      <c r="K350" s="30">
        <f t="shared" ca="1" si="39"/>
        <v>7.5309872515716521</v>
      </c>
      <c r="L350" s="30">
        <f t="shared" ca="1" si="39"/>
        <v>8.0016739547948799</v>
      </c>
      <c r="M350" s="30">
        <f t="shared" ca="1" si="39"/>
        <v>7.5309872515716538</v>
      </c>
      <c r="N350" s="30">
        <f t="shared" ca="1" si="39"/>
        <v>9.8844207676877947</v>
      </c>
      <c r="O350" s="30">
        <f t="shared" ca="1" si="39"/>
        <v>5.6482404386787408</v>
      </c>
      <c r="P350" s="30">
        <f t="shared" ca="1" si="39"/>
        <v>2.82412021933937</v>
      </c>
      <c r="R350" s="30">
        <f ca="1">IF(J350=0,0,Agents($L$4,$L$5,J350,$L$3)/(1-$P$1))</f>
        <v>2.1739130434782608</v>
      </c>
      <c r="S350" s="30">
        <f ca="1">IF(K350=0,0,Agents($L$4,$L$5,K350,$L$3)/(1-$P$1))</f>
        <v>4.3478260869565215</v>
      </c>
      <c r="T350" s="30">
        <f ca="1">IF(L350=0,0,Agents($L$4,$L$5,L350,$L$3)/(1-$P$1))</f>
        <v>4.3478260869565215</v>
      </c>
      <c r="U350" s="30">
        <f ca="1">IF(M350=0,0,Agents($L$4,$L$5,M350,$L$3)/(1-$P$1))</f>
        <v>4.3478260869565215</v>
      </c>
      <c r="V350" s="30">
        <f ca="1">IF(N350=0,0,Agents($L$4,$L$5,N350,$L$3)/(1-$P$1))</f>
        <v>4.3478260869565215</v>
      </c>
      <c r="W350" s="30">
        <f ca="1">IF(O350=0,0,Agents($L$4,$L$5,O350,$L$3)/(1-$P$1))</f>
        <v>3.2608695652173911</v>
      </c>
      <c r="X350" s="30">
        <f ca="1">IF(P350=0,0,Agents($L$4,$L$5,P350,$L$3)/(1-$P$1))</f>
        <v>2.1739130434782608</v>
      </c>
    </row>
    <row r="351" spans="1:24" x14ac:dyDescent="0.25">
      <c r="A351" s="125">
        <v>0.83333333333333304</v>
      </c>
      <c r="B351" s="127">
        <v>9.6618357487922701E-3</v>
      </c>
      <c r="C351" s="128">
        <v>2.0711080428028996E-3</v>
      </c>
      <c r="D351" s="128">
        <v>2.098950524737631E-3</v>
      </c>
      <c r="E351" s="128">
        <v>2.651640702684786E-3</v>
      </c>
      <c r="F351" s="128">
        <v>2.7519779841761265E-3</v>
      </c>
      <c r="G351" s="128">
        <v>1.7574692442882249E-3</v>
      </c>
      <c r="H351" s="129">
        <v>4.3103448275862068E-3</v>
      </c>
      <c r="J351" s="30">
        <f t="shared" ca="1" si="39"/>
        <v>0.94137340644645673</v>
      </c>
      <c r="K351" s="30">
        <f t="shared" ca="1" si="39"/>
        <v>2.82412021933937</v>
      </c>
      <c r="L351" s="30">
        <f t="shared" ca="1" si="39"/>
        <v>3.2948069225625978</v>
      </c>
      <c r="M351" s="30">
        <f t="shared" ca="1" si="39"/>
        <v>3.7654936257858269</v>
      </c>
      <c r="N351" s="30">
        <f t="shared" ca="1" si="39"/>
        <v>3.7654936257858265</v>
      </c>
      <c r="O351" s="30">
        <f t="shared" ca="1" si="39"/>
        <v>2.3534335161161417</v>
      </c>
      <c r="P351" s="30">
        <f t="shared" ca="1" si="39"/>
        <v>1.412060109669685</v>
      </c>
      <c r="R351" s="30">
        <f ca="1">IF(J351=0,0,Agents($L$4,$L$5,J351,$L$3)/(1-$P$1))</f>
        <v>1.0869565217391304</v>
      </c>
      <c r="S351" s="30">
        <f ca="1">IF(K351=0,0,Agents($L$4,$L$5,K351,$L$3)/(1-$P$1))</f>
        <v>2.1739130434782608</v>
      </c>
      <c r="T351" s="30">
        <f ca="1">IF(L351=0,0,Agents($L$4,$L$5,L351,$L$3)/(1-$P$1))</f>
        <v>2.1739130434782608</v>
      </c>
      <c r="U351" s="30">
        <f ca="1">IF(M351=0,0,Agents($L$4,$L$5,M351,$L$3)/(1-$P$1))</f>
        <v>2.1739130434782608</v>
      </c>
      <c r="V351" s="30">
        <f ca="1">IF(N351=0,0,Agents($L$4,$L$5,N351,$L$3)/(1-$P$1))</f>
        <v>2.1739130434782608</v>
      </c>
      <c r="W351" s="30">
        <f ca="1">IF(O351=0,0,Agents($L$4,$L$5,O351,$L$3)/(1-$P$1))</f>
        <v>2.1739130434782608</v>
      </c>
      <c r="X351" s="30">
        <f ca="1">IF(P351=0,0,Agents($L$4,$L$5,P351,$L$3)/(1-$P$1))</f>
        <v>2.1739130434782608</v>
      </c>
    </row>
    <row r="352" spans="1:24" x14ac:dyDescent="0.25">
      <c r="A352" s="126">
        <v>0.85416666666666696</v>
      </c>
      <c r="B352" s="127">
        <v>1.4492753623188406E-2</v>
      </c>
      <c r="C352" s="128">
        <v>1.380738695201933E-3</v>
      </c>
      <c r="D352" s="128">
        <v>1.1994002998500749E-3</v>
      </c>
      <c r="E352" s="128">
        <v>1.325820351342393E-3</v>
      </c>
      <c r="F352" s="128">
        <v>1.7199862401100791E-3</v>
      </c>
      <c r="G352" s="128">
        <v>1.4059753954305801E-3</v>
      </c>
      <c r="H352" s="129">
        <v>1.4367816091954023E-3</v>
      </c>
      <c r="J352" s="30">
        <f t="shared" ca="1" si="39"/>
        <v>1.4120601096696852</v>
      </c>
      <c r="K352" s="30">
        <f t="shared" ca="1" si="39"/>
        <v>1.882746812892913</v>
      </c>
      <c r="L352" s="30">
        <f t="shared" ca="1" si="39"/>
        <v>1.882746812892913</v>
      </c>
      <c r="M352" s="30">
        <f t="shared" ca="1" si="39"/>
        <v>1.8827468128929135</v>
      </c>
      <c r="N352" s="30">
        <f t="shared" ca="1" si="39"/>
        <v>2.3534335161161417</v>
      </c>
      <c r="O352" s="30">
        <f t="shared" ca="1" si="39"/>
        <v>1.8827468128929137</v>
      </c>
      <c r="P352" s="30">
        <f t="shared" ca="1" si="39"/>
        <v>0.47068670322322836</v>
      </c>
      <c r="R352" s="30">
        <f ca="1">IF(J352=0,0,Agents($L$4,$L$5,J352,$L$3)/(1-$P$1))</f>
        <v>2.1739130434782608</v>
      </c>
      <c r="S352" s="30">
        <f ca="1">IF(K352=0,0,Agents($L$4,$L$5,K352,$L$3)/(1-$P$1))</f>
        <v>2.1739130434782608</v>
      </c>
      <c r="T352" s="30">
        <f ca="1">IF(L352=0,0,Agents($L$4,$L$5,L352,$L$3)/(1-$P$1))</f>
        <v>2.1739130434782608</v>
      </c>
      <c r="U352" s="30">
        <f ca="1">IF(M352=0,0,Agents($L$4,$L$5,M352,$L$3)/(1-$P$1))</f>
        <v>2.1739130434782608</v>
      </c>
      <c r="V352" s="30">
        <f ca="1">IF(N352=0,0,Agents($L$4,$L$5,N352,$L$3)/(1-$P$1))</f>
        <v>2.1739130434782608</v>
      </c>
      <c r="W352" s="30">
        <f ca="1">IF(O352=0,0,Agents($L$4,$L$5,O352,$L$3)/(1-$P$1))</f>
        <v>2.1739130434782608</v>
      </c>
      <c r="X352" s="30">
        <f ca="1">IF(P352=0,0,Agents($L$4,$L$5,P352,$L$3)/(1-$P$1))</f>
        <v>1.0869565217391304</v>
      </c>
    </row>
    <row r="353" spans="1:24" x14ac:dyDescent="0.25">
      <c r="A353" s="125">
        <v>0.875000000000001</v>
      </c>
      <c r="B353" s="127">
        <v>1.4492753623188406E-2</v>
      </c>
      <c r="C353" s="128">
        <v>7.9392474974111157E-3</v>
      </c>
      <c r="D353" s="128">
        <v>5.6971514242878558E-3</v>
      </c>
      <c r="E353" s="128">
        <v>7.9549221080543586E-3</v>
      </c>
      <c r="F353" s="128">
        <v>8.2559339525283791E-3</v>
      </c>
      <c r="G353" s="128">
        <v>6.3268892794376098E-3</v>
      </c>
      <c r="H353" s="129">
        <v>8.6206896551724137E-3</v>
      </c>
      <c r="J353" s="30">
        <f t="shared" ref="J353:P356" ca="1" si="40">B353*J$357</f>
        <v>1.4120601096696852</v>
      </c>
      <c r="K353" s="30">
        <f t="shared" ca="1" si="40"/>
        <v>10.825794174134252</v>
      </c>
      <c r="L353" s="30">
        <f t="shared" ca="1" si="40"/>
        <v>8.9430473612413373</v>
      </c>
      <c r="M353" s="30">
        <f t="shared" ca="1" si="40"/>
        <v>11.296480877357482</v>
      </c>
      <c r="N353" s="30">
        <f t="shared" ca="1" si="40"/>
        <v>11.296480877357478</v>
      </c>
      <c r="O353" s="30">
        <f t="shared" ca="1" si="40"/>
        <v>8.4723606580181112</v>
      </c>
      <c r="P353" s="30">
        <f t="shared" ca="1" si="40"/>
        <v>2.82412021933937</v>
      </c>
      <c r="R353" s="30">
        <f ca="1">IF(J353=0,0,Agents($L$4,$L$5,J353,$L$3)/(1-$P$1))</f>
        <v>2.1739130434782608</v>
      </c>
      <c r="S353" s="30">
        <f ca="1">IF(K353=0,0,Agents($L$4,$L$5,K353,$L$3)/(1-$P$1))</f>
        <v>4.3478260869565215</v>
      </c>
      <c r="T353" s="30">
        <f ca="1">IF(L353=0,0,Agents($L$4,$L$5,L353,$L$3)/(1-$P$1))</f>
        <v>4.3478260869565215</v>
      </c>
      <c r="U353" s="30">
        <f ca="1">IF(M353=0,0,Agents($L$4,$L$5,M353,$L$3)/(1-$P$1))</f>
        <v>5.4347826086956523</v>
      </c>
      <c r="V353" s="30">
        <f ca="1">IF(N353=0,0,Agents($L$4,$L$5,N353,$L$3)/(1-$P$1))</f>
        <v>5.4347826086956523</v>
      </c>
      <c r="W353" s="30">
        <f ca="1">IF(O353=0,0,Agents($L$4,$L$5,O353,$L$3)/(1-$P$1))</f>
        <v>4.3478260869565215</v>
      </c>
      <c r="X353" s="30">
        <f ca="1">IF(P353=0,0,Agents($L$4,$L$5,P353,$L$3)/(1-$P$1))</f>
        <v>2.1739130434782608</v>
      </c>
    </row>
    <row r="354" spans="1:24" x14ac:dyDescent="0.25">
      <c r="A354" s="126">
        <v>0.89583333333333504</v>
      </c>
      <c r="B354" s="127">
        <v>2.4154589371980676E-2</v>
      </c>
      <c r="C354" s="128">
        <v>5.5229547808077319E-3</v>
      </c>
      <c r="D354" s="128">
        <v>5.0974512743628183E-3</v>
      </c>
      <c r="E354" s="128">
        <v>5.3032814053695721E-3</v>
      </c>
      <c r="F354" s="128">
        <v>7.2239422084623322E-3</v>
      </c>
      <c r="G354" s="128">
        <v>4.2179261862917402E-3</v>
      </c>
      <c r="H354" s="129">
        <v>8.6206896551724137E-3</v>
      </c>
      <c r="J354" s="30">
        <f t="shared" ca="1" si="40"/>
        <v>2.3534335161161417</v>
      </c>
      <c r="K354" s="30">
        <f t="shared" ca="1" si="40"/>
        <v>7.5309872515716521</v>
      </c>
      <c r="L354" s="30">
        <f t="shared" ca="1" si="40"/>
        <v>8.0016739547948799</v>
      </c>
      <c r="M354" s="30">
        <f t="shared" ca="1" si="40"/>
        <v>7.5309872515716538</v>
      </c>
      <c r="N354" s="30">
        <f t="shared" ca="1" si="40"/>
        <v>9.8844207676877947</v>
      </c>
      <c r="O354" s="30">
        <f t="shared" ca="1" si="40"/>
        <v>5.6482404386787408</v>
      </c>
      <c r="P354" s="30">
        <f t="shared" ca="1" si="40"/>
        <v>2.82412021933937</v>
      </c>
      <c r="R354" s="30">
        <f ca="1">IF(J354=0,0,Agents($L$4,$L$5,J354,$L$3)/(1-$P$1))</f>
        <v>2.1739130434782608</v>
      </c>
      <c r="S354" s="30">
        <f ca="1">IF(K354=0,0,Agents($L$4,$L$5,K354,$L$3)/(1-$P$1))</f>
        <v>4.3478260869565215</v>
      </c>
      <c r="T354" s="30">
        <f ca="1">IF(L354=0,0,Agents($L$4,$L$5,L354,$L$3)/(1-$P$1))</f>
        <v>4.3478260869565215</v>
      </c>
      <c r="U354" s="30">
        <f ca="1">IF(M354=0,0,Agents($L$4,$L$5,M354,$L$3)/(1-$P$1))</f>
        <v>4.3478260869565215</v>
      </c>
      <c r="V354" s="30">
        <f ca="1">IF(N354=0,0,Agents($L$4,$L$5,N354,$L$3)/(1-$P$1))</f>
        <v>4.3478260869565215</v>
      </c>
      <c r="W354" s="30">
        <f ca="1">IF(O354=0,0,Agents($L$4,$L$5,O354,$L$3)/(1-$P$1))</f>
        <v>3.2608695652173911</v>
      </c>
      <c r="X354" s="30">
        <f ca="1">IF(P354=0,0,Agents($L$4,$L$5,P354,$L$3)/(1-$P$1))</f>
        <v>2.1739130434782608</v>
      </c>
    </row>
    <row r="355" spans="1:24" x14ac:dyDescent="0.25">
      <c r="A355" s="125">
        <v>0.91666666666666896</v>
      </c>
      <c r="B355" s="127">
        <v>9.6618357487922701E-3</v>
      </c>
      <c r="C355" s="128">
        <v>2.0711080428028996E-3</v>
      </c>
      <c r="D355" s="128">
        <v>2.098950524737631E-3</v>
      </c>
      <c r="E355" s="128">
        <v>2.651640702684786E-3</v>
      </c>
      <c r="F355" s="128">
        <v>2.7519779841761265E-3</v>
      </c>
      <c r="G355" s="128">
        <v>1.7574692442882249E-3</v>
      </c>
      <c r="H355" s="129">
        <v>4.3103448275862068E-3</v>
      </c>
      <c r="J355" s="30">
        <f t="shared" ca="1" si="40"/>
        <v>0.94137340644645673</v>
      </c>
      <c r="K355" s="30">
        <f t="shared" ca="1" si="40"/>
        <v>2.82412021933937</v>
      </c>
      <c r="L355" s="30">
        <f t="shared" ca="1" si="40"/>
        <v>3.2948069225625978</v>
      </c>
      <c r="M355" s="30">
        <f t="shared" ca="1" si="40"/>
        <v>3.7654936257858269</v>
      </c>
      <c r="N355" s="30">
        <f t="shared" ca="1" si="40"/>
        <v>3.7654936257858265</v>
      </c>
      <c r="O355" s="30">
        <f t="shared" ca="1" si="40"/>
        <v>2.3534335161161417</v>
      </c>
      <c r="P355" s="30">
        <f t="shared" ca="1" si="40"/>
        <v>1.412060109669685</v>
      </c>
      <c r="R355" s="30">
        <f ca="1">IF(J355=0,0,Agents($L$4,$L$5,J355,$L$3)/(1-$P$1))</f>
        <v>1.0869565217391304</v>
      </c>
      <c r="S355" s="30">
        <f ca="1">IF(K355=0,0,Agents($L$4,$L$5,K355,$L$3)/(1-$P$1))</f>
        <v>2.1739130434782608</v>
      </c>
      <c r="T355" s="30">
        <f ca="1">IF(L355=0,0,Agents($L$4,$L$5,L355,$L$3)/(1-$P$1))</f>
        <v>2.1739130434782608</v>
      </c>
      <c r="U355" s="30">
        <f ca="1">IF(M355=0,0,Agents($L$4,$L$5,M355,$L$3)/(1-$P$1))</f>
        <v>2.1739130434782608</v>
      </c>
      <c r="V355" s="30">
        <f ca="1">IF(N355=0,0,Agents($L$4,$L$5,N355,$L$3)/(1-$P$1))</f>
        <v>2.1739130434782608</v>
      </c>
      <c r="W355" s="30">
        <f ca="1">IF(O355=0,0,Agents($L$4,$L$5,O355,$L$3)/(1-$P$1))</f>
        <v>2.1739130434782608</v>
      </c>
      <c r="X355" s="30">
        <f ca="1">IF(P355=0,0,Agents($L$4,$L$5,P355,$L$3)/(1-$P$1))</f>
        <v>2.1739130434782608</v>
      </c>
    </row>
    <row r="356" spans="1:24" x14ac:dyDescent="0.25">
      <c r="A356" s="126">
        <v>0.937500000000003</v>
      </c>
      <c r="B356" s="127">
        <v>1.4492753623188406E-2</v>
      </c>
      <c r="C356" s="128">
        <v>1.380738695201933E-3</v>
      </c>
      <c r="D356" s="128">
        <v>1.1994002998500749E-3</v>
      </c>
      <c r="E356" s="128">
        <v>1.325820351342393E-3</v>
      </c>
      <c r="F356" s="128">
        <v>1.7199862401100791E-3</v>
      </c>
      <c r="G356" s="128">
        <v>1.4059753954305801E-3</v>
      </c>
      <c r="H356" s="129">
        <v>1.4367816091954023E-3</v>
      </c>
      <c r="J356" s="30">
        <f t="shared" ca="1" si="40"/>
        <v>1.4120601096696852</v>
      </c>
      <c r="K356" s="30">
        <f t="shared" ca="1" si="40"/>
        <v>1.882746812892913</v>
      </c>
      <c r="L356" s="30">
        <f t="shared" ca="1" si="40"/>
        <v>1.882746812892913</v>
      </c>
      <c r="M356" s="30">
        <f t="shared" ca="1" si="40"/>
        <v>1.8827468128929135</v>
      </c>
      <c r="N356" s="30">
        <f t="shared" ca="1" si="40"/>
        <v>2.3534335161161417</v>
      </c>
      <c r="O356" s="30">
        <f t="shared" ca="1" si="40"/>
        <v>1.8827468128929137</v>
      </c>
      <c r="P356" s="30">
        <f t="shared" ca="1" si="40"/>
        <v>0.47068670322322836</v>
      </c>
      <c r="R356" s="30">
        <f ca="1">IF(J356=0,0,Agents($L$4,$L$5,J356,$L$3)/(1-$P$1))</f>
        <v>2.1739130434782608</v>
      </c>
      <c r="S356" s="30">
        <f ca="1">IF(K356=0,0,Agents($L$4,$L$5,K356,$L$3)/(1-$P$1))</f>
        <v>2.1739130434782608</v>
      </c>
      <c r="T356" s="30">
        <f ca="1">IF(L356=0,0,Agents($L$4,$L$5,L356,$L$3)/(1-$P$1))</f>
        <v>2.1739130434782608</v>
      </c>
      <c r="U356" s="30">
        <f ca="1">IF(M356=0,0,Agents($L$4,$L$5,M356,$L$3)/(1-$P$1))</f>
        <v>2.1739130434782608</v>
      </c>
      <c r="V356" s="30">
        <f ca="1">IF(N356=0,0,Agents($L$4,$L$5,N356,$L$3)/(1-$P$1))</f>
        <v>2.1739130434782608</v>
      </c>
      <c r="W356" s="30">
        <f ca="1">IF(O356=0,0,Agents($L$4,$L$5,O356,$L$3)/(1-$P$1))</f>
        <v>2.1739130434782608</v>
      </c>
      <c r="X356" s="30">
        <f ca="1">IF(P356=0,0,Agents($L$4,$L$5,P356,$L$3)/(1-$P$1))</f>
        <v>1.0869565217391304</v>
      </c>
    </row>
    <row r="357" spans="1:24" x14ac:dyDescent="0.25">
      <c r="A357" s="130"/>
      <c r="B357" s="131">
        <v>1.301559356136821E-2</v>
      </c>
      <c r="C357" s="132">
        <v>0.18215543259557343</v>
      </c>
      <c r="D357" s="132">
        <v>0.20969567404426559</v>
      </c>
      <c r="E357" s="132">
        <v>0.18970070422535212</v>
      </c>
      <c r="F357" s="132">
        <v>0.18278420523138833</v>
      </c>
      <c r="G357" s="132">
        <v>0.17888581488933603</v>
      </c>
      <c r="H357" s="133">
        <v>4.37625754527163E-2</v>
      </c>
      <c r="J357" s="27">
        <f t="shared" ref="J357:P357" ca="1" si="41">$L$2*B357/SUM($B$357:$H$357)</f>
        <v>97.432147567208276</v>
      </c>
      <c r="K357" s="27">
        <f t="shared" ca="1" si="41"/>
        <v>1363.5793792376924</v>
      </c>
      <c r="L357" s="27">
        <f t="shared" ca="1" si="41"/>
        <v>1569.7401552494664</v>
      </c>
      <c r="M357" s="27">
        <f t="shared" ca="1" si="41"/>
        <v>1420.0617836244801</v>
      </c>
      <c r="N357" s="27">
        <f t="shared" ca="1" si="41"/>
        <v>1368.2862462699247</v>
      </c>
      <c r="O357" s="27">
        <f t="shared" ca="1" si="41"/>
        <v>1339.1036706700847</v>
      </c>
      <c r="P357" s="27">
        <f t="shared" ca="1" si="41"/>
        <v>327.59794544336694</v>
      </c>
      <c r="R357" s="26">
        <f ca="1">(SUM(R327:R356)/2)/$C$6</f>
        <v>4.7554347826086945</v>
      </c>
      <c r="S357" s="26">
        <f t="shared" ref="S357:X357" ca="1" si="42">(SUM(S327:S356)/2)/$C$6</f>
        <v>25.203804347826082</v>
      </c>
      <c r="T357" s="26">
        <f t="shared" ca="1" si="42"/>
        <v>28.396739130434781</v>
      </c>
      <c r="U357" s="26">
        <f t="shared" ca="1" si="42"/>
        <v>26.222826086956516</v>
      </c>
      <c r="V357" s="26">
        <f t="shared" ca="1" si="42"/>
        <v>25.271739130434774</v>
      </c>
      <c r="W357" s="26">
        <f t="shared" ca="1" si="42"/>
        <v>24.932065217391298</v>
      </c>
      <c r="X357" s="26">
        <f t="shared" ca="1" si="42"/>
        <v>8.8994565217391255</v>
      </c>
    </row>
    <row r="358" spans="1:24" x14ac:dyDescent="0.25">
      <c r="R358" s="32">
        <f ca="1">SUM(R357:X357)/5</f>
        <v>28.736413043478251</v>
      </c>
      <c r="S358" s="31"/>
      <c r="T358" s="31"/>
      <c r="U358" s="31"/>
      <c r="V358" s="31"/>
      <c r="W358" s="31"/>
      <c r="X358" s="4"/>
    </row>
    <row r="360" spans="1:24" x14ac:dyDescent="0.25">
      <c r="A360" s="39" t="s">
        <v>17</v>
      </c>
      <c r="J360" s="6" t="s">
        <v>14</v>
      </c>
      <c r="K360" s="20"/>
      <c r="L360" s="20"/>
      <c r="M360" s="33">
        <v>43405</v>
      </c>
      <c r="N360" s="20"/>
      <c r="O360" s="20"/>
      <c r="P360" s="21"/>
      <c r="R360" s="6" t="s">
        <v>15</v>
      </c>
      <c r="S360" s="20"/>
      <c r="T360" s="20"/>
      <c r="U360" s="20"/>
      <c r="V360" s="20"/>
      <c r="W360" s="20"/>
      <c r="X360" s="21"/>
    </row>
    <row r="361" spans="1:24" x14ac:dyDescent="0.25">
      <c r="A361" s="113" t="s">
        <v>6</v>
      </c>
      <c r="B361" s="114" t="s">
        <v>13</v>
      </c>
      <c r="C361" s="115" t="s">
        <v>7</v>
      </c>
      <c r="D361" s="115" t="s">
        <v>8</v>
      </c>
      <c r="E361" s="115" t="s">
        <v>9</v>
      </c>
      <c r="F361" s="115" t="s">
        <v>10</v>
      </c>
      <c r="G361" s="115" t="s">
        <v>11</v>
      </c>
      <c r="H361" s="116" t="s">
        <v>12</v>
      </c>
      <c r="J361" s="22" t="s">
        <v>13</v>
      </c>
      <c r="K361" s="20" t="s">
        <v>7</v>
      </c>
      <c r="L361" s="20" t="s">
        <v>8</v>
      </c>
      <c r="M361" s="20" t="s">
        <v>9</v>
      </c>
      <c r="N361" s="20" t="s">
        <v>10</v>
      </c>
      <c r="O361" s="20" t="s">
        <v>11</v>
      </c>
      <c r="P361" s="21" t="s">
        <v>12</v>
      </c>
      <c r="R361" s="22" t="s">
        <v>13</v>
      </c>
      <c r="S361" s="20" t="s">
        <v>7</v>
      </c>
      <c r="T361" s="20" t="s">
        <v>8</v>
      </c>
      <c r="U361" s="20" t="s">
        <v>9</v>
      </c>
      <c r="V361" s="20" t="s">
        <v>10</v>
      </c>
      <c r="W361" s="20" t="s">
        <v>11</v>
      </c>
      <c r="X361" s="21" t="s">
        <v>12</v>
      </c>
    </row>
    <row r="362" spans="1:24" x14ac:dyDescent="0.25">
      <c r="A362" s="117">
        <v>0.33333333333333331</v>
      </c>
      <c r="B362" s="118">
        <v>2.8985507246376812E-2</v>
      </c>
      <c r="C362" s="119">
        <v>2.1746634449430445E-2</v>
      </c>
      <c r="D362" s="119">
        <v>2.4287856071964018E-2</v>
      </c>
      <c r="E362" s="119">
        <v>2.5190586675505468E-2</v>
      </c>
      <c r="F362" s="119">
        <v>2.1327829377364983E-2</v>
      </c>
      <c r="G362" s="119">
        <v>2.3901581722319858E-2</v>
      </c>
      <c r="H362" s="120">
        <v>3.1609195402298854E-2</v>
      </c>
      <c r="J362" s="24">
        <f t="shared" ref="J362:P387" ca="1" si="43">B362*J$392</f>
        <v>2.8930315480615043</v>
      </c>
      <c r="K362" s="24">
        <f t="shared" ca="1" si="43"/>
        <v>30.376831254645793</v>
      </c>
      <c r="L362" s="24">
        <f t="shared" ca="1" si="43"/>
        <v>39.05592589883031</v>
      </c>
      <c r="M362" s="24">
        <f t="shared" ca="1" si="43"/>
        <v>36.645066275445721</v>
      </c>
      <c r="N362" s="24">
        <f t="shared" ca="1" si="43"/>
        <v>29.894659329968878</v>
      </c>
      <c r="O362" s="24">
        <f t="shared" ca="1" si="43"/>
        <v>32.787690878030382</v>
      </c>
      <c r="P362" s="24">
        <f t="shared" ca="1" si="43"/>
        <v>10.607782342892184</v>
      </c>
      <c r="R362" s="24">
        <f ca="1">IF(J362=0,0,Agents($M$4,$M$5,J362,$M$3)/(1-$P$1))</f>
        <v>2.1739130434782608</v>
      </c>
      <c r="S362" s="24">
        <f ca="1">IF(K362=0,0,Agents($M$4,$M$5,K362,$M$3)/(1-$P$1))</f>
        <v>10.869565217391305</v>
      </c>
      <c r="T362" s="24">
        <f ca="1">IF(L362=0,0,Agents($M$4,$M$5,L362,$M$3)/(1-$P$1))</f>
        <v>13.043478260869565</v>
      </c>
      <c r="U362" s="24">
        <f ca="1">IF(M362=0,0,Agents($M$4,$M$5,M362,$M$3)/(1-$P$1))</f>
        <v>11.956521739130434</v>
      </c>
      <c r="V362" s="24">
        <f ca="1">IF(N362=0,0,Agents($M$4,$M$5,N362,$M$3)/(1-$P$1))</f>
        <v>10.869565217391305</v>
      </c>
      <c r="W362" s="24">
        <f ca="1">IF(O362=0,0,Agents($M$4,$M$5,O362,$M$3)/(1-$P$1))</f>
        <v>10.869565217391305</v>
      </c>
      <c r="X362" s="24">
        <f ca="1">IF(P362=0,0,Agents($M$4,$M$5,P362,$M$3)/(1-$P$1))</f>
        <v>5.4347826086956523</v>
      </c>
    </row>
    <row r="363" spans="1:24" x14ac:dyDescent="0.25">
      <c r="A363" s="121">
        <v>0.35416666666666669</v>
      </c>
      <c r="B363" s="122">
        <v>2.4154589371980676E-2</v>
      </c>
      <c r="C363" s="123">
        <v>3.1411805315843977E-2</v>
      </c>
      <c r="D363" s="123">
        <v>3.2083958020989505E-2</v>
      </c>
      <c r="E363" s="123">
        <v>3.1819688432217434E-2</v>
      </c>
      <c r="F363" s="123">
        <v>2.4079807361541108E-2</v>
      </c>
      <c r="G363" s="123">
        <v>2.3198594024604568E-2</v>
      </c>
      <c r="H363" s="124">
        <v>2.2988505747126436E-2</v>
      </c>
      <c r="J363" s="30">
        <f t="shared" ca="1" si="43"/>
        <v>2.4108596233845869</v>
      </c>
      <c r="K363" s="30">
        <f t="shared" ca="1" si="43"/>
        <v>43.87764514559948</v>
      </c>
      <c r="L363" s="30">
        <f t="shared" ca="1" si="43"/>
        <v>51.592395940430158</v>
      </c>
      <c r="M363" s="30">
        <f t="shared" ca="1" si="43"/>
        <v>46.288504768984069</v>
      </c>
      <c r="N363" s="30">
        <f t="shared" ca="1" si="43"/>
        <v>33.752034727384213</v>
      </c>
      <c r="O363" s="30">
        <f t="shared" ca="1" si="43"/>
        <v>31.823347028676547</v>
      </c>
      <c r="P363" s="30">
        <f t="shared" ca="1" si="43"/>
        <v>7.714750794830679</v>
      </c>
      <c r="R363" s="30">
        <f ca="1">IF(J363=0,0,Agents($M$4,$M$5,J363,$M$3)/(1-$P$1))</f>
        <v>2.1739130434782608</v>
      </c>
      <c r="S363" s="30">
        <f ca="1">IF(K363=0,0,Agents($M$4,$M$5,K363,$M$3)/(1-$P$1))</f>
        <v>14.130434782608695</v>
      </c>
      <c r="T363" s="30">
        <f ca="1">IF(L363=0,0,Agents($M$4,$M$5,L363,$M$3)/(1-$P$1))</f>
        <v>16.304347826086957</v>
      </c>
      <c r="U363" s="30">
        <f ca="1">IF(M363=0,0,Agents($M$4,$M$5,M363,$M$3)/(1-$P$1))</f>
        <v>15.217391304347826</v>
      </c>
      <c r="V363" s="30">
        <f ca="1">IF(N363=0,0,Agents($M$4,$M$5,N363,$M$3)/(1-$P$1))</f>
        <v>11.956521739130434</v>
      </c>
      <c r="W363" s="30">
        <f ca="1">IF(O363=0,0,Agents($M$4,$M$5,O363,$M$3)/(1-$P$1))</f>
        <v>10.869565217391305</v>
      </c>
      <c r="X363" s="30">
        <f ca="1">IF(P363=0,0,Agents($M$4,$M$5,P363,$M$3)/(1-$P$1))</f>
        <v>4.3478260869565215</v>
      </c>
    </row>
    <row r="364" spans="1:24" x14ac:dyDescent="0.25">
      <c r="A364" s="125">
        <v>0.375</v>
      </c>
      <c r="B364" s="118">
        <v>3.3816425120772944E-2</v>
      </c>
      <c r="C364" s="119">
        <v>3.589920607525026E-2</v>
      </c>
      <c r="D364" s="119">
        <v>3.9880059970014994E-2</v>
      </c>
      <c r="E364" s="119">
        <v>4.2094796155120982E-2</v>
      </c>
      <c r="F364" s="119">
        <v>3.8871689026487785E-2</v>
      </c>
      <c r="G364" s="119">
        <v>4.0421792618629174E-2</v>
      </c>
      <c r="H364" s="120">
        <v>3.8793103448275863E-2</v>
      </c>
      <c r="J364" s="24">
        <f t="shared" ca="1" si="43"/>
        <v>3.3752034727384213</v>
      </c>
      <c r="K364" s="24">
        <f t="shared" ca="1" si="43"/>
        <v>50.145880166399408</v>
      </c>
      <c r="L364" s="24">
        <f t="shared" ca="1" si="43"/>
        <v>64.128865982030007</v>
      </c>
      <c r="M364" s="24">
        <f t="shared" ca="1" si="43"/>
        <v>61.235834433968506</v>
      </c>
      <c r="N364" s="24">
        <f t="shared" ca="1" si="43"/>
        <v>54.485427488491659</v>
      </c>
      <c r="O364" s="24">
        <f t="shared" ca="1" si="43"/>
        <v>55.449771337845497</v>
      </c>
      <c r="P364" s="24">
        <f t="shared" ca="1" si="43"/>
        <v>13.018641966276771</v>
      </c>
      <c r="R364" s="24">
        <f ca="1">IF(J364=0,0,Agents($M$4,$M$5,J364,$M$3)/(1-$P$1))</f>
        <v>2.1739130434782608</v>
      </c>
      <c r="S364" s="24">
        <f ca="1">IF(K364=0,0,Agents($M$4,$M$5,K364,$M$3)/(1-$P$1))</f>
        <v>16.304347826086957</v>
      </c>
      <c r="T364" s="24">
        <f ca="1">IF(L364=0,0,Agents($M$4,$M$5,L364,$M$3)/(1-$P$1))</f>
        <v>19.565217391304348</v>
      </c>
      <c r="U364" s="24">
        <f ca="1">IF(M364=0,0,Agents($M$4,$M$5,M364,$M$3)/(1-$P$1))</f>
        <v>18.478260869565215</v>
      </c>
      <c r="V364" s="24">
        <f ca="1">IF(N364=0,0,Agents($M$4,$M$5,N364,$M$3)/(1-$P$1))</f>
        <v>17.391304347826086</v>
      </c>
      <c r="W364" s="24">
        <f ca="1">IF(O364=0,0,Agents($M$4,$M$5,O364,$M$3)/(1-$P$1))</f>
        <v>17.391304347826086</v>
      </c>
      <c r="X364" s="24">
        <f ca="1">IF(P364=0,0,Agents($M$4,$M$5,P364,$M$3)/(1-$P$1))</f>
        <v>5.4347826086956523</v>
      </c>
    </row>
    <row r="365" spans="1:24" x14ac:dyDescent="0.25">
      <c r="A365" s="121">
        <v>0.39583333333333331</v>
      </c>
      <c r="B365" s="122">
        <v>5.7971014492753624E-2</v>
      </c>
      <c r="C365" s="123">
        <v>4.9016223679668625E-2</v>
      </c>
      <c r="D365" s="123">
        <v>5.0674662668665667E-2</v>
      </c>
      <c r="E365" s="123">
        <v>5.2038448790188929E-2</v>
      </c>
      <c r="F365" s="123">
        <v>4.3687650498796013E-2</v>
      </c>
      <c r="G365" s="123">
        <v>4.8506151142355007E-2</v>
      </c>
      <c r="H365" s="124">
        <v>5.0287356321839081E-2</v>
      </c>
      <c r="J365" s="30">
        <f t="shared" ca="1" si="43"/>
        <v>5.7860630961230086</v>
      </c>
      <c r="K365" s="30">
        <f t="shared" ca="1" si="43"/>
        <v>68.468413304122265</v>
      </c>
      <c r="L365" s="30">
        <f t="shared" ca="1" si="43"/>
        <v>81.48705527039904</v>
      </c>
      <c r="M365" s="30">
        <f t="shared" ca="1" si="43"/>
        <v>75.700992174276024</v>
      </c>
      <c r="N365" s="30">
        <f t="shared" ca="1" si="43"/>
        <v>61.235834433968513</v>
      </c>
      <c r="O365" s="30">
        <f t="shared" ca="1" si="43"/>
        <v>66.539725605414603</v>
      </c>
      <c r="P365" s="30">
        <f t="shared" ca="1" si="43"/>
        <v>16.87601736369211</v>
      </c>
      <c r="R365" s="30">
        <f ca="1">IF(J365=0,0,Agents($M$4,$M$5,J365,$M$3)/(1-$P$1))</f>
        <v>3.2608695652173911</v>
      </c>
      <c r="S365" s="30">
        <f ca="1">IF(K365=0,0,Agents($M$4,$M$5,K365,$M$3)/(1-$P$1))</f>
        <v>20.652173913043477</v>
      </c>
      <c r="T365" s="30">
        <f ca="1">IF(L365=0,0,Agents($M$4,$M$5,L365,$M$3)/(1-$P$1))</f>
        <v>23.913043478260867</v>
      </c>
      <c r="U365" s="30">
        <f ca="1">IF(M365=0,0,Agents($M$4,$M$5,M365,$M$3)/(1-$P$1))</f>
        <v>22.826086956521738</v>
      </c>
      <c r="V365" s="30">
        <f ca="1">IF(N365=0,0,Agents($M$4,$M$5,N365,$M$3)/(1-$P$1))</f>
        <v>18.478260869565215</v>
      </c>
      <c r="W365" s="30">
        <f ca="1">IF(O365=0,0,Agents($M$4,$M$5,O365,$M$3)/(1-$P$1))</f>
        <v>20.652173913043477</v>
      </c>
      <c r="X365" s="30">
        <f ca="1">IF(P365=0,0,Agents($M$4,$M$5,P365,$M$3)/(1-$P$1))</f>
        <v>6.5217391304347823</v>
      </c>
    </row>
    <row r="366" spans="1:24" x14ac:dyDescent="0.25">
      <c r="A366" s="125">
        <v>0.41666666666666669</v>
      </c>
      <c r="B366" s="118">
        <v>2.8985507246376812E-2</v>
      </c>
      <c r="C366" s="119">
        <v>5.6689944504925503E-2</v>
      </c>
      <c r="D366" s="119">
        <v>5.3073463268365817E-2</v>
      </c>
      <c r="E366" s="119">
        <v>5.4027179317202516E-2</v>
      </c>
      <c r="F366" s="119">
        <v>4.9879600963192293E-2</v>
      </c>
      <c r="G366" s="119">
        <v>5.4481546572934976E-2</v>
      </c>
      <c r="H366" s="120">
        <v>5.459770114942529E-2</v>
      </c>
      <c r="J366" s="24">
        <f t="shared" ca="1" si="43"/>
        <v>2.8930315480615043</v>
      </c>
      <c r="K366" s="24">
        <f t="shared" ca="1" si="43"/>
        <v>79.187466091170634</v>
      </c>
      <c r="L366" s="24">
        <f t="shared" ca="1" si="43"/>
        <v>85.344430667814379</v>
      </c>
      <c r="M366" s="24">
        <f t="shared" ca="1" si="43"/>
        <v>78.594023722337525</v>
      </c>
      <c r="N366" s="24">
        <f t="shared" ca="1" si="43"/>
        <v>69.914929078153023</v>
      </c>
      <c r="O366" s="24">
        <f t="shared" ca="1" si="43"/>
        <v>74.7366483249222</v>
      </c>
      <c r="P366" s="24">
        <f t="shared" ca="1" si="43"/>
        <v>18.322533137722864</v>
      </c>
      <c r="R366" s="24">
        <f ca="1">IF(J366=0,0,Agents($M$4,$M$5,J366,$M$3)/(1-$P$1))</f>
        <v>2.1739130434782608</v>
      </c>
      <c r="S366" s="24">
        <f ca="1">IF(K366=0,0,Agents($M$4,$M$5,K366,$M$3)/(1-$P$1))</f>
        <v>23.913043478260867</v>
      </c>
      <c r="T366" s="24">
        <f ca="1">IF(L366=0,0,Agents($M$4,$M$5,L366,$M$3)/(1-$P$1))</f>
        <v>25</v>
      </c>
      <c r="U366" s="24">
        <f ca="1">IF(M366=0,0,Agents($M$4,$M$5,M366,$M$3)/(1-$P$1))</f>
        <v>22.826086956521738</v>
      </c>
      <c r="V366" s="24">
        <f ca="1">IF(N366=0,0,Agents($M$4,$M$5,N366,$M$3)/(1-$P$1))</f>
        <v>20.652173913043477</v>
      </c>
      <c r="W366" s="24">
        <f ca="1">IF(O366=0,0,Agents($M$4,$M$5,O366,$M$3)/(1-$P$1))</f>
        <v>22.826086956521738</v>
      </c>
      <c r="X366" s="24">
        <f ca="1">IF(P366=0,0,Agents($M$4,$M$5,P366,$M$3)/(1-$P$1))</f>
        <v>7.6086956521739131</v>
      </c>
    </row>
    <row r="367" spans="1:24" x14ac:dyDescent="0.25">
      <c r="A367" s="121">
        <v>0.4375</v>
      </c>
      <c r="B367" s="122">
        <v>4.3478260869565216E-2</v>
      </c>
      <c r="C367" s="123">
        <v>6.1177345264331787E-2</v>
      </c>
      <c r="D367" s="123">
        <v>6.0385192019374909E-2</v>
      </c>
      <c r="E367" s="123">
        <v>5.6347364932051704E-2</v>
      </c>
      <c r="F367" s="123">
        <v>5.2128813738720886E-2</v>
      </c>
      <c r="G367" s="123">
        <v>6.1862917398945519E-2</v>
      </c>
      <c r="H367" s="124">
        <v>5.5702917771883305E-2</v>
      </c>
      <c r="J367" s="30">
        <f t="shared" ca="1" si="43"/>
        <v>4.3395473220922565</v>
      </c>
      <c r="K367" s="30">
        <f t="shared" ca="1" si="43"/>
        <v>85.455701111970569</v>
      </c>
      <c r="L367" s="30">
        <f t="shared" ca="1" si="43"/>
        <v>97.102007600320718</v>
      </c>
      <c r="M367" s="30">
        <f t="shared" ca="1" si="43"/>
        <v>81.969227195075945</v>
      </c>
      <c r="N367" s="30">
        <f t="shared" ca="1" si="43"/>
        <v>73.067591662579048</v>
      </c>
      <c r="O367" s="30">
        <f t="shared" ca="1" si="43"/>
        <v>84.86225874313746</v>
      </c>
      <c r="P367" s="30">
        <f t="shared" ca="1" si="43"/>
        <v>18.693434618243575</v>
      </c>
      <c r="R367" s="30">
        <f ca="1">IF(J367=0,0,Agents($M$4,$M$5,J367,$M$3)/(1-$P$1))</f>
        <v>3.2608695652173911</v>
      </c>
      <c r="S367" s="30">
        <f ca="1">IF(K367=0,0,Agents($M$4,$M$5,K367,$M$3)/(1-$P$1))</f>
        <v>25</v>
      </c>
      <c r="T367" s="30">
        <f ca="1">IF(L367=0,0,Agents($M$4,$M$5,L367,$M$3)/(1-$P$1))</f>
        <v>28.260869565217391</v>
      </c>
      <c r="U367" s="30">
        <f ca="1">IF(M367=0,0,Agents($M$4,$M$5,M367,$M$3)/(1-$P$1))</f>
        <v>23.913043478260867</v>
      </c>
      <c r="V367" s="30">
        <f ca="1">IF(N367=0,0,Agents($M$4,$M$5,N367,$M$3)/(1-$P$1))</f>
        <v>21.739130434782609</v>
      </c>
      <c r="W367" s="30">
        <f ca="1">IF(O367=0,0,Agents($M$4,$M$5,O367,$M$3)/(1-$P$1))</f>
        <v>25</v>
      </c>
      <c r="X367" s="30">
        <f ca="1">IF(P367=0,0,Agents($M$4,$M$5,P367,$M$3)/(1-$P$1))</f>
        <v>7.6086956521739131</v>
      </c>
    </row>
    <row r="368" spans="1:24" x14ac:dyDescent="0.25">
      <c r="A368" s="125">
        <v>0.45833333333333331</v>
      </c>
      <c r="B368" s="118">
        <v>5.3140096618357488E-2</v>
      </c>
      <c r="C368" s="119">
        <v>5.9106237221528891E-2</v>
      </c>
      <c r="D368" s="119">
        <v>5.9485641794487357E-2</v>
      </c>
      <c r="E368" s="119">
        <v>5.9661915810407688E-2</v>
      </c>
      <c r="F368" s="119">
        <v>5.384879997883097E-2</v>
      </c>
      <c r="G368" s="119">
        <v>6.2214411247803164E-2</v>
      </c>
      <c r="H368" s="120">
        <v>6.2886825817860328E-2</v>
      </c>
      <c r="J368" s="24">
        <f t="shared" ca="1" si="43"/>
        <v>5.3038911714460912</v>
      </c>
      <c r="K368" s="24">
        <f t="shared" ca="1" si="43"/>
        <v>82.562669563909068</v>
      </c>
      <c r="L368" s="24">
        <f t="shared" ca="1" si="43"/>
        <v>95.65549182628996</v>
      </c>
      <c r="M368" s="24">
        <f t="shared" ca="1" si="43"/>
        <v>86.790946441845122</v>
      </c>
      <c r="N368" s="24">
        <f t="shared" ca="1" si="43"/>
        <v>75.478451285963644</v>
      </c>
      <c r="O368" s="24">
        <f t="shared" ca="1" si="43"/>
        <v>85.344430667814379</v>
      </c>
      <c r="P368" s="24">
        <f t="shared" ca="1" si="43"/>
        <v>21.104294241628164</v>
      </c>
      <c r="R368" s="24">
        <f ca="1">IF(J368=0,0,Agents($M$4,$M$5,J368,$M$3)/(1-$P$1))</f>
        <v>3.2608695652173911</v>
      </c>
      <c r="S368" s="24">
        <f ca="1">IF(K368=0,0,Agents($M$4,$M$5,K368,$M$3)/(1-$P$1))</f>
        <v>23.913043478260867</v>
      </c>
      <c r="T368" s="24">
        <f ca="1">IF(L368=0,0,Agents($M$4,$M$5,L368,$M$3)/(1-$P$1))</f>
        <v>27.173913043478258</v>
      </c>
      <c r="U368" s="24">
        <f ca="1">IF(M368=0,0,Agents($M$4,$M$5,M368,$M$3)/(1-$P$1))</f>
        <v>25</v>
      </c>
      <c r="V368" s="24">
        <f ca="1">IF(N368=0,0,Agents($M$4,$M$5,N368,$M$3)/(1-$P$1))</f>
        <v>22.826086956521738</v>
      </c>
      <c r="W368" s="24">
        <f ca="1">IF(O368=0,0,Agents($M$4,$M$5,O368,$M$3)/(1-$P$1))</f>
        <v>25</v>
      </c>
      <c r="X368" s="24">
        <f ca="1">IF(P368=0,0,Agents($M$4,$M$5,P368,$M$3)/(1-$P$1))</f>
        <v>7.6086956521739131</v>
      </c>
    </row>
    <row r="369" spans="1:24" x14ac:dyDescent="0.25">
      <c r="A369" s="121">
        <v>0.47916666666666669</v>
      </c>
      <c r="B369" s="122">
        <v>4.3478260869565216E-2</v>
      </c>
      <c r="C369" s="123">
        <v>6.2212899285733245E-2</v>
      </c>
      <c r="D369" s="123">
        <v>6.1284742244262468E-2</v>
      </c>
      <c r="E369" s="123">
        <v>5.6678820019887298E-2</v>
      </c>
      <c r="F369" s="123">
        <v>5.7976766955095155E-2</v>
      </c>
      <c r="G369" s="123">
        <v>5.9753954305799648E-2</v>
      </c>
      <c r="H369" s="124">
        <v>5.1392572944297096E-2</v>
      </c>
      <c r="J369" s="30">
        <f t="shared" ca="1" si="43"/>
        <v>4.3395473220922565</v>
      </c>
      <c r="K369" s="30">
        <f t="shared" ca="1" si="43"/>
        <v>86.902216886001327</v>
      </c>
      <c r="L369" s="30">
        <f t="shared" ca="1" si="43"/>
        <v>98.548523374351461</v>
      </c>
      <c r="M369" s="30">
        <f t="shared" ca="1" si="43"/>
        <v>82.451399119752864</v>
      </c>
      <c r="N369" s="30">
        <f t="shared" ca="1" si="43"/>
        <v>81.264514382086645</v>
      </c>
      <c r="O369" s="30">
        <f t="shared" ca="1" si="43"/>
        <v>81.969227195075959</v>
      </c>
      <c r="P369" s="30">
        <f t="shared" ca="1" si="43"/>
        <v>17.246918844212821</v>
      </c>
      <c r="R369" s="30">
        <f ca="1">IF(J369=0,0,Agents($M$4,$M$5,J369,$M$3)/(1-$P$1))</f>
        <v>3.2608695652173911</v>
      </c>
      <c r="S369" s="30">
        <f ca="1">IF(K369=0,0,Agents($M$4,$M$5,K369,$M$3)/(1-$P$1))</f>
        <v>25</v>
      </c>
      <c r="T369" s="30">
        <f ca="1">IF(L369=0,0,Agents($M$4,$M$5,L369,$M$3)/(1-$P$1))</f>
        <v>28.260869565217391</v>
      </c>
      <c r="U369" s="30">
        <f ca="1">IF(M369=0,0,Agents($M$4,$M$5,M369,$M$3)/(1-$P$1))</f>
        <v>23.913043478260867</v>
      </c>
      <c r="V369" s="30">
        <f ca="1">IF(N369=0,0,Agents($M$4,$M$5,N369,$M$3)/(1-$P$1))</f>
        <v>23.913043478260867</v>
      </c>
      <c r="W369" s="30">
        <f ca="1">IF(O369=0,0,Agents($M$4,$M$5,O369,$M$3)/(1-$P$1))</f>
        <v>23.913043478260867</v>
      </c>
      <c r="X369" s="30">
        <f ca="1">IF(P369=0,0,Agents($M$4,$M$5,P369,$M$3)/(1-$P$1))</f>
        <v>6.5217391304347823</v>
      </c>
    </row>
    <row r="370" spans="1:24" x14ac:dyDescent="0.25">
      <c r="A370" s="125">
        <v>0.5</v>
      </c>
      <c r="B370" s="118">
        <v>4.8309178743961345E-2</v>
      </c>
      <c r="C370" s="119">
        <v>5.6689944504925503E-2</v>
      </c>
      <c r="D370" s="119">
        <v>5.3788490370199497E-2</v>
      </c>
      <c r="E370" s="119">
        <v>5.4027179317202516E-2</v>
      </c>
      <c r="F370" s="119">
        <v>5.4192797226852982E-2</v>
      </c>
      <c r="G370" s="119">
        <v>5.342706502636204E-2</v>
      </c>
      <c r="H370" s="120">
        <v>6.0013262599469513E-2</v>
      </c>
      <c r="J370" s="24">
        <f t="shared" ca="1" si="43"/>
        <v>4.821719246769173</v>
      </c>
      <c r="K370" s="24">
        <f t="shared" ca="1" si="43"/>
        <v>79.187466091170634</v>
      </c>
      <c r="L370" s="24">
        <f t="shared" ca="1" si="43"/>
        <v>86.494225257428525</v>
      </c>
      <c r="M370" s="24">
        <f t="shared" ca="1" si="43"/>
        <v>78.594023722337525</v>
      </c>
      <c r="N370" s="24">
        <f t="shared" ca="1" si="43"/>
        <v>75.960623210640563</v>
      </c>
      <c r="O370" s="24">
        <f t="shared" ca="1" si="43"/>
        <v>73.290132550891443</v>
      </c>
      <c r="P370" s="24">
        <f t="shared" ca="1" si="43"/>
        <v>20.139950392274326</v>
      </c>
      <c r="R370" s="24">
        <f ca="1">IF(J370=0,0,Agents($M$4,$M$5,J370,$M$3)/(1-$P$1))</f>
        <v>3.2608695652173911</v>
      </c>
      <c r="S370" s="24">
        <f ca="1">IF(K370=0,0,Agents($M$4,$M$5,K370,$M$3)/(1-$P$1))</f>
        <v>23.913043478260867</v>
      </c>
      <c r="T370" s="24">
        <f ca="1">IF(L370=0,0,Agents($M$4,$M$5,L370,$M$3)/(1-$P$1))</f>
        <v>25</v>
      </c>
      <c r="U370" s="24">
        <f ca="1">IF(M370=0,0,Agents($M$4,$M$5,M370,$M$3)/(1-$P$1))</f>
        <v>22.826086956521738</v>
      </c>
      <c r="V370" s="24">
        <f ca="1">IF(N370=0,0,Agents($M$4,$M$5,N370,$M$3)/(1-$P$1))</f>
        <v>22.826086956521738</v>
      </c>
      <c r="W370" s="24">
        <f ca="1">IF(O370=0,0,Agents($M$4,$M$5,O370,$M$3)/(1-$P$1))</f>
        <v>21.739130434782609</v>
      </c>
      <c r="X370" s="24">
        <f ca="1">IF(P370=0,0,Agents($M$4,$M$5,P370,$M$3)/(1-$P$1))</f>
        <v>7.6086956521739131</v>
      </c>
    </row>
    <row r="371" spans="1:24" x14ac:dyDescent="0.25">
      <c r="A371" s="121">
        <v>0.52083333333333337</v>
      </c>
      <c r="B371" s="122">
        <v>5.7971014492753617E-2</v>
      </c>
      <c r="C371" s="123">
        <v>5.1857359071718741E-2</v>
      </c>
      <c r="D371" s="123">
        <v>5.3788490370199497E-2</v>
      </c>
      <c r="E371" s="123">
        <v>4.938680808750414E-2</v>
      </c>
      <c r="F371" s="123">
        <v>5.2128813738720886E-2</v>
      </c>
      <c r="G371" s="123">
        <v>5.518453427065026E-2</v>
      </c>
      <c r="H371" s="124">
        <v>6.1450044208664921E-2</v>
      </c>
      <c r="J371" s="30">
        <f t="shared" ca="1" si="43"/>
        <v>5.7860630961230077</v>
      </c>
      <c r="K371" s="30">
        <f t="shared" ca="1" si="43"/>
        <v>72.437059145693794</v>
      </c>
      <c r="L371" s="30">
        <f t="shared" ca="1" si="43"/>
        <v>86.494225257428525</v>
      </c>
      <c r="M371" s="30">
        <f t="shared" ca="1" si="43"/>
        <v>71.843616776860685</v>
      </c>
      <c r="N371" s="30">
        <f t="shared" ca="1" si="43"/>
        <v>73.067591662579048</v>
      </c>
      <c r="O371" s="30">
        <f t="shared" ca="1" si="43"/>
        <v>75.700992174276024</v>
      </c>
      <c r="P371" s="30">
        <f t="shared" ca="1" si="43"/>
        <v>20.622122316951245</v>
      </c>
      <c r="R371" s="30">
        <f ca="1">IF(J371=0,0,Agents($M$4,$M$5,J371,$M$3)/(1-$P$1))</f>
        <v>3.2608695652173911</v>
      </c>
      <c r="S371" s="30">
        <f ca="1">IF(K371=0,0,Agents($M$4,$M$5,K371,$M$3)/(1-$P$1))</f>
        <v>21.739130434782609</v>
      </c>
      <c r="T371" s="30">
        <f ca="1">IF(L371=0,0,Agents($M$4,$M$5,L371,$M$3)/(1-$P$1))</f>
        <v>25</v>
      </c>
      <c r="U371" s="30">
        <f ca="1">IF(M371=0,0,Agents($M$4,$M$5,M371,$M$3)/(1-$P$1))</f>
        <v>21.739130434782609</v>
      </c>
      <c r="V371" s="30">
        <f ca="1">IF(N371=0,0,Agents($M$4,$M$5,N371,$M$3)/(1-$P$1))</f>
        <v>21.739130434782609</v>
      </c>
      <c r="W371" s="30">
        <f ca="1">IF(O371=0,0,Agents($M$4,$M$5,O371,$M$3)/(1-$P$1))</f>
        <v>22.826086956521738</v>
      </c>
      <c r="X371" s="30">
        <f ca="1">IF(P371=0,0,Agents($M$4,$M$5,P371,$M$3)/(1-$P$1))</f>
        <v>7.6086956521739131</v>
      </c>
    </row>
    <row r="372" spans="1:24" x14ac:dyDescent="0.25">
      <c r="A372" s="125">
        <v>0.54166666666666663</v>
      </c>
      <c r="B372" s="118">
        <v>5.3140096618357488E-2</v>
      </c>
      <c r="C372" s="119">
        <v>5.3928467114521643E-2</v>
      </c>
      <c r="D372" s="119">
        <v>5.2589090070349426E-2</v>
      </c>
      <c r="E372" s="119">
        <v>5.1375538614517727E-2</v>
      </c>
      <c r="F372" s="119">
        <v>5.4192797226852982E-2</v>
      </c>
      <c r="G372" s="119">
        <v>5.3778558875219686E-2</v>
      </c>
      <c r="H372" s="120">
        <v>5.2829354553492504E-2</v>
      </c>
      <c r="J372" s="24">
        <f t="shared" ca="1" si="43"/>
        <v>5.3038911714460912</v>
      </c>
      <c r="K372" s="24">
        <f t="shared" ca="1" si="43"/>
        <v>75.330090693755309</v>
      </c>
      <c r="L372" s="24">
        <f t="shared" ca="1" si="43"/>
        <v>84.565537558720862</v>
      </c>
      <c r="M372" s="24">
        <f t="shared" ca="1" si="43"/>
        <v>74.736648324922186</v>
      </c>
      <c r="N372" s="24">
        <f t="shared" ca="1" si="43"/>
        <v>75.960623210640563</v>
      </c>
      <c r="O372" s="24">
        <f t="shared" ca="1" si="43"/>
        <v>73.772304475568362</v>
      </c>
      <c r="P372" s="24">
        <f t="shared" ca="1" si="43"/>
        <v>17.729090768889741</v>
      </c>
      <c r="R372" s="24">
        <f ca="1">IF(J372=0,0,Agents($M$4,$M$5,J372,$M$3)/(1-$P$1))</f>
        <v>3.2608695652173911</v>
      </c>
      <c r="S372" s="24">
        <f ca="1">IF(K372=0,0,Agents($M$4,$M$5,K372,$M$3)/(1-$P$1))</f>
        <v>22.826086956521738</v>
      </c>
      <c r="T372" s="24">
        <f ca="1">IF(L372=0,0,Agents($M$4,$M$5,L372,$M$3)/(1-$P$1))</f>
        <v>25</v>
      </c>
      <c r="U372" s="24">
        <f ca="1">IF(M372=0,0,Agents($M$4,$M$5,M372,$M$3)/(1-$P$1))</f>
        <v>22.826086956521738</v>
      </c>
      <c r="V372" s="24">
        <f ca="1">IF(N372=0,0,Agents($M$4,$M$5,N372,$M$3)/(1-$P$1))</f>
        <v>22.826086956521738</v>
      </c>
      <c r="W372" s="24">
        <f ca="1">IF(O372=0,0,Agents($M$4,$M$5,O372,$M$3)/(1-$P$1))</f>
        <v>21.739130434782609</v>
      </c>
      <c r="X372" s="24">
        <f ca="1">IF(P372=0,0,Agents($M$4,$M$5,P372,$M$3)/(1-$P$1))</f>
        <v>7.6086956521739131</v>
      </c>
    </row>
    <row r="373" spans="1:24" x14ac:dyDescent="0.25">
      <c r="A373" s="121">
        <v>0.5625</v>
      </c>
      <c r="B373" s="122">
        <v>4.8309178743961345E-2</v>
      </c>
      <c r="C373" s="123">
        <v>5.3928467114521643E-2</v>
      </c>
      <c r="D373" s="123">
        <v>5.5887440894937128E-2</v>
      </c>
      <c r="E373" s="123">
        <v>5.1706993702353328E-2</v>
      </c>
      <c r="F373" s="123">
        <v>5.6944775211029107E-2</v>
      </c>
      <c r="G373" s="123">
        <v>5.6942003514938486E-2</v>
      </c>
      <c r="H373" s="124">
        <v>5.8576480990274113E-2</v>
      </c>
      <c r="J373" s="30">
        <f t="shared" ca="1" si="43"/>
        <v>4.821719246769173</v>
      </c>
      <c r="K373" s="30">
        <f t="shared" ca="1" si="43"/>
        <v>75.330090693755309</v>
      </c>
      <c r="L373" s="30">
        <f t="shared" ca="1" si="43"/>
        <v>89.869428730166959</v>
      </c>
      <c r="M373" s="30">
        <f t="shared" ca="1" si="43"/>
        <v>75.218820249599105</v>
      </c>
      <c r="N373" s="30">
        <f t="shared" ca="1" si="43"/>
        <v>79.817998608055902</v>
      </c>
      <c r="O373" s="30">
        <f t="shared" ca="1" si="43"/>
        <v>78.11185179766062</v>
      </c>
      <c r="P373" s="30">
        <f t="shared" ca="1" si="43"/>
        <v>19.65777846759741</v>
      </c>
      <c r="R373" s="30">
        <f ca="1">IF(J373=0,0,Agents($M$4,$M$5,J373,$M$3)/(1-$P$1))</f>
        <v>3.2608695652173911</v>
      </c>
      <c r="S373" s="30">
        <f ca="1">IF(K373=0,0,Agents($M$4,$M$5,K373,$M$3)/(1-$P$1))</f>
        <v>22.826086956521738</v>
      </c>
      <c r="T373" s="30">
        <f ca="1">IF(L373=0,0,Agents($M$4,$M$5,L373,$M$3)/(1-$P$1))</f>
        <v>26.086956521739129</v>
      </c>
      <c r="U373" s="30">
        <f ca="1">IF(M373=0,0,Agents($M$4,$M$5,M373,$M$3)/(1-$P$1))</f>
        <v>22.826086956521738</v>
      </c>
      <c r="V373" s="30">
        <f ca="1">IF(N373=0,0,Agents($M$4,$M$5,N373,$M$3)/(1-$P$1))</f>
        <v>23.913043478260867</v>
      </c>
      <c r="W373" s="30">
        <f ca="1">IF(O373=0,0,Agents($M$4,$M$5,O373,$M$3)/(1-$P$1))</f>
        <v>22.826086956521738</v>
      </c>
      <c r="X373" s="30">
        <f ca="1">IF(P373=0,0,Agents($M$4,$M$5,P373,$M$3)/(1-$P$1))</f>
        <v>7.6086956521739131</v>
      </c>
    </row>
    <row r="374" spans="1:24" x14ac:dyDescent="0.25">
      <c r="A374" s="125">
        <v>0.58333333333333337</v>
      </c>
      <c r="B374" s="118">
        <v>3.8647342995169073E-2</v>
      </c>
      <c r="C374" s="119">
        <v>5.4964021135923087E-2</v>
      </c>
      <c r="D374" s="119">
        <v>5.7386691269749726E-2</v>
      </c>
      <c r="E374" s="119">
        <v>5.8667550546900891E-2</v>
      </c>
      <c r="F374" s="119">
        <v>5.8664761451139191E-2</v>
      </c>
      <c r="G374" s="119">
        <v>5.9050966608084357E-2</v>
      </c>
      <c r="H374" s="120">
        <v>5.4266136162687904E-2</v>
      </c>
      <c r="J374" s="24">
        <f t="shared" ca="1" si="43"/>
        <v>3.8573753974153382</v>
      </c>
      <c r="K374" s="24">
        <f t="shared" ca="1" si="43"/>
        <v>76.776606467786053</v>
      </c>
      <c r="L374" s="24">
        <f t="shared" ca="1" si="43"/>
        <v>92.280288353551541</v>
      </c>
      <c r="M374" s="24">
        <f t="shared" ca="1" si="43"/>
        <v>85.344430667814365</v>
      </c>
      <c r="N374" s="24">
        <f t="shared" ca="1" si="43"/>
        <v>82.228858231440498</v>
      </c>
      <c r="O374" s="24">
        <f t="shared" ca="1" si="43"/>
        <v>81.004883345722121</v>
      </c>
      <c r="P374" s="24">
        <f t="shared" ca="1" si="43"/>
        <v>18.211262693566656</v>
      </c>
      <c r="R374" s="24">
        <f ca="1">IF(J374=0,0,Agents($M$4,$M$5,J374,$M$3)/(1-$P$1))</f>
        <v>3.2608695652173911</v>
      </c>
      <c r="S374" s="24">
        <f ca="1">IF(K374=0,0,Agents($M$4,$M$5,K374,$M$3)/(1-$P$1))</f>
        <v>22.826086956521738</v>
      </c>
      <c r="T374" s="24">
        <f ca="1">IF(L374=0,0,Agents($M$4,$M$5,L374,$M$3)/(1-$P$1))</f>
        <v>27.173913043478258</v>
      </c>
      <c r="U374" s="24">
        <f ca="1">IF(M374=0,0,Agents($M$4,$M$5,M374,$M$3)/(1-$P$1))</f>
        <v>25</v>
      </c>
      <c r="V374" s="24">
        <f ca="1">IF(N374=0,0,Agents($M$4,$M$5,N374,$M$3)/(1-$P$1))</f>
        <v>23.913043478260867</v>
      </c>
      <c r="W374" s="24">
        <f ca="1">IF(O374=0,0,Agents($M$4,$M$5,O374,$M$3)/(1-$P$1))</f>
        <v>23.913043478260867</v>
      </c>
      <c r="X374" s="24">
        <f ca="1">IF(P374=0,0,Agents($M$4,$M$5,P374,$M$3)/(1-$P$1))</f>
        <v>7.6086956521739131</v>
      </c>
    </row>
    <row r="375" spans="1:24" x14ac:dyDescent="0.25">
      <c r="A375" s="121">
        <v>0.60416666666666663</v>
      </c>
      <c r="B375" s="122">
        <v>4.3478260869565216E-2</v>
      </c>
      <c r="C375" s="123">
        <v>5.4618836462122608E-2</v>
      </c>
      <c r="D375" s="123">
        <v>5.9485641794487357E-2</v>
      </c>
      <c r="E375" s="123">
        <v>6.1982101425256876E-2</v>
      </c>
      <c r="F375" s="123">
        <v>6.1760736683337335E-2</v>
      </c>
      <c r="G375" s="123">
        <v>5.8347978910369067E-2</v>
      </c>
      <c r="H375" s="124">
        <v>5.4266136162687904E-2</v>
      </c>
      <c r="J375" s="30">
        <f t="shared" ca="1" si="43"/>
        <v>4.3395473220922565</v>
      </c>
      <c r="K375" s="30">
        <f t="shared" ca="1" si="43"/>
        <v>76.294434543109148</v>
      </c>
      <c r="L375" s="30">
        <f t="shared" ca="1" si="43"/>
        <v>95.65549182628996</v>
      </c>
      <c r="M375" s="30">
        <f t="shared" ca="1" si="43"/>
        <v>90.166149914583542</v>
      </c>
      <c r="N375" s="30">
        <f t="shared" ca="1" si="43"/>
        <v>86.568405553532742</v>
      </c>
      <c r="O375" s="30">
        <f t="shared" ca="1" si="43"/>
        <v>80.040539496368282</v>
      </c>
      <c r="P375" s="30">
        <f t="shared" ca="1" si="43"/>
        <v>18.211262693566656</v>
      </c>
      <c r="R375" s="30">
        <f ca="1">IF(J375=0,0,Agents($M$4,$M$5,J375,$M$3)/(1-$P$1))</f>
        <v>3.2608695652173911</v>
      </c>
      <c r="S375" s="30">
        <f ca="1">IF(K375=0,0,Agents($M$4,$M$5,K375,$M$3)/(1-$P$1))</f>
        <v>22.826086956521738</v>
      </c>
      <c r="T375" s="30">
        <f ca="1">IF(L375=0,0,Agents($M$4,$M$5,L375,$M$3)/(1-$P$1))</f>
        <v>27.173913043478258</v>
      </c>
      <c r="U375" s="30">
        <f ca="1">IF(M375=0,0,Agents($M$4,$M$5,M375,$M$3)/(1-$P$1))</f>
        <v>26.086956521739129</v>
      </c>
      <c r="V375" s="30">
        <f ca="1">IF(N375=0,0,Agents($M$4,$M$5,N375,$M$3)/(1-$P$1))</f>
        <v>25</v>
      </c>
      <c r="W375" s="30">
        <f ca="1">IF(O375=0,0,Agents($M$4,$M$5,O375,$M$3)/(1-$P$1))</f>
        <v>23.913043478260867</v>
      </c>
      <c r="X375" s="30">
        <f ca="1">IF(P375=0,0,Agents($M$4,$M$5,P375,$M$3)/(1-$P$1))</f>
        <v>7.6086956521739131</v>
      </c>
    </row>
    <row r="376" spans="1:24" x14ac:dyDescent="0.25">
      <c r="A376" s="125">
        <v>0.625</v>
      </c>
      <c r="B376" s="118">
        <v>4.8309178743961345E-2</v>
      </c>
      <c r="C376" s="119">
        <v>5.3238097766920671E-2</v>
      </c>
      <c r="D376" s="119">
        <v>5.1689539845461867E-2</v>
      </c>
      <c r="E376" s="119">
        <v>5.5021544580709306E-2</v>
      </c>
      <c r="F376" s="119">
        <v>5.7632769707073143E-2</v>
      </c>
      <c r="G376" s="119">
        <v>5.7293497363796131E-2</v>
      </c>
      <c r="H376" s="120">
        <v>4.7082228116710895E-2</v>
      </c>
      <c r="J376" s="24">
        <f t="shared" ca="1" si="43"/>
        <v>4.821719246769173</v>
      </c>
      <c r="K376" s="24">
        <f t="shared" ca="1" si="43"/>
        <v>74.365746844401471</v>
      </c>
      <c r="L376" s="24">
        <f t="shared" ca="1" si="43"/>
        <v>83.119021784690105</v>
      </c>
      <c r="M376" s="24">
        <f t="shared" ca="1" si="43"/>
        <v>80.040539496368268</v>
      </c>
      <c r="N376" s="24">
        <f t="shared" ca="1" si="43"/>
        <v>80.78234245740974</v>
      </c>
      <c r="O376" s="24">
        <f t="shared" ca="1" si="43"/>
        <v>78.594023722337525</v>
      </c>
      <c r="P376" s="24">
        <f t="shared" ca="1" si="43"/>
        <v>15.800403070182071</v>
      </c>
      <c r="R376" s="24">
        <f ca="1">IF(J376=0,0,Agents($M$4,$M$5,J376,$M$3)/(1-$P$1))</f>
        <v>3.2608695652173911</v>
      </c>
      <c r="S376" s="24">
        <f ca="1">IF(K376=0,0,Agents($M$4,$M$5,K376,$M$3)/(1-$P$1))</f>
        <v>21.739130434782609</v>
      </c>
      <c r="T376" s="24">
        <f ca="1">IF(L376=0,0,Agents($M$4,$M$5,L376,$M$3)/(1-$P$1))</f>
        <v>25</v>
      </c>
      <c r="U376" s="24">
        <f ca="1">IF(M376=0,0,Agents($M$4,$M$5,M376,$M$3)/(1-$P$1))</f>
        <v>23.913043478260867</v>
      </c>
      <c r="V376" s="24">
        <f ca="1">IF(N376=0,0,Agents($M$4,$M$5,N376,$M$3)/(1-$P$1))</f>
        <v>23.913043478260867</v>
      </c>
      <c r="W376" s="24">
        <f ca="1">IF(O376=0,0,Agents($M$4,$M$5,O376,$M$3)/(1-$P$1))</f>
        <v>22.826086956521738</v>
      </c>
      <c r="X376" s="24">
        <f ca="1">IF(P376=0,0,Agents($M$4,$M$5,P376,$M$3)/(1-$P$1))</f>
        <v>6.5217391304347823</v>
      </c>
    </row>
    <row r="377" spans="1:24" x14ac:dyDescent="0.25">
      <c r="A377" s="121">
        <v>0.64583333333333337</v>
      </c>
      <c r="B377" s="122">
        <v>5.3140096618357488E-2</v>
      </c>
      <c r="C377" s="123">
        <v>5.2547728419319706E-2</v>
      </c>
      <c r="D377" s="123">
        <v>5.2888940145311945E-2</v>
      </c>
      <c r="E377" s="123">
        <v>4.938680808750414E-2</v>
      </c>
      <c r="F377" s="123">
        <v>5.5912783466963066E-2</v>
      </c>
      <c r="G377" s="123">
        <v>5.3075571177504395E-2</v>
      </c>
      <c r="H377" s="124">
        <v>4.1335101679929286E-2</v>
      </c>
      <c r="J377" s="30">
        <f t="shared" ca="1" si="43"/>
        <v>5.3038911714460912</v>
      </c>
      <c r="K377" s="30">
        <f t="shared" ca="1" si="43"/>
        <v>73.401402995047633</v>
      </c>
      <c r="L377" s="30">
        <f t="shared" ca="1" si="43"/>
        <v>85.047709483397782</v>
      </c>
      <c r="M377" s="30">
        <f t="shared" ca="1" si="43"/>
        <v>71.843616776860685</v>
      </c>
      <c r="N377" s="30">
        <f t="shared" ca="1" si="43"/>
        <v>78.371482834025159</v>
      </c>
      <c r="O377" s="30">
        <f t="shared" ca="1" si="43"/>
        <v>72.807960626214523</v>
      </c>
      <c r="P377" s="30">
        <f t="shared" ca="1" si="43"/>
        <v>13.871715371474401</v>
      </c>
      <c r="R377" s="30">
        <f ca="1">IF(J377=0,0,Agents($M$4,$M$5,J377,$M$3)/(1-$P$1))</f>
        <v>3.2608695652173911</v>
      </c>
      <c r="S377" s="30">
        <f ca="1">IF(K377=0,0,Agents($M$4,$M$5,K377,$M$3)/(1-$P$1))</f>
        <v>21.739130434782609</v>
      </c>
      <c r="T377" s="30">
        <f ca="1">IF(L377=0,0,Agents($M$4,$M$5,L377,$M$3)/(1-$P$1))</f>
        <v>25</v>
      </c>
      <c r="U377" s="30">
        <f ca="1">IF(M377=0,0,Agents($M$4,$M$5,M377,$M$3)/(1-$P$1))</f>
        <v>21.739130434782609</v>
      </c>
      <c r="V377" s="30">
        <f ca="1">IF(N377=0,0,Agents($M$4,$M$5,N377,$M$3)/(1-$P$1))</f>
        <v>22.826086956521738</v>
      </c>
      <c r="W377" s="30">
        <f ca="1">IF(O377=0,0,Agents($M$4,$M$5,O377,$M$3)/(1-$P$1))</f>
        <v>21.739130434782609</v>
      </c>
      <c r="X377" s="30">
        <f ca="1">IF(P377=0,0,Agents($M$4,$M$5,P377,$M$3)/(1-$P$1))</f>
        <v>6.5217391304347823</v>
      </c>
    </row>
    <row r="378" spans="1:24" x14ac:dyDescent="0.25">
      <c r="A378" s="125">
        <v>0.66666666666666663</v>
      </c>
      <c r="B378" s="118">
        <v>4.3478260869565216E-2</v>
      </c>
      <c r="C378" s="119">
        <v>4.322774222670666E-2</v>
      </c>
      <c r="D378" s="119">
        <v>4.4792988121323936E-2</v>
      </c>
      <c r="E378" s="119">
        <v>4.9718263175339734E-2</v>
      </c>
      <c r="F378" s="119">
        <v>4.7312852266412665E-2</v>
      </c>
      <c r="G378" s="119">
        <v>4.9209138840070298E-2</v>
      </c>
      <c r="H378" s="120">
        <v>3.8461538461538478E-2</v>
      </c>
      <c r="J378" s="24">
        <f t="shared" ca="1" si="43"/>
        <v>4.3395473220922565</v>
      </c>
      <c r="K378" s="24">
        <f t="shared" ca="1" si="43"/>
        <v>60.382761028770865</v>
      </c>
      <c r="L378" s="24">
        <f t="shared" ca="1" si="43"/>
        <v>72.029067517121007</v>
      </c>
      <c r="M378" s="24">
        <f t="shared" ca="1" si="43"/>
        <v>72.32578870153759</v>
      </c>
      <c r="N378" s="24">
        <f t="shared" ca="1" si="43"/>
        <v>66.317184717102208</v>
      </c>
      <c r="O378" s="24">
        <f t="shared" ca="1" si="43"/>
        <v>67.504069454768427</v>
      </c>
      <c r="P378" s="24">
        <f t="shared" ca="1" si="43"/>
        <v>12.907371522120565</v>
      </c>
      <c r="R378" s="24">
        <f ca="1">IF(J378=0,0,Agents($M$4,$M$5,J378,$M$3)/(1-$P$1))</f>
        <v>3.2608695652173911</v>
      </c>
      <c r="S378" s="24">
        <f ca="1">IF(K378=0,0,Agents($M$4,$M$5,K378,$M$3)/(1-$P$1))</f>
        <v>18.478260869565215</v>
      </c>
      <c r="T378" s="24">
        <f ca="1">IF(L378=0,0,Agents($M$4,$M$5,L378,$M$3)/(1-$P$1))</f>
        <v>21.739130434782609</v>
      </c>
      <c r="U378" s="24">
        <f ca="1">IF(M378=0,0,Agents($M$4,$M$5,M378,$M$3)/(1-$P$1))</f>
        <v>21.739130434782609</v>
      </c>
      <c r="V378" s="24">
        <f ca="1">IF(N378=0,0,Agents($M$4,$M$5,N378,$M$3)/(1-$P$1))</f>
        <v>20.652173913043477</v>
      </c>
      <c r="W378" s="24">
        <f ca="1">IF(O378=0,0,Agents($M$4,$M$5,O378,$M$3)/(1-$P$1))</f>
        <v>20.652173913043477</v>
      </c>
      <c r="X378" s="24">
        <f ca="1">IF(P378=0,0,Agents($M$4,$M$5,P378,$M$3)/(1-$P$1))</f>
        <v>5.4347826086956523</v>
      </c>
    </row>
    <row r="379" spans="1:24" x14ac:dyDescent="0.25">
      <c r="A379" s="121">
        <v>0.6875</v>
      </c>
      <c r="B379" s="122">
        <v>3.3816425120772944E-2</v>
      </c>
      <c r="C379" s="123">
        <v>4.0386606834656544E-2</v>
      </c>
      <c r="D379" s="123">
        <v>3.8795986622073564E-2</v>
      </c>
      <c r="E379" s="123">
        <v>3.5465694398409013E-2</v>
      </c>
      <c r="F379" s="123">
        <v>4.1808896298060415E-2</v>
      </c>
      <c r="G379" s="123">
        <v>3.5852372583479786E-2</v>
      </c>
      <c r="H379" s="124">
        <v>3.2714412024756868E-2</v>
      </c>
      <c r="J379" s="30">
        <f t="shared" ca="1" si="43"/>
        <v>3.3752034727384213</v>
      </c>
      <c r="K379" s="30">
        <f t="shared" ca="1" si="43"/>
        <v>56.414115187199336</v>
      </c>
      <c r="L379" s="30">
        <f t="shared" ca="1" si="43"/>
        <v>62.385629023582666</v>
      </c>
      <c r="M379" s="30">
        <f t="shared" ca="1" si="43"/>
        <v>51.592395940430158</v>
      </c>
      <c r="N379" s="30">
        <f t="shared" ca="1" si="43"/>
        <v>58.602433922271537</v>
      </c>
      <c r="O379" s="30">
        <f t="shared" ca="1" si="43"/>
        <v>49.18153631704557</v>
      </c>
      <c r="P379" s="30">
        <f t="shared" ca="1" si="43"/>
        <v>10.978683823412895</v>
      </c>
      <c r="R379" s="30">
        <f ca="1">IF(J379=0,0,Agents($M$4,$M$5,J379,$M$3)/(1-$P$1))</f>
        <v>2.1739130434782608</v>
      </c>
      <c r="S379" s="30">
        <f ca="1">IF(K379=0,0,Agents($M$4,$M$5,K379,$M$3)/(1-$P$1))</f>
        <v>17.391304347826086</v>
      </c>
      <c r="T379" s="30">
        <f ca="1">IF(L379=0,0,Agents($M$4,$M$5,L379,$M$3)/(1-$P$1))</f>
        <v>19.565217391304348</v>
      </c>
      <c r="U379" s="30">
        <f ca="1">IF(M379=0,0,Agents($M$4,$M$5,M379,$M$3)/(1-$P$1))</f>
        <v>16.304347826086957</v>
      </c>
      <c r="V379" s="30">
        <f ca="1">IF(N379=0,0,Agents($M$4,$M$5,N379,$M$3)/(1-$P$1))</f>
        <v>18.478260869565215</v>
      </c>
      <c r="W379" s="30">
        <f ca="1">IF(O379=0,0,Agents($M$4,$M$5,O379,$M$3)/(1-$P$1))</f>
        <v>15.217391304347826</v>
      </c>
      <c r="X379" s="30">
        <f ca="1">IF(P379=0,0,Agents($M$4,$M$5,P379,$M$3)/(1-$P$1))</f>
        <v>5.4347826086956523</v>
      </c>
    </row>
    <row r="380" spans="1:24" x14ac:dyDescent="0.25">
      <c r="A380" s="125">
        <v>0.70833333333333337</v>
      </c>
      <c r="B380" s="118">
        <v>3.3816425120772944E-2</v>
      </c>
      <c r="C380" s="119">
        <v>2.6579219882637211E-2</v>
      </c>
      <c r="D380" s="119">
        <v>2.8185907046476763E-2</v>
      </c>
      <c r="E380" s="119">
        <v>2.7179317202519059E-2</v>
      </c>
      <c r="F380" s="119">
        <v>3.0959752321981424E-2</v>
      </c>
      <c r="G380" s="119">
        <v>2.7065026362038665E-2</v>
      </c>
      <c r="H380" s="120">
        <v>2.7298850574712645E-2</v>
      </c>
      <c r="J380" s="24">
        <f t="shared" ca="1" si="43"/>
        <v>3.3752034727384213</v>
      </c>
      <c r="K380" s="24">
        <f t="shared" ca="1" si="43"/>
        <v>37.12723820012264</v>
      </c>
      <c r="L380" s="24">
        <f t="shared" ca="1" si="43"/>
        <v>45.324160919630238</v>
      </c>
      <c r="M380" s="24">
        <f t="shared" ca="1" si="43"/>
        <v>39.538097823507222</v>
      </c>
      <c r="N380" s="24">
        <f t="shared" ca="1" si="43"/>
        <v>43.395473220922561</v>
      </c>
      <c r="O380" s="24">
        <f t="shared" ca="1" si="43"/>
        <v>37.12723820012264</v>
      </c>
      <c r="P380" s="24">
        <f t="shared" ca="1" si="43"/>
        <v>9.1612665688614321</v>
      </c>
      <c r="R380" s="24">
        <f ca="1">IF(J380=0,0,Agents($M$4,$M$5,J380,$M$3)/(1-$P$1))</f>
        <v>2.1739130434782608</v>
      </c>
      <c r="S380" s="24">
        <f ca="1">IF(K380=0,0,Agents($M$4,$M$5,K380,$M$3)/(1-$P$1))</f>
        <v>13.043478260869565</v>
      </c>
      <c r="T380" s="24">
        <f ca="1">IF(L380=0,0,Agents($M$4,$M$5,L380,$M$3)/(1-$P$1))</f>
        <v>15.217391304347826</v>
      </c>
      <c r="U380" s="24">
        <f ca="1">IF(M380=0,0,Agents($M$4,$M$5,M380,$M$3)/(1-$P$1))</f>
        <v>13.043478260869565</v>
      </c>
      <c r="V380" s="24">
        <f ca="1">IF(N380=0,0,Agents($M$4,$M$5,N380,$M$3)/(1-$P$1))</f>
        <v>14.130434782608695</v>
      </c>
      <c r="W380" s="24">
        <f ca="1">IF(O380=0,0,Agents($M$4,$M$5,O380,$M$3)/(1-$P$1))</f>
        <v>13.043478260869565</v>
      </c>
      <c r="X380" s="24">
        <f ca="1">IF(P380=0,0,Agents($M$4,$M$5,P380,$M$3)/(1-$P$1))</f>
        <v>4.3478260869565215</v>
      </c>
    </row>
    <row r="381" spans="1:24" x14ac:dyDescent="0.25">
      <c r="A381" s="121">
        <v>0.72916666666666663</v>
      </c>
      <c r="B381" s="122">
        <v>1.4492753623188406E-2</v>
      </c>
      <c r="C381" s="123">
        <v>1.9675526406627546E-2</v>
      </c>
      <c r="D381" s="123">
        <v>1.6791604197901048E-2</v>
      </c>
      <c r="E381" s="123">
        <v>2.0881670533642691E-2</v>
      </c>
      <c r="F381" s="123">
        <v>2.1327829377364983E-2</v>
      </c>
      <c r="G381" s="123">
        <v>1.8629173989455183E-2</v>
      </c>
      <c r="H381" s="124">
        <v>2.8735632183908046E-2</v>
      </c>
      <c r="J381" s="30">
        <f t="shared" ca="1" si="43"/>
        <v>1.4465157740307522</v>
      </c>
      <c r="K381" s="30">
        <f t="shared" ca="1" si="43"/>
        <v>27.483799706584293</v>
      </c>
      <c r="L381" s="30">
        <f t="shared" ca="1" si="43"/>
        <v>27.00162778190737</v>
      </c>
      <c r="M381" s="30">
        <f t="shared" ca="1" si="43"/>
        <v>30.376831254645793</v>
      </c>
      <c r="N381" s="30">
        <f t="shared" ca="1" si="43"/>
        <v>29.894659329968878</v>
      </c>
      <c r="O381" s="30">
        <f t="shared" ca="1" si="43"/>
        <v>25.55511200787662</v>
      </c>
      <c r="P381" s="30">
        <f t="shared" ca="1" si="43"/>
        <v>9.6434384935383495</v>
      </c>
      <c r="R381" s="30">
        <f ca="1">IF(J381=0,0,Agents($M$4,$M$5,J381,$M$3)/(1-$P$1))</f>
        <v>2.1739130434782608</v>
      </c>
      <c r="S381" s="30">
        <f ca="1">IF(K381=0,0,Agents($M$4,$M$5,K381,$M$3)/(1-$P$1))</f>
        <v>9.7826086956521738</v>
      </c>
      <c r="T381" s="30">
        <f ca="1">IF(L381=0,0,Agents($M$4,$M$5,L381,$M$3)/(1-$P$1))</f>
        <v>9.7826086956521738</v>
      </c>
      <c r="U381" s="30">
        <f ca="1">IF(M381=0,0,Agents($M$4,$M$5,M381,$M$3)/(1-$P$1))</f>
        <v>10.869565217391305</v>
      </c>
      <c r="V381" s="30">
        <f ca="1">IF(N381=0,0,Agents($M$4,$M$5,N381,$M$3)/(1-$P$1))</f>
        <v>10.869565217391305</v>
      </c>
      <c r="W381" s="30">
        <f ca="1">IF(O381=0,0,Agents($M$4,$M$5,O381,$M$3)/(1-$P$1))</f>
        <v>9.7826086956521738</v>
      </c>
      <c r="X381" s="30">
        <f ca="1">IF(P381=0,0,Agents($M$4,$M$5,P381,$M$3)/(1-$P$1))</f>
        <v>4.3478260869565215</v>
      </c>
    </row>
    <row r="382" spans="1:24" x14ac:dyDescent="0.25">
      <c r="A382" s="125">
        <v>0.75</v>
      </c>
      <c r="B382" s="118">
        <v>2.4154589371980676E-2</v>
      </c>
      <c r="C382" s="119">
        <v>1.5533310321021747E-2</v>
      </c>
      <c r="D382" s="119">
        <v>1.4992503748125937E-2</v>
      </c>
      <c r="E382" s="119">
        <v>1.4252568776930727E-2</v>
      </c>
      <c r="F382" s="119">
        <v>1.5823873409012729E-2</v>
      </c>
      <c r="G382" s="119">
        <v>1.1950790861159929E-2</v>
      </c>
      <c r="H382" s="120">
        <v>1.4367816091954023E-2</v>
      </c>
      <c r="J382" s="24">
        <f t="shared" ca="1" si="43"/>
        <v>2.4108596233845869</v>
      </c>
      <c r="K382" s="24">
        <f t="shared" ca="1" si="43"/>
        <v>21.697736610461284</v>
      </c>
      <c r="L382" s="24">
        <f t="shared" ca="1" si="43"/>
        <v>24.108596233845869</v>
      </c>
      <c r="M382" s="24">
        <f t="shared" ca="1" si="43"/>
        <v>20.733392761107449</v>
      </c>
      <c r="N382" s="24">
        <f t="shared" ca="1" si="43"/>
        <v>22.1799085351382</v>
      </c>
      <c r="O382" s="24">
        <f t="shared" ca="1" si="43"/>
        <v>16.393845439015191</v>
      </c>
      <c r="P382" s="24">
        <f t="shared" ca="1" si="43"/>
        <v>4.8217192467691747</v>
      </c>
      <c r="R382" s="24">
        <f ca="1">IF(J382=0,0,Agents($M$4,$M$5,J382,$M$3)/(1-$P$1))</f>
        <v>2.1739130434782608</v>
      </c>
      <c r="S382" s="24">
        <f ca="1">IF(K382=0,0,Agents($M$4,$M$5,K382,$M$3)/(1-$P$1))</f>
        <v>8.695652173913043</v>
      </c>
      <c r="T382" s="24">
        <f ca="1">IF(L382=0,0,Agents($M$4,$M$5,L382,$M$3)/(1-$P$1))</f>
        <v>8.695652173913043</v>
      </c>
      <c r="U382" s="24">
        <f ca="1">IF(M382=0,0,Agents($M$4,$M$5,M382,$M$3)/(1-$P$1))</f>
        <v>7.6086956521739131</v>
      </c>
      <c r="V382" s="24">
        <f ca="1">IF(N382=0,0,Agents($M$4,$M$5,N382,$M$3)/(1-$P$1))</f>
        <v>8.695652173913043</v>
      </c>
      <c r="W382" s="24">
        <f ca="1">IF(O382=0,0,Agents($M$4,$M$5,O382,$M$3)/(1-$P$1))</f>
        <v>6.5217391304347823</v>
      </c>
      <c r="X382" s="24">
        <f ca="1">IF(P382=0,0,Agents($M$4,$M$5,P382,$M$3)/(1-$P$1))</f>
        <v>3.2608695652173911</v>
      </c>
    </row>
    <row r="383" spans="1:24" x14ac:dyDescent="0.25">
      <c r="A383" s="121">
        <v>0.77083333333333337</v>
      </c>
      <c r="B383" s="122">
        <v>1.932367149758454E-2</v>
      </c>
      <c r="C383" s="123">
        <v>1.1736278909216431E-2</v>
      </c>
      <c r="D383" s="123">
        <v>9.595202398800599E-3</v>
      </c>
      <c r="E383" s="123">
        <v>8.6178322837255558E-3</v>
      </c>
      <c r="F383" s="123">
        <v>9.6319229446164435E-3</v>
      </c>
      <c r="G383" s="123">
        <v>8.4358523725834803E-3</v>
      </c>
      <c r="H383" s="124">
        <v>1.4367816091954023E-2</v>
      </c>
      <c r="J383" s="30">
        <f t="shared" ca="1" si="43"/>
        <v>1.9286876987076693</v>
      </c>
      <c r="K383" s="30">
        <f t="shared" ca="1" si="43"/>
        <v>16.393845439015191</v>
      </c>
      <c r="L383" s="30">
        <f t="shared" ca="1" si="43"/>
        <v>15.429501589661355</v>
      </c>
      <c r="M383" s="30">
        <f t="shared" ca="1" si="43"/>
        <v>12.536470041599852</v>
      </c>
      <c r="N383" s="30">
        <f t="shared" ca="1" si="43"/>
        <v>13.500813890953687</v>
      </c>
      <c r="O383" s="30">
        <f t="shared" ca="1" si="43"/>
        <v>11.572126192246019</v>
      </c>
      <c r="P383" s="30">
        <f t="shared" ca="1" si="43"/>
        <v>4.8217192467691747</v>
      </c>
      <c r="R383" s="30">
        <f ca="1">IF(J383=0,0,Agents($M$4,$M$5,J383,$M$3)/(1-$P$1))</f>
        <v>2.1739130434782608</v>
      </c>
      <c r="S383" s="30">
        <f ca="1">IF(K383=0,0,Agents($M$4,$M$5,K383,$M$3)/(1-$P$1))</f>
        <v>6.5217391304347823</v>
      </c>
      <c r="T383" s="30">
        <f ca="1">IF(L383=0,0,Agents($M$4,$M$5,L383,$M$3)/(1-$P$1))</f>
        <v>6.5217391304347823</v>
      </c>
      <c r="U383" s="30">
        <f ca="1">IF(M383=0,0,Agents($M$4,$M$5,M383,$M$3)/(1-$P$1))</f>
        <v>5.4347826086956523</v>
      </c>
      <c r="V383" s="30">
        <f ca="1">IF(N383=0,0,Agents($M$4,$M$5,N383,$M$3)/(1-$P$1))</f>
        <v>5.4347826086956523</v>
      </c>
      <c r="W383" s="30">
        <f ca="1">IF(O383=0,0,Agents($M$4,$M$5,O383,$M$3)/(1-$P$1))</f>
        <v>5.4347826086956523</v>
      </c>
      <c r="X383" s="30">
        <f ca="1">IF(P383=0,0,Agents($M$4,$M$5,P383,$M$3)/(1-$P$1))</f>
        <v>3.2608695652173911</v>
      </c>
    </row>
    <row r="384" spans="1:24" x14ac:dyDescent="0.25">
      <c r="A384" s="125">
        <v>0.79166666666666663</v>
      </c>
      <c r="B384" s="118">
        <v>1.4492753623188406E-2</v>
      </c>
      <c r="C384" s="119">
        <v>7.9392474974111157E-3</v>
      </c>
      <c r="D384" s="119">
        <v>5.6971514242878558E-3</v>
      </c>
      <c r="E384" s="119">
        <v>7.9549221080543586E-3</v>
      </c>
      <c r="F384" s="119">
        <v>8.2559339525283791E-3</v>
      </c>
      <c r="G384" s="119">
        <v>6.3268892794376098E-3</v>
      </c>
      <c r="H384" s="120">
        <v>8.6206896551724137E-3</v>
      </c>
      <c r="J384" s="24">
        <f t="shared" ca="1" si="43"/>
        <v>1.4465157740307522</v>
      </c>
      <c r="K384" s="24">
        <f t="shared" ca="1" si="43"/>
        <v>11.089954267569102</v>
      </c>
      <c r="L384" s="24">
        <f t="shared" ca="1" si="43"/>
        <v>9.1612665688614303</v>
      </c>
      <c r="M384" s="24">
        <f t="shared" ca="1" si="43"/>
        <v>11.572126192246017</v>
      </c>
      <c r="N384" s="24">
        <f t="shared" ca="1" si="43"/>
        <v>11.572126192246015</v>
      </c>
      <c r="O384" s="24">
        <f t="shared" ca="1" si="43"/>
        <v>8.6790946441845129</v>
      </c>
      <c r="P384" s="24">
        <f t="shared" ca="1" si="43"/>
        <v>2.8930315480615048</v>
      </c>
      <c r="R384" s="24">
        <f ca="1">IF(J384=0,0,Agents($M$4,$M$5,J384,$M$3)/(1-$P$1))</f>
        <v>2.1739130434782608</v>
      </c>
      <c r="S384" s="24">
        <f ca="1">IF(K384=0,0,Agents($M$4,$M$5,K384,$M$3)/(1-$P$1))</f>
        <v>5.4347826086956523</v>
      </c>
      <c r="T384" s="24">
        <f ca="1">IF(L384=0,0,Agents($M$4,$M$5,L384,$M$3)/(1-$P$1))</f>
        <v>4.3478260869565215</v>
      </c>
      <c r="U384" s="24">
        <f ca="1">IF(M384=0,0,Agents($M$4,$M$5,M384,$M$3)/(1-$P$1))</f>
        <v>5.4347826086956523</v>
      </c>
      <c r="V384" s="24">
        <f ca="1">IF(N384=0,0,Agents($M$4,$M$5,N384,$M$3)/(1-$P$1))</f>
        <v>5.4347826086956523</v>
      </c>
      <c r="W384" s="24">
        <f ca="1">IF(O384=0,0,Agents($M$4,$M$5,O384,$M$3)/(1-$P$1))</f>
        <v>4.3478260869565215</v>
      </c>
      <c r="X384" s="24">
        <f ca="1">IF(P384=0,0,Agents($M$4,$M$5,P384,$M$3)/(1-$P$1))</f>
        <v>2.1739130434782608</v>
      </c>
    </row>
    <row r="385" spans="1:24" x14ac:dyDescent="0.25">
      <c r="A385" s="126">
        <v>0.8125</v>
      </c>
      <c r="B385" s="122">
        <v>2.4154589371980676E-2</v>
      </c>
      <c r="C385" s="123">
        <v>5.5229547808077319E-3</v>
      </c>
      <c r="D385" s="123">
        <v>5.0974512743628183E-3</v>
      </c>
      <c r="E385" s="123">
        <v>5.3032814053695721E-3</v>
      </c>
      <c r="F385" s="123">
        <v>7.2239422084623322E-3</v>
      </c>
      <c r="G385" s="123">
        <v>4.2179261862917402E-3</v>
      </c>
      <c r="H385" s="124">
        <v>8.6206896551724137E-3</v>
      </c>
      <c r="J385" s="30">
        <f t="shared" ca="1" si="43"/>
        <v>2.4108596233845869</v>
      </c>
      <c r="K385" s="30">
        <f t="shared" ca="1" si="43"/>
        <v>7.7147507948306782</v>
      </c>
      <c r="L385" s="30">
        <f t="shared" ca="1" si="43"/>
        <v>8.1969227195075955</v>
      </c>
      <c r="M385" s="30">
        <f t="shared" ca="1" si="43"/>
        <v>7.7147507948306773</v>
      </c>
      <c r="N385" s="30">
        <f t="shared" ca="1" si="43"/>
        <v>10.125610418215265</v>
      </c>
      <c r="O385" s="30">
        <f t="shared" ca="1" si="43"/>
        <v>5.7860630961230095</v>
      </c>
      <c r="P385" s="30">
        <f t="shared" ca="1" si="43"/>
        <v>2.8930315480615048</v>
      </c>
      <c r="R385" s="30">
        <f ca="1">IF(J385=0,0,Agents($M$4,$M$5,J385,$M$3)/(1-$P$1))</f>
        <v>2.1739130434782608</v>
      </c>
      <c r="S385" s="30">
        <f ca="1">IF(K385=0,0,Agents($M$4,$M$5,K385,$M$3)/(1-$P$1))</f>
        <v>4.3478260869565215</v>
      </c>
      <c r="T385" s="30">
        <f ca="1">IF(L385=0,0,Agents($M$4,$M$5,L385,$M$3)/(1-$P$1))</f>
        <v>4.3478260869565215</v>
      </c>
      <c r="U385" s="30">
        <f ca="1">IF(M385=0,0,Agents($M$4,$M$5,M385,$M$3)/(1-$P$1))</f>
        <v>4.3478260869565215</v>
      </c>
      <c r="V385" s="30">
        <f ca="1">IF(N385=0,0,Agents($M$4,$M$5,N385,$M$3)/(1-$P$1))</f>
        <v>4.3478260869565215</v>
      </c>
      <c r="W385" s="30">
        <f ca="1">IF(O385=0,0,Agents($M$4,$M$5,O385,$M$3)/(1-$P$1))</f>
        <v>3.2608695652173911</v>
      </c>
      <c r="X385" s="30">
        <f ca="1">IF(P385=0,0,Agents($M$4,$M$5,P385,$M$3)/(1-$P$1))</f>
        <v>2.1739130434782608</v>
      </c>
    </row>
    <row r="386" spans="1:24" x14ac:dyDescent="0.25">
      <c r="A386" s="125">
        <v>0.83333333333333304</v>
      </c>
      <c r="B386" s="127">
        <v>9.6618357487922701E-3</v>
      </c>
      <c r="C386" s="128">
        <v>2.0711080428028996E-3</v>
      </c>
      <c r="D386" s="128">
        <v>2.098950524737631E-3</v>
      </c>
      <c r="E386" s="128">
        <v>2.651640702684786E-3</v>
      </c>
      <c r="F386" s="128">
        <v>2.7519779841761265E-3</v>
      </c>
      <c r="G386" s="128">
        <v>1.7574692442882249E-3</v>
      </c>
      <c r="H386" s="129">
        <v>4.3103448275862068E-3</v>
      </c>
      <c r="J386" s="30">
        <f t="shared" ca="1" si="43"/>
        <v>0.96434384935383466</v>
      </c>
      <c r="K386" s="30">
        <f t="shared" ca="1" si="43"/>
        <v>2.8930315480615043</v>
      </c>
      <c r="L386" s="30">
        <f t="shared" ca="1" si="43"/>
        <v>3.3752034727384213</v>
      </c>
      <c r="M386" s="30">
        <f t="shared" ca="1" si="43"/>
        <v>3.8573753974153386</v>
      </c>
      <c r="N386" s="30">
        <f t="shared" ca="1" si="43"/>
        <v>3.8573753974153391</v>
      </c>
      <c r="O386" s="30">
        <f t="shared" ca="1" si="43"/>
        <v>2.4108596233845869</v>
      </c>
      <c r="P386" s="30">
        <f t="shared" ca="1" si="43"/>
        <v>1.4465157740307524</v>
      </c>
      <c r="R386" s="30">
        <f ca="1">IF(J386=0,0,Agents($M$4,$M$5,J386,$M$3)/(1-$P$1))</f>
        <v>1.0869565217391304</v>
      </c>
      <c r="S386" s="30">
        <f ca="1">IF(K386=0,0,Agents($M$4,$M$5,K386,$M$3)/(1-$P$1))</f>
        <v>2.1739130434782608</v>
      </c>
      <c r="T386" s="30">
        <f ca="1">IF(L386=0,0,Agents($M$4,$M$5,L386,$M$3)/(1-$P$1))</f>
        <v>2.1739130434782608</v>
      </c>
      <c r="U386" s="30">
        <f ca="1">IF(M386=0,0,Agents($M$4,$M$5,M386,$M$3)/(1-$P$1))</f>
        <v>3.2608695652173911</v>
      </c>
      <c r="V386" s="30">
        <f ca="1">IF(N386=0,0,Agents($M$4,$M$5,N386,$M$3)/(1-$P$1))</f>
        <v>3.2608695652173911</v>
      </c>
      <c r="W386" s="30">
        <f ca="1">IF(O386=0,0,Agents($M$4,$M$5,O386,$M$3)/(1-$P$1))</f>
        <v>2.1739130434782608</v>
      </c>
      <c r="X386" s="30">
        <f ca="1">IF(P386=0,0,Agents($M$4,$M$5,P386,$M$3)/(1-$P$1))</f>
        <v>2.1739130434782608</v>
      </c>
    </row>
    <row r="387" spans="1:24" x14ac:dyDescent="0.25">
      <c r="A387" s="126">
        <v>0.85416666666666696</v>
      </c>
      <c r="B387" s="127">
        <v>1.4492753623188406E-2</v>
      </c>
      <c r="C387" s="128">
        <v>1.380738695201933E-3</v>
      </c>
      <c r="D387" s="128">
        <v>1.1994002998500749E-3</v>
      </c>
      <c r="E387" s="128">
        <v>1.325820351342393E-3</v>
      </c>
      <c r="F387" s="128">
        <v>1.7199862401100791E-3</v>
      </c>
      <c r="G387" s="128">
        <v>1.4059753954305801E-3</v>
      </c>
      <c r="H387" s="129">
        <v>1.4367816091954023E-3</v>
      </c>
      <c r="J387" s="30">
        <f t="shared" ca="1" si="43"/>
        <v>1.4465157740307522</v>
      </c>
      <c r="K387" s="30">
        <f t="shared" ca="1" si="43"/>
        <v>1.9286876987076695</v>
      </c>
      <c r="L387" s="30">
        <f t="shared" ca="1" si="43"/>
        <v>1.9286876987076693</v>
      </c>
      <c r="M387" s="30">
        <f t="shared" ca="1" si="43"/>
        <v>1.9286876987076693</v>
      </c>
      <c r="N387" s="30">
        <f t="shared" ca="1" si="43"/>
        <v>2.4108596233845869</v>
      </c>
      <c r="O387" s="30">
        <f t="shared" ca="1" si="43"/>
        <v>1.9286876987076698</v>
      </c>
      <c r="P387" s="30">
        <f t="shared" ca="1" si="43"/>
        <v>0.48217192467691744</v>
      </c>
      <c r="R387" s="30">
        <f ca="1">IF(J387=0,0,Agents($M$4,$M$5,J387,$M$3)/(1-$P$1))</f>
        <v>2.1739130434782608</v>
      </c>
      <c r="S387" s="30">
        <f ca="1">IF(K387=0,0,Agents($M$4,$M$5,K387,$M$3)/(1-$P$1))</f>
        <v>2.1739130434782608</v>
      </c>
      <c r="T387" s="30">
        <f ca="1">IF(L387=0,0,Agents($M$4,$M$5,L387,$M$3)/(1-$P$1))</f>
        <v>2.1739130434782608</v>
      </c>
      <c r="U387" s="30">
        <f ca="1">IF(M387=0,0,Agents($M$4,$M$5,M387,$M$3)/(1-$P$1))</f>
        <v>2.1739130434782608</v>
      </c>
      <c r="V387" s="30">
        <f ca="1">IF(N387=0,0,Agents($M$4,$M$5,N387,$M$3)/(1-$P$1))</f>
        <v>2.1739130434782608</v>
      </c>
      <c r="W387" s="30">
        <f ca="1">IF(O387=0,0,Agents($M$4,$M$5,O387,$M$3)/(1-$P$1))</f>
        <v>2.1739130434782608</v>
      </c>
      <c r="X387" s="30">
        <f ca="1">IF(P387=0,0,Agents($M$4,$M$5,P387,$M$3)/(1-$P$1))</f>
        <v>1.0869565217391304</v>
      </c>
    </row>
    <row r="388" spans="1:24" x14ac:dyDescent="0.25">
      <c r="A388" s="125">
        <v>0.875000000000001</v>
      </c>
      <c r="B388" s="127">
        <v>1.4492753623188406E-2</v>
      </c>
      <c r="C388" s="128">
        <v>7.9392474974111157E-3</v>
      </c>
      <c r="D388" s="128">
        <v>5.6971514242878558E-3</v>
      </c>
      <c r="E388" s="128">
        <v>7.9549221080543586E-3</v>
      </c>
      <c r="F388" s="128">
        <v>8.2559339525283791E-3</v>
      </c>
      <c r="G388" s="128">
        <v>6.3268892794376098E-3</v>
      </c>
      <c r="H388" s="129">
        <v>8.6206896551724137E-3</v>
      </c>
      <c r="J388" s="30">
        <f t="shared" ref="J388:P391" ca="1" si="44">B388*J$392</f>
        <v>1.4465157740307522</v>
      </c>
      <c r="K388" s="30">
        <f t="shared" ca="1" si="44"/>
        <v>11.089954267569102</v>
      </c>
      <c r="L388" s="30">
        <f t="shared" ca="1" si="44"/>
        <v>9.1612665688614303</v>
      </c>
      <c r="M388" s="30">
        <f t="shared" ca="1" si="44"/>
        <v>11.572126192246017</v>
      </c>
      <c r="N388" s="30">
        <f t="shared" ca="1" si="44"/>
        <v>11.572126192246015</v>
      </c>
      <c r="O388" s="30">
        <f t="shared" ca="1" si="44"/>
        <v>8.6790946441845129</v>
      </c>
      <c r="P388" s="30">
        <f t="shared" ca="1" si="44"/>
        <v>2.8930315480615048</v>
      </c>
      <c r="R388" s="30">
        <f ca="1">IF(J388=0,0,Agents($M$4,$M$5,J388,$M$3)/(1-$P$1))</f>
        <v>2.1739130434782608</v>
      </c>
      <c r="S388" s="30">
        <f ca="1">IF(K388=0,0,Agents($M$4,$M$5,K388,$M$3)/(1-$P$1))</f>
        <v>5.4347826086956523</v>
      </c>
      <c r="T388" s="30">
        <f ca="1">IF(L388=0,0,Agents($M$4,$M$5,L388,$M$3)/(1-$P$1))</f>
        <v>4.3478260869565215</v>
      </c>
      <c r="U388" s="30">
        <f ca="1">IF(M388=0,0,Agents($M$4,$M$5,M388,$M$3)/(1-$P$1))</f>
        <v>5.4347826086956523</v>
      </c>
      <c r="V388" s="30">
        <f ca="1">IF(N388=0,0,Agents($M$4,$M$5,N388,$M$3)/(1-$P$1))</f>
        <v>5.4347826086956523</v>
      </c>
      <c r="W388" s="30">
        <f ca="1">IF(O388=0,0,Agents($M$4,$M$5,O388,$M$3)/(1-$P$1))</f>
        <v>4.3478260869565215</v>
      </c>
      <c r="X388" s="30">
        <f ca="1">IF(P388=0,0,Agents($M$4,$M$5,P388,$M$3)/(1-$P$1))</f>
        <v>2.1739130434782608</v>
      </c>
    </row>
    <row r="389" spans="1:24" x14ac:dyDescent="0.25">
      <c r="A389" s="126">
        <v>0.89583333333333504</v>
      </c>
      <c r="B389" s="127">
        <v>2.4154589371980676E-2</v>
      </c>
      <c r="C389" s="128">
        <v>5.5229547808077319E-3</v>
      </c>
      <c r="D389" s="128">
        <v>5.0974512743628183E-3</v>
      </c>
      <c r="E389" s="128">
        <v>5.3032814053695721E-3</v>
      </c>
      <c r="F389" s="128">
        <v>7.2239422084623322E-3</v>
      </c>
      <c r="G389" s="128">
        <v>4.2179261862917402E-3</v>
      </c>
      <c r="H389" s="129">
        <v>8.6206896551724137E-3</v>
      </c>
      <c r="J389" s="30">
        <f t="shared" ca="1" si="44"/>
        <v>2.4108596233845869</v>
      </c>
      <c r="K389" s="30">
        <f t="shared" ca="1" si="44"/>
        <v>7.7147507948306782</v>
      </c>
      <c r="L389" s="30">
        <f t="shared" ca="1" si="44"/>
        <v>8.1969227195075955</v>
      </c>
      <c r="M389" s="30">
        <f t="shared" ca="1" si="44"/>
        <v>7.7147507948306773</v>
      </c>
      <c r="N389" s="30">
        <f t="shared" ca="1" si="44"/>
        <v>10.125610418215265</v>
      </c>
      <c r="O389" s="30">
        <f t="shared" ca="1" si="44"/>
        <v>5.7860630961230095</v>
      </c>
      <c r="P389" s="30">
        <f t="shared" ca="1" si="44"/>
        <v>2.8930315480615048</v>
      </c>
      <c r="R389" s="30">
        <f ca="1">IF(J389=0,0,Agents($M$4,$M$5,J389,$M$3)/(1-$P$1))</f>
        <v>2.1739130434782608</v>
      </c>
      <c r="S389" s="30">
        <f ca="1">IF(K389=0,0,Agents($M$4,$M$5,K389,$M$3)/(1-$P$1))</f>
        <v>4.3478260869565215</v>
      </c>
      <c r="T389" s="30">
        <f ca="1">IF(L389=0,0,Agents($M$4,$M$5,L389,$M$3)/(1-$P$1))</f>
        <v>4.3478260869565215</v>
      </c>
      <c r="U389" s="30">
        <f ca="1">IF(M389=0,0,Agents($M$4,$M$5,M389,$M$3)/(1-$P$1))</f>
        <v>4.3478260869565215</v>
      </c>
      <c r="V389" s="30">
        <f ca="1">IF(N389=0,0,Agents($M$4,$M$5,N389,$M$3)/(1-$P$1))</f>
        <v>4.3478260869565215</v>
      </c>
      <c r="W389" s="30">
        <f ca="1">IF(O389=0,0,Agents($M$4,$M$5,O389,$M$3)/(1-$P$1))</f>
        <v>3.2608695652173911</v>
      </c>
      <c r="X389" s="30">
        <f ca="1">IF(P389=0,0,Agents($M$4,$M$5,P389,$M$3)/(1-$P$1))</f>
        <v>2.1739130434782608</v>
      </c>
    </row>
    <row r="390" spans="1:24" x14ac:dyDescent="0.25">
      <c r="A390" s="125">
        <v>0.91666666666666896</v>
      </c>
      <c r="B390" s="127">
        <v>9.6618357487922701E-3</v>
      </c>
      <c r="C390" s="128">
        <v>2.0711080428028996E-3</v>
      </c>
      <c r="D390" s="128">
        <v>2.098950524737631E-3</v>
      </c>
      <c r="E390" s="128">
        <v>2.651640702684786E-3</v>
      </c>
      <c r="F390" s="128">
        <v>2.7519779841761265E-3</v>
      </c>
      <c r="G390" s="128">
        <v>1.7574692442882249E-3</v>
      </c>
      <c r="H390" s="129">
        <v>4.3103448275862068E-3</v>
      </c>
      <c r="J390" s="30">
        <f t="shared" ca="1" si="44"/>
        <v>0.96434384935383466</v>
      </c>
      <c r="K390" s="30">
        <f t="shared" ca="1" si="44"/>
        <v>2.8930315480615043</v>
      </c>
      <c r="L390" s="30">
        <f t="shared" ca="1" si="44"/>
        <v>3.3752034727384213</v>
      </c>
      <c r="M390" s="30">
        <f t="shared" ca="1" si="44"/>
        <v>3.8573753974153386</v>
      </c>
      <c r="N390" s="30">
        <f t="shared" ca="1" si="44"/>
        <v>3.8573753974153391</v>
      </c>
      <c r="O390" s="30">
        <f t="shared" ca="1" si="44"/>
        <v>2.4108596233845869</v>
      </c>
      <c r="P390" s="30">
        <f t="shared" ca="1" si="44"/>
        <v>1.4465157740307524</v>
      </c>
      <c r="R390" s="30">
        <f ca="1">IF(J390=0,0,Agents($M$4,$M$5,J390,$M$3)/(1-$P$1))</f>
        <v>1.0869565217391304</v>
      </c>
      <c r="S390" s="30">
        <f ca="1">IF(K390=0,0,Agents($M$4,$M$5,K390,$M$3)/(1-$P$1))</f>
        <v>2.1739130434782608</v>
      </c>
      <c r="T390" s="30">
        <f ca="1">IF(L390=0,0,Agents($M$4,$M$5,L390,$M$3)/(1-$P$1))</f>
        <v>2.1739130434782608</v>
      </c>
      <c r="U390" s="30">
        <f ca="1">IF(M390=0,0,Agents($M$4,$M$5,M390,$M$3)/(1-$P$1))</f>
        <v>3.2608695652173911</v>
      </c>
      <c r="V390" s="30">
        <f ca="1">IF(N390=0,0,Agents($M$4,$M$5,N390,$M$3)/(1-$P$1))</f>
        <v>3.2608695652173911</v>
      </c>
      <c r="W390" s="30">
        <f ca="1">IF(O390=0,0,Agents($M$4,$M$5,O390,$M$3)/(1-$P$1))</f>
        <v>2.1739130434782608</v>
      </c>
      <c r="X390" s="30">
        <f ca="1">IF(P390=0,0,Agents($M$4,$M$5,P390,$M$3)/(1-$P$1))</f>
        <v>2.1739130434782608</v>
      </c>
    </row>
    <row r="391" spans="1:24" x14ac:dyDescent="0.25">
      <c r="A391" s="126">
        <v>0.937500000000003</v>
      </c>
      <c r="B391" s="127">
        <v>1.4492753623188406E-2</v>
      </c>
      <c r="C391" s="128">
        <v>1.380738695201933E-3</v>
      </c>
      <c r="D391" s="128">
        <v>1.1994002998500749E-3</v>
      </c>
      <c r="E391" s="128">
        <v>1.325820351342393E-3</v>
      </c>
      <c r="F391" s="128">
        <v>1.7199862401100791E-3</v>
      </c>
      <c r="G391" s="128">
        <v>1.4059753954305801E-3</v>
      </c>
      <c r="H391" s="129">
        <v>1.4367816091954023E-3</v>
      </c>
      <c r="J391" s="30">
        <f t="shared" ca="1" si="44"/>
        <v>1.4465157740307522</v>
      </c>
      <c r="K391" s="30">
        <f t="shared" ca="1" si="44"/>
        <v>1.9286876987076695</v>
      </c>
      <c r="L391" s="30">
        <f t="shared" ca="1" si="44"/>
        <v>1.9286876987076693</v>
      </c>
      <c r="M391" s="30">
        <f t="shared" ca="1" si="44"/>
        <v>1.9286876987076693</v>
      </c>
      <c r="N391" s="30">
        <f t="shared" ca="1" si="44"/>
        <v>2.4108596233845869</v>
      </c>
      <c r="O391" s="30">
        <f t="shared" ca="1" si="44"/>
        <v>1.9286876987076698</v>
      </c>
      <c r="P391" s="30">
        <f t="shared" ca="1" si="44"/>
        <v>0.48217192467691744</v>
      </c>
      <c r="R391" s="30">
        <f ca="1">IF(J391=0,0,Agents($M$4,$M$5,J391,$M$3)/(1-$P$1))</f>
        <v>2.1739130434782608</v>
      </c>
      <c r="S391" s="30">
        <f ca="1">IF(K391=0,0,Agents($M$4,$M$5,K391,$M$3)/(1-$P$1))</f>
        <v>2.1739130434782608</v>
      </c>
      <c r="T391" s="30">
        <f ca="1">IF(L391=0,0,Agents($M$4,$M$5,L391,$M$3)/(1-$P$1))</f>
        <v>2.1739130434782608</v>
      </c>
      <c r="U391" s="30">
        <f ca="1">IF(M391=0,0,Agents($M$4,$M$5,M391,$M$3)/(1-$P$1))</f>
        <v>2.1739130434782608</v>
      </c>
      <c r="V391" s="30">
        <f ca="1">IF(N391=0,0,Agents($M$4,$M$5,N391,$M$3)/(1-$P$1))</f>
        <v>2.1739130434782608</v>
      </c>
      <c r="W391" s="30">
        <f ca="1">IF(O391=0,0,Agents($M$4,$M$5,O391,$M$3)/(1-$P$1))</f>
        <v>2.1739130434782608</v>
      </c>
      <c r="X391" s="30">
        <f ca="1">IF(P391=0,0,Agents($M$4,$M$5,P391,$M$3)/(1-$P$1))</f>
        <v>1.0869565217391304</v>
      </c>
    </row>
    <row r="392" spans="1:24" x14ac:dyDescent="0.25">
      <c r="A392" s="130"/>
      <c r="B392" s="131">
        <v>1.301559356136821E-2</v>
      </c>
      <c r="C392" s="132">
        <v>0.18215543259557343</v>
      </c>
      <c r="D392" s="132">
        <v>0.20969567404426559</v>
      </c>
      <c r="E392" s="132">
        <v>0.18970070422535212</v>
      </c>
      <c r="F392" s="132">
        <v>0.18278420523138833</v>
      </c>
      <c r="G392" s="132">
        <v>0.17888581488933603</v>
      </c>
      <c r="H392" s="133">
        <v>4.37625754527163E-2</v>
      </c>
      <c r="J392" s="27">
        <f t="shared" ref="J392:P392" ca="1" si="45">$M$2*B392/SUM($B$392:$H$392)</f>
        <v>99.809588408121897</v>
      </c>
      <c r="K392" s="27">
        <f t="shared" ca="1" si="45"/>
        <v>1396.8520657890297</v>
      </c>
      <c r="L392" s="27">
        <f t="shared" ca="1" si="45"/>
        <v>1608.0433687975194</v>
      </c>
      <c r="M392" s="27">
        <f t="shared" ca="1" si="45"/>
        <v>1454.7126967502597</v>
      </c>
      <c r="N392" s="27">
        <f t="shared" ca="1" si="45"/>
        <v>1401.6737850357988</v>
      </c>
      <c r="O392" s="27">
        <f t="shared" ca="1" si="45"/>
        <v>1371.77912570583</v>
      </c>
      <c r="P392" s="27">
        <f t="shared" ca="1" si="45"/>
        <v>335.59165957513454</v>
      </c>
      <c r="R392" s="26">
        <f ca="1">(SUM(R362:R391)/2)/$C$6</f>
        <v>4.8233695652173907</v>
      </c>
      <c r="S392" s="26">
        <f t="shared" ref="S392:X392" ca="1" si="46">(SUM(S362:S391)/2)/$C$6</f>
        <v>27.649456521739125</v>
      </c>
      <c r="T392" s="26">
        <f t="shared" ca="1" si="46"/>
        <v>30.91032608695652</v>
      </c>
      <c r="U392" s="26">
        <f t="shared" ca="1" si="46"/>
        <v>28.532608695652169</v>
      </c>
      <c r="V392" s="26">
        <f t="shared" ca="1" si="46"/>
        <v>27.717391304347821</v>
      </c>
      <c r="W392" s="26">
        <f t="shared" ca="1" si="46"/>
        <v>27.038043478260867</v>
      </c>
      <c r="X392" s="26">
        <f t="shared" ca="1" si="46"/>
        <v>9.4429347826086918</v>
      </c>
    </row>
    <row r="393" spans="1:24" x14ac:dyDescent="0.25">
      <c r="R393" s="32">
        <f ca="1">SUM(R392:X392)/5</f>
        <v>31.22282608695652</v>
      </c>
      <c r="S393" s="31"/>
      <c r="T393" s="31"/>
      <c r="U393" s="31"/>
      <c r="V393" s="31"/>
      <c r="W393" s="31"/>
      <c r="X393" s="4"/>
    </row>
    <row r="395" spans="1:24" x14ac:dyDescent="0.25">
      <c r="A395" s="39" t="s">
        <v>17</v>
      </c>
      <c r="J395" s="6" t="s">
        <v>14</v>
      </c>
      <c r="K395" s="20"/>
      <c r="L395" s="20"/>
      <c r="M395" s="33">
        <v>43435</v>
      </c>
      <c r="N395" s="20"/>
      <c r="O395" s="20"/>
      <c r="P395" s="21"/>
      <c r="R395" s="6" t="s">
        <v>15</v>
      </c>
      <c r="S395" s="20"/>
      <c r="T395" s="20"/>
      <c r="U395" s="20"/>
      <c r="V395" s="20"/>
      <c r="W395" s="20"/>
      <c r="X395" s="21"/>
    </row>
    <row r="396" spans="1:24" x14ac:dyDescent="0.25">
      <c r="A396" s="113" t="s">
        <v>6</v>
      </c>
      <c r="B396" s="114" t="s">
        <v>13</v>
      </c>
      <c r="C396" s="115" t="s">
        <v>7</v>
      </c>
      <c r="D396" s="115" t="s">
        <v>8</v>
      </c>
      <c r="E396" s="115" t="s">
        <v>9</v>
      </c>
      <c r="F396" s="115" t="s">
        <v>10</v>
      </c>
      <c r="G396" s="115" t="s">
        <v>11</v>
      </c>
      <c r="H396" s="116" t="s">
        <v>12</v>
      </c>
      <c r="J396" s="22" t="s">
        <v>13</v>
      </c>
      <c r="K396" s="20" t="s">
        <v>7</v>
      </c>
      <c r="L396" s="20" t="s">
        <v>8</v>
      </c>
      <c r="M396" s="20" t="s">
        <v>9</v>
      </c>
      <c r="N396" s="20" t="s">
        <v>10</v>
      </c>
      <c r="O396" s="20" t="s">
        <v>11</v>
      </c>
      <c r="P396" s="21" t="s">
        <v>12</v>
      </c>
      <c r="R396" s="22" t="s">
        <v>13</v>
      </c>
      <c r="S396" s="20" t="s">
        <v>7</v>
      </c>
      <c r="T396" s="20" t="s">
        <v>8</v>
      </c>
      <c r="U396" s="20" t="s">
        <v>9</v>
      </c>
      <c r="V396" s="20" t="s">
        <v>10</v>
      </c>
      <c r="W396" s="20" t="s">
        <v>11</v>
      </c>
      <c r="X396" s="21" t="s">
        <v>12</v>
      </c>
    </row>
    <row r="397" spans="1:24" x14ac:dyDescent="0.25">
      <c r="A397" s="117">
        <v>0.33333333333333331</v>
      </c>
      <c r="B397" s="118">
        <v>2.8985507246376812E-2</v>
      </c>
      <c r="C397" s="119">
        <v>2.1746634449430445E-2</v>
      </c>
      <c r="D397" s="119">
        <v>2.4287856071964018E-2</v>
      </c>
      <c r="E397" s="119">
        <v>2.5190586675505468E-2</v>
      </c>
      <c r="F397" s="119">
        <v>2.1327829377364983E-2</v>
      </c>
      <c r="G397" s="119">
        <v>2.3901581722319858E-2</v>
      </c>
      <c r="H397" s="120">
        <v>3.1609195402298854E-2</v>
      </c>
      <c r="J397" s="24">
        <f t="shared" ref="J397:P422" ca="1" si="47">B397*J$427</f>
        <v>4.7761387208417245</v>
      </c>
      <c r="K397" s="24">
        <f t="shared" ca="1" si="47"/>
        <v>50.149456568838097</v>
      </c>
      <c r="L397" s="24">
        <f t="shared" ca="1" si="47"/>
        <v>64.477872731363277</v>
      </c>
      <c r="M397" s="24">
        <f t="shared" ca="1" si="47"/>
        <v>60.497757130661846</v>
      </c>
      <c r="N397" s="24">
        <f t="shared" ca="1" si="47"/>
        <v>49.353433448697821</v>
      </c>
      <c r="O397" s="24">
        <f t="shared" ca="1" si="47"/>
        <v>54.129572169539543</v>
      </c>
      <c r="P397" s="24">
        <f t="shared" ca="1" si="47"/>
        <v>17.512508643086324</v>
      </c>
      <c r="R397" s="24">
        <f ca="1">IF(J397=0,0,Agents($N$4,$N$5,J397,$N$3)/(1-$P$1))</f>
        <v>3.2608695652173911</v>
      </c>
      <c r="S397" s="24">
        <f ca="1">IF(K397=0,0,Agents($N$4,$N$5,K397,$N$3)/(1-$P$1))</f>
        <v>16.304347826086957</v>
      </c>
      <c r="T397" s="24">
        <f ca="1">IF(L397=0,0,Agents($N$4,$N$5,L397,$N$3)/(1-$P$1))</f>
        <v>19.565217391304348</v>
      </c>
      <c r="U397" s="24">
        <f ca="1">IF(M397=0,0,Agents($N$4,$N$5,M397,$N$3)/(1-$P$1))</f>
        <v>18.478260869565215</v>
      </c>
      <c r="V397" s="24">
        <f ca="1">IF(N397=0,0,Agents($N$4,$N$5,N397,$N$3)/(1-$P$1))</f>
        <v>16.304347826086957</v>
      </c>
      <c r="W397" s="24">
        <f ca="1">IF(O397=0,0,Agents($N$4,$N$5,O397,$N$3)/(1-$P$1))</f>
        <v>17.391304347826086</v>
      </c>
      <c r="X397" s="24">
        <f ca="1">IF(P397=0,0,Agents($N$4,$N$5,P397,$N$3)/(1-$P$1))</f>
        <v>7.6086956521739131</v>
      </c>
    </row>
    <row r="398" spans="1:24" x14ac:dyDescent="0.25">
      <c r="A398" s="121">
        <v>0.35416666666666669</v>
      </c>
      <c r="B398" s="122">
        <v>2.4154589371980676E-2</v>
      </c>
      <c r="C398" s="123">
        <v>3.1411805315843977E-2</v>
      </c>
      <c r="D398" s="123">
        <v>3.2083958020989505E-2</v>
      </c>
      <c r="E398" s="123">
        <v>3.1819688432217434E-2</v>
      </c>
      <c r="F398" s="123">
        <v>2.4079807361541108E-2</v>
      </c>
      <c r="G398" s="123">
        <v>2.3198594024604568E-2</v>
      </c>
      <c r="H398" s="124">
        <v>2.2988505747126436E-2</v>
      </c>
      <c r="J398" s="30">
        <f t="shared" ca="1" si="47"/>
        <v>3.9801156007014367</v>
      </c>
      <c r="K398" s="30">
        <f t="shared" ca="1" si="47"/>
        <v>72.43810393276614</v>
      </c>
      <c r="L398" s="30">
        <f t="shared" ca="1" si="47"/>
        <v>85.174473855010746</v>
      </c>
      <c r="M398" s="30">
        <f t="shared" ca="1" si="47"/>
        <v>76.418219533467607</v>
      </c>
      <c r="N398" s="30">
        <f t="shared" ca="1" si="47"/>
        <v>55.721618409820117</v>
      </c>
      <c r="O398" s="30">
        <f t="shared" ca="1" si="47"/>
        <v>52.537525929258969</v>
      </c>
      <c r="P398" s="30">
        <f t="shared" ca="1" si="47"/>
        <v>12.736369922244599</v>
      </c>
      <c r="R398" s="30">
        <f ca="1">IF(J398=0,0,Agents($N$4,$N$5,J398,$N$3)/(1-$P$1))</f>
        <v>3.2608695652173911</v>
      </c>
      <c r="S398" s="30">
        <f ca="1">IF(K398=0,0,Agents($N$4,$N$5,K398,$N$3)/(1-$P$1))</f>
        <v>21.739130434782609</v>
      </c>
      <c r="T398" s="30">
        <f ca="1">IF(L398=0,0,Agents($N$4,$N$5,L398,$N$3)/(1-$P$1))</f>
        <v>25</v>
      </c>
      <c r="U398" s="30">
        <f ca="1">IF(M398=0,0,Agents($N$4,$N$5,M398,$N$3)/(1-$P$1))</f>
        <v>22.826086956521738</v>
      </c>
      <c r="V398" s="30">
        <f ca="1">IF(N398=0,0,Agents($N$4,$N$5,N398,$N$3)/(1-$P$1))</f>
        <v>17.391304347826086</v>
      </c>
      <c r="W398" s="30">
        <f ca="1">IF(O398=0,0,Agents($N$4,$N$5,O398,$N$3)/(1-$P$1))</f>
        <v>16.304347826086957</v>
      </c>
      <c r="X398" s="30">
        <f ca="1">IF(P398=0,0,Agents($N$4,$N$5,P398,$N$3)/(1-$P$1))</f>
        <v>5.4347826086956523</v>
      </c>
    </row>
    <row r="399" spans="1:24" x14ac:dyDescent="0.25">
      <c r="A399" s="125">
        <v>0.375</v>
      </c>
      <c r="B399" s="118">
        <v>3.3816425120772944E-2</v>
      </c>
      <c r="C399" s="119">
        <v>3.589920607525026E-2</v>
      </c>
      <c r="D399" s="119">
        <v>3.9880059970014994E-2</v>
      </c>
      <c r="E399" s="119">
        <v>4.2094796155120982E-2</v>
      </c>
      <c r="F399" s="119">
        <v>3.8871689026487785E-2</v>
      </c>
      <c r="G399" s="119">
        <v>4.0421792618629174E-2</v>
      </c>
      <c r="H399" s="120">
        <v>3.8793103448275863E-2</v>
      </c>
      <c r="J399" s="24">
        <f t="shared" ca="1" si="47"/>
        <v>5.5721618409820115</v>
      </c>
      <c r="K399" s="24">
        <f t="shared" ca="1" si="47"/>
        <v>82.786404494589888</v>
      </c>
      <c r="L399" s="24">
        <f t="shared" ca="1" si="47"/>
        <v>105.87107497865823</v>
      </c>
      <c r="M399" s="24">
        <f t="shared" ca="1" si="47"/>
        <v>101.09493625781651</v>
      </c>
      <c r="N399" s="24">
        <f t="shared" ca="1" si="47"/>
        <v>89.95061257585246</v>
      </c>
      <c r="O399" s="24">
        <f t="shared" ca="1" si="47"/>
        <v>91.542658816133056</v>
      </c>
      <c r="P399" s="24">
        <f t="shared" ca="1" si="47"/>
        <v>21.492624243787763</v>
      </c>
      <c r="R399" s="24">
        <f ca="1">IF(J399=0,0,Agents($N$4,$N$5,J399,$N$3)/(1-$P$1))</f>
        <v>3.2608695652173911</v>
      </c>
      <c r="S399" s="24">
        <f ca="1">IF(K399=0,0,Agents($N$4,$N$5,K399,$N$3)/(1-$P$1))</f>
        <v>23.913043478260867</v>
      </c>
      <c r="T399" s="24">
        <f ca="1">IF(L399=0,0,Agents($N$4,$N$5,L399,$N$3)/(1-$P$1))</f>
        <v>30.434782608695652</v>
      </c>
      <c r="U399" s="24">
        <f ca="1">IF(M399=0,0,Agents($N$4,$N$5,M399,$N$3)/(1-$P$1))</f>
        <v>29.34782608695652</v>
      </c>
      <c r="V399" s="24">
        <f ca="1">IF(N399=0,0,Agents($N$4,$N$5,N399,$N$3)/(1-$P$1))</f>
        <v>26.086956521739129</v>
      </c>
      <c r="W399" s="24">
        <f ca="1">IF(O399=0,0,Agents($N$4,$N$5,O399,$N$3)/(1-$P$1))</f>
        <v>27.173913043478258</v>
      </c>
      <c r="X399" s="24">
        <f ca="1">IF(P399=0,0,Agents($N$4,$N$5,P399,$N$3)/(1-$P$1))</f>
        <v>8.695652173913043</v>
      </c>
    </row>
    <row r="400" spans="1:24" x14ac:dyDescent="0.25">
      <c r="A400" s="121">
        <v>0.39583333333333331</v>
      </c>
      <c r="B400" s="122">
        <v>5.7971014492753624E-2</v>
      </c>
      <c r="C400" s="123">
        <v>4.9016223679668625E-2</v>
      </c>
      <c r="D400" s="123">
        <v>5.0674662668665667E-2</v>
      </c>
      <c r="E400" s="123">
        <v>5.2038448790188929E-2</v>
      </c>
      <c r="F400" s="123">
        <v>4.3687650498796013E-2</v>
      </c>
      <c r="G400" s="123">
        <v>4.8506151142355007E-2</v>
      </c>
      <c r="H400" s="124">
        <v>5.0287356321839081E-2</v>
      </c>
      <c r="J400" s="30">
        <f t="shared" ca="1" si="47"/>
        <v>9.5522774416834491</v>
      </c>
      <c r="K400" s="30">
        <f t="shared" ca="1" si="47"/>
        <v>113.0352830599208</v>
      </c>
      <c r="L400" s="30">
        <f t="shared" ca="1" si="47"/>
        <v>134.52790730370856</v>
      </c>
      <c r="M400" s="30">
        <f t="shared" ca="1" si="47"/>
        <v>124.97562986202514</v>
      </c>
      <c r="N400" s="30">
        <f t="shared" ca="1" si="47"/>
        <v>101.0949362578165</v>
      </c>
      <c r="O400" s="30">
        <f t="shared" ca="1" si="47"/>
        <v>109.85119057935967</v>
      </c>
      <c r="P400" s="30">
        <f t="shared" ca="1" si="47"/>
        <v>27.860809204910062</v>
      </c>
      <c r="R400" s="30">
        <f ca="1">IF(J400=0,0,Agents($N$4,$N$5,J400,$N$3)/(1-$P$1))</f>
        <v>4.3478260869565215</v>
      </c>
      <c r="S400" s="30">
        <f ca="1">IF(K400=0,0,Agents($N$4,$N$5,K400,$N$3)/(1-$P$1))</f>
        <v>32.608695652173914</v>
      </c>
      <c r="T400" s="30">
        <f ca="1">IF(L400=0,0,Agents($N$4,$N$5,L400,$N$3)/(1-$P$1))</f>
        <v>38.043478260869563</v>
      </c>
      <c r="U400" s="30">
        <f ca="1">IF(M400=0,0,Agents($N$4,$N$5,M400,$N$3)/(1-$P$1))</f>
        <v>34.782608695652172</v>
      </c>
      <c r="V400" s="30">
        <f ca="1">IF(N400=0,0,Agents($N$4,$N$5,N400,$N$3)/(1-$P$1))</f>
        <v>29.34782608695652</v>
      </c>
      <c r="W400" s="30">
        <f ca="1">IF(O400=0,0,Agents($N$4,$N$5,O400,$N$3)/(1-$P$1))</f>
        <v>31.521739130434781</v>
      </c>
      <c r="X400" s="30">
        <f ca="1">IF(P400=0,0,Agents($N$4,$N$5,P400,$N$3)/(1-$P$1))</f>
        <v>9.7826086956521738</v>
      </c>
    </row>
    <row r="401" spans="1:24" x14ac:dyDescent="0.25">
      <c r="A401" s="125">
        <v>0.41666666666666669</v>
      </c>
      <c r="B401" s="118">
        <v>2.8985507246376812E-2</v>
      </c>
      <c r="C401" s="119">
        <v>5.6689944504925503E-2</v>
      </c>
      <c r="D401" s="119">
        <v>5.3073463268365817E-2</v>
      </c>
      <c r="E401" s="119">
        <v>5.4027179317202516E-2</v>
      </c>
      <c r="F401" s="119">
        <v>4.9879600963192293E-2</v>
      </c>
      <c r="G401" s="119">
        <v>5.4481546572934976E-2</v>
      </c>
      <c r="H401" s="120">
        <v>5.459770114942529E-2</v>
      </c>
      <c r="J401" s="24">
        <f t="shared" ca="1" si="47"/>
        <v>4.7761387208417245</v>
      </c>
      <c r="K401" s="24">
        <f t="shared" ca="1" si="47"/>
        <v>130.73148934611638</v>
      </c>
      <c r="L401" s="24">
        <f t="shared" ca="1" si="47"/>
        <v>140.89609226483088</v>
      </c>
      <c r="M401" s="24">
        <f t="shared" ca="1" si="47"/>
        <v>129.75176858286684</v>
      </c>
      <c r="N401" s="24">
        <f t="shared" ca="1" si="47"/>
        <v>115.42335242034167</v>
      </c>
      <c r="O401" s="24">
        <f t="shared" ca="1" si="47"/>
        <v>123.38358362174456</v>
      </c>
      <c r="P401" s="24">
        <f t="shared" ca="1" si="47"/>
        <v>30.248878565330923</v>
      </c>
      <c r="R401" s="24">
        <f ca="1">IF(J401=0,0,Agents($N$4,$N$5,J401,$N$3)/(1-$P$1))</f>
        <v>3.2608695652173911</v>
      </c>
      <c r="S401" s="24">
        <f ca="1">IF(K401=0,0,Agents($N$4,$N$5,K401,$N$3)/(1-$P$1))</f>
        <v>36.95652173913043</v>
      </c>
      <c r="T401" s="24">
        <f ca="1">IF(L401=0,0,Agents($N$4,$N$5,L401,$N$3)/(1-$P$1))</f>
        <v>39.130434782608695</v>
      </c>
      <c r="U401" s="24">
        <f ca="1">IF(M401=0,0,Agents($N$4,$N$5,M401,$N$3)/(1-$P$1))</f>
        <v>35.869565217391305</v>
      </c>
      <c r="V401" s="24">
        <f ca="1">IF(N401=0,0,Agents($N$4,$N$5,N401,$N$3)/(1-$P$1))</f>
        <v>32.608695652173914</v>
      </c>
      <c r="W401" s="24">
        <f ca="1">IF(O401=0,0,Agents($N$4,$N$5,O401,$N$3)/(1-$P$1))</f>
        <v>34.782608695652172</v>
      </c>
      <c r="X401" s="24">
        <f ca="1">IF(P401=0,0,Agents($N$4,$N$5,P401,$N$3)/(1-$P$1))</f>
        <v>10.869565217391305</v>
      </c>
    </row>
    <row r="402" spans="1:24" x14ac:dyDescent="0.25">
      <c r="A402" s="121">
        <v>0.4375</v>
      </c>
      <c r="B402" s="122">
        <v>4.3478260869565216E-2</v>
      </c>
      <c r="C402" s="123">
        <v>6.1177345264331787E-2</v>
      </c>
      <c r="D402" s="123">
        <v>6.0385192019374909E-2</v>
      </c>
      <c r="E402" s="123">
        <v>5.6347364932051704E-2</v>
      </c>
      <c r="F402" s="123">
        <v>5.2128813738720886E-2</v>
      </c>
      <c r="G402" s="123">
        <v>6.1862917398945519E-2</v>
      </c>
      <c r="H402" s="124">
        <v>5.5702917771883305E-2</v>
      </c>
      <c r="J402" s="30">
        <f t="shared" ca="1" si="47"/>
        <v>7.1642080812625863</v>
      </c>
      <c r="K402" s="30">
        <f t="shared" ca="1" si="47"/>
        <v>141.07978990794012</v>
      </c>
      <c r="L402" s="30">
        <f t="shared" ca="1" si="47"/>
        <v>160.30680988671321</v>
      </c>
      <c r="M402" s="30">
        <f t="shared" ca="1" si="47"/>
        <v>135.32393042384888</v>
      </c>
      <c r="N402" s="30">
        <f t="shared" ca="1" si="47"/>
        <v>120.62811897510515</v>
      </c>
      <c r="O402" s="30">
        <f t="shared" ca="1" si="47"/>
        <v>140.10006914469059</v>
      </c>
      <c r="P402" s="30">
        <f t="shared" ca="1" si="47"/>
        <v>30.861204042361923</v>
      </c>
      <c r="R402" s="30">
        <f ca="1">IF(J402=0,0,Agents($N$4,$N$5,J402,$N$3)/(1-$P$1))</f>
        <v>4.3478260869565215</v>
      </c>
      <c r="S402" s="30">
        <f ca="1">IF(K402=0,0,Agents($N$4,$N$5,K402,$N$3)/(1-$P$1))</f>
        <v>39.130434782608695</v>
      </c>
      <c r="T402" s="30">
        <f ca="1">IF(L402=0,0,Agents($N$4,$N$5,L402,$N$3)/(1-$P$1))</f>
        <v>43.478260869565219</v>
      </c>
      <c r="U402" s="30">
        <f ca="1">IF(M402=0,0,Agents($N$4,$N$5,M402,$N$3)/(1-$P$1))</f>
        <v>38.043478260869563</v>
      </c>
      <c r="V402" s="30">
        <f ca="1">IF(N402=0,0,Agents($N$4,$N$5,N402,$N$3)/(1-$P$1))</f>
        <v>33.695652173913039</v>
      </c>
      <c r="W402" s="30">
        <f ca="1">IF(O402=0,0,Agents($N$4,$N$5,O402,$N$3)/(1-$P$1))</f>
        <v>39.130434782608695</v>
      </c>
      <c r="X402" s="30">
        <f ca="1">IF(P402=0,0,Agents($N$4,$N$5,P402,$N$3)/(1-$P$1))</f>
        <v>10.869565217391305</v>
      </c>
    </row>
    <row r="403" spans="1:24" x14ac:dyDescent="0.25">
      <c r="A403" s="125">
        <v>0.45833333333333331</v>
      </c>
      <c r="B403" s="118">
        <v>5.3140096618357488E-2</v>
      </c>
      <c r="C403" s="119">
        <v>5.9106237221528891E-2</v>
      </c>
      <c r="D403" s="119">
        <v>5.9485641794487357E-2</v>
      </c>
      <c r="E403" s="119">
        <v>5.9661915810407688E-2</v>
      </c>
      <c r="F403" s="119">
        <v>5.384879997883097E-2</v>
      </c>
      <c r="G403" s="119">
        <v>6.2214411247803164E-2</v>
      </c>
      <c r="H403" s="120">
        <v>6.2886825817860328E-2</v>
      </c>
      <c r="J403" s="24">
        <f t="shared" ca="1" si="47"/>
        <v>8.7562543215431603</v>
      </c>
      <c r="K403" s="24">
        <f t="shared" ca="1" si="47"/>
        <v>136.30365118709841</v>
      </c>
      <c r="L403" s="24">
        <f t="shared" ca="1" si="47"/>
        <v>157.91874052629237</v>
      </c>
      <c r="M403" s="24">
        <f t="shared" ca="1" si="47"/>
        <v>143.28416162525176</v>
      </c>
      <c r="N403" s="24">
        <f t="shared" ca="1" si="47"/>
        <v>124.60823457580659</v>
      </c>
      <c r="O403" s="24">
        <f t="shared" ca="1" si="47"/>
        <v>140.89609226483088</v>
      </c>
      <c r="P403" s="24">
        <f t="shared" ca="1" si="47"/>
        <v>34.841319643063365</v>
      </c>
      <c r="R403" s="24">
        <f ca="1">IF(J403=0,0,Agents($N$4,$N$5,J403,$N$3)/(1-$P$1))</f>
        <v>4.3478260869565215</v>
      </c>
      <c r="S403" s="24">
        <f ca="1">IF(K403=0,0,Agents($N$4,$N$5,K403,$N$3)/(1-$P$1))</f>
        <v>38.043478260869563</v>
      </c>
      <c r="T403" s="24">
        <f ca="1">IF(L403=0,0,Agents($N$4,$N$5,L403,$N$3)/(1-$P$1))</f>
        <v>43.478260869565219</v>
      </c>
      <c r="U403" s="24">
        <f ca="1">IF(M403=0,0,Agents($N$4,$N$5,M403,$N$3)/(1-$P$1))</f>
        <v>40.217391304347821</v>
      </c>
      <c r="V403" s="24">
        <f ca="1">IF(N403=0,0,Agents($N$4,$N$5,N403,$N$3)/(1-$P$1))</f>
        <v>34.782608695652172</v>
      </c>
      <c r="W403" s="24">
        <f ca="1">IF(O403=0,0,Agents($N$4,$N$5,O403,$N$3)/(1-$P$1))</f>
        <v>39.130434782608695</v>
      </c>
      <c r="X403" s="24">
        <f ca="1">IF(P403=0,0,Agents($N$4,$N$5,P403,$N$3)/(1-$P$1))</f>
        <v>11.956521739130434</v>
      </c>
    </row>
    <row r="404" spans="1:24" x14ac:dyDescent="0.25">
      <c r="A404" s="121">
        <v>0.47916666666666669</v>
      </c>
      <c r="B404" s="122">
        <v>4.3478260869565216E-2</v>
      </c>
      <c r="C404" s="123">
        <v>6.2212899285733245E-2</v>
      </c>
      <c r="D404" s="123">
        <v>6.1284742244262468E-2</v>
      </c>
      <c r="E404" s="123">
        <v>5.6678820019887298E-2</v>
      </c>
      <c r="F404" s="123">
        <v>5.7976766955095155E-2</v>
      </c>
      <c r="G404" s="123">
        <v>5.9753954305799648E-2</v>
      </c>
      <c r="H404" s="124">
        <v>5.1392572944297096E-2</v>
      </c>
      <c r="J404" s="30">
        <f t="shared" ca="1" si="47"/>
        <v>7.1642080812625863</v>
      </c>
      <c r="K404" s="30">
        <f t="shared" ca="1" si="47"/>
        <v>143.467859268361</v>
      </c>
      <c r="L404" s="30">
        <f t="shared" ca="1" si="47"/>
        <v>162.69487924713408</v>
      </c>
      <c r="M404" s="30">
        <f t="shared" ca="1" si="47"/>
        <v>136.11995354398914</v>
      </c>
      <c r="N404" s="30">
        <f t="shared" ca="1" si="47"/>
        <v>134.16051201749002</v>
      </c>
      <c r="O404" s="30">
        <f t="shared" ca="1" si="47"/>
        <v>135.32393042384885</v>
      </c>
      <c r="P404" s="30">
        <f t="shared" ca="1" si="47"/>
        <v>28.473134681941058</v>
      </c>
      <c r="R404" s="30">
        <f ca="1">IF(J404=0,0,Agents($N$4,$N$5,J404,$N$3)/(1-$P$1))</f>
        <v>4.3478260869565215</v>
      </c>
      <c r="S404" s="30">
        <f ca="1">IF(K404=0,0,Agents($N$4,$N$5,K404,$N$3)/(1-$P$1))</f>
        <v>40.217391304347821</v>
      </c>
      <c r="T404" s="30">
        <f ca="1">IF(L404=0,0,Agents($N$4,$N$5,L404,$N$3)/(1-$P$1))</f>
        <v>44.565217391304344</v>
      </c>
      <c r="U404" s="30">
        <f ca="1">IF(M404=0,0,Agents($N$4,$N$5,M404,$N$3)/(1-$P$1))</f>
        <v>38.043478260869563</v>
      </c>
      <c r="V404" s="30">
        <f ca="1">IF(N404=0,0,Agents($N$4,$N$5,N404,$N$3)/(1-$P$1))</f>
        <v>36.95652173913043</v>
      </c>
      <c r="W404" s="30">
        <f ca="1">IF(O404=0,0,Agents($N$4,$N$5,O404,$N$3)/(1-$P$1))</f>
        <v>38.043478260869563</v>
      </c>
      <c r="X404" s="30">
        <f ca="1">IF(P404=0,0,Agents($N$4,$N$5,P404,$N$3)/(1-$P$1))</f>
        <v>9.7826086956521738</v>
      </c>
    </row>
    <row r="405" spans="1:24" x14ac:dyDescent="0.25">
      <c r="A405" s="125">
        <v>0.5</v>
      </c>
      <c r="B405" s="118">
        <v>4.8309178743961345E-2</v>
      </c>
      <c r="C405" s="119">
        <v>5.6689944504925503E-2</v>
      </c>
      <c r="D405" s="119">
        <v>5.3788490370199497E-2</v>
      </c>
      <c r="E405" s="119">
        <v>5.4027179317202516E-2</v>
      </c>
      <c r="F405" s="119">
        <v>5.4192797226852982E-2</v>
      </c>
      <c r="G405" s="119">
        <v>5.342706502636204E-2</v>
      </c>
      <c r="H405" s="120">
        <v>6.0013262599469513E-2</v>
      </c>
      <c r="J405" s="24">
        <f t="shared" ca="1" si="47"/>
        <v>7.9602312014028724</v>
      </c>
      <c r="K405" s="24">
        <f t="shared" ca="1" si="47"/>
        <v>130.73148934611638</v>
      </c>
      <c r="L405" s="24">
        <f t="shared" ca="1" si="47"/>
        <v>142.7943012436269</v>
      </c>
      <c r="M405" s="24">
        <f t="shared" ca="1" si="47"/>
        <v>129.75176858286684</v>
      </c>
      <c r="N405" s="24">
        <f t="shared" ca="1" si="47"/>
        <v>125.40425769594687</v>
      </c>
      <c r="O405" s="24">
        <f t="shared" ca="1" si="47"/>
        <v>120.99551426132369</v>
      </c>
      <c r="P405" s="24">
        <f t="shared" ca="1" si="47"/>
        <v>33.249273402782784</v>
      </c>
      <c r="R405" s="24">
        <f ca="1">IF(J405=0,0,Agents($N$4,$N$5,J405,$N$3)/(1-$P$1))</f>
        <v>4.3478260869565215</v>
      </c>
      <c r="S405" s="24">
        <f ca="1">IF(K405=0,0,Agents($N$4,$N$5,K405,$N$3)/(1-$P$1))</f>
        <v>36.95652173913043</v>
      </c>
      <c r="T405" s="24">
        <f ca="1">IF(L405=0,0,Agents($N$4,$N$5,L405,$N$3)/(1-$P$1))</f>
        <v>39.130434782608695</v>
      </c>
      <c r="U405" s="24">
        <f ca="1">IF(M405=0,0,Agents($N$4,$N$5,M405,$N$3)/(1-$P$1))</f>
        <v>35.869565217391305</v>
      </c>
      <c r="V405" s="24">
        <f ca="1">IF(N405=0,0,Agents($N$4,$N$5,N405,$N$3)/(1-$P$1))</f>
        <v>34.782608695652172</v>
      </c>
      <c r="W405" s="24">
        <f ca="1">IF(O405=0,0,Agents($N$4,$N$5,O405,$N$3)/(1-$P$1))</f>
        <v>33.695652173913039</v>
      </c>
      <c r="X405" s="24">
        <f ca="1">IF(P405=0,0,Agents($N$4,$N$5,P405,$N$3)/(1-$P$1))</f>
        <v>11.956521739130434</v>
      </c>
    </row>
    <row r="406" spans="1:24" x14ac:dyDescent="0.25">
      <c r="A406" s="121">
        <v>0.52083333333333337</v>
      </c>
      <c r="B406" s="122">
        <v>5.7971014492753617E-2</v>
      </c>
      <c r="C406" s="123">
        <v>5.1857359071718741E-2</v>
      </c>
      <c r="D406" s="123">
        <v>5.3788490370199497E-2</v>
      </c>
      <c r="E406" s="123">
        <v>4.938680808750414E-2</v>
      </c>
      <c r="F406" s="123">
        <v>5.2128813738720886E-2</v>
      </c>
      <c r="G406" s="123">
        <v>5.518453427065026E-2</v>
      </c>
      <c r="H406" s="124">
        <v>6.1450044208664921E-2</v>
      </c>
      <c r="J406" s="30">
        <f t="shared" ca="1" si="47"/>
        <v>9.5522774416834473</v>
      </c>
      <c r="K406" s="30">
        <f t="shared" ca="1" si="47"/>
        <v>119.58716566415237</v>
      </c>
      <c r="L406" s="30">
        <f t="shared" ca="1" si="47"/>
        <v>142.7943012436269</v>
      </c>
      <c r="M406" s="30">
        <f t="shared" ca="1" si="47"/>
        <v>118.60744490090283</v>
      </c>
      <c r="N406" s="30">
        <f t="shared" ca="1" si="47"/>
        <v>120.62811897510515</v>
      </c>
      <c r="O406" s="30">
        <f t="shared" ca="1" si="47"/>
        <v>124.97562986202512</v>
      </c>
      <c r="P406" s="30">
        <f t="shared" ca="1" si="47"/>
        <v>34.045296522923074</v>
      </c>
      <c r="R406" s="30">
        <f ca="1">IF(J406=0,0,Agents($N$4,$N$5,J406,$N$3)/(1-$P$1))</f>
        <v>4.3478260869565215</v>
      </c>
      <c r="S406" s="30">
        <f ca="1">IF(K406=0,0,Agents($N$4,$N$5,K406,$N$3)/(1-$P$1))</f>
        <v>33.695652173913039</v>
      </c>
      <c r="T406" s="30">
        <f ca="1">IF(L406=0,0,Agents($N$4,$N$5,L406,$N$3)/(1-$P$1))</f>
        <v>39.130434782608695</v>
      </c>
      <c r="U406" s="30">
        <f ca="1">IF(M406=0,0,Agents($N$4,$N$5,M406,$N$3)/(1-$P$1))</f>
        <v>33.695652173913039</v>
      </c>
      <c r="V406" s="30">
        <f ca="1">IF(N406=0,0,Agents($N$4,$N$5,N406,$N$3)/(1-$P$1))</f>
        <v>33.695652173913039</v>
      </c>
      <c r="W406" s="30">
        <f ca="1">IF(O406=0,0,Agents($N$4,$N$5,O406,$N$3)/(1-$P$1))</f>
        <v>34.782608695652172</v>
      </c>
      <c r="X406" s="30">
        <f ca="1">IF(P406=0,0,Agents($N$4,$N$5,P406,$N$3)/(1-$P$1))</f>
        <v>11.956521739130434</v>
      </c>
    </row>
    <row r="407" spans="1:24" x14ac:dyDescent="0.25">
      <c r="A407" s="125">
        <v>0.54166666666666663</v>
      </c>
      <c r="B407" s="118">
        <v>5.3140096618357488E-2</v>
      </c>
      <c r="C407" s="119">
        <v>5.3928467114521643E-2</v>
      </c>
      <c r="D407" s="119">
        <v>5.2589090070349426E-2</v>
      </c>
      <c r="E407" s="119">
        <v>5.1375538614517727E-2</v>
      </c>
      <c r="F407" s="119">
        <v>5.4192797226852982E-2</v>
      </c>
      <c r="G407" s="119">
        <v>5.3778558875219686E-2</v>
      </c>
      <c r="H407" s="120">
        <v>5.2829354553492504E-2</v>
      </c>
      <c r="J407" s="24">
        <f t="shared" ca="1" si="47"/>
        <v>8.7562543215431603</v>
      </c>
      <c r="K407" s="24">
        <f t="shared" ca="1" si="47"/>
        <v>124.36330438499409</v>
      </c>
      <c r="L407" s="24">
        <f t="shared" ca="1" si="47"/>
        <v>139.61020876306574</v>
      </c>
      <c r="M407" s="24">
        <f t="shared" ca="1" si="47"/>
        <v>123.38358362174455</v>
      </c>
      <c r="N407" s="24">
        <f t="shared" ca="1" si="47"/>
        <v>125.40425769594687</v>
      </c>
      <c r="O407" s="24">
        <f t="shared" ca="1" si="47"/>
        <v>121.79153738146398</v>
      </c>
      <c r="P407" s="24">
        <f t="shared" ca="1" si="47"/>
        <v>29.269157802081349</v>
      </c>
      <c r="R407" s="24">
        <f ca="1">IF(J407=0,0,Agents($N$4,$N$5,J407,$N$3)/(1-$P$1))</f>
        <v>4.3478260869565215</v>
      </c>
      <c r="S407" s="24">
        <f ca="1">IF(K407=0,0,Agents($N$4,$N$5,K407,$N$3)/(1-$P$1))</f>
        <v>34.782608695652172</v>
      </c>
      <c r="T407" s="24">
        <f ca="1">IF(L407=0,0,Agents($N$4,$N$5,L407,$N$3)/(1-$P$1))</f>
        <v>39.130434782608695</v>
      </c>
      <c r="U407" s="24">
        <f ca="1">IF(M407=0,0,Agents($N$4,$N$5,M407,$N$3)/(1-$P$1))</f>
        <v>34.782608695652172</v>
      </c>
      <c r="V407" s="24">
        <f ca="1">IF(N407=0,0,Agents($N$4,$N$5,N407,$N$3)/(1-$P$1))</f>
        <v>34.782608695652172</v>
      </c>
      <c r="W407" s="24">
        <f ca="1">IF(O407=0,0,Agents($N$4,$N$5,O407,$N$3)/(1-$P$1))</f>
        <v>34.782608695652172</v>
      </c>
      <c r="X407" s="24">
        <f ca="1">IF(P407=0,0,Agents($N$4,$N$5,P407,$N$3)/(1-$P$1))</f>
        <v>10.869565217391305</v>
      </c>
    </row>
    <row r="408" spans="1:24" x14ac:dyDescent="0.25">
      <c r="A408" s="121">
        <v>0.5625</v>
      </c>
      <c r="B408" s="122">
        <v>4.8309178743961345E-2</v>
      </c>
      <c r="C408" s="123">
        <v>5.3928467114521643E-2</v>
      </c>
      <c r="D408" s="123">
        <v>5.5887440894937128E-2</v>
      </c>
      <c r="E408" s="123">
        <v>5.1706993702353328E-2</v>
      </c>
      <c r="F408" s="123">
        <v>5.6944775211029107E-2</v>
      </c>
      <c r="G408" s="123">
        <v>5.6942003514938486E-2</v>
      </c>
      <c r="H408" s="124">
        <v>5.8576480990274113E-2</v>
      </c>
      <c r="J408" s="30">
        <f t="shared" ca="1" si="47"/>
        <v>7.9602312014028724</v>
      </c>
      <c r="K408" s="30">
        <f t="shared" ca="1" si="47"/>
        <v>124.36330438499409</v>
      </c>
      <c r="L408" s="30">
        <f t="shared" ca="1" si="47"/>
        <v>148.36646308460891</v>
      </c>
      <c r="M408" s="30">
        <f t="shared" ca="1" si="47"/>
        <v>124.17960674188484</v>
      </c>
      <c r="N408" s="30">
        <f t="shared" ca="1" si="47"/>
        <v>131.77244265706918</v>
      </c>
      <c r="O408" s="30">
        <f t="shared" ca="1" si="47"/>
        <v>128.95574546272655</v>
      </c>
      <c r="P408" s="30">
        <f t="shared" ca="1" si="47"/>
        <v>32.4532502826425</v>
      </c>
      <c r="R408" s="30">
        <f ca="1">IF(J408=0,0,Agents($N$4,$N$5,J408,$N$3)/(1-$P$1))</f>
        <v>4.3478260869565215</v>
      </c>
      <c r="S408" s="30">
        <f ca="1">IF(K408=0,0,Agents($N$4,$N$5,K408,$N$3)/(1-$P$1))</f>
        <v>34.782608695652172</v>
      </c>
      <c r="T408" s="30">
        <f ca="1">IF(L408=0,0,Agents($N$4,$N$5,L408,$N$3)/(1-$P$1))</f>
        <v>41.304347826086953</v>
      </c>
      <c r="U408" s="30">
        <f ca="1">IF(M408=0,0,Agents($N$4,$N$5,M408,$N$3)/(1-$P$1))</f>
        <v>34.782608695652172</v>
      </c>
      <c r="V408" s="30">
        <f ca="1">IF(N408=0,0,Agents($N$4,$N$5,N408,$N$3)/(1-$P$1))</f>
        <v>36.95652173913043</v>
      </c>
      <c r="W408" s="30">
        <f ca="1">IF(O408=0,0,Agents($N$4,$N$5,O408,$N$3)/(1-$P$1))</f>
        <v>35.869565217391305</v>
      </c>
      <c r="X408" s="30">
        <f ca="1">IF(P408=0,0,Agents($N$4,$N$5,P408,$N$3)/(1-$P$1))</f>
        <v>10.869565217391305</v>
      </c>
    </row>
    <row r="409" spans="1:24" x14ac:dyDescent="0.25">
      <c r="A409" s="125">
        <v>0.58333333333333337</v>
      </c>
      <c r="B409" s="118">
        <v>3.8647342995169073E-2</v>
      </c>
      <c r="C409" s="119">
        <v>5.4964021135923087E-2</v>
      </c>
      <c r="D409" s="119">
        <v>5.7386691269749726E-2</v>
      </c>
      <c r="E409" s="119">
        <v>5.8667550546900891E-2</v>
      </c>
      <c r="F409" s="119">
        <v>5.8664761451139191E-2</v>
      </c>
      <c r="G409" s="119">
        <v>5.9050966608084357E-2</v>
      </c>
      <c r="H409" s="120">
        <v>5.4266136162687904E-2</v>
      </c>
      <c r="J409" s="24">
        <f t="shared" ca="1" si="47"/>
        <v>6.3681849611222976</v>
      </c>
      <c r="K409" s="24">
        <f t="shared" ca="1" si="47"/>
        <v>126.75137374541494</v>
      </c>
      <c r="L409" s="24">
        <f t="shared" ca="1" si="47"/>
        <v>152.34657868531036</v>
      </c>
      <c r="M409" s="24">
        <f t="shared" ca="1" si="47"/>
        <v>140.89609226483088</v>
      </c>
      <c r="N409" s="24">
        <f t="shared" ca="1" si="47"/>
        <v>135.75255825777063</v>
      </c>
      <c r="O409" s="24">
        <f t="shared" ca="1" si="47"/>
        <v>133.7318841835683</v>
      </c>
      <c r="P409" s="24">
        <f t="shared" ca="1" si="47"/>
        <v>30.065180922221636</v>
      </c>
      <c r="R409" s="24">
        <f ca="1">IF(J409=0,0,Agents($N$4,$N$5,J409,$N$3)/(1-$P$1))</f>
        <v>3.2608695652173911</v>
      </c>
      <c r="S409" s="24">
        <f ca="1">IF(K409=0,0,Agents($N$4,$N$5,K409,$N$3)/(1-$P$1))</f>
        <v>35.869565217391305</v>
      </c>
      <c r="T409" s="24">
        <f ca="1">IF(L409=0,0,Agents($N$4,$N$5,L409,$N$3)/(1-$P$1))</f>
        <v>42.391304347826086</v>
      </c>
      <c r="U409" s="24">
        <f ca="1">IF(M409=0,0,Agents($N$4,$N$5,M409,$N$3)/(1-$P$1))</f>
        <v>39.130434782608695</v>
      </c>
      <c r="V409" s="24">
        <f ca="1">IF(N409=0,0,Agents($N$4,$N$5,N409,$N$3)/(1-$P$1))</f>
        <v>38.043478260869563</v>
      </c>
      <c r="W409" s="24">
        <f ca="1">IF(O409=0,0,Agents($N$4,$N$5,O409,$N$3)/(1-$P$1))</f>
        <v>36.95652173913043</v>
      </c>
      <c r="X409" s="24">
        <f ca="1">IF(P409=0,0,Agents($N$4,$N$5,P409,$N$3)/(1-$P$1))</f>
        <v>10.869565217391305</v>
      </c>
    </row>
    <row r="410" spans="1:24" x14ac:dyDescent="0.25">
      <c r="A410" s="121">
        <v>0.60416666666666663</v>
      </c>
      <c r="B410" s="122">
        <v>4.3478260869565216E-2</v>
      </c>
      <c r="C410" s="123">
        <v>5.4618836462122608E-2</v>
      </c>
      <c r="D410" s="123">
        <v>5.9485641794487357E-2</v>
      </c>
      <c r="E410" s="123">
        <v>6.1982101425256876E-2</v>
      </c>
      <c r="F410" s="123">
        <v>6.1760736683337335E-2</v>
      </c>
      <c r="G410" s="123">
        <v>5.8347978910369067E-2</v>
      </c>
      <c r="H410" s="124">
        <v>5.4266136162687904E-2</v>
      </c>
      <c r="J410" s="30">
        <f t="shared" ca="1" si="47"/>
        <v>7.1642080812625863</v>
      </c>
      <c r="K410" s="30">
        <f t="shared" ca="1" si="47"/>
        <v>125.95535062527466</v>
      </c>
      <c r="L410" s="30">
        <f t="shared" ca="1" si="47"/>
        <v>157.91874052629237</v>
      </c>
      <c r="M410" s="30">
        <f t="shared" ca="1" si="47"/>
        <v>148.85632346623376</v>
      </c>
      <c r="N410" s="30">
        <f t="shared" ca="1" si="47"/>
        <v>142.91676633903322</v>
      </c>
      <c r="O410" s="30">
        <f t="shared" ca="1" si="47"/>
        <v>132.13983794328772</v>
      </c>
      <c r="P410" s="30">
        <f t="shared" ca="1" si="47"/>
        <v>30.065180922221636</v>
      </c>
      <c r="R410" s="30">
        <f ca="1">IF(J410=0,0,Agents($N$4,$N$5,J410,$N$3)/(1-$P$1))</f>
        <v>4.3478260869565215</v>
      </c>
      <c r="S410" s="30">
        <f ca="1">IF(K410=0,0,Agents($N$4,$N$5,K410,$N$3)/(1-$P$1))</f>
        <v>35.869565217391305</v>
      </c>
      <c r="T410" s="30">
        <f ca="1">IF(L410=0,0,Agents($N$4,$N$5,L410,$N$3)/(1-$P$1))</f>
        <v>43.478260869565219</v>
      </c>
      <c r="U410" s="30">
        <f ca="1">IF(M410=0,0,Agents($N$4,$N$5,M410,$N$3)/(1-$P$1))</f>
        <v>41.304347826086953</v>
      </c>
      <c r="V410" s="30">
        <f ca="1">IF(N410=0,0,Agents($N$4,$N$5,N410,$N$3)/(1-$P$1))</f>
        <v>39.130434782608695</v>
      </c>
      <c r="W410" s="30">
        <f ca="1">IF(O410=0,0,Agents($N$4,$N$5,O410,$N$3)/(1-$P$1))</f>
        <v>36.95652173913043</v>
      </c>
      <c r="X410" s="30">
        <f ca="1">IF(P410=0,0,Agents($N$4,$N$5,P410,$N$3)/(1-$P$1))</f>
        <v>10.869565217391305</v>
      </c>
    </row>
    <row r="411" spans="1:24" x14ac:dyDescent="0.25">
      <c r="A411" s="125">
        <v>0.625</v>
      </c>
      <c r="B411" s="118">
        <v>4.8309178743961345E-2</v>
      </c>
      <c r="C411" s="119">
        <v>5.3238097766920671E-2</v>
      </c>
      <c r="D411" s="119">
        <v>5.1689539845461867E-2</v>
      </c>
      <c r="E411" s="119">
        <v>5.5021544580709306E-2</v>
      </c>
      <c r="F411" s="119">
        <v>5.7632769707073143E-2</v>
      </c>
      <c r="G411" s="119">
        <v>5.7293497363796131E-2</v>
      </c>
      <c r="H411" s="120">
        <v>4.7082228116710895E-2</v>
      </c>
      <c r="J411" s="24">
        <f t="shared" ca="1" si="47"/>
        <v>7.9602312014028724</v>
      </c>
      <c r="K411" s="24">
        <f t="shared" ca="1" si="47"/>
        <v>122.7712581447135</v>
      </c>
      <c r="L411" s="24">
        <f t="shared" ca="1" si="47"/>
        <v>137.22213940264487</v>
      </c>
      <c r="M411" s="24">
        <f t="shared" ca="1" si="47"/>
        <v>132.13983794328772</v>
      </c>
      <c r="N411" s="24">
        <f t="shared" ca="1" si="47"/>
        <v>133.36448889734976</v>
      </c>
      <c r="O411" s="24">
        <f t="shared" ca="1" si="47"/>
        <v>129.75176858286684</v>
      </c>
      <c r="P411" s="24">
        <f t="shared" ca="1" si="47"/>
        <v>26.085065321520197</v>
      </c>
      <c r="R411" s="24">
        <f ca="1">IF(J411=0,0,Agents($N$4,$N$5,J411,$N$3)/(1-$P$1))</f>
        <v>4.3478260869565215</v>
      </c>
      <c r="S411" s="24">
        <f ca="1">IF(K411=0,0,Agents($N$4,$N$5,K411,$N$3)/(1-$P$1))</f>
        <v>34.782608695652172</v>
      </c>
      <c r="T411" s="24">
        <f ca="1">IF(L411=0,0,Agents($N$4,$N$5,L411,$N$3)/(1-$P$1))</f>
        <v>38.043478260869563</v>
      </c>
      <c r="U411" s="24">
        <f ca="1">IF(M411=0,0,Agents($N$4,$N$5,M411,$N$3)/(1-$P$1))</f>
        <v>36.95652173913043</v>
      </c>
      <c r="V411" s="24">
        <f ca="1">IF(N411=0,0,Agents($N$4,$N$5,N411,$N$3)/(1-$P$1))</f>
        <v>36.95652173913043</v>
      </c>
      <c r="W411" s="24">
        <f ca="1">IF(O411=0,0,Agents($N$4,$N$5,O411,$N$3)/(1-$P$1))</f>
        <v>35.869565217391305</v>
      </c>
      <c r="X411" s="24">
        <f ca="1">IF(P411=0,0,Agents($N$4,$N$5,P411,$N$3)/(1-$P$1))</f>
        <v>9.7826086956521738</v>
      </c>
    </row>
    <row r="412" spans="1:24" x14ac:dyDescent="0.25">
      <c r="A412" s="121">
        <v>0.64583333333333337</v>
      </c>
      <c r="B412" s="122">
        <v>5.3140096618357488E-2</v>
      </c>
      <c r="C412" s="123">
        <v>5.2547728419319706E-2</v>
      </c>
      <c r="D412" s="123">
        <v>5.2888940145311945E-2</v>
      </c>
      <c r="E412" s="123">
        <v>4.938680808750414E-2</v>
      </c>
      <c r="F412" s="123">
        <v>5.5912783466963066E-2</v>
      </c>
      <c r="G412" s="123">
        <v>5.3075571177504395E-2</v>
      </c>
      <c r="H412" s="124">
        <v>4.1335101679929286E-2</v>
      </c>
      <c r="J412" s="30">
        <f t="shared" ca="1" si="47"/>
        <v>8.7562543215431603</v>
      </c>
      <c r="K412" s="30">
        <f t="shared" ca="1" si="47"/>
        <v>121.17921190443293</v>
      </c>
      <c r="L412" s="30">
        <f t="shared" ca="1" si="47"/>
        <v>140.40623188320603</v>
      </c>
      <c r="M412" s="30">
        <f t="shared" ca="1" si="47"/>
        <v>118.60744490090283</v>
      </c>
      <c r="N412" s="30">
        <f t="shared" ca="1" si="47"/>
        <v>129.38437329664833</v>
      </c>
      <c r="O412" s="30">
        <f t="shared" ca="1" si="47"/>
        <v>120.1994911411834</v>
      </c>
      <c r="P412" s="30">
        <f t="shared" ca="1" si="47"/>
        <v>22.900972840959049</v>
      </c>
      <c r="R412" s="30">
        <f ca="1">IF(J412=0,0,Agents($N$4,$N$5,J412,$N$3)/(1-$P$1))</f>
        <v>4.3478260869565215</v>
      </c>
      <c r="S412" s="30">
        <f ca="1">IF(K412=0,0,Agents($N$4,$N$5,K412,$N$3)/(1-$P$1))</f>
        <v>33.695652173913039</v>
      </c>
      <c r="T412" s="30">
        <f ca="1">IF(L412=0,0,Agents($N$4,$N$5,L412,$N$3)/(1-$P$1))</f>
        <v>39.130434782608695</v>
      </c>
      <c r="U412" s="30">
        <f ca="1">IF(M412=0,0,Agents($N$4,$N$5,M412,$N$3)/(1-$P$1))</f>
        <v>33.695652173913039</v>
      </c>
      <c r="V412" s="30">
        <f ca="1">IF(N412=0,0,Agents($N$4,$N$5,N412,$N$3)/(1-$P$1))</f>
        <v>35.869565217391305</v>
      </c>
      <c r="W412" s="30">
        <f ca="1">IF(O412=0,0,Agents($N$4,$N$5,O412,$N$3)/(1-$P$1))</f>
        <v>33.695652173913039</v>
      </c>
      <c r="X412" s="30">
        <f ca="1">IF(P412=0,0,Agents($N$4,$N$5,P412,$N$3)/(1-$P$1))</f>
        <v>8.695652173913043</v>
      </c>
    </row>
    <row r="413" spans="1:24" x14ac:dyDescent="0.25">
      <c r="A413" s="125">
        <v>0.66666666666666663</v>
      </c>
      <c r="B413" s="118">
        <v>4.3478260869565216E-2</v>
      </c>
      <c r="C413" s="119">
        <v>4.322774222670666E-2</v>
      </c>
      <c r="D413" s="119">
        <v>4.4792988121323936E-2</v>
      </c>
      <c r="E413" s="119">
        <v>4.9718263175339734E-2</v>
      </c>
      <c r="F413" s="119">
        <v>4.7312852266412665E-2</v>
      </c>
      <c r="G413" s="119">
        <v>4.9209138840070298E-2</v>
      </c>
      <c r="H413" s="120">
        <v>3.8461538461538478E-2</v>
      </c>
      <c r="J413" s="24">
        <f t="shared" ca="1" si="47"/>
        <v>7.1642080812625863</v>
      </c>
      <c r="K413" s="24">
        <f t="shared" ca="1" si="47"/>
        <v>99.686587660645174</v>
      </c>
      <c r="L413" s="24">
        <f t="shared" ca="1" si="47"/>
        <v>118.91360763941827</v>
      </c>
      <c r="M413" s="24">
        <f t="shared" ca="1" si="47"/>
        <v>119.40346802104311</v>
      </c>
      <c r="N413" s="24">
        <f t="shared" ca="1" si="47"/>
        <v>109.48379529314113</v>
      </c>
      <c r="O413" s="24">
        <f t="shared" ca="1" si="47"/>
        <v>111.44323681964023</v>
      </c>
      <c r="P413" s="24">
        <f t="shared" ca="1" si="47"/>
        <v>21.308926600678472</v>
      </c>
      <c r="R413" s="24">
        <f ca="1">IF(J413=0,0,Agents($N$4,$N$5,J413,$N$3)/(1-$P$1))</f>
        <v>4.3478260869565215</v>
      </c>
      <c r="S413" s="24">
        <f ca="1">IF(K413=0,0,Agents($N$4,$N$5,K413,$N$3)/(1-$P$1))</f>
        <v>28.260869565217391</v>
      </c>
      <c r="T413" s="24">
        <f ca="1">IF(L413=0,0,Agents($N$4,$N$5,L413,$N$3)/(1-$P$1))</f>
        <v>33.695652173913039</v>
      </c>
      <c r="U413" s="24">
        <f ca="1">IF(M413=0,0,Agents($N$4,$N$5,M413,$N$3)/(1-$P$1))</f>
        <v>33.695652173913039</v>
      </c>
      <c r="V413" s="24">
        <f ca="1">IF(N413=0,0,Agents($N$4,$N$5,N413,$N$3)/(1-$P$1))</f>
        <v>31.521739130434781</v>
      </c>
      <c r="W413" s="24">
        <f ca="1">IF(O413=0,0,Agents($N$4,$N$5,O413,$N$3)/(1-$P$1))</f>
        <v>31.521739130434781</v>
      </c>
      <c r="X413" s="24">
        <f ca="1">IF(P413=0,0,Agents($N$4,$N$5,P413,$N$3)/(1-$P$1))</f>
        <v>7.6086956521739131</v>
      </c>
    </row>
    <row r="414" spans="1:24" x14ac:dyDescent="0.25">
      <c r="A414" s="121">
        <v>0.6875</v>
      </c>
      <c r="B414" s="122">
        <v>3.3816425120772944E-2</v>
      </c>
      <c r="C414" s="123">
        <v>4.0386606834656544E-2</v>
      </c>
      <c r="D414" s="123">
        <v>3.8795986622073564E-2</v>
      </c>
      <c r="E414" s="123">
        <v>3.5465694398409013E-2</v>
      </c>
      <c r="F414" s="123">
        <v>4.1808896298060415E-2</v>
      </c>
      <c r="G414" s="123">
        <v>3.5852372583479786E-2</v>
      </c>
      <c r="H414" s="124">
        <v>3.2714412024756868E-2</v>
      </c>
      <c r="J414" s="30">
        <f t="shared" ca="1" si="47"/>
        <v>5.5721618409820115</v>
      </c>
      <c r="K414" s="30">
        <f t="shared" ca="1" si="47"/>
        <v>93.134705056413623</v>
      </c>
      <c r="L414" s="30">
        <f t="shared" ca="1" si="47"/>
        <v>102.99314523661253</v>
      </c>
      <c r="M414" s="30">
        <f t="shared" ca="1" si="47"/>
        <v>85.17447385501076</v>
      </c>
      <c r="N414" s="30">
        <f t="shared" ca="1" si="47"/>
        <v>96.747425370896536</v>
      </c>
      <c r="O414" s="30">
        <f t="shared" ca="1" si="47"/>
        <v>81.194358254309307</v>
      </c>
      <c r="P414" s="30">
        <f t="shared" ca="1" si="47"/>
        <v>18.124834120117324</v>
      </c>
      <c r="R414" s="30">
        <f ca="1">IF(J414=0,0,Agents($N$4,$N$5,J414,$N$3)/(1-$P$1))</f>
        <v>3.2608695652173911</v>
      </c>
      <c r="S414" s="30">
        <f ca="1">IF(K414=0,0,Agents($N$4,$N$5,K414,$N$3)/(1-$P$1))</f>
        <v>27.173913043478258</v>
      </c>
      <c r="T414" s="30">
        <f ca="1">IF(L414=0,0,Agents($N$4,$N$5,L414,$N$3)/(1-$P$1))</f>
        <v>29.34782608695652</v>
      </c>
      <c r="U414" s="30">
        <f ca="1">IF(M414=0,0,Agents($N$4,$N$5,M414,$N$3)/(1-$P$1))</f>
        <v>25</v>
      </c>
      <c r="V414" s="30">
        <f ca="1">IF(N414=0,0,Agents($N$4,$N$5,N414,$N$3)/(1-$P$1))</f>
        <v>28.260869565217391</v>
      </c>
      <c r="W414" s="30">
        <f ca="1">IF(O414=0,0,Agents($N$4,$N$5,O414,$N$3)/(1-$P$1))</f>
        <v>23.913043478260867</v>
      </c>
      <c r="X414" s="30">
        <f ca="1">IF(P414=0,0,Agents($N$4,$N$5,P414,$N$3)/(1-$P$1))</f>
        <v>7.6086956521739131</v>
      </c>
    </row>
    <row r="415" spans="1:24" x14ac:dyDescent="0.25">
      <c r="A415" s="125">
        <v>0.70833333333333337</v>
      </c>
      <c r="B415" s="118">
        <v>3.3816425120772944E-2</v>
      </c>
      <c r="C415" s="119">
        <v>2.6579219882637211E-2</v>
      </c>
      <c r="D415" s="119">
        <v>2.8185907046476763E-2</v>
      </c>
      <c r="E415" s="119">
        <v>2.7179317202519059E-2</v>
      </c>
      <c r="F415" s="119">
        <v>3.0959752321981424E-2</v>
      </c>
      <c r="G415" s="119">
        <v>2.7065026362038665E-2</v>
      </c>
      <c r="H415" s="120">
        <v>2.7298850574712645E-2</v>
      </c>
      <c r="J415" s="24">
        <f t="shared" ca="1" si="47"/>
        <v>5.5721618409820115</v>
      </c>
      <c r="K415" s="24">
        <f t="shared" ca="1" si="47"/>
        <v>61.293780250802122</v>
      </c>
      <c r="L415" s="24">
        <f t="shared" ca="1" si="47"/>
        <v>74.826173293187026</v>
      </c>
      <c r="M415" s="24">
        <f t="shared" ca="1" si="47"/>
        <v>65.273895851503582</v>
      </c>
      <c r="N415" s="24">
        <f t="shared" ca="1" si="47"/>
        <v>71.642080812625863</v>
      </c>
      <c r="O415" s="24">
        <f t="shared" ca="1" si="47"/>
        <v>61.293780250802136</v>
      </c>
      <c r="P415" s="24">
        <f t="shared" ca="1" si="47"/>
        <v>15.124439282665461</v>
      </c>
      <c r="R415" s="24">
        <f ca="1">IF(J415=0,0,Agents($N$4,$N$5,J415,$N$3)/(1-$P$1))</f>
        <v>3.2608695652173911</v>
      </c>
      <c r="S415" s="24">
        <f ca="1">IF(K415=0,0,Agents($N$4,$N$5,K415,$N$3)/(1-$P$1))</f>
        <v>18.478260869565215</v>
      </c>
      <c r="T415" s="24">
        <f ca="1">IF(L415=0,0,Agents($N$4,$N$5,L415,$N$3)/(1-$P$1))</f>
        <v>22.826086956521738</v>
      </c>
      <c r="U415" s="24">
        <f ca="1">IF(M415=0,0,Agents($N$4,$N$5,M415,$N$3)/(1-$P$1))</f>
        <v>19.565217391304348</v>
      </c>
      <c r="V415" s="24">
        <f ca="1">IF(N415=0,0,Agents($N$4,$N$5,N415,$N$3)/(1-$P$1))</f>
        <v>21.739130434782609</v>
      </c>
      <c r="W415" s="24">
        <f ca="1">IF(O415=0,0,Agents($N$4,$N$5,O415,$N$3)/(1-$P$1))</f>
        <v>18.478260869565215</v>
      </c>
      <c r="X415" s="24">
        <f ca="1">IF(P415=0,0,Agents($N$4,$N$5,P415,$N$3)/(1-$P$1))</f>
        <v>6.5217391304347823</v>
      </c>
    </row>
    <row r="416" spans="1:24" x14ac:dyDescent="0.25">
      <c r="A416" s="121">
        <v>0.72916666666666663</v>
      </c>
      <c r="B416" s="122">
        <v>1.4492753623188406E-2</v>
      </c>
      <c r="C416" s="123">
        <v>1.9675526406627546E-2</v>
      </c>
      <c r="D416" s="123">
        <v>1.6791604197901048E-2</v>
      </c>
      <c r="E416" s="123">
        <v>2.0881670533642691E-2</v>
      </c>
      <c r="F416" s="123">
        <v>2.1327829377364983E-2</v>
      </c>
      <c r="G416" s="123">
        <v>1.8629173989455183E-2</v>
      </c>
      <c r="H416" s="124">
        <v>2.8735632183908046E-2</v>
      </c>
      <c r="J416" s="30">
        <f t="shared" ca="1" si="47"/>
        <v>2.3880693604208623</v>
      </c>
      <c r="K416" s="30">
        <f t="shared" ca="1" si="47"/>
        <v>45.373317847996375</v>
      </c>
      <c r="L416" s="30">
        <f t="shared" ca="1" si="47"/>
        <v>44.577294727856092</v>
      </c>
      <c r="M416" s="30">
        <f t="shared" ca="1" si="47"/>
        <v>50.149456568838112</v>
      </c>
      <c r="N416" s="30">
        <f t="shared" ca="1" si="47"/>
        <v>49.353433448697821</v>
      </c>
      <c r="O416" s="30">
        <f t="shared" ca="1" si="47"/>
        <v>42.189225367435235</v>
      </c>
      <c r="P416" s="30">
        <f t="shared" ca="1" si="47"/>
        <v>15.920462402805748</v>
      </c>
      <c r="R416" s="30">
        <f ca="1">IF(J416=0,0,Agents($N$4,$N$5,J416,$N$3)/(1-$P$1))</f>
        <v>2.1739130434782608</v>
      </c>
      <c r="S416" s="30">
        <f ca="1">IF(K416=0,0,Agents($N$4,$N$5,K416,$N$3)/(1-$P$1))</f>
        <v>15.217391304347826</v>
      </c>
      <c r="T416" s="30">
        <f ca="1">IF(L416=0,0,Agents($N$4,$N$5,L416,$N$3)/(1-$P$1))</f>
        <v>14.130434782608695</v>
      </c>
      <c r="U416" s="30">
        <f ca="1">IF(M416=0,0,Agents($N$4,$N$5,M416,$N$3)/(1-$P$1))</f>
        <v>16.304347826086957</v>
      </c>
      <c r="V416" s="30">
        <f ca="1">IF(N416=0,0,Agents($N$4,$N$5,N416,$N$3)/(1-$P$1))</f>
        <v>16.304347826086957</v>
      </c>
      <c r="W416" s="30">
        <f ca="1">IF(O416=0,0,Agents($N$4,$N$5,O416,$N$3)/(1-$P$1))</f>
        <v>14.130434782608695</v>
      </c>
      <c r="X416" s="30">
        <f ca="1">IF(P416=0,0,Agents($N$4,$N$5,P416,$N$3)/(1-$P$1))</f>
        <v>6.5217391304347823</v>
      </c>
    </row>
    <row r="417" spans="1:24" x14ac:dyDescent="0.25">
      <c r="A417" s="125">
        <v>0.75</v>
      </c>
      <c r="B417" s="118">
        <v>2.4154589371980676E-2</v>
      </c>
      <c r="C417" s="119">
        <v>1.5533310321021747E-2</v>
      </c>
      <c r="D417" s="119">
        <v>1.4992503748125937E-2</v>
      </c>
      <c r="E417" s="119">
        <v>1.4252568776930727E-2</v>
      </c>
      <c r="F417" s="119">
        <v>1.5823873409012729E-2</v>
      </c>
      <c r="G417" s="119">
        <v>1.1950790861159929E-2</v>
      </c>
      <c r="H417" s="120">
        <v>1.4367816091954023E-2</v>
      </c>
      <c r="J417" s="24">
        <f t="shared" ca="1" si="47"/>
        <v>3.9801156007014367</v>
      </c>
      <c r="K417" s="24">
        <f t="shared" ca="1" si="47"/>
        <v>35.821040406312932</v>
      </c>
      <c r="L417" s="24">
        <f t="shared" ca="1" si="47"/>
        <v>39.80115600701437</v>
      </c>
      <c r="M417" s="24">
        <f t="shared" ca="1" si="47"/>
        <v>34.228994166032365</v>
      </c>
      <c r="N417" s="24">
        <f t="shared" ca="1" si="47"/>
        <v>36.617063526453222</v>
      </c>
      <c r="O417" s="24">
        <f t="shared" ca="1" si="47"/>
        <v>27.064786084769771</v>
      </c>
      <c r="P417" s="24">
        <f t="shared" ca="1" si="47"/>
        <v>7.9602312014028742</v>
      </c>
      <c r="R417" s="24">
        <f ca="1">IF(J417=0,0,Agents($N$4,$N$5,J417,$N$3)/(1-$P$1))</f>
        <v>3.2608695652173911</v>
      </c>
      <c r="S417" s="24">
        <f ca="1">IF(K417=0,0,Agents($N$4,$N$5,K417,$N$3)/(1-$P$1))</f>
        <v>11.956521739130434</v>
      </c>
      <c r="T417" s="24">
        <f ca="1">IF(L417=0,0,Agents($N$4,$N$5,L417,$N$3)/(1-$P$1))</f>
        <v>13.043478260869565</v>
      </c>
      <c r="U417" s="24">
        <f ca="1">IF(M417=0,0,Agents($N$4,$N$5,M417,$N$3)/(1-$P$1))</f>
        <v>11.956521739130434</v>
      </c>
      <c r="V417" s="24">
        <f ca="1">IF(N417=0,0,Agents($N$4,$N$5,N417,$N$3)/(1-$P$1))</f>
        <v>11.956521739130434</v>
      </c>
      <c r="W417" s="24">
        <f ca="1">IF(O417=0,0,Agents($N$4,$N$5,O417,$N$3)/(1-$P$1))</f>
        <v>9.7826086956521738</v>
      </c>
      <c r="X417" s="24">
        <f ca="1">IF(P417=0,0,Agents($N$4,$N$5,P417,$N$3)/(1-$P$1))</f>
        <v>4.3478260869565215</v>
      </c>
    </row>
    <row r="418" spans="1:24" x14ac:dyDescent="0.25">
      <c r="A418" s="121">
        <v>0.77083333333333337</v>
      </c>
      <c r="B418" s="122">
        <v>1.932367149758454E-2</v>
      </c>
      <c r="C418" s="123">
        <v>1.1736278909216431E-2</v>
      </c>
      <c r="D418" s="123">
        <v>9.595202398800599E-3</v>
      </c>
      <c r="E418" s="123">
        <v>8.6178322837255558E-3</v>
      </c>
      <c r="F418" s="123">
        <v>9.6319229446164435E-3</v>
      </c>
      <c r="G418" s="123">
        <v>8.4358523725834803E-3</v>
      </c>
      <c r="H418" s="124">
        <v>1.4367816091954023E-2</v>
      </c>
      <c r="J418" s="30">
        <f t="shared" ca="1" si="47"/>
        <v>3.1840924805611492</v>
      </c>
      <c r="K418" s="30">
        <f t="shared" ca="1" si="47"/>
        <v>27.064786084769768</v>
      </c>
      <c r="L418" s="30">
        <f t="shared" ca="1" si="47"/>
        <v>25.472739844489194</v>
      </c>
      <c r="M418" s="30">
        <f t="shared" ca="1" si="47"/>
        <v>20.696601123647476</v>
      </c>
      <c r="N418" s="30">
        <f t="shared" ca="1" si="47"/>
        <v>22.288647363928046</v>
      </c>
      <c r="O418" s="30">
        <f t="shared" ca="1" si="47"/>
        <v>19.104554883366898</v>
      </c>
      <c r="P418" s="30">
        <f t="shared" ca="1" si="47"/>
        <v>7.9602312014028742</v>
      </c>
      <c r="R418" s="30">
        <f ca="1">IF(J418=0,0,Agents($N$4,$N$5,J418,$N$3)/(1-$P$1))</f>
        <v>2.1739130434782608</v>
      </c>
      <c r="S418" s="30">
        <f ca="1">IF(K418=0,0,Agents($N$4,$N$5,K418,$N$3)/(1-$P$1))</f>
        <v>9.7826086956521738</v>
      </c>
      <c r="T418" s="30">
        <f ca="1">IF(L418=0,0,Agents($N$4,$N$5,L418,$N$3)/(1-$P$1))</f>
        <v>9.7826086956521738</v>
      </c>
      <c r="U418" s="30">
        <f ca="1">IF(M418=0,0,Agents($N$4,$N$5,M418,$N$3)/(1-$P$1))</f>
        <v>7.6086956521739131</v>
      </c>
      <c r="V418" s="30">
        <f ca="1">IF(N418=0,0,Agents($N$4,$N$5,N418,$N$3)/(1-$P$1))</f>
        <v>8.695652173913043</v>
      </c>
      <c r="W418" s="30">
        <f ca="1">IF(O418=0,0,Agents($N$4,$N$5,O418,$N$3)/(1-$P$1))</f>
        <v>7.6086956521739131</v>
      </c>
      <c r="X418" s="30">
        <f ca="1">IF(P418=0,0,Agents($N$4,$N$5,P418,$N$3)/(1-$P$1))</f>
        <v>4.3478260869565215</v>
      </c>
    </row>
    <row r="419" spans="1:24" x14ac:dyDescent="0.25">
      <c r="A419" s="125">
        <v>0.79166666666666663</v>
      </c>
      <c r="B419" s="118">
        <v>1.4492753623188406E-2</v>
      </c>
      <c r="C419" s="119">
        <v>7.9392474974111157E-3</v>
      </c>
      <c r="D419" s="119">
        <v>5.6971514242878558E-3</v>
      </c>
      <c r="E419" s="119">
        <v>7.9549221080543586E-3</v>
      </c>
      <c r="F419" s="119">
        <v>8.2559339525283791E-3</v>
      </c>
      <c r="G419" s="119">
        <v>6.3268892794376098E-3</v>
      </c>
      <c r="H419" s="120">
        <v>8.6206896551724137E-3</v>
      </c>
      <c r="J419" s="24">
        <f t="shared" ca="1" si="47"/>
        <v>2.3880693604208623</v>
      </c>
      <c r="K419" s="24">
        <f t="shared" ca="1" si="47"/>
        <v>18.308531763226611</v>
      </c>
      <c r="L419" s="24">
        <f t="shared" ca="1" si="47"/>
        <v>15.12443928266546</v>
      </c>
      <c r="M419" s="24">
        <f t="shared" ca="1" si="47"/>
        <v>19.104554883366902</v>
      </c>
      <c r="N419" s="24">
        <f t="shared" ca="1" si="47"/>
        <v>19.104554883366895</v>
      </c>
      <c r="O419" s="24">
        <f t="shared" ca="1" si="47"/>
        <v>14.328416162525174</v>
      </c>
      <c r="P419" s="24">
        <f t="shared" ca="1" si="47"/>
        <v>4.7761387208417245</v>
      </c>
      <c r="R419" s="24">
        <f ca="1">IF(J419=0,0,Agents($N$4,$N$5,J419,$N$3)/(1-$P$1))</f>
        <v>2.1739130434782608</v>
      </c>
      <c r="S419" s="24">
        <f ca="1">IF(K419=0,0,Agents($N$4,$N$5,K419,$N$3)/(1-$P$1))</f>
        <v>7.6086956521739131</v>
      </c>
      <c r="T419" s="24">
        <f ca="1">IF(L419=0,0,Agents($N$4,$N$5,L419,$N$3)/(1-$P$1))</f>
        <v>6.5217391304347823</v>
      </c>
      <c r="U419" s="24">
        <f ca="1">IF(M419=0,0,Agents($N$4,$N$5,M419,$N$3)/(1-$P$1))</f>
        <v>7.6086956521739131</v>
      </c>
      <c r="V419" s="24">
        <f ca="1">IF(N419=0,0,Agents($N$4,$N$5,N419,$N$3)/(1-$P$1))</f>
        <v>7.6086956521739131</v>
      </c>
      <c r="W419" s="24">
        <f ca="1">IF(O419=0,0,Agents($N$4,$N$5,O419,$N$3)/(1-$P$1))</f>
        <v>6.5217391304347823</v>
      </c>
      <c r="X419" s="24">
        <f ca="1">IF(P419=0,0,Agents($N$4,$N$5,P419,$N$3)/(1-$P$1))</f>
        <v>3.2608695652173911</v>
      </c>
    </row>
    <row r="420" spans="1:24" x14ac:dyDescent="0.25">
      <c r="A420" s="126">
        <v>0.8125</v>
      </c>
      <c r="B420" s="122">
        <v>2.4154589371980676E-2</v>
      </c>
      <c r="C420" s="123">
        <v>5.5229547808077319E-3</v>
      </c>
      <c r="D420" s="123">
        <v>5.0974512743628183E-3</v>
      </c>
      <c r="E420" s="123">
        <v>5.3032814053695721E-3</v>
      </c>
      <c r="F420" s="123">
        <v>7.2239422084623322E-3</v>
      </c>
      <c r="G420" s="123">
        <v>4.2179261862917402E-3</v>
      </c>
      <c r="H420" s="124">
        <v>8.6206896551724137E-3</v>
      </c>
      <c r="J420" s="30">
        <f t="shared" ca="1" si="47"/>
        <v>3.9801156007014367</v>
      </c>
      <c r="K420" s="30">
        <f t="shared" ca="1" si="47"/>
        <v>12.736369922244597</v>
      </c>
      <c r="L420" s="30">
        <f t="shared" ca="1" si="47"/>
        <v>13.532393042384886</v>
      </c>
      <c r="M420" s="30">
        <f t="shared" ca="1" si="47"/>
        <v>12.736369922244599</v>
      </c>
      <c r="N420" s="30">
        <f t="shared" ca="1" si="47"/>
        <v>16.716485522946034</v>
      </c>
      <c r="O420" s="30">
        <f t="shared" ca="1" si="47"/>
        <v>9.5522774416834491</v>
      </c>
      <c r="P420" s="30">
        <f t="shared" ca="1" si="47"/>
        <v>4.7761387208417245</v>
      </c>
      <c r="R420" s="30">
        <f ca="1">IF(J420=0,0,Agents($N$4,$N$5,J420,$N$3)/(1-$P$1))</f>
        <v>3.2608695652173911</v>
      </c>
      <c r="S420" s="30">
        <f ca="1">IF(K420=0,0,Agents($N$4,$N$5,K420,$N$3)/(1-$P$1))</f>
        <v>5.4347826086956523</v>
      </c>
      <c r="T420" s="30">
        <f ca="1">IF(L420=0,0,Agents($N$4,$N$5,L420,$N$3)/(1-$P$1))</f>
        <v>5.4347826086956523</v>
      </c>
      <c r="U420" s="30">
        <f ca="1">IF(M420=0,0,Agents($N$4,$N$5,M420,$N$3)/(1-$P$1))</f>
        <v>5.4347826086956523</v>
      </c>
      <c r="V420" s="30">
        <f ca="1">IF(N420=0,0,Agents($N$4,$N$5,N420,$N$3)/(1-$P$1))</f>
        <v>6.5217391304347823</v>
      </c>
      <c r="W420" s="30">
        <f ca="1">IF(O420=0,0,Agents($N$4,$N$5,O420,$N$3)/(1-$P$1))</f>
        <v>4.3478260869565215</v>
      </c>
      <c r="X420" s="30">
        <f ca="1">IF(P420=0,0,Agents($N$4,$N$5,P420,$N$3)/(1-$P$1))</f>
        <v>3.2608695652173911</v>
      </c>
    </row>
    <row r="421" spans="1:24" x14ac:dyDescent="0.25">
      <c r="A421" s="125">
        <v>0.83333333333333304</v>
      </c>
      <c r="B421" s="127">
        <v>9.6618357487922701E-3</v>
      </c>
      <c r="C421" s="128">
        <v>2.0711080428028996E-3</v>
      </c>
      <c r="D421" s="128">
        <v>2.098950524737631E-3</v>
      </c>
      <c r="E421" s="128">
        <v>2.651640702684786E-3</v>
      </c>
      <c r="F421" s="128">
        <v>2.7519779841761265E-3</v>
      </c>
      <c r="G421" s="128">
        <v>1.7574692442882249E-3</v>
      </c>
      <c r="H421" s="129">
        <v>4.3103448275862068E-3</v>
      </c>
      <c r="J421" s="30">
        <f t="shared" ca="1" si="47"/>
        <v>1.5920462402805746</v>
      </c>
      <c r="K421" s="30">
        <f t="shared" ca="1" si="47"/>
        <v>4.7761387208417236</v>
      </c>
      <c r="L421" s="30">
        <f t="shared" ca="1" si="47"/>
        <v>5.5721618409820115</v>
      </c>
      <c r="M421" s="30">
        <f t="shared" ca="1" si="47"/>
        <v>6.3681849611222994</v>
      </c>
      <c r="N421" s="30">
        <f t="shared" ca="1" si="47"/>
        <v>6.3681849611222985</v>
      </c>
      <c r="O421" s="30">
        <f t="shared" ca="1" si="47"/>
        <v>3.9801156007014371</v>
      </c>
      <c r="P421" s="30">
        <f t="shared" ca="1" si="47"/>
        <v>2.3880693604208623</v>
      </c>
      <c r="R421" s="30">
        <f ca="1">IF(J421=0,0,Agents($N$4,$N$5,J421,$N$3)/(1-$P$1))</f>
        <v>2.1739130434782608</v>
      </c>
      <c r="S421" s="30">
        <f ca="1">IF(K421=0,0,Agents($N$4,$N$5,K421,$N$3)/(1-$P$1))</f>
        <v>3.2608695652173911</v>
      </c>
      <c r="T421" s="30">
        <f ca="1">IF(L421=0,0,Agents($N$4,$N$5,L421,$N$3)/(1-$P$1))</f>
        <v>3.2608695652173911</v>
      </c>
      <c r="U421" s="30">
        <f ca="1">IF(M421=0,0,Agents($N$4,$N$5,M421,$N$3)/(1-$P$1))</f>
        <v>3.2608695652173911</v>
      </c>
      <c r="V421" s="30">
        <f ca="1">IF(N421=0,0,Agents($N$4,$N$5,N421,$N$3)/(1-$P$1))</f>
        <v>3.2608695652173911</v>
      </c>
      <c r="W421" s="30">
        <f ca="1">IF(O421=0,0,Agents($N$4,$N$5,O421,$N$3)/(1-$P$1))</f>
        <v>3.2608695652173911</v>
      </c>
      <c r="X421" s="30">
        <f ca="1">IF(P421=0,0,Agents($N$4,$N$5,P421,$N$3)/(1-$P$1))</f>
        <v>2.1739130434782608</v>
      </c>
    </row>
    <row r="422" spans="1:24" x14ac:dyDescent="0.25">
      <c r="A422" s="126">
        <v>0.85416666666666696</v>
      </c>
      <c r="B422" s="127">
        <v>1.4492753623188406E-2</v>
      </c>
      <c r="C422" s="128">
        <v>1.380738695201933E-3</v>
      </c>
      <c r="D422" s="128">
        <v>1.1994002998500749E-3</v>
      </c>
      <c r="E422" s="128">
        <v>1.325820351342393E-3</v>
      </c>
      <c r="F422" s="128">
        <v>1.7199862401100791E-3</v>
      </c>
      <c r="G422" s="128">
        <v>1.4059753954305801E-3</v>
      </c>
      <c r="H422" s="129">
        <v>1.4367816091954023E-3</v>
      </c>
      <c r="J422" s="30">
        <f t="shared" ca="1" si="47"/>
        <v>2.3880693604208623</v>
      </c>
      <c r="K422" s="30">
        <f t="shared" ca="1" si="47"/>
        <v>3.1840924805611492</v>
      </c>
      <c r="L422" s="30">
        <f t="shared" ca="1" si="47"/>
        <v>3.1840924805611492</v>
      </c>
      <c r="M422" s="30">
        <f t="shared" ca="1" si="47"/>
        <v>3.1840924805611497</v>
      </c>
      <c r="N422" s="30">
        <f t="shared" ca="1" si="47"/>
        <v>3.9801156007014367</v>
      </c>
      <c r="O422" s="30">
        <f t="shared" ca="1" si="47"/>
        <v>3.1840924805611501</v>
      </c>
      <c r="P422" s="30">
        <f t="shared" ca="1" si="47"/>
        <v>0.79602312014028742</v>
      </c>
      <c r="R422" s="30">
        <f ca="1">IF(J422=0,0,Agents($N$4,$N$5,J422,$N$3)/(1-$P$1))</f>
        <v>2.1739130434782608</v>
      </c>
      <c r="S422" s="30">
        <f ca="1">IF(K422=0,0,Agents($N$4,$N$5,K422,$N$3)/(1-$P$1))</f>
        <v>2.1739130434782608</v>
      </c>
      <c r="T422" s="30">
        <f ca="1">IF(L422=0,0,Agents($N$4,$N$5,L422,$N$3)/(1-$P$1))</f>
        <v>2.1739130434782608</v>
      </c>
      <c r="U422" s="30">
        <f ca="1">IF(M422=0,0,Agents($N$4,$N$5,M422,$N$3)/(1-$P$1))</f>
        <v>2.1739130434782608</v>
      </c>
      <c r="V422" s="30">
        <f ca="1">IF(N422=0,0,Agents($N$4,$N$5,N422,$N$3)/(1-$P$1))</f>
        <v>3.2608695652173911</v>
      </c>
      <c r="W422" s="30">
        <f ca="1">IF(O422=0,0,Agents($N$4,$N$5,O422,$N$3)/(1-$P$1))</f>
        <v>2.1739130434782608</v>
      </c>
      <c r="X422" s="30">
        <f ca="1">IF(P422=0,0,Agents($N$4,$N$5,P422,$N$3)/(1-$P$1))</f>
        <v>1.0869565217391304</v>
      </c>
    </row>
    <row r="423" spans="1:24" x14ac:dyDescent="0.25">
      <c r="A423" s="125">
        <v>0.875000000000001</v>
      </c>
      <c r="B423" s="127">
        <v>1.4492753623188406E-2</v>
      </c>
      <c r="C423" s="128">
        <v>7.9392474974111157E-3</v>
      </c>
      <c r="D423" s="128">
        <v>5.6971514242878558E-3</v>
      </c>
      <c r="E423" s="128">
        <v>7.9549221080543586E-3</v>
      </c>
      <c r="F423" s="128">
        <v>8.2559339525283791E-3</v>
      </c>
      <c r="G423" s="128">
        <v>6.3268892794376098E-3</v>
      </c>
      <c r="H423" s="129">
        <v>8.6206896551724137E-3</v>
      </c>
      <c r="J423" s="30">
        <f t="shared" ref="J423:P426" ca="1" si="48">B423*J$427</f>
        <v>2.3880693604208623</v>
      </c>
      <c r="K423" s="30">
        <f t="shared" ca="1" si="48"/>
        <v>18.308531763226611</v>
      </c>
      <c r="L423" s="30">
        <f t="shared" ca="1" si="48"/>
        <v>15.12443928266546</v>
      </c>
      <c r="M423" s="30">
        <f t="shared" ca="1" si="48"/>
        <v>19.104554883366902</v>
      </c>
      <c r="N423" s="30">
        <f t="shared" ca="1" si="48"/>
        <v>19.104554883366895</v>
      </c>
      <c r="O423" s="30">
        <f t="shared" ca="1" si="48"/>
        <v>14.328416162525174</v>
      </c>
      <c r="P423" s="30">
        <f t="shared" ca="1" si="48"/>
        <v>4.7761387208417245</v>
      </c>
      <c r="R423" s="30">
        <f ca="1">IF(J423=0,0,Agents($N$4,$N$5,J423,$N$3)/(1-$P$1))</f>
        <v>2.1739130434782608</v>
      </c>
      <c r="S423" s="30">
        <f ca="1">IF(K423=0,0,Agents($N$4,$N$5,K423,$N$3)/(1-$P$1))</f>
        <v>7.6086956521739131</v>
      </c>
      <c r="T423" s="30">
        <f ca="1">IF(L423=0,0,Agents($N$4,$N$5,L423,$N$3)/(1-$P$1))</f>
        <v>6.5217391304347823</v>
      </c>
      <c r="U423" s="30">
        <f ca="1">IF(M423=0,0,Agents($N$4,$N$5,M423,$N$3)/(1-$P$1))</f>
        <v>7.6086956521739131</v>
      </c>
      <c r="V423" s="30">
        <f ca="1">IF(N423=0,0,Agents($N$4,$N$5,N423,$N$3)/(1-$P$1))</f>
        <v>7.6086956521739131</v>
      </c>
      <c r="W423" s="30">
        <f ca="1">IF(O423=0,0,Agents($N$4,$N$5,O423,$N$3)/(1-$P$1))</f>
        <v>6.5217391304347823</v>
      </c>
      <c r="X423" s="30">
        <f ca="1">IF(P423=0,0,Agents($N$4,$N$5,P423,$N$3)/(1-$P$1))</f>
        <v>3.2608695652173911</v>
      </c>
    </row>
    <row r="424" spans="1:24" x14ac:dyDescent="0.25">
      <c r="A424" s="126">
        <v>0.89583333333333504</v>
      </c>
      <c r="B424" s="127">
        <v>2.4154589371980676E-2</v>
      </c>
      <c r="C424" s="128">
        <v>5.5229547808077319E-3</v>
      </c>
      <c r="D424" s="128">
        <v>5.0974512743628183E-3</v>
      </c>
      <c r="E424" s="128">
        <v>5.3032814053695721E-3</v>
      </c>
      <c r="F424" s="128">
        <v>7.2239422084623322E-3</v>
      </c>
      <c r="G424" s="128">
        <v>4.2179261862917402E-3</v>
      </c>
      <c r="H424" s="129">
        <v>8.6206896551724137E-3</v>
      </c>
      <c r="J424" s="30">
        <f t="shared" ca="1" si="48"/>
        <v>3.9801156007014367</v>
      </c>
      <c r="K424" s="30">
        <f t="shared" ca="1" si="48"/>
        <v>12.736369922244597</v>
      </c>
      <c r="L424" s="30">
        <f t="shared" ca="1" si="48"/>
        <v>13.532393042384886</v>
      </c>
      <c r="M424" s="30">
        <f t="shared" ca="1" si="48"/>
        <v>12.736369922244599</v>
      </c>
      <c r="N424" s="30">
        <f t="shared" ca="1" si="48"/>
        <v>16.716485522946034</v>
      </c>
      <c r="O424" s="30">
        <f t="shared" ca="1" si="48"/>
        <v>9.5522774416834491</v>
      </c>
      <c r="P424" s="30">
        <f t="shared" ca="1" si="48"/>
        <v>4.7761387208417245</v>
      </c>
      <c r="R424" s="30">
        <f ca="1">IF(J424=0,0,Agents($N$4,$N$5,J424,$N$3)/(1-$P$1))</f>
        <v>3.2608695652173911</v>
      </c>
      <c r="S424" s="30">
        <f ca="1">IF(K424=0,0,Agents($N$4,$N$5,K424,$N$3)/(1-$P$1))</f>
        <v>5.4347826086956523</v>
      </c>
      <c r="T424" s="30">
        <f ca="1">IF(L424=0,0,Agents($N$4,$N$5,L424,$N$3)/(1-$P$1))</f>
        <v>5.4347826086956523</v>
      </c>
      <c r="U424" s="30">
        <f ca="1">IF(M424=0,0,Agents($N$4,$N$5,M424,$N$3)/(1-$P$1))</f>
        <v>5.4347826086956523</v>
      </c>
      <c r="V424" s="30">
        <f ca="1">IF(N424=0,0,Agents($N$4,$N$5,N424,$N$3)/(1-$P$1))</f>
        <v>6.5217391304347823</v>
      </c>
      <c r="W424" s="30">
        <f ca="1">IF(O424=0,0,Agents($N$4,$N$5,O424,$N$3)/(1-$P$1))</f>
        <v>4.3478260869565215</v>
      </c>
      <c r="X424" s="30">
        <f ca="1">IF(P424=0,0,Agents($N$4,$N$5,P424,$N$3)/(1-$P$1))</f>
        <v>3.2608695652173911</v>
      </c>
    </row>
    <row r="425" spans="1:24" x14ac:dyDescent="0.25">
      <c r="A425" s="125">
        <v>0.91666666666666896</v>
      </c>
      <c r="B425" s="127">
        <v>9.6618357487922701E-3</v>
      </c>
      <c r="C425" s="128">
        <v>2.0711080428028996E-3</v>
      </c>
      <c r="D425" s="128">
        <v>2.098950524737631E-3</v>
      </c>
      <c r="E425" s="128">
        <v>2.651640702684786E-3</v>
      </c>
      <c r="F425" s="128">
        <v>2.7519779841761265E-3</v>
      </c>
      <c r="G425" s="128">
        <v>1.7574692442882249E-3</v>
      </c>
      <c r="H425" s="129">
        <v>4.3103448275862068E-3</v>
      </c>
      <c r="J425" s="30">
        <f t="shared" ca="1" si="48"/>
        <v>1.5920462402805746</v>
      </c>
      <c r="K425" s="30">
        <f t="shared" ca="1" si="48"/>
        <v>4.7761387208417236</v>
      </c>
      <c r="L425" s="30">
        <f t="shared" ca="1" si="48"/>
        <v>5.5721618409820115</v>
      </c>
      <c r="M425" s="30">
        <f t="shared" ca="1" si="48"/>
        <v>6.3681849611222994</v>
      </c>
      <c r="N425" s="30">
        <f t="shared" ca="1" si="48"/>
        <v>6.3681849611222985</v>
      </c>
      <c r="O425" s="30">
        <f t="shared" ca="1" si="48"/>
        <v>3.9801156007014371</v>
      </c>
      <c r="P425" s="30">
        <f t="shared" ca="1" si="48"/>
        <v>2.3880693604208623</v>
      </c>
      <c r="R425" s="30">
        <f ca="1">IF(J425=0,0,Agents($N$4,$N$5,J425,$N$3)/(1-$P$1))</f>
        <v>2.1739130434782608</v>
      </c>
      <c r="S425" s="30">
        <f ca="1">IF(K425=0,0,Agents($N$4,$N$5,K425,$N$3)/(1-$P$1))</f>
        <v>3.2608695652173911</v>
      </c>
      <c r="T425" s="30">
        <f ca="1">IF(L425=0,0,Agents($N$4,$N$5,L425,$N$3)/(1-$P$1))</f>
        <v>3.2608695652173911</v>
      </c>
      <c r="U425" s="30">
        <f ca="1">IF(M425=0,0,Agents($N$4,$N$5,M425,$N$3)/(1-$P$1))</f>
        <v>3.2608695652173911</v>
      </c>
      <c r="V425" s="30">
        <f ca="1">IF(N425=0,0,Agents($N$4,$N$5,N425,$N$3)/(1-$P$1))</f>
        <v>3.2608695652173911</v>
      </c>
      <c r="W425" s="30">
        <f ca="1">IF(O425=0,0,Agents($N$4,$N$5,O425,$N$3)/(1-$P$1))</f>
        <v>3.2608695652173911</v>
      </c>
      <c r="X425" s="30">
        <f ca="1">IF(P425=0,0,Agents($N$4,$N$5,P425,$N$3)/(1-$P$1))</f>
        <v>2.1739130434782608</v>
      </c>
    </row>
    <row r="426" spans="1:24" x14ac:dyDescent="0.25">
      <c r="A426" s="126">
        <v>0.937500000000003</v>
      </c>
      <c r="B426" s="127">
        <v>1.4492753623188406E-2</v>
      </c>
      <c r="C426" s="128">
        <v>1.380738695201933E-3</v>
      </c>
      <c r="D426" s="128">
        <v>1.1994002998500749E-3</v>
      </c>
      <c r="E426" s="128">
        <v>1.325820351342393E-3</v>
      </c>
      <c r="F426" s="128">
        <v>1.7199862401100791E-3</v>
      </c>
      <c r="G426" s="128">
        <v>1.4059753954305801E-3</v>
      </c>
      <c r="H426" s="129">
        <v>1.4367816091954023E-3</v>
      </c>
      <c r="J426" s="30">
        <f t="shared" ca="1" si="48"/>
        <v>2.3880693604208623</v>
      </c>
      <c r="K426" s="30">
        <f t="shared" ca="1" si="48"/>
        <v>3.1840924805611492</v>
      </c>
      <c r="L426" s="30">
        <f t="shared" ca="1" si="48"/>
        <v>3.1840924805611492</v>
      </c>
      <c r="M426" s="30">
        <f t="shared" ca="1" si="48"/>
        <v>3.1840924805611497</v>
      </c>
      <c r="N426" s="30">
        <f t="shared" ca="1" si="48"/>
        <v>3.9801156007014367</v>
      </c>
      <c r="O426" s="30">
        <f t="shared" ca="1" si="48"/>
        <v>3.1840924805611501</v>
      </c>
      <c r="P426" s="30">
        <f t="shared" ca="1" si="48"/>
        <v>0.79602312014028742</v>
      </c>
      <c r="R426" s="30">
        <f ca="1">IF(J426=0,0,Agents($N$4,$N$5,J426,$N$3)/(1-$P$1))</f>
        <v>2.1739130434782608</v>
      </c>
      <c r="S426" s="30">
        <f ca="1">IF(K426=0,0,Agents($N$4,$N$5,K426,$N$3)/(1-$P$1))</f>
        <v>2.1739130434782608</v>
      </c>
      <c r="T426" s="30">
        <f ca="1">IF(L426=0,0,Agents($N$4,$N$5,L426,$N$3)/(1-$P$1))</f>
        <v>2.1739130434782608</v>
      </c>
      <c r="U426" s="30">
        <f ca="1">IF(M426=0,0,Agents($N$4,$N$5,M426,$N$3)/(1-$P$1))</f>
        <v>2.1739130434782608</v>
      </c>
      <c r="V426" s="30">
        <f ca="1">IF(N426=0,0,Agents($N$4,$N$5,N426,$N$3)/(1-$P$1))</f>
        <v>3.2608695652173911</v>
      </c>
      <c r="W426" s="30">
        <f ca="1">IF(O426=0,0,Agents($N$4,$N$5,O426,$N$3)/(1-$P$1))</f>
        <v>2.1739130434782608</v>
      </c>
      <c r="X426" s="30">
        <f ca="1">IF(P426=0,0,Agents($N$4,$N$5,P426,$N$3)/(1-$P$1))</f>
        <v>1.0869565217391304</v>
      </c>
    </row>
    <row r="427" spans="1:24" x14ac:dyDescent="0.25">
      <c r="A427" s="130"/>
      <c r="B427" s="131">
        <v>1.301559356136821E-2</v>
      </c>
      <c r="C427" s="132">
        <v>0.18215543259557343</v>
      </c>
      <c r="D427" s="132">
        <v>0.20969567404426559</v>
      </c>
      <c r="E427" s="132">
        <v>0.18970070422535212</v>
      </c>
      <c r="F427" s="132">
        <v>0.18278420523138833</v>
      </c>
      <c r="G427" s="132">
        <v>0.17888581488933603</v>
      </c>
      <c r="H427" s="133">
        <v>4.37625754527163E-2</v>
      </c>
      <c r="J427" s="27">
        <f t="shared" ref="J427:P427" ca="1" si="49">$N$2*B427/SUM($B$427:$H$427)</f>
        <v>164.77678586903949</v>
      </c>
      <c r="K427" s="27">
        <f t="shared" ca="1" si="49"/>
        <v>2306.0789790464123</v>
      </c>
      <c r="L427" s="27">
        <f t="shared" ca="1" si="49"/>
        <v>2654.7371056678585</v>
      </c>
      <c r="M427" s="27">
        <f t="shared" ca="1" si="49"/>
        <v>2401.6017534632474</v>
      </c>
      <c r="N427" s="27">
        <f t="shared" ca="1" si="49"/>
        <v>2314.0392102478154</v>
      </c>
      <c r="O427" s="27">
        <f t="shared" ca="1" si="49"/>
        <v>2264.6857767991178</v>
      </c>
      <c r="P427" s="27">
        <f t="shared" ca="1" si="49"/>
        <v>554.03209161764005</v>
      </c>
      <c r="R427" s="26">
        <f ca="1">(SUM(R397:R426)/2)/$C$6</f>
        <v>6.3858695652173934</v>
      </c>
      <c r="S427" s="26">
        <f t="shared" ref="S427:X427" ca="1" si="50">(SUM(S397:S426)/2)/$C$6</f>
        <v>42.323369565217376</v>
      </c>
      <c r="T427" s="26">
        <f t="shared" ca="1" si="50"/>
        <v>47.69021739130433</v>
      </c>
      <c r="U427" s="26">
        <f t="shared" ca="1" si="50"/>
        <v>43.682065217391283</v>
      </c>
      <c r="V427" s="26">
        <f t="shared" ca="1" si="50"/>
        <v>42.323369565217376</v>
      </c>
      <c r="W427" s="26">
        <f t="shared" ca="1" si="50"/>
        <v>41.508152173913032</v>
      </c>
      <c r="X427" s="26">
        <f t="shared" ca="1" si="50"/>
        <v>13.586956521739134</v>
      </c>
    </row>
    <row r="428" spans="1:24" x14ac:dyDescent="0.25">
      <c r="R428" s="32">
        <f ca="1">SUM(R427:X427)/5</f>
        <v>47.499999999999986</v>
      </c>
      <c r="S428" s="31"/>
      <c r="T428" s="31"/>
      <c r="U428" s="31"/>
      <c r="V428" s="31"/>
      <c r="W428" s="31"/>
      <c r="X428" s="4"/>
    </row>
  </sheetData>
  <pageMargins left="0.7" right="0.7" top="0.75" bottom="0.75" header="0.3" footer="0.3"/>
  <pageSetup orientation="portrait" horizontalDpi="90" verticalDpi="9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29"/>
  <sheetViews>
    <sheetView showGridLines="0" workbookViewId="0">
      <pane xSplit="2" ySplit="2" topLeftCell="C3" activePane="bottomRight" state="frozen"/>
      <selection activeCell="J28" sqref="J28"/>
      <selection pane="topRight" activeCell="J28" sqref="J28"/>
      <selection pane="bottomLeft" activeCell="J28" sqref="J28"/>
      <selection pane="bottomRight" activeCell="L22" sqref="L22"/>
    </sheetView>
  </sheetViews>
  <sheetFormatPr defaultRowHeight="11.25" x14ac:dyDescent="0.25"/>
  <cols>
    <col min="1" max="1" width="1.42578125" style="44" customWidth="1"/>
    <col min="2" max="2" width="16" style="44" bestFit="1" customWidth="1"/>
    <col min="3" max="3" width="14" style="44" hidden="1" customWidth="1"/>
    <col min="4" max="7" width="0" style="44" hidden="1" customWidth="1"/>
    <col min="8" max="16384" width="9.140625" style="44"/>
  </cols>
  <sheetData>
    <row r="1" spans="2:15" ht="11.25" customHeight="1" x14ac:dyDescent="0.25"/>
    <row r="2" spans="2:15" ht="11.25" customHeight="1" x14ac:dyDescent="0.25">
      <c r="B2" s="57" t="s">
        <v>69</v>
      </c>
      <c r="C2" s="42">
        <v>43119</v>
      </c>
      <c r="D2" s="42">
        <v>43150</v>
      </c>
      <c r="E2" s="43">
        <v>43178</v>
      </c>
      <c r="F2" s="43">
        <v>43209</v>
      </c>
      <c r="G2" s="43">
        <v>43239</v>
      </c>
      <c r="H2" s="43">
        <v>43270</v>
      </c>
      <c r="I2" s="43">
        <v>43300</v>
      </c>
      <c r="J2" s="43">
        <v>43331</v>
      </c>
      <c r="K2" s="43">
        <v>43362</v>
      </c>
      <c r="L2" s="43">
        <v>43392</v>
      </c>
      <c r="M2" s="43">
        <v>43423</v>
      </c>
      <c r="N2" s="43">
        <v>43453</v>
      </c>
      <c r="O2" s="43">
        <v>43101</v>
      </c>
    </row>
    <row r="3" spans="2:15" ht="11.25" customHeight="1" x14ac:dyDescent="0.25">
      <c r="B3" s="47" t="s">
        <v>18</v>
      </c>
      <c r="C3" s="48">
        <f ca="1">OFFSET(Membership!$M$34,COLUMN()-2,0)</f>
        <v>3607</v>
      </c>
      <c r="D3" s="48">
        <f ca="1">OFFSET(Membership!$M$34,COLUMN()-2,0)</f>
        <v>2575</v>
      </c>
      <c r="E3" s="48">
        <f ca="1">OFFSET(Membership!$M$34,COLUMN()-2,0)</f>
        <v>2917</v>
      </c>
      <c r="F3" s="48">
        <f ca="1">OFFSET(Membership!$M$34,COLUMN()-2,0)</f>
        <v>2276</v>
      </c>
      <c r="G3" s="48">
        <f ca="1">OFFSET(Membership!$M$34,COLUMN()-2,0)</f>
        <v>2019</v>
      </c>
      <c r="H3" s="48">
        <f ca="1">OFFSET(Membership!$M$34,COLUMN()-2,0)</f>
        <v>2099</v>
      </c>
      <c r="I3" s="48">
        <f ca="1">OFFSET(Membership!$M$34,COLUMN()-2,0)</f>
        <v>3691.7255608946903</v>
      </c>
      <c r="J3" s="48">
        <f ca="1">OFFSET(Membership!$M$34,COLUMN()-2,0)</f>
        <v>3072.4893627256943</v>
      </c>
      <c r="K3" s="48">
        <f ca="1">OFFSET(Membership!$M$34,COLUMN()-2,0)</f>
        <v>2934.4101946109108</v>
      </c>
      <c r="L3" s="48">
        <f ca="1">OFFSET(Membership!$M$34,COLUMN()-2,0)</f>
        <v>3533.887568468358</v>
      </c>
      <c r="M3" s="48">
        <f ca="1">OFFSET(Membership!$M$34,COLUMN()-2,0)</f>
        <v>2873.6960618715602</v>
      </c>
      <c r="N3" s="48">
        <f ca="1">OFFSET(Membership!$M$34,COLUMN()-2,0)</f>
        <v>8117.7666586694468</v>
      </c>
      <c r="O3" s="48">
        <f ca="1">OFFSET(Membership!$S$34,COLUMN()-2,0)</f>
        <v>8186.8753733170697</v>
      </c>
    </row>
    <row r="4" spans="2:15" ht="11.25" customHeight="1" x14ac:dyDescent="0.25">
      <c r="B4" s="45" t="s">
        <v>19</v>
      </c>
      <c r="C4" s="49">
        <v>600</v>
      </c>
      <c r="D4" s="49">
        <v>600</v>
      </c>
      <c r="E4" s="49">
        <v>600</v>
      </c>
      <c r="F4" s="49">
        <v>600</v>
      </c>
      <c r="G4" s="49">
        <v>600</v>
      </c>
      <c r="H4" s="49">
        <v>600</v>
      </c>
      <c r="I4" s="49">
        <v>350</v>
      </c>
      <c r="J4" s="49">
        <v>350</v>
      </c>
      <c r="K4" s="49">
        <v>350</v>
      </c>
      <c r="L4" s="49">
        <v>350</v>
      </c>
      <c r="M4" s="49">
        <v>350</v>
      </c>
      <c r="N4" s="49">
        <v>350</v>
      </c>
      <c r="O4" s="49">
        <v>350</v>
      </c>
    </row>
    <row r="5" spans="2:15" ht="11.25" customHeight="1" x14ac:dyDescent="0.25">
      <c r="B5" s="47" t="s">
        <v>20</v>
      </c>
      <c r="C5" s="50">
        <v>0.2</v>
      </c>
      <c r="D5" s="50">
        <v>0.26960000000000001</v>
      </c>
      <c r="E5" s="50">
        <v>0.3</v>
      </c>
      <c r="F5" s="50">
        <v>0.3</v>
      </c>
      <c r="G5" s="50">
        <v>0.26960000000000001</v>
      </c>
      <c r="H5" s="50">
        <v>0.26960000000000001</v>
      </c>
      <c r="I5" s="50">
        <v>0.26960000000000001</v>
      </c>
      <c r="J5" s="50">
        <v>0.26960000000000001</v>
      </c>
      <c r="K5" s="50">
        <v>0.26960000000000001</v>
      </c>
      <c r="L5" s="50">
        <v>0.26960000000000001</v>
      </c>
      <c r="M5" s="50">
        <v>0.26960000000000001</v>
      </c>
      <c r="N5" s="50">
        <v>0.26960000000000001</v>
      </c>
      <c r="O5" s="50">
        <v>0.26960000000000001</v>
      </c>
    </row>
    <row r="6" spans="2:15" ht="11.25" customHeight="1" x14ac:dyDescent="0.25">
      <c r="B6" s="45" t="s">
        <v>41</v>
      </c>
      <c r="C6" s="49">
        <f ca="1">ESIEGW!$R$43</f>
        <v>10.298913043478256</v>
      </c>
      <c r="D6" s="49">
        <f ca="1">ESIEGW!$R$78</f>
        <v>7.3369565217391299</v>
      </c>
      <c r="E6" s="49">
        <f ca="1">ESIEGW!$R$113</f>
        <v>7.9483695652173925</v>
      </c>
      <c r="F6" s="49">
        <f ca="1">ESIEGW!$R$148</f>
        <v>6.0597826086956514</v>
      </c>
      <c r="G6" s="49">
        <f ca="1">ESIEGW!$R$183</f>
        <v>5.7065217391304337</v>
      </c>
      <c r="H6" s="49">
        <f ca="1">ESIEGW!$R$218</f>
        <v>5.774456521739129</v>
      </c>
      <c r="I6" s="49">
        <f ca="1">ESIEGW!$R$253</f>
        <v>5.7880434782608683</v>
      </c>
      <c r="J6" s="49">
        <f ca="1">ESIEGW!$R$288</f>
        <v>5.2445652173913038</v>
      </c>
      <c r="K6" s="49">
        <f ca="1">ESIEGW!$R$323</f>
        <v>5.149456521739129</v>
      </c>
      <c r="L6" s="49">
        <f ca="1">ESIEGW!$R$358</f>
        <v>6.6983695652173907</v>
      </c>
      <c r="M6" s="49">
        <f ca="1">ESIEGW!$R$393</f>
        <v>5.7201086956521721</v>
      </c>
      <c r="N6" s="49">
        <f ca="1">ESIEGW!$R$428</f>
        <v>10.298913043478255</v>
      </c>
      <c r="O6" s="49">
        <f ca="1">ESIEGW!$R$43</f>
        <v>10.298913043478256</v>
      </c>
    </row>
    <row r="7" spans="2:15" ht="11.25" customHeight="1" x14ac:dyDescent="0.25">
      <c r="B7" s="45" t="s">
        <v>42</v>
      </c>
      <c r="C7" s="49">
        <f t="shared" ref="C7:N7" ca="1" si="0">C6/(1-C5)</f>
        <v>12.873641304347819</v>
      </c>
      <c r="D7" s="49">
        <f t="shared" ca="1" si="0"/>
        <v>10.045121196247441</v>
      </c>
      <c r="E7" s="49">
        <f t="shared" ca="1" si="0"/>
        <v>11.354813664596275</v>
      </c>
      <c r="F7" s="49">
        <f t="shared" ca="1" si="0"/>
        <v>8.6568322981366457</v>
      </c>
      <c r="G7" s="49">
        <f t="shared" ca="1" si="0"/>
        <v>7.812872041525786</v>
      </c>
      <c r="H7" s="49">
        <f t="shared" ca="1" si="0"/>
        <v>7.9058824229725211</v>
      </c>
      <c r="I7" s="49">
        <f t="shared" ca="1" si="0"/>
        <v>7.9244844992618688</v>
      </c>
      <c r="J7" s="49">
        <f t="shared" ca="1" si="0"/>
        <v>7.1804014476879852</v>
      </c>
      <c r="K7" s="49">
        <f t="shared" ca="1" si="0"/>
        <v>7.0501869136625537</v>
      </c>
      <c r="L7" s="49">
        <f t="shared" ca="1" si="0"/>
        <v>9.1708236106481262</v>
      </c>
      <c r="M7" s="49">
        <f t="shared" ca="1" si="0"/>
        <v>7.8314741178151319</v>
      </c>
      <c r="N7" s="49">
        <f t="shared" ca="1" si="0"/>
        <v>14.100373827325104</v>
      </c>
      <c r="O7" s="49">
        <f t="shared" ref="O7" ca="1" si="1">O6/(1-O5)</f>
        <v>14.100373827325106</v>
      </c>
    </row>
    <row r="8" spans="2:15" ht="11.25" customHeight="1" x14ac:dyDescent="0.25">
      <c r="B8" s="47" t="s">
        <v>21</v>
      </c>
      <c r="C8" s="51" t="e">
        <f>SUM(#REF!)</f>
        <v>#REF!</v>
      </c>
      <c r="D8" s="51" t="e">
        <f>SUM(#REF!)</f>
        <v>#REF!</v>
      </c>
      <c r="E8" s="51" t="e">
        <f>SUM(#REF!)</f>
        <v>#REF!</v>
      </c>
      <c r="F8" s="51" t="e">
        <f>SUM(#REF!)</f>
        <v>#REF!</v>
      </c>
      <c r="G8" s="51" t="e">
        <f>SUM(#REF!)</f>
        <v>#REF!</v>
      </c>
      <c r="H8" s="51">
        <f t="shared" ref="H8:N8" si="2">SUM(H21:H21)</f>
        <v>0</v>
      </c>
      <c r="I8" s="51">
        <f t="shared" si="2"/>
        <v>0</v>
      </c>
      <c r="J8" s="51">
        <f t="shared" si="2"/>
        <v>0</v>
      </c>
      <c r="K8" s="51">
        <f t="shared" si="2"/>
        <v>0</v>
      </c>
      <c r="L8" s="51">
        <f t="shared" si="2"/>
        <v>10</v>
      </c>
      <c r="M8" s="51">
        <f t="shared" si="2"/>
        <v>0</v>
      </c>
      <c r="N8" s="51">
        <f t="shared" si="2"/>
        <v>0</v>
      </c>
      <c r="O8" s="51">
        <f t="shared" ref="O8" si="3">SUM(O21:O21)</f>
        <v>0</v>
      </c>
    </row>
    <row r="9" spans="2:15" ht="11.25" customHeight="1" x14ac:dyDescent="0.25">
      <c r="B9" s="45" t="s">
        <v>22</v>
      </c>
      <c r="C9" s="49" t="e">
        <f>SUM(#REF!)</f>
        <v>#REF!</v>
      </c>
      <c r="D9" s="49" t="e">
        <f>SUM(#REF!)</f>
        <v>#REF!</v>
      </c>
      <c r="E9" s="49" t="e">
        <f>SUM(#REF!)</f>
        <v>#REF!</v>
      </c>
      <c r="F9" s="49" t="e">
        <f>SUM(#REF!)</f>
        <v>#REF!</v>
      </c>
      <c r="G9" s="49" t="e">
        <f>SUM(#REF!)</f>
        <v>#REF!</v>
      </c>
      <c r="H9" s="49">
        <f>H19</f>
        <v>13</v>
      </c>
      <c r="I9" s="49">
        <f t="shared" ref="I9:O9" si="4">SUM(I19:I19)</f>
        <v>12.61</v>
      </c>
      <c r="J9" s="49">
        <f t="shared" si="4"/>
        <v>12.2317</v>
      </c>
      <c r="K9" s="49">
        <f t="shared" si="4"/>
        <v>11.864749</v>
      </c>
      <c r="L9" s="49">
        <f t="shared" si="4"/>
        <v>11.508806529999999</v>
      </c>
      <c r="M9" s="49">
        <f t="shared" si="4"/>
        <v>11.163542334099999</v>
      </c>
      <c r="N9" s="49">
        <f t="shared" si="4"/>
        <v>10.828636064076999</v>
      </c>
      <c r="O9" s="49">
        <f t="shared" si="4"/>
        <v>18.50377698215469</v>
      </c>
    </row>
    <row r="10" spans="2:15" ht="11.25" customHeight="1" x14ac:dyDescent="0.25">
      <c r="B10" s="47" t="s">
        <v>23</v>
      </c>
      <c r="C10" s="51" t="e">
        <f>SUM(#REF!)</f>
        <v>#REF!</v>
      </c>
      <c r="D10" s="51" t="e">
        <f>SUM(#REF!)</f>
        <v>#REF!</v>
      </c>
      <c r="E10" s="51" t="e">
        <f>SUM(#REF!)</f>
        <v>#REF!</v>
      </c>
      <c r="F10" s="51" t="e">
        <f>SUM(#REF!)</f>
        <v>#REF!</v>
      </c>
      <c r="G10" s="51" t="e">
        <f>SUM(#REF!)</f>
        <v>#REF!</v>
      </c>
      <c r="H10" s="51">
        <f t="shared" ref="H10:O10" si="5">SUM(H29:H29)</f>
        <v>12.61</v>
      </c>
      <c r="I10" s="51">
        <f t="shared" si="5"/>
        <v>12.2317</v>
      </c>
      <c r="J10" s="51">
        <f t="shared" si="5"/>
        <v>11.864749</v>
      </c>
      <c r="K10" s="51">
        <f t="shared" si="5"/>
        <v>11.508806529999999</v>
      </c>
      <c r="L10" s="51">
        <f t="shared" si="5"/>
        <v>21.163542334100001</v>
      </c>
      <c r="M10" s="51">
        <f t="shared" si="5"/>
        <v>17.828636064076999</v>
      </c>
      <c r="N10" s="51">
        <f t="shared" si="5"/>
        <v>17.50377698215469</v>
      </c>
      <c r="O10" s="51">
        <f t="shared" si="5"/>
        <v>17.948663672690049</v>
      </c>
    </row>
    <row r="11" spans="2:15" ht="11.25" customHeight="1" x14ac:dyDescent="0.25">
      <c r="B11" s="45" t="s">
        <v>24</v>
      </c>
      <c r="C11" s="49" t="e">
        <f>SUM(#REF!)</f>
        <v>#REF!</v>
      </c>
      <c r="D11" s="49" t="e">
        <f>SUM(#REF!)</f>
        <v>#REF!</v>
      </c>
      <c r="E11" s="49" t="e">
        <f>SUM(#REF!)</f>
        <v>#REF!</v>
      </c>
      <c r="F11" s="49" t="e">
        <f>SUM(#REF!)</f>
        <v>#REF!</v>
      </c>
      <c r="G11" s="49" t="e">
        <f>SUM(#REF!)</f>
        <v>#REF!</v>
      </c>
      <c r="H11" s="49">
        <f t="shared" ref="H11:O11" si="6">SUM(H27:H27)</f>
        <v>0.39</v>
      </c>
      <c r="I11" s="49">
        <f t="shared" si="6"/>
        <v>0.37829999999999997</v>
      </c>
      <c r="J11" s="49">
        <f t="shared" si="6"/>
        <v>0.36695099999999997</v>
      </c>
      <c r="K11" s="49">
        <f t="shared" si="6"/>
        <v>0.35594246999999996</v>
      </c>
      <c r="L11" s="49">
        <f t="shared" si="6"/>
        <v>0.34526419589999996</v>
      </c>
      <c r="M11" s="49">
        <f t="shared" si="6"/>
        <v>0.33490627002299994</v>
      </c>
      <c r="N11" s="49">
        <f t="shared" si="6"/>
        <v>0.32485908192230994</v>
      </c>
      <c r="O11" s="49">
        <f t="shared" si="6"/>
        <v>0.55511330946464066</v>
      </c>
    </row>
    <row r="12" spans="2:15" ht="11.25" customHeight="1" x14ac:dyDescent="0.25">
      <c r="B12" s="47" t="s">
        <v>25</v>
      </c>
      <c r="C12" s="52">
        <v>0.03</v>
      </c>
      <c r="D12" s="52">
        <v>0.03</v>
      </c>
      <c r="E12" s="52">
        <v>0.03</v>
      </c>
      <c r="F12" s="52">
        <v>0.03</v>
      </c>
      <c r="G12" s="52">
        <v>0.03</v>
      </c>
      <c r="H12" s="52">
        <v>0.03</v>
      </c>
      <c r="I12" s="52">
        <v>0.03</v>
      </c>
      <c r="J12" s="52">
        <v>0.03</v>
      </c>
      <c r="K12" s="52">
        <v>0.03</v>
      </c>
      <c r="L12" s="52">
        <v>0.03</v>
      </c>
      <c r="M12" s="52">
        <v>0.03</v>
      </c>
      <c r="N12" s="52">
        <v>0.03</v>
      </c>
      <c r="O12" s="52">
        <v>0.03</v>
      </c>
    </row>
    <row r="13" spans="2:15" ht="11.25" customHeight="1" x14ac:dyDescent="0.25">
      <c r="B13" s="45" t="s">
        <v>26</v>
      </c>
      <c r="C13" s="49" t="e">
        <f ca="1">C10-C7</f>
        <v>#REF!</v>
      </c>
      <c r="D13" s="49" t="e">
        <f t="shared" ref="D13:N13" ca="1" si="7">D10-D7</f>
        <v>#REF!</v>
      </c>
      <c r="E13" s="49" t="e">
        <f t="shared" ca="1" si="7"/>
        <v>#REF!</v>
      </c>
      <c r="F13" s="49" t="e">
        <f t="shared" ca="1" si="7"/>
        <v>#REF!</v>
      </c>
      <c r="G13" s="49" t="e">
        <f t="shared" ca="1" si="7"/>
        <v>#REF!</v>
      </c>
      <c r="H13" s="49">
        <f t="shared" ca="1" si="7"/>
        <v>4.7041175770274783</v>
      </c>
      <c r="I13" s="49">
        <f t="shared" ca="1" si="7"/>
        <v>4.3072155007381312</v>
      </c>
      <c r="J13" s="49">
        <f t="shared" ca="1" si="7"/>
        <v>4.6843475523120146</v>
      </c>
      <c r="K13" s="49">
        <f t="shared" ca="1" si="7"/>
        <v>4.4586196163374456</v>
      </c>
      <c r="L13" s="49">
        <f t="shared" ca="1" si="7"/>
        <v>11.992718723451874</v>
      </c>
      <c r="M13" s="49">
        <f t="shared" ca="1" si="7"/>
        <v>9.9971619462618673</v>
      </c>
      <c r="N13" s="49">
        <f t="shared" ca="1" si="7"/>
        <v>3.4034031548295864</v>
      </c>
      <c r="O13" s="49">
        <f t="shared" ref="O13" ca="1" si="8">O10-O7</f>
        <v>3.8482898453649437</v>
      </c>
    </row>
    <row r="15" spans="2:15" x14ac:dyDescent="0.25">
      <c r="B15" s="177" t="s">
        <v>99</v>
      </c>
      <c r="C15" s="176"/>
      <c r="D15" s="176"/>
      <c r="E15" s="176"/>
      <c r="F15" s="176"/>
      <c r="G15" s="176"/>
      <c r="H15" s="176"/>
      <c r="I15" s="176"/>
      <c r="J15" s="176"/>
      <c r="K15" s="176"/>
      <c r="L15" s="176"/>
      <c r="M15" s="176"/>
      <c r="N15" s="176"/>
      <c r="O15" s="176"/>
    </row>
    <row r="16" spans="2:15" x14ac:dyDescent="0.25">
      <c r="B16" s="179" t="s">
        <v>107</v>
      </c>
      <c r="C16" s="180"/>
      <c r="D16" s="180"/>
      <c r="E16" s="180"/>
      <c r="F16" s="180"/>
      <c r="G16" s="180"/>
      <c r="H16" s="180">
        <f t="shared" ref="H16:O16" si="9">H10</f>
        <v>12.61</v>
      </c>
      <c r="I16" s="180">
        <f t="shared" si="9"/>
        <v>12.2317</v>
      </c>
      <c r="J16" s="180">
        <f t="shared" si="9"/>
        <v>11.864749</v>
      </c>
      <c r="K16" s="180">
        <f t="shared" si="9"/>
        <v>11.508806529999999</v>
      </c>
      <c r="L16" s="180">
        <f t="shared" si="9"/>
        <v>21.163542334100001</v>
      </c>
      <c r="M16" s="180">
        <f t="shared" si="9"/>
        <v>17.828636064076999</v>
      </c>
      <c r="N16" s="180">
        <f t="shared" si="9"/>
        <v>17.50377698215469</v>
      </c>
      <c r="O16" s="180">
        <f t="shared" si="9"/>
        <v>17.948663672690049</v>
      </c>
    </row>
    <row r="17" spans="2:15" x14ac:dyDescent="0.25">
      <c r="B17" s="179"/>
      <c r="C17" s="181"/>
      <c r="D17" s="181"/>
      <c r="E17" s="181"/>
      <c r="F17" s="181"/>
      <c r="G17" s="181"/>
      <c r="H17" s="176"/>
      <c r="I17" s="176"/>
      <c r="J17" s="176"/>
      <c r="K17" s="176"/>
      <c r="L17" s="176"/>
      <c r="M17" s="176"/>
      <c r="N17" s="176"/>
      <c r="O17" s="176"/>
    </row>
    <row r="18" spans="2:15" x14ac:dyDescent="0.25">
      <c r="B18" s="53" t="s">
        <v>100</v>
      </c>
      <c r="H18" s="176"/>
      <c r="I18" s="176"/>
      <c r="J18" s="176"/>
      <c r="K18" s="176"/>
      <c r="L18" s="176"/>
      <c r="M18" s="176"/>
      <c r="N18" s="176"/>
      <c r="O18" s="176"/>
    </row>
    <row r="19" spans="2:15" x14ac:dyDescent="0.25">
      <c r="B19" s="45" t="s">
        <v>107</v>
      </c>
      <c r="C19" s="54">
        <v>45</v>
      </c>
      <c r="D19" s="54" t="e">
        <f>#REF!-#REF!</f>
        <v>#REF!</v>
      </c>
      <c r="E19" s="54" t="e">
        <f>#REF!-#REF!</f>
        <v>#REF!</v>
      </c>
      <c r="F19" s="54" t="e">
        <f>#REF!-#REF!</f>
        <v>#REF!</v>
      </c>
      <c r="G19" s="54" t="e">
        <f>#REF!-#REF!</f>
        <v>#REF!</v>
      </c>
      <c r="H19" s="180">
        <v>13</v>
      </c>
      <c r="I19" s="180">
        <f>H19-H25-H27</f>
        <v>12.61</v>
      </c>
      <c r="J19" s="180">
        <f t="shared" ref="J19:K19" si="10">I19-I25-I27</f>
        <v>12.2317</v>
      </c>
      <c r="K19" s="180">
        <f t="shared" si="10"/>
        <v>11.864749</v>
      </c>
      <c r="L19" s="180">
        <f>K19-K25-K27+SUM(I21*0.8)</f>
        <v>11.508806529999999</v>
      </c>
      <c r="M19" s="180">
        <f t="shared" ref="M19:O19" si="11">L19-L25-L27+SUM(J21*0.8)</f>
        <v>11.163542334099999</v>
      </c>
      <c r="N19" s="180">
        <f t="shared" si="11"/>
        <v>10.828636064076999</v>
      </c>
      <c r="O19" s="180">
        <f t="shared" si="11"/>
        <v>18.50377698215469</v>
      </c>
    </row>
    <row r="20" spans="2:15" x14ac:dyDescent="0.25">
      <c r="B20" s="182" t="s">
        <v>101</v>
      </c>
      <c r="C20" s="176"/>
      <c r="D20" s="176"/>
      <c r="E20" s="176"/>
      <c r="F20" s="176"/>
      <c r="G20" s="176"/>
      <c r="H20" s="176"/>
      <c r="I20" s="176"/>
      <c r="J20" s="176"/>
      <c r="K20" s="176"/>
      <c r="L20" s="176"/>
      <c r="M20" s="176"/>
      <c r="N20" s="176"/>
      <c r="O20" s="176"/>
    </row>
    <row r="21" spans="2:15" x14ac:dyDescent="0.25">
      <c r="B21" s="179" t="s">
        <v>107</v>
      </c>
      <c r="C21" s="180"/>
      <c r="D21" s="180"/>
      <c r="E21" s="180">
        <v>0</v>
      </c>
      <c r="F21" s="180">
        <v>0</v>
      </c>
      <c r="G21" s="180"/>
      <c r="H21" s="180"/>
      <c r="I21" s="180">
        <v>0</v>
      </c>
      <c r="J21" s="180"/>
      <c r="K21" s="180">
        <v>0</v>
      </c>
      <c r="L21" s="180">
        <v>10</v>
      </c>
      <c r="M21" s="180"/>
      <c r="N21" s="180"/>
      <c r="O21" s="180"/>
    </row>
    <row r="22" spans="2:15" x14ac:dyDescent="0.25">
      <c r="B22" s="182" t="s">
        <v>102</v>
      </c>
      <c r="C22" s="176"/>
      <c r="D22" s="176"/>
      <c r="E22" s="176"/>
      <c r="F22" s="176"/>
      <c r="G22" s="176"/>
      <c r="H22" s="176"/>
      <c r="I22" s="176"/>
      <c r="J22" s="176"/>
      <c r="K22" s="176"/>
      <c r="L22" s="176"/>
      <c r="M22" s="176"/>
      <c r="N22" s="176"/>
      <c r="O22" s="176"/>
    </row>
    <row r="23" spans="2:15" x14ac:dyDescent="0.25">
      <c r="B23" s="179" t="s">
        <v>107</v>
      </c>
      <c r="C23" s="180"/>
      <c r="D23" s="180"/>
      <c r="E23" s="180">
        <v>0</v>
      </c>
      <c r="F23" s="180">
        <v>0</v>
      </c>
      <c r="G23" s="180"/>
      <c r="H23" s="180"/>
      <c r="I23" s="180">
        <f>I21</f>
        <v>0</v>
      </c>
      <c r="J23" s="180">
        <f>(I21*0.9)+J21</f>
        <v>0</v>
      </c>
      <c r="K23" s="180">
        <f>(I21*0.8)+(J21*0.9)+K21</f>
        <v>0</v>
      </c>
      <c r="L23" s="180">
        <f>(J21*0.7)+(K21*0.7)+L21</f>
        <v>10</v>
      </c>
      <c r="M23" s="180">
        <f>(K21*0.7)+(L21*0.7)+M21</f>
        <v>7</v>
      </c>
      <c r="N23" s="180">
        <f t="shared" ref="N23:O23" si="12">(L21*0.7)+(M21*0.7)+N21</f>
        <v>7</v>
      </c>
      <c r="O23" s="180">
        <f t="shared" si="12"/>
        <v>0</v>
      </c>
    </row>
    <row r="24" spans="2:15" x14ac:dyDescent="0.25">
      <c r="B24" s="182" t="s">
        <v>103</v>
      </c>
      <c r="C24" s="176"/>
      <c r="D24" s="176"/>
      <c r="E24" s="176"/>
      <c r="F24" s="176"/>
      <c r="G24" s="176"/>
      <c r="H24" s="176"/>
      <c r="I24" s="176"/>
      <c r="J24" s="176"/>
      <c r="K24" s="176"/>
      <c r="L24" s="176"/>
      <c r="M24" s="176"/>
      <c r="N24" s="176"/>
      <c r="O24" s="176"/>
    </row>
    <row r="25" spans="2:15" x14ac:dyDescent="0.25">
      <c r="B25" s="179" t="s">
        <v>107</v>
      </c>
      <c r="C25" s="180"/>
      <c r="D25" s="180"/>
      <c r="E25" s="180">
        <v>0</v>
      </c>
      <c r="F25" s="180">
        <v>3</v>
      </c>
      <c r="G25" s="180">
        <v>1</v>
      </c>
      <c r="H25" s="180">
        <v>0</v>
      </c>
      <c r="I25" s="180">
        <v>0</v>
      </c>
      <c r="J25" s="180">
        <v>0</v>
      </c>
      <c r="K25" s="180">
        <v>0</v>
      </c>
      <c r="L25" s="180">
        <v>0</v>
      </c>
      <c r="M25" s="180">
        <v>0</v>
      </c>
      <c r="N25" s="180">
        <v>0</v>
      </c>
      <c r="O25" s="180">
        <v>0</v>
      </c>
    </row>
    <row r="26" spans="2:15" x14ac:dyDescent="0.25">
      <c r="B26" s="183" t="s">
        <v>24</v>
      </c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/>
      <c r="N26" s="176"/>
      <c r="O26" s="176"/>
    </row>
    <row r="27" spans="2:15" x14ac:dyDescent="0.25">
      <c r="B27" s="179" t="s">
        <v>107</v>
      </c>
      <c r="C27" s="180">
        <v>0</v>
      </c>
      <c r="D27" s="180">
        <v>0</v>
      </c>
      <c r="E27" s="180">
        <v>4</v>
      </c>
      <c r="F27" s="180">
        <v>2.1</v>
      </c>
      <c r="G27" s="180">
        <v>2</v>
      </c>
      <c r="H27" s="180">
        <f>H$12*H19</f>
        <v>0.39</v>
      </c>
      <c r="I27" s="180">
        <f t="shared" ref="I27:O27" si="13">I$12*I19</f>
        <v>0.37829999999999997</v>
      </c>
      <c r="J27" s="180">
        <f t="shared" si="13"/>
        <v>0.36695099999999997</v>
      </c>
      <c r="K27" s="180">
        <f t="shared" si="13"/>
        <v>0.35594246999999996</v>
      </c>
      <c r="L27" s="180">
        <f t="shared" si="13"/>
        <v>0.34526419589999996</v>
      </c>
      <c r="M27" s="180">
        <f t="shared" si="13"/>
        <v>0.33490627002299994</v>
      </c>
      <c r="N27" s="180">
        <f t="shared" si="13"/>
        <v>0.32485908192230994</v>
      </c>
      <c r="O27" s="180">
        <f t="shared" si="13"/>
        <v>0.55511330946464066</v>
      </c>
    </row>
    <row r="28" spans="2:15" x14ac:dyDescent="0.25">
      <c r="B28" s="184" t="s">
        <v>23</v>
      </c>
      <c r="C28" s="176"/>
      <c r="D28" s="176"/>
      <c r="E28" s="176"/>
      <c r="F28" s="176"/>
      <c r="G28" s="176"/>
      <c r="H28" s="176"/>
      <c r="I28" s="176"/>
      <c r="J28" s="176"/>
      <c r="K28" s="176"/>
      <c r="L28" s="176"/>
      <c r="M28" s="176"/>
      <c r="N28" s="176"/>
      <c r="O28" s="176"/>
    </row>
    <row r="29" spans="2:15" x14ac:dyDescent="0.25">
      <c r="B29" s="179" t="s">
        <v>106</v>
      </c>
      <c r="C29" s="180">
        <v>0</v>
      </c>
      <c r="D29" s="180">
        <v>0</v>
      </c>
      <c r="E29" s="180">
        <v>70</v>
      </c>
      <c r="F29" s="180">
        <v>64.900000000000006</v>
      </c>
      <c r="G29" s="180" t="e">
        <f t="shared" ref="G29:H29" si="14">G19+G21-G27-G25</f>
        <v>#REF!</v>
      </c>
      <c r="H29" s="180">
        <f t="shared" si="14"/>
        <v>12.61</v>
      </c>
      <c r="I29" s="180">
        <f>I19+I23-I27-I25</f>
        <v>12.2317</v>
      </c>
      <c r="J29" s="180">
        <f t="shared" ref="J29:O29" si="15">J19+J23-J27-J25</f>
        <v>11.864749</v>
      </c>
      <c r="K29" s="180">
        <f t="shared" si="15"/>
        <v>11.508806529999999</v>
      </c>
      <c r="L29" s="180">
        <f t="shared" si="15"/>
        <v>21.163542334100001</v>
      </c>
      <c r="M29" s="180">
        <f t="shared" si="15"/>
        <v>17.828636064076999</v>
      </c>
      <c r="N29" s="180">
        <f t="shared" si="15"/>
        <v>17.50377698215469</v>
      </c>
      <c r="O29" s="180">
        <f t="shared" si="15"/>
        <v>17.948663672690049</v>
      </c>
    </row>
  </sheetData>
  <pageMargins left="0.7" right="0.7" top="0.75" bottom="0.75" header="0.3" footer="0.3"/>
  <pageSetup orientation="portrait" horizontalDpi="90" verticalDpi="9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tabColor theme="4" tint="0.39997558519241921"/>
  </sheetPr>
  <dimension ref="A1:Z428"/>
  <sheetViews>
    <sheetView showGridLines="0" zoomScale="80" zoomScaleNormal="80" workbookViewId="0">
      <selection activeCell="O1" sqref="O1:P1"/>
    </sheetView>
  </sheetViews>
  <sheetFormatPr defaultRowHeight="15" x14ac:dyDescent="0.25"/>
  <cols>
    <col min="1" max="1" width="18.140625" style="39" bestFit="1" customWidth="1"/>
    <col min="2" max="2" width="5" style="39" bestFit="1" customWidth="1"/>
    <col min="3" max="9" width="7.7109375" style="39" bestFit="1" customWidth="1"/>
    <col min="10" max="10" width="19.28515625" style="39" bestFit="1" customWidth="1"/>
    <col min="11" max="12" width="7.7109375" style="39" bestFit="1" customWidth="1"/>
    <col min="13" max="13" width="8" style="39" bestFit="1" customWidth="1"/>
    <col min="14" max="17" width="7.7109375" style="39" bestFit="1" customWidth="1"/>
    <col min="18" max="18" width="12.85546875" style="39" bestFit="1" customWidth="1"/>
    <col min="19" max="20" width="7.7109375" style="39" bestFit="1" customWidth="1"/>
    <col min="21" max="21" width="5.28515625" style="39" bestFit="1" customWidth="1"/>
    <col min="22" max="22" width="5.5703125" style="39" bestFit="1" customWidth="1"/>
    <col min="23" max="23" width="3.5703125" style="39" bestFit="1" customWidth="1"/>
    <col min="24" max="24" width="4.140625" style="39" bestFit="1" customWidth="1"/>
    <col min="25" max="16384" width="9.140625" style="39"/>
  </cols>
  <sheetData>
    <row r="1" spans="1:26" x14ac:dyDescent="0.25">
      <c r="A1" s="1" t="s">
        <v>72</v>
      </c>
      <c r="B1" s="2"/>
      <c r="C1" s="34">
        <v>43101</v>
      </c>
      <c r="D1" s="34">
        <v>43132</v>
      </c>
      <c r="E1" s="34">
        <v>43160</v>
      </c>
      <c r="F1" s="34">
        <v>43191</v>
      </c>
      <c r="G1" s="34">
        <v>43221</v>
      </c>
      <c r="H1" s="34">
        <v>43252</v>
      </c>
      <c r="I1" s="34">
        <v>43282</v>
      </c>
      <c r="J1" s="34">
        <v>43313</v>
      </c>
      <c r="K1" s="34">
        <v>43344</v>
      </c>
      <c r="L1" s="34">
        <v>43374</v>
      </c>
      <c r="M1" s="34">
        <v>43405</v>
      </c>
      <c r="N1" s="34">
        <v>43435</v>
      </c>
      <c r="O1" s="175">
        <v>0.08</v>
      </c>
      <c r="P1" s="175">
        <v>0.08</v>
      </c>
    </row>
    <row r="2" spans="1:26" x14ac:dyDescent="0.25">
      <c r="A2" s="3" t="s">
        <v>0</v>
      </c>
      <c r="B2" s="4"/>
      <c r="C2" s="35">
        <f ca="1">'ESI EGWP'!O3*12/52</f>
        <v>1889.2789323039392</v>
      </c>
      <c r="D2" s="35">
        <f ca="1">'ESI EGWP'!D3*12/52</f>
        <v>594.23076923076928</v>
      </c>
      <c r="E2" s="35">
        <f ca="1">'ESI EGWP'!E3*12/52</f>
        <v>673.15384615384619</v>
      </c>
      <c r="F2" s="35">
        <f ca="1">'ESI EGWP'!F3*12/52</f>
        <v>525.23076923076928</v>
      </c>
      <c r="G2" s="35">
        <f ca="1">'ESI EGWP'!G3*12/52</f>
        <v>465.92307692307691</v>
      </c>
      <c r="H2" s="35">
        <f ca="1">'ESI EGWP'!H3*12/52</f>
        <v>484.38461538461536</v>
      </c>
      <c r="I2" s="35">
        <f ca="1">'ESI EGWP'!I3*12/52</f>
        <v>851.93666789877466</v>
      </c>
      <c r="J2" s="35">
        <f ca="1">'ESI EGWP'!J3*12/52</f>
        <v>709.03600678285261</v>
      </c>
      <c r="K2" s="35">
        <f ca="1">'ESI EGWP'!K3*12/52</f>
        <v>677.17158337174862</v>
      </c>
      <c r="L2" s="35">
        <f ca="1">'ESI EGWP'!L3*12/52</f>
        <v>815.51251580039025</v>
      </c>
      <c r="M2" s="35">
        <f ca="1">'ESI EGWP'!M3*12/52</f>
        <v>663.1606296626677</v>
      </c>
      <c r="N2" s="35">
        <f ca="1">'ESI EGWP'!N3*12/52</f>
        <v>1873.3307673852569</v>
      </c>
    </row>
    <row r="3" spans="1:26" x14ac:dyDescent="0.25">
      <c r="A3" s="3" t="s">
        <v>4</v>
      </c>
      <c r="B3" s="4"/>
      <c r="C3" s="35">
        <f>'ESI EGWP'!O4</f>
        <v>350</v>
      </c>
      <c r="D3" s="35">
        <f>'ESI EGWP'!D4</f>
        <v>600</v>
      </c>
      <c r="E3" s="35">
        <f>'ESI EGWP'!E4</f>
        <v>600</v>
      </c>
      <c r="F3" s="35">
        <f>'ESI EGWP'!F4</f>
        <v>600</v>
      </c>
      <c r="G3" s="35">
        <f>'ESI EGWP'!G4</f>
        <v>600</v>
      </c>
      <c r="H3" s="35">
        <f>'ESI EGWP'!H4</f>
        <v>600</v>
      </c>
      <c r="I3" s="35">
        <f>'ESI EGWP'!I4</f>
        <v>350</v>
      </c>
      <c r="J3" s="35">
        <f>'ESI EGWP'!J4</f>
        <v>350</v>
      </c>
      <c r="K3" s="35">
        <f>'ESI EGWP'!K4</f>
        <v>350</v>
      </c>
      <c r="L3" s="35">
        <f>'ESI EGWP'!L4</f>
        <v>350</v>
      </c>
      <c r="M3" s="35">
        <f>'ESI EGWP'!M4</f>
        <v>350</v>
      </c>
      <c r="N3" s="35">
        <f>'ESI EGWP'!N4</f>
        <v>350</v>
      </c>
    </row>
    <row r="4" spans="1:26" x14ac:dyDescent="0.25">
      <c r="A4" s="3" t="s">
        <v>1</v>
      </c>
      <c r="B4" s="4"/>
      <c r="C4" s="36">
        <v>0.8</v>
      </c>
      <c r="D4" s="36">
        <v>0.8</v>
      </c>
      <c r="E4" s="36">
        <v>0.8</v>
      </c>
      <c r="F4" s="36">
        <v>0.8</v>
      </c>
      <c r="G4" s="36">
        <v>0.8</v>
      </c>
      <c r="H4" s="36">
        <v>0.8</v>
      </c>
      <c r="I4" s="36">
        <v>0.8</v>
      </c>
      <c r="J4" s="36">
        <v>0.8</v>
      </c>
      <c r="K4" s="36">
        <v>0.8</v>
      </c>
      <c r="L4" s="36">
        <v>0.8</v>
      </c>
      <c r="M4" s="36">
        <v>0.8</v>
      </c>
      <c r="N4" s="36">
        <v>0.8</v>
      </c>
    </row>
    <row r="5" spans="1:26" x14ac:dyDescent="0.25">
      <c r="A5" s="3" t="s">
        <v>2</v>
      </c>
      <c r="B5" s="4"/>
      <c r="C5" s="40">
        <v>30</v>
      </c>
      <c r="D5" s="40">
        <v>30</v>
      </c>
      <c r="E5" s="40">
        <v>30</v>
      </c>
      <c r="F5" s="40">
        <v>30</v>
      </c>
      <c r="G5" s="40">
        <v>30</v>
      </c>
      <c r="H5" s="40">
        <v>30</v>
      </c>
      <c r="I5" s="40">
        <v>30</v>
      </c>
      <c r="J5" s="40">
        <v>30</v>
      </c>
      <c r="K5" s="40">
        <v>30</v>
      </c>
      <c r="L5" s="40">
        <v>30</v>
      </c>
      <c r="M5" s="40">
        <v>30</v>
      </c>
      <c r="N5" s="40">
        <v>30</v>
      </c>
    </row>
    <row r="6" spans="1:26" x14ac:dyDescent="0.25">
      <c r="A6" s="3" t="s">
        <v>5</v>
      </c>
      <c r="B6" s="4"/>
      <c r="C6" s="37">
        <v>8</v>
      </c>
      <c r="D6" s="37">
        <v>8</v>
      </c>
      <c r="E6" s="37">
        <v>8</v>
      </c>
      <c r="F6" s="37">
        <v>8</v>
      </c>
      <c r="G6" s="37">
        <v>8</v>
      </c>
      <c r="H6" s="37">
        <v>8</v>
      </c>
      <c r="I6" s="37">
        <v>8</v>
      </c>
      <c r="J6" s="37">
        <v>8</v>
      </c>
      <c r="K6" s="37">
        <v>8</v>
      </c>
      <c r="L6" s="37">
        <v>8</v>
      </c>
      <c r="M6" s="37">
        <v>8</v>
      </c>
      <c r="N6" s="37">
        <v>8</v>
      </c>
    </row>
    <row r="7" spans="1:26" x14ac:dyDescent="0.25">
      <c r="A7" s="3"/>
      <c r="B7" s="4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</row>
    <row r="10" spans="1:26" x14ac:dyDescent="0.25">
      <c r="J10" s="6" t="s">
        <v>14</v>
      </c>
      <c r="K10" s="20"/>
      <c r="L10" s="20"/>
      <c r="M10" s="33">
        <v>43101</v>
      </c>
      <c r="N10" s="20"/>
      <c r="O10" s="20"/>
      <c r="P10" s="21"/>
      <c r="R10" s="6" t="s">
        <v>15</v>
      </c>
      <c r="S10" s="20"/>
      <c r="T10" s="20"/>
      <c r="U10" s="20"/>
      <c r="V10" s="20"/>
      <c r="W10" s="20"/>
      <c r="X10" s="21"/>
    </row>
    <row r="11" spans="1:26" x14ac:dyDescent="0.25">
      <c r="A11" s="113" t="s">
        <v>6</v>
      </c>
      <c r="B11" s="114" t="s">
        <v>13</v>
      </c>
      <c r="C11" s="115" t="s">
        <v>7</v>
      </c>
      <c r="D11" s="115" t="s">
        <v>8</v>
      </c>
      <c r="E11" s="115" t="s">
        <v>9</v>
      </c>
      <c r="F11" s="115" t="s">
        <v>10</v>
      </c>
      <c r="G11" s="115" t="s">
        <v>11</v>
      </c>
      <c r="H11" s="116" t="s">
        <v>12</v>
      </c>
      <c r="J11" s="22" t="s">
        <v>13</v>
      </c>
      <c r="K11" s="20" t="s">
        <v>7</v>
      </c>
      <c r="L11" s="20" t="s">
        <v>8</v>
      </c>
      <c r="M11" s="20" t="s">
        <v>9</v>
      </c>
      <c r="N11" s="20" t="s">
        <v>10</v>
      </c>
      <c r="O11" s="20" t="s">
        <v>11</v>
      </c>
      <c r="P11" s="21" t="s">
        <v>12</v>
      </c>
      <c r="R11" s="22" t="s">
        <v>13</v>
      </c>
      <c r="S11" s="20" t="s">
        <v>7</v>
      </c>
      <c r="T11" s="20" t="s">
        <v>8</v>
      </c>
      <c r="U11" s="20" t="s">
        <v>9</v>
      </c>
      <c r="V11" s="20" t="s">
        <v>10</v>
      </c>
      <c r="W11" s="20" t="s">
        <v>11</v>
      </c>
      <c r="X11" s="21" t="s">
        <v>12</v>
      </c>
    </row>
    <row r="12" spans="1:26" x14ac:dyDescent="0.25">
      <c r="A12" s="117">
        <v>0.33333333333333331</v>
      </c>
      <c r="B12" s="118">
        <v>2.8985507246376812E-2</v>
      </c>
      <c r="C12" s="119">
        <v>2.1746634449430445E-2</v>
      </c>
      <c r="D12" s="119">
        <v>2.4287856071964018E-2</v>
      </c>
      <c r="E12" s="119">
        <v>2.5190586675505468E-2</v>
      </c>
      <c r="F12" s="119">
        <v>2.1327829377364983E-2</v>
      </c>
      <c r="G12" s="119">
        <v>2.3901581722319858E-2</v>
      </c>
      <c r="H12" s="120">
        <v>3.1609195402298854E-2</v>
      </c>
      <c r="J12" s="23">
        <f t="shared" ref="J12:P37" ca="1" si="0">B12*J$42</f>
        <v>0.71275613643257263</v>
      </c>
      <c r="K12" s="23">
        <f t="shared" ca="1" si="0"/>
        <v>7.4839394325420123</v>
      </c>
      <c r="L12" s="23">
        <f t="shared" ca="1" si="0"/>
        <v>9.6222078418397299</v>
      </c>
      <c r="M12" s="23">
        <f t="shared" ca="1" si="0"/>
        <v>9.028244394812587</v>
      </c>
      <c r="N12" s="23">
        <f t="shared" ca="1" si="0"/>
        <v>7.3651467431365836</v>
      </c>
      <c r="O12" s="23">
        <f t="shared" ca="1" si="0"/>
        <v>8.077902879569157</v>
      </c>
      <c r="P12" s="23">
        <f t="shared" ca="1" si="0"/>
        <v>2.6134391669194335</v>
      </c>
      <c r="R12" s="24">
        <f ca="1">IF(J12=0,0,Agents($C$4,$C$5,J12,$C$3)/(1-$O$1))</f>
        <v>1.0869565217391304</v>
      </c>
      <c r="S12" s="24">
        <f ca="1">IF(K12=0,0,Agents($C$4,$C$5,K12,$C$3)/(1-$O$1))</f>
        <v>3.2608695652173911</v>
      </c>
      <c r="T12" s="24">
        <f ca="1">IF(L12=0,0,Agents($C$4,$C$5,L12,$C$3)/(1-$O$1))</f>
        <v>4.3478260869565215</v>
      </c>
      <c r="U12" s="24">
        <f ca="1">IF(M12=0,0,Agents($C$4,$C$5,M12,$C$3)/(1-$O$1))</f>
        <v>4.3478260869565215</v>
      </c>
      <c r="V12" s="24">
        <f ca="1">IF(N12=0,0,Agents($C$4,$C$5,N12,$C$3)/(1-$O$1))</f>
        <v>3.2608695652173911</v>
      </c>
      <c r="W12" s="24">
        <f ca="1">IF(O12=0,0,Agents($C$4,$C$5,O12,$C$3)/(1-$O$1))</f>
        <v>4.3478260869565215</v>
      </c>
      <c r="X12" s="24">
        <f ca="1">IF(P12=0,0,Agents($C$4,$C$5,P12,$C$3)/(1-$O$1))</f>
        <v>2.1739130434782608</v>
      </c>
      <c r="Z12" s="41"/>
    </row>
    <row r="13" spans="1:26" x14ac:dyDescent="0.25">
      <c r="A13" s="121">
        <v>0.35416666666666669</v>
      </c>
      <c r="B13" s="122">
        <v>2.4154589371980676E-2</v>
      </c>
      <c r="C13" s="123">
        <v>3.1411805315843977E-2</v>
      </c>
      <c r="D13" s="123">
        <v>3.2083958020989505E-2</v>
      </c>
      <c r="E13" s="123">
        <v>3.1819688432217434E-2</v>
      </c>
      <c r="F13" s="123">
        <v>2.4079807361541108E-2</v>
      </c>
      <c r="G13" s="123">
        <v>2.3198594024604568E-2</v>
      </c>
      <c r="H13" s="124">
        <v>2.2988505747126436E-2</v>
      </c>
      <c r="J13" s="23">
        <f t="shared" ca="1" si="0"/>
        <v>0.59396344702714388</v>
      </c>
      <c r="K13" s="23">
        <f t="shared" ca="1" si="0"/>
        <v>10.810134735894019</v>
      </c>
      <c r="L13" s="23">
        <f t="shared" ca="1" si="0"/>
        <v>12.710817766380879</v>
      </c>
      <c r="M13" s="23">
        <f t="shared" ca="1" si="0"/>
        <v>11.404098182921164</v>
      </c>
      <c r="N13" s="23">
        <f t="shared" ca="1" si="0"/>
        <v>8.3154882583800145</v>
      </c>
      <c r="O13" s="23">
        <f t="shared" ca="1" si="0"/>
        <v>7.8403175007582986</v>
      </c>
      <c r="P13" s="23">
        <f t="shared" ca="1" si="0"/>
        <v>1.9006830304868605</v>
      </c>
      <c r="R13" s="24">
        <f ca="1">IF(J13=0,0,Agents($C$4,$C$5,J13,$C$3)/(1-$O$1))</f>
        <v>1.0869565217391304</v>
      </c>
      <c r="S13" s="24">
        <f ca="1">IF(K13=0,0,Agents($C$4,$C$5,K13,$C$3)/(1-$O$1))</f>
        <v>4.3478260869565215</v>
      </c>
      <c r="T13" s="24">
        <f ca="1">IF(L13=0,0,Agents($C$4,$C$5,L13,$C$3)/(1-$O$1))</f>
        <v>5.4347826086956523</v>
      </c>
      <c r="U13" s="24">
        <f ca="1">IF(M13=0,0,Agents($C$4,$C$5,M13,$C$3)/(1-$O$1))</f>
        <v>4.3478260869565215</v>
      </c>
      <c r="V13" s="24">
        <f ca="1">IF(N13=0,0,Agents($C$4,$C$5,N13,$C$3)/(1-$O$1))</f>
        <v>4.3478260869565215</v>
      </c>
      <c r="W13" s="24">
        <f ca="1">IF(O13=0,0,Agents($C$4,$C$5,O13,$C$3)/(1-$O$1))</f>
        <v>4.3478260869565215</v>
      </c>
      <c r="X13" s="24">
        <f ca="1">IF(P13=0,0,Agents($C$4,$C$5,P13,$C$3)/(1-$O$1))</f>
        <v>2.1739130434782608</v>
      </c>
    </row>
    <row r="14" spans="1:26" x14ac:dyDescent="0.25">
      <c r="A14" s="125">
        <v>0.375</v>
      </c>
      <c r="B14" s="118">
        <v>3.3816425120772944E-2</v>
      </c>
      <c r="C14" s="119">
        <v>3.589920607525026E-2</v>
      </c>
      <c r="D14" s="119">
        <v>3.9880059970014994E-2</v>
      </c>
      <c r="E14" s="119">
        <v>4.2094796155120982E-2</v>
      </c>
      <c r="F14" s="119">
        <v>3.8871689026487785E-2</v>
      </c>
      <c r="G14" s="119">
        <v>4.0421792618629174E-2</v>
      </c>
      <c r="H14" s="120">
        <v>3.8793103448275863E-2</v>
      </c>
      <c r="J14" s="23">
        <f t="shared" ca="1" si="0"/>
        <v>0.83154882583800138</v>
      </c>
      <c r="K14" s="23">
        <f t="shared" ca="1" si="0"/>
        <v>12.354439698164592</v>
      </c>
      <c r="L14" s="23">
        <f t="shared" ca="1" si="0"/>
        <v>15.799427690922027</v>
      </c>
      <c r="M14" s="23">
        <f t="shared" ca="1" si="0"/>
        <v>15.086671554489456</v>
      </c>
      <c r="N14" s="23">
        <f t="shared" ca="1" si="0"/>
        <v>13.42357390281345</v>
      </c>
      <c r="O14" s="23">
        <f t="shared" ca="1" si="0"/>
        <v>13.661159281624309</v>
      </c>
      <c r="P14" s="23">
        <f t="shared" ca="1" si="0"/>
        <v>3.2074026139465772</v>
      </c>
      <c r="R14" s="24">
        <f ca="1">IF(J14=0,0,Agents($C$4,$C$5,J14,$C$3)/(1-$O$1))</f>
        <v>1.0869565217391304</v>
      </c>
      <c r="S14" s="24">
        <f ca="1">IF(K14=0,0,Agents($C$4,$C$5,K14,$C$3)/(1-$O$1))</f>
        <v>5.4347826086956523</v>
      </c>
      <c r="T14" s="24">
        <f ca="1">IF(L14=0,0,Agents($C$4,$C$5,L14,$C$3)/(1-$O$1))</f>
        <v>6.5217391304347823</v>
      </c>
      <c r="U14" s="24">
        <f ca="1">IF(M14=0,0,Agents($C$4,$C$5,M14,$C$3)/(1-$O$1))</f>
        <v>5.4347826086956523</v>
      </c>
      <c r="V14" s="24">
        <f ca="1">IF(N14=0,0,Agents($C$4,$C$5,N14,$C$3)/(1-$O$1))</f>
        <v>5.4347826086956523</v>
      </c>
      <c r="W14" s="24">
        <f ca="1">IF(O14=0,0,Agents($C$4,$C$5,O14,$C$3)/(1-$O$1))</f>
        <v>5.4347826086956523</v>
      </c>
      <c r="X14" s="24">
        <f ca="1">IF(P14=0,0,Agents($C$4,$C$5,P14,$C$3)/(1-$O$1))</f>
        <v>2.1739130434782608</v>
      </c>
    </row>
    <row r="15" spans="1:26" x14ac:dyDescent="0.25">
      <c r="A15" s="121">
        <v>0.39583333333333331</v>
      </c>
      <c r="B15" s="122">
        <v>5.7971014492753624E-2</v>
      </c>
      <c r="C15" s="123">
        <v>4.9016223679668625E-2</v>
      </c>
      <c r="D15" s="123">
        <v>5.0674662668665667E-2</v>
      </c>
      <c r="E15" s="123">
        <v>5.2038448790188929E-2</v>
      </c>
      <c r="F15" s="123">
        <v>4.3687650498796013E-2</v>
      </c>
      <c r="G15" s="123">
        <v>4.8506151142355007E-2</v>
      </c>
      <c r="H15" s="124">
        <v>5.0287356321839081E-2</v>
      </c>
      <c r="J15" s="23">
        <f t="shared" ca="1" si="0"/>
        <v>1.4255122728651453</v>
      </c>
      <c r="K15" s="23">
        <f t="shared" ca="1" si="0"/>
        <v>16.868561895570885</v>
      </c>
      <c r="L15" s="23">
        <f t="shared" ca="1" si="0"/>
        <v>20.075964509517462</v>
      </c>
      <c r="M15" s="23">
        <f t="shared" ca="1" si="0"/>
        <v>18.65045223665232</v>
      </c>
      <c r="N15" s="23">
        <f t="shared" ca="1" si="0"/>
        <v>15.086671554489454</v>
      </c>
      <c r="O15" s="23">
        <f t="shared" ca="1" si="0"/>
        <v>16.39339113794917</v>
      </c>
      <c r="P15" s="23">
        <f t="shared" ca="1" si="0"/>
        <v>4.1577441291900072</v>
      </c>
      <c r="R15" s="24">
        <f ca="1">IF(J15=0,0,Agents($C$4,$C$5,J15,$C$3)/(1-$O$1))</f>
        <v>2.1739130434782608</v>
      </c>
      <c r="S15" s="24">
        <f ca="1">IF(K15=0,0,Agents($C$4,$C$5,K15,$C$3)/(1-$O$1))</f>
        <v>6.5217391304347823</v>
      </c>
      <c r="T15" s="24">
        <f ca="1">IF(L15=0,0,Agents($C$4,$C$5,L15,$C$3)/(1-$O$1))</f>
        <v>7.6086956521739131</v>
      </c>
      <c r="U15" s="24">
        <f ca="1">IF(M15=0,0,Agents($C$4,$C$5,M15,$C$3)/(1-$O$1))</f>
        <v>6.5217391304347823</v>
      </c>
      <c r="V15" s="24">
        <f ca="1">IF(N15=0,0,Agents($C$4,$C$5,N15,$C$3)/(1-$O$1))</f>
        <v>5.4347826086956523</v>
      </c>
      <c r="W15" s="24">
        <f ca="1">IF(O15=0,0,Agents($C$4,$C$5,O15,$C$3)/(1-$O$1))</f>
        <v>6.5217391304347823</v>
      </c>
      <c r="X15" s="24">
        <f ca="1">IF(P15=0,0,Agents($C$4,$C$5,P15,$C$3)/(1-$O$1))</f>
        <v>3.2608695652173911</v>
      </c>
    </row>
    <row r="16" spans="1:26" x14ac:dyDescent="0.25">
      <c r="A16" s="125">
        <v>0.41666666666666669</v>
      </c>
      <c r="B16" s="118">
        <v>2.8985507246376812E-2</v>
      </c>
      <c r="C16" s="119">
        <v>5.6689944504925503E-2</v>
      </c>
      <c r="D16" s="119">
        <v>5.3073463268365817E-2</v>
      </c>
      <c r="E16" s="119">
        <v>5.4027179317202516E-2</v>
      </c>
      <c r="F16" s="119">
        <v>4.9879600963192293E-2</v>
      </c>
      <c r="G16" s="119">
        <v>5.4481546572934976E-2</v>
      </c>
      <c r="H16" s="120">
        <v>5.459770114942529E-2</v>
      </c>
      <c r="J16" s="23">
        <f t="shared" ca="1" si="0"/>
        <v>0.71275613643257263</v>
      </c>
      <c r="K16" s="23">
        <f t="shared" ca="1" si="0"/>
        <v>19.509414760045413</v>
      </c>
      <c r="L16" s="23">
        <f t="shared" ca="1" si="0"/>
        <v>21.026306024760892</v>
      </c>
      <c r="M16" s="23">
        <f t="shared" ca="1" si="0"/>
        <v>19.363208373084891</v>
      </c>
      <c r="N16" s="23">
        <f t="shared" ca="1" si="0"/>
        <v>17.224939963787172</v>
      </c>
      <c r="O16" s="23">
        <f t="shared" ca="1" si="0"/>
        <v>18.412866857841461</v>
      </c>
      <c r="P16" s="23">
        <f t="shared" ca="1" si="0"/>
        <v>4.5141221974062944</v>
      </c>
      <c r="R16" s="24">
        <f ca="1">IF(J16=0,0,Agents($C$4,$C$5,J16,$C$3)/(1-$O$1))</f>
        <v>1.0869565217391304</v>
      </c>
      <c r="S16" s="24">
        <f ca="1">IF(K16=0,0,Agents($C$4,$C$5,K16,$C$3)/(1-$O$1))</f>
        <v>6.5217391304347823</v>
      </c>
      <c r="T16" s="24">
        <f ca="1">IF(L16=0,0,Agents($C$4,$C$5,L16,$C$3)/(1-$O$1))</f>
        <v>7.6086956521739131</v>
      </c>
      <c r="U16" s="24">
        <f ca="1">IF(M16=0,0,Agents($C$4,$C$5,M16,$C$3)/(1-$O$1))</f>
        <v>6.5217391304347823</v>
      </c>
      <c r="V16" s="24">
        <f ca="1">IF(N16=0,0,Agents($C$4,$C$5,N16,$C$3)/(1-$O$1))</f>
        <v>6.5217391304347823</v>
      </c>
      <c r="W16" s="24">
        <f ca="1">IF(O16=0,0,Agents($C$4,$C$5,O16,$C$3)/(1-$O$1))</f>
        <v>6.5217391304347823</v>
      </c>
      <c r="X16" s="24">
        <f ca="1">IF(P16=0,0,Agents($C$4,$C$5,P16,$C$3)/(1-$O$1))</f>
        <v>3.2608695652173911</v>
      </c>
    </row>
    <row r="17" spans="1:24" x14ac:dyDescent="0.25">
      <c r="A17" s="121">
        <v>0.4375</v>
      </c>
      <c r="B17" s="122">
        <v>4.3478260869565216E-2</v>
      </c>
      <c r="C17" s="123">
        <v>6.1177345264331787E-2</v>
      </c>
      <c r="D17" s="123">
        <v>6.0385192019374909E-2</v>
      </c>
      <c r="E17" s="123">
        <v>5.6347364932051704E-2</v>
      </c>
      <c r="F17" s="123">
        <v>5.2128813738720886E-2</v>
      </c>
      <c r="G17" s="123">
        <v>6.1862917398945519E-2</v>
      </c>
      <c r="H17" s="124">
        <v>5.5702917771883305E-2</v>
      </c>
      <c r="J17" s="23">
        <f t="shared" ca="1" si="0"/>
        <v>1.069134204648859</v>
      </c>
      <c r="K17" s="23">
        <f t="shared" ca="1" si="0"/>
        <v>21.053719722315986</v>
      </c>
      <c r="L17" s="23">
        <f t="shared" ca="1" si="0"/>
        <v>23.923020066416342</v>
      </c>
      <c r="M17" s="23">
        <f t="shared" ca="1" si="0"/>
        <v>20.194757198922893</v>
      </c>
      <c r="N17" s="23">
        <f t="shared" ca="1" si="0"/>
        <v>18.001661394514983</v>
      </c>
      <c r="O17" s="23">
        <f t="shared" ca="1" si="0"/>
        <v>20.907513335355464</v>
      </c>
      <c r="P17" s="23">
        <f t="shared" ca="1" si="0"/>
        <v>4.6055011892566249</v>
      </c>
      <c r="R17" s="24">
        <f ca="1">IF(J17=0,0,Agents($C$4,$C$5,J17,$C$3)/(1-$O$1))</f>
        <v>1.0869565217391304</v>
      </c>
      <c r="S17" s="24">
        <f ca="1">IF(K17=0,0,Agents($C$4,$C$5,K17,$C$3)/(1-$O$1))</f>
        <v>7.6086956521739131</v>
      </c>
      <c r="T17" s="24">
        <f ca="1">IF(L17=0,0,Agents($C$4,$C$5,L17,$C$3)/(1-$O$1))</f>
        <v>8.695652173913043</v>
      </c>
      <c r="U17" s="24">
        <f ca="1">IF(M17=0,0,Agents($C$4,$C$5,M17,$C$3)/(1-$O$1))</f>
        <v>7.6086956521739131</v>
      </c>
      <c r="V17" s="24">
        <f ca="1">IF(N17=0,0,Agents($C$4,$C$5,N17,$C$3)/(1-$O$1))</f>
        <v>6.5217391304347823</v>
      </c>
      <c r="W17" s="24">
        <f ca="1">IF(O17=0,0,Agents($C$4,$C$5,O17,$C$3)/(1-$O$1))</f>
        <v>7.6086956521739131</v>
      </c>
      <c r="X17" s="24">
        <f ca="1">IF(P17=0,0,Agents($C$4,$C$5,P17,$C$3)/(1-$O$1))</f>
        <v>3.2608695652173911</v>
      </c>
    </row>
    <row r="18" spans="1:24" x14ac:dyDescent="0.25">
      <c r="A18" s="125">
        <v>0.45833333333333331</v>
      </c>
      <c r="B18" s="118">
        <v>5.3140096618357488E-2</v>
      </c>
      <c r="C18" s="119">
        <v>5.9106237221528891E-2</v>
      </c>
      <c r="D18" s="119">
        <v>5.9485641794487357E-2</v>
      </c>
      <c r="E18" s="119">
        <v>5.9661915810407688E-2</v>
      </c>
      <c r="F18" s="119">
        <v>5.384879997883097E-2</v>
      </c>
      <c r="G18" s="119">
        <v>6.2214411247803164E-2</v>
      </c>
      <c r="H18" s="120">
        <v>6.2886825817860328E-2</v>
      </c>
      <c r="J18" s="23">
        <f t="shared" ca="1" si="0"/>
        <v>1.3067195834597165</v>
      </c>
      <c r="K18" s="23">
        <f t="shared" ca="1" si="0"/>
        <v>20.340963585883415</v>
      </c>
      <c r="L18" s="23">
        <f t="shared" ca="1" si="0"/>
        <v>23.566641998200055</v>
      </c>
      <c r="M18" s="23">
        <f t="shared" ca="1" si="0"/>
        <v>21.382684092977179</v>
      </c>
      <c r="N18" s="23">
        <f t="shared" ca="1" si="0"/>
        <v>18.595624841542129</v>
      </c>
      <c r="O18" s="23">
        <f t="shared" ca="1" si="0"/>
        <v>21.026306024760892</v>
      </c>
      <c r="P18" s="23">
        <f t="shared" ca="1" si="0"/>
        <v>5.1994646362837695</v>
      </c>
      <c r="R18" s="24">
        <f ca="1">IF(J18=0,0,Agents($C$4,$C$5,J18,$C$3)/(1-$O$1))</f>
        <v>2.1739130434782608</v>
      </c>
      <c r="S18" s="24">
        <f ca="1">IF(K18=0,0,Agents($C$4,$C$5,K18,$C$3)/(1-$O$1))</f>
        <v>7.6086956521739131</v>
      </c>
      <c r="T18" s="24">
        <f ca="1">IF(L18=0,0,Agents($C$4,$C$5,L18,$C$3)/(1-$O$1))</f>
        <v>7.6086956521739131</v>
      </c>
      <c r="U18" s="24">
        <f ca="1">IF(M18=0,0,Agents($C$4,$C$5,M18,$C$3)/(1-$O$1))</f>
        <v>7.6086956521739131</v>
      </c>
      <c r="V18" s="24">
        <f ca="1">IF(N18=0,0,Agents($C$4,$C$5,N18,$C$3)/(1-$O$1))</f>
        <v>6.5217391304347823</v>
      </c>
      <c r="W18" s="24">
        <f ca="1">IF(O18=0,0,Agents($C$4,$C$5,O18,$C$3)/(1-$O$1))</f>
        <v>7.6086956521739131</v>
      </c>
      <c r="X18" s="24">
        <f ca="1">IF(P18=0,0,Agents($C$4,$C$5,P18,$C$3)/(1-$O$1))</f>
        <v>3.2608695652173911</v>
      </c>
    </row>
    <row r="19" spans="1:24" x14ac:dyDescent="0.25">
      <c r="A19" s="121">
        <v>0.47916666666666669</v>
      </c>
      <c r="B19" s="122">
        <v>4.3478260869565216E-2</v>
      </c>
      <c r="C19" s="123">
        <v>6.2212899285733245E-2</v>
      </c>
      <c r="D19" s="123">
        <v>6.1284742244262468E-2</v>
      </c>
      <c r="E19" s="123">
        <v>5.6678820019887298E-2</v>
      </c>
      <c r="F19" s="123">
        <v>5.7976766955095155E-2</v>
      </c>
      <c r="G19" s="123">
        <v>5.9753954305799648E-2</v>
      </c>
      <c r="H19" s="124">
        <v>5.1392572944297096E-2</v>
      </c>
      <c r="J19" s="23">
        <f t="shared" ca="1" si="0"/>
        <v>1.069134204648859</v>
      </c>
      <c r="K19" s="23">
        <f t="shared" ca="1" si="0"/>
        <v>21.410097790532276</v>
      </c>
      <c r="L19" s="23">
        <f t="shared" ca="1" si="0"/>
        <v>24.279398134632629</v>
      </c>
      <c r="M19" s="23">
        <f t="shared" ca="1" si="0"/>
        <v>20.313549888328318</v>
      </c>
      <c r="N19" s="23">
        <f t="shared" ca="1" si="0"/>
        <v>20.021137114407274</v>
      </c>
      <c r="O19" s="23">
        <f t="shared" ca="1" si="0"/>
        <v>20.19475719892289</v>
      </c>
      <c r="P19" s="23">
        <f t="shared" ca="1" si="0"/>
        <v>4.2491231210403386</v>
      </c>
      <c r="R19" s="24">
        <f ca="1">IF(J19=0,0,Agents($C$4,$C$5,J19,$C$3)/(1-$O$1))</f>
        <v>1.0869565217391304</v>
      </c>
      <c r="S19" s="24">
        <f ca="1">IF(K19=0,0,Agents($C$4,$C$5,K19,$C$3)/(1-$O$1))</f>
        <v>7.6086956521739131</v>
      </c>
      <c r="T19" s="24">
        <f ca="1">IF(L19=0,0,Agents($C$4,$C$5,L19,$C$3)/(1-$O$1))</f>
        <v>8.695652173913043</v>
      </c>
      <c r="U19" s="24">
        <f ca="1">IF(M19=0,0,Agents($C$4,$C$5,M19,$C$3)/(1-$O$1))</f>
        <v>7.6086956521739131</v>
      </c>
      <c r="V19" s="24">
        <f ca="1">IF(N19=0,0,Agents($C$4,$C$5,N19,$C$3)/(1-$O$1))</f>
        <v>7.6086956521739131</v>
      </c>
      <c r="W19" s="24">
        <f ca="1">IF(O19=0,0,Agents($C$4,$C$5,O19,$C$3)/(1-$O$1))</f>
        <v>7.6086956521739131</v>
      </c>
      <c r="X19" s="24">
        <f ca="1">IF(P19=0,0,Agents($C$4,$C$5,P19,$C$3)/(1-$O$1))</f>
        <v>3.2608695652173911</v>
      </c>
    </row>
    <row r="20" spans="1:24" x14ac:dyDescent="0.25">
      <c r="A20" s="125">
        <v>0.5</v>
      </c>
      <c r="B20" s="118">
        <v>4.8309178743961345E-2</v>
      </c>
      <c r="C20" s="119">
        <v>5.6689944504925503E-2</v>
      </c>
      <c r="D20" s="119">
        <v>5.3788490370199497E-2</v>
      </c>
      <c r="E20" s="119">
        <v>5.4027179317202516E-2</v>
      </c>
      <c r="F20" s="119">
        <v>5.4192797226852982E-2</v>
      </c>
      <c r="G20" s="119">
        <v>5.342706502636204E-2</v>
      </c>
      <c r="H20" s="120">
        <v>6.0013262599469513E-2</v>
      </c>
      <c r="J20" s="23">
        <f t="shared" ca="1" si="0"/>
        <v>1.1879268940542875</v>
      </c>
      <c r="K20" s="23">
        <f t="shared" ca="1" si="0"/>
        <v>19.509414760045413</v>
      </c>
      <c r="L20" s="23">
        <f t="shared" ca="1" si="0"/>
        <v>21.309580899496908</v>
      </c>
      <c r="M20" s="23">
        <f t="shared" ca="1" si="0"/>
        <v>19.363208373084891</v>
      </c>
      <c r="N20" s="23">
        <f t="shared" ca="1" si="0"/>
        <v>18.714417530947557</v>
      </c>
      <c r="O20" s="23">
        <f t="shared" ca="1" si="0"/>
        <v>18.056488789625174</v>
      </c>
      <c r="P20" s="23">
        <f t="shared" ca="1" si="0"/>
        <v>4.9618792574729111</v>
      </c>
      <c r="R20" s="24">
        <f ca="1">IF(J20=0,0,Agents($C$4,$C$5,J20,$C$3)/(1-$O$1))</f>
        <v>2.1739130434782608</v>
      </c>
      <c r="S20" s="24">
        <f ca="1">IF(K20=0,0,Agents($C$4,$C$5,K20,$C$3)/(1-$O$1))</f>
        <v>6.5217391304347823</v>
      </c>
      <c r="T20" s="24">
        <f ca="1">IF(L20=0,0,Agents($C$4,$C$5,L20,$C$3)/(1-$O$1))</f>
        <v>7.6086956521739131</v>
      </c>
      <c r="U20" s="24">
        <f ca="1">IF(M20=0,0,Agents($C$4,$C$5,M20,$C$3)/(1-$O$1))</f>
        <v>6.5217391304347823</v>
      </c>
      <c r="V20" s="24">
        <f ca="1">IF(N20=0,0,Agents($C$4,$C$5,N20,$C$3)/(1-$O$1))</f>
        <v>6.5217391304347823</v>
      </c>
      <c r="W20" s="24">
        <f ca="1">IF(O20=0,0,Agents($C$4,$C$5,O20,$C$3)/(1-$O$1))</f>
        <v>6.5217391304347823</v>
      </c>
      <c r="X20" s="24">
        <f ca="1">IF(P20=0,0,Agents($C$4,$C$5,P20,$C$3)/(1-$O$1))</f>
        <v>3.2608695652173911</v>
      </c>
    </row>
    <row r="21" spans="1:24" x14ac:dyDescent="0.25">
      <c r="A21" s="121">
        <v>0.52083333333333337</v>
      </c>
      <c r="B21" s="122">
        <v>5.7971014492753617E-2</v>
      </c>
      <c r="C21" s="123">
        <v>5.1857359071718741E-2</v>
      </c>
      <c r="D21" s="123">
        <v>5.3788490370199497E-2</v>
      </c>
      <c r="E21" s="123">
        <v>4.938680808750414E-2</v>
      </c>
      <c r="F21" s="123">
        <v>5.2128813738720886E-2</v>
      </c>
      <c r="G21" s="123">
        <v>5.518453427065026E-2</v>
      </c>
      <c r="H21" s="124">
        <v>6.1450044208664921E-2</v>
      </c>
      <c r="J21" s="23">
        <f t="shared" ca="1" si="0"/>
        <v>1.425512272865145</v>
      </c>
      <c r="K21" s="23">
        <f t="shared" ca="1" si="0"/>
        <v>17.846317108369409</v>
      </c>
      <c r="L21" s="23">
        <f t="shared" ca="1" si="0"/>
        <v>21.309580899496908</v>
      </c>
      <c r="M21" s="23">
        <f t="shared" ca="1" si="0"/>
        <v>17.700110721408887</v>
      </c>
      <c r="N21" s="23">
        <f t="shared" ca="1" si="0"/>
        <v>18.001661394514983</v>
      </c>
      <c r="O21" s="23">
        <f t="shared" ca="1" si="0"/>
        <v>18.650452236652317</v>
      </c>
      <c r="P21" s="23">
        <f t="shared" ca="1" si="0"/>
        <v>5.0806719468783408</v>
      </c>
      <c r="R21" s="24">
        <f ca="1">IF(J21=0,0,Agents($C$4,$C$5,J21,$C$3)/(1-$O$1))</f>
        <v>2.1739130434782608</v>
      </c>
      <c r="S21" s="24">
        <f ca="1">IF(K21=0,0,Agents($C$4,$C$5,K21,$C$3)/(1-$O$1))</f>
        <v>6.5217391304347823</v>
      </c>
      <c r="T21" s="24">
        <f ca="1">IF(L21=0,0,Agents($C$4,$C$5,L21,$C$3)/(1-$O$1))</f>
        <v>7.6086956521739131</v>
      </c>
      <c r="U21" s="24">
        <f ca="1">IF(M21=0,0,Agents($C$4,$C$5,M21,$C$3)/(1-$O$1))</f>
        <v>6.5217391304347823</v>
      </c>
      <c r="V21" s="24">
        <f ca="1">IF(N21=0,0,Agents($C$4,$C$5,N21,$C$3)/(1-$O$1))</f>
        <v>6.5217391304347823</v>
      </c>
      <c r="W21" s="24">
        <f ca="1">IF(O21=0,0,Agents($C$4,$C$5,O21,$C$3)/(1-$O$1))</f>
        <v>6.5217391304347823</v>
      </c>
      <c r="X21" s="24">
        <f ca="1">IF(P21=0,0,Agents($C$4,$C$5,P21,$C$3)/(1-$O$1))</f>
        <v>3.2608695652173911</v>
      </c>
    </row>
    <row r="22" spans="1:24" x14ac:dyDescent="0.25">
      <c r="A22" s="125">
        <v>0.54166666666666663</v>
      </c>
      <c r="B22" s="118">
        <v>5.3140096618357488E-2</v>
      </c>
      <c r="C22" s="119">
        <v>5.3928467114521643E-2</v>
      </c>
      <c r="D22" s="119">
        <v>5.2589090070349426E-2</v>
      </c>
      <c r="E22" s="119">
        <v>5.1375538614517727E-2</v>
      </c>
      <c r="F22" s="119">
        <v>5.4192797226852982E-2</v>
      </c>
      <c r="G22" s="119">
        <v>5.3778558875219686E-2</v>
      </c>
      <c r="H22" s="120">
        <v>5.2829354553492504E-2</v>
      </c>
      <c r="J22" s="23">
        <f t="shared" ca="1" si="0"/>
        <v>1.3067195834597165</v>
      </c>
      <c r="K22" s="23">
        <f t="shared" ca="1" si="0"/>
        <v>18.559073244801983</v>
      </c>
      <c r="L22" s="23">
        <f t="shared" ca="1" si="0"/>
        <v>20.834410141875196</v>
      </c>
      <c r="M22" s="23">
        <f t="shared" ca="1" si="0"/>
        <v>18.412866857841458</v>
      </c>
      <c r="N22" s="23">
        <f t="shared" ca="1" si="0"/>
        <v>18.714417530947557</v>
      </c>
      <c r="O22" s="23">
        <f t="shared" ca="1" si="0"/>
        <v>18.175281479030602</v>
      </c>
      <c r="P22" s="23">
        <f t="shared" ca="1" si="0"/>
        <v>4.3679158104457674</v>
      </c>
      <c r="R22" s="24">
        <f ca="1">IF(J22=0,0,Agents($C$4,$C$5,J22,$C$3)/(1-$O$1))</f>
        <v>2.1739130434782608</v>
      </c>
      <c r="S22" s="24">
        <f ca="1">IF(K22=0,0,Agents($C$4,$C$5,K22,$C$3)/(1-$O$1))</f>
        <v>6.5217391304347823</v>
      </c>
      <c r="T22" s="24">
        <f ca="1">IF(L22=0,0,Agents($C$4,$C$5,L22,$C$3)/(1-$O$1))</f>
        <v>7.6086956521739131</v>
      </c>
      <c r="U22" s="24">
        <f ca="1">IF(M22=0,0,Agents($C$4,$C$5,M22,$C$3)/(1-$O$1))</f>
        <v>6.5217391304347823</v>
      </c>
      <c r="V22" s="24">
        <f ca="1">IF(N22=0,0,Agents($C$4,$C$5,N22,$C$3)/(1-$O$1))</f>
        <v>6.5217391304347823</v>
      </c>
      <c r="W22" s="24">
        <f ca="1">IF(O22=0,0,Agents($C$4,$C$5,O22,$C$3)/(1-$O$1))</f>
        <v>6.5217391304347823</v>
      </c>
      <c r="X22" s="24">
        <f ca="1">IF(P22=0,0,Agents($C$4,$C$5,P22,$C$3)/(1-$O$1))</f>
        <v>3.2608695652173911</v>
      </c>
    </row>
    <row r="23" spans="1:24" x14ac:dyDescent="0.25">
      <c r="A23" s="121">
        <v>0.5625</v>
      </c>
      <c r="B23" s="122">
        <v>4.8309178743961345E-2</v>
      </c>
      <c r="C23" s="123">
        <v>5.3928467114521643E-2</v>
      </c>
      <c r="D23" s="123">
        <v>5.5887440894937128E-2</v>
      </c>
      <c r="E23" s="123">
        <v>5.1706993702353328E-2</v>
      </c>
      <c r="F23" s="123">
        <v>5.6944775211029107E-2</v>
      </c>
      <c r="G23" s="123">
        <v>5.6942003514938486E-2</v>
      </c>
      <c r="H23" s="124">
        <v>5.8576480990274113E-2</v>
      </c>
      <c r="J23" s="23">
        <f t="shared" ca="1" si="0"/>
        <v>1.1879268940542875</v>
      </c>
      <c r="K23" s="23">
        <f t="shared" ca="1" si="0"/>
        <v>18.559073244801983</v>
      </c>
      <c r="L23" s="23">
        <f t="shared" ca="1" si="0"/>
        <v>22.14112972533491</v>
      </c>
      <c r="M23" s="23">
        <f t="shared" ca="1" si="0"/>
        <v>18.531659547246889</v>
      </c>
      <c r="N23" s="23">
        <f t="shared" ca="1" si="0"/>
        <v>19.664759046190987</v>
      </c>
      <c r="O23" s="23">
        <f t="shared" ca="1" si="0"/>
        <v>19.24441568367946</v>
      </c>
      <c r="P23" s="23">
        <f t="shared" ca="1" si="0"/>
        <v>4.8430865680674824</v>
      </c>
      <c r="R23" s="24">
        <f ca="1">IF(J23=0,0,Agents($C$4,$C$5,J23,$C$3)/(1-$O$1))</f>
        <v>2.1739130434782608</v>
      </c>
      <c r="S23" s="24">
        <f ca="1">IF(K23=0,0,Agents($C$4,$C$5,K23,$C$3)/(1-$O$1))</f>
        <v>6.5217391304347823</v>
      </c>
      <c r="T23" s="24">
        <f ca="1">IF(L23=0,0,Agents($C$4,$C$5,L23,$C$3)/(1-$O$1))</f>
        <v>7.6086956521739131</v>
      </c>
      <c r="U23" s="24">
        <f ca="1">IF(M23=0,0,Agents($C$4,$C$5,M23,$C$3)/(1-$O$1))</f>
        <v>6.5217391304347823</v>
      </c>
      <c r="V23" s="24">
        <f ca="1">IF(N23=0,0,Agents($C$4,$C$5,N23,$C$3)/(1-$O$1))</f>
        <v>7.6086956521739131</v>
      </c>
      <c r="W23" s="24">
        <f ca="1">IF(O23=0,0,Agents($C$4,$C$5,O23,$C$3)/(1-$O$1))</f>
        <v>6.5217391304347823</v>
      </c>
      <c r="X23" s="24">
        <f ca="1">IF(P23=0,0,Agents($C$4,$C$5,P23,$C$3)/(1-$O$1))</f>
        <v>3.2608695652173911</v>
      </c>
    </row>
    <row r="24" spans="1:24" x14ac:dyDescent="0.25">
      <c r="A24" s="125">
        <v>0.58333333333333337</v>
      </c>
      <c r="B24" s="118">
        <v>3.8647342995169073E-2</v>
      </c>
      <c r="C24" s="119">
        <v>5.4964021135923087E-2</v>
      </c>
      <c r="D24" s="119">
        <v>5.7386691269749726E-2</v>
      </c>
      <c r="E24" s="119">
        <v>5.8667550546900891E-2</v>
      </c>
      <c r="F24" s="119">
        <v>5.8664761451139191E-2</v>
      </c>
      <c r="G24" s="119">
        <v>5.9050966608084357E-2</v>
      </c>
      <c r="H24" s="120">
        <v>5.4266136162687904E-2</v>
      </c>
      <c r="J24" s="23">
        <f t="shared" ca="1" si="0"/>
        <v>0.95034151524343002</v>
      </c>
      <c r="K24" s="23">
        <f t="shared" ca="1" si="0"/>
        <v>18.915451313018266</v>
      </c>
      <c r="L24" s="23">
        <f t="shared" ca="1" si="0"/>
        <v>22.735093172362056</v>
      </c>
      <c r="M24" s="23">
        <f t="shared" ca="1" si="0"/>
        <v>21.026306024760892</v>
      </c>
      <c r="N24" s="23">
        <f t="shared" ca="1" si="0"/>
        <v>20.25872249321813</v>
      </c>
      <c r="O24" s="23">
        <f t="shared" ca="1" si="0"/>
        <v>19.957171820112034</v>
      </c>
      <c r="P24" s="23">
        <f t="shared" ca="1" si="0"/>
        <v>4.4867084998511961</v>
      </c>
      <c r="R24" s="24">
        <f ca="1">IF(J24=0,0,Agents($C$4,$C$5,J24,$C$3)/(1-$O$1))</f>
        <v>1.0869565217391304</v>
      </c>
      <c r="S24" s="24">
        <f ca="1">IF(K24=0,0,Agents($C$4,$C$5,K24,$C$3)/(1-$O$1))</f>
        <v>6.5217391304347823</v>
      </c>
      <c r="T24" s="24">
        <f ca="1">IF(L24=0,0,Agents($C$4,$C$5,L24,$C$3)/(1-$O$1))</f>
        <v>7.6086956521739131</v>
      </c>
      <c r="U24" s="24">
        <f ca="1">IF(M24=0,0,Agents($C$4,$C$5,M24,$C$3)/(1-$O$1))</f>
        <v>7.6086956521739131</v>
      </c>
      <c r="V24" s="24">
        <f ca="1">IF(N24=0,0,Agents($C$4,$C$5,N24,$C$3)/(1-$O$1))</f>
        <v>7.6086956521739131</v>
      </c>
      <c r="W24" s="24">
        <f ca="1">IF(O24=0,0,Agents($C$4,$C$5,O24,$C$3)/(1-$O$1))</f>
        <v>7.6086956521739131</v>
      </c>
      <c r="X24" s="24">
        <f ca="1">IF(P24=0,0,Agents($C$4,$C$5,P24,$C$3)/(1-$O$1))</f>
        <v>3.2608695652173911</v>
      </c>
    </row>
    <row r="25" spans="1:24" x14ac:dyDescent="0.25">
      <c r="A25" s="121">
        <v>0.60416666666666663</v>
      </c>
      <c r="B25" s="122">
        <v>4.3478260869565216E-2</v>
      </c>
      <c r="C25" s="123">
        <v>5.4618836462122608E-2</v>
      </c>
      <c r="D25" s="123">
        <v>5.9485641794487357E-2</v>
      </c>
      <c r="E25" s="123">
        <v>6.1982101425256876E-2</v>
      </c>
      <c r="F25" s="123">
        <v>6.1760736683337335E-2</v>
      </c>
      <c r="G25" s="123">
        <v>5.8347978910369067E-2</v>
      </c>
      <c r="H25" s="124">
        <v>5.4266136162687904E-2</v>
      </c>
      <c r="J25" s="23">
        <f t="shared" ca="1" si="0"/>
        <v>1.069134204648859</v>
      </c>
      <c r="K25" s="23">
        <f t="shared" ca="1" si="0"/>
        <v>18.796658623612842</v>
      </c>
      <c r="L25" s="23">
        <f t="shared" ca="1" si="0"/>
        <v>23.566641998200055</v>
      </c>
      <c r="M25" s="23">
        <f t="shared" ca="1" si="0"/>
        <v>22.214232918815181</v>
      </c>
      <c r="N25" s="23">
        <f t="shared" ca="1" si="0"/>
        <v>21.327856697866991</v>
      </c>
      <c r="O25" s="23">
        <f t="shared" ca="1" si="0"/>
        <v>19.719586441301175</v>
      </c>
      <c r="P25" s="23">
        <f t="shared" ca="1" si="0"/>
        <v>4.4867084998511961</v>
      </c>
      <c r="R25" s="24">
        <f ca="1">IF(J25=0,0,Agents($C$4,$C$5,J25,$C$3)/(1-$O$1))</f>
        <v>1.0869565217391304</v>
      </c>
      <c r="S25" s="24">
        <f ca="1">IF(K25=0,0,Agents($C$4,$C$5,K25,$C$3)/(1-$O$1))</f>
        <v>6.5217391304347823</v>
      </c>
      <c r="T25" s="24">
        <f ca="1">IF(L25=0,0,Agents($C$4,$C$5,L25,$C$3)/(1-$O$1))</f>
        <v>7.6086956521739131</v>
      </c>
      <c r="U25" s="24">
        <f ca="1">IF(M25=0,0,Agents($C$4,$C$5,M25,$C$3)/(1-$O$1))</f>
        <v>7.6086956521739131</v>
      </c>
      <c r="V25" s="24">
        <f ca="1">IF(N25=0,0,Agents($C$4,$C$5,N25,$C$3)/(1-$O$1))</f>
        <v>7.6086956521739131</v>
      </c>
      <c r="W25" s="24">
        <f ca="1">IF(O25=0,0,Agents($C$4,$C$5,O25,$C$3)/(1-$O$1))</f>
        <v>7.6086956521739131</v>
      </c>
      <c r="X25" s="24">
        <f ca="1">IF(P25=0,0,Agents($C$4,$C$5,P25,$C$3)/(1-$O$1))</f>
        <v>3.2608695652173911</v>
      </c>
    </row>
    <row r="26" spans="1:24" x14ac:dyDescent="0.25">
      <c r="A26" s="125">
        <v>0.625</v>
      </c>
      <c r="B26" s="118">
        <v>4.8309178743961345E-2</v>
      </c>
      <c r="C26" s="119">
        <v>5.3238097766920671E-2</v>
      </c>
      <c r="D26" s="119">
        <v>5.1689539845461867E-2</v>
      </c>
      <c r="E26" s="119">
        <v>5.5021544580709306E-2</v>
      </c>
      <c r="F26" s="119">
        <v>5.7632769707073143E-2</v>
      </c>
      <c r="G26" s="119">
        <v>5.7293497363796131E-2</v>
      </c>
      <c r="H26" s="120">
        <v>4.7082228116710895E-2</v>
      </c>
      <c r="J26" s="23">
        <f t="shared" ca="1" si="0"/>
        <v>1.1879268940542875</v>
      </c>
      <c r="K26" s="23">
        <f t="shared" ca="1" si="0"/>
        <v>18.321487865991124</v>
      </c>
      <c r="L26" s="23">
        <f t="shared" ca="1" si="0"/>
        <v>20.478032073658905</v>
      </c>
      <c r="M26" s="23">
        <f t="shared" ca="1" si="0"/>
        <v>19.719586441301175</v>
      </c>
      <c r="N26" s="23">
        <f t="shared" ca="1" si="0"/>
        <v>19.902344425001846</v>
      </c>
      <c r="O26" s="23">
        <f t="shared" ca="1" si="0"/>
        <v>19.363208373084888</v>
      </c>
      <c r="P26" s="23">
        <f t="shared" ca="1" si="0"/>
        <v>3.8927450528240524</v>
      </c>
      <c r="R26" s="24">
        <f ca="1">IF(J26=0,0,Agents($C$4,$C$5,J26,$C$3)/(1-$O$1))</f>
        <v>2.1739130434782608</v>
      </c>
      <c r="S26" s="24">
        <f ca="1">IF(K26=0,0,Agents($C$4,$C$5,K26,$C$3)/(1-$O$1))</f>
        <v>6.5217391304347823</v>
      </c>
      <c r="T26" s="24">
        <f ca="1">IF(L26=0,0,Agents($C$4,$C$5,L26,$C$3)/(1-$O$1))</f>
        <v>7.6086956521739131</v>
      </c>
      <c r="U26" s="24">
        <f ca="1">IF(M26=0,0,Agents($C$4,$C$5,M26,$C$3)/(1-$O$1))</f>
        <v>7.6086956521739131</v>
      </c>
      <c r="V26" s="24">
        <f ca="1">IF(N26=0,0,Agents($C$4,$C$5,N26,$C$3)/(1-$O$1))</f>
        <v>7.6086956521739131</v>
      </c>
      <c r="W26" s="24">
        <f ca="1">IF(O26=0,0,Agents($C$4,$C$5,O26,$C$3)/(1-$O$1))</f>
        <v>6.5217391304347823</v>
      </c>
      <c r="X26" s="24">
        <f ca="1">IF(P26=0,0,Agents($C$4,$C$5,P26,$C$3)/(1-$O$1))</f>
        <v>2.1739130434782608</v>
      </c>
    </row>
    <row r="27" spans="1:24" x14ac:dyDescent="0.25">
      <c r="A27" s="121">
        <v>0.64583333333333337</v>
      </c>
      <c r="B27" s="122">
        <v>5.3140096618357488E-2</v>
      </c>
      <c r="C27" s="123">
        <v>5.2547728419319706E-2</v>
      </c>
      <c r="D27" s="123">
        <v>5.2888940145311945E-2</v>
      </c>
      <c r="E27" s="123">
        <v>4.938680808750414E-2</v>
      </c>
      <c r="F27" s="123">
        <v>5.5912783466963066E-2</v>
      </c>
      <c r="G27" s="123">
        <v>5.3075571177504395E-2</v>
      </c>
      <c r="H27" s="124">
        <v>4.1335101679929286E-2</v>
      </c>
      <c r="J27" s="23">
        <f t="shared" ca="1" si="0"/>
        <v>1.3067195834597165</v>
      </c>
      <c r="K27" s="23">
        <f t="shared" ca="1" si="0"/>
        <v>18.083902487180268</v>
      </c>
      <c r="L27" s="23">
        <f t="shared" ca="1" si="0"/>
        <v>20.953202831280624</v>
      </c>
      <c r="M27" s="23">
        <f t="shared" ca="1" si="0"/>
        <v>17.700110721408887</v>
      </c>
      <c r="N27" s="23">
        <f t="shared" ca="1" si="0"/>
        <v>19.308380977974704</v>
      </c>
      <c r="O27" s="23">
        <f t="shared" ca="1" si="0"/>
        <v>17.937696100219746</v>
      </c>
      <c r="P27" s="23">
        <f t="shared" ca="1" si="0"/>
        <v>3.4175742952023374</v>
      </c>
      <c r="R27" s="24">
        <f ca="1">IF(J27=0,0,Agents($C$4,$C$5,J27,$C$3)/(1-$O$1))</f>
        <v>2.1739130434782608</v>
      </c>
      <c r="S27" s="24">
        <f ca="1">IF(K27=0,0,Agents($C$4,$C$5,K27,$C$3)/(1-$O$1))</f>
        <v>6.5217391304347823</v>
      </c>
      <c r="T27" s="24">
        <f ca="1">IF(L27=0,0,Agents($C$4,$C$5,L27,$C$3)/(1-$O$1))</f>
        <v>7.6086956521739131</v>
      </c>
      <c r="U27" s="24">
        <f ca="1">IF(M27=0,0,Agents($C$4,$C$5,M27,$C$3)/(1-$O$1))</f>
        <v>6.5217391304347823</v>
      </c>
      <c r="V27" s="24">
        <f ca="1">IF(N27=0,0,Agents($C$4,$C$5,N27,$C$3)/(1-$O$1))</f>
        <v>6.5217391304347823</v>
      </c>
      <c r="W27" s="24">
        <f ca="1">IF(O27=0,0,Agents($C$4,$C$5,O27,$C$3)/(1-$O$1))</f>
        <v>6.5217391304347823</v>
      </c>
      <c r="X27" s="24">
        <f ca="1">IF(P27=0,0,Agents($C$4,$C$5,P27,$C$3)/(1-$O$1))</f>
        <v>2.1739130434782608</v>
      </c>
    </row>
    <row r="28" spans="1:24" x14ac:dyDescent="0.25">
      <c r="A28" s="125">
        <v>0.66666666666666663</v>
      </c>
      <c r="B28" s="118">
        <v>4.3478260869565216E-2</v>
      </c>
      <c r="C28" s="119">
        <v>4.322774222670666E-2</v>
      </c>
      <c r="D28" s="119">
        <v>4.4792988121323936E-2</v>
      </c>
      <c r="E28" s="119">
        <v>4.9718263175339734E-2</v>
      </c>
      <c r="F28" s="119">
        <v>4.7312852266412665E-2</v>
      </c>
      <c r="G28" s="119">
        <v>4.9209138840070298E-2</v>
      </c>
      <c r="H28" s="120">
        <v>3.8461538461538478E-2</v>
      </c>
      <c r="J28" s="23">
        <f t="shared" ca="1" si="0"/>
        <v>1.069134204648859</v>
      </c>
      <c r="K28" s="23">
        <f t="shared" ca="1" si="0"/>
        <v>14.876499873233691</v>
      </c>
      <c r="L28" s="23">
        <f t="shared" ca="1" si="0"/>
        <v>17.745800217334047</v>
      </c>
      <c r="M28" s="23">
        <f t="shared" ca="1" si="0"/>
        <v>17.818903410814315</v>
      </c>
      <c r="N28" s="23">
        <f t="shared" ca="1" si="0"/>
        <v>16.338563742838982</v>
      </c>
      <c r="O28" s="23">
        <f t="shared" ca="1" si="0"/>
        <v>16.630976516760029</v>
      </c>
      <c r="P28" s="23">
        <f t="shared" ca="1" si="0"/>
        <v>3.1799889163914794</v>
      </c>
      <c r="R28" s="24">
        <f ca="1">IF(J28=0,0,Agents($C$4,$C$5,J28,$C$3)/(1-$O$1))</f>
        <v>1.0869565217391304</v>
      </c>
      <c r="S28" s="24">
        <f ca="1">IF(K28=0,0,Agents($C$4,$C$5,K28,$C$3)/(1-$O$1))</f>
        <v>5.4347826086956523</v>
      </c>
      <c r="T28" s="24">
        <f ca="1">IF(L28=0,0,Agents($C$4,$C$5,L28,$C$3)/(1-$O$1))</f>
        <v>6.5217391304347823</v>
      </c>
      <c r="U28" s="24">
        <f ca="1">IF(M28=0,0,Agents($C$4,$C$5,M28,$C$3)/(1-$O$1))</f>
        <v>6.5217391304347823</v>
      </c>
      <c r="V28" s="24">
        <f ca="1">IF(N28=0,0,Agents($C$4,$C$5,N28,$C$3)/(1-$O$1))</f>
        <v>6.5217391304347823</v>
      </c>
      <c r="W28" s="24">
        <f ca="1">IF(O28=0,0,Agents($C$4,$C$5,O28,$C$3)/(1-$O$1))</f>
        <v>6.5217391304347823</v>
      </c>
      <c r="X28" s="24">
        <f ca="1">IF(P28=0,0,Agents($C$4,$C$5,P28,$C$3)/(1-$O$1))</f>
        <v>2.1739130434782608</v>
      </c>
    </row>
    <row r="29" spans="1:24" x14ac:dyDescent="0.25">
      <c r="A29" s="121">
        <v>0.6875</v>
      </c>
      <c r="B29" s="122">
        <v>3.3816425120772944E-2</v>
      </c>
      <c r="C29" s="123">
        <v>4.0386606834656544E-2</v>
      </c>
      <c r="D29" s="123">
        <v>3.8795986622073564E-2</v>
      </c>
      <c r="E29" s="123">
        <v>3.5465694398409013E-2</v>
      </c>
      <c r="F29" s="123">
        <v>4.1808896298060415E-2</v>
      </c>
      <c r="G29" s="123">
        <v>3.5852372583479786E-2</v>
      </c>
      <c r="H29" s="124">
        <v>3.2714412024756868E-2</v>
      </c>
      <c r="J29" s="23">
        <f t="shared" ca="1" si="0"/>
        <v>0.83154882583800138</v>
      </c>
      <c r="K29" s="23">
        <f t="shared" ca="1" si="0"/>
        <v>13.898744660435167</v>
      </c>
      <c r="L29" s="23">
        <f t="shared" ca="1" si="0"/>
        <v>15.369946429225472</v>
      </c>
      <c r="M29" s="23">
        <f t="shared" ca="1" si="0"/>
        <v>12.710817766380879</v>
      </c>
      <c r="N29" s="23">
        <f t="shared" ca="1" si="0"/>
        <v>14.437880712352122</v>
      </c>
      <c r="O29" s="23">
        <f t="shared" ca="1" si="0"/>
        <v>12.116854319353733</v>
      </c>
      <c r="P29" s="23">
        <f t="shared" ca="1" si="0"/>
        <v>2.7048181587697644</v>
      </c>
      <c r="R29" s="24">
        <f ca="1">IF(J29=0,0,Agents($C$4,$C$5,J29,$C$3)/(1-$O$1))</f>
        <v>1.0869565217391304</v>
      </c>
      <c r="S29" s="24">
        <f ca="1">IF(K29=0,0,Agents($C$4,$C$5,K29,$C$3)/(1-$O$1))</f>
        <v>5.4347826086956523</v>
      </c>
      <c r="T29" s="24">
        <f ca="1">IF(L29=0,0,Agents($C$4,$C$5,L29,$C$3)/(1-$O$1))</f>
        <v>5.4347826086956523</v>
      </c>
      <c r="U29" s="24">
        <f ca="1">IF(M29=0,0,Agents($C$4,$C$5,M29,$C$3)/(1-$O$1))</f>
        <v>5.4347826086956523</v>
      </c>
      <c r="V29" s="24">
        <f ca="1">IF(N29=0,0,Agents($C$4,$C$5,N29,$C$3)/(1-$O$1))</f>
        <v>5.4347826086956523</v>
      </c>
      <c r="W29" s="24">
        <f ca="1">IF(O29=0,0,Agents($C$4,$C$5,O29,$C$3)/(1-$O$1))</f>
        <v>5.4347826086956523</v>
      </c>
      <c r="X29" s="24">
        <f ca="1">IF(P29=0,0,Agents($C$4,$C$5,P29,$C$3)/(1-$O$1))</f>
        <v>2.1739130434782608</v>
      </c>
    </row>
    <row r="30" spans="1:24" x14ac:dyDescent="0.25">
      <c r="A30" s="125">
        <v>0.70833333333333337</v>
      </c>
      <c r="B30" s="118">
        <v>3.3816425120772944E-2</v>
      </c>
      <c r="C30" s="119">
        <v>2.6579219882637211E-2</v>
      </c>
      <c r="D30" s="119">
        <v>2.8185907046476763E-2</v>
      </c>
      <c r="E30" s="119">
        <v>2.7179317202519059E-2</v>
      </c>
      <c r="F30" s="119">
        <v>3.0959752321981424E-2</v>
      </c>
      <c r="G30" s="119">
        <v>2.7065026362038665E-2</v>
      </c>
      <c r="H30" s="120">
        <v>2.7298850574712645E-2</v>
      </c>
      <c r="J30" s="23">
        <f t="shared" ca="1" si="0"/>
        <v>0.83154882583800138</v>
      </c>
      <c r="K30" s="23">
        <f t="shared" ca="1" si="0"/>
        <v>9.1470370842180149</v>
      </c>
      <c r="L30" s="23">
        <f t="shared" ca="1" si="0"/>
        <v>11.166512804110305</v>
      </c>
      <c r="M30" s="23">
        <f t="shared" ca="1" si="0"/>
        <v>9.7410005312451595</v>
      </c>
      <c r="N30" s="23">
        <f t="shared" ca="1" si="0"/>
        <v>10.69134204648859</v>
      </c>
      <c r="O30" s="23">
        <f t="shared" ca="1" si="0"/>
        <v>9.1470370842180166</v>
      </c>
      <c r="P30" s="23">
        <f t="shared" ca="1" si="0"/>
        <v>2.2570610987031472</v>
      </c>
      <c r="R30" s="24">
        <f ca="1">IF(J30=0,0,Agents($C$4,$C$5,J30,$C$3)/(1-$O$1))</f>
        <v>1.0869565217391304</v>
      </c>
      <c r="S30" s="24">
        <f ca="1">IF(K30=0,0,Agents($C$4,$C$5,K30,$C$3)/(1-$O$1))</f>
        <v>4.3478260869565215</v>
      </c>
      <c r="T30" s="24">
        <f ca="1">IF(L30=0,0,Agents($C$4,$C$5,L30,$C$3)/(1-$O$1))</f>
        <v>4.3478260869565215</v>
      </c>
      <c r="U30" s="24">
        <f ca="1">IF(M30=0,0,Agents($C$4,$C$5,M30,$C$3)/(1-$O$1))</f>
        <v>4.3478260869565215</v>
      </c>
      <c r="V30" s="24">
        <f ca="1">IF(N30=0,0,Agents($C$4,$C$5,N30,$C$3)/(1-$O$1))</f>
        <v>4.3478260869565215</v>
      </c>
      <c r="W30" s="24">
        <f ca="1">IF(O30=0,0,Agents($C$4,$C$5,O30,$C$3)/(1-$O$1))</f>
        <v>4.3478260869565215</v>
      </c>
      <c r="X30" s="24">
        <f ca="1">IF(P30=0,0,Agents($C$4,$C$5,P30,$C$3)/(1-$O$1))</f>
        <v>2.1739130434782608</v>
      </c>
    </row>
    <row r="31" spans="1:24" x14ac:dyDescent="0.25">
      <c r="A31" s="121">
        <v>0.72916666666666663</v>
      </c>
      <c r="B31" s="122">
        <v>1.4492753623188406E-2</v>
      </c>
      <c r="C31" s="123">
        <v>1.9675526406627546E-2</v>
      </c>
      <c r="D31" s="123">
        <v>1.6791604197901048E-2</v>
      </c>
      <c r="E31" s="123">
        <v>2.0881670533642691E-2</v>
      </c>
      <c r="F31" s="123">
        <v>2.1327829377364983E-2</v>
      </c>
      <c r="G31" s="123">
        <v>1.8629173989455183E-2</v>
      </c>
      <c r="H31" s="124">
        <v>2.8735632183908046E-2</v>
      </c>
      <c r="J31" s="23">
        <f t="shared" ca="1" si="0"/>
        <v>0.35637806821628631</v>
      </c>
      <c r="K31" s="23">
        <f t="shared" ca="1" si="0"/>
        <v>6.7711832961094398</v>
      </c>
      <c r="L31" s="23">
        <f t="shared" ca="1" si="0"/>
        <v>6.6523906067040111</v>
      </c>
      <c r="M31" s="23">
        <f t="shared" ca="1" si="0"/>
        <v>7.4839394325420132</v>
      </c>
      <c r="N31" s="23">
        <f t="shared" ca="1" si="0"/>
        <v>7.3651467431365836</v>
      </c>
      <c r="O31" s="23">
        <f t="shared" ca="1" si="0"/>
        <v>6.2960125384877248</v>
      </c>
      <c r="P31" s="23">
        <f t="shared" ca="1" si="0"/>
        <v>2.3758537881085755</v>
      </c>
      <c r="R31" s="24">
        <f ca="1">IF(J31=0,0,Agents($C$4,$C$5,J31,$C$3)/(1-$O$1))</f>
        <v>1.0869565217391304</v>
      </c>
      <c r="S31" s="24">
        <f ca="1">IF(K31=0,0,Agents($C$4,$C$5,K31,$C$3)/(1-$O$1))</f>
        <v>3.2608695652173911</v>
      </c>
      <c r="T31" s="24">
        <f ca="1">IF(L31=0,0,Agents($C$4,$C$5,L31,$C$3)/(1-$O$1))</f>
        <v>3.2608695652173911</v>
      </c>
      <c r="U31" s="24">
        <f ca="1">IF(M31=0,0,Agents($C$4,$C$5,M31,$C$3)/(1-$O$1))</f>
        <v>3.2608695652173911</v>
      </c>
      <c r="V31" s="24">
        <f ca="1">IF(N31=0,0,Agents($C$4,$C$5,N31,$C$3)/(1-$O$1))</f>
        <v>3.2608695652173911</v>
      </c>
      <c r="W31" s="24">
        <f ca="1">IF(O31=0,0,Agents($C$4,$C$5,O31,$C$3)/(1-$O$1))</f>
        <v>3.2608695652173911</v>
      </c>
      <c r="X31" s="24">
        <f ca="1">IF(P31=0,0,Agents($C$4,$C$5,P31,$C$3)/(1-$O$1))</f>
        <v>2.1739130434782608</v>
      </c>
    </row>
    <row r="32" spans="1:24" x14ac:dyDescent="0.25">
      <c r="A32" s="125">
        <v>0.75</v>
      </c>
      <c r="B32" s="118">
        <v>2.4154589371980676E-2</v>
      </c>
      <c r="C32" s="119">
        <v>1.5533310321021747E-2</v>
      </c>
      <c r="D32" s="119">
        <v>1.4992503748125937E-2</v>
      </c>
      <c r="E32" s="119">
        <v>1.4252568776930727E-2</v>
      </c>
      <c r="F32" s="119">
        <v>1.5823873409012729E-2</v>
      </c>
      <c r="G32" s="119">
        <v>1.1950790861159929E-2</v>
      </c>
      <c r="H32" s="120">
        <v>1.4367816091954023E-2</v>
      </c>
      <c r="J32" s="23">
        <f t="shared" ca="1" si="0"/>
        <v>0.59396344702714388</v>
      </c>
      <c r="K32" s="23">
        <f t="shared" ca="1" si="0"/>
        <v>5.3456710232442948</v>
      </c>
      <c r="L32" s="23">
        <f t="shared" ca="1" si="0"/>
        <v>5.9396344702714385</v>
      </c>
      <c r="M32" s="23">
        <f t="shared" ca="1" si="0"/>
        <v>5.1080856444334382</v>
      </c>
      <c r="N32" s="23">
        <f t="shared" ca="1" si="0"/>
        <v>5.4644637126497235</v>
      </c>
      <c r="O32" s="23">
        <f t="shared" ca="1" si="0"/>
        <v>4.0389514397845785</v>
      </c>
      <c r="P32" s="23">
        <f t="shared" ca="1" si="0"/>
        <v>1.1879268940542878</v>
      </c>
      <c r="R32" s="24">
        <f ca="1">IF(J32=0,0,Agents($C$4,$C$5,J32,$C$3)/(1-$O$1))</f>
        <v>1.0869565217391304</v>
      </c>
      <c r="S32" s="24">
        <f ca="1">IF(K32=0,0,Agents($C$4,$C$5,K32,$C$3)/(1-$O$1))</f>
        <v>3.2608695652173911</v>
      </c>
      <c r="T32" s="24">
        <f ca="1">IF(L32=0,0,Agents($C$4,$C$5,L32,$C$3)/(1-$O$1))</f>
        <v>3.2608695652173911</v>
      </c>
      <c r="U32" s="24">
        <f ca="1">IF(M32=0,0,Agents($C$4,$C$5,M32,$C$3)/(1-$O$1))</f>
        <v>3.2608695652173911</v>
      </c>
      <c r="V32" s="24">
        <f ca="1">IF(N32=0,0,Agents($C$4,$C$5,N32,$C$3)/(1-$O$1))</f>
        <v>3.2608695652173911</v>
      </c>
      <c r="W32" s="24">
        <f ca="1">IF(O32=0,0,Agents($C$4,$C$5,O32,$C$3)/(1-$O$1))</f>
        <v>2.1739130434782608</v>
      </c>
      <c r="X32" s="24">
        <f ca="1">IF(P32=0,0,Agents($C$4,$C$5,P32,$C$3)/(1-$O$1))</f>
        <v>2.1739130434782608</v>
      </c>
    </row>
    <row r="33" spans="1:24" x14ac:dyDescent="0.25">
      <c r="A33" s="121">
        <v>0.77083333333333337</v>
      </c>
      <c r="B33" s="122">
        <v>1.932367149758454E-2</v>
      </c>
      <c r="C33" s="123">
        <v>1.1736278909216431E-2</v>
      </c>
      <c r="D33" s="123">
        <v>9.595202398800599E-3</v>
      </c>
      <c r="E33" s="123">
        <v>8.6178322837255558E-3</v>
      </c>
      <c r="F33" s="123">
        <v>9.6319229446164435E-3</v>
      </c>
      <c r="G33" s="123">
        <v>8.4358523725834803E-3</v>
      </c>
      <c r="H33" s="124">
        <v>1.4367816091954023E-2</v>
      </c>
      <c r="J33" s="23">
        <f t="shared" ca="1" si="0"/>
        <v>0.47517075762171507</v>
      </c>
      <c r="K33" s="23">
        <f t="shared" ca="1" si="0"/>
        <v>4.0389514397845785</v>
      </c>
      <c r="L33" s="23">
        <f t="shared" ca="1" si="0"/>
        <v>3.8013660609737205</v>
      </c>
      <c r="M33" s="23">
        <f t="shared" ca="1" si="0"/>
        <v>3.0886099245411485</v>
      </c>
      <c r="N33" s="23">
        <f t="shared" ca="1" si="0"/>
        <v>3.3261953033520055</v>
      </c>
      <c r="O33" s="23">
        <f t="shared" ca="1" si="0"/>
        <v>2.8510245457302905</v>
      </c>
      <c r="P33" s="23">
        <f t="shared" ca="1" si="0"/>
        <v>1.1879268940542878</v>
      </c>
      <c r="R33" s="24">
        <f ca="1">IF(J33=0,0,Agents($C$4,$C$5,J33,$C$3)/(1-$O$1))</f>
        <v>1.0869565217391304</v>
      </c>
      <c r="S33" s="24">
        <f ca="1">IF(K33=0,0,Agents($C$4,$C$5,K33,$C$3)/(1-$O$1))</f>
        <v>2.1739130434782608</v>
      </c>
      <c r="T33" s="24">
        <f ca="1">IF(L33=0,0,Agents($C$4,$C$5,L33,$C$3)/(1-$O$1))</f>
        <v>2.1739130434782608</v>
      </c>
      <c r="U33" s="24">
        <f ca="1">IF(M33=0,0,Agents($C$4,$C$5,M33,$C$3)/(1-$O$1))</f>
        <v>2.1739130434782608</v>
      </c>
      <c r="V33" s="24">
        <f ca="1">IF(N33=0,0,Agents($C$4,$C$5,N33,$C$3)/(1-$O$1))</f>
        <v>2.1739130434782608</v>
      </c>
      <c r="W33" s="24">
        <f ca="1">IF(O33=0,0,Agents($C$4,$C$5,O33,$C$3)/(1-$O$1))</f>
        <v>2.1739130434782608</v>
      </c>
      <c r="X33" s="24">
        <f ca="1">IF(P33=0,0,Agents($C$4,$C$5,P33,$C$3)/(1-$O$1))</f>
        <v>2.1739130434782608</v>
      </c>
    </row>
    <row r="34" spans="1:24" x14ac:dyDescent="0.25">
      <c r="A34" s="125">
        <v>0.79166666666666663</v>
      </c>
      <c r="B34" s="118">
        <v>1.4492753623188406E-2</v>
      </c>
      <c r="C34" s="119">
        <v>7.9392474974111157E-3</v>
      </c>
      <c r="D34" s="119">
        <v>5.6971514242878558E-3</v>
      </c>
      <c r="E34" s="119">
        <v>7.9549221080543586E-3</v>
      </c>
      <c r="F34" s="119">
        <v>8.2559339525283791E-3</v>
      </c>
      <c r="G34" s="119">
        <v>6.3268892794376098E-3</v>
      </c>
      <c r="H34" s="120">
        <v>8.6206896551724137E-3</v>
      </c>
      <c r="J34" s="23">
        <f t="shared" ca="1" si="0"/>
        <v>0.35637806821628631</v>
      </c>
      <c r="K34" s="23">
        <f t="shared" ca="1" si="0"/>
        <v>2.7322318563248622</v>
      </c>
      <c r="L34" s="23">
        <f t="shared" ca="1" si="0"/>
        <v>2.2570610987031468</v>
      </c>
      <c r="M34" s="23">
        <f t="shared" ca="1" si="0"/>
        <v>2.851024545730291</v>
      </c>
      <c r="N34" s="23">
        <f t="shared" ca="1" si="0"/>
        <v>2.8510245457302901</v>
      </c>
      <c r="O34" s="23">
        <f t="shared" ca="1" si="0"/>
        <v>2.138268409297718</v>
      </c>
      <c r="P34" s="23">
        <f t="shared" ca="1" si="0"/>
        <v>0.71275613643257274</v>
      </c>
      <c r="R34" s="24">
        <f ca="1">IF(J34=0,0,Agents($C$4,$C$5,J34,$C$3)/(1-$O$1))</f>
        <v>1.0869565217391304</v>
      </c>
      <c r="S34" s="24">
        <f ca="1">IF(K34=0,0,Agents($C$4,$C$5,K34,$C$3)/(1-$O$1))</f>
        <v>2.1739130434782608</v>
      </c>
      <c r="T34" s="24">
        <f ca="1">IF(L34=0,0,Agents($C$4,$C$5,L34,$C$3)/(1-$O$1))</f>
        <v>2.1739130434782608</v>
      </c>
      <c r="U34" s="24">
        <f ca="1">IF(M34=0,0,Agents($C$4,$C$5,M34,$C$3)/(1-$O$1))</f>
        <v>2.1739130434782608</v>
      </c>
      <c r="V34" s="24">
        <f ca="1">IF(N34=0,0,Agents($C$4,$C$5,N34,$C$3)/(1-$O$1))</f>
        <v>2.1739130434782608</v>
      </c>
      <c r="W34" s="24">
        <f ca="1">IF(O34=0,0,Agents($C$4,$C$5,O34,$C$3)/(1-$O$1))</f>
        <v>2.1739130434782608</v>
      </c>
      <c r="X34" s="24">
        <f ca="1">IF(P34=0,0,Agents($C$4,$C$5,P34,$C$3)/(1-$O$1))</f>
        <v>1.0869565217391304</v>
      </c>
    </row>
    <row r="35" spans="1:24" x14ac:dyDescent="0.25">
      <c r="A35" s="126">
        <v>0.8125</v>
      </c>
      <c r="B35" s="122">
        <v>2.4154589371980676E-2</v>
      </c>
      <c r="C35" s="123">
        <v>5.5229547808077319E-3</v>
      </c>
      <c r="D35" s="123">
        <v>5.0974512743628183E-3</v>
      </c>
      <c r="E35" s="123">
        <v>5.3032814053695721E-3</v>
      </c>
      <c r="F35" s="123">
        <v>7.2239422084623322E-3</v>
      </c>
      <c r="G35" s="123">
        <v>4.2179261862917402E-3</v>
      </c>
      <c r="H35" s="124">
        <v>8.6206896551724137E-3</v>
      </c>
      <c r="J35" s="23">
        <f t="shared" ca="1" si="0"/>
        <v>0.59396344702714388</v>
      </c>
      <c r="K35" s="23">
        <f t="shared" ca="1" si="0"/>
        <v>1.9006830304868603</v>
      </c>
      <c r="L35" s="23">
        <f t="shared" ca="1" si="0"/>
        <v>2.0194757198922892</v>
      </c>
      <c r="M35" s="23">
        <f t="shared" ca="1" si="0"/>
        <v>1.9006830304868605</v>
      </c>
      <c r="N35" s="23">
        <f t="shared" ca="1" si="0"/>
        <v>2.4946464775140038</v>
      </c>
      <c r="O35" s="23">
        <f t="shared" ca="1" si="0"/>
        <v>1.4255122728651453</v>
      </c>
      <c r="P35" s="23">
        <f t="shared" ca="1" si="0"/>
        <v>0.71275613643257274</v>
      </c>
      <c r="R35" s="24">
        <f ca="1">IF(J35=0,0,Agents($C$4,$C$5,J35,$C$3)/(1-$O$1))</f>
        <v>1.0869565217391304</v>
      </c>
      <c r="S35" s="24">
        <f ca="1">IF(K35=0,0,Agents($C$4,$C$5,K35,$C$3)/(1-$O$1))</f>
        <v>2.1739130434782608</v>
      </c>
      <c r="T35" s="24">
        <f ca="1">IF(L35=0,0,Agents($C$4,$C$5,L35,$C$3)/(1-$O$1))</f>
        <v>2.1739130434782608</v>
      </c>
      <c r="U35" s="24">
        <f ca="1">IF(M35=0,0,Agents($C$4,$C$5,M35,$C$3)/(1-$O$1))</f>
        <v>2.1739130434782608</v>
      </c>
      <c r="V35" s="24">
        <f ca="1">IF(N35=0,0,Agents($C$4,$C$5,N35,$C$3)/(1-$O$1))</f>
        <v>2.1739130434782608</v>
      </c>
      <c r="W35" s="24">
        <f ca="1">IF(O35=0,0,Agents($C$4,$C$5,O35,$C$3)/(1-$O$1))</f>
        <v>2.1739130434782608</v>
      </c>
      <c r="X35" s="24">
        <f ca="1">IF(P35=0,0,Agents($C$4,$C$5,P35,$C$3)/(1-$O$1))</f>
        <v>1.0869565217391304</v>
      </c>
    </row>
    <row r="36" spans="1:24" x14ac:dyDescent="0.25">
      <c r="A36" s="125">
        <v>0.83333333333333304</v>
      </c>
      <c r="B36" s="127">
        <v>9.6618357487922701E-3</v>
      </c>
      <c r="C36" s="128">
        <v>2.0711080428028996E-3</v>
      </c>
      <c r="D36" s="128">
        <v>2.098950524737631E-3</v>
      </c>
      <c r="E36" s="128">
        <v>2.651640702684786E-3</v>
      </c>
      <c r="F36" s="128">
        <v>2.7519779841761265E-3</v>
      </c>
      <c r="G36" s="128">
        <v>1.7574692442882249E-3</v>
      </c>
      <c r="H36" s="129">
        <v>4.3103448275862068E-3</v>
      </c>
      <c r="J36" s="23">
        <f t="shared" ca="1" si="0"/>
        <v>0.23758537881085753</v>
      </c>
      <c r="K36" s="23">
        <f t="shared" ca="1" si="0"/>
        <v>0.71275613643257263</v>
      </c>
      <c r="L36" s="23">
        <f t="shared" ca="1" si="0"/>
        <v>0.83154882583800138</v>
      </c>
      <c r="M36" s="23">
        <f t="shared" ca="1" si="0"/>
        <v>0.95034151524343025</v>
      </c>
      <c r="N36" s="23">
        <f t="shared" ca="1" si="0"/>
        <v>0.95034151524343013</v>
      </c>
      <c r="O36" s="23">
        <f t="shared" ca="1" si="0"/>
        <v>0.59396344702714388</v>
      </c>
      <c r="P36" s="23">
        <f t="shared" ca="1" si="0"/>
        <v>0.35637806821628637</v>
      </c>
      <c r="R36" s="24">
        <f ca="1">IF(J36=0,0,Agents($C$4,$C$5,J36,$C$3)/(1-$O$1))</f>
        <v>1.0869565217391304</v>
      </c>
      <c r="S36" s="24">
        <f ca="1">IF(K36=0,0,Agents($C$4,$C$5,K36,$C$3)/(1-$O$1))</f>
        <v>1.0869565217391304</v>
      </c>
      <c r="T36" s="24">
        <f ca="1">IF(L36=0,0,Agents($C$4,$C$5,L36,$C$3)/(1-$O$1))</f>
        <v>1.0869565217391304</v>
      </c>
      <c r="U36" s="24">
        <f ca="1">IF(M36=0,0,Agents($C$4,$C$5,M36,$C$3)/(1-$O$1))</f>
        <v>1.0869565217391304</v>
      </c>
      <c r="V36" s="24">
        <f ca="1">IF(N36=0,0,Agents($C$4,$C$5,N36,$C$3)/(1-$O$1))</f>
        <v>1.0869565217391304</v>
      </c>
      <c r="W36" s="24">
        <f ca="1">IF(O36=0,0,Agents($C$4,$C$5,O36,$C$3)/(1-$O$1))</f>
        <v>1.0869565217391304</v>
      </c>
      <c r="X36" s="24">
        <f ca="1">IF(P36=0,0,Agents($C$4,$C$5,P36,$C$3)/(1-$O$1))</f>
        <v>1.0869565217391304</v>
      </c>
    </row>
    <row r="37" spans="1:24" x14ac:dyDescent="0.25">
      <c r="A37" s="126">
        <v>0.85416666666666696</v>
      </c>
      <c r="B37" s="127">
        <v>1.4492753623188406E-2</v>
      </c>
      <c r="C37" s="128">
        <v>1.380738695201933E-3</v>
      </c>
      <c r="D37" s="128">
        <v>1.1994002998500749E-3</v>
      </c>
      <c r="E37" s="128">
        <v>1.325820351342393E-3</v>
      </c>
      <c r="F37" s="128">
        <v>1.7199862401100791E-3</v>
      </c>
      <c r="G37" s="128">
        <v>1.4059753954305801E-3</v>
      </c>
      <c r="H37" s="129">
        <v>1.4367816091954023E-3</v>
      </c>
      <c r="J37" s="23">
        <f t="shared" ca="1" si="0"/>
        <v>0.35637806821628631</v>
      </c>
      <c r="K37" s="23">
        <f t="shared" ca="1" si="0"/>
        <v>0.47517075762171507</v>
      </c>
      <c r="L37" s="23">
        <f t="shared" ca="1" si="0"/>
        <v>0.47517075762171507</v>
      </c>
      <c r="M37" s="23">
        <f t="shared" ca="1" si="0"/>
        <v>0.47517075762171512</v>
      </c>
      <c r="N37" s="23">
        <f t="shared" ca="1" si="0"/>
        <v>0.59396344702714388</v>
      </c>
      <c r="O37" s="23">
        <f t="shared" ca="1" si="0"/>
        <v>0.47517075762171512</v>
      </c>
      <c r="P37" s="23">
        <f t="shared" ca="1" si="0"/>
        <v>0.11879268940542878</v>
      </c>
      <c r="R37" s="24">
        <f ca="1">IF(J37=0,0,Agents($C$4,$C$5,J37,$C$3)/(1-$O$1))</f>
        <v>1.0869565217391304</v>
      </c>
      <c r="S37" s="24">
        <f ca="1">IF(K37=0,0,Agents($C$4,$C$5,K37,$C$3)/(1-$O$1))</f>
        <v>1.0869565217391304</v>
      </c>
      <c r="T37" s="24">
        <f ca="1">IF(L37=0,0,Agents($C$4,$C$5,L37,$C$3)/(1-$O$1))</f>
        <v>1.0869565217391304</v>
      </c>
      <c r="U37" s="24">
        <f ca="1">IF(M37=0,0,Agents($C$4,$C$5,M37,$C$3)/(1-$O$1))</f>
        <v>1.0869565217391304</v>
      </c>
      <c r="V37" s="24">
        <f ca="1">IF(N37=0,0,Agents($C$4,$C$5,N37,$C$3)/(1-$O$1))</f>
        <v>1.0869565217391304</v>
      </c>
      <c r="W37" s="24">
        <f ca="1">IF(O37=0,0,Agents($C$4,$C$5,O37,$C$3)/(1-$O$1))</f>
        <v>1.0869565217391304</v>
      </c>
      <c r="X37" s="24">
        <f ca="1">IF(P37=0,0,Agents($C$4,$C$5,P37,$C$3)/(1-$O$1))</f>
        <v>1.0869565217391304</v>
      </c>
    </row>
    <row r="38" spans="1:24" x14ac:dyDescent="0.25">
      <c r="A38" s="125">
        <v>0.875000000000001</v>
      </c>
      <c r="B38" s="127">
        <v>1.4492753623188406E-2</v>
      </c>
      <c r="C38" s="128">
        <v>7.9392474974111157E-3</v>
      </c>
      <c r="D38" s="128">
        <v>5.6971514242878558E-3</v>
      </c>
      <c r="E38" s="128">
        <v>7.9549221080543586E-3</v>
      </c>
      <c r="F38" s="128">
        <v>8.2559339525283791E-3</v>
      </c>
      <c r="G38" s="128">
        <v>6.3268892794376098E-3</v>
      </c>
      <c r="H38" s="129">
        <v>8.6206896551724137E-3</v>
      </c>
      <c r="J38" s="23">
        <f t="shared" ref="J38:P41" ca="1" si="1">B38*J$42</f>
        <v>0.35637806821628631</v>
      </c>
      <c r="K38" s="23">
        <f t="shared" ca="1" si="1"/>
        <v>2.7322318563248622</v>
      </c>
      <c r="L38" s="23">
        <f t="shared" ca="1" si="1"/>
        <v>2.2570610987031468</v>
      </c>
      <c r="M38" s="23">
        <f t="shared" ca="1" si="1"/>
        <v>2.851024545730291</v>
      </c>
      <c r="N38" s="23">
        <f t="shared" ca="1" si="1"/>
        <v>2.8510245457302901</v>
      </c>
      <c r="O38" s="23">
        <f t="shared" ca="1" si="1"/>
        <v>2.138268409297718</v>
      </c>
      <c r="P38" s="23">
        <f t="shared" ca="1" si="1"/>
        <v>0.71275613643257274</v>
      </c>
      <c r="R38" s="24">
        <f ca="1">IF(J38=0,0,Agents($C$4,$C$5,J38,$C$3)/(1-$O$1))</f>
        <v>1.0869565217391304</v>
      </c>
      <c r="S38" s="24">
        <f ca="1">IF(K38=0,0,Agents($C$4,$C$5,K38,$C$3)/(1-$O$1))</f>
        <v>2.1739130434782608</v>
      </c>
      <c r="T38" s="24">
        <f ca="1">IF(L38=0,0,Agents($C$4,$C$5,L38,$C$3)/(1-$O$1))</f>
        <v>2.1739130434782608</v>
      </c>
      <c r="U38" s="24">
        <f ca="1">IF(M38=0,0,Agents($C$4,$C$5,M38,$C$3)/(1-$O$1))</f>
        <v>2.1739130434782608</v>
      </c>
      <c r="V38" s="24">
        <f ca="1">IF(N38=0,0,Agents($C$4,$C$5,N38,$C$3)/(1-$O$1))</f>
        <v>2.1739130434782608</v>
      </c>
      <c r="W38" s="24">
        <f ca="1">IF(O38=0,0,Agents($C$4,$C$5,O38,$C$3)/(1-$O$1))</f>
        <v>2.1739130434782608</v>
      </c>
      <c r="X38" s="24">
        <f ca="1">IF(P38=0,0,Agents($C$4,$C$5,P38,$C$3)/(1-$O$1))</f>
        <v>1.0869565217391304</v>
      </c>
    </row>
    <row r="39" spans="1:24" x14ac:dyDescent="0.25">
      <c r="A39" s="126">
        <v>0.89583333333333504</v>
      </c>
      <c r="B39" s="127">
        <v>2.4154589371980676E-2</v>
      </c>
      <c r="C39" s="128">
        <v>5.5229547808077319E-3</v>
      </c>
      <c r="D39" s="128">
        <v>5.0974512743628183E-3</v>
      </c>
      <c r="E39" s="128">
        <v>5.3032814053695721E-3</v>
      </c>
      <c r="F39" s="128">
        <v>7.2239422084623322E-3</v>
      </c>
      <c r="G39" s="128">
        <v>4.2179261862917402E-3</v>
      </c>
      <c r="H39" s="129">
        <v>8.6206896551724137E-3</v>
      </c>
      <c r="J39" s="23">
        <f t="shared" ca="1" si="1"/>
        <v>0.59396344702714388</v>
      </c>
      <c r="K39" s="23">
        <f t="shared" ca="1" si="1"/>
        <v>1.9006830304868603</v>
      </c>
      <c r="L39" s="23">
        <f t="shared" ca="1" si="1"/>
        <v>2.0194757198922892</v>
      </c>
      <c r="M39" s="23">
        <f t="shared" ca="1" si="1"/>
        <v>1.9006830304868605</v>
      </c>
      <c r="N39" s="23">
        <f t="shared" ca="1" si="1"/>
        <v>2.4946464775140038</v>
      </c>
      <c r="O39" s="23">
        <f t="shared" ca="1" si="1"/>
        <v>1.4255122728651453</v>
      </c>
      <c r="P39" s="23">
        <f t="shared" ca="1" si="1"/>
        <v>0.71275613643257274</v>
      </c>
      <c r="R39" s="24">
        <f ca="1">IF(J39=0,0,Agents($C$4,$C$5,J39,$C$3)/(1-$O$1))</f>
        <v>1.0869565217391304</v>
      </c>
      <c r="S39" s="24">
        <f ca="1">IF(K39=0,0,Agents($C$4,$C$5,K39,$C$3)/(1-$O$1))</f>
        <v>2.1739130434782608</v>
      </c>
      <c r="T39" s="24">
        <f ca="1">IF(L39=0,0,Agents($C$4,$C$5,L39,$C$3)/(1-$O$1))</f>
        <v>2.1739130434782608</v>
      </c>
      <c r="U39" s="24">
        <f ca="1">IF(M39=0,0,Agents($C$4,$C$5,M39,$C$3)/(1-$O$1))</f>
        <v>2.1739130434782608</v>
      </c>
      <c r="V39" s="24">
        <f ca="1">IF(N39=0,0,Agents($C$4,$C$5,N39,$C$3)/(1-$O$1))</f>
        <v>2.1739130434782608</v>
      </c>
      <c r="W39" s="24">
        <f ca="1">IF(O39=0,0,Agents($C$4,$C$5,O39,$C$3)/(1-$O$1))</f>
        <v>2.1739130434782608</v>
      </c>
      <c r="X39" s="24">
        <f ca="1">IF(P39=0,0,Agents($C$4,$C$5,P39,$C$3)/(1-$O$1))</f>
        <v>1.0869565217391304</v>
      </c>
    </row>
    <row r="40" spans="1:24" x14ac:dyDescent="0.25">
      <c r="A40" s="125">
        <v>0.91666666666666896</v>
      </c>
      <c r="B40" s="127">
        <v>9.6618357487922701E-3</v>
      </c>
      <c r="C40" s="128">
        <v>2.0711080428028996E-3</v>
      </c>
      <c r="D40" s="128">
        <v>2.098950524737631E-3</v>
      </c>
      <c r="E40" s="128">
        <v>2.651640702684786E-3</v>
      </c>
      <c r="F40" s="128">
        <v>2.7519779841761265E-3</v>
      </c>
      <c r="G40" s="128">
        <v>1.7574692442882249E-3</v>
      </c>
      <c r="H40" s="129">
        <v>4.3103448275862068E-3</v>
      </c>
      <c r="J40" s="23">
        <f t="shared" ca="1" si="1"/>
        <v>0.23758537881085753</v>
      </c>
      <c r="K40" s="23">
        <f t="shared" ca="1" si="1"/>
        <v>0.71275613643257263</v>
      </c>
      <c r="L40" s="23">
        <f t="shared" ca="1" si="1"/>
        <v>0.83154882583800138</v>
      </c>
      <c r="M40" s="23">
        <f t="shared" ca="1" si="1"/>
        <v>0.95034151524343025</v>
      </c>
      <c r="N40" s="23">
        <f t="shared" ca="1" si="1"/>
        <v>0.95034151524343013</v>
      </c>
      <c r="O40" s="23">
        <f t="shared" ca="1" si="1"/>
        <v>0.59396344702714388</v>
      </c>
      <c r="P40" s="23">
        <f t="shared" ca="1" si="1"/>
        <v>0.35637806821628637</v>
      </c>
      <c r="R40" s="24">
        <f ca="1">IF(J40=0,0,Agents($C$4,$C$5,J40,$C$3)/(1-$O$1))</f>
        <v>1.0869565217391304</v>
      </c>
      <c r="S40" s="24">
        <f ca="1">IF(K40=0,0,Agents($C$4,$C$5,K40,$C$3)/(1-$O$1))</f>
        <v>1.0869565217391304</v>
      </c>
      <c r="T40" s="24">
        <f ca="1">IF(L40=0,0,Agents($C$4,$C$5,L40,$C$3)/(1-$O$1))</f>
        <v>1.0869565217391304</v>
      </c>
      <c r="U40" s="24">
        <f ca="1">IF(M40=0,0,Agents($C$4,$C$5,M40,$C$3)/(1-$O$1))</f>
        <v>1.0869565217391304</v>
      </c>
      <c r="V40" s="24">
        <f ca="1">IF(N40=0,0,Agents($C$4,$C$5,N40,$C$3)/(1-$O$1))</f>
        <v>1.0869565217391304</v>
      </c>
      <c r="W40" s="24">
        <f ca="1">IF(O40=0,0,Agents($C$4,$C$5,O40,$C$3)/(1-$O$1))</f>
        <v>1.0869565217391304</v>
      </c>
      <c r="X40" s="24">
        <f ca="1">IF(P40=0,0,Agents($C$4,$C$5,P40,$C$3)/(1-$O$1))</f>
        <v>1.0869565217391304</v>
      </c>
    </row>
    <row r="41" spans="1:24" x14ac:dyDescent="0.25">
      <c r="A41" s="126">
        <v>0.937500000000003</v>
      </c>
      <c r="B41" s="127">
        <v>1.4492753623188406E-2</v>
      </c>
      <c r="C41" s="128">
        <v>1.380738695201933E-3</v>
      </c>
      <c r="D41" s="128">
        <v>1.1994002998500749E-3</v>
      </c>
      <c r="E41" s="128">
        <v>1.325820351342393E-3</v>
      </c>
      <c r="F41" s="128">
        <v>1.7199862401100791E-3</v>
      </c>
      <c r="G41" s="128">
        <v>1.4059753954305801E-3</v>
      </c>
      <c r="H41" s="129">
        <v>1.4367816091954023E-3</v>
      </c>
      <c r="J41" s="23">
        <f t="shared" ca="1" si="1"/>
        <v>0.35637806821628631</v>
      </c>
      <c r="K41" s="23">
        <f t="shared" ca="1" si="1"/>
        <v>0.47517075762171507</v>
      </c>
      <c r="L41" s="23">
        <f t="shared" ca="1" si="1"/>
        <v>0.47517075762171507</v>
      </c>
      <c r="M41" s="23">
        <f t="shared" ca="1" si="1"/>
        <v>0.47517075762171512</v>
      </c>
      <c r="N41" s="23">
        <f t="shared" ca="1" si="1"/>
        <v>0.59396344702714388</v>
      </c>
      <c r="O41" s="23">
        <f t="shared" ca="1" si="1"/>
        <v>0.47517075762171512</v>
      </c>
      <c r="P41" s="23">
        <f t="shared" ca="1" si="1"/>
        <v>0.11879268940542878</v>
      </c>
      <c r="R41" s="24">
        <f ca="1">IF(J41=0,0,Agents($C$4,$C$5,J41,$C$3)/(1-$O$1))</f>
        <v>1.0869565217391304</v>
      </c>
      <c r="S41" s="24">
        <f ca="1">IF(K41=0,0,Agents($C$4,$C$5,K41,$C$3)/(1-$O$1))</f>
        <v>1.0869565217391304</v>
      </c>
      <c r="T41" s="24">
        <f ca="1">IF(L41=0,0,Agents($C$4,$C$5,L41,$C$3)/(1-$O$1))</f>
        <v>1.0869565217391304</v>
      </c>
      <c r="U41" s="24">
        <f ca="1">IF(M41=0,0,Agents($C$4,$C$5,M41,$C$3)/(1-$O$1))</f>
        <v>1.0869565217391304</v>
      </c>
      <c r="V41" s="24">
        <f ca="1">IF(N41=0,0,Agents($C$4,$C$5,N41,$C$3)/(1-$O$1))</f>
        <v>1.0869565217391304</v>
      </c>
      <c r="W41" s="24">
        <f ca="1">IF(O41=0,0,Agents($C$4,$C$5,O41,$C$3)/(1-$O$1))</f>
        <v>1.0869565217391304</v>
      </c>
      <c r="X41" s="24">
        <f ca="1">IF(P41=0,0,Agents($C$4,$C$5,P41,$C$3)/(1-$O$1))</f>
        <v>1.0869565217391304</v>
      </c>
    </row>
    <row r="42" spans="1:24" x14ac:dyDescent="0.25">
      <c r="A42" s="130"/>
      <c r="B42" s="131">
        <v>1.301559356136821E-2</v>
      </c>
      <c r="C42" s="132">
        <v>0.18215543259557343</v>
      </c>
      <c r="D42" s="132">
        <v>0.20969567404426559</v>
      </c>
      <c r="E42" s="132">
        <v>0.18970070422535212</v>
      </c>
      <c r="F42" s="132">
        <v>0.18278420523138833</v>
      </c>
      <c r="G42" s="132">
        <v>0.17888581488933603</v>
      </c>
      <c r="H42" s="133">
        <v>4.37625754527163E-2</v>
      </c>
      <c r="J42" s="26">
        <f t="shared" ref="J42:P42" ca="1" si="2">$C$2*B42/SUM($B$42:$H$42)</f>
        <v>24.590086706923756</v>
      </c>
      <c r="K42" s="26">
        <f t="shared" ca="1" si="2"/>
        <v>344.14242120752715</v>
      </c>
      <c r="L42" s="26">
        <f t="shared" ca="1" si="2"/>
        <v>396.17361916710496</v>
      </c>
      <c r="M42" s="26">
        <f t="shared" ca="1" si="2"/>
        <v>358.39754393617864</v>
      </c>
      <c r="N42" s="26">
        <f t="shared" ca="1" si="2"/>
        <v>345.33034810158142</v>
      </c>
      <c r="O42" s="26">
        <f t="shared" ca="1" si="2"/>
        <v>337.96520135844486</v>
      </c>
      <c r="P42" s="26">
        <f t="shared" ca="1" si="2"/>
        <v>82.679711826178433</v>
      </c>
      <c r="R42" s="26">
        <f t="shared" ref="R42:W42" ca="1" si="3">(SUM(R12:R41)/2)/$C$6</f>
        <v>2.5815217391304355</v>
      </c>
      <c r="S42" s="26">
        <f t="shared" ca="1" si="3"/>
        <v>8.6277173913043459</v>
      </c>
      <c r="T42" s="26">
        <f t="shared" ca="1" si="3"/>
        <v>9.7146739130434732</v>
      </c>
      <c r="U42" s="26">
        <f t="shared" ca="1" si="3"/>
        <v>8.9673913043478208</v>
      </c>
      <c r="V42" s="26">
        <f t="shared" ca="1" si="3"/>
        <v>8.7635869565217348</v>
      </c>
      <c r="W42" s="26">
        <f t="shared" ca="1" si="3"/>
        <v>8.8315217391304301</v>
      </c>
      <c r="X42" s="26">
        <f t="shared" ref="X42" ca="1" si="4">(SUM(X12:X37)/2)/$C$6</f>
        <v>4.0081521739130421</v>
      </c>
    </row>
    <row r="43" spans="1:24" x14ac:dyDescent="0.25">
      <c r="R43" s="32">
        <f ca="1">SUM(R42:X42)/5</f>
        <v>10.298913043478256</v>
      </c>
      <c r="S43" s="31"/>
      <c r="T43" s="31"/>
      <c r="U43" s="31"/>
      <c r="V43" s="31"/>
      <c r="W43" s="31"/>
      <c r="X43" s="4"/>
    </row>
    <row r="45" spans="1:24" x14ac:dyDescent="0.25">
      <c r="J45" s="6" t="s">
        <v>14</v>
      </c>
      <c r="K45" s="20"/>
      <c r="L45" s="20"/>
      <c r="M45" s="33">
        <v>43132</v>
      </c>
      <c r="N45" s="20"/>
      <c r="O45" s="20"/>
      <c r="P45" s="21"/>
      <c r="R45" s="6" t="s">
        <v>15</v>
      </c>
      <c r="S45" s="20"/>
      <c r="T45" s="20"/>
      <c r="U45" s="20"/>
      <c r="V45" s="20"/>
      <c r="W45" s="20"/>
      <c r="X45" s="21"/>
    </row>
    <row r="46" spans="1:24" x14ac:dyDescent="0.25">
      <c r="A46" s="113" t="s">
        <v>6</v>
      </c>
      <c r="B46" s="114" t="s">
        <v>13</v>
      </c>
      <c r="C46" s="115" t="s">
        <v>7</v>
      </c>
      <c r="D46" s="115" t="s">
        <v>8</v>
      </c>
      <c r="E46" s="115" t="s">
        <v>9</v>
      </c>
      <c r="F46" s="115" t="s">
        <v>10</v>
      </c>
      <c r="G46" s="115" t="s">
        <v>11</v>
      </c>
      <c r="H46" s="116" t="s">
        <v>12</v>
      </c>
      <c r="J46" s="22" t="s">
        <v>13</v>
      </c>
      <c r="K46" s="20" t="s">
        <v>7</v>
      </c>
      <c r="L46" s="20" t="s">
        <v>8</v>
      </c>
      <c r="M46" s="20" t="s">
        <v>9</v>
      </c>
      <c r="N46" s="20" t="s">
        <v>10</v>
      </c>
      <c r="O46" s="20" t="s">
        <v>11</v>
      </c>
      <c r="P46" s="21" t="s">
        <v>12</v>
      </c>
      <c r="R46" s="22" t="s">
        <v>13</v>
      </c>
      <c r="S46" s="20" t="s">
        <v>7</v>
      </c>
      <c r="T46" s="20" t="s">
        <v>8</v>
      </c>
      <c r="U46" s="20" t="s">
        <v>9</v>
      </c>
      <c r="V46" s="20" t="s">
        <v>10</v>
      </c>
      <c r="W46" s="20" t="s">
        <v>11</v>
      </c>
      <c r="X46" s="21" t="s">
        <v>12</v>
      </c>
    </row>
    <row r="47" spans="1:24" x14ac:dyDescent="0.25">
      <c r="A47" s="117">
        <v>0.33333333333333331</v>
      </c>
      <c r="B47" s="118">
        <v>2.8985507246376812E-2</v>
      </c>
      <c r="C47" s="119">
        <v>2.1746634449430445E-2</v>
      </c>
      <c r="D47" s="119">
        <v>2.4287856071964018E-2</v>
      </c>
      <c r="E47" s="119">
        <v>2.5190586675505468E-2</v>
      </c>
      <c r="F47" s="119">
        <v>2.1327829377364983E-2</v>
      </c>
      <c r="G47" s="119">
        <v>2.3901581722319858E-2</v>
      </c>
      <c r="H47" s="120">
        <v>3.1609195402298854E-2</v>
      </c>
      <c r="J47" s="23">
        <f t="shared" ref="J47:P62" ca="1" si="5">B47*J$77</f>
        <v>0.22418162823092402</v>
      </c>
      <c r="K47" s="24">
        <f t="shared" ca="1" si="5"/>
        <v>2.353907096424702</v>
      </c>
      <c r="L47" s="24">
        <f t="shared" ca="1" si="5"/>
        <v>3.0264519811174746</v>
      </c>
      <c r="M47" s="24">
        <f t="shared" ca="1" si="5"/>
        <v>2.8396339575917047</v>
      </c>
      <c r="N47" s="24">
        <f t="shared" ca="1" si="5"/>
        <v>2.3165434917195484</v>
      </c>
      <c r="O47" s="24">
        <f t="shared" ca="1" si="5"/>
        <v>2.5407251199504723</v>
      </c>
      <c r="P47" s="25">
        <f t="shared" ca="1" si="5"/>
        <v>0.82199930351338824</v>
      </c>
      <c r="R47" s="24">
        <f ca="1">IF(J47=0,0,Agents($D$4,$D$5,J47,$D$3)/(1-$O$1))</f>
        <v>1.0869565217391304</v>
      </c>
      <c r="S47" s="24">
        <f ca="1">IF(K47=0,0,Agents($D$4,$D$5,K47,$D$3)/(1-$O$1))</f>
        <v>3.2608695652173911</v>
      </c>
      <c r="T47" s="24">
        <f ca="1">IF(L47=0,0,Agents($D$4,$D$5,L47,$D$3)/(1-$O$1))</f>
        <v>3.2608695652173911</v>
      </c>
      <c r="U47" s="24">
        <f ca="1">IF(M47=0,0,Agents($D$4,$D$5,M47,$D$3)/(1-$O$1))</f>
        <v>3.2608695652173911</v>
      </c>
      <c r="V47" s="24">
        <f ca="1">IF(N47=0,0,Agents($D$4,$D$5,N47,$D$3)/(1-$O$1))</f>
        <v>3.2608695652173911</v>
      </c>
      <c r="W47" s="24">
        <f ca="1">IF(O47=0,0,Agents($D$4,$D$5,O47,$D$3)/(1-$O$1))</f>
        <v>3.2608695652173911</v>
      </c>
      <c r="X47" s="24">
        <f ca="1">IF(P47=0,0,Agents($D$4,$D$5,P47,$D$3)/(1-$O$1))</f>
        <v>2.1739130434782608</v>
      </c>
    </row>
    <row r="48" spans="1:24" x14ac:dyDescent="0.25">
      <c r="A48" s="121">
        <v>0.35416666666666669</v>
      </c>
      <c r="B48" s="122">
        <v>2.4154589371980676E-2</v>
      </c>
      <c r="C48" s="123">
        <v>3.1411805315843977E-2</v>
      </c>
      <c r="D48" s="123">
        <v>3.2083958020989505E-2</v>
      </c>
      <c r="E48" s="123">
        <v>3.1819688432217434E-2</v>
      </c>
      <c r="F48" s="123">
        <v>2.4079807361541108E-2</v>
      </c>
      <c r="G48" s="123">
        <v>2.3198594024604568E-2</v>
      </c>
      <c r="H48" s="124">
        <v>2.2988505747126436E-2</v>
      </c>
      <c r="J48" s="23">
        <f t="shared" ca="1" si="5"/>
        <v>0.18681802352577001</v>
      </c>
      <c r="K48" s="24">
        <f t="shared" ca="1" si="5"/>
        <v>3.400088028169014</v>
      </c>
      <c r="L48" s="24">
        <f t="shared" ca="1" si="5"/>
        <v>3.9979057034514787</v>
      </c>
      <c r="M48" s="24">
        <f t="shared" ca="1" si="5"/>
        <v>3.5869060516947848</v>
      </c>
      <c r="N48" s="24">
        <f t="shared" ca="1" si="5"/>
        <v>2.6154523293607803</v>
      </c>
      <c r="O48" s="24">
        <f t="shared" ca="1" si="5"/>
        <v>2.4659979105401644</v>
      </c>
      <c r="P48" s="25">
        <f t="shared" ca="1" si="5"/>
        <v>0.5978176752824641</v>
      </c>
      <c r="R48" s="24">
        <f ca="1">IF(J48=0,0,Agents($D$4,$D$5,J48,$D$3)/(1-$O$1))</f>
        <v>1.0869565217391304</v>
      </c>
      <c r="S48" s="24">
        <f ca="1">IF(K48=0,0,Agents($D$4,$D$5,K48,$D$3)/(1-$O$1))</f>
        <v>3.2608695652173911</v>
      </c>
      <c r="T48" s="24">
        <f ca="1">IF(L48=0,0,Agents($D$4,$D$5,L48,$D$3)/(1-$O$1))</f>
        <v>3.2608695652173911</v>
      </c>
      <c r="U48" s="24">
        <f ca="1">IF(M48=0,0,Agents($D$4,$D$5,M48,$D$3)/(1-$O$1))</f>
        <v>3.2608695652173911</v>
      </c>
      <c r="V48" s="24">
        <f ca="1">IF(N48=0,0,Agents($D$4,$D$5,N48,$D$3)/(1-$O$1))</f>
        <v>3.2608695652173911</v>
      </c>
      <c r="W48" s="24">
        <f ca="1">IF(O48=0,0,Agents($D$4,$D$5,O48,$D$3)/(1-$O$1))</f>
        <v>3.2608695652173911</v>
      </c>
      <c r="X48" s="24">
        <f ca="1">IF(P48=0,0,Agents($D$4,$D$5,P48,$D$3)/(1-$O$1))</f>
        <v>1.0869565217391304</v>
      </c>
    </row>
    <row r="49" spans="1:24" x14ac:dyDescent="0.25">
      <c r="A49" s="125">
        <v>0.375</v>
      </c>
      <c r="B49" s="118">
        <v>3.3816425120772944E-2</v>
      </c>
      <c r="C49" s="119">
        <v>3.589920607525026E-2</v>
      </c>
      <c r="D49" s="119">
        <v>3.9880059970014994E-2</v>
      </c>
      <c r="E49" s="119">
        <v>4.2094796155120982E-2</v>
      </c>
      <c r="F49" s="119">
        <v>3.8871689026487785E-2</v>
      </c>
      <c r="G49" s="119">
        <v>4.0421792618629174E-2</v>
      </c>
      <c r="H49" s="120">
        <v>3.8793103448275863E-2</v>
      </c>
      <c r="J49" s="23">
        <f t="shared" ca="1" si="5"/>
        <v>0.26154523293607801</v>
      </c>
      <c r="K49" s="24">
        <f t="shared" ca="1" si="5"/>
        <v>3.8858148893360163</v>
      </c>
      <c r="L49" s="24">
        <f t="shared" ca="1" si="5"/>
        <v>4.9693594257854832</v>
      </c>
      <c r="M49" s="24">
        <f t="shared" ca="1" si="5"/>
        <v>4.7451777975545593</v>
      </c>
      <c r="N49" s="24">
        <f t="shared" ca="1" si="5"/>
        <v>4.2220873316824017</v>
      </c>
      <c r="O49" s="24">
        <f t="shared" ca="1" si="5"/>
        <v>4.2968145410927105</v>
      </c>
      <c r="P49" s="25">
        <f t="shared" ca="1" si="5"/>
        <v>1.0088173270391583</v>
      </c>
      <c r="R49" s="24">
        <f ca="1">IF(J49=0,0,Agents($D$4,$D$5,J49,$D$3)/(1-$O$1))</f>
        <v>1.0869565217391304</v>
      </c>
      <c r="S49" s="24">
        <f ca="1">IF(K49=0,0,Agents($D$4,$D$5,K49,$D$3)/(1-$O$1))</f>
        <v>3.2608695652173911</v>
      </c>
      <c r="T49" s="24">
        <f ca="1">IF(L49=0,0,Agents($D$4,$D$5,L49,$D$3)/(1-$O$1))</f>
        <v>4.3478260869565215</v>
      </c>
      <c r="U49" s="24">
        <f ca="1">IF(M49=0,0,Agents($D$4,$D$5,M49,$D$3)/(1-$O$1))</f>
        <v>4.3478260869565215</v>
      </c>
      <c r="V49" s="24">
        <f ca="1">IF(N49=0,0,Agents($D$4,$D$5,N49,$D$3)/(1-$O$1))</f>
        <v>3.2608695652173911</v>
      </c>
      <c r="W49" s="24">
        <f ca="1">IF(O49=0,0,Agents($D$4,$D$5,O49,$D$3)/(1-$O$1))</f>
        <v>3.2608695652173911</v>
      </c>
      <c r="X49" s="24">
        <f ca="1">IF(P49=0,0,Agents($D$4,$D$5,P49,$D$3)/(1-$O$1))</f>
        <v>2.1739130434782608</v>
      </c>
    </row>
    <row r="50" spans="1:24" x14ac:dyDescent="0.25">
      <c r="A50" s="121">
        <v>0.39583333333333331</v>
      </c>
      <c r="B50" s="122">
        <v>5.7971014492753624E-2</v>
      </c>
      <c r="C50" s="123">
        <v>4.9016223679668625E-2</v>
      </c>
      <c r="D50" s="123">
        <v>5.0674662668665667E-2</v>
      </c>
      <c r="E50" s="123">
        <v>5.2038448790188929E-2</v>
      </c>
      <c r="F50" s="123">
        <v>4.3687650498796013E-2</v>
      </c>
      <c r="G50" s="123">
        <v>4.8506151142355007E-2</v>
      </c>
      <c r="H50" s="124">
        <v>5.0287356321839081E-2</v>
      </c>
      <c r="J50" s="23">
        <f t="shared" ca="1" si="5"/>
        <v>0.44836325646184805</v>
      </c>
      <c r="K50" s="24">
        <f t="shared" ca="1" si="5"/>
        <v>5.3056318681318686</v>
      </c>
      <c r="L50" s="24">
        <f t="shared" ca="1" si="5"/>
        <v>6.3144491951710267</v>
      </c>
      <c r="M50" s="24">
        <f t="shared" ca="1" si="5"/>
        <v>5.8660859387091797</v>
      </c>
      <c r="N50" s="24">
        <f t="shared" ca="1" si="5"/>
        <v>4.7451777975545593</v>
      </c>
      <c r="O50" s="24">
        <f t="shared" ca="1" si="5"/>
        <v>5.1561774493112527</v>
      </c>
      <c r="P50" s="25">
        <f t="shared" ca="1" si="5"/>
        <v>1.3077261646803902</v>
      </c>
      <c r="R50" s="24">
        <f ca="1">IF(J50=0,0,Agents($D$4,$D$5,J50,$D$3)/(1-$O$1))</f>
        <v>1.0869565217391304</v>
      </c>
      <c r="S50" s="24">
        <f ca="1">IF(K50=0,0,Agents($D$4,$D$5,K50,$D$3)/(1-$O$1))</f>
        <v>4.3478260869565215</v>
      </c>
      <c r="T50" s="24">
        <f ca="1">IF(L50=0,0,Agents($D$4,$D$5,L50,$D$3)/(1-$O$1))</f>
        <v>4.3478260869565215</v>
      </c>
      <c r="U50" s="24">
        <f ca="1">IF(M50=0,0,Agents($D$4,$D$5,M50,$D$3)/(1-$O$1))</f>
        <v>4.3478260869565215</v>
      </c>
      <c r="V50" s="24">
        <f ca="1">IF(N50=0,0,Agents($D$4,$D$5,N50,$D$3)/(1-$O$1))</f>
        <v>4.3478260869565215</v>
      </c>
      <c r="W50" s="24">
        <f ca="1">IF(O50=0,0,Agents($D$4,$D$5,O50,$D$3)/(1-$O$1))</f>
        <v>4.3478260869565215</v>
      </c>
      <c r="X50" s="24">
        <f ca="1">IF(P50=0,0,Agents($D$4,$D$5,P50,$D$3)/(1-$O$1))</f>
        <v>2.1739130434782608</v>
      </c>
    </row>
    <row r="51" spans="1:24" x14ac:dyDescent="0.25">
      <c r="A51" s="125">
        <v>0.41666666666666669</v>
      </c>
      <c r="B51" s="118">
        <v>2.8985507246376812E-2</v>
      </c>
      <c r="C51" s="119">
        <v>5.6689944504925503E-2</v>
      </c>
      <c r="D51" s="119">
        <v>5.3073463268365817E-2</v>
      </c>
      <c r="E51" s="119">
        <v>5.4027179317202516E-2</v>
      </c>
      <c r="F51" s="119">
        <v>4.9879600963192293E-2</v>
      </c>
      <c r="G51" s="119">
        <v>5.4481546572934976E-2</v>
      </c>
      <c r="H51" s="120">
        <v>5.459770114942529E-2</v>
      </c>
      <c r="J51" s="23">
        <f t="shared" ca="1" si="5"/>
        <v>0.22418162823092402</v>
      </c>
      <c r="K51" s="24">
        <f t="shared" ca="1" si="5"/>
        <v>6.1362535419618283</v>
      </c>
      <c r="L51" s="24">
        <f t="shared" ca="1" si="5"/>
        <v>6.6133580328122585</v>
      </c>
      <c r="M51" s="24">
        <f t="shared" ca="1" si="5"/>
        <v>6.0902675669401027</v>
      </c>
      <c r="N51" s="24">
        <f t="shared" ca="1" si="5"/>
        <v>5.4177226822473301</v>
      </c>
      <c r="O51" s="24">
        <f t="shared" ca="1" si="5"/>
        <v>5.7913587292988709</v>
      </c>
      <c r="P51" s="25">
        <f t="shared" ca="1" si="5"/>
        <v>1.4198169787958523</v>
      </c>
      <c r="R51" s="24">
        <f ca="1">IF(J51=0,0,Agents($D$4,$D$5,J51,$D$3)/(1-$O$1))</f>
        <v>1.0869565217391304</v>
      </c>
      <c r="S51" s="24">
        <f ca="1">IF(K51=0,0,Agents($D$4,$D$5,K51,$D$3)/(1-$O$1))</f>
        <v>4.3478260869565215</v>
      </c>
      <c r="T51" s="24">
        <f ca="1">IF(L51=0,0,Agents($D$4,$D$5,L51,$D$3)/(1-$O$1))</f>
        <v>5.4347826086956523</v>
      </c>
      <c r="U51" s="24">
        <f ca="1">IF(M51=0,0,Agents($D$4,$D$5,M51,$D$3)/(1-$O$1))</f>
        <v>4.3478260869565215</v>
      </c>
      <c r="V51" s="24">
        <f ca="1">IF(N51=0,0,Agents($D$4,$D$5,N51,$D$3)/(1-$O$1))</f>
        <v>4.3478260869565215</v>
      </c>
      <c r="W51" s="24">
        <f ca="1">IF(O51=0,0,Agents($D$4,$D$5,O51,$D$3)/(1-$O$1))</f>
        <v>4.3478260869565215</v>
      </c>
      <c r="X51" s="24">
        <f ca="1">IF(P51=0,0,Agents($D$4,$D$5,P51,$D$3)/(1-$O$1))</f>
        <v>2.1739130434782608</v>
      </c>
    </row>
    <row r="52" spans="1:24" x14ac:dyDescent="0.25">
      <c r="A52" s="121">
        <v>0.4375</v>
      </c>
      <c r="B52" s="122">
        <v>4.3478260869565216E-2</v>
      </c>
      <c r="C52" s="123">
        <v>6.1177345264331787E-2</v>
      </c>
      <c r="D52" s="123">
        <v>6.0385192019374909E-2</v>
      </c>
      <c r="E52" s="123">
        <v>5.6347364932051704E-2</v>
      </c>
      <c r="F52" s="123">
        <v>5.2128813738720886E-2</v>
      </c>
      <c r="G52" s="123">
        <v>6.1862917398945519E-2</v>
      </c>
      <c r="H52" s="124">
        <v>5.5702917771883305E-2</v>
      </c>
      <c r="J52" s="23">
        <f t="shared" ca="1" si="5"/>
        <v>0.33627244234638604</v>
      </c>
      <c r="K52" s="24">
        <f t="shared" ca="1" si="5"/>
        <v>6.6219804031288305</v>
      </c>
      <c r="L52" s="24">
        <f t="shared" ca="1" si="5"/>
        <v>7.5244551629302423</v>
      </c>
      <c r="M52" s="24">
        <f t="shared" ca="1" si="5"/>
        <v>6.3518127998761811</v>
      </c>
      <c r="N52" s="24">
        <f t="shared" ca="1" si="5"/>
        <v>5.6620231745502636</v>
      </c>
      <c r="O52" s="24">
        <f t="shared" ca="1" si="5"/>
        <v>6.575994428107105</v>
      </c>
      <c r="P52" s="25">
        <f t="shared" ca="1" si="5"/>
        <v>1.4485582131844326</v>
      </c>
      <c r="R52" s="24">
        <f ca="1">IF(J52=0,0,Agents($D$4,$D$5,J52,$D$3)/(1-$O$1))</f>
        <v>1.0869565217391304</v>
      </c>
      <c r="S52" s="24">
        <f ca="1">IF(K52=0,0,Agents($D$4,$D$5,K52,$D$3)/(1-$O$1))</f>
        <v>5.4347826086956523</v>
      </c>
      <c r="T52" s="24">
        <f ca="1">IF(L52=0,0,Agents($D$4,$D$5,L52,$D$3)/(1-$O$1))</f>
        <v>5.4347826086956523</v>
      </c>
      <c r="U52" s="24">
        <f ca="1">IF(M52=0,0,Agents($D$4,$D$5,M52,$D$3)/(1-$O$1))</f>
        <v>4.3478260869565215</v>
      </c>
      <c r="V52" s="24">
        <f ca="1">IF(N52=0,0,Agents($D$4,$D$5,N52,$D$3)/(1-$O$1))</f>
        <v>4.3478260869565215</v>
      </c>
      <c r="W52" s="24">
        <f ca="1">IF(O52=0,0,Agents($D$4,$D$5,O52,$D$3)/(1-$O$1))</f>
        <v>5.4347826086956523</v>
      </c>
      <c r="X52" s="24">
        <f ca="1">IF(P52=0,0,Agents($D$4,$D$5,P52,$D$3)/(1-$O$1))</f>
        <v>2.1739130434782608</v>
      </c>
    </row>
    <row r="53" spans="1:24" x14ac:dyDescent="0.25">
      <c r="A53" s="125">
        <v>0.45833333333333331</v>
      </c>
      <c r="B53" s="118">
        <v>5.3140096618357488E-2</v>
      </c>
      <c r="C53" s="119">
        <v>5.9106237221528891E-2</v>
      </c>
      <c r="D53" s="119">
        <v>5.9485641794487357E-2</v>
      </c>
      <c r="E53" s="119">
        <v>5.9661915810407688E-2</v>
      </c>
      <c r="F53" s="119">
        <v>5.384879997883097E-2</v>
      </c>
      <c r="G53" s="119">
        <v>6.2214411247803164E-2</v>
      </c>
      <c r="H53" s="120">
        <v>6.2886825817860328E-2</v>
      </c>
      <c r="J53" s="23">
        <f t="shared" ca="1" si="5"/>
        <v>0.41099965175669406</v>
      </c>
      <c r="K53" s="24">
        <f t="shared" ca="1" si="5"/>
        <v>6.3977987748979066</v>
      </c>
      <c r="L53" s="24">
        <f t="shared" ca="1" si="5"/>
        <v>7.4123643488147808</v>
      </c>
      <c r="M53" s="24">
        <f t="shared" ca="1" si="5"/>
        <v>6.7254488469277209</v>
      </c>
      <c r="N53" s="24">
        <f t="shared" ca="1" si="5"/>
        <v>5.848841198076034</v>
      </c>
      <c r="O53" s="24">
        <f t="shared" ca="1" si="5"/>
        <v>6.6133580328122594</v>
      </c>
      <c r="P53" s="25">
        <f t="shared" ca="1" si="5"/>
        <v>1.6353762367102029</v>
      </c>
      <c r="R53" s="24">
        <f ca="1">IF(J53=0,0,Agents($D$4,$D$5,J53,$D$3)/(1-$O$1))</f>
        <v>1.0869565217391304</v>
      </c>
      <c r="S53" s="24">
        <f ca="1">IF(K53=0,0,Agents($D$4,$D$5,K53,$D$3)/(1-$O$1))</f>
        <v>4.3478260869565215</v>
      </c>
      <c r="T53" s="24">
        <f ca="1">IF(L53=0,0,Agents($D$4,$D$5,L53,$D$3)/(1-$O$1))</f>
        <v>5.4347826086956523</v>
      </c>
      <c r="U53" s="24">
        <f ca="1">IF(M53=0,0,Agents($D$4,$D$5,M53,$D$3)/(1-$O$1))</f>
        <v>5.4347826086956523</v>
      </c>
      <c r="V53" s="24">
        <f ca="1">IF(N53=0,0,Agents($D$4,$D$5,N53,$D$3)/(1-$O$1))</f>
        <v>4.3478260869565215</v>
      </c>
      <c r="W53" s="24">
        <f ca="1">IF(O53=0,0,Agents($D$4,$D$5,O53,$D$3)/(1-$O$1))</f>
        <v>5.4347826086956523</v>
      </c>
      <c r="X53" s="24">
        <f ca="1">IF(P53=0,0,Agents($D$4,$D$5,P53,$D$3)/(1-$O$1))</f>
        <v>2.1739130434782608</v>
      </c>
    </row>
    <row r="54" spans="1:24" x14ac:dyDescent="0.25">
      <c r="A54" s="121">
        <v>0.47916666666666669</v>
      </c>
      <c r="B54" s="122">
        <v>4.3478260869565216E-2</v>
      </c>
      <c r="C54" s="123">
        <v>6.2212899285733245E-2</v>
      </c>
      <c r="D54" s="123">
        <v>6.1284742244262468E-2</v>
      </c>
      <c r="E54" s="123">
        <v>5.6678820019887298E-2</v>
      </c>
      <c r="F54" s="123">
        <v>5.7976766955095155E-2</v>
      </c>
      <c r="G54" s="123">
        <v>5.9753954305799648E-2</v>
      </c>
      <c r="H54" s="124">
        <v>5.1392572944297096E-2</v>
      </c>
      <c r="J54" s="23">
        <f t="shared" ca="1" si="5"/>
        <v>0.33627244234638604</v>
      </c>
      <c r="K54" s="24">
        <f t="shared" ca="1" si="5"/>
        <v>6.7340712172442938</v>
      </c>
      <c r="L54" s="24">
        <f t="shared" ca="1" si="5"/>
        <v>7.6365459770457047</v>
      </c>
      <c r="M54" s="24">
        <f t="shared" ca="1" si="5"/>
        <v>6.3891764045813346</v>
      </c>
      <c r="N54" s="24">
        <f t="shared" ca="1" si="5"/>
        <v>6.2972044545378818</v>
      </c>
      <c r="O54" s="24">
        <f t="shared" ca="1" si="5"/>
        <v>6.3518127998761811</v>
      </c>
      <c r="P54" s="25">
        <f t="shared" ca="1" si="5"/>
        <v>1.3364673990689706</v>
      </c>
      <c r="R54" s="24">
        <f ca="1">IF(J54=0,0,Agents($D$4,$D$5,J54,$D$3)/(1-$O$1))</f>
        <v>1.0869565217391304</v>
      </c>
      <c r="S54" s="24">
        <f ca="1">IF(K54=0,0,Agents($D$4,$D$5,K54,$D$3)/(1-$O$1))</f>
        <v>5.4347826086956523</v>
      </c>
      <c r="T54" s="24">
        <f ca="1">IF(L54=0,0,Agents($D$4,$D$5,L54,$D$3)/(1-$O$1))</f>
        <v>5.4347826086956523</v>
      </c>
      <c r="U54" s="24">
        <f ca="1">IF(M54=0,0,Agents($D$4,$D$5,M54,$D$3)/(1-$O$1))</f>
        <v>4.3478260869565215</v>
      </c>
      <c r="V54" s="24">
        <f ca="1">IF(N54=0,0,Agents($D$4,$D$5,N54,$D$3)/(1-$O$1))</f>
        <v>4.3478260869565215</v>
      </c>
      <c r="W54" s="24">
        <f ca="1">IF(O54=0,0,Agents($D$4,$D$5,O54,$D$3)/(1-$O$1))</f>
        <v>4.3478260869565215</v>
      </c>
      <c r="X54" s="24">
        <f ca="1">IF(P54=0,0,Agents($D$4,$D$5,P54,$D$3)/(1-$O$1))</f>
        <v>2.1739130434782608</v>
      </c>
    </row>
    <row r="55" spans="1:24" x14ac:dyDescent="0.25">
      <c r="A55" s="125">
        <v>0.5</v>
      </c>
      <c r="B55" s="118">
        <v>4.8309178743961345E-2</v>
      </c>
      <c r="C55" s="119">
        <v>5.6689944504925503E-2</v>
      </c>
      <c r="D55" s="119">
        <v>5.3788490370199497E-2</v>
      </c>
      <c r="E55" s="119">
        <v>5.4027179317202516E-2</v>
      </c>
      <c r="F55" s="119">
        <v>5.4192797226852982E-2</v>
      </c>
      <c r="G55" s="119">
        <v>5.342706502636204E-2</v>
      </c>
      <c r="H55" s="120">
        <v>6.0013262599469513E-2</v>
      </c>
      <c r="J55" s="23">
        <f t="shared" ca="1" si="5"/>
        <v>0.37363604705153997</v>
      </c>
      <c r="K55" s="24">
        <f t="shared" ca="1" si="5"/>
        <v>6.1362535419618283</v>
      </c>
      <c r="L55" s="24">
        <f t="shared" ca="1" si="5"/>
        <v>6.7024558594168546</v>
      </c>
      <c r="M55" s="24">
        <f t="shared" ca="1" si="5"/>
        <v>6.0902675669401027</v>
      </c>
      <c r="N55" s="24">
        <f t="shared" ca="1" si="5"/>
        <v>5.8862048027811875</v>
      </c>
      <c r="O55" s="24">
        <f t="shared" ca="1" si="5"/>
        <v>5.6792679151834093</v>
      </c>
      <c r="P55" s="25">
        <f t="shared" ca="1" si="5"/>
        <v>1.5606490272998947</v>
      </c>
      <c r="R55" s="24">
        <f ca="1">IF(J55=0,0,Agents($D$4,$D$5,J55,$D$3)/(1-$O$1))</f>
        <v>1.0869565217391304</v>
      </c>
      <c r="S55" s="24">
        <f ca="1">IF(K55=0,0,Agents($D$4,$D$5,K55,$D$3)/(1-$O$1))</f>
        <v>4.3478260869565215</v>
      </c>
      <c r="T55" s="24">
        <f ca="1">IF(L55=0,0,Agents($D$4,$D$5,L55,$D$3)/(1-$O$1))</f>
        <v>5.4347826086956523</v>
      </c>
      <c r="U55" s="24">
        <f ca="1">IF(M55=0,0,Agents($D$4,$D$5,M55,$D$3)/(1-$O$1))</f>
        <v>4.3478260869565215</v>
      </c>
      <c r="V55" s="24">
        <f ca="1">IF(N55=0,0,Agents($D$4,$D$5,N55,$D$3)/(1-$O$1))</f>
        <v>4.3478260869565215</v>
      </c>
      <c r="W55" s="24">
        <f ca="1">IF(O55=0,0,Agents($D$4,$D$5,O55,$D$3)/(1-$O$1))</f>
        <v>4.3478260869565215</v>
      </c>
      <c r="X55" s="24">
        <f ca="1">IF(P55=0,0,Agents($D$4,$D$5,P55,$D$3)/(1-$O$1))</f>
        <v>2.1739130434782608</v>
      </c>
    </row>
    <row r="56" spans="1:24" x14ac:dyDescent="0.25">
      <c r="A56" s="121">
        <v>0.52083333333333337</v>
      </c>
      <c r="B56" s="122">
        <v>5.7971014492753617E-2</v>
      </c>
      <c r="C56" s="123">
        <v>5.1857359071718741E-2</v>
      </c>
      <c r="D56" s="123">
        <v>5.3788490370199497E-2</v>
      </c>
      <c r="E56" s="123">
        <v>4.938680808750414E-2</v>
      </c>
      <c r="F56" s="123">
        <v>5.2128813738720886E-2</v>
      </c>
      <c r="G56" s="123">
        <v>5.518453427065026E-2</v>
      </c>
      <c r="H56" s="124">
        <v>6.1450044208664921E-2</v>
      </c>
      <c r="J56" s="23">
        <f t="shared" ca="1" si="5"/>
        <v>0.44836325646184799</v>
      </c>
      <c r="K56" s="24">
        <f t="shared" ca="1" si="5"/>
        <v>5.6131630760896725</v>
      </c>
      <c r="L56" s="24">
        <f t="shared" ca="1" si="5"/>
        <v>6.7024558594168546</v>
      </c>
      <c r="M56" s="24">
        <f t="shared" ca="1" si="5"/>
        <v>5.5671771010679469</v>
      </c>
      <c r="N56" s="24">
        <f t="shared" ca="1" si="5"/>
        <v>5.6620231745502636</v>
      </c>
      <c r="O56" s="24">
        <f t="shared" ca="1" si="5"/>
        <v>5.8660859387091788</v>
      </c>
      <c r="P56" s="25">
        <f t="shared" ca="1" si="5"/>
        <v>1.5980126320050489</v>
      </c>
      <c r="R56" s="24">
        <f ca="1">IF(J56=0,0,Agents($D$4,$D$5,J56,$D$3)/(1-$O$1))</f>
        <v>1.0869565217391304</v>
      </c>
      <c r="S56" s="24">
        <f ca="1">IF(K56=0,0,Agents($D$4,$D$5,K56,$D$3)/(1-$O$1))</f>
        <v>4.3478260869565215</v>
      </c>
      <c r="T56" s="24">
        <f ca="1">IF(L56=0,0,Agents($D$4,$D$5,L56,$D$3)/(1-$O$1))</f>
        <v>5.4347826086956523</v>
      </c>
      <c r="U56" s="24">
        <f ca="1">IF(M56=0,0,Agents($D$4,$D$5,M56,$D$3)/(1-$O$1))</f>
        <v>4.3478260869565215</v>
      </c>
      <c r="V56" s="24">
        <f ca="1">IF(N56=0,0,Agents($D$4,$D$5,N56,$D$3)/(1-$O$1))</f>
        <v>4.3478260869565215</v>
      </c>
      <c r="W56" s="24">
        <f ca="1">IF(O56=0,0,Agents($D$4,$D$5,O56,$D$3)/(1-$O$1))</f>
        <v>4.3478260869565215</v>
      </c>
      <c r="X56" s="24">
        <f ca="1">IF(P56=0,0,Agents($D$4,$D$5,P56,$D$3)/(1-$O$1))</f>
        <v>2.1739130434782608</v>
      </c>
    </row>
    <row r="57" spans="1:24" x14ac:dyDescent="0.25">
      <c r="A57" s="125">
        <v>0.54166666666666663</v>
      </c>
      <c r="B57" s="118">
        <v>5.3140096618357488E-2</v>
      </c>
      <c r="C57" s="119">
        <v>5.3928467114521643E-2</v>
      </c>
      <c r="D57" s="119">
        <v>5.2589090070349426E-2</v>
      </c>
      <c r="E57" s="119">
        <v>5.1375538614517727E-2</v>
      </c>
      <c r="F57" s="119">
        <v>5.4192797226852982E-2</v>
      </c>
      <c r="G57" s="119">
        <v>5.3778558875219686E-2</v>
      </c>
      <c r="H57" s="120">
        <v>5.2829354553492504E-2</v>
      </c>
      <c r="J57" s="23">
        <f t="shared" ca="1" si="5"/>
        <v>0.41099965175669406</v>
      </c>
      <c r="K57" s="24">
        <f t="shared" ca="1" si="5"/>
        <v>5.8373447043205973</v>
      </c>
      <c r="L57" s="24">
        <f t="shared" ca="1" si="5"/>
        <v>6.5530014405962387</v>
      </c>
      <c r="M57" s="24">
        <f t="shared" ca="1" si="5"/>
        <v>5.7913587292988709</v>
      </c>
      <c r="N57" s="24">
        <f t="shared" ca="1" si="5"/>
        <v>5.8862048027811875</v>
      </c>
      <c r="O57" s="24">
        <f t="shared" ca="1" si="5"/>
        <v>5.7166315198885629</v>
      </c>
      <c r="P57" s="25">
        <f t="shared" ca="1" si="5"/>
        <v>1.3738310037741248</v>
      </c>
      <c r="R57" s="24">
        <f ca="1">IF(J57=0,0,Agents($D$4,$D$5,J57,$D$3)/(1-$O$1))</f>
        <v>1.0869565217391304</v>
      </c>
      <c r="S57" s="24">
        <f ca="1">IF(K57=0,0,Agents($D$4,$D$5,K57,$D$3)/(1-$O$1))</f>
        <v>4.3478260869565215</v>
      </c>
      <c r="T57" s="24">
        <f ca="1">IF(L57=0,0,Agents($D$4,$D$5,L57,$D$3)/(1-$O$1))</f>
        <v>5.4347826086956523</v>
      </c>
      <c r="U57" s="24">
        <f ca="1">IF(M57=0,0,Agents($D$4,$D$5,M57,$D$3)/(1-$O$1))</f>
        <v>4.3478260869565215</v>
      </c>
      <c r="V57" s="24">
        <f ca="1">IF(N57=0,0,Agents($D$4,$D$5,N57,$D$3)/(1-$O$1))</f>
        <v>4.3478260869565215</v>
      </c>
      <c r="W57" s="24">
        <f ca="1">IF(O57=0,0,Agents($D$4,$D$5,O57,$D$3)/(1-$O$1))</f>
        <v>4.3478260869565215</v>
      </c>
      <c r="X57" s="24">
        <f ca="1">IF(P57=0,0,Agents($D$4,$D$5,P57,$D$3)/(1-$O$1))</f>
        <v>2.1739130434782608</v>
      </c>
    </row>
    <row r="58" spans="1:24" x14ac:dyDescent="0.25">
      <c r="A58" s="121">
        <v>0.5625</v>
      </c>
      <c r="B58" s="122">
        <v>4.8309178743961345E-2</v>
      </c>
      <c r="C58" s="123">
        <v>5.3928467114521643E-2</v>
      </c>
      <c r="D58" s="123">
        <v>5.5887440894937128E-2</v>
      </c>
      <c r="E58" s="123">
        <v>5.1706993702353328E-2</v>
      </c>
      <c r="F58" s="123">
        <v>5.6944775211029107E-2</v>
      </c>
      <c r="G58" s="123">
        <v>5.6942003514938486E-2</v>
      </c>
      <c r="H58" s="124">
        <v>5.8576480990274113E-2</v>
      </c>
      <c r="J58" s="23">
        <f t="shared" ca="1" si="5"/>
        <v>0.37363604705153997</v>
      </c>
      <c r="K58" s="24">
        <f t="shared" ca="1" si="5"/>
        <v>5.8373447043205973</v>
      </c>
      <c r="L58" s="24">
        <f t="shared" ca="1" si="5"/>
        <v>6.964001092352933</v>
      </c>
      <c r="M58" s="24">
        <f t="shared" ca="1" si="5"/>
        <v>5.8287223340040253</v>
      </c>
      <c r="N58" s="24">
        <f t="shared" ca="1" si="5"/>
        <v>6.1851136404224194</v>
      </c>
      <c r="O58" s="24">
        <f t="shared" ca="1" si="5"/>
        <v>6.0529039622349483</v>
      </c>
      <c r="P58" s="25">
        <f t="shared" ca="1" si="5"/>
        <v>1.5232854225947408</v>
      </c>
      <c r="R58" s="24">
        <f ca="1">IF(J58=0,0,Agents($D$4,$D$5,J58,$D$3)/(1-$O$1))</f>
        <v>1.0869565217391304</v>
      </c>
      <c r="S58" s="24">
        <f ca="1">IF(K58=0,0,Agents($D$4,$D$5,K58,$D$3)/(1-$O$1))</f>
        <v>4.3478260869565215</v>
      </c>
      <c r="T58" s="24">
        <f ca="1">IF(L58=0,0,Agents($D$4,$D$5,L58,$D$3)/(1-$O$1))</f>
        <v>5.4347826086956523</v>
      </c>
      <c r="U58" s="24">
        <f ca="1">IF(M58=0,0,Agents($D$4,$D$5,M58,$D$3)/(1-$O$1))</f>
        <v>4.3478260869565215</v>
      </c>
      <c r="V58" s="24">
        <f ca="1">IF(N58=0,0,Agents($D$4,$D$5,N58,$D$3)/(1-$O$1))</f>
        <v>4.3478260869565215</v>
      </c>
      <c r="W58" s="24">
        <f ca="1">IF(O58=0,0,Agents($D$4,$D$5,O58,$D$3)/(1-$O$1))</f>
        <v>4.3478260869565215</v>
      </c>
      <c r="X58" s="24">
        <f ca="1">IF(P58=0,0,Agents($D$4,$D$5,P58,$D$3)/(1-$O$1))</f>
        <v>2.1739130434782608</v>
      </c>
    </row>
    <row r="59" spans="1:24" x14ac:dyDescent="0.25">
      <c r="A59" s="125">
        <v>0.58333333333333337</v>
      </c>
      <c r="B59" s="118">
        <v>3.8647342995169073E-2</v>
      </c>
      <c r="C59" s="119">
        <v>5.4964021135923087E-2</v>
      </c>
      <c r="D59" s="119">
        <v>5.7386691269749726E-2</v>
      </c>
      <c r="E59" s="119">
        <v>5.8667550546900891E-2</v>
      </c>
      <c r="F59" s="119">
        <v>5.8664761451139191E-2</v>
      </c>
      <c r="G59" s="119">
        <v>5.9050966608084357E-2</v>
      </c>
      <c r="H59" s="120">
        <v>5.4266136162687904E-2</v>
      </c>
      <c r="J59" s="23">
        <f t="shared" ca="1" si="5"/>
        <v>0.29890883764123199</v>
      </c>
      <c r="K59" s="24">
        <f t="shared" ca="1" si="5"/>
        <v>5.9494355184360588</v>
      </c>
      <c r="L59" s="24">
        <f t="shared" ca="1" si="5"/>
        <v>7.1508191158787033</v>
      </c>
      <c r="M59" s="24">
        <f t="shared" ca="1" si="5"/>
        <v>6.6133580328122594</v>
      </c>
      <c r="N59" s="24">
        <f t="shared" ca="1" si="5"/>
        <v>6.3719316639481898</v>
      </c>
      <c r="O59" s="24">
        <f t="shared" ca="1" si="5"/>
        <v>6.2770855904658731</v>
      </c>
      <c r="P59" s="25">
        <f t="shared" ca="1" si="5"/>
        <v>1.4111946084792786</v>
      </c>
      <c r="R59" s="24">
        <f ca="1">IF(J59=0,0,Agents($D$4,$D$5,J59,$D$3)/(1-$O$1))</f>
        <v>1.0869565217391304</v>
      </c>
      <c r="S59" s="24">
        <f ca="1">IF(K59=0,0,Agents($D$4,$D$5,K59,$D$3)/(1-$O$1))</f>
        <v>4.3478260869565215</v>
      </c>
      <c r="T59" s="24">
        <f ca="1">IF(L59=0,0,Agents($D$4,$D$5,L59,$D$3)/(1-$O$1))</f>
        <v>5.4347826086956523</v>
      </c>
      <c r="U59" s="24">
        <f ca="1">IF(M59=0,0,Agents($D$4,$D$5,M59,$D$3)/(1-$O$1))</f>
        <v>5.4347826086956523</v>
      </c>
      <c r="V59" s="24">
        <f ca="1">IF(N59=0,0,Agents($D$4,$D$5,N59,$D$3)/(1-$O$1))</f>
        <v>4.3478260869565215</v>
      </c>
      <c r="W59" s="24">
        <f ca="1">IF(O59=0,0,Agents($D$4,$D$5,O59,$D$3)/(1-$O$1))</f>
        <v>4.3478260869565215</v>
      </c>
      <c r="X59" s="24">
        <f ca="1">IF(P59=0,0,Agents($D$4,$D$5,P59,$D$3)/(1-$O$1))</f>
        <v>2.1739130434782608</v>
      </c>
    </row>
    <row r="60" spans="1:24" x14ac:dyDescent="0.25">
      <c r="A60" s="121">
        <v>0.60416666666666663</v>
      </c>
      <c r="B60" s="122">
        <v>4.3478260869565216E-2</v>
      </c>
      <c r="C60" s="123">
        <v>5.4618836462122608E-2</v>
      </c>
      <c r="D60" s="123">
        <v>5.9485641794487357E-2</v>
      </c>
      <c r="E60" s="123">
        <v>6.1982101425256876E-2</v>
      </c>
      <c r="F60" s="123">
        <v>6.1760736683337335E-2</v>
      </c>
      <c r="G60" s="123">
        <v>5.8347978910369067E-2</v>
      </c>
      <c r="H60" s="124">
        <v>5.4266136162687904E-2</v>
      </c>
      <c r="J60" s="23">
        <f t="shared" ca="1" si="5"/>
        <v>0.33627244234638604</v>
      </c>
      <c r="K60" s="24">
        <f t="shared" ca="1" si="5"/>
        <v>5.9120719137309052</v>
      </c>
      <c r="L60" s="24">
        <f t="shared" ca="1" si="5"/>
        <v>7.4123643488147808</v>
      </c>
      <c r="M60" s="24">
        <f t="shared" ca="1" si="5"/>
        <v>6.9869940798637993</v>
      </c>
      <c r="N60" s="24">
        <f t="shared" ca="1" si="5"/>
        <v>6.7082041062945761</v>
      </c>
      <c r="O60" s="24">
        <f t="shared" ca="1" si="5"/>
        <v>6.2023583810555651</v>
      </c>
      <c r="P60" s="25">
        <f t="shared" ca="1" si="5"/>
        <v>1.4111946084792786</v>
      </c>
      <c r="R60" s="24">
        <f ca="1">IF(J60=0,0,Agents($D$4,$D$5,J60,$D$3)/(1-$O$1))</f>
        <v>1.0869565217391304</v>
      </c>
      <c r="S60" s="24">
        <f ca="1">IF(K60=0,0,Agents($D$4,$D$5,K60,$D$3)/(1-$O$1))</f>
        <v>4.3478260869565215</v>
      </c>
      <c r="T60" s="24">
        <f ca="1">IF(L60=0,0,Agents($D$4,$D$5,L60,$D$3)/(1-$O$1))</f>
        <v>5.4347826086956523</v>
      </c>
      <c r="U60" s="24">
        <f ca="1">IF(M60=0,0,Agents($D$4,$D$5,M60,$D$3)/(1-$O$1))</f>
        <v>5.4347826086956523</v>
      </c>
      <c r="V60" s="24">
        <f ca="1">IF(N60=0,0,Agents($D$4,$D$5,N60,$D$3)/(1-$O$1))</f>
        <v>5.4347826086956523</v>
      </c>
      <c r="W60" s="24">
        <f ca="1">IF(O60=0,0,Agents($D$4,$D$5,O60,$D$3)/(1-$O$1))</f>
        <v>4.3478260869565215</v>
      </c>
      <c r="X60" s="24">
        <f ca="1">IF(P60=0,0,Agents($D$4,$D$5,P60,$D$3)/(1-$O$1))</f>
        <v>2.1739130434782608</v>
      </c>
    </row>
    <row r="61" spans="1:24" x14ac:dyDescent="0.25">
      <c r="A61" s="125">
        <v>0.625</v>
      </c>
      <c r="B61" s="118">
        <v>4.8309178743961345E-2</v>
      </c>
      <c r="C61" s="119">
        <v>5.3238097766920671E-2</v>
      </c>
      <c r="D61" s="119">
        <v>5.1689539845461867E-2</v>
      </c>
      <c r="E61" s="119">
        <v>5.5021544580709306E-2</v>
      </c>
      <c r="F61" s="119">
        <v>5.7632769707073143E-2</v>
      </c>
      <c r="G61" s="119">
        <v>5.7293497363796131E-2</v>
      </c>
      <c r="H61" s="120">
        <v>4.7082228116710895E-2</v>
      </c>
      <c r="J61" s="23">
        <f t="shared" ca="1" si="5"/>
        <v>0.37363604705153997</v>
      </c>
      <c r="K61" s="24">
        <f t="shared" ca="1" si="5"/>
        <v>5.7626174949102884</v>
      </c>
      <c r="L61" s="24">
        <f t="shared" ca="1" si="5"/>
        <v>6.4409106264807763</v>
      </c>
      <c r="M61" s="24">
        <f t="shared" ca="1" si="5"/>
        <v>6.2023583810555643</v>
      </c>
      <c r="N61" s="24">
        <f t="shared" ca="1" si="5"/>
        <v>6.2598408498327283</v>
      </c>
      <c r="O61" s="24">
        <f t="shared" ca="1" si="5"/>
        <v>6.0902675669401027</v>
      </c>
      <c r="P61" s="25">
        <f t="shared" ca="1" si="5"/>
        <v>1.2243765849535087</v>
      </c>
      <c r="R61" s="24">
        <f ca="1">IF(J61=0,0,Agents($D$4,$D$5,J61,$D$3)/(1-$O$1))</f>
        <v>1.0869565217391304</v>
      </c>
      <c r="S61" s="24">
        <f ca="1">IF(K61=0,0,Agents($D$4,$D$5,K61,$D$3)/(1-$O$1))</f>
        <v>4.3478260869565215</v>
      </c>
      <c r="T61" s="24">
        <f ca="1">IF(L61=0,0,Agents($D$4,$D$5,L61,$D$3)/(1-$O$1))</f>
        <v>4.3478260869565215</v>
      </c>
      <c r="U61" s="24">
        <f ca="1">IF(M61=0,0,Agents($D$4,$D$5,M61,$D$3)/(1-$O$1))</f>
        <v>4.3478260869565215</v>
      </c>
      <c r="V61" s="24">
        <f ca="1">IF(N61=0,0,Agents($D$4,$D$5,N61,$D$3)/(1-$O$1))</f>
        <v>4.3478260869565215</v>
      </c>
      <c r="W61" s="24">
        <f ca="1">IF(O61=0,0,Agents($D$4,$D$5,O61,$D$3)/(1-$O$1))</f>
        <v>4.3478260869565215</v>
      </c>
      <c r="X61" s="24">
        <f ca="1">IF(P61=0,0,Agents($D$4,$D$5,P61,$D$3)/(1-$O$1))</f>
        <v>2.1739130434782608</v>
      </c>
    </row>
    <row r="62" spans="1:24" x14ac:dyDescent="0.25">
      <c r="A62" s="121">
        <v>0.64583333333333337</v>
      </c>
      <c r="B62" s="122">
        <v>5.3140096618357488E-2</v>
      </c>
      <c r="C62" s="123">
        <v>5.2547728419319706E-2</v>
      </c>
      <c r="D62" s="123">
        <v>5.2888940145311945E-2</v>
      </c>
      <c r="E62" s="123">
        <v>4.938680808750414E-2</v>
      </c>
      <c r="F62" s="123">
        <v>5.5912783466963066E-2</v>
      </c>
      <c r="G62" s="123">
        <v>5.3075571177504395E-2</v>
      </c>
      <c r="H62" s="124">
        <v>4.1335101679929286E-2</v>
      </c>
      <c r="J62" s="23">
        <f t="shared" ca="1" si="5"/>
        <v>0.41099965175669406</v>
      </c>
      <c r="K62" s="24">
        <f t="shared" ca="1" si="5"/>
        <v>5.6878902854999804</v>
      </c>
      <c r="L62" s="24">
        <f t="shared" ca="1" si="5"/>
        <v>6.5903650453013931</v>
      </c>
      <c r="M62" s="24">
        <f t="shared" ca="1" si="5"/>
        <v>5.5671771010679469</v>
      </c>
      <c r="N62" s="24">
        <f t="shared" ca="1" si="5"/>
        <v>6.0730228263069579</v>
      </c>
      <c r="O62" s="24">
        <f t="shared" ca="1" si="5"/>
        <v>5.6419043104782549</v>
      </c>
      <c r="P62" s="25">
        <f t="shared" ca="1" si="5"/>
        <v>1.0749221661328927</v>
      </c>
      <c r="R62" s="24">
        <f ca="1">IF(J62=0,0,Agents($D$4,$D$5,J62,$D$3)/(1-$O$1))</f>
        <v>1.0869565217391304</v>
      </c>
      <c r="S62" s="24">
        <f ca="1">IF(K62=0,0,Agents($D$4,$D$5,K62,$D$3)/(1-$O$1))</f>
        <v>4.3478260869565215</v>
      </c>
      <c r="T62" s="24">
        <f ca="1">IF(L62=0,0,Agents($D$4,$D$5,L62,$D$3)/(1-$O$1))</f>
        <v>5.4347826086956523</v>
      </c>
      <c r="U62" s="24">
        <f ca="1">IF(M62=0,0,Agents($D$4,$D$5,M62,$D$3)/(1-$O$1))</f>
        <v>4.3478260869565215</v>
      </c>
      <c r="V62" s="24">
        <f ca="1">IF(N62=0,0,Agents($D$4,$D$5,N62,$D$3)/(1-$O$1))</f>
        <v>4.3478260869565215</v>
      </c>
      <c r="W62" s="24">
        <f ca="1">IF(O62=0,0,Agents($D$4,$D$5,O62,$D$3)/(1-$O$1))</f>
        <v>4.3478260869565215</v>
      </c>
      <c r="X62" s="24">
        <f ca="1">IF(P62=0,0,Agents($D$4,$D$5,P62,$D$3)/(1-$O$1))</f>
        <v>2.1739130434782608</v>
      </c>
    </row>
    <row r="63" spans="1:24" x14ac:dyDescent="0.25">
      <c r="A63" s="125">
        <v>0.66666666666666663</v>
      </c>
      <c r="B63" s="118">
        <v>4.3478260869565216E-2</v>
      </c>
      <c r="C63" s="119">
        <v>4.322774222670666E-2</v>
      </c>
      <c r="D63" s="119">
        <v>4.4792988121323936E-2</v>
      </c>
      <c r="E63" s="119">
        <v>4.9718263175339734E-2</v>
      </c>
      <c r="F63" s="119">
        <v>4.7312852266412665E-2</v>
      </c>
      <c r="G63" s="119">
        <v>4.9209138840070298E-2</v>
      </c>
      <c r="H63" s="120">
        <v>3.8461538461538478E-2</v>
      </c>
      <c r="J63" s="23">
        <f t="shared" ref="J63:P76" ca="1" si="6">B63*J$77</f>
        <v>0.33627244234638604</v>
      </c>
      <c r="K63" s="24">
        <f t="shared" ca="1" si="6"/>
        <v>4.6790729584608224</v>
      </c>
      <c r="L63" s="24">
        <f t="shared" ca="1" si="6"/>
        <v>5.5815477182622342</v>
      </c>
      <c r="M63" s="24">
        <f t="shared" ca="1" si="6"/>
        <v>5.6045407057731005</v>
      </c>
      <c r="N63" s="24">
        <f t="shared" ca="1" si="6"/>
        <v>5.1389327086781078</v>
      </c>
      <c r="O63" s="24">
        <f t="shared" ca="1" si="6"/>
        <v>5.2309046587215606</v>
      </c>
      <c r="P63" s="25">
        <f t="shared" ca="1" si="6"/>
        <v>1.0001949567225845</v>
      </c>
      <c r="R63" s="24">
        <f ca="1">IF(J63=0,0,Agents($D$4,$D$5,J63,$D$3)/(1-$O$1))</f>
        <v>1.0869565217391304</v>
      </c>
      <c r="S63" s="24">
        <f ca="1">IF(K63=0,0,Agents($D$4,$D$5,K63,$D$3)/(1-$O$1))</f>
        <v>4.3478260869565215</v>
      </c>
      <c r="T63" s="24">
        <f ca="1">IF(L63=0,0,Agents($D$4,$D$5,L63,$D$3)/(1-$O$1))</f>
        <v>4.3478260869565215</v>
      </c>
      <c r="U63" s="24">
        <f ca="1">IF(M63=0,0,Agents($D$4,$D$5,M63,$D$3)/(1-$O$1))</f>
        <v>4.3478260869565215</v>
      </c>
      <c r="V63" s="24">
        <f ca="1">IF(N63=0,0,Agents($D$4,$D$5,N63,$D$3)/(1-$O$1))</f>
        <v>4.3478260869565215</v>
      </c>
      <c r="W63" s="24">
        <f ca="1">IF(O63=0,0,Agents($D$4,$D$5,O63,$D$3)/(1-$O$1))</f>
        <v>4.3478260869565215</v>
      </c>
      <c r="X63" s="24">
        <f ca="1">IF(P63=0,0,Agents($D$4,$D$5,P63,$D$3)/(1-$O$1))</f>
        <v>2.1739130434782608</v>
      </c>
    </row>
    <row r="64" spans="1:24" x14ac:dyDescent="0.25">
      <c r="A64" s="121">
        <v>0.6875</v>
      </c>
      <c r="B64" s="122">
        <v>3.3816425120772944E-2</v>
      </c>
      <c r="C64" s="123">
        <v>4.0386606834656544E-2</v>
      </c>
      <c r="D64" s="123">
        <v>3.8795986622073564E-2</v>
      </c>
      <c r="E64" s="123">
        <v>3.5465694398409013E-2</v>
      </c>
      <c r="F64" s="123">
        <v>4.1808896298060415E-2</v>
      </c>
      <c r="G64" s="123">
        <v>3.5852372583479786E-2</v>
      </c>
      <c r="H64" s="124">
        <v>3.2714412024756868E-2</v>
      </c>
      <c r="J64" s="23">
        <f t="shared" ca="1" si="6"/>
        <v>0.26154523293607801</v>
      </c>
      <c r="K64" s="24">
        <f t="shared" ca="1" si="6"/>
        <v>4.3715417505030185</v>
      </c>
      <c r="L64" s="24">
        <f t="shared" ca="1" si="6"/>
        <v>4.8342756241591545</v>
      </c>
      <c r="M64" s="24">
        <f t="shared" ca="1" si="6"/>
        <v>3.9979057034514787</v>
      </c>
      <c r="N64" s="24">
        <f t="shared" ca="1" si="6"/>
        <v>4.541115033395644</v>
      </c>
      <c r="O64" s="24">
        <f t="shared" ca="1" si="6"/>
        <v>3.8110876799257083</v>
      </c>
      <c r="P64" s="25">
        <f t="shared" ca="1" si="6"/>
        <v>0.85074053790196857</v>
      </c>
      <c r="R64" s="24">
        <f ca="1">IF(J64=0,0,Agents($D$4,$D$5,J64,$D$3)/(1-$O$1))</f>
        <v>1.0869565217391304</v>
      </c>
      <c r="S64" s="24">
        <f ca="1">IF(K64=0,0,Agents($D$4,$D$5,K64,$D$3)/(1-$O$1))</f>
        <v>4.3478260869565215</v>
      </c>
      <c r="T64" s="24">
        <f ca="1">IF(L64=0,0,Agents($D$4,$D$5,L64,$D$3)/(1-$O$1))</f>
        <v>4.3478260869565215</v>
      </c>
      <c r="U64" s="24">
        <f ca="1">IF(M64=0,0,Agents($D$4,$D$5,M64,$D$3)/(1-$O$1))</f>
        <v>3.2608695652173911</v>
      </c>
      <c r="V64" s="24">
        <f ca="1">IF(N64=0,0,Agents($D$4,$D$5,N64,$D$3)/(1-$O$1))</f>
        <v>4.3478260869565215</v>
      </c>
      <c r="W64" s="24">
        <f ca="1">IF(O64=0,0,Agents($D$4,$D$5,O64,$D$3)/(1-$O$1))</f>
        <v>3.2608695652173911</v>
      </c>
      <c r="X64" s="24">
        <f ca="1">IF(P64=0,0,Agents($D$4,$D$5,P64,$D$3)/(1-$O$1))</f>
        <v>2.1739130434782608</v>
      </c>
    </row>
    <row r="65" spans="1:24" x14ac:dyDescent="0.25">
      <c r="A65" s="125">
        <v>0.70833333333333337</v>
      </c>
      <c r="B65" s="118">
        <v>3.3816425120772944E-2</v>
      </c>
      <c r="C65" s="119">
        <v>2.6579219882637211E-2</v>
      </c>
      <c r="D65" s="119">
        <v>2.8185907046476763E-2</v>
      </c>
      <c r="E65" s="119">
        <v>2.7179317202519059E-2</v>
      </c>
      <c r="F65" s="119">
        <v>3.0959752321981424E-2</v>
      </c>
      <c r="G65" s="119">
        <v>2.7065026362038665E-2</v>
      </c>
      <c r="H65" s="120">
        <v>2.7298850574712645E-2</v>
      </c>
      <c r="J65" s="23">
        <f t="shared" ca="1" si="6"/>
        <v>0.26154523293607801</v>
      </c>
      <c r="K65" s="24">
        <f t="shared" ca="1" si="6"/>
        <v>2.8769975622968582</v>
      </c>
      <c r="L65" s="24">
        <f t="shared" ca="1" si="6"/>
        <v>3.5121788422844769</v>
      </c>
      <c r="M65" s="24">
        <f t="shared" ca="1" si="6"/>
        <v>3.0638155858226286</v>
      </c>
      <c r="N65" s="24">
        <f t="shared" ca="1" si="6"/>
        <v>3.3627244234638605</v>
      </c>
      <c r="O65" s="24">
        <f t="shared" ca="1" si="6"/>
        <v>2.8769975622968587</v>
      </c>
      <c r="P65" s="25">
        <f t="shared" ca="1" si="6"/>
        <v>0.70990848939792617</v>
      </c>
      <c r="R65" s="24">
        <f ca="1">IF(J65=0,0,Agents($D$4,$D$5,J65,$D$3)/(1-$O$1))</f>
        <v>1.0869565217391304</v>
      </c>
      <c r="S65" s="24">
        <f ca="1">IF(K65=0,0,Agents($D$4,$D$5,K65,$D$3)/(1-$O$1))</f>
        <v>3.2608695652173911</v>
      </c>
      <c r="T65" s="24">
        <f ca="1">IF(L65=0,0,Agents($D$4,$D$5,L65,$D$3)/(1-$O$1))</f>
        <v>3.2608695652173911</v>
      </c>
      <c r="U65" s="24">
        <f ca="1">IF(M65=0,0,Agents($D$4,$D$5,M65,$D$3)/(1-$O$1))</f>
        <v>3.2608695652173911</v>
      </c>
      <c r="V65" s="24">
        <f ca="1">IF(N65=0,0,Agents($D$4,$D$5,N65,$D$3)/(1-$O$1))</f>
        <v>3.2608695652173911</v>
      </c>
      <c r="W65" s="24">
        <f ca="1">IF(O65=0,0,Agents($D$4,$D$5,O65,$D$3)/(1-$O$1))</f>
        <v>3.2608695652173911</v>
      </c>
      <c r="X65" s="24">
        <f ca="1">IF(P65=0,0,Agents($D$4,$D$5,P65,$D$3)/(1-$O$1))</f>
        <v>2.1739130434782608</v>
      </c>
    </row>
    <row r="66" spans="1:24" x14ac:dyDescent="0.25">
      <c r="A66" s="121">
        <v>0.72916666666666663</v>
      </c>
      <c r="B66" s="122">
        <v>1.4492753623188406E-2</v>
      </c>
      <c r="C66" s="123">
        <v>1.9675526406627546E-2</v>
      </c>
      <c r="D66" s="123">
        <v>1.6791604197901048E-2</v>
      </c>
      <c r="E66" s="123">
        <v>2.0881670533642691E-2</v>
      </c>
      <c r="F66" s="123">
        <v>2.1327829377364983E-2</v>
      </c>
      <c r="G66" s="123">
        <v>1.8629173989455183E-2</v>
      </c>
      <c r="H66" s="124">
        <v>2.8735632183908046E-2</v>
      </c>
      <c r="J66" s="23">
        <f t="shared" ca="1" si="6"/>
        <v>0.11209081411546201</v>
      </c>
      <c r="K66" s="24">
        <f t="shared" ca="1" si="6"/>
        <v>2.1297254681937781</v>
      </c>
      <c r="L66" s="24">
        <f t="shared" ca="1" si="6"/>
        <v>2.0923618634886241</v>
      </c>
      <c r="M66" s="24">
        <f t="shared" ca="1" si="6"/>
        <v>2.3539070964247024</v>
      </c>
      <c r="N66" s="24">
        <f t="shared" ca="1" si="6"/>
        <v>2.3165434917195484</v>
      </c>
      <c r="O66" s="24">
        <f t="shared" ca="1" si="6"/>
        <v>1.9802710493731621</v>
      </c>
      <c r="P66" s="25">
        <f t="shared" ca="1" si="6"/>
        <v>0.74727209410308015</v>
      </c>
      <c r="R66" s="24">
        <f ca="1">IF(J66=0,0,Agents($D$4,$D$5,J66,$D$3)/(1-$O$1))</f>
        <v>1.0869565217391304</v>
      </c>
      <c r="S66" s="24">
        <f ca="1">IF(K66=0,0,Agents($D$4,$D$5,K66,$D$3)/(1-$O$1))</f>
        <v>2.1739130434782608</v>
      </c>
      <c r="T66" s="24">
        <f ca="1">IF(L66=0,0,Agents($D$4,$D$5,L66,$D$3)/(1-$O$1))</f>
        <v>2.1739130434782608</v>
      </c>
      <c r="U66" s="24">
        <f ca="1">IF(M66=0,0,Agents($D$4,$D$5,M66,$D$3)/(1-$O$1))</f>
        <v>3.2608695652173911</v>
      </c>
      <c r="V66" s="24">
        <f ca="1">IF(N66=0,0,Agents($D$4,$D$5,N66,$D$3)/(1-$O$1))</f>
        <v>3.2608695652173911</v>
      </c>
      <c r="W66" s="24">
        <f ca="1">IF(O66=0,0,Agents($D$4,$D$5,O66,$D$3)/(1-$O$1))</f>
        <v>2.1739130434782608</v>
      </c>
      <c r="X66" s="24">
        <f ca="1">IF(P66=0,0,Agents($D$4,$D$5,P66,$D$3)/(1-$O$1))</f>
        <v>2.1739130434782608</v>
      </c>
    </row>
    <row r="67" spans="1:24" x14ac:dyDescent="0.25">
      <c r="A67" s="125">
        <v>0.75</v>
      </c>
      <c r="B67" s="118">
        <v>2.4154589371980676E-2</v>
      </c>
      <c r="C67" s="119">
        <v>1.5533310321021747E-2</v>
      </c>
      <c r="D67" s="119">
        <v>1.4992503748125937E-2</v>
      </c>
      <c r="E67" s="119">
        <v>1.4252568776930727E-2</v>
      </c>
      <c r="F67" s="119">
        <v>1.5823873409012729E-2</v>
      </c>
      <c r="G67" s="119">
        <v>1.1950790861159929E-2</v>
      </c>
      <c r="H67" s="120">
        <v>1.4367816091954023E-2</v>
      </c>
      <c r="J67" s="23">
        <f t="shared" ca="1" si="6"/>
        <v>0.18681802352577001</v>
      </c>
      <c r="K67" s="24">
        <f t="shared" ca="1" si="6"/>
        <v>1.68136221173193</v>
      </c>
      <c r="L67" s="24">
        <f t="shared" ca="1" si="6"/>
        <v>1.8681802352577002</v>
      </c>
      <c r="M67" s="24">
        <f t="shared" ca="1" si="6"/>
        <v>1.6066350023216225</v>
      </c>
      <c r="N67" s="24">
        <f t="shared" ca="1" si="6"/>
        <v>1.7187258164370842</v>
      </c>
      <c r="O67" s="24">
        <f t="shared" ca="1" si="6"/>
        <v>1.2703625599752362</v>
      </c>
      <c r="P67" s="25">
        <f t="shared" ca="1" si="6"/>
        <v>0.37363604705154008</v>
      </c>
      <c r="R67" s="24">
        <f ca="1">IF(J67=0,0,Agents($D$4,$D$5,J67,$D$3)/(1-$O$1))</f>
        <v>1.0869565217391304</v>
      </c>
      <c r="S67" s="24">
        <f ca="1">IF(K67=0,0,Agents($D$4,$D$5,K67,$D$3)/(1-$O$1))</f>
        <v>2.1739130434782608</v>
      </c>
      <c r="T67" s="24">
        <f ca="1">IF(L67=0,0,Agents($D$4,$D$5,L67,$D$3)/(1-$O$1))</f>
        <v>2.1739130434782608</v>
      </c>
      <c r="U67" s="24">
        <f ca="1">IF(M67=0,0,Agents($D$4,$D$5,M67,$D$3)/(1-$O$1))</f>
        <v>2.1739130434782608</v>
      </c>
      <c r="V67" s="24">
        <f ca="1">IF(N67=0,0,Agents($D$4,$D$5,N67,$D$3)/(1-$O$1))</f>
        <v>2.1739130434782608</v>
      </c>
      <c r="W67" s="24">
        <f ca="1">IF(O67=0,0,Agents($D$4,$D$5,O67,$D$3)/(1-$O$1))</f>
        <v>2.1739130434782608</v>
      </c>
      <c r="X67" s="24">
        <f ca="1">IF(P67=0,0,Agents($D$4,$D$5,P67,$D$3)/(1-$O$1))</f>
        <v>1.0869565217391304</v>
      </c>
    </row>
    <row r="68" spans="1:24" x14ac:dyDescent="0.25">
      <c r="A68" s="121">
        <v>0.77083333333333337</v>
      </c>
      <c r="B68" s="122">
        <v>1.932367149758454E-2</v>
      </c>
      <c r="C68" s="123">
        <v>1.1736278909216431E-2</v>
      </c>
      <c r="D68" s="123">
        <v>9.595202398800599E-3</v>
      </c>
      <c r="E68" s="123">
        <v>8.6178322837255558E-3</v>
      </c>
      <c r="F68" s="123">
        <v>9.6319229446164435E-3</v>
      </c>
      <c r="G68" s="123">
        <v>8.4358523725834803E-3</v>
      </c>
      <c r="H68" s="124">
        <v>1.4367816091954023E-2</v>
      </c>
      <c r="J68" s="23">
        <f t="shared" ca="1" si="6"/>
        <v>0.14945441882061603</v>
      </c>
      <c r="K68" s="24">
        <f t="shared" ca="1" si="6"/>
        <v>1.2703625599752359</v>
      </c>
      <c r="L68" s="24">
        <f t="shared" ca="1" si="6"/>
        <v>1.195635350564928</v>
      </c>
      <c r="M68" s="24">
        <f t="shared" ca="1" si="6"/>
        <v>0.97145372233400429</v>
      </c>
      <c r="N68" s="24">
        <f t="shared" ca="1" si="6"/>
        <v>1.046180931744312</v>
      </c>
      <c r="O68" s="24">
        <f t="shared" ca="1" si="6"/>
        <v>0.89672651292369621</v>
      </c>
      <c r="P68" s="25">
        <f t="shared" ca="1" si="6"/>
        <v>0.37363604705154008</v>
      </c>
      <c r="R68" s="24">
        <f ca="1">IF(J68=0,0,Agents($D$4,$D$5,J68,$D$3)/(1-$O$1))</f>
        <v>1.0869565217391304</v>
      </c>
      <c r="S68" s="24">
        <f ca="1">IF(K68=0,0,Agents($D$4,$D$5,K68,$D$3)/(1-$O$1))</f>
        <v>2.1739130434782608</v>
      </c>
      <c r="T68" s="24">
        <f ca="1">IF(L68=0,0,Agents($D$4,$D$5,L68,$D$3)/(1-$O$1))</f>
        <v>2.1739130434782608</v>
      </c>
      <c r="U68" s="24">
        <f ca="1">IF(M68=0,0,Agents($D$4,$D$5,M68,$D$3)/(1-$O$1))</f>
        <v>2.1739130434782608</v>
      </c>
      <c r="V68" s="24">
        <f ca="1">IF(N68=0,0,Agents($D$4,$D$5,N68,$D$3)/(1-$O$1))</f>
        <v>2.1739130434782608</v>
      </c>
      <c r="W68" s="24">
        <f ca="1">IF(O68=0,0,Agents($D$4,$D$5,O68,$D$3)/(1-$O$1))</f>
        <v>2.1739130434782608</v>
      </c>
      <c r="X68" s="24">
        <f ca="1">IF(P68=0,0,Agents($D$4,$D$5,P68,$D$3)/(1-$O$1))</f>
        <v>1.0869565217391304</v>
      </c>
    </row>
    <row r="69" spans="1:24" x14ac:dyDescent="0.25">
      <c r="A69" s="125">
        <v>0.79166666666666663</v>
      </c>
      <c r="B69" s="118">
        <v>1.4492753623188406E-2</v>
      </c>
      <c r="C69" s="119">
        <v>7.9392474974111157E-3</v>
      </c>
      <c r="D69" s="119">
        <v>5.6971514242878558E-3</v>
      </c>
      <c r="E69" s="119">
        <v>7.9549221080543586E-3</v>
      </c>
      <c r="F69" s="119">
        <v>8.2559339525283791E-3</v>
      </c>
      <c r="G69" s="119">
        <v>6.3268892794376098E-3</v>
      </c>
      <c r="H69" s="120">
        <v>8.6206896551724137E-3</v>
      </c>
      <c r="J69" s="23">
        <f t="shared" ca="1" si="6"/>
        <v>0.11209081411546201</v>
      </c>
      <c r="K69" s="24">
        <f t="shared" ca="1" si="6"/>
        <v>0.85936290821854211</v>
      </c>
      <c r="L69" s="24">
        <f t="shared" ca="1" si="6"/>
        <v>0.70990848939792606</v>
      </c>
      <c r="M69" s="24">
        <f t="shared" ca="1" si="6"/>
        <v>0.89672651292369621</v>
      </c>
      <c r="N69" s="24">
        <f t="shared" ca="1" si="6"/>
        <v>0.89672651292369598</v>
      </c>
      <c r="O69" s="24">
        <f t="shared" ca="1" si="6"/>
        <v>0.67254488469277207</v>
      </c>
      <c r="P69" s="25">
        <f t="shared" ca="1" si="6"/>
        <v>0.22418162823092402</v>
      </c>
      <c r="R69" s="24">
        <f ca="1">IF(J69=0,0,Agents($D$4,$D$5,J69,$D$3)/(1-$O$1))</f>
        <v>1.0869565217391304</v>
      </c>
      <c r="S69" s="24">
        <f ca="1">IF(K69=0,0,Agents($D$4,$D$5,K69,$D$3)/(1-$O$1))</f>
        <v>2.1739130434782608</v>
      </c>
      <c r="T69" s="24">
        <f ca="1">IF(L69=0,0,Agents($D$4,$D$5,L69,$D$3)/(1-$O$1))</f>
        <v>2.1739130434782608</v>
      </c>
      <c r="U69" s="24">
        <f ca="1">IF(M69=0,0,Agents($D$4,$D$5,M69,$D$3)/(1-$O$1))</f>
        <v>2.1739130434782608</v>
      </c>
      <c r="V69" s="24">
        <f ca="1">IF(N69=0,0,Agents($D$4,$D$5,N69,$D$3)/(1-$O$1))</f>
        <v>2.1739130434782608</v>
      </c>
      <c r="W69" s="24">
        <f ca="1">IF(O69=0,0,Agents($D$4,$D$5,O69,$D$3)/(1-$O$1))</f>
        <v>2.1739130434782608</v>
      </c>
      <c r="X69" s="24">
        <f ca="1">IF(P69=0,0,Agents($D$4,$D$5,P69,$D$3)/(1-$O$1))</f>
        <v>1.0869565217391304</v>
      </c>
    </row>
    <row r="70" spans="1:24" x14ac:dyDescent="0.25">
      <c r="A70" s="126">
        <v>0.8125</v>
      </c>
      <c r="B70" s="122">
        <v>2.4154589371980676E-2</v>
      </c>
      <c r="C70" s="123">
        <v>5.5229547808077319E-3</v>
      </c>
      <c r="D70" s="123">
        <v>5.0974512743628183E-3</v>
      </c>
      <c r="E70" s="123">
        <v>5.3032814053695721E-3</v>
      </c>
      <c r="F70" s="123">
        <v>7.2239422084623322E-3</v>
      </c>
      <c r="G70" s="123">
        <v>4.2179261862917402E-3</v>
      </c>
      <c r="H70" s="124">
        <v>8.6206896551724137E-3</v>
      </c>
      <c r="J70" s="23">
        <f t="shared" ca="1" si="6"/>
        <v>0.18681802352577001</v>
      </c>
      <c r="K70" s="24">
        <f t="shared" ca="1" si="6"/>
        <v>0.59781767528246399</v>
      </c>
      <c r="L70" s="24">
        <f t="shared" ca="1" si="6"/>
        <v>0.63518127998761809</v>
      </c>
      <c r="M70" s="24">
        <f t="shared" ca="1" si="6"/>
        <v>0.5978176752824641</v>
      </c>
      <c r="N70" s="24">
        <f t="shared" ca="1" si="6"/>
        <v>0.78463569880823403</v>
      </c>
      <c r="O70" s="24">
        <f t="shared" ca="1" si="6"/>
        <v>0.4483632564618481</v>
      </c>
      <c r="P70" s="25">
        <f t="shared" ca="1" si="6"/>
        <v>0.22418162823092402</v>
      </c>
      <c r="R70" s="24">
        <f ca="1">IF(J70=0,0,Agents($D$4,$D$5,J70,$D$3)/(1-$O$1))</f>
        <v>1.0869565217391304</v>
      </c>
      <c r="S70" s="24">
        <f ca="1">IF(K70=0,0,Agents($D$4,$D$5,K70,$D$3)/(1-$O$1))</f>
        <v>1.0869565217391304</v>
      </c>
      <c r="T70" s="24">
        <f ca="1">IF(L70=0,0,Agents($D$4,$D$5,L70,$D$3)/(1-$O$1))</f>
        <v>2.1739130434782608</v>
      </c>
      <c r="U70" s="24">
        <f ca="1">IF(M70=0,0,Agents($D$4,$D$5,M70,$D$3)/(1-$O$1))</f>
        <v>1.0869565217391304</v>
      </c>
      <c r="V70" s="24">
        <f ca="1">IF(N70=0,0,Agents($D$4,$D$5,N70,$D$3)/(1-$O$1))</f>
        <v>2.1739130434782608</v>
      </c>
      <c r="W70" s="24">
        <f ca="1">IF(O70=0,0,Agents($D$4,$D$5,O70,$D$3)/(1-$O$1))</f>
        <v>1.0869565217391304</v>
      </c>
      <c r="X70" s="24">
        <f ca="1">IF(P70=0,0,Agents($D$4,$D$5,P70,$D$3)/(1-$O$1))</f>
        <v>1.0869565217391304</v>
      </c>
    </row>
    <row r="71" spans="1:24" x14ac:dyDescent="0.25">
      <c r="A71" s="125">
        <v>0.83333333333333304</v>
      </c>
      <c r="B71" s="127">
        <v>9.6618357487922701E-3</v>
      </c>
      <c r="C71" s="128">
        <v>2.0711080428028996E-3</v>
      </c>
      <c r="D71" s="128">
        <v>2.098950524737631E-3</v>
      </c>
      <c r="E71" s="128">
        <v>2.651640702684786E-3</v>
      </c>
      <c r="F71" s="128">
        <v>2.7519779841761265E-3</v>
      </c>
      <c r="G71" s="128">
        <v>1.7574692442882249E-3</v>
      </c>
      <c r="H71" s="129">
        <v>4.3103448275862068E-3</v>
      </c>
      <c r="J71" s="23">
        <f t="shared" ca="1" si="6"/>
        <v>7.4727209410308013E-2</v>
      </c>
      <c r="K71" s="24">
        <f t="shared" ca="1" si="6"/>
        <v>0.224181628230924</v>
      </c>
      <c r="L71" s="24">
        <f t="shared" ca="1" si="6"/>
        <v>0.26154523293607801</v>
      </c>
      <c r="M71" s="24">
        <f t="shared" ca="1" si="6"/>
        <v>0.29890883764123205</v>
      </c>
      <c r="N71" s="24">
        <f t="shared" ca="1" si="6"/>
        <v>0.29890883764123199</v>
      </c>
      <c r="O71" s="24">
        <f t="shared" ca="1" si="6"/>
        <v>0.18681802352577001</v>
      </c>
      <c r="P71" s="25">
        <f t="shared" ca="1" si="6"/>
        <v>0.11209081411546201</v>
      </c>
      <c r="R71" s="24">
        <f ca="1">IF(J71=0,0,Agents($D$4,$D$5,J71,$D$3)/(1-$O$1))</f>
        <v>1.0869565217391304</v>
      </c>
      <c r="S71" s="24">
        <f ca="1">IF(K71=0,0,Agents($D$4,$D$5,K71,$D$3)/(1-$O$1))</f>
        <v>1.0869565217391304</v>
      </c>
      <c r="T71" s="24">
        <f ca="1">IF(L71=0,0,Agents($D$4,$D$5,L71,$D$3)/(1-$O$1))</f>
        <v>1.0869565217391304</v>
      </c>
      <c r="U71" s="24">
        <f ca="1">IF(M71=0,0,Agents($D$4,$D$5,M71,$D$3)/(1-$O$1))</f>
        <v>1.0869565217391304</v>
      </c>
      <c r="V71" s="24">
        <f ca="1">IF(N71=0,0,Agents($D$4,$D$5,N71,$D$3)/(1-$O$1))</f>
        <v>1.0869565217391304</v>
      </c>
      <c r="W71" s="24">
        <f ca="1">IF(O71=0,0,Agents($D$4,$D$5,O71,$D$3)/(1-$O$1))</f>
        <v>1.0869565217391304</v>
      </c>
      <c r="X71" s="24">
        <f ca="1">IF(P71=0,0,Agents($D$4,$D$5,P71,$D$3)/(1-$O$1))</f>
        <v>1.0869565217391304</v>
      </c>
    </row>
    <row r="72" spans="1:24" x14ac:dyDescent="0.25">
      <c r="A72" s="126">
        <v>0.85416666666666696</v>
      </c>
      <c r="B72" s="127">
        <v>1.4492753623188406E-2</v>
      </c>
      <c r="C72" s="128">
        <v>1.380738695201933E-3</v>
      </c>
      <c r="D72" s="128">
        <v>1.1994002998500749E-3</v>
      </c>
      <c r="E72" s="128">
        <v>1.325820351342393E-3</v>
      </c>
      <c r="F72" s="128">
        <v>1.7199862401100791E-3</v>
      </c>
      <c r="G72" s="128">
        <v>1.4059753954305801E-3</v>
      </c>
      <c r="H72" s="129">
        <v>1.4367816091954023E-3</v>
      </c>
      <c r="J72" s="23">
        <f t="shared" ca="1" si="6"/>
        <v>0.11209081411546201</v>
      </c>
      <c r="K72" s="24">
        <f t="shared" ca="1" si="6"/>
        <v>0.149454418820616</v>
      </c>
      <c r="L72" s="24">
        <f t="shared" ca="1" si="6"/>
        <v>0.149454418820616</v>
      </c>
      <c r="M72" s="24">
        <f t="shared" ca="1" si="6"/>
        <v>0.14945441882061603</v>
      </c>
      <c r="N72" s="24">
        <f t="shared" ca="1" si="6"/>
        <v>0.18681802352577001</v>
      </c>
      <c r="O72" s="24">
        <f t="shared" ca="1" si="6"/>
        <v>0.14945441882061603</v>
      </c>
      <c r="P72" s="25">
        <f t="shared" ca="1" si="6"/>
        <v>3.7363604705154006E-2</v>
      </c>
      <c r="R72" s="24">
        <f ca="1">IF(J72=0,0,Agents($D$4,$D$5,J72,$D$3)/(1-$O$1))</f>
        <v>1.0869565217391304</v>
      </c>
      <c r="S72" s="24">
        <f ca="1">IF(K72=0,0,Agents($D$4,$D$5,K72,$D$3)/(1-$O$1))</f>
        <v>1.0869565217391304</v>
      </c>
      <c r="T72" s="24">
        <f ca="1">IF(L72=0,0,Agents($D$4,$D$5,L72,$D$3)/(1-$O$1))</f>
        <v>1.0869565217391304</v>
      </c>
      <c r="U72" s="24">
        <f ca="1">IF(M72=0,0,Agents($D$4,$D$5,M72,$D$3)/(1-$O$1))</f>
        <v>1.0869565217391304</v>
      </c>
      <c r="V72" s="24">
        <f ca="1">IF(N72=0,0,Agents($D$4,$D$5,N72,$D$3)/(1-$O$1))</f>
        <v>1.0869565217391304</v>
      </c>
      <c r="W72" s="24">
        <f ca="1">IF(O72=0,0,Agents($D$4,$D$5,O72,$D$3)/(1-$O$1))</f>
        <v>1.0869565217391304</v>
      </c>
      <c r="X72" s="24">
        <f ca="1">IF(P72=0,0,Agents($D$4,$D$5,P72,$D$3)/(1-$O$1))</f>
        <v>1.0869565217391304</v>
      </c>
    </row>
    <row r="73" spans="1:24" x14ac:dyDescent="0.25">
      <c r="A73" s="125">
        <v>0.875000000000001</v>
      </c>
      <c r="B73" s="127">
        <v>1.4492753623188406E-2</v>
      </c>
      <c r="C73" s="128">
        <v>7.9392474974111157E-3</v>
      </c>
      <c r="D73" s="128">
        <v>5.6971514242878558E-3</v>
      </c>
      <c r="E73" s="128">
        <v>7.9549221080543586E-3</v>
      </c>
      <c r="F73" s="128">
        <v>8.2559339525283791E-3</v>
      </c>
      <c r="G73" s="128">
        <v>6.3268892794376098E-3</v>
      </c>
      <c r="H73" s="129">
        <v>8.6206896551724137E-3</v>
      </c>
      <c r="J73" s="23">
        <f t="shared" ca="1" si="6"/>
        <v>0.11209081411546201</v>
      </c>
      <c r="K73" s="24">
        <f t="shared" ca="1" si="6"/>
        <v>0.85936290821854211</v>
      </c>
      <c r="L73" s="24">
        <f t="shared" ca="1" si="6"/>
        <v>0.70990848939792606</v>
      </c>
      <c r="M73" s="24">
        <f t="shared" ca="1" si="6"/>
        <v>0.89672651292369621</v>
      </c>
      <c r="N73" s="24">
        <f t="shared" ca="1" si="6"/>
        <v>0.89672651292369598</v>
      </c>
      <c r="O73" s="24">
        <f t="shared" ca="1" si="6"/>
        <v>0.67254488469277207</v>
      </c>
      <c r="P73" s="25">
        <f t="shared" ca="1" si="6"/>
        <v>0.22418162823092402</v>
      </c>
      <c r="R73" s="24">
        <f ca="1">IF(J73=0,0,Agents($D$4,$D$5,J73,$D$3)/(1-$O$1))</f>
        <v>1.0869565217391304</v>
      </c>
      <c r="S73" s="24">
        <f ca="1">IF(K73=0,0,Agents($D$4,$D$5,K73,$D$3)/(1-$O$1))</f>
        <v>2.1739130434782608</v>
      </c>
      <c r="T73" s="24">
        <f ca="1">IF(L73=0,0,Agents($D$4,$D$5,L73,$D$3)/(1-$O$1))</f>
        <v>2.1739130434782608</v>
      </c>
      <c r="U73" s="24">
        <f ca="1">IF(M73=0,0,Agents($D$4,$D$5,M73,$D$3)/(1-$O$1))</f>
        <v>2.1739130434782608</v>
      </c>
      <c r="V73" s="24">
        <f ca="1">IF(N73=0,0,Agents($D$4,$D$5,N73,$D$3)/(1-$O$1))</f>
        <v>2.1739130434782608</v>
      </c>
      <c r="W73" s="24">
        <f ca="1">IF(O73=0,0,Agents($D$4,$D$5,O73,$D$3)/(1-$O$1))</f>
        <v>2.1739130434782608</v>
      </c>
      <c r="X73" s="24">
        <f ca="1">IF(P73=0,0,Agents($D$4,$D$5,P73,$D$3)/(1-$O$1))</f>
        <v>1.0869565217391304</v>
      </c>
    </row>
    <row r="74" spans="1:24" x14ac:dyDescent="0.25">
      <c r="A74" s="126">
        <v>0.89583333333333504</v>
      </c>
      <c r="B74" s="127">
        <v>2.4154589371980676E-2</v>
      </c>
      <c r="C74" s="128">
        <v>5.5229547808077319E-3</v>
      </c>
      <c r="D74" s="128">
        <v>5.0974512743628183E-3</v>
      </c>
      <c r="E74" s="128">
        <v>5.3032814053695721E-3</v>
      </c>
      <c r="F74" s="128">
        <v>7.2239422084623322E-3</v>
      </c>
      <c r="G74" s="128">
        <v>4.2179261862917402E-3</v>
      </c>
      <c r="H74" s="129">
        <v>8.6206896551724137E-3</v>
      </c>
      <c r="J74" s="23">
        <f t="shared" ca="1" si="6"/>
        <v>0.18681802352577001</v>
      </c>
      <c r="K74" s="24">
        <f t="shared" ca="1" si="6"/>
        <v>0.59781767528246399</v>
      </c>
      <c r="L74" s="24">
        <f t="shared" ca="1" si="6"/>
        <v>0.63518127998761809</v>
      </c>
      <c r="M74" s="24">
        <f t="shared" ca="1" si="6"/>
        <v>0.5978176752824641</v>
      </c>
      <c r="N74" s="24">
        <f t="shared" ca="1" si="6"/>
        <v>0.78463569880823403</v>
      </c>
      <c r="O74" s="24">
        <f t="shared" ca="1" si="6"/>
        <v>0.4483632564618481</v>
      </c>
      <c r="P74" s="25">
        <f t="shared" ca="1" si="6"/>
        <v>0.22418162823092402</v>
      </c>
      <c r="R74" s="24">
        <f ca="1">IF(J74=0,0,Agents($D$4,$D$5,J74,$D$3)/(1-$O$1))</f>
        <v>1.0869565217391304</v>
      </c>
      <c r="S74" s="24">
        <f ca="1">IF(K74=0,0,Agents($D$4,$D$5,K74,$D$3)/(1-$O$1))</f>
        <v>1.0869565217391304</v>
      </c>
      <c r="T74" s="24">
        <f ca="1">IF(L74=0,0,Agents($D$4,$D$5,L74,$D$3)/(1-$O$1))</f>
        <v>2.1739130434782608</v>
      </c>
      <c r="U74" s="24">
        <f ca="1">IF(M74=0,0,Agents($D$4,$D$5,M74,$D$3)/(1-$O$1))</f>
        <v>1.0869565217391304</v>
      </c>
      <c r="V74" s="24">
        <f ca="1">IF(N74=0,0,Agents($D$4,$D$5,N74,$D$3)/(1-$O$1))</f>
        <v>2.1739130434782608</v>
      </c>
      <c r="W74" s="24">
        <f ca="1">IF(O74=0,0,Agents($D$4,$D$5,O74,$D$3)/(1-$O$1))</f>
        <v>1.0869565217391304</v>
      </c>
      <c r="X74" s="24">
        <f ca="1">IF(P74=0,0,Agents($D$4,$D$5,P74,$D$3)/(1-$O$1))</f>
        <v>1.0869565217391304</v>
      </c>
    </row>
    <row r="75" spans="1:24" x14ac:dyDescent="0.25">
      <c r="A75" s="125">
        <v>0.91666666666666896</v>
      </c>
      <c r="B75" s="127">
        <v>9.6618357487922701E-3</v>
      </c>
      <c r="C75" s="128">
        <v>2.0711080428028996E-3</v>
      </c>
      <c r="D75" s="128">
        <v>2.098950524737631E-3</v>
      </c>
      <c r="E75" s="128">
        <v>2.651640702684786E-3</v>
      </c>
      <c r="F75" s="128">
        <v>2.7519779841761265E-3</v>
      </c>
      <c r="G75" s="128">
        <v>1.7574692442882249E-3</v>
      </c>
      <c r="H75" s="129">
        <v>4.3103448275862068E-3</v>
      </c>
      <c r="J75" s="23">
        <f t="shared" ca="1" si="6"/>
        <v>7.4727209410308013E-2</v>
      </c>
      <c r="K75" s="24">
        <f t="shared" ca="1" si="6"/>
        <v>0.224181628230924</v>
      </c>
      <c r="L75" s="24">
        <f t="shared" ca="1" si="6"/>
        <v>0.26154523293607801</v>
      </c>
      <c r="M75" s="24">
        <f t="shared" ca="1" si="6"/>
        <v>0.29890883764123205</v>
      </c>
      <c r="N75" s="24">
        <f t="shared" ca="1" si="6"/>
        <v>0.29890883764123199</v>
      </c>
      <c r="O75" s="24">
        <f t="shared" ca="1" si="6"/>
        <v>0.18681802352577001</v>
      </c>
      <c r="P75" s="25">
        <f t="shared" ca="1" si="6"/>
        <v>0.11209081411546201</v>
      </c>
      <c r="R75" s="24">
        <f ca="1">IF(J75=0,0,Agents($D$4,$D$5,J75,$D$3)/(1-$O$1))</f>
        <v>1.0869565217391304</v>
      </c>
      <c r="S75" s="24">
        <f ca="1">IF(K75=0,0,Agents($D$4,$D$5,K75,$D$3)/(1-$O$1))</f>
        <v>1.0869565217391304</v>
      </c>
      <c r="T75" s="24">
        <f ca="1">IF(L75=0,0,Agents($D$4,$D$5,L75,$D$3)/(1-$O$1))</f>
        <v>1.0869565217391304</v>
      </c>
      <c r="U75" s="24">
        <f ca="1">IF(M75=0,0,Agents($D$4,$D$5,M75,$D$3)/(1-$O$1))</f>
        <v>1.0869565217391304</v>
      </c>
      <c r="V75" s="24">
        <f ca="1">IF(N75=0,0,Agents($D$4,$D$5,N75,$D$3)/(1-$O$1))</f>
        <v>1.0869565217391304</v>
      </c>
      <c r="W75" s="24">
        <f ca="1">IF(O75=0,0,Agents($D$4,$D$5,O75,$D$3)/(1-$O$1))</f>
        <v>1.0869565217391304</v>
      </c>
      <c r="X75" s="24">
        <f ca="1">IF(P75=0,0,Agents($D$4,$D$5,P75,$D$3)/(1-$O$1))</f>
        <v>1.0869565217391304</v>
      </c>
    </row>
    <row r="76" spans="1:24" x14ac:dyDescent="0.25">
      <c r="A76" s="126">
        <v>0.937500000000003</v>
      </c>
      <c r="B76" s="127">
        <v>1.4492753623188406E-2</v>
      </c>
      <c r="C76" s="128">
        <v>1.380738695201933E-3</v>
      </c>
      <c r="D76" s="128">
        <v>1.1994002998500749E-3</v>
      </c>
      <c r="E76" s="128">
        <v>1.325820351342393E-3</v>
      </c>
      <c r="F76" s="128">
        <v>1.7199862401100791E-3</v>
      </c>
      <c r="G76" s="128">
        <v>1.4059753954305801E-3</v>
      </c>
      <c r="H76" s="129">
        <v>1.4367816091954023E-3</v>
      </c>
      <c r="J76" s="23">
        <f t="shared" ca="1" si="6"/>
        <v>0.11209081411546201</v>
      </c>
      <c r="K76" s="24">
        <f t="shared" ca="1" si="6"/>
        <v>0.149454418820616</v>
      </c>
      <c r="L76" s="24">
        <f t="shared" ca="1" si="6"/>
        <v>0.149454418820616</v>
      </c>
      <c r="M76" s="24">
        <f t="shared" ca="1" si="6"/>
        <v>0.14945441882061603</v>
      </c>
      <c r="N76" s="24">
        <f t="shared" ca="1" si="6"/>
        <v>0.18681802352577001</v>
      </c>
      <c r="O76" s="24">
        <f t="shared" ca="1" si="6"/>
        <v>0.14945441882061603</v>
      </c>
      <c r="P76" s="25">
        <f t="shared" ca="1" si="6"/>
        <v>3.7363604705154006E-2</v>
      </c>
      <c r="R76" s="24">
        <f ca="1">IF(J76=0,0,Agents($D$4,$D$5,J76,$D$3)/(1-$O$1))</f>
        <v>1.0869565217391304</v>
      </c>
      <c r="S76" s="24">
        <f ca="1">IF(K76=0,0,Agents($D$4,$D$5,K76,$D$3)/(1-$O$1))</f>
        <v>1.0869565217391304</v>
      </c>
      <c r="T76" s="24">
        <f ca="1">IF(L76=0,0,Agents($D$4,$D$5,L76,$D$3)/(1-$O$1))</f>
        <v>1.0869565217391304</v>
      </c>
      <c r="U76" s="24">
        <f ca="1">IF(M76=0,0,Agents($D$4,$D$5,M76,$D$3)/(1-$O$1))</f>
        <v>1.0869565217391304</v>
      </c>
      <c r="V76" s="24">
        <f ca="1">IF(N76=0,0,Agents($D$4,$D$5,N76,$D$3)/(1-$O$1))</f>
        <v>1.0869565217391304</v>
      </c>
      <c r="W76" s="24">
        <f ca="1">IF(O76=0,0,Agents($D$4,$D$5,O76,$D$3)/(1-$O$1))</f>
        <v>1.0869565217391304</v>
      </c>
      <c r="X76" s="24">
        <f ca="1">IF(P76=0,0,Agents($D$4,$D$5,P76,$D$3)/(1-$O$1))</f>
        <v>1.0869565217391304</v>
      </c>
    </row>
    <row r="77" spans="1:24" x14ac:dyDescent="0.25">
      <c r="A77" s="130"/>
      <c r="B77" s="131">
        <v>1.301559356136821E-2</v>
      </c>
      <c r="C77" s="132">
        <v>0.18215543259557343</v>
      </c>
      <c r="D77" s="132">
        <v>0.20969567404426559</v>
      </c>
      <c r="E77" s="132">
        <v>0.18970070422535212</v>
      </c>
      <c r="F77" s="132">
        <v>0.18278420523138833</v>
      </c>
      <c r="G77" s="132">
        <v>0.17888581488933603</v>
      </c>
      <c r="H77" s="133">
        <v>4.37625754527163E-2</v>
      </c>
      <c r="J77" s="26">
        <f t="shared" ref="J77:P77" ca="1" si="7">$D$2*B77/SUM($B$42:$H$42)</f>
        <v>7.734266173966879</v>
      </c>
      <c r="K77" s="26">
        <f t="shared" ca="1" si="7"/>
        <v>108.24236283083114</v>
      </c>
      <c r="L77" s="26">
        <f t="shared" ca="1" si="7"/>
        <v>124.60762169168861</v>
      </c>
      <c r="M77" s="26">
        <f t="shared" ca="1" si="7"/>
        <v>112.72599539544964</v>
      </c>
      <c r="N77" s="26">
        <f t="shared" ca="1" si="7"/>
        <v>108.61599887788269</v>
      </c>
      <c r="O77" s="26">
        <f t="shared" ca="1" si="7"/>
        <v>106.29945538616315</v>
      </c>
      <c r="P77" s="26">
        <f t="shared" ca="1" si="7"/>
        <v>26.005068874787188</v>
      </c>
      <c r="R77" s="26">
        <f t="shared" ref="R77:W77" ca="1" si="8">(SUM(R47:R76)/2)/$C$6</f>
        <v>2.0380434782608687</v>
      </c>
      <c r="S77" s="26">
        <f t="shared" ca="1" si="8"/>
        <v>6.1141304347826075</v>
      </c>
      <c r="T77" s="26">
        <f t="shared" ca="1" si="8"/>
        <v>6.9293478260869579</v>
      </c>
      <c r="U77" s="26">
        <f t="shared" ca="1" si="8"/>
        <v>6.2499999999999982</v>
      </c>
      <c r="V77" s="26">
        <f t="shared" ca="1" si="8"/>
        <v>6.2500000000000009</v>
      </c>
      <c r="W77" s="26">
        <f t="shared" ca="1" si="8"/>
        <v>6.0461956521739122</v>
      </c>
      <c r="X77" s="26">
        <f t="shared" ref="X77" ca="1" si="9">(SUM(X47:X72)/2)/$C$6</f>
        <v>3.0570652173913047</v>
      </c>
    </row>
    <row r="78" spans="1:24" x14ac:dyDescent="0.25">
      <c r="R78" s="32">
        <f ca="1">SUM(R77:X77)/5</f>
        <v>7.3369565217391299</v>
      </c>
      <c r="S78" s="31"/>
      <c r="T78" s="31"/>
      <c r="U78" s="31"/>
      <c r="V78" s="31"/>
      <c r="W78" s="31"/>
      <c r="X78" s="4"/>
    </row>
    <row r="80" spans="1:24" x14ac:dyDescent="0.25">
      <c r="J80" s="6" t="s">
        <v>14</v>
      </c>
      <c r="K80" s="20"/>
      <c r="L80" s="20"/>
      <c r="M80" s="33">
        <v>43160</v>
      </c>
      <c r="N80" s="20"/>
      <c r="O80" s="20"/>
      <c r="P80" s="21"/>
      <c r="R80" s="6" t="s">
        <v>15</v>
      </c>
      <c r="S80" s="20"/>
      <c r="T80" s="20"/>
      <c r="U80" s="20"/>
      <c r="V80" s="20"/>
      <c r="W80" s="20"/>
      <c r="X80" s="21"/>
    </row>
    <row r="81" spans="1:24" x14ac:dyDescent="0.25">
      <c r="A81" s="113" t="s">
        <v>6</v>
      </c>
      <c r="B81" s="114" t="s">
        <v>13</v>
      </c>
      <c r="C81" s="115" t="s">
        <v>7</v>
      </c>
      <c r="D81" s="115" t="s">
        <v>8</v>
      </c>
      <c r="E81" s="115" t="s">
        <v>9</v>
      </c>
      <c r="F81" s="115" t="s">
        <v>10</v>
      </c>
      <c r="G81" s="115" t="s">
        <v>11</v>
      </c>
      <c r="H81" s="116" t="s">
        <v>12</v>
      </c>
      <c r="J81" s="22" t="s">
        <v>13</v>
      </c>
      <c r="K81" s="20" t="s">
        <v>7</v>
      </c>
      <c r="L81" s="20" t="s">
        <v>8</v>
      </c>
      <c r="M81" s="20" t="s">
        <v>9</v>
      </c>
      <c r="N81" s="20" t="s">
        <v>10</v>
      </c>
      <c r="O81" s="20" t="s">
        <v>11</v>
      </c>
      <c r="P81" s="21" t="s">
        <v>12</v>
      </c>
      <c r="R81" s="22" t="s">
        <v>13</v>
      </c>
      <c r="S81" s="20" t="s">
        <v>7</v>
      </c>
      <c r="T81" s="20" t="s">
        <v>8</v>
      </c>
      <c r="U81" s="20" t="s">
        <v>9</v>
      </c>
      <c r="V81" s="20" t="s">
        <v>10</v>
      </c>
      <c r="W81" s="20" t="s">
        <v>11</v>
      </c>
      <c r="X81" s="21" t="s">
        <v>12</v>
      </c>
    </row>
    <row r="82" spans="1:24" x14ac:dyDescent="0.25">
      <c r="A82" s="117">
        <v>0.33333333333333331</v>
      </c>
      <c r="B82" s="118">
        <v>2.8985507246376812E-2</v>
      </c>
      <c r="C82" s="119">
        <v>2.1746634449430445E-2</v>
      </c>
      <c r="D82" s="119">
        <v>2.4287856071964018E-2</v>
      </c>
      <c r="E82" s="119">
        <v>2.5190586675505468E-2</v>
      </c>
      <c r="F82" s="119">
        <v>2.1327829377364983E-2</v>
      </c>
      <c r="G82" s="119">
        <v>2.3901581722319858E-2</v>
      </c>
      <c r="H82" s="120">
        <v>3.1609195402298854E-2</v>
      </c>
      <c r="J82" s="23">
        <f t="shared" ref="J82:P107" ca="1" si="10">B82*J$112</f>
        <v>0.25395643089305059</v>
      </c>
      <c r="K82" s="24">
        <f t="shared" ca="1" si="10"/>
        <v>2.6665425243770313</v>
      </c>
      <c r="L82" s="24">
        <f t="shared" ca="1" si="10"/>
        <v>3.4284118170561833</v>
      </c>
      <c r="M82" s="24">
        <f t="shared" ca="1" si="10"/>
        <v>3.2167814579786413</v>
      </c>
      <c r="N82" s="24">
        <f t="shared" ca="1" si="10"/>
        <v>2.6242164525615235</v>
      </c>
      <c r="O82" s="24">
        <f t="shared" ca="1" si="10"/>
        <v>2.8781728834545741</v>
      </c>
      <c r="P82" s="25">
        <f t="shared" ca="1" si="10"/>
        <v>0.93117357994118577</v>
      </c>
      <c r="R82" s="24">
        <f ca="1">IF(J82=0,0,Agents($E$4,$E$5,J82,$E$3)/(1-$O$1))</f>
        <v>1.0869565217391304</v>
      </c>
      <c r="S82" s="24">
        <f ca="1">IF(K82=0,0,Agents($E$4,$E$5,K82,$E$3)/(1-$O$1))</f>
        <v>3.2608695652173911</v>
      </c>
      <c r="T82" s="24">
        <f ca="1">IF(L82=0,0,Agents($E$4,$E$5,L82,$E$3)/(1-$O$1))</f>
        <v>3.2608695652173911</v>
      </c>
      <c r="U82" s="24">
        <f ca="1">IF(M82=0,0,Agents($E$4,$E$5,M82,$E$3)/(1-$O$1))</f>
        <v>3.2608695652173911</v>
      </c>
      <c r="V82" s="24">
        <f ca="1">IF(N82=0,0,Agents($E$4,$E$5,N82,$E$3)/(1-$O$1))</f>
        <v>3.2608695652173911</v>
      </c>
      <c r="W82" s="24">
        <f ca="1">IF(O82=0,0,Agents($E$4,$E$5,O82,$E$3)/(1-$O$1))</f>
        <v>3.2608695652173911</v>
      </c>
      <c r="X82" s="24">
        <f ca="1">IF(P82=0,0,Agents($E$4,$E$5,P82,$E$3)/(1-$O$1))</f>
        <v>2.1739130434782608</v>
      </c>
    </row>
    <row r="83" spans="1:24" x14ac:dyDescent="0.25">
      <c r="A83" s="121">
        <v>0.35416666666666669</v>
      </c>
      <c r="B83" s="122">
        <v>2.4154589371980676E-2</v>
      </c>
      <c r="C83" s="123">
        <v>3.1411805315843977E-2</v>
      </c>
      <c r="D83" s="123">
        <v>3.2083958020989505E-2</v>
      </c>
      <c r="E83" s="123">
        <v>3.1819688432217434E-2</v>
      </c>
      <c r="F83" s="123">
        <v>2.4079807361541108E-2</v>
      </c>
      <c r="G83" s="123">
        <v>2.3198594024604568E-2</v>
      </c>
      <c r="H83" s="124">
        <v>2.2988505747126436E-2</v>
      </c>
      <c r="J83" s="23">
        <f t="shared" ca="1" si="10"/>
        <v>0.21163035907754216</v>
      </c>
      <c r="K83" s="24">
        <f t="shared" ca="1" si="10"/>
        <v>3.8516725352112675</v>
      </c>
      <c r="L83" s="24">
        <f t="shared" ca="1" si="10"/>
        <v>4.5288896842594024</v>
      </c>
      <c r="M83" s="24">
        <f t="shared" ca="1" si="10"/>
        <v>4.0633028942888103</v>
      </c>
      <c r="N83" s="24">
        <f t="shared" ca="1" si="10"/>
        <v>2.9628250270855907</v>
      </c>
      <c r="O83" s="24">
        <f t="shared" ca="1" si="10"/>
        <v>2.7935207398235571</v>
      </c>
      <c r="P83" s="25">
        <f t="shared" ca="1" si="10"/>
        <v>0.67721714904813501</v>
      </c>
      <c r="R83" s="24">
        <f ca="1">IF(J83=0,0,Agents($E$4,$E$5,J83,$E$3)/(1-$O$1))</f>
        <v>1.0869565217391304</v>
      </c>
      <c r="S83" s="24">
        <f ca="1">IF(K83=0,0,Agents($E$4,$E$5,K83,$E$3)/(1-$O$1))</f>
        <v>3.2608695652173911</v>
      </c>
      <c r="T83" s="24">
        <f ca="1">IF(L83=0,0,Agents($E$4,$E$5,L83,$E$3)/(1-$O$1))</f>
        <v>4.3478260869565215</v>
      </c>
      <c r="U83" s="24">
        <f ca="1">IF(M83=0,0,Agents($E$4,$E$5,M83,$E$3)/(1-$O$1))</f>
        <v>3.2608695652173911</v>
      </c>
      <c r="V83" s="24">
        <f ca="1">IF(N83=0,0,Agents($E$4,$E$5,N83,$E$3)/(1-$O$1))</f>
        <v>3.2608695652173911</v>
      </c>
      <c r="W83" s="24">
        <f ca="1">IF(O83=0,0,Agents($E$4,$E$5,O83,$E$3)/(1-$O$1))</f>
        <v>3.2608695652173911</v>
      </c>
      <c r="X83" s="24">
        <f ca="1">IF(P83=0,0,Agents($E$4,$E$5,P83,$E$3)/(1-$O$1))</f>
        <v>2.1739130434782608</v>
      </c>
    </row>
    <row r="84" spans="1:24" x14ac:dyDescent="0.25">
      <c r="A84" s="125">
        <v>0.375</v>
      </c>
      <c r="B84" s="118">
        <v>3.3816425120772944E-2</v>
      </c>
      <c r="C84" s="119">
        <v>3.589920607525026E-2</v>
      </c>
      <c r="D84" s="119">
        <v>3.9880059970014994E-2</v>
      </c>
      <c r="E84" s="119">
        <v>4.2094796155120982E-2</v>
      </c>
      <c r="F84" s="119">
        <v>3.8871689026487785E-2</v>
      </c>
      <c r="G84" s="119">
        <v>4.0421792618629174E-2</v>
      </c>
      <c r="H84" s="120">
        <v>3.8793103448275863E-2</v>
      </c>
      <c r="J84" s="23">
        <f t="shared" ca="1" si="10"/>
        <v>0.29628250270855899</v>
      </c>
      <c r="K84" s="24">
        <f t="shared" ca="1" si="10"/>
        <v>4.4019114688128775</v>
      </c>
      <c r="L84" s="24">
        <f t="shared" ca="1" si="10"/>
        <v>5.6293675514626225</v>
      </c>
      <c r="M84" s="24">
        <f t="shared" ca="1" si="10"/>
        <v>5.3754111205695718</v>
      </c>
      <c r="N84" s="24">
        <f t="shared" ca="1" si="10"/>
        <v>4.7828461151524531</v>
      </c>
      <c r="O84" s="24">
        <f t="shared" ca="1" si="10"/>
        <v>4.8674982587834705</v>
      </c>
      <c r="P84" s="25">
        <f t="shared" ca="1" si="10"/>
        <v>1.1428039390187279</v>
      </c>
      <c r="R84" s="24">
        <f ca="1">IF(J84=0,0,Agents($E$4,$E$5,J84,$E$3)/(1-$O$1))</f>
        <v>1.0869565217391304</v>
      </c>
      <c r="S84" s="24">
        <f ca="1">IF(K84=0,0,Agents($E$4,$E$5,K84,$E$3)/(1-$O$1))</f>
        <v>4.3478260869565215</v>
      </c>
      <c r="T84" s="24">
        <f ca="1">IF(L84=0,0,Agents($E$4,$E$5,L84,$E$3)/(1-$O$1))</f>
        <v>4.3478260869565215</v>
      </c>
      <c r="U84" s="24">
        <f ca="1">IF(M84=0,0,Agents($E$4,$E$5,M84,$E$3)/(1-$O$1))</f>
        <v>4.3478260869565215</v>
      </c>
      <c r="V84" s="24">
        <f ca="1">IF(N84=0,0,Agents($E$4,$E$5,N84,$E$3)/(1-$O$1))</f>
        <v>4.3478260869565215</v>
      </c>
      <c r="W84" s="24">
        <f ca="1">IF(O84=0,0,Agents($E$4,$E$5,O84,$E$3)/(1-$O$1))</f>
        <v>4.3478260869565215</v>
      </c>
      <c r="X84" s="24">
        <f ca="1">IF(P84=0,0,Agents($E$4,$E$5,P84,$E$3)/(1-$O$1))</f>
        <v>2.1739130434782608</v>
      </c>
    </row>
    <row r="85" spans="1:24" x14ac:dyDescent="0.25">
      <c r="A85" s="121">
        <v>0.39583333333333331</v>
      </c>
      <c r="B85" s="122">
        <v>5.7971014492753624E-2</v>
      </c>
      <c r="C85" s="123">
        <v>4.9016223679668625E-2</v>
      </c>
      <c r="D85" s="123">
        <v>5.0674662668665667E-2</v>
      </c>
      <c r="E85" s="123">
        <v>5.2038448790188929E-2</v>
      </c>
      <c r="F85" s="123">
        <v>4.3687650498796013E-2</v>
      </c>
      <c r="G85" s="123">
        <v>4.8506151142355007E-2</v>
      </c>
      <c r="H85" s="124">
        <v>5.0287356321839081E-2</v>
      </c>
      <c r="J85" s="23">
        <f t="shared" ca="1" si="10"/>
        <v>0.50791286178610118</v>
      </c>
      <c r="K85" s="24">
        <f t="shared" ca="1" si="10"/>
        <v>6.010302197802198</v>
      </c>
      <c r="L85" s="24">
        <f t="shared" ca="1" si="10"/>
        <v>7.1531061368209254</v>
      </c>
      <c r="M85" s="24">
        <f t="shared" ca="1" si="10"/>
        <v>6.645193275034825</v>
      </c>
      <c r="N85" s="24">
        <f t="shared" ca="1" si="10"/>
        <v>5.3754111205695718</v>
      </c>
      <c r="O85" s="24">
        <f t="shared" ca="1" si="10"/>
        <v>5.8409979105401648</v>
      </c>
      <c r="P85" s="25">
        <f t="shared" ca="1" si="10"/>
        <v>1.4814125135427954</v>
      </c>
      <c r="R85" s="24">
        <f ca="1">IF(J85=0,0,Agents($E$4,$E$5,J85,$E$3)/(1-$O$1))</f>
        <v>1.0869565217391304</v>
      </c>
      <c r="S85" s="24">
        <f ca="1">IF(K85=0,0,Agents($E$4,$E$5,K85,$E$3)/(1-$O$1))</f>
        <v>4.3478260869565215</v>
      </c>
      <c r="T85" s="24">
        <f ca="1">IF(L85=0,0,Agents($E$4,$E$5,L85,$E$3)/(1-$O$1))</f>
        <v>5.4347826086956523</v>
      </c>
      <c r="U85" s="24">
        <f ca="1">IF(M85=0,0,Agents($E$4,$E$5,M85,$E$3)/(1-$O$1))</f>
        <v>5.4347826086956523</v>
      </c>
      <c r="V85" s="24">
        <f ca="1">IF(N85=0,0,Agents($E$4,$E$5,N85,$E$3)/(1-$O$1))</f>
        <v>4.3478260869565215</v>
      </c>
      <c r="W85" s="24">
        <f ca="1">IF(O85=0,0,Agents($E$4,$E$5,O85,$E$3)/(1-$O$1))</f>
        <v>4.3478260869565215</v>
      </c>
      <c r="X85" s="24">
        <f ca="1">IF(P85=0,0,Agents($E$4,$E$5,P85,$E$3)/(1-$O$1))</f>
        <v>2.1739130434782608</v>
      </c>
    </row>
    <row r="86" spans="1:24" x14ac:dyDescent="0.25">
      <c r="A86" s="125">
        <v>0.41666666666666669</v>
      </c>
      <c r="B86" s="118">
        <v>2.8985507246376812E-2</v>
      </c>
      <c r="C86" s="119">
        <v>5.6689944504925503E-2</v>
      </c>
      <c r="D86" s="119">
        <v>5.3073463268365817E-2</v>
      </c>
      <c r="E86" s="119">
        <v>5.4027179317202516E-2</v>
      </c>
      <c r="F86" s="119">
        <v>4.9879600963192293E-2</v>
      </c>
      <c r="G86" s="119">
        <v>5.4481546572934976E-2</v>
      </c>
      <c r="H86" s="120">
        <v>5.459770114942529E-2</v>
      </c>
      <c r="J86" s="23">
        <f t="shared" ca="1" si="10"/>
        <v>0.25395643089305059</v>
      </c>
      <c r="K86" s="24">
        <f t="shared" ca="1" si="10"/>
        <v>6.9512433327777297</v>
      </c>
      <c r="L86" s="24">
        <f t="shared" ca="1" si="10"/>
        <v>7.4917147113449927</v>
      </c>
      <c r="M86" s="24">
        <f t="shared" ca="1" si="10"/>
        <v>6.8991497059278757</v>
      </c>
      <c r="N86" s="24">
        <f t="shared" ca="1" si="10"/>
        <v>6.1372804132487229</v>
      </c>
      <c r="O86" s="24">
        <f t="shared" ca="1" si="10"/>
        <v>6.5605411314038085</v>
      </c>
      <c r="P86" s="25">
        <f t="shared" ca="1" si="10"/>
        <v>1.6083907289893209</v>
      </c>
      <c r="R86" s="24">
        <f ca="1">IF(J86=0,0,Agents($E$4,$E$5,J86,$E$3)/(1-$O$1))</f>
        <v>1.0869565217391304</v>
      </c>
      <c r="S86" s="24">
        <f ca="1">IF(K86=0,0,Agents($E$4,$E$5,K86,$E$3)/(1-$O$1))</f>
        <v>5.4347826086956523</v>
      </c>
      <c r="T86" s="24">
        <f ca="1">IF(L86=0,0,Agents($E$4,$E$5,L86,$E$3)/(1-$O$1))</f>
        <v>5.4347826086956523</v>
      </c>
      <c r="U86" s="24">
        <f ca="1">IF(M86=0,0,Agents($E$4,$E$5,M86,$E$3)/(1-$O$1))</f>
        <v>5.4347826086956523</v>
      </c>
      <c r="V86" s="24">
        <f ca="1">IF(N86=0,0,Agents($E$4,$E$5,N86,$E$3)/(1-$O$1))</f>
        <v>4.3478260869565215</v>
      </c>
      <c r="W86" s="24">
        <f ca="1">IF(O86=0,0,Agents($E$4,$E$5,O86,$E$3)/(1-$O$1))</f>
        <v>5.4347826086956523</v>
      </c>
      <c r="X86" s="24">
        <f ca="1">IF(P86=0,0,Agents($E$4,$E$5,P86,$E$3)/(1-$O$1))</f>
        <v>2.1739130434782608</v>
      </c>
    </row>
    <row r="87" spans="1:24" x14ac:dyDescent="0.25">
      <c r="A87" s="121">
        <v>0.4375</v>
      </c>
      <c r="B87" s="122">
        <v>4.3478260869565216E-2</v>
      </c>
      <c r="C87" s="123">
        <v>6.1177345264331787E-2</v>
      </c>
      <c r="D87" s="123">
        <v>6.0385192019374909E-2</v>
      </c>
      <c r="E87" s="123">
        <v>5.6347364932051704E-2</v>
      </c>
      <c r="F87" s="123">
        <v>5.2128813738720886E-2</v>
      </c>
      <c r="G87" s="123">
        <v>6.1862917398945519E-2</v>
      </c>
      <c r="H87" s="124">
        <v>5.5702917771883305E-2</v>
      </c>
      <c r="J87" s="23">
        <f t="shared" ca="1" si="10"/>
        <v>0.38093464633957591</v>
      </c>
      <c r="K87" s="24">
        <f t="shared" ca="1" si="10"/>
        <v>7.5014822663793392</v>
      </c>
      <c r="L87" s="24">
        <f t="shared" ca="1" si="10"/>
        <v>8.5238196933077734</v>
      </c>
      <c r="M87" s="24">
        <f t="shared" ca="1" si="10"/>
        <v>7.1954322086364346</v>
      </c>
      <c r="N87" s="24">
        <f t="shared" ca="1" si="10"/>
        <v>6.4140278058885896</v>
      </c>
      <c r="O87" s="24">
        <f t="shared" ca="1" si="10"/>
        <v>7.4493886395294862</v>
      </c>
      <c r="P87" s="25">
        <f t="shared" ca="1" si="10"/>
        <v>1.6409492457704815</v>
      </c>
      <c r="R87" s="24">
        <f ca="1">IF(J87=0,0,Agents($E$4,$E$5,J87,$E$3)/(1-$O$1))</f>
        <v>1.0869565217391304</v>
      </c>
      <c r="S87" s="24">
        <f ca="1">IF(K87=0,0,Agents($E$4,$E$5,K87,$E$3)/(1-$O$1))</f>
        <v>5.4347826086956523</v>
      </c>
      <c r="T87" s="24">
        <f ca="1">IF(L87=0,0,Agents($E$4,$E$5,L87,$E$3)/(1-$O$1))</f>
        <v>5.4347826086956523</v>
      </c>
      <c r="U87" s="24">
        <f ca="1">IF(M87=0,0,Agents($E$4,$E$5,M87,$E$3)/(1-$O$1))</f>
        <v>5.4347826086956523</v>
      </c>
      <c r="V87" s="24">
        <f ca="1">IF(N87=0,0,Agents($E$4,$E$5,N87,$E$3)/(1-$O$1))</f>
        <v>4.3478260869565215</v>
      </c>
      <c r="W87" s="24">
        <f ca="1">IF(O87=0,0,Agents($E$4,$E$5,O87,$E$3)/(1-$O$1))</f>
        <v>5.4347826086956523</v>
      </c>
      <c r="X87" s="24">
        <f ca="1">IF(P87=0,0,Agents($E$4,$E$5,P87,$E$3)/(1-$O$1))</f>
        <v>2.1739130434782608</v>
      </c>
    </row>
    <row r="88" spans="1:24" x14ac:dyDescent="0.25">
      <c r="A88" s="125">
        <v>0.45833333333333331</v>
      </c>
      <c r="B88" s="118">
        <v>5.3140096618357488E-2</v>
      </c>
      <c r="C88" s="119">
        <v>5.9106237221528891E-2</v>
      </c>
      <c r="D88" s="119">
        <v>5.9485641794487357E-2</v>
      </c>
      <c r="E88" s="119">
        <v>5.9661915810407688E-2</v>
      </c>
      <c r="F88" s="119">
        <v>5.384879997883097E-2</v>
      </c>
      <c r="G88" s="119">
        <v>6.2214411247803164E-2</v>
      </c>
      <c r="H88" s="120">
        <v>6.2886825817860328E-2</v>
      </c>
      <c r="J88" s="23">
        <f t="shared" ca="1" si="10"/>
        <v>0.46558678997059277</v>
      </c>
      <c r="K88" s="24">
        <f t="shared" ca="1" si="10"/>
        <v>7.2475258354862895</v>
      </c>
      <c r="L88" s="24">
        <f t="shared" ca="1" si="10"/>
        <v>8.3968414778612477</v>
      </c>
      <c r="M88" s="24">
        <f t="shared" ca="1" si="10"/>
        <v>7.6186929267915193</v>
      </c>
      <c r="N88" s="24">
        <f t="shared" ca="1" si="10"/>
        <v>6.6256581649661328</v>
      </c>
      <c r="O88" s="24">
        <f t="shared" ca="1" si="10"/>
        <v>7.4917147113449944</v>
      </c>
      <c r="P88" s="25">
        <f t="shared" ca="1" si="10"/>
        <v>1.8525796048480241</v>
      </c>
      <c r="R88" s="24">
        <f ca="1">IF(J88=0,0,Agents($E$4,$E$5,J88,$E$3)/(1-$O$1))</f>
        <v>1.0869565217391304</v>
      </c>
      <c r="S88" s="24">
        <f ca="1">IF(K88=0,0,Agents($E$4,$E$5,K88,$E$3)/(1-$O$1))</f>
        <v>5.4347826086956523</v>
      </c>
      <c r="T88" s="24">
        <f ca="1">IF(L88=0,0,Agents($E$4,$E$5,L88,$E$3)/(1-$O$1))</f>
        <v>5.4347826086956523</v>
      </c>
      <c r="U88" s="24">
        <f ca="1">IF(M88=0,0,Agents($E$4,$E$5,M88,$E$3)/(1-$O$1))</f>
        <v>5.4347826086956523</v>
      </c>
      <c r="V88" s="24">
        <f ca="1">IF(N88=0,0,Agents($E$4,$E$5,N88,$E$3)/(1-$O$1))</f>
        <v>5.4347826086956523</v>
      </c>
      <c r="W88" s="24">
        <f ca="1">IF(O88=0,0,Agents($E$4,$E$5,O88,$E$3)/(1-$O$1))</f>
        <v>5.4347826086956523</v>
      </c>
      <c r="X88" s="24">
        <f ca="1">IF(P88=0,0,Agents($E$4,$E$5,P88,$E$3)/(1-$O$1))</f>
        <v>2.1739130434782608</v>
      </c>
    </row>
    <row r="89" spans="1:24" x14ac:dyDescent="0.25">
      <c r="A89" s="121">
        <v>0.47916666666666669</v>
      </c>
      <c r="B89" s="122">
        <v>4.3478260869565216E-2</v>
      </c>
      <c r="C89" s="123">
        <v>6.2212899285733245E-2</v>
      </c>
      <c r="D89" s="123">
        <v>6.1284742244262468E-2</v>
      </c>
      <c r="E89" s="123">
        <v>5.6678820019887298E-2</v>
      </c>
      <c r="F89" s="123">
        <v>5.7976766955095155E-2</v>
      </c>
      <c r="G89" s="123">
        <v>5.9753954305799648E-2</v>
      </c>
      <c r="H89" s="124">
        <v>5.1392572944297096E-2</v>
      </c>
      <c r="J89" s="23">
        <f t="shared" ca="1" si="10"/>
        <v>0.38093464633957591</v>
      </c>
      <c r="K89" s="24">
        <f t="shared" ca="1" si="10"/>
        <v>7.6284604818258659</v>
      </c>
      <c r="L89" s="24">
        <f t="shared" ca="1" si="10"/>
        <v>8.6507979087542992</v>
      </c>
      <c r="M89" s="24">
        <f t="shared" ca="1" si="10"/>
        <v>7.2377582804519429</v>
      </c>
      <c r="N89" s="24">
        <f t="shared" ca="1" si="10"/>
        <v>7.1335710267522332</v>
      </c>
      <c r="O89" s="24">
        <f t="shared" ca="1" si="10"/>
        <v>7.1954322086364346</v>
      </c>
      <c r="P89" s="25">
        <f t="shared" ca="1" si="10"/>
        <v>1.5139710303239562</v>
      </c>
      <c r="R89" s="24">
        <f ca="1">IF(J89=0,0,Agents($E$4,$E$5,J89,$E$3)/(1-$O$1))</f>
        <v>1.0869565217391304</v>
      </c>
      <c r="S89" s="24">
        <f ca="1">IF(K89=0,0,Agents($E$4,$E$5,K89,$E$3)/(1-$O$1))</f>
        <v>5.4347826086956523</v>
      </c>
      <c r="T89" s="24">
        <f ca="1">IF(L89=0,0,Agents($E$4,$E$5,L89,$E$3)/(1-$O$1))</f>
        <v>5.4347826086956523</v>
      </c>
      <c r="U89" s="24">
        <f ca="1">IF(M89=0,0,Agents($E$4,$E$5,M89,$E$3)/(1-$O$1))</f>
        <v>5.4347826086956523</v>
      </c>
      <c r="V89" s="24">
        <f ca="1">IF(N89=0,0,Agents($E$4,$E$5,N89,$E$3)/(1-$O$1))</f>
        <v>5.4347826086956523</v>
      </c>
      <c r="W89" s="24">
        <f ca="1">IF(O89=0,0,Agents($E$4,$E$5,O89,$E$3)/(1-$O$1))</f>
        <v>5.4347826086956523</v>
      </c>
      <c r="X89" s="24">
        <f ca="1">IF(P89=0,0,Agents($E$4,$E$5,P89,$E$3)/(1-$O$1))</f>
        <v>2.1739130434782608</v>
      </c>
    </row>
    <row r="90" spans="1:24" x14ac:dyDescent="0.25">
      <c r="A90" s="125">
        <v>0.5</v>
      </c>
      <c r="B90" s="118">
        <v>4.8309178743961345E-2</v>
      </c>
      <c r="C90" s="119">
        <v>5.6689944504925503E-2</v>
      </c>
      <c r="D90" s="119">
        <v>5.3788490370199497E-2</v>
      </c>
      <c r="E90" s="119">
        <v>5.4027179317202516E-2</v>
      </c>
      <c r="F90" s="119">
        <v>5.4192797226852982E-2</v>
      </c>
      <c r="G90" s="119">
        <v>5.342706502636204E-2</v>
      </c>
      <c r="H90" s="120">
        <v>6.0013262599469513E-2</v>
      </c>
      <c r="J90" s="23">
        <f t="shared" ca="1" si="10"/>
        <v>0.42326071815508426</v>
      </c>
      <c r="K90" s="24">
        <f t="shared" ca="1" si="10"/>
        <v>6.9512433327777297</v>
      </c>
      <c r="L90" s="24">
        <f t="shared" ca="1" si="10"/>
        <v>7.5926461133665875</v>
      </c>
      <c r="M90" s="24">
        <f t="shared" ca="1" si="10"/>
        <v>6.8991497059278757</v>
      </c>
      <c r="N90" s="24">
        <f t="shared" ca="1" si="10"/>
        <v>6.6679842367816402</v>
      </c>
      <c r="O90" s="24">
        <f t="shared" ca="1" si="10"/>
        <v>6.4335629159572836</v>
      </c>
      <c r="P90" s="25">
        <f t="shared" ca="1" si="10"/>
        <v>1.7679274612170068</v>
      </c>
      <c r="R90" s="24">
        <f ca="1">IF(J90=0,0,Agents($E$4,$E$5,J90,$E$3)/(1-$O$1))</f>
        <v>1.0869565217391304</v>
      </c>
      <c r="S90" s="24">
        <f ca="1">IF(K90=0,0,Agents($E$4,$E$5,K90,$E$3)/(1-$O$1))</f>
        <v>5.4347826086956523</v>
      </c>
      <c r="T90" s="24">
        <f ca="1">IF(L90=0,0,Agents($E$4,$E$5,L90,$E$3)/(1-$O$1))</f>
        <v>5.4347826086956523</v>
      </c>
      <c r="U90" s="24">
        <f ca="1">IF(M90=0,0,Agents($E$4,$E$5,M90,$E$3)/(1-$O$1))</f>
        <v>5.4347826086956523</v>
      </c>
      <c r="V90" s="24">
        <f ca="1">IF(N90=0,0,Agents($E$4,$E$5,N90,$E$3)/(1-$O$1))</f>
        <v>5.4347826086956523</v>
      </c>
      <c r="W90" s="24">
        <f ca="1">IF(O90=0,0,Agents($E$4,$E$5,O90,$E$3)/(1-$O$1))</f>
        <v>4.3478260869565215</v>
      </c>
      <c r="X90" s="24">
        <f ca="1">IF(P90=0,0,Agents($E$4,$E$5,P90,$E$3)/(1-$O$1))</f>
        <v>2.1739130434782608</v>
      </c>
    </row>
    <row r="91" spans="1:24" x14ac:dyDescent="0.25">
      <c r="A91" s="121">
        <v>0.52083333333333337</v>
      </c>
      <c r="B91" s="122">
        <v>5.7971014492753617E-2</v>
      </c>
      <c r="C91" s="123">
        <v>5.1857359071718741E-2</v>
      </c>
      <c r="D91" s="123">
        <v>5.3788490370199497E-2</v>
      </c>
      <c r="E91" s="123">
        <v>4.938680808750414E-2</v>
      </c>
      <c r="F91" s="123">
        <v>5.2128813738720886E-2</v>
      </c>
      <c r="G91" s="123">
        <v>5.518453427065026E-2</v>
      </c>
      <c r="H91" s="124">
        <v>6.1450044208664921E-2</v>
      </c>
      <c r="J91" s="23">
        <f t="shared" ca="1" si="10"/>
        <v>0.50791286178610118</v>
      </c>
      <c r="K91" s="24">
        <f t="shared" ca="1" si="10"/>
        <v>6.3586783273606118</v>
      </c>
      <c r="L91" s="24">
        <f t="shared" ca="1" si="10"/>
        <v>7.5926461133665875</v>
      </c>
      <c r="M91" s="24">
        <f t="shared" ca="1" si="10"/>
        <v>6.3065847005107578</v>
      </c>
      <c r="N91" s="24">
        <f t="shared" ca="1" si="10"/>
        <v>6.4140278058885896</v>
      </c>
      <c r="O91" s="24">
        <f t="shared" ca="1" si="10"/>
        <v>6.645193275034825</v>
      </c>
      <c r="P91" s="25">
        <f t="shared" ca="1" si="10"/>
        <v>1.8102535330325156</v>
      </c>
      <c r="R91" s="24">
        <f ca="1">IF(J91=0,0,Agents($E$4,$E$5,J91,$E$3)/(1-$O$1))</f>
        <v>1.0869565217391304</v>
      </c>
      <c r="S91" s="24">
        <f ca="1">IF(K91=0,0,Agents($E$4,$E$5,K91,$E$3)/(1-$O$1))</f>
        <v>4.3478260869565215</v>
      </c>
      <c r="T91" s="24">
        <f ca="1">IF(L91=0,0,Agents($E$4,$E$5,L91,$E$3)/(1-$O$1))</f>
        <v>5.4347826086956523</v>
      </c>
      <c r="U91" s="24">
        <f ca="1">IF(M91=0,0,Agents($E$4,$E$5,M91,$E$3)/(1-$O$1))</f>
        <v>4.3478260869565215</v>
      </c>
      <c r="V91" s="24">
        <f ca="1">IF(N91=0,0,Agents($E$4,$E$5,N91,$E$3)/(1-$O$1))</f>
        <v>4.3478260869565215</v>
      </c>
      <c r="W91" s="24">
        <f ca="1">IF(O91=0,0,Agents($E$4,$E$5,O91,$E$3)/(1-$O$1))</f>
        <v>5.4347826086956523</v>
      </c>
      <c r="X91" s="24">
        <f ca="1">IF(P91=0,0,Agents($E$4,$E$5,P91,$E$3)/(1-$O$1))</f>
        <v>2.1739130434782608</v>
      </c>
    </row>
    <row r="92" spans="1:24" x14ac:dyDescent="0.25">
      <c r="A92" s="125">
        <v>0.54166666666666663</v>
      </c>
      <c r="B92" s="118">
        <v>5.3140096618357488E-2</v>
      </c>
      <c r="C92" s="119">
        <v>5.3928467114521643E-2</v>
      </c>
      <c r="D92" s="119">
        <v>5.2589090070349426E-2</v>
      </c>
      <c r="E92" s="119">
        <v>5.1375538614517727E-2</v>
      </c>
      <c r="F92" s="119">
        <v>5.4192797226852982E-2</v>
      </c>
      <c r="G92" s="119">
        <v>5.3778558875219686E-2</v>
      </c>
      <c r="H92" s="120">
        <v>5.2829354553492504E-2</v>
      </c>
      <c r="J92" s="23">
        <f t="shared" ca="1" si="10"/>
        <v>0.46558678997059277</v>
      </c>
      <c r="K92" s="24">
        <f t="shared" ca="1" si="10"/>
        <v>6.6126347582536624</v>
      </c>
      <c r="L92" s="24">
        <f t="shared" ca="1" si="10"/>
        <v>7.4233418261045543</v>
      </c>
      <c r="M92" s="24">
        <f t="shared" ca="1" si="10"/>
        <v>6.5605411314038076</v>
      </c>
      <c r="N92" s="24">
        <f t="shared" ca="1" si="10"/>
        <v>6.6679842367816402</v>
      </c>
      <c r="O92" s="24">
        <f t="shared" ca="1" si="10"/>
        <v>6.4758889877727919</v>
      </c>
      <c r="P92" s="25">
        <f t="shared" ca="1" si="10"/>
        <v>1.5562971021394647</v>
      </c>
      <c r="R92" s="24">
        <f ca="1">IF(J92=0,0,Agents($E$4,$E$5,J92,$E$3)/(1-$O$1))</f>
        <v>1.0869565217391304</v>
      </c>
      <c r="S92" s="24">
        <f ca="1">IF(K92=0,0,Agents($E$4,$E$5,K92,$E$3)/(1-$O$1))</f>
        <v>5.4347826086956523</v>
      </c>
      <c r="T92" s="24">
        <f ca="1">IF(L92=0,0,Agents($E$4,$E$5,L92,$E$3)/(1-$O$1))</f>
        <v>5.4347826086956523</v>
      </c>
      <c r="U92" s="24">
        <f ca="1">IF(M92=0,0,Agents($E$4,$E$5,M92,$E$3)/(1-$O$1))</f>
        <v>5.4347826086956523</v>
      </c>
      <c r="V92" s="24">
        <f ca="1">IF(N92=0,0,Agents($E$4,$E$5,N92,$E$3)/(1-$O$1))</f>
        <v>5.4347826086956523</v>
      </c>
      <c r="W92" s="24">
        <f ca="1">IF(O92=0,0,Agents($E$4,$E$5,O92,$E$3)/(1-$O$1))</f>
        <v>4.3478260869565215</v>
      </c>
      <c r="X92" s="24">
        <f ca="1">IF(P92=0,0,Agents($E$4,$E$5,P92,$E$3)/(1-$O$1))</f>
        <v>2.1739130434782608</v>
      </c>
    </row>
    <row r="93" spans="1:24" x14ac:dyDescent="0.25">
      <c r="A93" s="121">
        <v>0.5625</v>
      </c>
      <c r="B93" s="122">
        <v>4.8309178743961345E-2</v>
      </c>
      <c r="C93" s="123">
        <v>5.3928467114521643E-2</v>
      </c>
      <c r="D93" s="123">
        <v>5.5887440894937128E-2</v>
      </c>
      <c r="E93" s="123">
        <v>5.1706993702353328E-2</v>
      </c>
      <c r="F93" s="123">
        <v>5.6944775211029107E-2</v>
      </c>
      <c r="G93" s="123">
        <v>5.6942003514938486E-2</v>
      </c>
      <c r="H93" s="124">
        <v>5.8576480990274113E-2</v>
      </c>
      <c r="J93" s="23">
        <f t="shared" ca="1" si="10"/>
        <v>0.42326071815508426</v>
      </c>
      <c r="K93" s="24">
        <f t="shared" ca="1" si="10"/>
        <v>6.6126347582536624</v>
      </c>
      <c r="L93" s="24">
        <f t="shared" ca="1" si="10"/>
        <v>7.8889286160751464</v>
      </c>
      <c r="M93" s="24">
        <f t="shared" ca="1" si="10"/>
        <v>6.6028672032193167</v>
      </c>
      <c r="N93" s="24">
        <f t="shared" ca="1" si="10"/>
        <v>7.0065928113057074</v>
      </c>
      <c r="O93" s="24">
        <f t="shared" ca="1" si="10"/>
        <v>6.8568236341123674</v>
      </c>
      <c r="P93" s="25">
        <f t="shared" ca="1" si="10"/>
        <v>1.7256013894014985</v>
      </c>
      <c r="R93" s="24">
        <f ca="1">IF(J93=0,0,Agents($E$4,$E$5,J93,$E$3)/(1-$O$1))</f>
        <v>1.0869565217391304</v>
      </c>
      <c r="S93" s="24">
        <f ca="1">IF(K93=0,0,Agents($E$4,$E$5,K93,$E$3)/(1-$O$1))</f>
        <v>5.4347826086956523</v>
      </c>
      <c r="T93" s="24">
        <f ca="1">IF(L93=0,0,Agents($E$4,$E$5,L93,$E$3)/(1-$O$1))</f>
        <v>5.4347826086956523</v>
      </c>
      <c r="U93" s="24">
        <f ca="1">IF(M93=0,0,Agents($E$4,$E$5,M93,$E$3)/(1-$O$1))</f>
        <v>5.4347826086956523</v>
      </c>
      <c r="V93" s="24">
        <f ca="1">IF(N93=0,0,Agents($E$4,$E$5,N93,$E$3)/(1-$O$1))</f>
        <v>5.4347826086956523</v>
      </c>
      <c r="W93" s="24">
        <f ca="1">IF(O93=0,0,Agents($E$4,$E$5,O93,$E$3)/(1-$O$1))</f>
        <v>5.4347826086956523</v>
      </c>
      <c r="X93" s="24">
        <f ca="1">IF(P93=0,0,Agents($E$4,$E$5,P93,$E$3)/(1-$O$1))</f>
        <v>2.1739130434782608</v>
      </c>
    </row>
    <row r="94" spans="1:24" x14ac:dyDescent="0.25">
      <c r="A94" s="125">
        <v>0.58333333333333337</v>
      </c>
      <c r="B94" s="118">
        <v>3.8647342995169073E-2</v>
      </c>
      <c r="C94" s="119">
        <v>5.4964021135923087E-2</v>
      </c>
      <c r="D94" s="119">
        <v>5.7386691269749726E-2</v>
      </c>
      <c r="E94" s="119">
        <v>5.8667550546900891E-2</v>
      </c>
      <c r="F94" s="119">
        <v>5.8664761451139191E-2</v>
      </c>
      <c r="G94" s="119">
        <v>5.9050966608084357E-2</v>
      </c>
      <c r="H94" s="120">
        <v>5.4266136162687904E-2</v>
      </c>
      <c r="J94" s="23">
        <f t="shared" ca="1" si="10"/>
        <v>0.3386085745240674</v>
      </c>
      <c r="K94" s="24">
        <f t="shared" ca="1" si="10"/>
        <v>6.7396129737001873</v>
      </c>
      <c r="L94" s="24">
        <f t="shared" ca="1" si="10"/>
        <v>8.1005589751526887</v>
      </c>
      <c r="M94" s="24">
        <f t="shared" ca="1" si="10"/>
        <v>7.4917147113449936</v>
      </c>
      <c r="N94" s="24">
        <f t="shared" ca="1" si="10"/>
        <v>7.2182231703832507</v>
      </c>
      <c r="O94" s="24">
        <f t="shared" ca="1" si="10"/>
        <v>7.110780065005418</v>
      </c>
      <c r="P94" s="25">
        <f t="shared" ca="1" si="10"/>
        <v>1.5986231739549732</v>
      </c>
      <c r="R94" s="24">
        <f ca="1">IF(J94=0,0,Agents($E$4,$E$5,J94,$E$3)/(1-$O$1))</f>
        <v>1.0869565217391304</v>
      </c>
      <c r="S94" s="24">
        <f ca="1">IF(K94=0,0,Agents($E$4,$E$5,K94,$E$3)/(1-$O$1))</f>
        <v>5.4347826086956523</v>
      </c>
      <c r="T94" s="24">
        <f ca="1">IF(L94=0,0,Agents($E$4,$E$5,L94,$E$3)/(1-$O$1))</f>
        <v>5.4347826086956523</v>
      </c>
      <c r="U94" s="24">
        <f ca="1">IF(M94=0,0,Agents($E$4,$E$5,M94,$E$3)/(1-$O$1))</f>
        <v>5.4347826086956523</v>
      </c>
      <c r="V94" s="24">
        <f ca="1">IF(N94=0,0,Agents($E$4,$E$5,N94,$E$3)/(1-$O$1))</f>
        <v>5.4347826086956523</v>
      </c>
      <c r="W94" s="24">
        <f ca="1">IF(O94=0,0,Agents($E$4,$E$5,O94,$E$3)/(1-$O$1))</f>
        <v>5.4347826086956523</v>
      </c>
      <c r="X94" s="24">
        <f ca="1">IF(P94=0,0,Agents($E$4,$E$5,P94,$E$3)/(1-$O$1))</f>
        <v>2.1739130434782608</v>
      </c>
    </row>
    <row r="95" spans="1:24" x14ac:dyDescent="0.25">
      <c r="A95" s="121">
        <v>0.60416666666666663</v>
      </c>
      <c r="B95" s="122">
        <v>4.3478260869565216E-2</v>
      </c>
      <c r="C95" s="123">
        <v>5.4618836462122608E-2</v>
      </c>
      <c r="D95" s="123">
        <v>5.9485641794487357E-2</v>
      </c>
      <c r="E95" s="123">
        <v>6.1982101425256876E-2</v>
      </c>
      <c r="F95" s="123">
        <v>6.1760736683337335E-2</v>
      </c>
      <c r="G95" s="123">
        <v>5.8347978910369067E-2</v>
      </c>
      <c r="H95" s="124">
        <v>5.4266136162687904E-2</v>
      </c>
      <c r="J95" s="23">
        <f t="shared" ca="1" si="10"/>
        <v>0.38093464633957591</v>
      </c>
      <c r="K95" s="24">
        <f t="shared" ca="1" si="10"/>
        <v>6.697286901884679</v>
      </c>
      <c r="L95" s="24">
        <f t="shared" ca="1" si="10"/>
        <v>8.3968414778612477</v>
      </c>
      <c r="M95" s="24">
        <f t="shared" ca="1" si="10"/>
        <v>7.9149754295000783</v>
      </c>
      <c r="N95" s="24">
        <f t="shared" ca="1" si="10"/>
        <v>7.5991578167228262</v>
      </c>
      <c r="O95" s="24">
        <f t="shared" ca="1" si="10"/>
        <v>7.0261279213744015</v>
      </c>
      <c r="P95" s="25">
        <f t="shared" ca="1" si="10"/>
        <v>1.5986231739549732</v>
      </c>
      <c r="R95" s="24">
        <f ca="1">IF(J95=0,0,Agents($E$4,$E$5,J95,$E$3)/(1-$O$1))</f>
        <v>1.0869565217391304</v>
      </c>
      <c r="S95" s="24">
        <f ca="1">IF(K95=0,0,Agents($E$4,$E$5,K95,$E$3)/(1-$O$1))</f>
        <v>5.4347826086956523</v>
      </c>
      <c r="T95" s="24">
        <f ca="1">IF(L95=0,0,Agents($E$4,$E$5,L95,$E$3)/(1-$O$1))</f>
        <v>5.4347826086956523</v>
      </c>
      <c r="U95" s="24">
        <f ca="1">IF(M95=0,0,Agents($E$4,$E$5,M95,$E$3)/(1-$O$1))</f>
        <v>5.4347826086956523</v>
      </c>
      <c r="V95" s="24">
        <f ca="1">IF(N95=0,0,Agents($E$4,$E$5,N95,$E$3)/(1-$O$1))</f>
        <v>5.4347826086956523</v>
      </c>
      <c r="W95" s="24">
        <f ca="1">IF(O95=0,0,Agents($E$4,$E$5,O95,$E$3)/(1-$O$1))</f>
        <v>5.4347826086956523</v>
      </c>
      <c r="X95" s="24">
        <f ca="1">IF(P95=0,0,Agents($E$4,$E$5,P95,$E$3)/(1-$O$1))</f>
        <v>2.1739130434782608</v>
      </c>
    </row>
    <row r="96" spans="1:24" x14ac:dyDescent="0.25">
      <c r="A96" s="125">
        <v>0.625</v>
      </c>
      <c r="B96" s="118">
        <v>4.8309178743961345E-2</v>
      </c>
      <c r="C96" s="119">
        <v>5.3238097766920671E-2</v>
      </c>
      <c r="D96" s="119">
        <v>5.1689539845461867E-2</v>
      </c>
      <c r="E96" s="119">
        <v>5.5021544580709306E-2</v>
      </c>
      <c r="F96" s="119">
        <v>5.7632769707073143E-2</v>
      </c>
      <c r="G96" s="119">
        <v>5.7293497363796131E-2</v>
      </c>
      <c r="H96" s="120">
        <v>4.7082228116710895E-2</v>
      </c>
      <c r="J96" s="23">
        <f t="shared" ca="1" si="10"/>
        <v>0.42326071815508426</v>
      </c>
      <c r="K96" s="24">
        <f t="shared" ca="1" si="10"/>
        <v>6.527982614622645</v>
      </c>
      <c r="L96" s="24">
        <f t="shared" ca="1" si="10"/>
        <v>7.2963636106580285</v>
      </c>
      <c r="M96" s="24">
        <f t="shared" ca="1" si="10"/>
        <v>7.0261279213744006</v>
      </c>
      <c r="N96" s="24">
        <f t="shared" ca="1" si="10"/>
        <v>7.0912449549367249</v>
      </c>
      <c r="O96" s="24">
        <f t="shared" ca="1" si="10"/>
        <v>6.8991497059278757</v>
      </c>
      <c r="P96" s="25">
        <f t="shared" ca="1" si="10"/>
        <v>1.3869928148774311</v>
      </c>
      <c r="R96" s="24">
        <f ca="1">IF(J96=0,0,Agents($E$4,$E$5,J96,$E$3)/(1-$O$1))</f>
        <v>1.0869565217391304</v>
      </c>
      <c r="S96" s="24">
        <f ca="1">IF(K96=0,0,Agents($E$4,$E$5,K96,$E$3)/(1-$O$1))</f>
        <v>5.4347826086956523</v>
      </c>
      <c r="T96" s="24">
        <f ca="1">IF(L96=0,0,Agents($E$4,$E$5,L96,$E$3)/(1-$O$1))</f>
        <v>5.4347826086956523</v>
      </c>
      <c r="U96" s="24">
        <f ca="1">IF(M96=0,0,Agents($E$4,$E$5,M96,$E$3)/(1-$O$1))</f>
        <v>5.4347826086956523</v>
      </c>
      <c r="V96" s="24">
        <f ca="1">IF(N96=0,0,Agents($E$4,$E$5,N96,$E$3)/(1-$O$1))</f>
        <v>5.4347826086956523</v>
      </c>
      <c r="W96" s="24">
        <f ca="1">IF(O96=0,0,Agents($E$4,$E$5,O96,$E$3)/(1-$O$1))</f>
        <v>5.4347826086956523</v>
      </c>
      <c r="X96" s="24">
        <f ca="1">IF(P96=0,0,Agents($E$4,$E$5,P96,$E$3)/(1-$O$1))</f>
        <v>2.1739130434782608</v>
      </c>
    </row>
    <row r="97" spans="1:24" x14ac:dyDescent="0.25">
      <c r="A97" s="121">
        <v>0.64583333333333337</v>
      </c>
      <c r="B97" s="122">
        <v>5.3140096618357488E-2</v>
      </c>
      <c r="C97" s="123">
        <v>5.2547728419319706E-2</v>
      </c>
      <c r="D97" s="123">
        <v>5.2888940145311945E-2</v>
      </c>
      <c r="E97" s="123">
        <v>4.938680808750414E-2</v>
      </c>
      <c r="F97" s="123">
        <v>5.5912783466963066E-2</v>
      </c>
      <c r="G97" s="123">
        <v>5.3075571177504395E-2</v>
      </c>
      <c r="H97" s="124">
        <v>4.1335101679929286E-2</v>
      </c>
      <c r="J97" s="23">
        <f t="shared" ca="1" si="10"/>
        <v>0.46558678997059277</v>
      </c>
      <c r="K97" s="24">
        <f t="shared" ca="1" si="10"/>
        <v>6.4433304709916284</v>
      </c>
      <c r="L97" s="24">
        <f t="shared" ca="1" si="10"/>
        <v>7.4656678979200626</v>
      </c>
      <c r="M97" s="24">
        <f t="shared" ca="1" si="10"/>
        <v>6.3065847005107578</v>
      </c>
      <c r="N97" s="24">
        <f t="shared" ca="1" si="10"/>
        <v>6.8796145958591834</v>
      </c>
      <c r="O97" s="24">
        <f t="shared" ca="1" si="10"/>
        <v>6.3912368441417753</v>
      </c>
      <c r="P97" s="25">
        <f t="shared" ca="1" si="10"/>
        <v>1.2176885276153973</v>
      </c>
      <c r="R97" s="24">
        <f ca="1">IF(J97=0,0,Agents($E$4,$E$5,J97,$E$3)/(1-$O$1))</f>
        <v>1.0869565217391304</v>
      </c>
      <c r="S97" s="24">
        <f ca="1">IF(K97=0,0,Agents($E$4,$E$5,K97,$E$3)/(1-$O$1))</f>
        <v>4.3478260869565215</v>
      </c>
      <c r="T97" s="24">
        <f ca="1">IF(L97=0,0,Agents($E$4,$E$5,L97,$E$3)/(1-$O$1))</f>
        <v>5.4347826086956523</v>
      </c>
      <c r="U97" s="24">
        <f ca="1">IF(M97=0,0,Agents($E$4,$E$5,M97,$E$3)/(1-$O$1))</f>
        <v>4.3478260869565215</v>
      </c>
      <c r="V97" s="24">
        <f ca="1">IF(N97=0,0,Agents($E$4,$E$5,N97,$E$3)/(1-$O$1))</f>
        <v>5.4347826086956523</v>
      </c>
      <c r="W97" s="24">
        <f ca="1">IF(O97=0,0,Agents($E$4,$E$5,O97,$E$3)/(1-$O$1))</f>
        <v>4.3478260869565215</v>
      </c>
      <c r="X97" s="24">
        <f ca="1">IF(P97=0,0,Agents($E$4,$E$5,P97,$E$3)/(1-$O$1))</f>
        <v>2.1739130434782608</v>
      </c>
    </row>
    <row r="98" spans="1:24" x14ac:dyDescent="0.25">
      <c r="A98" s="125">
        <v>0.66666666666666663</v>
      </c>
      <c r="B98" s="118">
        <v>4.3478260869565216E-2</v>
      </c>
      <c r="C98" s="119">
        <v>4.322774222670666E-2</v>
      </c>
      <c r="D98" s="119">
        <v>4.4792988121323936E-2</v>
      </c>
      <c r="E98" s="119">
        <v>4.9718263175339734E-2</v>
      </c>
      <c r="F98" s="119">
        <v>4.7312852266412665E-2</v>
      </c>
      <c r="G98" s="119">
        <v>4.9209138840070298E-2</v>
      </c>
      <c r="H98" s="120">
        <v>3.8461538461538478E-2</v>
      </c>
      <c r="J98" s="23">
        <f t="shared" ca="1" si="10"/>
        <v>0.38093464633957591</v>
      </c>
      <c r="K98" s="24">
        <f t="shared" ca="1" si="10"/>
        <v>5.3005265319729009</v>
      </c>
      <c r="L98" s="24">
        <f t="shared" ca="1" si="10"/>
        <v>6.3228639589013342</v>
      </c>
      <c r="M98" s="24">
        <f t="shared" ca="1" si="10"/>
        <v>6.3489107723262652</v>
      </c>
      <c r="N98" s="24">
        <f t="shared" ca="1" si="10"/>
        <v>5.8214628004714717</v>
      </c>
      <c r="O98" s="24">
        <f t="shared" ca="1" si="10"/>
        <v>5.9256500541711814</v>
      </c>
      <c r="P98" s="25">
        <f t="shared" ca="1" si="10"/>
        <v>1.1330363839843802</v>
      </c>
      <c r="R98" s="24">
        <f ca="1">IF(J98=0,0,Agents($E$4,$E$5,J98,$E$3)/(1-$O$1))</f>
        <v>1.0869565217391304</v>
      </c>
      <c r="S98" s="24">
        <f ca="1">IF(K98=0,0,Agents($E$4,$E$5,K98,$E$3)/(1-$O$1))</f>
        <v>4.3478260869565215</v>
      </c>
      <c r="T98" s="24">
        <f ca="1">IF(L98=0,0,Agents($E$4,$E$5,L98,$E$3)/(1-$O$1))</f>
        <v>4.3478260869565215</v>
      </c>
      <c r="U98" s="24">
        <f ca="1">IF(M98=0,0,Agents($E$4,$E$5,M98,$E$3)/(1-$O$1))</f>
        <v>4.3478260869565215</v>
      </c>
      <c r="V98" s="24">
        <f ca="1">IF(N98=0,0,Agents($E$4,$E$5,N98,$E$3)/(1-$O$1))</f>
        <v>4.3478260869565215</v>
      </c>
      <c r="W98" s="24">
        <f ca="1">IF(O98=0,0,Agents($E$4,$E$5,O98,$E$3)/(1-$O$1))</f>
        <v>4.3478260869565215</v>
      </c>
      <c r="X98" s="24">
        <f ca="1">IF(P98=0,0,Agents($E$4,$E$5,P98,$E$3)/(1-$O$1))</f>
        <v>2.1739130434782608</v>
      </c>
    </row>
    <row r="99" spans="1:24" x14ac:dyDescent="0.25">
      <c r="A99" s="121">
        <v>0.6875</v>
      </c>
      <c r="B99" s="122">
        <v>3.3816425120772944E-2</v>
      </c>
      <c r="C99" s="123">
        <v>4.0386606834656544E-2</v>
      </c>
      <c r="D99" s="123">
        <v>3.8795986622073564E-2</v>
      </c>
      <c r="E99" s="123">
        <v>3.5465694398409013E-2</v>
      </c>
      <c r="F99" s="123">
        <v>4.1808896298060415E-2</v>
      </c>
      <c r="G99" s="123">
        <v>3.5852372583479786E-2</v>
      </c>
      <c r="H99" s="124">
        <v>3.2714412024756868E-2</v>
      </c>
      <c r="J99" s="23">
        <f t="shared" ca="1" si="10"/>
        <v>0.29628250270855899</v>
      </c>
      <c r="K99" s="24">
        <f t="shared" ca="1" si="10"/>
        <v>4.9521504024144871</v>
      </c>
      <c r="L99" s="24">
        <f t="shared" ca="1" si="10"/>
        <v>5.4763425225911666</v>
      </c>
      <c r="M99" s="24">
        <f t="shared" ca="1" si="10"/>
        <v>4.5288896842594033</v>
      </c>
      <c r="N99" s="24">
        <f t="shared" ca="1" si="10"/>
        <v>5.1442456514233372</v>
      </c>
      <c r="O99" s="24">
        <f t="shared" ca="1" si="10"/>
        <v>4.317259325181861</v>
      </c>
      <c r="P99" s="25">
        <f t="shared" ca="1" si="10"/>
        <v>0.9637320967223465</v>
      </c>
      <c r="R99" s="24">
        <f ca="1">IF(J99=0,0,Agents($E$4,$E$5,J99,$E$3)/(1-$O$1))</f>
        <v>1.0869565217391304</v>
      </c>
      <c r="S99" s="24">
        <f ca="1">IF(K99=0,0,Agents($E$4,$E$5,K99,$E$3)/(1-$O$1))</f>
        <v>4.3478260869565215</v>
      </c>
      <c r="T99" s="24">
        <f ca="1">IF(L99=0,0,Agents($E$4,$E$5,L99,$E$3)/(1-$O$1))</f>
        <v>4.3478260869565215</v>
      </c>
      <c r="U99" s="24">
        <f ca="1">IF(M99=0,0,Agents($E$4,$E$5,M99,$E$3)/(1-$O$1))</f>
        <v>4.3478260869565215</v>
      </c>
      <c r="V99" s="24">
        <f ca="1">IF(N99=0,0,Agents($E$4,$E$5,N99,$E$3)/(1-$O$1))</f>
        <v>4.3478260869565215</v>
      </c>
      <c r="W99" s="24">
        <f ca="1">IF(O99=0,0,Agents($E$4,$E$5,O99,$E$3)/(1-$O$1))</f>
        <v>3.2608695652173911</v>
      </c>
      <c r="X99" s="24">
        <f ca="1">IF(P99=0,0,Agents($E$4,$E$5,P99,$E$3)/(1-$O$1))</f>
        <v>2.1739130434782608</v>
      </c>
    </row>
    <row r="100" spans="1:24" x14ac:dyDescent="0.25">
      <c r="A100" s="125">
        <v>0.70833333333333337</v>
      </c>
      <c r="B100" s="118">
        <v>3.3816425120772944E-2</v>
      </c>
      <c r="C100" s="119">
        <v>2.6579219882637211E-2</v>
      </c>
      <c r="D100" s="119">
        <v>2.8185907046476763E-2</v>
      </c>
      <c r="E100" s="119">
        <v>2.7179317202519059E-2</v>
      </c>
      <c r="F100" s="119">
        <v>3.0959752321981424E-2</v>
      </c>
      <c r="G100" s="119">
        <v>2.7065026362038665E-2</v>
      </c>
      <c r="H100" s="120">
        <v>2.7298850574712645E-2</v>
      </c>
      <c r="J100" s="23">
        <f t="shared" ca="1" si="10"/>
        <v>0.29628250270855899</v>
      </c>
      <c r="K100" s="24">
        <f t="shared" ca="1" si="10"/>
        <v>3.2591075297941496</v>
      </c>
      <c r="L100" s="24">
        <f t="shared" ca="1" si="10"/>
        <v>3.9786507506577933</v>
      </c>
      <c r="M100" s="24">
        <f t="shared" ca="1" si="10"/>
        <v>3.470737888871692</v>
      </c>
      <c r="N100" s="24">
        <f t="shared" ca="1" si="10"/>
        <v>3.8093464633957592</v>
      </c>
      <c r="O100" s="24">
        <f t="shared" ca="1" si="10"/>
        <v>3.2591075297941501</v>
      </c>
      <c r="P100" s="25">
        <f t="shared" ca="1" si="10"/>
        <v>0.80419536449466045</v>
      </c>
      <c r="R100" s="24">
        <f ca="1">IF(J100=0,0,Agents($E$4,$E$5,J100,$E$3)/(1-$O$1))</f>
        <v>1.0869565217391304</v>
      </c>
      <c r="S100" s="24">
        <f ca="1">IF(K100=0,0,Agents($E$4,$E$5,K100,$E$3)/(1-$O$1))</f>
        <v>3.2608695652173911</v>
      </c>
      <c r="T100" s="24">
        <f ca="1">IF(L100=0,0,Agents($E$4,$E$5,L100,$E$3)/(1-$O$1))</f>
        <v>3.2608695652173911</v>
      </c>
      <c r="U100" s="24">
        <f ca="1">IF(M100=0,0,Agents($E$4,$E$5,M100,$E$3)/(1-$O$1))</f>
        <v>3.2608695652173911</v>
      </c>
      <c r="V100" s="24">
        <f ca="1">IF(N100=0,0,Agents($E$4,$E$5,N100,$E$3)/(1-$O$1))</f>
        <v>3.2608695652173911</v>
      </c>
      <c r="W100" s="24">
        <f ca="1">IF(O100=0,0,Agents($E$4,$E$5,O100,$E$3)/(1-$O$1))</f>
        <v>3.2608695652173911</v>
      </c>
      <c r="X100" s="24">
        <f ca="1">IF(P100=0,0,Agents($E$4,$E$5,P100,$E$3)/(1-$O$1))</f>
        <v>2.1739130434782608</v>
      </c>
    </row>
    <row r="101" spans="1:24" x14ac:dyDescent="0.25">
      <c r="A101" s="121">
        <v>0.72916666666666663</v>
      </c>
      <c r="B101" s="122">
        <v>1.4492753623188406E-2</v>
      </c>
      <c r="C101" s="123">
        <v>1.9675526406627546E-2</v>
      </c>
      <c r="D101" s="123">
        <v>1.6791604197901048E-2</v>
      </c>
      <c r="E101" s="123">
        <v>2.0881670533642691E-2</v>
      </c>
      <c r="F101" s="123">
        <v>2.1327829377364983E-2</v>
      </c>
      <c r="G101" s="123">
        <v>1.8629173989455183E-2</v>
      </c>
      <c r="H101" s="124">
        <v>2.8735632183908046E-2</v>
      </c>
      <c r="J101" s="23">
        <f t="shared" ca="1" si="10"/>
        <v>0.12697821544652529</v>
      </c>
      <c r="K101" s="24">
        <f t="shared" ca="1" si="10"/>
        <v>2.4125860934839807</v>
      </c>
      <c r="L101" s="24">
        <f t="shared" ca="1" si="10"/>
        <v>2.3702600216684719</v>
      </c>
      <c r="M101" s="24">
        <f t="shared" ca="1" si="10"/>
        <v>2.6665425243770318</v>
      </c>
      <c r="N101" s="24">
        <f t="shared" ca="1" si="10"/>
        <v>2.6242164525615235</v>
      </c>
      <c r="O101" s="24">
        <f t="shared" ca="1" si="10"/>
        <v>2.2432818062219471</v>
      </c>
      <c r="P101" s="25">
        <f t="shared" ca="1" si="10"/>
        <v>0.84652143631016885</v>
      </c>
      <c r="R101" s="24">
        <f ca="1">IF(J101=0,0,Agents($E$4,$E$5,J101,$E$3)/(1-$O$1))</f>
        <v>1.0869565217391304</v>
      </c>
      <c r="S101" s="24">
        <f ca="1">IF(K101=0,0,Agents($E$4,$E$5,K101,$E$3)/(1-$O$1))</f>
        <v>3.2608695652173911</v>
      </c>
      <c r="T101" s="24">
        <f ca="1">IF(L101=0,0,Agents($E$4,$E$5,L101,$E$3)/(1-$O$1))</f>
        <v>3.2608695652173911</v>
      </c>
      <c r="U101" s="24">
        <f ca="1">IF(M101=0,0,Agents($E$4,$E$5,M101,$E$3)/(1-$O$1))</f>
        <v>3.2608695652173911</v>
      </c>
      <c r="V101" s="24">
        <f ca="1">IF(N101=0,0,Agents($E$4,$E$5,N101,$E$3)/(1-$O$1))</f>
        <v>3.2608695652173911</v>
      </c>
      <c r="W101" s="24">
        <f ca="1">IF(O101=0,0,Agents($E$4,$E$5,O101,$E$3)/(1-$O$1))</f>
        <v>2.1739130434782608</v>
      </c>
      <c r="X101" s="24">
        <f ca="1">IF(P101=0,0,Agents($E$4,$E$5,P101,$E$3)/(1-$O$1))</f>
        <v>2.1739130434782608</v>
      </c>
    </row>
    <row r="102" spans="1:24" x14ac:dyDescent="0.25">
      <c r="A102" s="125">
        <v>0.75</v>
      </c>
      <c r="B102" s="118">
        <v>2.4154589371980676E-2</v>
      </c>
      <c r="C102" s="119">
        <v>1.5533310321021747E-2</v>
      </c>
      <c r="D102" s="119">
        <v>1.4992503748125937E-2</v>
      </c>
      <c r="E102" s="119">
        <v>1.4252568776930727E-2</v>
      </c>
      <c r="F102" s="119">
        <v>1.5823873409012729E-2</v>
      </c>
      <c r="G102" s="119">
        <v>1.1950790861159929E-2</v>
      </c>
      <c r="H102" s="120">
        <v>1.4367816091954023E-2</v>
      </c>
      <c r="J102" s="23">
        <f t="shared" ca="1" si="10"/>
        <v>0.21163035907754216</v>
      </c>
      <c r="K102" s="24">
        <f t="shared" ca="1" si="10"/>
        <v>1.9046732316978796</v>
      </c>
      <c r="L102" s="24">
        <f t="shared" ca="1" si="10"/>
        <v>2.1163035907754217</v>
      </c>
      <c r="M102" s="24">
        <f t="shared" ca="1" si="10"/>
        <v>1.820021088066863</v>
      </c>
      <c r="N102" s="24">
        <f t="shared" ca="1" si="10"/>
        <v>1.9469993035133881</v>
      </c>
      <c r="O102" s="24">
        <f t="shared" ca="1" si="10"/>
        <v>1.4390864417272871</v>
      </c>
      <c r="P102" s="25">
        <f t="shared" ca="1" si="10"/>
        <v>0.42326071815508443</v>
      </c>
      <c r="R102" s="24">
        <f ca="1">IF(J102=0,0,Agents($E$4,$E$5,J102,$E$3)/(1-$O$1))</f>
        <v>1.0869565217391304</v>
      </c>
      <c r="S102" s="24">
        <f ca="1">IF(K102=0,0,Agents($E$4,$E$5,K102,$E$3)/(1-$O$1))</f>
        <v>2.1739130434782608</v>
      </c>
      <c r="T102" s="24">
        <f ca="1">IF(L102=0,0,Agents($E$4,$E$5,L102,$E$3)/(1-$O$1))</f>
        <v>2.1739130434782608</v>
      </c>
      <c r="U102" s="24">
        <f ca="1">IF(M102=0,0,Agents($E$4,$E$5,M102,$E$3)/(1-$O$1))</f>
        <v>2.1739130434782608</v>
      </c>
      <c r="V102" s="24">
        <f ca="1">IF(N102=0,0,Agents($E$4,$E$5,N102,$E$3)/(1-$O$1))</f>
        <v>2.1739130434782608</v>
      </c>
      <c r="W102" s="24">
        <f ca="1">IF(O102=0,0,Agents($E$4,$E$5,O102,$E$3)/(1-$O$1))</f>
        <v>2.1739130434782608</v>
      </c>
      <c r="X102" s="24">
        <f ca="1">IF(P102=0,0,Agents($E$4,$E$5,P102,$E$3)/(1-$O$1))</f>
        <v>1.0869565217391304</v>
      </c>
    </row>
    <row r="103" spans="1:24" x14ac:dyDescent="0.25">
      <c r="A103" s="121">
        <v>0.77083333333333337</v>
      </c>
      <c r="B103" s="122">
        <v>1.932367149758454E-2</v>
      </c>
      <c r="C103" s="123">
        <v>1.1736278909216431E-2</v>
      </c>
      <c r="D103" s="123">
        <v>9.595202398800599E-3</v>
      </c>
      <c r="E103" s="123">
        <v>8.6178322837255558E-3</v>
      </c>
      <c r="F103" s="123">
        <v>9.6319229446164435E-3</v>
      </c>
      <c r="G103" s="123">
        <v>8.4358523725834803E-3</v>
      </c>
      <c r="H103" s="124">
        <v>1.4367816091954023E-2</v>
      </c>
      <c r="J103" s="23">
        <f t="shared" ca="1" si="10"/>
        <v>0.16930428726203373</v>
      </c>
      <c r="K103" s="24">
        <f t="shared" ca="1" si="10"/>
        <v>1.4390864417272868</v>
      </c>
      <c r="L103" s="24">
        <f t="shared" ca="1" si="10"/>
        <v>1.3544342980962698</v>
      </c>
      <c r="M103" s="24">
        <f t="shared" ca="1" si="10"/>
        <v>1.1004778672032196</v>
      </c>
      <c r="N103" s="24">
        <f t="shared" ca="1" si="10"/>
        <v>1.1851300108342364</v>
      </c>
      <c r="O103" s="24">
        <f t="shared" ca="1" si="10"/>
        <v>1.0158257235722026</v>
      </c>
      <c r="P103" s="25">
        <f t="shared" ca="1" si="10"/>
        <v>0.42326071815508443</v>
      </c>
      <c r="R103" s="24">
        <f ca="1">IF(J103=0,0,Agents($E$4,$E$5,J103,$E$3)/(1-$O$1))</f>
        <v>1.0869565217391304</v>
      </c>
      <c r="S103" s="24">
        <f ca="1">IF(K103=0,0,Agents($E$4,$E$5,K103,$E$3)/(1-$O$1))</f>
        <v>2.1739130434782608</v>
      </c>
      <c r="T103" s="24">
        <f ca="1">IF(L103=0,0,Agents($E$4,$E$5,L103,$E$3)/(1-$O$1))</f>
        <v>2.1739130434782608</v>
      </c>
      <c r="U103" s="24">
        <f ca="1">IF(M103=0,0,Agents($E$4,$E$5,M103,$E$3)/(1-$O$1))</f>
        <v>2.1739130434782608</v>
      </c>
      <c r="V103" s="24">
        <f ca="1">IF(N103=0,0,Agents($E$4,$E$5,N103,$E$3)/(1-$O$1))</f>
        <v>2.1739130434782608</v>
      </c>
      <c r="W103" s="24">
        <f ca="1">IF(O103=0,0,Agents($E$4,$E$5,O103,$E$3)/(1-$O$1))</f>
        <v>2.1739130434782608</v>
      </c>
      <c r="X103" s="24">
        <f ca="1">IF(P103=0,0,Agents($E$4,$E$5,P103,$E$3)/(1-$O$1))</f>
        <v>1.0869565217391304</v>
      </c>
    </row>
    <row r="104" spans="1:24" x14ac:dyDescent="0.25">
      <c r="A104" s="125">
        <v>0.79166666666666663</v>
      </c>
      <c r="B104" s="118">
        <v>1.4492753623188406E-2</v>
      </c>
      <c r="C104" s="119">
        <v>7.9392474974111157E-3</v>
      </c>
      <c r="D104" s="119">
        <v>5.6971514242878558E-3</v>
      </c>
      <c r="E104" s="119">
        <v>7.9549221080543586E-3</v>
      </c>
      <c r="F104" s="119">
        <v>8.2559339525283791E-3</v>
      </c>
      <c r="G104" s="119">
        <v>6.3268892794376098E-3</v>
      </c>
      <c r="H104" s="120">
        <v>8.6206896551724137E-3</v>
      </c>
      <c r="J104" s="23">
        <f t="shared" ca="1" si="10"/>
        <v>0.12697821544652529</v>
      </c>
      <c r="K104" s="24">
        <f t="shared" ca="1" si="10"/>
        <v>0.97349965175669406</v>
      </c>
      <c r="L104" s="24">
        <f t="shared" ca="1" si="10"/>
        <v>0.80419536449466023</v>
      </c>
      <c r="M104" s="24">
        <f t="shared" ca="1" si="10"/>
        <v>1.0158257235722026</v>
      </c>
      <c r="N104" s="24">
        <f t="shared" ca="1" si="10"/>
        <v>1.0158257235722024</v>
      </c>
      <c r="O104" s="24">
        <f t="shared" ca="1" si="10"/>
        <v>0.76186929267915193</v>
      </c>
      <c r="P104" s="25">
        <f t="shared" ca="1" si="10"/>
        <v>0.25395643089305064</v>
      </c>
      <c r="R104" s="24">
        <f ca="1">IF(J104=0,0,Agents($E$4,$E$5,J104,$E$3)/(1-$O$1))</f>
        <v>1.0869565217391304</v>
      </c>
      <c r="S104" s="24">
        <f ca="1">IF(K104=0,0,Agents($E$4,$E$5,K104,$E$3)/(1-$O$1))</f>
        <v>2.1739130434782608</v>
      </c>
      <c r="T104" s="24">
        <f ca="1">IF(L104=0,0,Agents($E$4,$E$5,L104,$E$3)/(1-$O$1))</f>
        <v>2.1739130434782608</v>
      </c>
      <c r="U104" s="24">
        <f ca="1">IF(M104=0,0,Agents($E$4,$E$5,M104,$E$3)/(1-$O$1))</f>
        <v>2.1739130434782608</v>
      </c>
      <c r="V104" s="24">
        <f ca="1">IF(N104=0,0,Agents($E$4,$E$5,N104,$E$3)/(1-$O$1))</f>
        <v>2.1739130434782608</v>
      </c>
      <c r="W104" s="24">
        <f ca="1">IF(O104=0,0,Agents($E$4,$E$5,O104,$E$3)/(1-$O$1))</f>
        <v>2.1739130434782608</v>
      </c>
      <c r="X104" s="24">
        <f ca="1">IF(P104=0,0,Agents($E$4,$E$5,P104,$E$3)/(1-$O$1))</f>
        <v>1.0869565217391304</v>
      </c>
    </row>
    <row r="105" spans="1:24" x14ac:dyDescent="0.25">
      <c r="A105" s="126">
        <v>0.8125</v>
      </c>
      <c r="B105" s="122">
        <v>2.4154589371980676E-2</v>
      </c>
      <c r="C105" s="123">
        <v>5.5229547808077319E-3</v>
      </c>
      <c r="D105" s="123">
        <v>5.0974512743628183E-3</v>
      </c>
      <c r="E105" s="123">
        <v>5.3032814053695721E-3</v>
      </c>
      <c r="F105" s="123">
        <v>7.2239422084623322E-3</v>
      </c>
      <c r="G105" s="123">
        <v>4.2179261862917402E-3</v>
      </c>
      <c r="H105" s="124">
        <v>8.6206896551724137E-3</v>
      </c>
      <c r="J105" s="23">
        <f t="shared" ca="1" si="10"/>
        <v>0.21163035907754216</v>
      </c>
      <c r="K105" s="24">
        <f t="shared" ca="1" si="10"/>
        <v>0.6772171490481349</v>
      </c>
      <c r="L105" s="24">
        <f t="shared" ca="1" si="10"/>
        <v>0.71954322086364331</v>
      </c>
      <c r="M105" s="24">
        <f t="shared" ca="1" si="10"/>
        <v>0.67721714904813501</v>
      </c>
      <c r="N105" s="24">
        <f t="shared" ca="1" si="10"/>
        <v>0.88884750812567714</v>
      </c>
      <c r="O105" s="24">
        <f t="shared" ca="1" si="10"/>
        <v>0.50791286178610129</v>
      </c>
      <c r="P105" s="25">
        <f t="shared" ca="1" si="10"/>
        <v>0.25395643089305064</v>
      </c>
      <c r="R105" s="24">
        <f ca="1">IF(J105=0,0,Agents($E$4,$E$5,J105,$E$3)/(1-$O$1))</f>
        <v>1.0869565217391304</v>
      </c>
      <c r="S105" s="24">
        <f ca="1">IF(K105=0,0,Agents($E$4,$E$5,K105,$E$3)/(1-$O$1))</f>
        <v>2.1739130434782608</v>
      </c>
      <c r="T105" s="24">
        <f ca="1">IF(L105=0,0,Agents($E$4,$E$5,L105,$E$3)/(1-$O$1))</f>
        <v>2.1739130434782608</v>
      </c>
      <c r="U105" s="24">
        <f ca="1">IF(M105=0,0,Agents($E$4,$E$5,M105,$E$3)/(1-$O$1))</f>
        <v>2.1739130434782608</v>
      </c>
      <c r="V105" s="24">
        <f ca="1">IF(N105=0,0,Agents($E$4,$E$5,N105,$E$3)/(1-$O$1))</f>
        <v>2.1739130434782608</v>
      </c>
      <c r="W105" s="24">
        <f ca="1">IF(O105=0,0,Agents($E$4,$E$5,O105,$E$3)/(1-$O$1))</f>
        <v>1.0869565217391304</v>
      </c>
      <c r="X105" s="24">
        <f ca="1">IF(P105=0,0,Agents($E$4,$E$5,P105,$E$3)/(1-$O$1))</f>
        <v>1.0869565217391304</v>
      </c>
    </row>
    <row r="106" spans="1:24" x14ac:dyDescent="0.25">
      <c r="A106" s="125">
        <v>0.83333333333333304</v>
      </c>
      <c r="B106" s="127">
        <v>9.6618357487922701E-3</v>
      </c>
      <c r="C106" s="128">
        <v>2.0711080428028996E-3</v>
      </c>
      <c r="D106" s="128">
        <v>2.098950524737631E-3</v>
      </c>
      <c r="E106" s="128">
        <v>2.651640702684786E-3</v>
      </c>
      <c r="F106" s="128">
        <v>2.7519779841761265E-3</v>
      </c>
      <c r="G106" s="128">
        <v>1.7574692442882249E-3</v>
      </c>
      <c r="H106" s="129">
        <v>4.3103448275862068E-3</v>
      </c>
      <c r="J106" s="23">
        <f t="shared" ca="1" si="10"/>
        <v>8.4652143631016863E-2</v>
      </c>
      <c r="K106" s="24">
        <f t="shared" ca="1" si="10"/>
        <v>0.25395643089305059</v>
      </c>
      <c r="L106" s="24">
        <f t="shared" ca="1" si="10"/>
        <v>0.29628250270855899</v>
      </c>
      <c r="M106" s="24">
        <f t="shared" ca="1" si="10"/>
        <v>0.33860857452406751</v>
      </c>
      <c r="N106" s="24">
        <f t="shared" ca="1" si="10"/>
        <v>0.33860857452406751</v>
      </c>
      <c r="O106" s="24">
        <f t="shared" ca="1" si="10"/>
        <v>0.21163035907754219</v>
      </c>
      <c r="P106" s="25">
        <f t="shared" ca="1" si="10"/>
        <v>0.12697821544652532</v>
      </c>
      <c r="R106" s="24">
        <f ca="1">IF(J106=0,0,Agents($E$4,$E$5,J106,$E$3)/(1-$O$1))</f>
        <v>1.0869565217391304</v>
      </c>
      <c r="S106" s="24">
        <f ca="1">IF(K106=0,0,Agents($E$4,$E$5,K106,$E$3)/(1-$O$1))</f>
        <v>1.0869565217391304</v>
      </c>
      <c r="T106" s="24">
        <f ca="1">IF(L106=0,0,Agents($E$4,$E$5,L106,$E$3)/(1-$O$1))</f>
        <v>1.0869565217391304</v>
      </c>
      <c r="U106" s="24">
        <f ca="1">IF(M106=0,0,Agents($E$4,$E$5,M106,$E$3)/(1-$O$1))</f>
        <v>1.0869565217391304</v>
      </c>
      <c r="V106" s="24">
        <f ca="1">IF(N106=0,0,Agents($E$4,$E$5,N106,$E$3)/(1-$O$1))</f>
        <v>1.0869565217391304</v>
      </c>
      <c r="W106" s="24">
        <f ca="1">IF(O106=0,0,Agents($E$4,$E$5,O106,$E$3)/(1-$O$1))</f>
        <v>1.0869565217391304</v>
      </c>
      <c r="X106" s="24">
        <f ca="1">IF(P106=0,0,Agents($E$4,$E$5,P106,$E$3)/(1-$O$1))</f>
        <v>1.0869565217391304</v>
      </c>
    </row>
    <row r="107" spans="1:24" x14ac:dyDescent="0.25">
      <c r="A107" s="126">
        <v>0.85416666666666696</v>
      </c>
      <c r="B107" s="127">
        <v>1.4492753623188406E-2</v>
      </c>
      <c r="C107" s="128">
        <v>1.380738695201933E-3</v>
      </c>
      <c r="D107" s="128">
        <v>1.1994002998500749E-3</v>
      </c>
      <c r="E107" s="128">
        <v>1.325820351342393E-3</v>
      </c>
      <c r="F107" s="128">
        <v>1.7199862401100791E-3</v>
      </c>
      <c r="G107" s="128">
        <v>1.4059753954305801E-3</v>
      </c>
      <c r="H107" s="129">
        <v>1.4367816091954023E-3</v>
      </c>
      <c r="J107" s="23">
        <f t="shared" ca="1" si="10"/>
        <v>0.12697821544652529</v>
      </c>
      <c r="K107" s="24">
        <f t="shared" ca="1" si="10"/>
        <v>0.16930428726203373</v>
      </c>
      <c r="L107" s="24">
        <f t="shared" ca="1" si="10"/>
        <v>0.16930428726203373</v>
      </c>
      <c r="M107" s="24">
        <f t="shared" ca="1" si="10"/>
        <v>0.16930428726203375</v>
      </c>
      <c r="N107" s="24">
        <f t="shared" ca="1" si="10"/>
        <v>0.21163035907754219</v>
      </c>
      <c r="O107" s="24">
        <f t="shared" ca="1" si="10"/>
        <v>0.16930428726203378</v>
      </c>
      <c r="P107" s="25">
        <f t="shared" ca="1" si="10"/>
        <v>4.2326071815508438E-2</v>
      </c>
      <c r="R107" s="24">
        <f ca="1">IF(J107=0,0,Agents($E$4,$E$5,J107,$E$3)/(1-$O$1))</f>
        <v>1.0869565217391304</v>
      </c>
      <c r="S107" s="24">
        <f ca="1">IF(K107=0,0,Agents($E$4,$E$5,K107,$E$3)/(1-$O$1))</f>
        <v>1.0869565217391304</v>
      </c>
      <c r="T107" s="24">
        <f ca="1">IF(L107=0,0,Agents($E$4,$E$5,L107,$E$3)/(1-$O$1))</f>
        <v>1.0869565217391304</v>
      </c>
      <c r="U107" s="24">
        <f ca="1">IF(M107=0,0,Agents($E$4,$E$5,M107,$E$3)/(1-$O$1))</f>
        <v>1.0869565217391304</v>
      </c>
      <c r="V107" s="24">
        <f ca="1">IF(N107=0,0,Agents($E$4,$E$5,N107,$E$3)/(1-$O$1))</f>
        <v>1.0869565217391304</v>
      </c>
      <c r="W107" s="24">
        <f ca="1">IF(O107=0,0,Agents($E$4,$E$5,O107,$E$3)/(1-$O$1))</f>
        <v>1.0869565217391304</v>
      </c>
      <c r="X107" s="24">
        <f ca="1">IF(P107=0,0,Agents($E$4,$E$5,P107,$E$3)/(1-$O$1))</f>
        <v>1.0869565217391304</v>
      </c>
    </row>
    <row r="108" spans="1:24" x14ac:dyDescent="0.25">
      <c r="A108" s="125">
        <v>0.875000000000001</v>
      </c>
      <c r="B108" s="127">
        <v>1.4492753623188406E-2</v>
      </c>
      <c r="C108" s="128">
        <v>7.9392474974111157E-3</v>
      </c>
      <c r="D108" s="128">
        <v>5.6971514242878558E-3</v>
      </c>
      <c r="E108" s="128">
        <v>7.9549221080543586E-3</v>
      </c>
      <c r="F108" s="128">
        <v>8.2559339525283791E-3</v>
      </c>
      <c r="G108" s="128">
        <v>6.3268892794376098E-3</v>
      </c>
      <c r="H108" s="129">
        <v>8.6206896551724137E-3</v>
      </c>
      <c r="J108" s="23">
        <f t="shared" ref="J108:P111" ca="1" si="11">B108*J$112</f>
        <v>0.12697821544652529</v>
      </c>
      <c r="K108" s="24">
        <f t="shared" ca="1" si="11"/>
        <v>0.97349965175669406</v>
      </c>
      <c r="L108" s="24">
        <f t="shared" ca="1" si="11"/>
        <v>0.80419536449466023</v>
      </c>
      <c r="M108" s="24">
        <f t="shared" ca="1" si="11"/>
        <v>1.0158257235722026</v>
      </c>
      <c r="N108" s="24">
        <f t="shared" ca="1" si="11"/>
        <v>1.0158257235722024</v>
      </c>
      <c r="O108" s="24">
        <f t="shared" ca="1" si="11"/>
        <v>0.76186929267915193</v>
      </c>
      <c r="P108" s="25">
        <f t="shared" ca="1" si="11"/>
        <v>0.25395643089305064</v>
      </c>
      <c r="R108" s="24">
        <f ca="1">IF(J108=0,0,Agents($E$4,$E$5,J108,$E$3)/(1-$O$1))</f>
        <v>1.0869565217391304</v>
      </c>
      <c r="S108" s="24">
        <f ca="1">IF(K108=0,0,Agents($E$4,$E$5,K108,$E$3)/(1-$O$1))</f>
        <v>2.1739130434782608</v>
      </c>
      <c r="T108" s="24">
        <f ca="1">IF(L108=0,0,Agents($E$4,$E$5,L108,$E$3)/(1-$O$1))</f>
        <v>2.1739130434782608</v>
      </c>
      <c r="U108" s="24">
        <f ca="1">IF(M108=0,0,Agents($E$4,$E$5,M108,$E$3)/(1-$O$1))</f>
        <v>2.1739130434782608</v>
      </c>
      <c r="V108" s="24">
        <f ca="1">IF(N108=0,0,Agents($E$4,$E$5,N108,$E$3)/(1-$O$1))</f>
        <v>2.1739130434782608</v>
      </c>
      <c r="W108" s="24">
        <f ca="1">IF(O108=0,0,Agents($E$4,$E$5,O108,$E$3)/(1-$O$1))</f>
        <v>2.1739130434782608</v>
      </c>
      <c r="X108" s="24">
        <f ca="1">IF(P108=0,0,Agents($E$4,$E$5,P108,$E$3)/(1-$O$1))</f>
        <v>1.0869565217391304</v>
      </c>
    </row>
    <row r="109" spans="1:24" x14ac:dyDescent="0.25">
      <c r="A109" s="126">
        <v>0.89583333333333504</v>
      </c>
      <c r="B109" s="127">
        <v>2.4154589371980676E-2</v>
      </c>
      <c r="C109" s="128">
        <v>5.5229547808077319E-3</v>
      </c>
      <c r="D109" s="128">
        <v>5.0974512743628183E-3</v>
      </c>
      <c r="E109" s="128">
        <v>5.3032814053695721E-3</v>
      </c>
      <c r="F109" s="128">
        <v>7.2239422084623322E-3</v>
      </c>
      <c r="G109" s="128">
        <v>4.2179261862917402E-3</v>
      </c>
      <c r="H109" s="129">
        <v>8.6206896551724137E-3</v>
      </c>
      <c r="J109" s="23">
        <f t="shared" ca="1" si="11"/>
        <v>0.21163035907754216</v>
      </c>
      <c r="K109" s="24">
        <f t="shared" ca="1" si="11"/>
        <v>0.6772171490481349</v>
      </c>
      <c r="L109" s="24">
        <f t="shared" ca="1" si="11"/>
        <v>0.71954322086364331</v>
      </c>
      <c r="M109" s="24">
        <f t="shared" ca="1" si="11"/>
        <v>0.67721714904813501</v>
      </c>
      <c r="N109" s="24">
        <f t="shared" ca="1" si="11"/>
        <v>0.88884750812567714</v>
      </c>
      <c r="O109" s="24">
        <f t="shared" ca="1" si="11"/>
        <v>0.50791286178610129</v>
      </c>
      <c r="P109" s="25">
        <f t="shared" ca="1" si="11"/>
        <v>0.25395643089305064</v>
      </c>
      <c r="R109" s="24">
        <f ca="1">IF(J109=0,0,Agents($E$4,$E$5,J109,$E$3)/(1-$O$1))</f>
        <v>1.0869565217391304</v>
      </c>
      <c r="S109" s="24">
        <f ca="1">IF(K109=0,0,Agents($E$4,$E$5,K109,$E$3)/(1-$O$1))</f>
        <v>2.1739130434782608</v>
      </c>
      <c r="T109" s="24">
        <f ca="1">IF(L109=0,0,Agents($E$4,$E$5,L109,$E$3)/(1-$O$1))</f>
        <v>2.1739130434782608</v>
      </c>
      <c r="U109" s="24">
        <f ca="1">IF(M109=0,0,Agents($E$4,$E$5,M109,$E$3)/(1-$O$1))</f>
        <v>2.1739130434782608</v>
      </c>
      <c r="V109" s="24">
        <f ca="1">IF(N109=0,0,Agents($E$4,$E$5,N109,$E$3)/(1-$O$1))</f>
        <v>2.1739130434782608</v>
      </c>
      <c r="W109" s="24">
        <f ca="1">IF(O109=0,0,Agents($E$4,$E$5,O109,$E$3)/(1-$O$1))</f>
        <v>1.0869565217391304</v>
      </c>
      <c r="X109" s="24">
        <f ca="1">IF(P109=0,0,Agents($E$4,$E$5,P109,$E$3)/(1-$O$1))</f>
        <v>1.0869565217391304</v>
      </c>
    </row>
    <row r="110" spans="1:24" x14ac:dyDescent="0.25">
      <c r="A110" s="125">
        <v>0.91666666666666896</v>
      </c>
      <c r="B110" s="127">
        <v>9.6618357487922701E-3</v>
      </c>
      <c r="C110" s="128">
        <v>2.0711080428028996E-3</v>
      </c>
      <c r="D110" s="128">
        <v>2.098950524737631E-3</v>
      </c>
      <c r="E110" s="128">
        <v>2.651640702684786E-3</v>
      </c>
      <c r="F110" s="128">
        <v>2.7519779841761265E-3</v>
      </c>
      <c r="G110" s="128">
        <v>1.7574692442882249E-3</v>
      </c>
      <c r="H110" s="129">
        <v>4.3103448275862068E-3</v>
      </c>
      <c r="J110" s="23">
        <f t="shared" ca="1" si="11"/>
        <v>8.4652143631016863E-2</v>
      </c>
      <c r="K110" s="24">
        <f t="shared" ca="1" si="11"/>
        <v>0.25395643089305059</v>
      </c>
      <c r="L110" s="24">
        <f t="shared" ca="1" si="11"/>
        <v>0.29628250270855899</v>
      </c>
      <c r="M110" s="24">
        <f t="shared" ca="1" si="11"/>
        <v>0.33860857452406751</v>
      </c>
      <c r="N110" s="24">
        <f t="shared" ca="1" si="11"/>
        <v>0.33860857452406751</v>
      </c>
      <c r="O110" s="24">
        <f t="shared" ca="1" si="11"/>
        <v>0.21163035907754219</v>
      </c>
      <c r="P110" s="25">
        <f t="shared" ca="1" si="11"/>
        <v>0.12697821544652532</v>
      </c>
      <c r="R110" s="24">
        <f ca="1">IF(J110=0,0,Agents($E$4,$E$5,J110,$E$3)/(1-$O$1))</f>
        <v>1.0869565217391304</v>
      </c>
      <c r="S110" s="24">
        <f ca="1">IF(K110=0,0,Agents($E$4,$E$5,K110,$E$3)/(1-$O$1))</f>
        <v>1.0869565217391304</v>
      </c>
      <c r="T110" s="24">
        <f ca="1">IF(L110=0,0,Agents($E$4,$E$5,L110,$E$3)/(1-$O$1))</f>
        <v>1.0869565217391304</v>
      </c>
      <c r="U110" s="24">
        <f ca="1">IF(M110=0,0,Agents($E$4,$E$5,M110,$E$3)/(1-$O$1))</f>
        <v>1.0869565217391304</v>
      </c>
      <c r="V110" s="24">
        <f ca="1">IF(N110=0,0,Agents($E$4,$E$5,N110,$E$3)/(1-$O$1))</f>
        <v>1.0869565217391304</v>
      </c>
      <c r="W110" s="24">
        <f ca="1">IF(O110=0,0,Agents($E$4,$E$5,O110,$E$3)/(1-$O$1))</f>
        <v>1.0869565217391304</v>
      </c>
      <c r="X110" s="24">
        <f ca="1">IF(P110=0,0,Agents($E$4,$E$5,P110,$E$3)/(1-$O$1))</f>
        <v>1.0869565217391304</v>
      </c>
    </row>
    <row r="111" spans="1:24" x14ac:dyDescent="0.25">
      <c r="A111" s="126">
        <v>0.937500000000003</v>
      </c>
      <c r="B111" s="127">
        <v>1.4492753623188406E-2</v>
      </c>
      <c r="C111" s="128">
        <v>1.380738695201933E-3</v>
      </c>
      <c r="D111" s="128">
        <v>1.1994002998500749E-3</v>
      </c>
      <c r="E111" s="128">
        <v>1.325820351342393E-3</v>
      </c>
      <c r="F111" s="128">
        <v>1.7199862401100791E-3</v>
      </c>
      <c r="G111" s="128">
        <v>1.4059753954305801E-3</v>
      </c>
      <c r="H111" s="129">
        <v>1.4367816091954023E-3</v>
      </c>
      <c r="J111" s="23">
        <f t="shared" ca="1" si="11"/>
        <v>0.12697821544652529</v>
      </c>
      <c r="K111" s="24">
        <f t="shared" ca="1" si="11"/>
        <v>0.16930428726203373</v>
      </c>
      <c r="L111" s="24">
        <f t="shared" ca="1" si="11"/>
        <v>0.16930428726203373</v>
      </c>
      <c r="M111" s="24">
        <f t="shared" ca="1" si="11"/>
        <v>0.16930428726203375</v>
      </c>
      <c r="N111" s="24">
        <f t="shared" ca="1" si="11"/>
        <v>0.21163035907754219</v>
      </c>
      <c r="O111" s="24">
        <f t="shared" ca="1" si="11"/>
        <v>0.16930428726203378</v>
      </c>
      <c r="P111" s="25">
        <f t="shared" ca="1" si="11"/>
        <v>4.2326071815508438E-2</v>
      </c>
      <c r="R111" s="24">
        <f ca="1">IF(J111=0,0,Agents($E$4,$E$5,J111,$E$3)/(1-$O$1))</f>
        <v>1.0869565217391304</v>
      </c>
      <c r="S111" s="24">
        <f ca="1">IF(K111=0,0,Agents($E$4,$E$5,K111,$E$3)/(1-$O$1))</f>
        <v>1.0869565217391304</v>
      </c>
      <c r="T111" s="24">
        <f ca="1">IF(L111=0,0,Agents($E$4,$E$5,L111,$E$3)/(1-$O$1))</f>
        <v>1.0869565217391304</v>
      </c>
      <c r="U111" s="24">
        <f ca="1">IF(M111=0,0,Agents($E$4,$E$5,M111,$E$3)/(1-$O$1))</f>
        <v>1.0869565217391304</v>
      </c>
      <c r="V111" s="24">
        <f ca="1">IF(N111=0,0,Agents($E$4,$E$5,N111,$E$3)/(1-$O$1))</f>
        <v>1.0869565217391304</v>
      </c>
      <c r="W111" s="24">
        <f ca="1">IF(O111=0,0,Agents($E$4,$E$5,O111,$E$3)/(1-$O$1))</f>
        <v>1.0869565217391304</v>
      </c>
      <c r="X111" s="24">
        <f ca="1">IF(P111=0,0,Agents($E$4,$E$5,P111,$E$3)/(1-$O$1))</f>
        <v>1.0869565217391304</v>
      </c>
    </row>
    <row r="112" spans="1:24" x14ac:dyDescent="0.25">
      <c r="A112" s="130"/>
      <c r="B112" s="131">
        <v>1.301559356136821E-2</v>
      </c>
      <c r="C112" s="132">
        <v>0.18215543259557343</v>
      </c>
      <c r="D112" s="132">
        <v>0.20969567404426559</v>
      </c>
      <c r="E112" s="132">
        <v>0.18970070422535212</v>
      </c>
      <c r="F112" s="132">
        <v>0.18278420523138833</v>
      </c>
      <c r="G112" s="132">
        <v>0.17888581488933603</v>
      </c>
      <c r="H112" s="133">
        <v>4.37625754527163E-2</v>
      </c>
      <c r="J112" s="27">
        <f t="shared" ref="J112:P112" ca="1" si="12">$E$2*B112/SUM($B$112:$H$112)</f>
        <v>8.7614968658102459</v>
      </c>
      <c r="K112" s="27">
        <f t="shared" ca="1" si="12"/>
        <v>122.61863004952794</v>
      </c>
      <c r="L112" s="27">
        <f t="shared" ca="1" si="12"/>
        <v>141.15744950472063</v>
      </c>
      <c r="M112" s="27">
        <f t="shared" ca="1" si="12"/>
        <v>127.69775866738897</v>
      </c>
      <c r="N112" s="27">
        <f t="shared" ca="1" si="12"/>
        <v>123.04189076768303</v>
      </c>
      <c r="O112" s="27">
        <f t="shared" ca="1" si="12"/>
        <v>120.41767431512152</v>
      </c>
      <c r="P112" s="27">
        <f t="shared" ca="1" si="12"/>
        <v>29.458945983593875</v>
      </c>
      <c r="R112" s="26">
        <f t="shared" ref="R112:W112" ca="1" si="13">(SUM(R82:R111)/2)/$C$6</f>
        <v>2.0380434782608687</v>
      </c>
      <c r="S112" s="26">
        <f t="shared" ca="1" si="13"/>
        <v>6.929347826086957</v>
      </c>
      <c r="T112" s="26">
        <f t="shared" ca="1" si="13"/>
        <v>7.201086956521741</v>
      </c>
      <c r="U112" s="26">
        <f t="shared" ca="1" si="13"/>
        <v>6.9972826086956523</v>
      </c>
      <c r="V112" s="26">
        <f t="shared" ca="1" si="13"/>
        <v>6.8614130434782616</v>
      </c>
      <c r="W112" s="26">
        <f t="shared" ca="1" si="13"/>
        <v>6.5896739130434776</v>
      </c>
      <c r="X112" s="26">
        <f t="shared" ref="X112" ca="1" si="14">(SUM(X82:X107)/2)/$C$6</f>
        <v>3.1250000000000004</v>
      </c>
    </row>
    <row r="113" spans="1:24" x14ac:dyDescent="0.25">
      <c r="R113" s="32">
        <f ca="1">SUM(R112:X112)/5</f>
        <v>7.9483695652173925</v>
      </c>
      <c r="S113" s="31"/>
      <c r="T113" s="31"/>
      <c r="U113" s="31"/>
      <c r="V113" s="31"/>
      <c r="W113" s="31"/>
      <c r="X113" s="4"/>
    </row>
    <row r="115" spans="1:24" x14ac:dyDescent="0.25">
      <c r="A115" s="39" t="s">
        <v>17</v>
      </c>
      <c r="J115" s="6" t="s">
        <v>14</v>
      </c>
      <c r="K115" s="20"/>
      <c r="L115" s="20"/>
      <c r="M115" s="33">
        <v>43191</v>
      </c>
      <c r="N115" s="20"/>
      <c r="O115" s="20"/>
      <c r="P115" s="21"/>
      <c r="R115" s="6" t="s">
        <v>15</v>
      </c>
      <c r="S115" s="20"/>
      <c r="T115" s="20"/>
      <c r="U115" s="20"/>
      <c r="V115" s="20"/>
      <c r="W115" s="20"/>
      <c r="X115" s="21"/>
    </row>
    <row r="116" spans="1:24" x14ac:dyDescent="0.25">
      <c r="A116" s="113" t="s">
        <v>6</v>
      </c>
      <c r="B116" s="114" t="s">
        <v>13</v>
      </c>
      <c r="C116" s="115" t="s">
        <v>7</v>
      </c>
      <c r="D116" s="115" t="s">
        <v>8</v>
      </c>
      <c r="E116" s="115" t="s">
        <v>9</v>
      </c>
      <c r="F116" s="115" t="s">
        <v>10</v>
      </c>
      <c r="G116" s="115" t="s">
        <v>11</v>
      </c>
      <c r="H116" s="116" t="s">
        <v>12</v>
      </c>
      <c r="J116" s="22" t="s">
        <v>13</v>
      </c>
      <c r="K116" s="20" t="s">
        <v>7</v>
      </c>
      <c r="L116" s="20" t="s">
        <v>8</v>
      </c>
      <c r="M116" s="20" t="s">
        <v>9</v>
      </c>
      <c r="N116" s="20" t="s">
        <v>10</v>
      </c>
      <c r="O116" s="20" t="s">
        <v>11</v>
      </c>
      <c r="P116" s="21" t="s">
        <v>12</v>
      </c>
      <c r="R116" s="22" t="s">
        <v>13</v>
      </c>
      <c r="S116" s="20" t="s">
        <v>7</v>
      </c>
      <c r="T116" s="20" t="s">
        <v>8</v>
      </c>
      <c r="U116" s="20" t="s">
        <v>9</v>
      </c>
      <c r="V116" s="20" t="s">
        <v>10</v>
      </c>
      <c r="W116" s="20" t="s">
        <v>11</v>
      </c>
      <c r="X116" s="21" t="s">
        <v>12</v>
      </c>
    </row>
    <row r="117" spans="1:24" x14ac:dyDescent="0.25">
      <c r="A117" s="117">
        <v>0.33333333333333331</v>
      </c>
      <c r="B117" s="118"/>
      <c r="C117" s="119">
        <v>2.1746634449430445E-2</v>
      </c>
      <c r="D117" s="119">
        <v>2.4287856071964018E-2</v>
      </c>
      <c r="E117" s="119">
        <v>2.5190586675505468E-2</v>
      </c>
      <c r="F117" s="119">
        <v>2.1327829377364983E-2</v>
      </c>
      <c r="G117" s="119">
        <v>2.3901581722319858E-2</v>
      </c>
      <c r="H117" s="120"/>
      <c r="J117" s="24">
        <f t="shared" ref="J117:P142" ca="1" si="15">B117*J$147</f>
        <v>0</v>
      </c>
      <c r="K117" s="24">
        <f t="shared" ca="1" si="15"/>
        <v>2.8243624121788602</v>
      </c>
      <c r="L117" s="24">
        <f t="shared" ca="1" si="15"/>
        <v>2.4469497422534254</v>
      </c>
      <c r="M117" s="24">
        <f t="shared" ca="1" si="15"/>
        <v>2.8195812376343974</v>
      </c>
      <c r="N117" s="24">
        <f t="shared" ca="1" si="15"/>
        <v>2.2069015619599885</v>
      </c>
      <c r="O117" s="24">
        <f t="shared" ca="1" si="15"/>
        <v>1.8930506402933447</v>
      </c>
      <c r="P117" s="24">
        <f t="shared" ca="1" si="15"/>
        <v>0</v>
      </c>
      <c r="R117" s="24">
        <f ca="1">IF(J117=0,0,Agents($F$4,$F$5,J117,$F$3)/(1-$P$1))</f>
        <v>0</v>
      </c>
      <c r="S117" s="24">
        <f ca="1">IF(K117=0,0,Agents($F$4,$F$5,K117,$F$3)/(1-$P$1))</f>
        <v>3.2608695652173911</v>
      </c>
      <c r="T117" s="24">
        <f ca="1">IF(L117=0,0,Agents($F$4,$F$5,L117,$F$3)/(1-$P$1))</f>
        <v>3.2608695652173911</v>
      </c>
      <c r="U117" s="24">
        <f ca="1">IF(M117=0,0,Agents($F$4,$F$5,M117,$F$3)/(1-$P$1))</f>
        <v>3.2608695652173911</v>
      </c>
      <c r="V117" s="24">
        <f ca="1">IF(N117=0,0,Agents($F$4,$F$5,N117,$F$3)/(1-$P$1))</f>
        <v>2.1739130434782608</v>
      </c>
      <c r="W117" s="24">
        <f ca="1">IF(O117=0,0,Agents($F$4,$F$5,O117,$F$3)/(1-$P$1))</f>
        <v>2.1739130434782608</v>
      </c>
      <c r="X117" s="24">
        <f ca="1">IF(P117=0,0,Agents($F$4,$F$5,P117,$F$3)/(1-$P$1))</f>
        <v>0</v>
      </c>
    </row>
    <row r="118" spans="1:24" x14ac:dyDescent="0.25">
      <c r="A118" s="121">
        <v>0.35416666666666669</v>
      </c>
      <c r="B118" s="122"/>
      <c r="C118" s="123">
        <v>3.1411805315843977E-2</v>
      </c>
      <c r="D118" s="123">
        <v>3.2083958020989505E-2</v>
      </c>
      <c r="E118" s="123">
        <v>3.1819688432217434E-2</v>
      </c>
      <c r="F118" s="123">
        <v>2.4079807361541108E-2</v>
      </c>
      <c r="G118" s="123">
        <v>2.3198594024604568E-2</v>
      </c>
      <c r="H118" s="124"/>
      <c r="J118" s="24">
        <f t="shared" ca="1" si="15"/>
        <v>0</v>
      </c>
      <c r="K118" s="24">
        <f t="shared" ca="1" si="15"/>
        <v>4.0796345953694644</v>
      </c>
      <c r="L118" s="24">
        <f t="shared" ca="1" si="15"/>
        <v>3.2323904002606976</v>
      </c>
      <c r="M118" s="24">
        <f t="shared" ca="1" si="15"/>
        <v>3.5615763001697651</v>
      </c>
      <c r="N118" s="24">
        <f t="shared" ca="1" si="15"/>
        <v>2.4916630538257936</v>
      </c>
      <c r="O118" s="24">
        <f t="shared" ca="1" si="15"/>
        <v>1.8373726802847168</v>
      </c>
      <c r="P118" s="24">
        <f t="shared" ca="1" si="15"/>
        <v>0</v>
      </c>
      <c r="R118" s="30">
        <f ca="1">IF(J118=0,0,Agents($F$4,$F$5,J118,$F$3)/(1-$P$1))</f>
        <v>0</v>
      </c>
      <c r="S118" s="30">
        <f ca="1">IF(K118=0,0,Agents($F$4,$F$5,K118,$F$3)/(1-$P$1))</f>
        <v>3.2608695652173911</v>
      </c>
      <c r="T118" s="30">
        <f ca="1">IF(L118=0,0,Agents($F$4,$F$5,L118,$F$3)/(1-$P$1))</f>
        <v>3.2608695652173911</v>
      </c>
      <c r="U118" s="30">
        <f ca="1">IF(M118=0,0,Agents($F$4,$F$5,M118,$F$3)/(1-$P$1))</f>
        <v>3.2608695652173911</v>
      </c>
      <c r="V118" s="30">
        <f ca="1">IF(N118=0,0,Agents($F$4,$F$5,N118,$F$3)/(1-$P$1))</f>
        <v>3.2608695652173911</v>
      </c>
      <c r="W118" s="30">
        <f ca="1">IF(O118=0,0,Agents($F$4,$F$5,O118,$F$3)/(1-$P$1))</f>
        <v>2.1739130434782608</v>
      </c>
      <c r="X118" s="30">
        <f ca="1">IF(P118=0,0,Agents($F$4,$F$5,P118,$F$3)/(1-$P$1))</f>
        <v>0</v>
      </c>
    </row>
    <row r="119" spans="1:24" x14ac:dyDescent="0.25">
      <c r="A119" s="125">
        <v>0.375</v>
      </c>
      <c r="B119" s="118"/>
      <c r="C119" s="119">
        <v>3.589920607525026E-2</v>
      </c>
      <c r="D119" s="119">
        <v>3.9880059970014994E-2</v>
      </c>
      <c r="E119" s="119">
        <v>4.2094796155120982E-2</v>
      </c>
      <c r="F119" s="119">
        <v>3.8871689026487785E-2</v>
      </c>
      <c r="G119" s="119">
        <v>4.0421792618629174E-2</v>
      </c>
      <c r="H119" s="120"/>
      <c r="J119" s="24">
        <f t="shared" ca="1" si="15"/>
        <v>0</v>
      </c>
      <c r="K119" s="24">
        <f t="shared" ca="1" si="15"/>
        <v>4.6624395375651027</v>
      </c>
      <c r="L119" s="24">
        <f t="shared" ca="1" si="15"/>
        <v>4.0178310582679702</v>
      </c>
      <c r="M119" s="24">
        <f t="shared" ca="1" si="15"/>
        <v>4.711668647099585</v>
      </c>
      <c r="N119" s="24">
        <f t="shared" ca="1" si="15"/>
        <v>4.0222560726044945</v>
      </c>
      <c r="O119" s="24">
        <f t="shared" ca="1" si="15"/>
        <v>3.201482700496098</v>
      </c>
      <c r="P119" s="24">
        <f t="shared" ca="1" si="15"/>
        <v>0</v>
      </c>
      <c r="R119" s="24">
        <f ca="1">IF(J119=0,0,Agents($F$4,$F$5,J119,$F$3)/(1-$P$1))</f>
        <v>0</v>
      </c>
      <c r="S119" s="24">
        <f ca="1">IF(K119=0,0,Agents($F$4,$F$5,K119,$F$3)/(1-$P$1))</f>
        <v>4.3478260869565215</v>
      </c>
      <c r="T119" s="24">
        <f ca="1">IF(L119=0,0,Agents($F$4,$F$5,L119,$F$3)/(1-$P$1))</f>
        <v>3.2608695652173911</v>
      </c>
      <c r="U119" s="24">
        <f ca="1">IF(M119=0,0,Agents($F$4,$F$5,M119,$F$3)/(1-$P$1))</f>
        <v>4.3478260869565215</v>
      </c>
      <c r="V119" s="24">
        <f ca="1">IF(N119=0,0,Agents($F$4,$F$5,N119,$F$3)/(1-$P$1))</f>
        <v>3.2608695652173911</v>
      </c>
      <c r="W119" s="24">
        <f ca="1">IF(O119=0,0,Agents($F$4,$F$5,O119,$F$3)/(1-$P$1))</f>
        <v>3.2608695652173911</v>
      </c>
      <c r="X119" s="24">
        <f ca="1">IF(P119=0,0,Agents($F$4,$F$5,P119,$F$3)/(1-$P$1))</f>
        <v>0</v>
      </c>
    </row>
    <row r="120" spans="1:24" x14ac:dyDescent="0.25">
      <c r="A120" s="121">
        <v>0.39583333333333331</v>
      </c>
      <c r="B120" s="122"/>
      <c r="C120" s="123">
        <v>4.9016223679668625E-2</v>
      </c>
      <c r="D120" s="123">
        <v>5.0674662668665667E-2</v>
      </c>
      <c r="E120" s="123">
        <v>5.2038448790188929E-2</v>
      </c>
      <c r="F120" s="123">
        <v>4.3687650498796013E-2</v>
      </c>
      <c r="G120" s="123">
        <v>4.8506151142355007E-2</v>
      </c>
      <c r="H120" s="124"/>
      <c r="J120" s="24">
        <f t="shared" ca="1" si="15"/>
        <v>0</v>
      </c>
      <c r="K120" s="24">
        <f t="shared" ca="1" si="15"/>
        <v>6.3660232147523512</v>
      </c>
      <c r="L120" s="24">
        <f t="shared" ca="1" si="15"/>
        <v>5.1053642770472702</v>
      </c>
      <c r="M120" s="24">
        <f t="shared" ca="1" si="15"/>
        <v>5.8246612409026364</v>
      </c>
      <c r="N120" s="24">
        <f t="shared" ca="1" si="15"/>
        <v>4.5205886833696542</v>
      </c>
      <c r="O120" s="24">
        <f t="shared" ca="1" si="15"/>
        <v>3.8417792405953173</v>
      </c>
      <c r="P120" s="24">
        <f t="shared" ca="1" si="15"/>
        <v>0</v>
      </c>
      <c r="R120" s="30">
        <f ca="1">IF(J120=0,0,Agents($F$4,$F$5,J120,$F$3)/(1-$P$1))</f>
        <v>0</v>
      </c>
      <c r="S120" s="30">
        <f ca="1">IF(K120=0,0,Agents($F$4,$F$5,K120,$F$3)/(1-$P$1))</f>
        <v>4.3478260869565215</v>
      </c>
      <c r="T120" s="30">
        <f ca="1">IF(L120=0,0,Agents($F$4,$F$5,L120,$F$3)/(1-$P$1))</f>
        <v>4.3478260869565215</v>
      </c>
      <c r="U120" s="30">
        <f ca="1">IF(M120=0,0,Agents($F$4,$F$5,M120,$F$3)/(1-$P$1))</f>
        <v>4.3478260869565215</v>
      </c>
      <c r="V120" s="30">
        <f ca="1">IF(N120=0,0,Agents($F$4,$F$5,N120,$F$3)/(1-$P$1))</f>
        <v>4.3478260869565215</v>
      </c>
      <c r="W120" s="30">
        <f ca="1">IF(O120=0,0,Agents($F$4,$F$5,O120,$F$3)/(1-$P$1))</f>
        <v>3.2608695652173911</v>
      </c>
      <c r="X120" s="30">
        <f ca="1">IF(P120=0,0,Agents($F$4,$F$5,P120,$F$3)/(1-$P$1))</f>
        <v>0</v>
      </c>
    </row>
    <row r="121" spans="1:24" x14ac:dyDescent="0.25">
      <c r="A121" s="125">
        <v>0.41666666666666669</v>
      </c>
      <c r="B121" s="118"/>
      <c r="C121" s="119">
        <v>5.6689944504925503E-2</v>
      </c>
      <c r="D121" s="119">
        <v>5.3073463268365817E-2</v>
      </c>
      <c r="E121" s="119">
        <v>5.4027179317202516E-2</v>
      </c>
      <c r="F121" s="119">
        <v>4.9879600963192293E-2</v>
      </c>
      <c r="G121" s="119">
        <v>5.4481546572934976E-2</v>
      </c>
      <c r="H121" s="120"/>
      <c r="J121" s="24">
        <f t="shared" ca="1" si="15"/>
        <v>0</v>
      </c>
      <c r="K121" s="24">
        <f t="shared" ca="1" si="15"/>
        <v>7.3626541514064279</v>
      </c>
      <c r="L121" s="24">
        <f t="shared" ca="1" si="15"/>
        <v>5.3470383256648919</v>
      </c>
      <c r="M121" s="24">
        <f t="shared" ca="1" si="15"/>
        <v>6.0472597596632465</v>
      </c>
      <c r="N121" s="24">
        <f t="shared" ca="1" si="15"/>
        <v>5.1613020400677145</v>
      </c>
      <c r="O121" s="24">
        <f t="shared" ca="1" si="15"/>
        <v>4.3150419006686533</v>
      </c>
      <c r="P121" s="24">
        <f t="shared" ca="1" si="15"/>
        <v>0</v>
      </c>
      <c r="R121" s="24">
        <f ca="1">IF(J121=0,0,Agents($F$4,$F$5,J121,$F$3)/(1-$P$1))</f>
        <v>0</v>
      </c>
      <c r="S121" s="24">
        <f ca="1">IF(K121=0,0,Agents($F$4,$F$5,K121,$F$3)/(1-$P$1))</f>
        <v>5.4347826086956523</v>
      </c>
      <c r="T121" s="24">
        <f ca="1">IF(L121=0,0,Agents($F$4,$F$5,L121,$F$3)/(1-$P$1))</f>
        <v>4.3478260869565215</v>
      </c>
      <c r="U121" s="24">
        <f ca="1">IF(M121=0,0,Agents($F$4,$F$5,M121,$F$3)/(1-$P$1))</f>
        <v>4.3478260869565215</v>
      </c>
      <c r="V121" s="24">
        <f ca="1">IF(N121=0,0,Agents($F$4,$F$5,N121,$F$3)/(1-$P$1))</f>
        <v>4.3478260869565215</v>
      </c>
      <c r="W121" s="24">
        <f ca="1">IF(O121=0,0,Agents($F$4,$F$5,O121,$F$3)/(1-$P$1))</f>
        <v>3.2608695652173911</v>
      </c>
      <c r="X121" s="24">
        <f ca="1">IF(P121=0,0,Agents($F$4,$F$5,P121,$F$3)/(1-$P$1))</f>
        <v>0</v>
      </c>
    </row>
    <row r="122" spans="1:24" x14ac:dyDescent="0.25">
      <c r="A122" s="121">
        <v>0.4375</v>
      </c>
      <c r="B122" s="122"/>
      <c r="C122" s="123">
        <v>6.1177345264331787E-2</v>
      </c>
      <c r="D122" s="123">
        <v>6.0385192019374909E-2</v>
      </c>
      <c r="E122" s="123">
        <v>5.6347364932051704E-2</v>
      </c>
      <c r="F122" s="123">
        <v>5.2128813738720886E-2</v>
      </c>
      <c r="G122" s="123">
        <v>6.1862917398945519E-2</v>
      </c>
      <c r="H122" s="124"/>
      <c r="J122" s="24">
        <f t="shared" ca="1" si="15"/>
        <v>0</v>
      </c>
      <c r="K122" s="24">
        <f t="shared" ca="1" si="15"/>
        <v>7.9454590936020661</v>
      </c>
      <c r="L122" s="24">
        <f t="shared" ca="1" si="15"/>
        <v>6.0836794161628349</v>
      </c>
      <c r="M122" s="24">
        <f t="shared" ca="1" si="15"/>
        <v>6.3069580315506251</v>
      </c>
      <c r="N122" s="24">
        <f t="shared" ca="1" si="15"/>
        <v>5.3940397978426544</v>
      </c>
      <c r="O122" s="24">
        <f t="shared" ca="1" si="15"/>
        <v>4.8996604807592457</v>
      </c>
      <c r="P122" s="24">
        <f t="shared" ca="1" si="15"/>
        <v>0</v>
      </c>
      <c r="R122" s="30">
        <f ca="1">IF(J122=0,0,Agents($F$4,$F$5,J122,$F$3)/(1-$P$1))</f>
        <v>0</v>
      </c>
      <c r="S122" s="30">
        <f ca="1">IF(K122=0,0,Agents($F$4,$F$5,K122,$F$3)/(1-$P$1))</f>
        <v>5.4347826086956523</v>
      </c>
      <c r="T122" s="30">
        <f ca="1">IF(L122=0,0,Agents($F$4,$F$5,L122,$F$3)/(1-$P$1))</f>
        <v>4.3478260869565215</v>
      </c>
      <c r="U122" s="30">
        <f ca="1">IF(M122=0,0,Agents($F$4,$F$5,M122,$F$3)/(1-$P$1))</f>
        <v>4.3478260869565215</v>
      </c>
      <c r="V122" s="30">
        <f ca="1">IF(N122=0,0,Agents($F$4,$F$5,N122,$F$3)/(1-$P$1))</f>
        <v>4.3478260869565215</v>
      </c>
      <c r="W122" s="30">
        <f ca="1">IF(O122=0,0,Agents($F$4,$F$5,O122,$F$3)/(1-$P$1))</f>
        <v>4.3478260869565215</v>
      </c>
      <c r="X122" s="30">
        <f ca="1">IF(P122=0,0,Agents($F$4,$F$5,P122,$F$3)/(1-$P$1))</f>
        <v>0</v>
      </c>
    </row>
    <row r="123" spans="1:24" x14ac:dyDescent="0.25">
      <c r="A123" s="125">
        <v>0.45833333333333331</v>
      </c>
      <c r="B123" s="118"/>
      <c r="C123" s="119">
        <v>5.9106237221528891E-2</v>
      </c>
      <c r="D123" s="119">
        <v>5.9485641794487357E-2</v>
      </c>
      <c r="E123" s="119">
        <v>5.9661915810407688E-2</v>
      </c>
      <c r="F123" s="119">
        <v>5.384879997883097E-2</v>
      </c>
      <c r="G123" s="119">
        <v>6.2214411247803164E-2</v>
      </c>
      <c r="H123" s="120"/>
      <c r="J123" s="24">
        <f t="shared" ca="1" si="15"/>
        <v>0</v>
      </c>
      <c r="K123" s="24">
        <f t="shared" ca="1" si="15"/>
        <v>7.6764721972040801</v>
      </c>
      <c r="L123" s="24">
        <f t="shared" ca="1" si="15"/>
        <v>5.9930516479312272</v>
      </c>
      <c r="M123" s="24">
        <f t="shared" ca="1" si="15"/>
        <v>6.6779555628183092</v>
      </c>
      <c r="N123" s="24">
        <f t="shared" ca="1" si="15"/>
        <v>5.5720157302587827</v>
      </c>
      <c r="O123" s="24">
        <f t="shared" ca="1" si="15"/>
        <v>4.9274994607635589</v>
      </c>
      <c r="P123" s="24">
        <f t="shared" ca="1" si="15"/>
        <v>0</v>
      </c>
      <c r="R123" s="24">
        <f ca="1">IF(J123=0,0,Agents($F$4,$F$5,J123,$F$3)/(1-$P$1))</f>
        <v>0</v>
      </c>
      <c r="S123" s="24">
        <f ca="1">IF(K123=0,0,Agents($F$4,$F$5,K123,$F$3)/(1-$P$1))</f>
        <v>5.4347826086956523</v>
      </c>
      <c r="T123" s="24">
        <f ca="1">IF(L123=0,0,Agents($F$4,$F$5,L123,$F$3)/(1-$P$1))</f>
        <v>4.3478260869565215</v>
      </c>
      <c r="U123" s="24">
        <f ca="1">IF(M123=0,0,Agents($F$4,$F$5,M123,$F$3)/(1-$P$1))</f>
        <v>5.4347826086956523</v>
      </c>
      <c r="V123" s="24">
        <f ca="1">IF(N123=0,0,Agents($F$4,$F$5,N123,$F$3)/(1-$P$1))</f>
        <v>4.3478260869565215</v>
      </c>
      <c r="W123" s="24">
        <f ca="1">IF(O123=0,0,Agents($F$4,$F$5,O123,$F$3)/(1-$P$1))</f>
        <v>4.3478260869565215</v>
      </c>
      <c r="X123" s="24">
        <f ca="1">IF(P123=0,0,Agents($F$4,$F$5,P123,$F$3)/(1-$P$1))</f>
        <v>0</v>
      </c>
    </row>
    <row r="124" spans="1:24" x14ac:dyDescent="0.25">
      <c r="A124" s="121">
        <v>0.47916666666666669</v>
      </c>
      <c r="B124" s="122"/>
      <c r="C124" s="123">
        <v>6.2212899285733245E-2</v>
      </c>
      <c r="D124" s="123">
        <v>6.1284742244262468E-2</v>
      </c>
      <c r="E124" s="123">
        <v>5.6678820019887298E-2</v>
      </c>
      <c r="F124" s="123">
        <v>5.7976766955095155E-2</v>
      </c>
      <c r="G124" s="123">
        <v>5.9753954305799648E-2</v>
      </c>
      <c r="H124" s="124"/>
      <c r="J124" s="24">
        <f t="shared" ca="1" si="15"/>
        <v>0</v>
      </c>
      <c r="K124" s="24">
        <f t="shared" ca="1" si="15"/>
        <v>8.0799525418010596</v>
      </c>
      <c r="L124" s="24">
        <f t="shared" ca="1" si="15"/>
        <v>6.1743071843944435</v>
      </c>
      <c r="M124" s="24">
        <f t="shared" ca="1" si="15"/>
        <v>6.3440577846773936</v>
      </c>
      <c r="N124" s="24">
        <f t="shared" ca="1" si="15"/>
        <v>5.9991579680574896</v>
      </c>
      <c r="O124" s="24">
        <f t="shared" ca="1" si="15"/>
        <v>4.7326266007333615</v>
      </c>
      <c r="P124" s="24">
        <f t="shared" ca="1" si="15"/>
        <v>0</v>
      </c>
      <c r="R124" s="30">
        <f ca="1">IF(J124=0,0,Agents($F$4,$F$5,J124,$F$3)/(1-$P$1))</f>
        <v>0</v>
      </c>
      <c r="S124" s="30">
        <f ca="1">IF(K124=0,0,Agents($F$4,$F$5,K124,$F$3)/(1-$P$1))</f>
        <v>5.4347826086956523</v>
      </c>
      <c r="T124" s="30">
        <f ca="1">IF(L124=0,0,Agents($F$4,$F$5,L124,$F$3)/(1-$P$1))</f>
        <v>4.3478260869565215</v>
      </c>
      <c r="U124" s="30">
        <f ca="1">IF(M124=0,0,Agents($F$4,$F$5,M124,$F$3)/(1-$P$1))</f>
        <v>4.3478260869565215</v>
      </c>
      <c r="V124" s="30">
        <f ca="1">IF(N124=0,0,Agents($F$4,$F$5,N124,$F$3)/(1-$P$1))</f>
        <v>4.3478260869565215</v>
      </c>
      <c r="W124" s="30">
        <f ca="1">IF(O124=0,0,Agents($F$4,$F$5,O124,$F$3)/(1-$P$1))</f>
        <v>4.3478260869565215</v>
      </c>
      <c r="X124" s="30">
        <f ca="1">IF(P124=0,0,Agents($F$4,$F$5,P124,$F$3)/(1-$P$1))</f>
        <v>0</v>
      </c>
    </row>
    <row r="125" spans="1:24" x14ac:dyDescent="0.25">
      <c r="A125" s="125">
        <v>0.5</v>
      </c>
      <c r="B125" s="118"/>
      <c r="C125" s="119">
        <v>5.6689944504925503E-2</v>
      </c>
      <c r="D125" s="119">
        <v>5.3788490370199497E-2</v>
      </c>
      <c r="E125" s="119">
        <v>5.4027179317202516E-2</v>
      </c>
      <c r="F125" s="119">
        <v>5.4192797226852982E-2</v>
      </c>
      <c r="G125" s="119">
        <v>5.342706502636204E-2</v>
      </c>
      <c r="H125" s="120"/>
      <c r="J125" s="24">
        <f t="shared" ca="1" si="15"/>
        <v>0</v>
      </c>
      <c r="K125" s="24">
        <f t="shared" ca="1" si="15"/>
        <v>7.3626541514064279</v>
      </c>
      <c r="L125" s="24">
        <f t="shared" ca="1" si="15"/>
        <v>5.4190757824643736</v>
      </c>
      <c r="M125" s="24">
        <f t="shared" ca="1" si="15"/>
        <v>6.0472597596632465</v>
      </c>
      <c r="N125" s="24">
        <f t="shared" ca="1" si="15"/>
        <v>5.6076109167420078</v>
      </c>
      <c r="O125" s="24">
        <f t="shared" ca="1" si="15"/>
        <v>4.2315249606557117</v>
      </c>
      <c r="P125" s="24">
        <f t="shared" ca="1" si="15"/>
        <v>0</v>
      </c>
      <c r="R125" s="24">
        <f ca="1">IF(J125=0,0,Agents($F$4,$F$5,J125,$F$3)/(1-$P$1))</f>
        <v>0</v>
      </c>
      <c r="S125" s="24">
        <f ca="1">IF(K125=0,0,Agents($F$4,$F$5,K125,$F$3)/(1-$P$1))</f>
        <v>5.4347826086956523</v>
      </c>
      <c r="T125" s="24">
        <f ca="1">IF(L125=0,0,Agents($F$4,$F$5,L125,$F$3)/(1-$P$1))</f>
        <v>4.3478260869565215</v>
      </c>
      <c r="U125" s="24">
        <f ca="1">IF(M125=0,0,Agents($F$4,$F$5,M125,$F$3)/(1-$P$1))</f>
        <v>4.3478260869565215</v>
      </c>
      <c r="V125" s="24">
        <f ca="1">IF(N125=0,0,Agents($F$4,$F$5,N125,$F$3)/(1-$P$1))</f>
        <v>4.3478260869565215</v>
      </c>
      <c r="W125" s="24">
        <f ca="1">IF(O125=0,0,Agents($F$4,$F$5,O125,$F$3)/(1-$P$1))</f>
        <v>3.2608695652173911</v>
      </c>
      <c r="X125" s="24">
        <f ca="1">IF(P125=0,0,Agents($F$4,$F$5,P125,$F$3)/(1-$P$1))</f>
        <v>0</v>
      </c>
    </row>
    <row r="126" spans="1:24" x14ac:dyDescent="0.25">
      <c r="A126" s="121">
        <v>0.52083333333333337</v>
      </c>
      <c r="B126" s="122"/>
      <c r="C126" s="123">
        <v>5.1857359071718741E-2</v>
      </c>
      <c r="D126" s="123">
        <v>5.3788490370199497E-2</v>
      </c>
      <c r="E126" s="123">
        <v>4.938680808750414E-2</v>
      </c>
      <c r="F126" s="123">
        <v>5.2128813738720886E-2</v>
      </c>
      <c r="G126" s="123">
        <v>5.518453427065026E-2</v>
      </c>
      <c r="H126" s="124"/>
      <c r="J126" s="24">
        <f t="shared" ca="1" si="15"/>
        <v>0</v>
      </c>
      <c r="K126" s="24">
        <f t="shared" ca="1" si="15"/>
        <v>6.735018059811126</v>
      </c>
      <c r="L126" s="24">
        <f t="shared" ca="1" si="15"/>
        <v>5.4190757824643736</v>
      </c>
      <c r="M126" s="24">
        <f t="shared" ca="1" si="15"/>
        <v>5.5278632158884893</v>
      </c>
      <c r="N126" s="24">
        <f t="shared" ca="1" si="15"/>
        <v>5.3940397978426544</v>
      </c>
      <c r="O126" s="24">
        <f t="shared" ca="1" si="15"/>
        <v>4.3707198606772808</v>
      </c>
      <c r="P126" s="24">
        <f t="shared" ca="1" si="15"/>
        <v>0</v>
      </c>
      <c r="R126" s="30">
        <f ca="1">IF(J126=0,0,Agents($F$4,$F$5,J126,$F$3)/(1-$P$1))</f>
        <v>0</v>
      </c>
      <c r="S126" s="30">
        <f ca="1">IF(K126=0,0,Agents($F$4,$F$5,K126,$F$3)/(1-$P$1))</f>
        <v>5.4347826086956523</v>
      </c>
      <c r="T126" s="30">
        <f ca="1">IF(L126=0,0,Agents($F$4,$F$5,L126,$F$3)/(1-$P$1))</f>
        <v>4.3478260869565215</v>
      </c>
      <c r="U126" s="30">
        <f ca="1">IF(M126=0,0,Agents($F$4,$F$5,M126,$F$3)/(1-$P$1))</f>
        <v>4.3478260869565215</v>
      </c>
      <c r="V126" s="30">
        <f ca="1">IF(N126=0,0,Agents($F$4,$F$5,N126,$F$3)/(1-$P$1))</f>
        <v>4.3478260869565215</v>
      </c>
      <c r="W126" s="30">
        <f ca="1">IF(O126=0,0,Agents($F$4,$F$5,O126,$F$3)/(1-$P$1))</f>
        <v>4.3478260869565215</v>
      </c>
      <c r="X126" s="30">
        <f ca="1">IF(P126=0,0,Agents($F$4,$F$5,P126,$F$3)/(1-$P$1))</f>
        <v>0</v>
      </c>
    </row>
    <row r="127" spans="1:24" x14ac:dyDescent="0.25">
      <c r="A127" s="125">
        <v>0.54166666666666663</v>
      </c>
      <c r="B127" s="118"/>
      <c r="C127" s="119">
        <v>5.3928467114521643E-2</v>
      </c>
      <c r="D127" s="119">
        <v>5.2589090070349426E-2</v>
      </c>
      <c r="E127" s="119">
        <v>5.1375538614517727E-2</v>
      </c>
      <c r="F127" s="119">
        <v>5.4192797226852982E-2</v>
      </c>
      <c r="G127" s="119">
        <v>5.3778558875219686E-2</v>
      </c>
      <c r="H127" s="120"/>
      <c r="J127" s="24">
        <f t="shared" ca="1" si="15"/>
        <v>0</v>
      </c>
      <c r="K127" s="24">
        <f t="shared" ca="1" si="15"/>
        <v>7.0040049562091129</v>
      </c>
      <c r="L127" s="24">
        <f t="shared" ca="1" si="15"/>
        <v>5.2982387581555628</v>
      </c>
      <c r="M127" s="24">
        <f t="shared" ca="1" si="15"/>
        <v>5.7504617346490994</v>
      </c>
      <c r="N127" s="24">
        <f t="shared" ca="1" si="15"/>
        <v>5.6076109167420078</v>
      </c>
      <c r="O127" s="24">
        <f t="shared" ca="1" si="15"/>
        <v>4.2593639406600259</v>
      </c>
      <c r="P127" s="24">
        <f t="shared" ca="1" si="15"/>
        <v>0</v>
      </c>
      <c r="R127" s="24">
        <f ca="1">IF(J127=0,0,Agents($F$4,$F$5,J127,$F$3)/(1-$P$1))</f>
        <v>0</v>
      </c>
      <c r="S127" s="24">
        <f ca="1">IF(K127=0,0,Agents($F$4,$F$5,K127,$F$3)/(1-$P$1))</f>
        <v>5.4347826086956523</v>
      </c>
      <c r="T127" s="24">
        <f ca="1">IF(L127=0,0,Agents($F$4,$F$5,L127,$F$3)/(1-$P$1))</f>
        <v>4.3478260869565215</v>
      </c>
      <c r="U127" s="24">
        <f ca="1">IF(M127=0,0,Agents($F$4,$F$5,M127,$F$3)/(1-$P$1))</f>
        <v>4.3478260869565215</v>
      </c>
      <c r="V127" s="24">
        <f ca="1">IF(N127=0,0,Agents($F$4,$F$5,N127,$F$3)/(1-$P$1))</f>
        <v>4.3478260869565215</v>
      </c>
      <c r="W127" s="24">
        <f ca="1">IF(O127=0,0,Agents($F$4,$F$5,O127,$F$3)/(1-$P$1))</f>
        <v>3.2608695652173911</v>
      </c>
      <c r="X127" s="24">
        <f ca="1">IF(P127=0,0,Agents($F$4,$F$5,P127,$F$3)/(1-$P$1))</f>
        <v>0</v>
      </c>
    </row>
    <row r="128" spans="1:24" x14ac:dyDescent="0.25">
      <c r="A128" s="121">
        <v>0.5625</v>
      </c>
      <c r="B128" s="122"/>
      <c r="C128" s="123">
        <v>5.3928467114521643E-2</v>
      </c>
      <c r="D128" s="123">
        <v>5.5887440894937128E-2</v>
      </c>
      <c r="E128" s="123">
        <v>5.1706993702353328E-2</v>
      </c>
      <c r="F128" s="123">
        <v>5.6944775211029107E-2</v>
      </c>
      <c r="G128" s="123">
        <v>5.6942003514938486E-2</v>
      </c>
      <c r="H128" s="124"/>
      <c r="J128" s="24">
        <f t="shared" ca="1" si="15"/>
        <v>0</v>
      </c>
      <c r="K128" s="24">
        <f t="shared" ca="1" si="15"/>
        <v>7.0040049562091129</v>
      </c>
      <c r="L128" s="24">
        <f t="shared" ca="1" si="15"/>
        <v>5.630540575004793</v>
      </c>
      <c r="M128" s="24">
        <f t="shared" ca="1" si="15"/>
        <v>5.7875614877758679</v>
      </c>
      <c r="N128" s="24">
        <f t="shared" ca="1" si="15"/>
        <v>5.8923724086078124</v>
      </c>
      <c r="O128" s="24">
        <f t="shared" ca="1" si="15"/>
        <v>4.5099147606988508</v>
      </c>
      <c r="P128" s="24">
        <f t="shared" ca="1" si="15"/>
        <v>0</v>
      </c>
      <c r="R128" s="30">
        <f ca="1">IF(J128=0,0,Agents($F$4,$F$5,J128,$F$3)/(1-$P$1))</f>
        <v>0</v>
      </c>
      <c r="S128" s="30">
        <f ca="1">IF(K128=0,0,Agents($F$4,$F$5,K128,$F$3)/(1-$P$1))</f>
        <v>5.4347826086956523</v>
      </c>
      <c r="T128" s="30">
        <f ca="1">IF(L128=0,0,Agents($F$4,$F$5,L128,$F$3)/(1-$P$1))</f>
        <v>4.3478260869565215</v>
      </c>
      <c r="U128" s="30">
        <f ca="1">IF(M128=0,0,Agents($F$4,$F$5,M128,$F$3)/(1-$P$1))</f>
        <v>4.3478260869565215</v>
      </c>
      <c r="V128" s="30">
        <f ca="1">IF(N128=0,0,Agents($F$4,$F$5,N128,$F$3)/(1-$P$1))</f>
        <v>4.3478260869565215</v>
      </c>
      <c r="W128" s="30">
        <f ca="1">IF(O128=0,0,Agents($F$4,$F$5,O128,$F$3)/(1-$P$1))</f>
        <v>4.3478260869565215</v>
      </c>
      <c r="X128" s="30">
        <f ca="1">IF(P128=0,0,Agents($F$4,$F$5,P128,$F$3)/(1-$P$1))</f>
        <v>0</v>
      </c>
    </row>
    <row r="129" spans="1:24" x14ac:dyDescent="0.25">
      <c r="A129" s="125">
        <v>0.58333333333333337</v>
      </c>
      <c r="B129" s="118"/>
      <c r="C129" s="119">
        <v>5.4964021135923087E-2</v>
      </c>
      <c r="D129" s="119">
        <v>5.7386691269749726E-2</v>
      </c>
      <c r="E129" s="119">
        <v>5.8667550546900891E-2</v>
      </c>
      <c r="F129" s="119">
        <v>5.8664761451139191E-2</v>
      </c>
      <c r="G129" s="119">
        <v>5.9050966608084357E-2</v>
      </c>
      <c r="H129" s="120"/>
      <c r="J129" s="24">
        <f t="shared" ca="1" si="15"/>
        <v>0</v>
      </c>
      <c r="K129" s="24">
        <f t="shared" ca="1" si="15"/>
        <v>7.1384984044081055</v>
      </c>
      <c r="L129" s="24">
        <f t="shared" ca="1" si="15"/>
        <v>5.7815868553908079</v>
      </c>
      <c r="M129" s="24">
        <f t="shared" ca="1" si="15"/>
        <v>6.5666563034380037</v>
      </c>
      <c r="N129" s="24">
        <f t="shared" ca="1" si="15"/>
        <v>6.0703483410239416</v>
      </c>
      <c r="O129" s="24">
        <f t="shared" ca="1" si="15"/>
        <v>4.676948640724734</v>
      </c>
      <c r="P129" s="24">
        <f t="shared" ca="1" si="15"/>
        <v>0</v>
      </c>
      <c r="R129" s="24">
        <f ca="1">IF(J129=0,0,Agents($F$4,$F$5,J129,$F$3)/(1-$P$1))</f>
        <v>0</v>
      </c>
      <c r="S129" s="24">
        <f ca="1">IF(K129=0,0,Agents($F$4,$F$5,K129,$F$3)/(1-$P$1))</f>
        <v>5.4347826086956523</v>
      </c>
      <c r="T129" s="24">
        <f ca="1">IF(L129=0,0,Agents($F$4,$F$5,L129,$F$3)/(1-$P$1))</f>
        <v>4.3478260869565215</v>
      </c>
      <c r="U129" s="24">
        <f ca="1">IF(M129=0,0,Agents($F$4,$F$5,M129,$F$3)/(1-$P$1))</f>
        <v>5.4347826086956523</v>
      </c>
      <c r="V129" s="24">
        <f ca="1">IF(N129=0,0,Agents($F$4,$F$5,N129,$F$3)/(1-$P$1))</f>
        <v>4.3478260869565215</v>
      </c>
      <c r="W129" s="24">
        <f ca="1">IF(O129=0,0,Agents($F$4,$F$5,O129,$F$3)/(1-$P$1))</f>
        <v>4.3478260869565215</v>
      </c>
      <c r="X129" s="24">
        <f ca="1">IF(P129=0,0,Agents($F$4,$F$5,P129,$F$3)/(1-$P$1))</f>
        <v>0</v>
      </c>
    </row>
    <row r="130" spans="1:24" x14ac:dyDescent="0.25">
      <c r="A130" s="121">
        <v>0.60416666666666663</v>
      </c>
      <c r="B130" s="122"/>
      <c r="C130" s="123">
        <v>5.4618836462122608E-2</v>
      </c>
      <c r="D130" s="123">
        <v>5.9485641794487357E-2</v>
      </c>
      <c r="E130" s="123">
        <v>6.1982101425256876E-2</v>
      </c>
      <c r="F130" s="123">
        <v>6.1760736683337335E-2</v>
      </c>
      <c r="G130" s="123">
        <v>5.8347978910369067E-2</v>
      </c>
      <c r="H130" s="124"/>
      <c r="J130" s="24">
        <f t="shared" ca="1" si="15"/>
        <v>0</v>
      </c>
      <c r="K130" s="24">
        <f t="shared" ca="1" si="15"/>
        <v>7.0936672550084419</v>
      </c>
      <c r="L130" s="24">
        <f t="shared" ca="1" si="15"/>
        <v>5.9930516479312272</v>
      </c>
      <c r="M130" s="24">
        <f t="shared" ca="1" si="15"/>
        <v>6.9376538347056877</v>
      </c>
      <c r="N130" s="24">
        <f t="shared" ca="1" si="15"/>
        <v>6.3907050193729722</v>
      </c>
      <c r="O130" s="24">
        <f t="shared" ca="1" si="15"/>
        <v>4.6212706807161066</v>
      </c>
      <c r="P130" s="24">
        <f t="shared" ca="1" si="15"/>
        <v>0</v>
      </c>
      <c r="R130" s="30">
        <f ca="1">IF(J130=0,0,Agents($F$4,$F$5,J130,$F$3)/(1-$P$1))</f>
        <v>0</v>
      </c>
      <c r="S130" s="30">
        <f ca="1">IF(K130=0,0,Agents($F$4,$F$5,K130,$F$3)/(1-$P$1))</f>
        <v>5.4347826086956523</v>
      </c>
      <c r="T130" s="30">
        <f ca="1">IF(L130=0,0,Agents($F$4,$F$5,L130,$F$3)/(1-$P$1))</f>
        <v>4.3478260869565215</v>
      </c>
      <c r="U130" s="30">
        <f ca="1">IF(M130=0,0,Agents($F$4,$F$5,M130,$F$3)/(1-$P$1))</f>
        <v>5.4347826086956523</v>
      </c>
      <c r="V130" s="30">
        <f ca="1">IF(N130=0,0,Agents($F$4,$F$5,N130,$F$3)/(1-$P$1))</f>
        <v>4.3478260869565215</v>
      </c>
      <c r="W130" s="30">
        <f ca="1">IF(O130=0,0,Agents($F$4,$F$5,O130,$F$3)/(1-$P$1))</f>
        <v>4.3478260869565215</v>
      </c>
      <c r="X130" s="30">
        <f ca="1">IF(P130=0,0,Agents($F$4,$F$5,P130,$F$3)/(1-$P$1))</f>
        <v>0</v>
      </c>
    </row>
    <row r="131" spans="1:24" x14ac:dyDescent="0.25">
      <c r="A131" s="125">
        <v>0.625</v>
      </c>
      <c r="B131" s="118"/>
      <c r="C131" s="119">
        <v>5.3238097766920671E-2</v>
      </c>
      <c r="D131" s="119">
        <v>5.1689539845461867E-2</v>
      </c>
      <c r="E131" s="119">
        <v>5.5021544580709306E-2</v>
      </c>
      <c r="F131" s="119">
        <v>5.7632769707073143E-2</v>
      </c>
      <c r="G131" s="119">
        <v>5.7293497363796131E-2</v>
      </c>
      <c r="H131" s="120"/>
      <c r="J131" s="24">
        <f t="shared" ca="1" si="15"/>
        <v>0</v>
      </c>
      <c r="K131" s="24">
        <f t="shared" ca="1" si="15"/>
        <v>6.9143426574097839</v>
      </c>
      <c r="L131" s="24">
        <f t="shared" ca="1" si="15"/>
        <v>5.2076109899239542</v>
      </c>
      <c r="M131" s="24">
        <f t="shared" ca="1" si="15"/>
        <v>6.1585590190435511</v>
      </c>
      <c r="N131" s="24">
        <f t="shared" ca="1" si="15"/>
        <v>5.9635627815742644</v>
      </c>
      <c r="O131" s="24">
        <f t="shared" ca="1" si="15"/>
        <v>4.5377537407031641</v>
      </c>
      <c r="P131" s="24">
        <f t="shared" ca="1" si="15"/>
        <v>0</v>
      </c>
      <c r="R131" s="24">
        <f ca="1">IF(J131=0,0,Agents($F$4,$F$5,J131,$F$3)/(1-$P$1))</f>
        <v>0</v>
      </c>
      <c r="S131" s="24">
        <f ca="1">IF(K131=0,0,Agents($F$4,$F$5,K131,$F$3)/(1-$P$1))</f>
        <v>5.4347826086956523</v>
      </c>
      <c r="T131" s="24">
        <f ca="1">IF(L131=0,0,Agents($F$4,$F$5,L131,$F$3)/(1-$P$1))</f>
        <v>4.3478260869565215</v>
      </c>
      <c r="U131" s="24">
        <f ca="1">IF(M131=0,0,Agents($F$4,$F$5,M131,$F$3)/(1-$P$1))</f>
        <v>4.3478260869565215</v>
      </c>
      <c r="V131" s="24">
        <f ca="1">IF(N131=0,0,Agents($F$4,$F$5,N131,$F$3)/(1-$P$1))</f>
        <v>4.3478260869565215</v>
      </c>
      <c r="W131" s="24">
        <f ca="1">IF(O131=0,0,Agents($F$4,$F$5,O131,$F$3)/(1-$P$1))</f>
        <v>4.3478260869565215</v>
      </c>
      <c r="X131" s="24">
        <f ca="1">IF(P131=0,0,Agents($F$4,$F$5,P131,$F$3)/(1-$P$1))</f>
        <v>0</v>
      </c>
    </row>
    <row r="132" spans="1:24" x14ac:dyDescent="0.25">
      <c r="A132" s="121">
        <v>0.64583333333333337</v>
      </c>
      <c r="B132" s="122"/>
      <c r="C132" s="123">
        <v>5.2547728419319706E-2</v>
      </c>
      <c r="D132" s="123">
        <v>5.2888940145311945E-2</v>
      </c>
      <c r="E132" s="123">
        <v>4.938680808750414E-2</v>
      </c>
      <c r="F132" s="123">
        <v>5.5912783466963066E-2</v>
      </c>
      <c r="G132" s="123">
        <v>5.3075571177504395E-2</v>
      </c>
      <c r="H132" s="124"/>
      <c r="J132" s="24">
        <f t="shared" ca="1" si="15"/>
        <v>0</v>
      </c>
      <c r="K132" s="24">
        <f t="shared" ca="1" si="15"/>
        <v>6.824680358610455</v>
      </c>
      <c r="L132" s="24">
        <f t="shared" ca="1" si="15"/>
        <v>5.3284480142327659</v>
      </c>
      <c r="M132" s="24">
        <f t="shared" ca="1" si="15"/>
        <v>5.5278632158884893</v>
      </c>
      <c r="N132" s="24">
        <f t="shared" ca="1" si="15"/>
        <v>5.785586849158137</v>
      </c>
      <c r="O132" s="24">
        <f t="shared" ca="1" si="15"/>
        <v>4.2036859806513984</v>
      </c>
      <c r="P132" s="24">
        <f t="shared" ca="1" si="15"/>
        <v>0</v>
      </c>
      <c r="R132" s="30">
        <f ca="1">IF(J132=0,0,Agents($F$4,$F$5,J132,$F$3)/(1-$P$1))</f>
        <v>0</v>
      </c>
      <c r="S132" s="30">
        <f ca="1">IF(K132=0,0,Agents($F$4,$F$5,K132,$F$3)/(1-$P$1))</f>
        <v>5.4347826086956523</v>
      </c>
      <c r="T132" s="30">
        <f ca="1">IF(L132=0,0,Agents($F$4,$F$5,L132,$F$3)/(1-$P$1))</f>
        <v>4.3478260869565215</v>
      </c>
      <c r="U132" s="30">
        <f ca="1">IF(M132=0,0,Agents($F$4,$F$5,M132,$F$3)/(1-$P$1))</f>
        <v>4.3478260869565215</v>
      </c>
      <c r="V132" s="30">
        <f ca="1">IF(N132=0,0,Agents($F$4,$F$5,N132,$F$3)/(1-$P$1))</f>
        <v>4.3478260869565215</v>
      </c>
      <c r="W132" s="30">
        <f ca="1">IF(O132=0,0,Agents($F$4,$F$5,O132,$F$3)/(1-$P$1))</f>
        <v>3.2608695652173911</v>
      </c>
      <c r="X132" s="30">
        <f ca="1">IF(P132=0,0,Agents($F$4,$F$5,P132,$F$3)/(1-$P$1))</f>
        <v>0</v>
      </c>
    </row>
    <row r="133" spans="1:24" x14ac:dyDescent="0.25">
      <c r="A133" s="125">
        <v>0.66666666666666663</v>
      </c>
      <c r="B133" s="118"/>
      <c r="C133" s="119">
        <v>4.322774222670666E-2</v>
      </c>
      <c r="D133" s="119">
        <v>4.4792988121323936E-2</v>
      </c>
      <c r="E133" s="119">
        <v>4.9718263175339734E-2</v>
      </c>
      <c r="F133" s="119">
        <v>4.7312852266412665E-2</v>
      </c>
      <c r="G133" s="119">
        <v>4.9209138840070298E-2</v>
      </c>
      <c r="H133" s="120"/>
      <c r="J133" s="24">
        <f t="shared" ca="1" si="15"/>
        <v>0</v>
      </c>
      <c r="K133" s="24">
        <f t="shared" ca="1" si="15"/>
        <v>5.6142393248195148</v>
      </c>
      <c r="L133" s="24">
        <f t="shared" ca="1" si="15"/>
        <v>4.5127981001482906</v>
      </c>
      <c r="M133" s="24">
        <f t="shared" ca="1" si="15"/>
        <v>5.5649629690152569</v>
      </c>
      <c r="N133" s="24">
        <f t="shared" ca="1" si="15"/>
        <v>4.8957071870774955</v>
      </c>
      <c r="O133" s="24">
        <f t="shared" ca="1" si="15"/>
        <v>3.8974572006039452</v>
      </c>
      <c r="P133" s="24">
        <f t="shared" ca="1" si="15"/>
        <v>0</v>
      </c>
      <c r="R133" s="24">
        <f ca="1">IF(J133=0,0,Agents($F$4,$F$5,J133,$F$3)/(1-$P$1))</f>
        <v>0</v>
      </c>
      <c r="S133" s="24">
        <f ca="1">IF(K133=0,0,Agents($F$4,$F$5,K133,$F$3)/(1-$P$1))</f>
        <v>4.3478260869565215</v>
      </c>
      <c r="T133" s="24">
        <f ca="1">IF(L133=0,0,Agents($F$4,$F$5,L133,$F$3)/(1-$P$1))</f>
        <v>4.3478260869565215</v>
      </c>
      <c r="U133" s="24">
        <f ca="1">IF(M133=0,0,Agents($F$4,$F$5,M133,$F$3)/(1-$P$1))</f>
        <v>4.3478260869565215</v>
      </c>
      <c r="V133" s="24">
        <f ca="1">IF(N133=0,0,Agents($F$4,$F$5,N133,$F$3)/(1-$P$1))</f>
        <v>4.3478260869565215</v>
      </c>
      <c r="W133" s="24">
        <f ca="1">IF(O133=0,0,Agents($F$4,$F$5,O133,$F$3)/(1-$P$1))</f>
        <v>3.2608695652173911</v>
      </c>
      <c r="X133" s="24">
        <f ca="1">IF(P133=0,0,Agents($F$4,$F$5,P133,$F$3)/(1-$P$1))</f>
        <v>0</v>
      </c>
    </row>
    <row r="134" spans="1:24" x14ac:dyDescent="0.25">
      <c r="A134" s="121">
        <v>0.6875</v>
      </c>
      <c r="B134" s="122"/>
      <c r="C134" s="123">
        <v>4.0386606834656544E-2</v>
      </c>
      <c r="D134" s="123">
        <v>3.8795986622073564E-2</v>
      </c>
      <c r="E134" s="123">
        <v>3.5465694398409013E-2</v>
      </c>
      <c r="F134" s="123">
        <v>4.1808896298060415E-2</v>
      </c>
      <c r="G134" s="123">
        <v>3.5852372583479786E-2</v>
      </c>
      <c r="H134" s="124"/>
      <c r="J134" s="24">
        <f t="shared" ca="1" si="15"/>
        <v>0</v>
      </c>
      <c r="K134" s="24">
        <f t="shared" ca="1" si="15"/>
        <v>5.24524447976074</v>
      </c>
      <c r="L134" s="24">
        <f t="shared" ca="1" si="15"/>
        <v>3.9086129786042352</v>
      </c>
      <c r="M134" s="24">
        <f t="shared" ca="1" si="15"/>
        <v>3.9696735845642173</v>
      </c>
      <c r="N134" s="24">
        <f t="shared" ca="1" si="15"/>
        <v>4.3261842033458864</v>
      </c>
      <c r="O134" s="24">
        <f t="shared" ca="1" si="15"/>
        <v>2.8395759604400168</v>
      </c>
      <c r="P134" s="24">
        <f t="shared" ca="1" si="15"/>
        <v>0</v>
      </c>
      <c r="R134" s="30">
        <f ca="1">IF(J134=0,0,Agents($F$4,$F$5,J134,$F$3)/(1-$P$1))</f>
        <v>0</v>
      </c>
      <c r="S134" s="30">
        <f ca="1">IF(K134=0,0,Agents($F$4,$F$5,K134,$F$3)/(1-$P$1))</f>
        <v>4.3478260869565215</v>
      </c>
      <c r="T134" s="30">
        <f ca="1">IF(L134=0,0,Agents($F$4,$F$5,L134,$F$3)/(1-$P$1))</f>
        <v>3.2608695652173911</v>
      </c>
      <c r="U134" s="30">
        <f ca="1">IF(M134=0,0,Agents($F$4,$F$5,M134,$F$3)/(1-$P$1))</f>
        <v>3.2608695652173911</v>
      </c>
      <c r="V134" s="30">
        <f ca="1">IF(N134=0,0,Agents($F$4,$F$5,N134,$F$3)/(1-$P$1))</f>
        <v>4.3478260869565215</v>
      </c>
      <c r="W134" s="30">
        <f ca="1">IF(O134=0,0,Agents($F$4,$F$5,O134,$F$3)/(1-$P$1))</f>
        <v>3.2608695652173911</v>
      </c>
      <c r="X134" s="30">
        <f ca="1">IF(P134=0,0,Agents($F$4,$F$5,P134,$F$3)/(1-$P$1))</f>
        <v>0</v>
      </c>
    </row>
    <row r="135" spans="1:24" x14ac:dyDescent="0.25">
      <c r="A135" s="125">
        <v>0.70833333333333337</v>
      </c>
      <c r="B135" s="118"/>
      <c r="C135" s="119">
        <v>2.6579219882637211E-2</v>
      </c>
      <c r="D135" s="119">
        <v>2.8185907046476763E-2</v>
      </c>
      <c r="E135" s="119">
        <v>2.7179317202519059E-2</v>
      </c>
      <c r="F135" s="119">
        <v>3.0959752321981424E-2</v>
      </c>
      <c r="G135" s="119">
        <v>2.7065026362038665E-2</v>
      </c>
      <c r="H135" s="120"/>
      <c r="J135" s="24">
        <f t="shared" ca="1" si="15"/>
        <v>0</v>
      </c>
      <c r="K135" s="24">
        <f t="shared" ca="1" si="15"/>
        <v>3.4519985037741625</v>
      </c>
      <c r="L135" s="24">
        <f t="shared" ca="1" si="15"/>
        <v>2.8396700712570615</v>
      </c>
      <c r="M135" s="24">
        <f t="shared" ca="1" si="15"/>
        <v>3.0421797563950075</v>
      </c>
      <c r="N135" s="24">
        <f t="shared" ca="1" si="15"/>
        <v>3.2035667834903059</v>
      </c>
      <c r="O135" s="24">
        <f t="shared" ca="1" si="15"/>
        <v>2.14360146033217</v>
      </c>
      <c r="P135" s="24">
        <f t="shared" ca="1" si="15"/>
        <v>0</v>
      </c>
      <c r="R135" s="24">
        <f ca="1">IF(J135=0,0,Agents($F$4,$F$5,J135,$F$3)/(1-$P$1))</f>
        <v>0</v>
      </c>
      <c r="S135" s="24">
        <f ca="1">IF(K135=0,0,Agents($F$4,$F$5,K135,$F$3)/(1-$P$1))</f>
        <v>3.2608695652173911</v>
      </c>
      <c r="T135" s="24">
        <f ca="1">IF(L135=0,0,Agents($F$4,$F$5,L135,$F$3)/(1-$P$1))</f>
        <v>3.2608695652173911</v>
      </c>
      <c r="U135" s="24">
        <f ca="1">IF(M135=0,0,Agents($F$4,$F$5,M135,$F$3)/(1-$P$1))</f>
        <v>3.2608695652173911</v>
      </c>
      <c r="V135" s="24">
        <f ca="1">IF(N135=0,0,Agents($F$4,$F$5,N135,$F$3)/(1-$P$1))</f>
        <v>3.2608695652173911</v>
      </c>
      <c r="W135" s="24">
        <f ca="1">IF(O135=0,0,Agents($F$4,$F$5,O135,$F$3)/(1-$P$1))</f>
        <v>2.1739130434782608</v>
      </c>
      <c r="X135" s="24">
        <f ca="1">IF(P135=0,0,Agents($F$4,$F$5,P135,$F$3)/(1-$P$1))</f>
        <v>0</v>
      </c>
    </row>
    <row r="136" spans="1:24" x14ac:dyDescent="0.25">
      <c r="A136" s="121">
        <v>0.72916666666666663</v>
      </c>
      <c r="B136" s="122"/>
      <c r="C136" s="123">
        <v>1.9675526406627546E-2</v>
      </c>
      <c r="D136" s="123">
        <v>1.6791604197901048E-2</v>
      </c>
      <c r="E136" s="123">
        <v>2.0881670533642691E-2</v>
      </c>
      <c r="F136" s="123">
        <v>2.1327829377364983E-2</v>
      </c>
      <c r="G136" s="123">
        <v>1.8629173989455183E-2</v>
      </c>
      <c r="H136" s="124"/>
      <c r="J136" s="24">
        <f t="shared" ca="1" si="15"/>
        <v>0</v>
      </c>
      <c r="K136" s="24">
        <f t="shared" ca="1" si="15"/>
        <v>2.5553755157808733</v>
      </c>
      <c r="L136" s="24">
        <f t="shared" ca="1" si="15"/>
        <v>1.6917183403233556</v>
      </c>
      <c r="M136" s="24">
        <f t="shared" ca="1" si="15"/>
        <v>2.3372844469864082</v>
      </c>
      <c r="N136" s="24">
        <f t="shared" ca="1" si="15"/>
        <v>2.2069015619599885</v>
      </c>
      <c r="O136" s="24">
        <f t="shared" ca="1" si="15"/>
        <v>1.4754659402286363</v>
      </c>
      <c r="P136" s="24">
        <f t="shared" ca="1" si="15"/>
        <v>0</v>
      </c>
      <c r="R136" s="30">
        <f ca="1">IF(J136=0,0,Agents($F$4,$F$5,J136,$F$3)/(1-$P$1))</f>
        <v>0</v>
      </c>
      <c r="S136" s="30">
        <f ca="1">IF(K136=0,0,Agents($F$4,$F$5,K136,$F$3)/(1-$P$1))</f>
        <v>3.2608695652173911</v>
      </c>
      <c r="T136" s="30">
        <f ca="1">IF(L136=0,0,Agents($F$4,$F$5,L136,$F$3)/(1-$P$1))</f>
        <v>2.1739130434782608</v>
      </c>
      <c r="U136" s="30">
        <f ca="1">IF(M136=0,0,Agents($F$4,$F$5,M136,$F$3)/(1-$P$1))</f>
        <v>3.2608695652173911</v>
      </c>
      <c r="V136" s="30">
        <f ca="1">IF(N136=0,0,Agents($F$4,$F$5,N136,$F$3)/(1-$P$1))</f>
        <v>2.1739130434782608</v>
      </c>
      <c r="W136" s="30">
        <f ca="1">IF(O136=0,0,Agents($F$4,$F$5,O136,$F$3)/(1-$P$1))</f>
        <v>2.1739130434782608</v>
      </c>
      <c r="X136" s="30">
        <f ca="1">IF(P136=0,0,Agents($F$4,$F$5,P136,$F$3)/(1-$P$1))</f>
        <v>0</v>
      </c>
    </row>
    <row r="137" spans="1:24" x14ac:dyDescent="0.25">
      <c r="A137" s="125">
        <v>0.75</v>
      </c>
      <c r="B137" s="118"/>
      <c r="C137" s="119">
        <v>1.5533310321021747E-2</v>
      </c>
      <c r="D137" s="119">
        <v>1.4992503748125937E-2</v>
      </c>
      <c r="E137" s="119">
        <v>1.4252568776930727E-2</v>
      </c>
      <c r="F137" s="119">
        <v>1.5823873409012729E-2</v>
      </c>
      <c r="G137" s="119">
        <v>1.1950790861159929E-2</v>
      </c>
      <c r="H137" s="120"/>
      <c r="J137" s="24">
        <f t="shared" ca="1" si="15"/>
        <v>0</v>
      </c>
      <c r="K137" s="24">
        <f t="shared" ca="1" si="15"/>
        <v>2.0174017229848999</v>
      </c>
      <c r="L137" s="24">
        <f t="shared" ca="1" si="15"/>
        <v>1.5104628038601391</v>
      </c>
      <c r="M137" s="24">
        <f t="shared" ca="1" si="15"/>
        <v>1.5952893844510407</v>
      </c>
      <c r="N137" s="24">
        <f t="shared" ca="1" si="15"/>
        <v>1.6373785782283785</v>
      </c>
      <c r="O137" s="24">
        <f t="shared" ca="1" si="15"/>
        <v>0.94652532014667234</v>
      </c>
      <c r="P137" s="24">
        <f t="shared" ca="1" si="15"/>
        <v>0</v>
      </c>
      <c r="R137" s="24">
        <f ca="1">IF(J137=0,0,Agents($F$4,$F$5,J137,$F$3)/(1-$P$1))</f>
        <v>0</v>
      </c>
      <c r="S137" s="24">
        <f ca="1">IF(K137=0,0,Agents($F$4,$F$5,K137,$F$3)/(1-$P$1))</f>
        <v>2.1739130434782608</v>
      </c>
      <c r="T137" s="24">
        <f ca="1">IF(L137=0,0,Agents($F$4,$F$5,L137,$F$3)/(1-$P$1))</f>
        <v>2.1739130434782608</v>
      </c>
      <c r="U137" s="24">
        <f ca="1">IF(M137=0,0,Agents($F$4,$F$5,M137,$F$3)/(1-$P$1))</f>
        <v>2.1739130434782608</v>
      </c>
      <c r="V137" s="24">
        <f ca="1">IF(N137=0,0,Agents($F$4,$F$5,N137,$F$3)/(1-$P$1))</f>
        <v>2.1739130434782608</v>
      </c>
      <c r="W137" s="24">
        <f ca="1">IF(O137=0,0,Agents($F$4,$F$5,O137,$F$3)/(1-$P$1))</f>
        <v>2.1739130434782608</v>
      </c>
      <c r="X137" s="24">
        <f ca="1">IF(P137=0,0,Agents($F$4,$F$5,P137,$F$3)/(1-$P$1))</f>
        <v>0</v>
      </c>
    </row>
    <row r="138" spans="1:24" x14ac:dyDescent="0.25">
      <c r="A138" s="121">
        <v>0.77083333333333337</v>
      </c>
      <c r="B138" s="122"/>
      <c r="C138" s="123">
        <v>1.1736278909216431E-2</v>
      </c>
      <c r="D138" s="123">
        <v>9.595202398800599E-3</v>
      </c>
      <c r="E138" s="123">
        <v>8.6178322837255558E-3</v>
      </c>
      <c r="F138" s="123">
        <v>9.6319229446164435E-3</v>
      </c>
      <c r="G138" s="123">
        <v>8.4358523725834803E-3</v>
      </c>
      <c r="H138" s="124"/>
      <c r="J138" s="24">
        <f t="shared" ca="1" si="15"/>
        <v>0</v>
      </c>
      <c r="K138" s="24">
        <f t="shared" ca="1" si="15"/>
        <v>1.5242590795885911</v>
      </c>
      <c r="L138" s="24">
        <f t="shared" ca="1" si="15"/>
        <v>0.96669619447048893</v>
      </c>
      <c r="M138" s="24">
        <f t="shared" ca="1" si="15"/>
        <v>0.96459358129597816</v>
      </c>
      <c r="N138" s="24">
        <f t="shared" ca="1" si="15"/>
        <v>0.99666522153031734</v>
      </c>
      <c r="O138" s="24">
        <f t="shared" ca="1" si="15"/>
        <v>0.6681355201035335</v>
      </c>
      <c r="P138" s="24">
        <f t="shared" ca="1" si="15"/>
        <v>0</v>
      </c>
      <c r="R138" s="30">
        <f ca="1">IF(J138=0,0,Agents($F$4,$F$5,J138,$F$3)/(1-$P$1))</f>
        <v>0</v>
      </c>
      <c r="S138" s="30">
        <f ca="1">IF(K138=0,0,Agents($F$4,$F$5,K138,$F$3)/(1-$P$1))</f>
        <v>2.1739130434782608</v>
      </c>
      <c r="T138" s="30">
        <f ca="1">IF(L138=0,0,Agents($F$4,$F$5,L138,$F$3)/(1-$P$1))</f>
        <v>2.1739130434782608</v>
      </c>
      <c r="U138" s="30">
        <f ca="1">IF(M138=0,0,Agents($F$4,$F$5,M138,$F$3)/(1-$P$1))</f>
        <v>2.1739130434782608</v>
      </c>
      <c r="V138" s="30">
        <f ca="1">IF(N138=0,0,Agents($F$4,$F$5,N138,$F$3)/(1-$P$1))</f>
        <v>2.1739130434782608</v>
      </c>
      <c r="W138" s="30">
        <f ca="1">IF(O138=0,0,Agents($F$4,$F$5,O138,$F$3)/(1-$P$1))</f>
        <v>2.1739130434782608</v>
      </c>
      <c r="X138" s="30">
        <f ca="1">IF(P138=0,0,Agents($F$4,$F$5,P138,$F$3)/(1-$P$1))</f>
        <v>0</v>
      </c>
    </row>
    <row r="139" spans="1:24" x14ac:dyDescent="0.25">
      <c r="A139" s="125">
        <v>0.79166666666666663</v>
      </c>
      <c r="B139" s="118"/>
      <c r="C139" s="119">
        <v>7.9392474974111157E-3</v>
      </c>
      <c r="D139" s="119">
        <v>5.6971514242878558E-3</v>
      </c>
      <c r="E139" s="119">
        <v>7.9549221080543586E-3</v>
      </c>
      <c r="F139" s="119">
        <v>8.2559339525283791E-3</v>
      </c>
      <c r="G139" s="119">
        <v>6.3268892794376098E-3</v>
      </c>
      <c r="H139" s="120"/>
      <c r="J139" s="24">
        <f t="shared" ca="1" si="15"/>
        <v>0</v>
      </c>
      <c r="K139" s="24">
        <f t="shared" ca="1" si="15"/>
        <v>1.0311164361922824</v>
      </c>
      <c r="L139" s="24">
        <f t="shared" ca="1" si="15"/>
        <v>0.57397586546685286</v>
      </c>
      <c r="M139" s="24">
        <f t="shared" ca="1" si="15"/>
        <v>0.89039407504244128</v>
      </c>
      <c r="N139" s="24">
        <f t="shared" ca="1" si="15"/>
        <v>0.85428447559741483</v>
      </c>
      <c r="O139" s="24">
        <f t="shared" ca="1" si="15"/>
        <v>0.50110164007765012</v>
      </c>
      <c r="P139" s="24">
        <f t="shared" ca="1" si="15"/>
        <v>0</v>
      </c>
      <c r="R139" s="24">
        <f ca="1">IF(J139=0,0,Agents($F$4,$F$5,J139,$F$3)/(1-$P$1))</f>
        <v>0</v>
      </c>
      <c r="S139" s="24">
        <f ca="1">IF(K139=0,0,Agents($F$4,$F$5,K139,$F$3)/(1-$P$1))</f>
        <v>2.1739130434782608</v>
      </c>
      <c r="T139" s="24">
        <f ca="1">IF(L139=0,0,Agents($F$4,$F$5,L139,$F$3)/(1-$P$1))</f>
        <v>1.0869565217391304</v>
      </c>
      <c r="U139" s="24">
        <f ca="1">IF(M139=0,0,Agents($F$4,$F$5,M139,$F$3)/(1-$P$1))</f>
        <v>2.1739130434782608</v>
      </c>
      <c r="V139" s="24">
        <f ca="1">IF(N139=0,0,Agents($F$4,$F$5,N139,$F$3)/(1-$P$1))</f>
        <v>2.1739130434782608</v>
      </c>
      <c r="W139" s="24">
        <f ca="1">IF(O139=0,0,Agents($F$4,$F$5,O139,$F$3)/(1-$P$1))</f>
        <v>1.0869565217391304</v>
      </c>
      <c r="X139" s="24">
        <f ca="1">IF(P139=0,0,Agents($F$4,$F$5,P139,$F$3)/(1-$P$1))</f>
        <v>0</v>
      </c>
    </row>
    <row r="140" spans="1:24" x14ac:dyDescent="0.25">
      <c r="A140" s="126">
        <v>0.8125</v>
      </c>
      <c r="B140" s="122"/>
      <c r="C140" s="123">
        <v>5.5229547808077319E-3</v>
      </c>
      <c r="D140" s="123">
        <v>5.0974512743628183E-3</v>
      </c>
      <c r="E140" s="123">
        <v>5.3032814053695721E-3</v>
      </c>
      <c r="F140" s="123">
        <v>7.2239422084623322E-3</v>
      </c>
      <c r="G140" s="123">
        <v>4.2179261862917402E-3</v>
      </c>
      <c r="H140" s="124"/>
      <c r="J140" s="24">
        <f t="shared" ca="1" si="15"/>
        <v>0</v>
      </c>
      <c r="K140" s="24">
        <f t="shared" ca="1" si="15"/>
        <v>0.71729839039463106</v>
      </c>
      <c r="L140" s="24">
        <f t="shared" ca="1" si="15"/>
        <v>0.51355735331244723</v>
      </c>
      <c r="M140" s="24">
        <f t="shared" ca="1" si="15"/>
        <v>0.59359605002829419</v>
      </c>
      <c r="N140" s="24">
        <f t="shared" ca="1" si="15"/>
        <v>0.747498916147738</v>
      </c>
      <c r="O140" s="24">
        <f t="shared" ca="1" si="15"/>
        <v>0.33406776005176675</v>
      </c>
      <c r="P140" s="24">
        <f t="shared" ca="1" si="15"/>
        <v>0</v>
      </c>
      <c r="R140" s="30">
        <f ca="1">IF(J140=0,0,Agents($F$4,$F$5,J140,$F$3)/(1-$P$1))</f>
        <v>0</v>
      </c>
      <c r="S140" s="30">
        <f ca="1">IF(K140=0,0,Agents($F$4,$F$5,K140,$F$3)/(1-$P$1))</f>
        <v>2.1739130434782608</v>
      </c>
      <c r="T140" s="30">
        <f ca="1">IF(L140=0,0,Agents($F$4,$F$5,L140,$F$3)/(1-$P$1))</f>
        <v>1.0869565217391304</v>
      </c>
      <c r="U140" s="30">
        <f ca="1">IF(M140=0,0,Agents($F$4,$F$5,M140,$F$3)/(1-$P$1))</f>
        <v>1.0869565217391304</v>
      </c>
      <c r="V140" s="30">
        <f ca="1">IF(N140=0,0,Agents($F$4,$F$5,N140,$F$3)/(1-$P$1))</f>
        <v>2.1739130434782608</v>
      </c>
      <c r="W140" s="30">
        <f ca="1">IF(O140=0,0,Agents($F$4,$F$5,O140,$F$3)/(1-$P$1))</f>
        <v>1.0869565217391304</v>
      </c>
      <c r="X140" s="30">
        <f ca="1">IF(P140=0,0,Agents($F$4,$F$5,P140,$F$3)/(1-$P$1))</f>
        <v>0</v>
      </c>
    </row>
    <row r="141" spans="1:24" x14ac:dyDescent="0.25">
      <c r="A141" s="125">
        <v>0.83333333333333304</v>
      </c>
      <c r="B141" s="127"/>
      <c r="C141" s="128">
        <v>2.0711080428028996E-3</v>
      </c>
      <c r="D141" s="128">
        <v>2.098950524737631E-3</v>
      </c>
      <c r="E141" s="128">
        <v>2.651640702684786E-3</v>
      </c>
      <c r="F141" s="128">
        <v>2.7519779841761265E-3</v>
      </c>
      <c r="G141" s="128">
        <v>1.7574692442882249E-3</v>
      </c>
      <c r="H141" s="129"/>
      <c r="J141" s="24">
        <f t="shared" ca="1" si="15"/>
        <v>0</v>
      </c>
      <c r="K141" s="24">
        <f t="shared" ca="1" si="15"/>
        <v>0.26898689639798667</v>
      </c>
      <c r="L141" s="24">
        <f t="shared" ca="1" si="15"/>
        <v>0.21146479254041944</v>
      </c>
      <c r="M141" s="24">
        <f t="shared" ca="1" si="15"/>
        <v>0.29679802501414709</v>
      </c>
      <c r="N141" s="24">
        <f t="shared" ca="1" si="15"/>
        <v>0.28476149186580496</v>
      </c>
      <c r="O141" s="24">
        <f t="shared" ca="1" si="15"/>
        <v>0.13919490002156945</v>
      </c>
      <c r="P141" s="24">
        <f t="shared" ca="1" si="15"/>
        <v>0</v>
      </c>
      <c r="R141" s="30">
        <f ca="1">IF(J141=0,0,Agents($F$4,$F$5,J141,$F$3)/(1-$P$1))</f>
        <v>0</v>
      </c>
      <c r="S141" s="30">
        <f ca="1">IF(K141=0,0,Agents($F$4,$F$5,K141,$F$3)/(1-$P$1))</f>
        <v>1.0869565217391304</v>
      </c>
      <c r="T141" s="30">
        <f ca="1">IF(L141=0,0,Agents($F$4,$F$5,L141,$F$3)/(1-$P$1))</f>
        <v>1.0869565217391304</v>
      </c>
      <c r="U141" s="30">
        <f ca="1">IF(M141=0,0,Agents($F$4,$F$5,M141,$F$3)/(1-$P$1))</f>
        <v>1.0869565217391304</v>
      </c>
      <c r="V141" s="30">
        <f ca="1">IF(N141=0,0,Agents($F$4,$F$5,N141,$F$3)/(1-$P$1))</f>
        <v>1.0869565217391304</v>
      </c>
      <c r="W141" s="30">
        <f ca="1">IF(O141=0,0,Agents($F$4,$F$5,O141,$F$3)/(1-$P$1))</f>
        <v>1.0869565217391304</v>
      </c>
      <c r="X141" s="30">
        <f ca="1">IF(P141=0,0,Agents($F$4,$F$5,P141,$F$3)/(1-$P$1))</f>
        <v>0</v>
      </c>
    </row>
    <row r="142" spans="1:24" x14ac:dyDescent="0.25">
      <c r="A142" s="126">
        <v>0.85416666666666696</v>
      </c>
      <c r="B142" s="127"/>
      <c r="C142" s="128">
        <v>1.380738695201933E-3</v>
      </c>
      <c r="D142" s="128">
        <v>1.1994002998500749E-3</v>
      </c>
      <c r="E142" s="128">
        <v>1.325820351342393E-3</v>
      </c>
      <c r="F142" s="128">
        <v>1.7199862401100791E-3</v>
      </c>
      <c r="G142" s="128">
        <v>1.4059753954305801E-3</v>
      </c>
      <c r="H142" s="129"/>
      <c r="J142" s="24">
        <f t="shared" ca="1" si="15"/>
        <v>0</v>
      </c>
      <c r="K142" s="24">
        <f t="shared" ca="1" si="15"/>
        <v>0.17932459759865776</v>
      </c>
      <c r="L142" s="24">
        <f t="shared" ca="1" si="15"/>
        <v>0.12083702430881112</v>
      </c>
      <c r="M142" s="24">
        <f t="shared" ca="1" si="15"/>
        <v>0.14839901250707355</v>
      </c>
      <c r="N142" s="24">
        <f t="shared" ca="1" si="15"/>
        <v>0.17797593241612811</v>
      </c>
      <c r="O142" s="24">
        <f t="shared" ca="1" si="15"/>
        <v>0.11135592001725558</v>
      </c>
      <c r="P142" s="24">
        <f t="shared" ca="1" si="15"/>
        <v>0</v>
      </c>
      <c r="R142" s="30">
        <f ca="1">IF(J142=0,0,Agents($F$4,$F$5,J142,$F$3)/(1-$P$1))</f>
        <v>0</v>
      </c>
      <c r="S142" s="30">
        <f ca="1">IF(K142=0,0,Agents($F$4,$F$5,K142,$F$3)/(1-$P$1))</f>
        <v>1.0869565217391304</v>
      </c>
      <c r="T142" s="30">
        <f ca="1">IF(L142=0,0,Agents($F$4,$F$5,L142,$F$3)/(1-$P$1))</f>
        <v>1.0869565217391304</v>
      </c>
      <c r="U142" s="30">
        <f ca="1">IF(M142=0,0,Agents($F$4,$F$5,M142,$F$3)/(1-$P$1))</f>
        <v>1.0869565217391304</v>
      </c>
      <c r="V142" s="30">
        <f ca="1">IF(N142=0,0,Agents($F$4,$F$5,N142,$F$3)/(1-$P$1))</f>
        <v>1.0869565217391304</v>
      </c>
      <c r="W142" s="30">
        <f ca="1">IF(O142=0,0,Agents($F$4,$F$5,O142,$F$3)/(1-$P$1))</f>
        <v>1.0869565217391304</v>
      </c>
      <c r="X142" s="30">
        <f ca="1">IF(P142=0,0,Agents($F$4,$F$5,P142,$F$3)/(1-$P$1))</f>
        <v>0</v>
      </c>
    </row>
    <row r="143" spans="1:24" x14ac:dyDescent="0.25">
      <c r="A143" s="125">
        <v>0.875000000000001</v>
      </c>
      <c r="B143" s="127"/>
      <c r="C143" s="128">
        <v>7.9392474974111157E-3</v>
      </c>
      <c r="D143" s="128">
        <v>5.6971514242878558E-3</v>
      </c>
      <c r="E143" s="128">
        <v>7.9549221080543586E-3</v>
      </c>
      <c r="F143" s="128">
        <v>8.2559339525283791E-3</v>
      </c>
      <c r="G143" s="128">
        <v>6.3268892794376098E-3</v>
      </c>
      <c r="H143" s="129"/>
      <c r="J143" s="24">
        <f t="shared" ref="J143:P146" ca="1" si="16">B143*J$147</f>
        <v>0</v>
      </c>
      <c r="K143" s="24">
        <f t="shared" ca="1" si="16"/>
        <v>1.0311164361922824</v>
      </c>
      <c r="L143" s="24">
        <f t="shared" ca="1" si="16"/>
        <v>0.57397586546685286</v>
      </c>
      <c r="M143" s="24">
        <f t="shared" ca="1" si="16"/>
        <v>0.89039407504244128</v>
      </c>
      <c r="N143" s="24">
        <f t="shared" ca="1" si="16"/>
        <v>0.85428447559741483</v>
      </c>
      <c r="O143" s="24">
        <f t="shared" ca="1" si="16"/>
        <v>0.50110164007765012</v>
      </c>
      <c r="P143" s="24">
        <f t="shared" ca="1" si="16"/>
        <v>0</v>
      </c>
      <c r="R143" s="30">
        <f ca="1">IF(J143=0,0,Agents($F$4,$F$5,J143,$F$3)/(1-$P$1))</f>
        <v>0</v>
      </c>
      <c r="S143" s="30">
        <f ca="1">IF(K143=0,0,Agents($F$4,$F$5,K143,$F$3)/(1-$P$1))</f>
        <v>2.1739130434782608</v>
      </c>
      <c r="T143" s="30">
        <f ca="1">IF(L143=0,0,Agents($F$4,$F$5,L143,$F$3)/(1-$P$1))</f>
        <v>1.0869565217391304</v>
      </c>
      <c r="U143" s="30">
        <f ca="1">IF(M143=0,0,Agents($F$4,$F$5,M143,$F$3)/(1-$P$1))</f>
        <v>2.1739130434782608</v>
      </c>
      <c r="V143" s="30">
        <f ca="1">IF(N143=0,0,Agents($F$4,$F$5,N143,$F$3)/(1-$P$1))</f>
        <v>2.1739130434782608</v>
      </c>
      <c r="W143" s="30">
        <f ca="1">IF(O143=0,0,Agents($F$4,$F$5,O143,$F$3)/(1-$P$1))</f>
        <v>1.0869565217391304</v>
      </c>
      <c r="X143" s="134">
        <f ca="1">IF(P143=0,0,Agents($F$4,$F$5,P143,$F$3)/(1-$P$1))</f>
        <v>0</v>
      </c>
    </row>
    <row r="144" spans="1:24" x14ac:dyDescent="0.25">
      <c r="A144" s="126">
        <v>0.89583333333333504</v>
      </c>
      <c r="B144" s="127"/>
      <c r="C144" s="128">
        <v>5.5229547808077319E-3</v>
      </c>
      <c r="D144" s="128">
        <v>5.0974512743628183E-3</v>
      </c>
      <c r="E144" s="128">
        <v>5.3032814053695721E-3</v>
      </c>
      <c r="F144" s="128">
        <v>7.2239422084623322E-3</v>
      </c>
      <c r="G144" s="128">
        <v>4.2179261862917402E-3</v>
      </c>
      <c r="H144" s="129"/>
      <c r="J144" s="24">
        <f t="shared" ca="1" si="16"/>
        <v>0</v>
      </c>
      <c r="K144" s="24">
        <f t="shared" ca="1" si="16"/>
        <v>0.71729839039463106</v>
      </c>
      <c r="L144" s="24">
        <f t="shared" ca="1" si="16"/>
        <v>0.51355735331244723</v>
      </c>
      <c r="M144" s="24">
        <f t="shared" ca="1" si="16"/>
        <v>0.59359605002829419</v>
      </c>
      <c r="N144" s="24">
        <f t="shared" ca="1" si="16"/>
        <v>0.747498916147738</v>
      </c>
      <c r="O144" s="24">
        <f t="shared" ca="1" si="16"/>
        <v>0.33406776005176675</v>
      </c>
      <c r="P144" s="24">
        <f t="shared" ca="1" si="16"/>
        <v>0</v>
      </c>
      <c r="R144" s="30">
        <f ca="1">IF(J144=0,0,Agents($F$4,$F$5,J144,$F$3)/(1-$P$1))</f>
        <v>0</v>
      </c>
      <c r="S144" s="30">
        <f ca="1">IF(K144=0,0,Agents($F$4,$F$5,K144,$F$3)/(1-$P$1))</f>
        <v>2.1739130434782608</v>
      </c>
      <c r="T144" s="30">
        <f ca="1">IF(L144=0,0,Agents($F$4,$F$5,L144,$F$3)/(1-$P$1))</f>
        <v>1.0869565217391304</v>
      </c>
      <c r="U144" s="30">
        <f ca="1">IF(M144=0,0,Agents($F$4,$F$5,M144,$F$3)/(1-$P$1))</f>
        <v>1.0869565217391304</v>
      </c>
      <c r="V144" s="30">
        <f ca="1">IF(N144=0,0,Agents($F$4,$F$5,N144,$F$3)/(1-$P$1))</f>
        <v>2.1739130434782608</v>
      </c>
      <c r="W144" s="30">
        <f ca="1">IF(O144=0,0,Agents($F$4,$F$5,O144,$F$3)/(1-$P$1))</f>
        <v>1.0869565217391304</v>
      </c>
      <c r="X144" s="134">
        <f ca="1">IF(P144=0,0,Agents($F$4,$F$5,P144,$F$3)/(1-$P$1))</f>
        <v>0</v>
      </c>
    </row>
    <row r="145" spans="1:24" x14ac:dyDescent="0.25">
      <c r="A145" s="125">
        <v>0.91666666666666896</v>
      </c>
      <c r="B145" s="127"/>
      <c r="C145" s="128">
        <v>2.0711080428028996E-3</v>
      </c>
      <c r="D145" s="128">
        <v>2.098950524737631E-3</v>
      </c>
      <c r="E145" s="128">
        <v>2.651640702684786E-3</v>
      </c>
      <c r="F145" s="128">
        <v>2.7519779841761265E-3</v>
      </c>
      <c r="G145" s="128">
        <v>1.7574692442882249E-3</v>
      </c>
      <c r="H145" s="129"/>
      <c r="J145" s="24">
        <f t="shared" ca="1" si="16"/>
        <v>0</v>
      </c>
      <c r="K145" s="24">
        <f t="shared" ca="1" si="16"/>
        <v>0.26898689639798667</v>
      </c>
      <c r="L145" s="24">
        <f t="shared" ca="1" si="16"/>
        <v>0.21146479254041944</v>
      </c>
      <c r="M145" s="24">
        <f t="shared" ca="1" si="16"/>
        <v>0.29679802501414709</v>
      </c>
      <c r="N145" s="24">
        <f t="shared" ca="1" si="16"/>
        <v>0.28476149186580496</v>
      </c>
      <c r="O145" s="24">
        <f t="shared" ca="1" si="16"/>
        <v>0.13919490002156945</v>
      </c>
      <c r="P145" s="24">
        <f t="shared" ca="1" si="16"/>
        <v>0</v>
      </c>
      <c r="R145" s="30">
        <f ca="1">IF(J145=0,0,Agents($F$4,$F$5,J145,$F$3)/(1-$P$1))</f>
        <v>0</v>
      </c>
      <c r="S145" s="30">
        <f ca="1">IF(K145=0,0,Agents($F$4,$F$5,K145,$F$3)/(1-$P$1))</f>
        <v>1.0869565217391304</v>
      </c>
      <c r="T145" s="30">
        <f ca="1">IF(L145=0,0,Agents($F$4,$F$5,L145,$F$3)/(1-$P$1))</f>
        <v>1.0869565217391304</v>
      </c>
      <c r="U145" s="30">
        <f ca="1">IF(M145=0,0,Agents($F$4,$F$5,M145,$F$3)/(1-$P$1))</f>
        <v>1.0869565217391304</v>
      </c>
      <c r="V145" s="30">
        <f ca="1">IF(N145=0,0,Agents($F$4,$F$5,N145,$F$3)/(1-$P$1))</f>
        <v>1.0869565217391304</v>
      </c>
      <c r="W145" s="30">
        <f ca="1">IF(O145=0,0,Agents($F$4,$F$5,O145,$F$3)/(1-$P$1))</f>
        <v>1.0869565217391304</v>
      </c>
      <c r="X145" s="134">
        <f ca="1">IF(P145=0,0,Agents($F$4,$F$5,P145,$F$3)/(1-$P$1))</f>
        <v>0</v>
      </c>
    </row>
    <row r="146" spans="1:24" x14ac:dyDescent="0.25">
      <c r="A146" s="126">
        <v>0.937500000000003</v>
      </c>
      <c r="B146" s="127"/>
      <c r="C146" s="128">
        <v>1.380738695201933E-3</v>
      </c>
      <c r="D146" s="128">
        <v>1.1994002998500749E-3</v>
      </c>
      <c r="E146" s="128">
        <v>1.325820351342393E-3</v>
      </c>
      <c r="F146" s="128">
        <v>1.7199862401100791E-3</v>
      </c>
      <c r="G146" s="128">
        <v>1.4059753954305801E-3</v>
      </c>
      <c r="H146" s="129"/>
      <c r="J146" s="24">
        <f t="shared" ca="1" si="16"/>
        <v>0</v>
      </c>
      <c r="K146" s="24">
        <f t="shared" ca="1" si="16"/>
        <v>0.17932459759865776</v>
      </c>
      <c r="L146" s="24">
        <f t="shared" ca="1" si="16"/>
        <v>0.12083702430881112</v>
      </c>
      <c r="M146" s="24">
        <f t="shared" ca="1" si="16"/>
        <v>0.14839901250707355</v>
      </c>
      <c r="N146" s="24">
        <f t="shared" ca="1" si="16"/>
        <v>0.17797593241612811</v>
      </c>
      <c r="O146" s="24">
        <f t="shared" ca="1" si="16"/>
        <v>0.11135592001725558</v>
      </c>
      <c r="P146" s="24">
        <f t="shared" ca="1" si="16"/>
        <v>0</v>
      </c>
      <c r="R146" s="30">
        <f ca="1">IF(J146=0,0,Agents($F$4,$F$5,J146,$F$3)/(1-$P$1))</f>
        <v>0</v>
      </c>
      <c r="S146" s="30">
        <f ca="1">IF(K146=0,0,Agents($F$4,$F$5,K146,$F$3)/(1-$P$1))</f>
        <v>1.0869565217391304</v>
      </c>
      <c r="T146" s="30">
        <f ca="1">IF(L146=0,0,Agents($F$4,$F$5,L146,$F$3)/(1-$P$1))</f>
        <v>1.0869565217391304</v>
      </c>
      <c r="U146" s="30">
        <f ca="1">IF(M146=0,0,Agents($F$4,$F$5,M146,$F$3)/(1-$P$1))</f>
        <v>1.0869565217391304</v>
      </c>
      <c r="V146" s="30">
        <f ca="1">IF(N146=0,0,Agents($F$4,$F$5,N146,$F$3)/(1-$P$1))</f>
        <v>1.0869565217391304</v>
      </c>
      <c r="W146" s="30">
        <f ca="1">IF(O146=0,0,Agents($F$4,$F$5,O146,$F$3)/(1-$P$1))</f>
        <v>1.0869565217391304</v>
      </c>
      <c r="X146" s="134">
        <f ca="1">IF(P146=0,0,Agents($F$4,$F$5,P146,$F$3)/(1-$P$1))</f>
        <v>0</v>
      </c>
    </row>
    <row r="147" spans="1:24" x14ac:dyDescent="0.25">
      <c r="B147" s="14"/>
      <c r="C147" s="15">
        <v>0.24727386021393707</v>
      </c>
      <c r="D147" s="15">
        <v>0.19181638799459966</v>
      </c>
      <c r="E147" s="15">
        <v>0.21310624156194827</v>
      </c>
      <c r="F147" s="15">
        <v>0.1970090352061481</v>
      </c>
      <c r="G147" s="15">
        <v>0.1507944750233669</v>
      </c>
      <c r="H147" s="16"/>
      <c r="J147" s="27">
        <f t="shared" ref="J147:P147" ca="1" si="17">$F$2*B147/SUM($B$147:$H$147)</f>
        <v>0</v>
      </c>
      <c r="K147" s="27">
        <f t="shared" ca="1" si="17"/>
        <v>129.8758398108279</v>
      </c>
      <c r="L147" s="27">
        <f t="shared" ca="1" si="17"/>
        <v>100.74786901747127</v>
      </c>
      <c r="M147" s="27">
        <f t="shared" ca="1" si="17"/>
        <v>111.92995518346022</v>
      </c>
      <c r="N147" s="27">
        <f t="shared" ca="1" si="17"/>
        <v>103.47520710673687</v>
      </c>
      <c r="O147" s="27">
        <f t="shared" ca="1" si="17"/>
        <v>79.201898112273028</v>
      </c>
      <c r="P147" s="27">
        <f t="shared" ca="1" si="17"/>
        <v>0</v>
      </c>
      <c r="R147" s="26">
        <f ca="1">(SUM(R117:R146)/2)/$C$6</f>
        <v>0</v>
      </c>
      <c r="S147" s="26">
        <f t="shared" ref="S147:X147" ca="1" si="18">(SUM(S117:S146)/2)/$C$6</f>
        <v>7.0652173913043494</v>
      </c>
      <c r="T147" s="26">
        <f t="shared" ca="1" si="18"/>
        <v>5.774456521739129</v>
      </c>
      <c r="U147" s="26">
        <f t="shared" ca="1" si="18"/>
        <v>6.2499999999999982</v>
      </c>
      <c r="V147" s="26">
        <f t="shared" ca="1" si="18"/>
        <v>6.046195652173914</v>
      </c>
      <c r="W147" s="26">
        <f t="shared" ca="1" si="18"/>
        <v>5.1630434782608683</v>
      </c>
      <c r="X147" s="26">
        <f t="shared" ca="1" si="18"/>
        <v>0</v>
      </c>
    </row>
    <row r="148" spans="1:24" x14ac:dyDescent="0.25">
      <c r="R148" s="32">
        <f ca="1">SUM(R147:X147)/5</f>
        <v>6.0597826086956514</v>
      </c>
      <c r="S148" s="31"/>
      <c r="T148" s="31"/>
      <c r="U148" s="31"/>
      <c r="V148" s="31"/>
      <c r="W148" s="31"/>
      <c r="X148" s="4"/>
    </row>
    <row r="150" spans="1:24" x14ac:dyDescent="0.25">
      <c r="A150" s="39" t="s">
        <v>17</v>
      </c>
      <c r="J150" s="6" t="s">
        <v>14</v>
      </c>
      <c r="K150" s="20"/>
      <c r="L150" s="20"/>
      <c r="M150" s="33">
        <v>43221</v>
      </c>
      <c r="N150" s="20"/>
      <c r="O150" s="20"/>
      <c r="P150" s="21"/>
      <c r="R150" s="6" t="s">
        <v>15</v>
      </c>
      <c r="S150" s="20"/>
      <c r="T150" s="20"/>
      <c r="U150" s="20"/>
      <c r="V150" s="20"/>
      <c r="W150" s="20"/>
      <c r="X150" s="21"/>
    </row>
    <row r="151" spans="1:24" x14ac:dyDescent="0.25">
      <c r="A151" s="113" t="s">
        <v>6</v>
      </c>
      <c r="B151" s="114" t="s">
        <v>13</v>
      </c>
      <c r="C151" s="115" t="s">
        <v>7</v>
      </c>
      <c r="D151" s="115" t="s">
        <v>8</v>
      </c>
      <c r="E151" s="115" t="s">
        <v>9</v>
      </c>
      <c r="F151" s="115" t="s">
        <v>10</v>
      </c>
      <c r="G151" s="115" t="s">
        <v>11</v>
      </c>
      <c r="H151" s="116" t="s">
        <v>12</v>
      </c>
      <c r="J151" s="22" t="s">
        <v>13</v>
      </c>
      <c r="K151" s="20" t="s">
        <v>7</v>
      </c>
      <c r="L151" s="20" t="s">
        <v>8</v>
      </c>
      <c r="M151" s="20" t="s">
        <v>9</v>
      </c>
      <c r="N151" s="20" t="s">
        <v>10</v>
      </c>
      <c r="O151" s="20" t="s">
        <v>11</v>
      </c>
      <c r="P151" s="21" t="s">
        <v>12</v>
      </c>
      <c r="R151" s="22" t="s">
        <v>13</v>
      </c>
      <c r="S151" s="20" t="s">
        <v>7</v>
      </c>
      <c r="T151" s="20" t="s">
        <v>8</v>
      </c>
      <c r="U151" s="20" t="s">
        <v>9</v>
      </c>
      <c r="V151" s="20" t="s">
        <v>10</v>
      </c>
      <c r="W151" s="20" t="s">
        <v>11</v>
      </c>
      <c r="X151" s="21" t="s">
        <v>12</v>
      </c>
    </row>
    <row r="152" spans="1:24" x14ac:dyDescent="0.25">
      <c r="A152" s="117">
        <v>0.33333333333333331</v>
      </c>
      <c r="B152" s="118"/>
      <c r="C152" s="119">
        <v>2.1746634449430445E-2</v>
      </c>
      <c r="D152" s="119">
        <v>2.4287856071964018E-2</v>
      </c>
      <c r="E152" s="119">
        <v>2.5190586675505468E-2</v>
      </c>
      <c r="F152" s="119">
        <v>2.1327829377364983E-2</v>
      </c>
      <c r="G152" s="119">
        <v>2.3901581722319858E-2</v>
      </c>
      <c r="H152" s="120"/>
      <c r="J152" s="24">
        <f t="shared" ref="J152:P177" ca="1" si="19">B152*J$182</f>
        <v>0</v>
      </c>
      <c r="K152" s="24">
        <f t="shared" ca="1" si="19"/>
        <v>2.5054427549161322</v>
      </c>
      <c r="L152" s="24">
        <f t="shared" ca="1" si="19"/>
        <v>2.1706465420077614</v>
      </c>
      <c r="M152" s="24">
        <f t="shared" ca="1" si="19"/>
        <v>2.5012014581651352</v>
      </c>
      <c r="N152" s="24">
        <f t="shared" ca="1" si="19"/>
        <v>1.9577039778546645</v>
      </c>
      <c r="O152" s="24">
        <f t="shared" ca="1" si="19"/>
        <v>1.6792922859192716</v>
      </c>
      <c r="P152" s="24">
        <f t="shared" ca="1" si="19"/>
        <v>0</v>
      </c>
      <c r="R152" s="24">
        <f ca="1">IF(J152=0,0,Agents($G$4,$G$5,J152,$G$3)/(1-$P$1))</f>
        <v>0</v>
      </c>
      <c r="S152" s="24">
        <f ca="1">IF(K152=0,0,Agents($G$4,$G$5,K152,$G$3)/(1-$P$1))</f>
        <v>3.2608695652173911</v>
      </c>
      <c r="T152" s="24">
        <f ca="1">IF(L152=0,0,Agents($G$4,$G$5,L152,$G$3)/(1-$P$1))</f>
        <v>2.1739130434782608</v>
      </c>
      <c r="U152" s="24">
        <f ca="1">IF(M152=0,0,Agents($G$4,$G$5,M152,$G$3)/(1-$P$1))</f>
        <v>3.2608695652173911</v>
      </c>
      <c r="V152" s="24">
        <f ca="1">IF(N152=0,0,Agents($G$4,$G$5,N152,$G$3)/(1-$P$1))</f>
        <v>2.1739130434782608</v>
      </c>
      <c r="W152" s="24">
        <f ca="1">IF(O152=0,0,Agents($G$4,$G$5,O152,$G$3)/(1-$P$1))</f>
        <v>2.1739130434782608</v>
      </c>
      <c r="X152" s="24">
        <f ca="1">IF(P152=0,0,Agents($G$4,$G$5,P152,$G$3)/(1-$P$1))</f>
        <v>0</v>
      </c>
    </row>
    <row r="153" spans="1:24" x14ac:dyDescent="0.25">
      <c r="A153" s="121">
        <v>0.35416666666666669</v>
      </c>
      <c r="B153" s="122"/>
      <c r="C153" s="123">
        <v>3.1411805315843977E-2</v>
      </c>
      <c r="D153" s="123">
        <v>3.2083958020989505E-2</v>
      </c>
      <c r="E153" s="123">
        <v>3.1819688432217434E-2</v>
      </c>
      <c r="F153" s="123">
        <v>2.4079807361541108E-2</v>
      </c>
      <c r="G153" s="123">
        <v>2.3198594024604568E-2</v>
      </c>
      <c r="H153" s="124"/>
      <c r="J153" s="24">
        <f t="shared" ca="1" si="19"/>
        <v>0</v>
      </c>
      <c r="K153" s="24">
        <f t="shared" ca="1" si="19"/>
        <v>3.6189728682121913</v>
      </c>
      <c r="L153" s="24">
        <f t="shared" ca="1" si="19"/>
        <v>2.8673972838867958</v>
      </c>
      <c r="M153" s="24">
        <f t="shared" ca="1" si="19"/>
        <v>3.1594123682085917</v>
      </c>
      <c r="N153" s="24">
        <f t="shared" ca="1" si="19"/>
        <v>2.2103109427391372</v>
      </c>
      <c r="O153" s="24">
        <f t="shared" ca="1" si="19"/>
        <v>1.6299013363334107</v>
      </c>
      <c r="P153" s="24">
        <f t="shared" ca="1" si="19"/>
        <v>0</v>
      </c>
      <c r="R153" s="30">
        <f ca="1">IF(J153=0,0,Agents($G$4,$G$5,J153,$G$3)/(1-$P$1))</f>
        <v>0</v>
      </c>
      <c r="S153" s="30">
        <f ca="1">IF(K153=0,0,Agents($G$4,$G$5,K153,$G$3)/(1-$P$1))</f>
        <v>3.2608695652173911</v>
      </c>
      <c r="T153" s="30">
        <f ca="1">IF(L153=0,0,Agents($G$4,$G$5,L153,$G$3)/(1-$P$1))</f>
        <v>3.2608695652173911</v>
      </c>
      <c r="U153" s="30">
        <f ca="1">IF(M153=0,0,Agents($G$4,$G$5,M153,$G$3)/(1-$P$1))</f>
        <v>3.2608695652173911</v>
      </c>
      <c r="V153" s="30">
        <f ca="1">IF(N153=0,0,Agents($G$4,$G$5,N153,$G$3)/(1-$P$1))</f>
        <v>2.1739130434782608</v>
      </c>
      <c r="W153" s="30">
        <f ca="1">IF(O153=0,0,Agents($G$4,$G$5,O153,$G$3)/(1-$P$1))</f>
        <v>2.1739130434782608</v>
      </c>
      <c r="X153" s="30">
        <f ca="1">IF(P153=0,0,Agents($G$4,$G$5,P153,$G$3)/(1-$P$1))</f>
        <v>0</v>
      </c>
    </row>
    <row r="154" spans="1:24" x14ac:dyDescent="0.25">
      <c r="A154" s="125">
        <v>0.375</v>
      </c>
      <c r="B154" s="118"/>
      <c r="C154" s="119">
        <v>3.589920607525026E-2</v>
      </c>
      <c r="D154" s="119">
        <v>3.9880059970014994E-2</v>
      </c>
      <c r="E154" s="119">
        <v>4.2094796155120982E-2</v>
      </c>
      <c r="F154" s="119">
        <v>3.8871689026487785E-2</v>
      </c>
      <c r="G154" s="119">
        <v>4.0421792618629174E-2</v>
      </c>
      <c r="H154" s="120"/>
      <c r="J154" s="24">
        <f t="shared" ca="1" si="19"/>
        <v>0</v>
      </c>
      <c r="K154" s="24">
        <f t="shared" ca="1" si="19"/>
        <v>4.1359689922425042</v>
      </c>
      <c r="L154" s="24">
        <f t="shared" ca="1" si="19"/>
        <v>3.5641480257658307</v>
      </c>
      <c r="M154" s="24">
        <f t="shared" ca="1" si="19"/>
        <v>4.1796392787759498</v>
      </c>
      <c r="N154" s="24">
        <f t="shared" ca="1" si="19"/>
        <v>3.5680733789931782</v>
      </c>
      <c r="O154" s="24">
        <f t="shared" ca="1" si="19"/>
        <v>2.8399796011870038</v>
      </c>
      <c r="P154" s="24">
        <f t="shared" ca="1" si="19"/>
        <v>0</v>
      </c>
      <c r="R154" s="24">
        <f ca="1">IF(J154=0,0,Agents($G$4,$G$5,J154,$G$3)/(1-$P$1))</f>
        <v>0</v>
      </c>
      <c r="S154" s="24">
        <f ca="1">IF(K154=0,0,Agents($G$4,$G$5,K154,$G$3)/(1-$P$1))</f>
        <v>3.2608695652173911</v>
      </c>
      <c r="T154" s="24">
        <f ca="1">IF(L154=0,0,Agents($G$4,$G$5,L154,$G$3)/(1-$P$1))</f>
        <v>3.2608695652173911</v>
      </c>
      <c r="U154" s="24">
        <f ca="1">IF(M154=0,0,Agents($G$4,$G$5,M154,$G$3)/(1-$P$1))</f>
        <v>3.2608695652173911</v>
      </c>
      <c r="V154" s="24">
        <f ca="1">IF(N154=0,0,Agents($G$4,$G$5,N154,$G$3)/(1-$P$1))</f>
        <v>3.2608695652173911</v>
      </c>
      <c r="W154" s="24">
        <f ca="1">IF(O154=0,0,Agents($G$4,$G$5,O154,$G$3)/(1-$P$1))</f>
        <v>3.2608695652173911</v>
      </c>
      <c r="X154" s="24">
        <f ca="1">IF(P154=0,0,Agents($G$4,$G$5,P154,$G$3)/(1-$P$1))</f>
        <v>0</v>
      </c>
    </row>
    <row r="155" spans="1:24" x14ac:dyDescent="0.25">
      <c r="A155" s="121">
        <v>0.39583333333333331</v>
      </c>
      <c r="B155" s="122"/>
      <c r="C155" s="123">
        <v>4.9016223679668625E-2</v>
      </c>
      <c r="D155" s="123">
        <v>5.0674662668665667E-2</v>
      </c>
      <c r="E155" s="123">
        <v>5.2038448790188929E-2</v>
      </c>
      <c r="F155" s="123">
        <v>4.3687650498796013E-2</v>
      </c>
      <c r="G155" s="123">
        <v>4.8506151142355007E-2</v>
      </c>
      <c r="H155" s="124"/>
      <c r="J155" s="24">
        <f t="shared" ca="1" si="19"/>
        <v>0</v>
      </c>
      <c r="K155" s="24">
        <f t="shared" ca="1" si="19"/>
        <v>5.647188431715727</v>
      </c>
      <c r="L155" s="24">
        <f t="shared" ca="1" si="19"/>
        <v>4.5288798222137245</v>
      </c>
      <c r="M155" s="24">
        <f t="shared" ca="1" si="19"/>
        <v>5.1669556438411348</v>
      </c>
      <c r="N155" s="24">
        <f t="shared" ca="1" si="19"/>
        <v>4.0101355675410062</v>
      </c>
      <c r="O155" s="24">
        <f t="shared" ca="1" si="19"/>
        <v>3.4079755214244041</v>
      </c>
      <c r="P155" s="24">
        <f t="shared" ca="1" si="19"/>
        <v>0</v>
      </c>
      <c r="R155" s="30">
        <f ca="1">IF(J155=0,0,Agents($G$4,$G$5,J155,$G$3)/(1-$P$1))</f>
        <v>0</v>
      </c>
      <c r="S155" s="30">
        <f ca="1">IF(K155=0,0,Agents($G$4,$G$5,K155,$G$3)/(1-$P$1))</f>
        <v>4.3478260869565215</v>
      </c>
      <c r="T155" s="30">
        <f ca="1">IF(L155=0,0,Agents($G$4,$G$5,L155,$G$3)/(1-$P$1))</f>
        <v>4.3478260869565215</v>
      </c>
      <c r="U155" s="30">
        <f ca="1">IF(M155=0,0,Agents($G$4,$G$5,M155,$G$3)/(1-$P$1))</f>
        <v>4.3478260869565215</v>
      </c>
      <c r="V155" s="30">
        <f ca="1">IF(N155=0,0,Agents($G$4,$G$5,N155,$G$3)/(1-$P$1))</f>
        <v>3.2608695652173911</v>
      </c>
      <c r="W155" s="30">
        <f ca="1">IF(O155=0,0,Agents($G$4,$G$5,O155,$G$3)/(1-$P$1))</f>
        <v>3.2608695652173911</v>
      </c>
      <c r="X155" s="30">
        <f ca="1">IF(P155=0,0,Agents($G$4,$G$5,P155,$G$3)/(1-$P$1))</f>
        <v>0</v>
      </c>
    </row>
    <row r="156" spans="1:24" x14ac:dyDescent="0.25">
      <c r="A156" s="125">
        <v>0.41666666666666669</v>
      </c>
      <c r="B156" s="118"/>
      <c r="C156" s="119">
        <v>5.6689944504925503E-2</v>
      </c>
      <c r="D156" s="119">
        <v>5.3073463268365817E-2</v>
      </c>
      <c r="E156" s="119">
        <v>5.4027179317202516E-2</v>
      </c>
      <c r="F156" s="119">
        <v>4.9879600963192293E-2</v>
      </c>
      <c r="G156" s="119">
        <v>5.4481546572934976E-2</v>
      </c>
      <c r="H156" s="120"/>
      <c r="J156" s="24">
        <f t="shared" ca="1" si="19"/>
        <v>0</v>
      </c>
      <c r="K156" s="24">
        <f t="shared" ca="1" si="19"/>
        <v>6.5312823952941894</v>
      </c>
      <c r="L156" s="24">
        <f t="shared" ca="1" si="19"/>
        <v>4.7432646658688125</v>
      </c>
      <c r="M156" s="24">
        <f t="shared" ca="1" si="19"/>
        <v>5.3644189168541709</v>
      </c>
      <c r="N156" s="24">
        <f t="shared" ca="1" si="19"/>
        <v>4.5785012385310697</v>
      </c>
      <c r="O156" s="24">
        <f t="shared" ca="1" si="19"/>
        <v>3.8277985929042222</v>
      </c>
      <c r="P156" s="24">
        <f t="shared" ca="1" si="19"/>
        <v>0</v>
      </c>
      <c r="R156" s="24">
        <f ca="1">IF(J156=0,0,Agents($G$4,$G$5,J156,$G$3)/(1-$P$1))</f>
        <v>0</v>
      </c>
      <c r="S156" s="24">
        <f ca="1">IF(K156=0,0,Agents($G$4,$G$5,K156,$G$3)/(1-$P$1))</f>
        <v>5.4347826086956523</v>
      </c>
      <c r="T156" s="24">
        <f ca="1">IF(L156=0,0,Agents($G$4,$G$5,L156,$G$3)/(1-$P$1))</f>
        <v>4.3478260869565215</v>
      </c>
      <c r="U156" s="24">
        <f ca="1">IF(M156=0,0,Agents($G$4,$G$5,M156,$G$3)/(1-$P$1))</f>
        <v>4.3478260869565215</v>
      </c>
      <c r="V156" s="24">
        <f ca="1">IF(N156=0,0,Agents($G$4,$G$5,N156,$G$3)/(1-$P$1))</f>
        <v>4.3478260869565215</v>
      </c>
      <c r="W156" s="24">
        <f ca="1">IF(O156=0,0,Agents($G$4,$G$5,O156,$G$3)/(1-$P$1))</f>
        <v>3.2608695652173911</v>
      </c>
      <c r="X156" s="24">
        <f ca="1">IF(P156=0,0,Agents($G$4,$G$5,P156,$G$3)/(1-$P$1))</f>
        <v>0</v>
      </c>
    </row>
    <row r="157" spans="1:24" x14ac:dyDescent="0.25">
      <c r="A157" s="121">
        <v>0.4375</v>
      </c>
      <c r="B157" s="122"/>
      <c r="C157" s="123">
        <v>6.1177345264331787E-2</v>
      </c>
      <c r="D157" s="123">
        <v>6.0385192019374909E-2</v>
      </c>
      <c r="E157" s="123">
        <v>5.6347364932051704E-2</v>
      </c>
      <c r="F157" s="123">
        <v>5.2128813738720886E-2</v>
      </c>
      <c r="G157" s="123">
        <v>6.1862917398945519E-2</v>
      </c>
      <c r="H157" s="124"/>
      <c r="J157" s="24">
        <f t="shared" ca="1" si="19"/>
        <v>0</v>
      </c>
      <c r="K157" s="24">
        <f t="shared" ca="1" si="19"/>
        <v>7.0482785193245023</v>
      </c>
      <c r="L157" s="24">
        <f t="shared" ca="1" si="19"/>
        <v>5.3967261604713368</v>
      </c>
      <c r="M157" s="24">
        <f t="shared" ca="1" si="19"/>
        <v>5.5947927353693814</v>
      </c>
      <c r="N157" s="24">
        <f t="shared" ca="1" si="19"/>
        <v>4.7849588540616512</v>
      </c>
      <c r="O157" s="24">
        <f t="shared" ca="1" si="19"/>
        <v>4.3464035635557616</v>
      </c>
      <c r="P157" s="24">
        <f t="shared" ca="1" si="19"/>
        <v>0</v>
      </c>
      <c r="R157" s="30">
        <f ca="1">IF(J157=0,0,Agents($G$4,$G$5,J157,$G$3)/(1-$P$1))</f>
        <v>0</v>
      </c>
      <c r="S157" s="30">
        <f ca="1">IF(K157=0,0,Agents($G$4,$G$5,K157,$G$3)/(1-$P$1))</f>
        <v>5.4347826086956523</v>
      </c>
      <c r="T157" s="30">
        <f ca="1">IF(L157=0,0,Agents($G$4,$G$5,L157,$G$3)/(1-$P$1))</f>
        <v>4.3478260869565215</v>
      </c>
      <c r="U157" s="30">
        <f ca="1">IF(M157=0,0,Agents($G$4,$G$5,M157,$G$3)/(1-$P$1))</f>
        <v>4.3478260869565215</v>
      </c>
      <c r="V157" s="30">
        <f ca="1">IF(N157=0,0,Agents($G$4,$G$5,N157,$G$3)/(1-$P$1))</f>
        <v>4.3478260869565215</v>
      </c>
      <c r="W157" s="30">
        <f ca="1">IF(O157=0,0,Agents($G$4,$G$5,O157,$G$3)/(1-$P$1))</f>
        <v>4.3478260869565215</v>
      </c>
      <c r="X157" s="30">
        <f ca="1">IF(P157=0,0,Agents($G$4,$G$5,P157,$G$3)/(1-$P$1))</f>
        <v>0</v>
      </c>
    </row>
    <row r="158" spans="1:24" x14ac:dyDescent="0.25">
      <c r="A158" s="125">
        <v>0.45833333333333331</v>
      </c>
      <c r="B158" s="118"/>
      <c r="C158" s="119">
        <v>5.9106237221528891E-2</v>
      </c>
      <c r="D158" s="119">
        <v>5.9485641794487357E-2</v>
      </c>
      <c r="E158" s="119">
        <v>5.9661915810407688E-2</v>
      </c>
      <c r="F158" s="119">
        <v>5.384879997883097E-2</v>
      </c>
      <c r="G158" s="119">
        <v>6.2214411247803164E-2</v>
      </c>
      <c r="H158" s="120"/>
      <c r="J158" s="24">
        <f t="shared" ca="1" si="19"/>
        <v>0</v>
      </c>
      <c r="K158" s="24">
        <f t="shared" ca="1" si="19"/>
        <v>6.8096649236182047</v>
      </c>
      <c r="L158" s="24">
        <f t="shared" ca="1" si="19"/>
        <v>5.316331844100679</v>
      </c>
      <c r="M158" s="24">
        <f t="shared" ca="1" si="19"/>
        <v>5.9238981903911094</v>
      </c>
      <c r="N158" s="24">
        <f t="shared" ca="1" si="19"/>
        <v>4.9428382071144474</v>
      </c>
      <c r="O158" s="24">
        <f t="shared" ca="1" si="19"/>
        <v>4.3710990383486923</v>
      </c>
      <c r="P158" s="24">
        <f t="shared" ca="1" si="19"/>
        <v>0</v>
      </c>
      <c r="R158" s="24">
        <f ca="1">IF(J158=0,0,Agents($G$4,$G$5,J158,$G$3)/(1-$P$1))</f>
        <v>0</v>
      </c>
      <c r="S158" s="24">
        <f ca="1">IF(K158=0,0,Agents($G$4,$G$5,K158,$G$3)/(1-$P$1))</f>
        <v>5.4347826086956523</v>
      </c>
      <c r="T158" s="24">
        <f ca="1">IF(L158=0,0,Agents($G$4,$G$5,L158,$G$3)/(1-$P$1))</f>
        <v>4.3478260869565215</v>
      </c>
      <c r="U158" s="24">
        <f ca="1">IF(M158=0,0,Agents($G$4,$G$5,M158,$G$3)/(1-$P$1))</f>
        <v>4.3478260869565215</v>
      </c>
      <c r="V158" s="24">
        <f ca="1">IF(N158=0,0,Agents($G$4,$G$5,N158,$G$3)/(1-$P$1))</f>
        <v>4.3478260869565215</v>
      </c>
      <c r="W158" s="24">
        <f ca="1">IF(O158=0,0,Agents($G$4,$G$5,O158,$G$3)/(1-$P$1))</f>
        <v>4.3478260869565215</v>
      </c>
      <c r="X158" s="24">
        <f ca="1">IF(P158=0,0,Agents($G$4,$G$5,P158,$G$3)/(1-$P$1))</f>
        <v>0</v>
      </c>
    </row>
    <row r="159" spans="1:24" x14ac:dyDescent="0.25">
      <c r="A159" s="121">
        <v>0.47916666666666669</v>
      </c>
      <c r="B159" s="122"/>
      <c r="C159" s="123">
        <v>6.2212899285733245E-2</v>
      </c>
      <c r="D159" s="123">
        <v>6.1284742244262468E-2</v>
      </c>
      <c r="E159" s="123">
        <v>5.6678820019887298E-2</v>
      </c>
      <c r="F159" s="123">
        <v>5.7976766955095155E-2</v>
      </c>
      <c r="G159" s="123">
        <v>5.9753954305799648E-2</v>
      </c>
      <c r="H159" s="124"/>
      <c r="J159" s="24">
        <f t="shared" ca="1" si="19"/>
        <v>0</v>
      </c>
      <c r="K159" s="24">
        <f t="shared" ca="1" si="19"/>
        <v>7.1675853171776529</v>
      </c>
      <c r="L159" s="24">
        <f t="shared" ca="1" si="19"/>
        <v>5.4771204768419954</v>
      </c>
      <c r="M159" s="24">
        <f t="shared" ca="1" si="19"/>
        <v>5.6277032808715539</v>
      </c>
      <c r="N159" s="24">
        <f t="shared" ca="1" si="19"/>
        <v>5.3217486544411559</v>
      </c>
      <c r="O159" s="24">
        <f t="shared" ca="1" si="19"/>
        <v>4.1982307147981794</v>
      </c>
      <c r="P159" s="24">
        <f t="shared" ca="1" si="19"/>
        <v>0</v>
      </c>
      <c r="R159" s="30">
        <f ca="1">IF(J159=0,0,Agents($G$4,$G$5,J159,$G$3)/(1-$P$1))</f>
        <v>0</v>
      </c>
      <c r="S159" s="30">
        <f ca="1">IF(K159=0,0,Agents($G$4,$G$5,K159,$G$3)/(1-$P$1))</f>
        <v>5.4347826086956523</v>
      </c>
      <c r="T159" s="30">
        <f ca="1">IF(L159=0,0,Agents($G$4,$G$5,L159,$G$3)/(1-$P$1))</f>
        <v>4.3478260869565215</v>
      </c>
      <c r="U159" s="30">
        <f ca="1">IF(M159=0,0,Agents($G$4,$G$5,M159,$G$3)/(1-$P$1))</f>
        <v>4.3478260869565215</v>
      </c>
      <c r="V159" s="30">
        <f ca="1">IF(N159=0,0,Agents($G$4,$G$5,N159,$G$3)/(1-$P$1))</f>
        <v>4.3478260869565215</v>
      </c>
      <c r="W159" s="30">
        <f ca="1">IF(O159=0,0,Agents($G$4,$G$5,O159,$G$3)/(1-$P$1))</f>
        <v>3.2608695652173911</v>
      </c>
      <c r="X159" s="30">
        <f ca="1">IF(P159=0,0,Agents($G$4,$G$5,P159,$G$3)/(1-$P$1))</f>
        <v>0</v>
      </c>
    </row>
    <row r="160" spans="1:24" x14ac:dyDescent="0.25">
      <c r="A160" s="125">
        <v>0.5</v>
      </c>
      <c r="B160" s="118"/>
      <c r="C160" s="119">
        <v>5.6689944504925503E-2</v>
      </c>
      <c r="D160" s="119">
        <v>5.3788490370199497E-2</v>
      </c>
      <c r="E160" s="119">
        <v>5.4027179317202516E-2</v>
      </c>
      <c r="F160" s="119">
        <v>5.4192797226852982E-2</v>
      </c>
      <c r="G160" s="119">
        <v>5.342706502636204E-2</v>
      </c>
      <c r="H160" s="120"/>
      <c r="J160" s="24">
        <f t="shared" ca="1" si="19"/>
        <v>0</v>
      </c>
      <c r="K160" s="24">
        <f t="shared" ca="1" si="19"/>
        <v>6.5312823952941894</v>
      </c>
      <c r="L160" s="24">
        <f t="shared" ca="1" si="19"/>
        <v>4.8071678404198463</v>
      </c>
      <c r="M160" s="24">
        <f t="shared" ca="1" si="19"/>
        <v>5.3644189168541709</v>
      </c>
      <c r="N160" s="24">
        <f t="shared" ca="1" si="19"/>
        <v>4.9744140777250054</v>
      </c>
      <c r="O160" s="24">
        <f t="shared" ca="1" si="19"/>
        <v>3.7537121685254311</v>
      </c>
      <c r="P160" s="24">
        <f t="shared" ca="1" si="19"/>
        <v>0</v>
      </c>
      <c r="R160" s="24">
        <f ca="1">IF(J160=0,0,Agents($G$4,$G$5,J160,$G$3)/(1-$P$1))</f>
        <v>0</v>
      </c>
      <c r="S160" s="24">
        <f ca="1">IF(K160=0,0,Agents($G$4,$G$5,K160,$G$3)/(1-$P$1))</f>
        <v>5.4347826086956523</v>
      </c>
      <c r="T160" s="24">
        <f ca="1">IF(L160=0,0,Agents($G$4,$G$5,L160,$G$3)/(1-$P$1))</f>
        <v>4.3478260869565215</v>
      </c>
      <c r="U160" s="24">
        <f ca="1">IF(M160=0,0,Agents($G$4,$G$5,M160,$G$3)/(1-$P$1))</f>
        <v>4.3478260869565215</v>
      </c>
      <c r="V160" s="24">
        <f ca="1">IF(N160=0,0,Agents($G$4,$G$5,N160,$G$3)/(1-$P$1))</f>
        <v>4.3478260869565215</v>
      </c>
      <c r="W160" s="24">
        <f ca="1">IF(O160=0,0,Agents($G$4,$G$5,O160,$G$3)/(1-$P$1))</f>
        <v>3.2608695652173911</v>
      </c>
      <c r="X160" s="24">
        <f ca="1">IF(P160=0,0,Agents($G$4,$G$5,P160,$G$3)/(1-$P$1))</f>
        <v>0</v>
      </c>
    </row>
    <row r="161" spans="1:24" x14ac:dyDescent="0.25">
      <c r="A161" s="121">
        <v>0.52083333333333337</v>
      </c>
      <c r="B161" s="122"/>
      <c r="C161" s="123">
        <v>5.1857359071718741E-2</v>
      </c>
      <c r="D161" s="123">
        <v>5.3788490370199497E-2</v>
      </c>
      <c r="E161" s="123">
        <v>4.938680808750414E-2</v>
      </c>
      <c r="F161" s="123">
        <v>5.2128813738720886E-2</v>
      </c>
      <c r="G161" s="123">
        <v>5.518453427065026E-2</v>
      </c>
      <c r="H161" s="124"/>
      <c r="J161" s="24">
        <f t="shared" ca="1" si="19"/>
        <v>0</v>
      </c>
      <c r="K161" s="24">
        <f t="shared" ca="1" si="19"/>
        <v>5.9745173386461605</v>
      </c>
      <c r="L161" s="24">
        <f t="shared" ca="1" si="19"/>
        <v>4.8071678404198463</v>
      </c>
      <c r="M161" s="24">
        <f t="shared" ca="1" si="19"/>
        <v>4.9036712798237518</v>
      </c>
      <c r="N161" s="24">
        <f t="shared" ca="1" si="19"/>
        <v>4.7849588540616512</v>
      </c>
      <c r="O161" s="24">
        <f t="shared" ca="1" si="19"/>
        <v>3.8771895424900831</v>
      </c>
      <c r="P161" s="24">
        <f t="shared" ca="1" si="19"/>
        <v>0</v>
      </c>
      <c r="R161" s="30">
        <f ca="1">IF(J161=0,0,Agents($G$4,$G$5,J161,$G$3)/(1-$P$1))</f>
        <v>0</v>
      </c>
      <c r="S161" s="30">
        <f ca="1">IF(K161=0,0,Agents($G$4,$G$5,K161,$G$3)/(1-$P$1))</f>
        <v>4.3478260869565215</v>
      </c>
      <c r="T161" s="30">
        <f ca="1">IF(L161=0,0,Agents($G$4,$G$5,L161,$G$3)/(1-$P$1))</f>
        <v>4.3478260869565215</v>
      </c>
      <c r="U161" s="30">
        <f ca="1">IF(M161=0,0,Agents($G$4,$G$5,M161,$G$3)/(1-$P$1))</f>
        <v>4.3478260869565215</v>
      </c>
      <c r="V161" s="30">
        <f ca="1">IF(N161=0,0,Agents($G$4,$G$5,N161,$G$3)/(1-$P$1))</f>
        <v>4.3478260869565215</v>
      </c>
      <c r="W161" s="30">
        <f ca="1">IF(O161=0,0,Agents($G$4,$G$5,O161,$G$3)/(1-$P$1))</f>
        <v>3.2608695652173911</v>
      </c>
      <c r="X161" s="30">
        <f ca="1">IF(P161=0,0,Agents($G$4,$G$5,P161,$G$3)/(1-$P$1))</f>
        <v>0</v>
      </c>
    </row>
    <row r="162" spans="1:24" x14ac:dyDescent="0.25">
      <c r="A162" s="125">
        <v>0.54166666666666663</v>
      </c>
      <c r="B162" s="118"/>
      <c r="C162" s="119">
        <v>5.3928467114521643E-2</v>
      </c>
      <c r="D162" s="119">
        <v>5.2589090070349426E-2</v>
      </c>
      <c r="E162" s="119">
        <v>5.1375538614517727E-2</v>
      </c>
      <c r="F162" s="119">
        <v>5.4192797226852982E-2</v>
      </c>
      <c r="G162" s="119">
        <v>5.3778558875219686E-2</v>
      </c>
      <c r="H162" s="120"/>
      <c r="J162" s="24">
        <f t="shared" ca="1" si="19"/>
        <v>0</v>
      </c>
      <c r="K162" s="24">
        <f t="shared" ca="1" si="19"/>
        <v>6.213130934352459</v>
      </c>
      <c r="L162" s="24">
        <f t="shared" ca="1" si="19"/>
        <v>4.6999754185923024</v>
      </c>
      <c r="M162" s="24">
        <f t="shared" ca="1" si="19"/>
        <v>5.101134552836788</v>
      </c>
      <c r="N162" s="24">
        <f t="shared" ca="1" si="19"/>
        <v>4.9744140777250054</v>
      </c>
      <c r="O162" s="24">
        <f t="shared" ca="1" si="19"/>
        <v>3.7784076433183613</v>
      </c>
      <c r="P162" s="24">
        <f t="shared" ca="1" si="19"/>
        <v>0</v>
      </c>
      <c r="R162" s="24">
        <f ca="1">IF(J162=0,0,Agents($G$4,$G$5,J162,$G$3)/(1-$P$1))</f>
        <v>0</v>
      </c>
      <c r="S162" s="24">
        <f ca="1">IF(K162=0,0,Agents($G$4,$G$5,K162,$G$3)/(1-$P$1))</f>
        <v>4.3478260869565215</v>
      </c>
      <c r="T162" s="24">
        <f ca="1">IF(L162=0,0,Agents($G$4,$G$5,L162,$G$3)/(1-$P$1))</f>
        <v>4.3478260869565215</v>
      </c>
      <c r="U162" s="24">
        <f ca="1">IF(M162=0,0,Agents($G$4,$G$5,M162,$G$3)/(1-$P$1))</f>
        <v>4.3478260869565215</v>
      </c>
      <c r="V162" s="24">
        <f ca="1">IF(N162=0,0,Agents($G$4,$G$5,N162,$G$3)/(1-$P$1))</f>
        <v>4.3478260869565215</v>
      </c>
      <c r="W162" s="24">
        <f ca="1">IF(O162=0,0,Agents($G$4,$G$5,O162,$G$3)/(1-$P$1))</f>
        <v>3.2608695652173911</v>
      </c>
      <c r="X162" s="24">
        <f ca="1">IF(P162=0,0,Agents($G$4,$G$5,P162,$G$3)/(1-$P$1))</f>
        <v>0</v>
      </c>
    </row>
    <row r="163" spans="1:24" x14ac:dyDescent="0.25">
      <c r="A163" s="121">
        <v>0.5625</v>
      </c>
      <c r="B163" s="122"/>
      <c r="C163" s="123">
        <v>5.3928467114521643E-2</v>
      </c>
      <c r="D163" s="123">
        <v>5.5887440894937128E-2</v>
      </c>
      <c r="E163" s="123">
        <v>5.1706993702353328E-2</v>
      </c>
      <c r="F163" s="123">
        <v>5.6944775211029107E-2</v>
      </c>
      <c r="G163" s="123">
        <v>5.6942003514938486E-2</v>
      </c>
      <c r="H163" s="124"/>
      <c r="J163" s="24">
        <f t="shared" ca="1" si="19"/>
        <v>0</v>
      </c>
      <c r="K163" s="24">
        <f t="shared" ca="1" si="19"/>
        <v>6.213130934352459</v>
      </c>
      <c r="L163" s="24">
        <f t="shared" ca="1" si="19"/>
        <v>4.9947545786180481</v>
      </c>
      <c r="M163" s="24">
        <f t="shared" ca="1" si="19"/>
        <v>5.1340450983389614</v>
      </c>
      <c r="N163" s="24">
        <f t="shared" ca="1" si="19"/>
        <v>5.2270210426094783</v>
      </c>
      <c r="O163" s="24">
        <f t="shared" ca="1" si="19"/>
        <v>4.000666916454735</v>
      </c>
      <c r="P163" s="24">
        <f t="shared" ca="1" si="19"/>
        <v>0</v>
      </c>
      <c r="R163" s="30">
        <f ca="1">IF(J163=0,0,Agents($G$4,$G$5,J163,$G$3)/(1-$P$1))</f>
        <v>0</v>
      </c>
      <c r="S163" s="30">
        <f ca="1">IF(K163=0,0,Agents($G$4,$G$5,K163,$G$3)/(1-$P$1))</f>
        <v>4.3478260869565215</v>
      </c>
      <c r="T163" s="30">
        <f ca="1">IF(L163=0,0,Agents($G$4,$G$5,L163,$G$3)/(1-$P$1))</f>
        <v>4.3478260869565215</v>
      </c>
      <c r="U163" s="30">
        <f ca="1">IF(M163=0,0,Agents($G$4,$G$5,M163,$G$3)/(1-$P$1))</f>
        <v>4.3478260869565215</v>
      </c>
      <c r="V163" s="30">
        <f ca="1">IF(N163=0,0,Agents($G$4,$G$5,N163,$G$3)/(1-$P$1))</f>
        <v>4.3478260869565215</v>
      </c>
      <c r="W163" s="30">
        <f ca="1">IF(O163=0,0,Agents($G$4,$G$5,O163,$G$3)/(1-$P$1))</f>
        <v>3.2608695652173911</v>
      </c>
      <c r="X163" s="30">
        <f ca="1">IF(P163=0,0,Agents($G$4,$G$5,P163,$G$3)/(1-$P$1))</f>
        <v>0</v>
      </c>
    </row>
    <row r="164" spans="1:24" x14ac:dyDescent="0.25">
      <c r="A164" s="125">
        <v>0.58333333333333337</v>
      </c>
      <c r="B164" s="118"/>
      <c r="C164" s="119">
        <v>5.4964021135923087E-2</v>
      </c>
      <c r="D164" s="119">
        <v>5.7386691269749726E-2</v>
      </c>
      <c r="E164" s="119">
        <v>5.8667550546900891E-2</v>
      </c>
      <c r="F164" s="119">
        <v>5.8664761451139191E-2</v>
      </c>
      <c r="G164" s="119">
        <v>5.9050966608084357E-2</v>
      </c>
      <c r="H164" s="120"/>
      <c r="J164" s="24">
        <f t="shared" ca="1" si="19"/>
        <v>0</v>
      </c>
      <c r="K164" s="24">
        <f t="shared" ca="1" si="19"/>
        <v>6.3324377322056069</v>
      </c>
      <c r="L164" s="24">
        <f t="shared" ca="1" si="19"/>
        <v>5.1287451059024782</v>
      </c>
      <c r="M164" s="24">
        <f t="shared" ca="1" si="19"/>
        <v>5.8251665538845909</v>
      </c>
      <c r="N164" s="24">
        <f t="shared" ca="1" si="19"/>
        <v>5.3849003956622745</v>
      </c>
      <c r="O164" s="24">
        <f t="shared" ca="1" si="19"/>
        <v>4.1488397652123181</v>
      </c>
      <c r="P164" s="24">
        <f t="shared" ca="1" si="19"/>
        <v>0</v>
      </c>
      <c r="R164" s="24">
        <f ca="1">IF(J164=0,0,Agents($G$4,$G$5,J164,$G$3)/(1-$P$1))</f>
        <v>0</v>
      </c>
      <c r="S164" s="24">
        <f ca="1">IF(K164=0,0,Agents($G$4,$G$5,K164,$G$3)/(1-$P$1))</f>
        <v>4.3478260869565215</v>
      </c>
      <c r="T164" s="24">
        <f ca="1">IF(L164=0,0,Agents($G$4,$G$5,L164,$G$3)/(1-$P$1))</f>
        <v>4.3478260869565215</v>
      </c>
      <c r="U164" s="24">
        <f ca="1">IF(M164=0,0,Agents($G$4,$G$5,M164,$G$3)/(1-$P$1))</f>
        <v>4.3478260869565215</v>
      </c>
      <c r="V164" s="24">
        <f ca="1">IF(N164=0,0,Agents($G$4,$G$5,N164,$G$3)/(1-$P$1))</f>
        <v>4.3478260869565215</v>
      </c>
      <c r="W164" s="24">
        <f ca="1">IF(O164=0,0,Agents($G$4,$G$5,O164,$G$3)/(1-$P$1))</f>
        <v>3.2608695652173911</v>
      </c>
      <c r="X164" s="24">
        <f ca="1">IF(P164=0,0,Agents($G$4,$G$5,P164,$G$3)/(1-$P$1))</f>
        <v>0</v>
      </c>
    </row>
    <row r="165" spans="1:24" x14ac:dyDescent="0.25">
      <c r="A165" s="121">
        <v>0.60416666666666663</v>
      </c>
      <c r="B165" s="122"/>
      <c r="C165" s="123">
        <v>5.4618836462122608E-2</v>
      </c>
      <c r="D165" s="123">
        <v>5.9485641794487357E-2</v>
      </c>
      <c r="E165" s="123">
        <v>6.1982101425256876E-2</v>
      </c>
      <c r="F165" s="123">
        <v>6.1760736683337335E-2</v>
      </c>
      <c r="G165" s="123">
        <v>5.8347978910369067E-2</v>
      </c>
      <c r="H165" s="124"/>
      <c r="J165" s="24">
        <f t="shared" ca="1" si="19"/>
        <v>0</v>
      </c>
      <c r="K165" s="24">
        <f t="shared" ca="1" si="19"/>
        <v>6.2926687995878918</v>
      </c>
      <c r="L165" s="24">
        <f t="shared" ca="1" si="19"/>
        <v>5.316331844100679</v>
      </c>
      <c r="M165" s="24">
        <f t="shared" ca="1" si="19"/>
        <v>6.1542720089063199</v>
      </c>
      <c r="N165" s="24">
        <f t="shared" ca="1" si="19"/>
        <v>5.6690832311573063</v>
      </c>
      <c r="O165" s="24">
        <f t="shared" ca="1" si="19"/>
        <v>4.0994488156264568</v>
      </c>
      <c r="P165" s="24">
        <f t="shared" ca="1" si="19"/>
        <v>0</v>
      </c>
      <c r="R165" s="30">
        <f ca="1">IF(J165=0,0,Agents($G$4,$G$5,J165,$G$3)/(1-$P$1))</f>
        <v>0</v>
      </c>
      <c r="S165" s="30">
        <f ca="1">IF(K165=0,0,Agents($G$4,$G$5,K165,$G$3)/(1-$P$1))</f>
        <v>4.3478260869565215</v>
      </c>
      <c r="T165" s="30">
        <f ca="1">IF(L165=0,0,Agents($G$4,$G$5,L165,$G$3)/(1-$P$1))</f>
        <v>4.3478260869565215</v>
      </c>
      <c r="U165" s="30">
        <f ca="1">IF(M165=0,0,Agents($G$4,$G$5,M165,$G$3)/(1-$P$1))</f>
        <v>4.3478260869565215</v>
      </c>
      <c r="V165" s="30">
        <f ca="1">IF(N165=0,0,Agents($G$4,$G$5,N165,$G$3)/(1-$P$1))</f>
        <v>4.3478260869565215</v>
      </c>
      <c r="W165" s="30">
        <f ca="1">IF(O165=0,0,Agents($G$4,$G$5,O165,$G$3)/(1-$P$1))</f>
        <v>3.2608695652173911</v>
      </c>
      <c r="X165" s="30">
        <f ca="1">IF(P165=0,0,Agents($G$4,$G$5,P165,$G$3)/(1-$P$1))</f>
        <v>0</v>
      </c>
    </row>
    <row r="166" spans="1:24" x14ac:dyDescent="0.25">
      <c r="A166" s="125">
        <v>0.625</v>
      </c>
      <c r="B166" s="118"/>
      <c r="C166" s="119">
        <v>5.3238097766920671E-2</v>
      </c>
      <c r="D166" s="119">
        <v>5.1689539845461867E-2</v>
      </c>
      <c r="E166" s="119">
        <v>5.5021544580709306E-2</v>
      </c>
      <c r="F166" s="119">
        <v>5.7632769707073143E-2</v>
      </c>
      <c r="G166" s="119">
        <v>5.7293497363796131E-2</v>
      </c>
      <c r="H166" s="120"/>
      <c r="J166" s="24">
        <f t="shared" ca="1" si="19"/>
        <v>0</v>
      </c>
      <c r="K166" s="24">
        <f t="shared" ca="1" si="19"/>
        <v>6.1335930691170253</v>
      </c>
      <c r="L166" s="24">
        <f t="shared" ca="1" si="19"/>
        <v>4.6195811022216446</v>
      </c>
      <c r="M166" s="24">
        <f t="shared" ca="1" si="19"/>
        <v>5.4631505533606894</v>
      </c>
      <c r="N166" s="24">
        <f t="shared" ca="1" si="19"/>
        <v>5.290172783830597</v>
      </c>
      <c r="O166" s="24">
        <f t="shared" ca="1" si="19"/>
        <v>4.0253623912476657</v>
      </c>
      <c r="P166" s="24">
        <f t="shared" ca="1" si="19"/>
        <v>0</v>
      </c>
      <c r="R166" s="24">
        <f ca="1">IF(J166=0,0,Agents($G$4,$G$5,J166,$G$3)/(1-$P$1))</f>
        <v>0</v>
      </c>
      <c r="S166" s="24">
        <f ca="1">IF(K166=0,0,Agents($G$4,$G$5,K166,$G$3)/(1-$P$1))</f>
        <v>4.3478260869565215</v>
      </c>
      <c r="T166" s="24">
        <f ca="1">IF(L166=0,0,Agents($G$4,$G$5,L166,$G$3)/(1-$P$1))</f>
        <v>4.3478260869565215</v>
      </c>
      <c r="U166" s="24">
        <f ca="1">IF(M166=0,0,Agents($G$4,$G$5,M166,$G$3)/(1-$P$1))</f>
        <v>4.3478260869565215</v>
      </c>
      <c r="V166" s="24">
        <f ca="1">IF(N166=0,0,Agents($G$4,$G$5,N166,$G$3)/(1-$P$1))</f>
        <v>4.3478260869565215</v>
      </c>
      <c r="W166" s="24">
        <f ca="1">IF(O166=0,0,Agents($G$4,$G$5,O166,$G$3)/(1-$P$1))</f>
        <v>3.2608695652173911</v>
      </c>
      <c r="X166" s="24">
        <f ca="1">IF(P166=0,0,Agents($G$4,$G$5,P166,$G$3)/(1-$P$1))</f>
        <v>0</v>
      </c>
    </row>
    <row r="167" spans="1:24" x14ac:dyDescent="0.25">
      <c r="A167" s="121">
        <v>0.64583333333333337</v>
      </c>
      <c r="B167" s="122"/>
      <c r="C167" s="123">
        <v>5.2547728419319706E-2</v>
      </c>
      <c r="D167" s="123">
        <v>5.2888940145311945E-2</v>
      </c>
      <c r="E167" s="123">
        <v>4.938680808750414E-2</v>
      </c>
      <c r="F167" s="123">
        <v>5.5912783466963066E-2</v>
      </c>
      <c r="G167" s="123">
        <v>5.3075571177504395E-2</v>
      </c>
      <c r="H167" s="124"/>
      <c r="J167" s="24">
        <f t="shared" ca="1" si="19"/>
        <v>0</v>
      </c>
      <c r="K167" s="24">
        <f t="shared" ca="1" si="19"/>
        <v>6.0540552038815925</v>
      </c>
      <c r="L167" s="24">
        <f t="shared" ca="1" si="19"/>
        <v>4.7267735240491886</v>
      </c>
      <c r="M167" s="24">
        <f t="shared" ca="1" si="19"/>
        <v>4.9036712798237518</v>
      </c>
      <c r="N167" s="24">
        <f t="shared" ca="1" si="19"/>
        <v>5.1322934307778016</v>
      </c>
      <c r="O167" s="24">
        <f t="shared" ca="1" si="19"/>
        <v>3.7290166937325004</v>
      </c>
      <c r="P167" s="24">
        <f t="shared" ca="1" si="19"/>
        <v>0</v>
      </c>
      <c r="R167" s="30">
        <f ca="1">IF(J167=0,0,Agents($G$4,$G$5,J167,$G$3)/(1-$P$1))</f>
        <v>0</v>
      </c>
      <c r="S167" s="30">
        <f ca="1">IF(K167=0,0,Agents($G$4,$G$5,K167,$G$3)/(1-$P$1))</f>
        <v>4.3478260869565215</v>
      </c>
      <c r="T167" s="30">
        <f ca="1">IF(L167=0,0,Agents($G$4,$G$5,L167,$G$3)/(1-$P$1))</f>
        <v>4.3478260869565215</v>
      </c>
      <c r="U167" s="30">
        <f ca="1">IF(M167=0,0,Agents($G$4,$G$5,M167,$G$3)/(1-$P$1))</f>
        <v>4.3478260869565215</v>
      </c>
      <c r="V167" s="30">
        <f ca="1">IF(N167=0,0,Agents($G$4,$G$5,N167,$G$3)/(1-$P$1))</f>
        <v>4.3478260869565215</v>
      </c>
      <c r="W167" s="30">
        <f ca="1">IF(O167=0,0,Agents($G$4,$G$5,O167,$G$3)/(1-$P$1))</f>
        <v>3.2608695652173911</v>
      </c>
      <c r="X167" s="30">
        <f ca="1">IF(P167=0,0,Agents($G$4,$G$5,P167,$G$3)/(1-$P$1))</f>
        <v>0</v>
      </c>
    </row>
    <row r="168" spans="1:24" x14ac:dyDescent="0.25">
      <c r="A168" s="125">
        <v>0.66666666666666663</v>
      </c>
      <c r="B168" s="118"/>
      <c r="C168" s="119">
        <v>4.322774222670666E-2</v>
      </c>
      <c r="D168" s="119">
        <v>4.4792988121323936E-2</v>
      </c>
      <c r="E168" s="119">
        <v>4.9718263175339734E-2</v>
      </c>
      <c r="F168" s="119">
        <v>4.7312852266412665E-2</v>
      </c>
      <c r="G168" s="119">
        <v>4.9209138840070298E-2</v>
      </c>
      <c r="H168" s="120"/>
      <c r="J168" s="24">
        <f t="shared" ca="1" si="19"/>
        <v>0</v>
      </c>
      <c r="K168" s="24">
        <f t="shared" ca="1" si="19"/>
        <v>4.9802940232032507</v>
      </c>
      <c r="L168" s="24">
        <f t="shared" ca="1" si="19"/>
        <v>4.003224676713268</v>
      </c>
      <c r="M168" s="24">
        <f t="shared" ca="1" si="19"/>
        <v>4.9365818253259244</v>
      </c>
      <c r="N168" s="24">
        <f t="shared" ca="1" si="19"/>
        <v>4.3428966655138241</v>
      </c>
      <c r="O168" s="24">
        <f t="shared" ca="1" si="19"/>
        <v>3.457366471010265</v>
      </c>
      <c r="P168" s="24">
        <f t="shared" ca="1" si="19"/>
        <v>0</v>
      </c>
      <c r="R168" s="24">
        <f ca="1">IF(J168=0,0,Agents($G$4,$G$5,J168,$G$3)/(1-$P$1))</f>
        <v>0</v>
      </c>
      <c r="S168" s="24">
        <f ca="1">IF(K168=0,0,Agents($G$4,$G$5,K168,$G$3)/(1-$P$1))</f>
        <v>4.3478260869565215</v>
      </c>
      <c r="T168" s="24">
        <f ca="1">IF(L168=0,0,Agents($G$4,$G$5,L168,$G$3)/(1-$P$1))</f>
        <v>3.2608695652173911</v>
      </c>
      <c r="U168" s="24">
        <f ca="1">IF(M168=0,0,Agents($G$4,$G$5,M168,$G$3)/(1-$P$1))</f>
        <v>4.3478260869565215</v>
      </c>
      <c r="V168" s="24">
        <f ca="1">IF(N168=0,0,Agents($G$4,$G$5,N168,$G$3)/(1-$P$1))</f>
        <v>4.3478260869565215</v>
      </c>
      <c r="W168" s="24">
        <f ca="1">IF(O168=0,0,Agents($G$4,$G$5,O168,$G$3)/(1-$P$1))</f>
        <v>3.2608695652173911</v>
      </c>
      <c r="X168" s="24">
        <f ca="1">IF(P168=0,0,Agents($G$4,$G$5,P168,$G$3)/(1-$P$1))</f>
        <v>0</v>
      </c>
    </row>
    <row r="169" spans="1:24" x14ac:dyDescent="0.25">
      <c r="A169" s="121">
        <v>0.6875</v>
      </c>
      <c r="B169" s="122"/>
      <c r="C169" s="123">
        <v>4.0386606834656544E-2</v>
      </c>
      <c r="D169" s="123">
        <v>3.8795986622073564E-2</v>
      </c>
      <c r="E169" s="123">
        <v>3.5465694398409013E-2</v>
      </c>
      <c r="F169" s="123">
        <v>4.1808896298060415E-2</v>
      </c>
      <c r="G169" s="123">
        <v>3.5852372583479786E-2</v>
      </c>
      <c r="H169" s="124"/>
      <c r="J169" s="24">
        <f t="shared" ca="1" si="19"/>
        <v>0</v>
      </c>
      <c r="K169" s="24">
        <f t="shared" ca="1" si="19"/>
        <v>4.6529651162728172</v>
      </c>
      <c r="L169" s="24">
        <f t="shared" ca="1" si="19"/>
        <v>3.4672625675755495</v>
      </c>
      <c r="M169" s="24">
        <f t="shared" ca="1" si="19"/>
        <v>3.5214283687324928</v>
      </c>
      <c r="N169" s="24">
        <f t="shared" ca="1" si="19"/>
        <v>3.8376827357448784</v>
      </c>
      <c r="O169" s="24">
        <f t="shared" ca="1" si="19"/>
        <v>2.5189384288789074</v>
      </c>
      <c r="P169" s="24">
        <f t="shared" ca="1" si="19"/>
        <v>0</v>
      </c>
      <c r="R169" s="30">
        <f ca="1">IF(J169=0,0,Agents($G$4,$G$5,J169,$G$3)/(1-$P$1))</f>
        <v>0</v>
      </c>
      <c r="S169" s="30">
        <f ca="1">IF(K169=0,0,Agents($G$4,$G$5,K169,$G$3)/(1-$P$1))</f>
        <v>4.3478260869565215</v>
      </c>
      <c r="T169" s="30">
        <f ca="1">IF(L169=0,0,Agents($G$4,$G$5,L169,$G$3)/(1-$P$1))</f>
        <v>3.2608695652173911</v>
      </c>
      <c r="U169" s="30">
        <f ca="1">IF(M169=0,0,Agents($G$4,$G$5,M169,$G$3)/(1-$P$1))</f>
        <v>3.2608695652173911</v>
      </c>
      <c r="V169" s="30">
        <f ca="1">IF(N169=0,0,Agents($G$4,$G$5,N169,$G$3)/(1-$P$1))</f>
        <v>3.2608695652173911</v>
      </c>
      <c r="W169" s="30">
        <f ca="1">IF(O169=0,0,Agents($G$4,$G$5,O169,$G$3)/(1-$P$1))</f>
        <v>3.2608695652173911</v>
      </c>
      <c r="X169" s="30">
        <f ca="1">IF(P169=0,0,Agents($G$4,$G$5,P169,$G$3)/(1-$P$1))</f>
        <v>0</v>
      </c>
    </row>
    <row r="170" spans="1:24" x14ac:dyDescent="0.25">
      <c r="A170" s="125">
        <v>0.70833333333333337</v>
      </c>
      <c r="B170" s="118"/>
      <c r="C170" s="119">
        <v>2.6579219882637211E-2</v>
      </c>
      <c r="D170" s="119">
        <v>2.8185907046476763E-2</v>
      </c>
      <c r="E170" s="119">
        <v>2.7179317202519059E-2</v>
      </c>
      <c r="F170" s="119">
        <v>3.0959752321981424E-2</v>
      </c>
      <c r="G170" s="119">
        <v>2.7065026362038665E-2</v>
      </c>
      <c r="H170" s="120"/>
      <c r="J170" s="24">
        <f t="shared" ca="1" si="19"/>
        <v>0</v>
      </c>
      <c r="K170" s="24">
        <f t="shared" ca="1" si="19"/>
        <v>3.0622078115641616</v>
      </c>
      <c r="L170" s="24">
        <f t="shared" ca="1" si="19"/>
        <v>2.5190219129472791</v>
      </c>
      <c r="M170" s="24">
        <f t="shared" ca="1" si="19"/>
        <v>2.6986647311781722</v>
      </c>
      <c r="N170" s="24">
        <f t="shared" ca="1" si="19"/>
        <v>2.8418283549503194</v>
      </c>
      <c r="O170" s="24">
        <f t="shared" ca="1" si="19"/>
        <v>1.901551559055646</v>
      </c>
      <c r="P170" s="24">
        <f t="shared" ca="1" si="19"/>
        <v>0</v>
      </c>
      <c r="R170" s="24">
        <f ca="1">IF(J170=0,0,Agents($G$4,$G$5,J170,$G$3)/(1-$P$1))</f>
        <v>0</v>
      </c>
      <c r="S170" s="24">
        <f ca="1">IF(K170=0,0,Agents($G$4,$G$5,K170,$G$3)/(1-$P$1))</f>
        <v>3.2608695652173911</v>
      </c>
      <c r="T170" s="24">
        <f ca="1">IF(L170=0,0,Agents($G$4,$G$5,L170,$G$3)/(1-$P$1))</f>
        <v>3.2608695652173911</v>
      </c>
      <c r="U170" s="24">
        <f ca="1">IF(M170=0,0,Agents($G$4,$G$5,M170,$G$3)/(1-$P$1))</f>
        <v>3.2608695652173911</v>
      </c>
      <c r="V170" s="24">
        <f ca="1">IF(N170=0,0,Agents($G$4,$G$5,N170,$G$3)/(1-$P$1))</f>
        <v>3.2608695652173911</v>
      </c>
      <c r="W170" s="24">
        <f ca="1">IF(O170=0,0,Agents($G$4,$G$5,O170,$G$3)/(1-$P$1))</f>
        <v>2.1739130434782608</v>
      </c>
      <c r="X170" s="24">
        <f ca="1">IF(P170=0,0,Agents($G$4,$G$5,P170,$G$3)/(1-$P$1))</f>
        <v>0</v>
      </c>
    </row>
    <row r="171" spans="1:24" x14ac:dyDescent="0.25">
      <c r="A171" s="121">
        <v>0.72916666666666663</v>
      </c>
      <c r="B171" s="122"/>
      <c r="C171" s="123">
        <v>1.9675526406627546E-2</v>
      </c>
      <c r="D171" s="123">
        <v>1.6791604197901048E-2</v>
      </c>
      <c r="E171" s="123">
        <v>2.0881670533642691E-2</v>
      </c>
      <c r="F171" s="123">
        <v>2.1327829377364983E-2</v>
      </c>
      <c r="G171" s="123">
        <v>1.8629173989455183E-2</v>
      </c>
      <c r="H171" s="124"/>
      <c r="J171" s="24">
        <f t="shared" ca="1" si="19"/>
        <v>0</v>
      </c>
      <c r="K171" s="24">
        <f t="shared" ca="1" si="19"/>
        <v>2.2668291592098342</v>
      </c>
      <c r="L171" s="24">
        <f t="shared" ca="1" si="19"/>
        <v>1.5006939055856128</v>
      </c>
      <c r="M171" s="24">
        <f t="shared" ca="1" si="19"/>
        <v>2.0733643666368882</v>
      </c>
      <c r="N171" s="24">
        <f t="shared" ca="1" si="19"/>
        <v>1.9577039778546645</v>
      </c>
      <c r="O171" s="24">
        <f t="shared" ca="1" si="19"/>
        <v>1.3088601640253146</v>
      </c>
      <c r="P171" s="24">
        <f t="shared" ca="1" si="19"/>
        <v>0</v>
      </c>
      <c r="R171" s="30">
        <f ca="1">IF(J171=0,0,Agents($G$4,$G$5,J171,$G$3)/(1-$P$1))</f>
        <v>0</v>
      </c>
      <c r="S171" s="30">
        <f ca="1">IF(K171=0,0,Agents($G$4,$G$5,K171,$G$3)/(1-$P$1))</f>
        <v>2.1739130434782608</v>
      </c>
      <c r="T171" s="30">
        <f ca="1">IF(L171=0,0,Agents($G$4,$G$5,L171,$G$3)/(1-$P$1))</f>
        <v>2.1739130434782608</v>
      </c>
      <c r="U171" s="30">
        <f ca="1">IF(M171=0,0,Agents($G$4,$G$5,M171,$G$3)/(1-$P$1))</f>
        <v>2.1739130434782608</v>
      </c>
      <c r="V171" s="30">
        <f ca="1">IF(N171=0,0,Agents($G$4,$G$5,N171,$G$3)/(1-$P$1))</f>
        <v>2.1739130434782608</v>
      </c>
      <c r="W171" s="30">
        <f ca="1">IF(O171=0,0,Agents($G$4,$G$5,O171,$G$3)/(1-$P$1))</f>
        <v>2.1739130434782608</v>
      </c>
      <c r="X171" s="30">
        <f ca="1">IF(P171=0,0,Agents($G$4,$G$5,P171,$G$3)/(1-$P$1))</f>
        <v>0</v>
      </c>
    </row>
    <row r="172" spans="1:24" x14ac:dyDescent="0.25">
      <c r="A172" s="125">
        <v>0.75</v>
      </c>
      <c r="B172" s="118"/>
      <c r="C172" s="119">
        <v>1.5533310321021747E-2</v>
      </c>
      <c r="D172" s="119">
        <v>1.4992503748125937E-2</v>
      </c>
      <c r="E172" s="119">
        <v>1.4252568776930727E-2</v>
      </c>
      <c r="F172" s="119">
        <v>1.5823873409012729E-2</v>
      </c>
      <c r="G172" s="119">
        <v>1.1950790861159929E-2</v>
      </c>
      <c r="H172" s="120"/>
      <c r="J172" s="24">
        <f t="shared" ca="1" si="19"/>
        <v>0</v>
      </c>
      <c r="K172" s="24">
        <f t="shared" ca="1" si="19"/>
        <v>1.7896019677972375</v>
      </c>
      <c r="L172" s="24">
        <f t="shared" ca="1" si="19"/>
        <v>1.3399052728442973</v>
      </c>
      <c r="M172" s="24">
        <f t="shared" ca="1" si="19"/>
        <v>1.4151534565934318</v>
      </c>
      <c r="N172" s="24">
        <f t="shared" ca="1" si="19"/>
        <v>1.4524900480857188</v>
      </c>
      <c r="O172" s="24">
        <f t="shared" ca="1" si="19"/>
        <v>0.8396461429596358</v>
      </c>
      <c r="P172" s="24">
        <f t="shared" ca="1" si="19"/>
        <v>0</v>
      </c>
      <c r="R172" s="24">
        <f ca="1">IF(J172=0,0,Agents($G$4,$G$5,J172,$G$3)/(1-$P$1))</f>
        <v>0</v>
      </c>
      <c r="S172" s="24">
        <f ca="1">IF(K172=0,0,Agents($G$4,$G$5,K172,$G$3)/(1-$P$1))</f>
        <v>2.1739130434782608</v>
      </c>
      <c r="T172" s="24">
        <f ca="1">IF(L172=0,0,Agents($G$4,$G$5,L172,$G$3)/(1-$P$1))</f>
        <v>2.1739130434782608</v>
      </c>
      <c r="U172" s="24">
        <f ca="1">IF(M172=0,0,Agents($G$4,$G$5,M172,$G$3)/(1-$P$1))</f>
        <v>2.1739130434782608</v>
      </c>
      <c r="V172" s="24">
        <f ca="1">IF(N172=0,0,Agents($G$4,$G$5,N172,$G$3)/(1-$P$1))</f>
        <v>2.1739130434782608</v>
      </c>
      <c r="W172" s="24">
        <f ca="1">IF(O172=0,0,Agents($G$4,$G$5,O172,$G$3)/(1-$P$1))</f>
        <v>2.1739130434782608</v>
      </c>
      <c r="X172" s="24">
        <f ca="1">IF(P172=0,0,Agents($G$4,$G$5,P172,$G$3)/(1-$P$1))</f>
        <v>0</v>
      </c>
    </row>
    <row r="173" spans="1:24" x14ac:dyDescent="0.25">
      <c r="A173" s="121">
        <v>0.77083333333333337</v>
      </c>
      <c r="B173" s="122"/>
      <c r="C173" s="123">
        <v>1.1736278909216431E-2</v>
      </c>
      <c r="D173" s="123">
        <v>9.595202398800599E-3</v>
      </c>
      <c r="E173" s="123">
        <v>8.6178322837255558E-3</v>
      </c>
      <c r="F173" s="123">
        <v>9.6319229446164435E-3</v>
      </c>
      <c r="G173" s="123">
        <v>8.4358523725834803E-3</v>
      </c>
      <c r="H173" s="124"/>
      <c r="J173" s="24">
        <f t="shared" ca="1" si="19"/>
        <v>0</v>
      </c>
      <c r="K173" s="24">
        <f t="shared" ca="1" si="19"/>
        <v>1.3521437090023571</v>
      </c>
      <c r="L173" s="24">
        <f t="shared" ca="1" si="19"/>
        <v>0.85753937462035013</v>
      </c>
      <c r="M173" s="24">
        <f t="shared" ca="1" si="19"/>
        <v>0.85567418305649368</v>
      </c>
      <c r="N173" s="24">
        <f t="shared" ca="1" si="19"/>
        <v>0.88412437709565495</v>
      </c>
      <c r="O173" s="24">
        <f t="shared" ca="1" si="19"/>
        <v>0.59269139503033119</v>
      </c>
      <c r="P173" s="24">
        <f t="shared" ca="1" si="19"/>
        <v>0</v>
      </c>
      <c r="R173" s="30">
        <f ca="1">IF(J173=0,0,Agents($G$4,$G$5,J173,$G$3)/(1-$P$1))</f>
        <v>0</v>
      </c>
      <c r="S173" s="30">
        <f ca="1">IF(K173=0,0,Agents($G$4,$G$5,K173,$G$3)/(1-$P$1))</f>
        <v>2.1739130434782608</v>
      </c>
      <c r="T173" s="30">
        <f ca="1">IF(L173=0,0,Agents($G$4,$G$5,L173,$G$3)/(1-$P$1))</f>
        <v>2.1739130434782608</v>
      </c>
      <c r="U173" s="30">
        <f ca="1">IF(M173=0,0,Agents($G$4,$G$5,M173,$G$3)/(1-$P$1))</f>
        <v>2.1739130434782608</v>
      </c>
      <c r="V173" s="30">
        <f ca="1">IF(N173=0,0,Agents($G$4,$G$5,N173,$G$3)/(1-$P$1))</f>
        <v>2.1739130434782608</v>
      </c>
      <c r="W173" s="30">
        <f ca="1">IF(O173=0,0,Agents($G$4,$G$5,O173,$G$3)/(1-$P$1))</f>
        <v>1.0869565217391304</v>
      </c>
      <c r="X173" s="30">
        <f ca="1">IF(P173=0,0,Agents($G$4,$G$5,P173,$G$3)/(1-$P$1))</f>
        <v>0</v>
      </c>
    </row>
    <row r="174" spans="1:24" x14ac:dyDescent="0.25">
      <c r="A174" s="125">
        <v>0.79166666666666663</v>
      </c>
      <c r="B174" s="118"/>
      <c r="C174" s="119">
        <v>7.9392474974111157E-3</v>
      </c>
      <c r="D174" s="119">
        <v>5.6971514242878558E-3</v>
      </c>
      <c r="E174" s="119">
        <v>7.9549221080543586E-3</v>
      </c>
      <c r="F174" s="119">
        <v>8.2559339525283791E-3</v>
      </c>
      <c r="G174" s="119">
        <v>6.3268892794376098E-3</v>
      </c>
      <c r="H174" s="120"/>
      <c r="J174" s="24">
        <f t="shared" ca="1" si="19"/>
        <v>0</v>
      </c>
      <c r="K174" s="24">
        <f t="shared" ca="1" si="19"/>
        <v>0.91468545020747694</v>
      </c>
      <c r="L174" s="24">
        <f t="shared" ca="1" si="19"/>
        <v>0.50916400368083292</v>
      </c>
      <c r="M174" s="24">
        <f t="shared" ca="1" si="19"/>
        <v>0.78985309205214793</v>
      </c>
      <c r="N174" s="24">
        <f t="shared" ca="1" si="19"/>
        <v>0.7578208946534184</v>
      </c>
      <c r="O174" s="24">
        <f t="shared" ca="1" si="19"/>
        <v>0.44451854627274839</v>
      </c>
      <c r="P174" s="24">
        <f t="shared" ca="1" si="19"/>
        <v>0</v>
      </c>
      <c r="R174" s="24">
        <f ca="1">IF(J174=0,0,Agents($G$4,$G$5,J174,$G$3)/(1-$P$1))</f>
        <v>0</v>
      </c>
      <c r="S174" s="24">
        <f ca="1">IF(K174=0,0,Agents($G$4,$G$5,K174,$G$3)/(1-$P$1))</f>
        <v>2.1739130434782608</v>
      </c>
      <c r="T174" s="24">
        <f ca="1">IF(L174=0,0,Agents($G$4,$G$5,L174,$G$3)/(1-$P$1))</f>
        <v>1.0869565217391304</v>
      </c>
      <c r="U174" s="24">
        <f ca="1">IF(M174=0,0,Agents($G$4,$G$5,M174,$G$3)/(1-$P$1))</f>
        <v>2.1739130434782608</v>
      </c>
      <c r="V174" s="24">
        <f ca="1">IF(N174=0,0,Agents($G$4,$G$5,N174,$G$3)/(1-$P$1))</f>
        <v>2.1739130434782608</v>
      </c>
      <c r="W174" s="24">
        <f ca="1">IF(O174=0,0,Agents($G$4,$G$5,O174,$G$3)/(1-$P$1))</f>
        <v>1.0869565217391304</v>
      </c>
      <c r="X174" s="24">
        <f ca="1">IF(P174=0,0,Agents($G$4,$G$5,P174,$G$3)/(1-$P$1))</f>
        <v>0</v>
      </c>
    </row>
    <row r="175" spans="1:24" x14ac:dyDescent="0.25">
      <c r="A175" s="126">
        <v>0.8125</v>
      </c>
      <c r="B175" s="122"/>
      <c r="C175" s="123">
        <v>5.5229547808077319E-3</v>
      </c>
      <c r="D175" s="123">
        <v>5.0974512743628183E-3</v>
      </c>
      <c r="E175" s="123">
        <v>5.3032814053695721E-3</v>
      </c>
      <c r="F175" s="123">
        <v>7.2239422084623322E-3</v>
      </c>
      <c r="G175" s="123">
        <v>4.2179261862917402E-3</v>
      </c>
      <c r="H175" s="124"/>
      <c r="J175" s="24">
        <f t="shared" ca="1" si="19"/>
        <v>0</v>
      </c>
      <c r="K175" s="24">
        <f t="shared" ca="1" si="19"/>
        <v>0.63630292188346216</v>
      </c>
      <c r="L175" s="24">
        <f t="shared" ca="1" si="19"/>
        <v>0.45556779276706105</v>
      </c>
      <c r="M175" s="24">
        <f t="shared" ca="1" si="19"/>
        <v>0.52656872803476529</v>
      </c>
      <c r="N175" s="24">
        <f t="shared" ca="1" si="19"/>
        <v>0.66309328282174118</v>
      </c>
      <c r="O175" s="24">
        <f t="shared" ca="1" si="19"/>
        <v>0.2963456975151656</v>
      </c>
      <c r="P175" s="24">
        <f t="shared" ca="1" si="19"/>
        <v>0</v>
      </c>
      <c r="R175" s="30">
        <f ca="1">IF(J175=0,0,Agents($G$4,$G$5,J175,$G$3)/(1-$P$1))</f>
        <v>0</v>
      </c>
      <c r="S175" s="30">
        <f ca="1">IF(K175=0,0,Agents($G$4,$G$5,K175,$G$3)/(1-$P$1))</f>
        <v>2.1739130434782608</v>
      </c>
      <c r="T175" s="30">
        <f ca="1">IF(L175=0,0,Agents($G$4,$G$5,L175,$G$3)/(1-$P$1))</f>
        <v>1.0869565217391304</v>
      </c>
      <c r="U175" s="30">
        <f ca="1">IF(M175=0,0,Agents($G$4,$G$5,M175,$G$3)/(1-$P$1))</f>
        <v>1.0869565217391304</v>
      </c>
      <c r="V175" s="30">
        <f ca="1">IF(N175=0,0,Agents($G$4,$G$5,N175,$G$3)/(1-$P$1))</f>
        <v>2.1739130434782608</v>
      </c>
      <c r="W175" s="30">
        <f ca="1">IF(O175=0,0,Agents($G$4,$G$5,O175,$G$3)/(1-$P$1))</f>
        <v>1.0869565217391304</v>
      </c>
      <c r="X175" s="30">
        <f ca="1">IF(P175=0,0,Agents($G$4,$G$5,P175,$G$3)/(1-$P$1))</f>
        <v>0</v>
      </c>
    </row>
    <row r="176" spans="1:24" x14ac:dyDescent="0.25">
      <c r="A176" s="125">
        <v>0.83333333333333304</v>
      </c>
      <c r="B176" s="127"/>
      <c r="C176" s="128">
        <v>2.0711080428028996E-3</v>
      </c>
      <c r="D176" s="128">
        <v>2.098950524737631E-3</v>
      </c>
      <c r="E176" s="128">
        <v>2.651640702684786E-3</v>
      </c>
      <c r="F176" s="128">
        <v>2.7519779841761265E-3</v>
      </c>
      <c r="G176" s="128">
        <v>1.7574692442882249E-3</v>
      </c>
      <c r="H176" s="129"/>
      <c r="J176" s="24">
        <f t="shared" ca="1" si="19"/>
        <v>0</v>
      </c>
      <c r="K176" s="24">
        <f t="shared" ca="1" si="19"/>
        <v>0.23861359570629831</v>
      </c>
      <c r="L176" s="24">
        <f t="shared" ca="1" si="19"/>
        <v>0.1875867381982016</v>
      </c>
      <c r="M176" s="24">
        <f t="shared" ca="1" si="19"/>
        <v>0.26328436401738264</v>
      </c>
      <c r="N176" s="24">
        <f t="shared" ca="1" si="19"/>
        <v>0.25260696488447282</v>
      </c>
      <c r="O176" s="24">
        <f t="shared" ca="1" si="19"/>
        <v>0.12347737396465232</v>
      </c>
      <c r="P176" s="24">
        <f t="shared" ca="1" si="19"/>
        <v>0</v>
      </c>
      <c r="R176" s="30">
        <f ca="1">IF(J176=0,0,Agents($G$4,$G$5,J176,$G$3)/(1-$P$1))</f>
        <v>0</v>
      </c>
      <c r="S176" s="30">
        <f ca="1">IF(K176=0,0,Agents($G$4,$G$5,K176,$G$3)/(1-$P$1))</f>
        <v>1.0869565217391304</v>
      </c>
      <c r="T176" s="30">
        <f ca="1">IF(L176=0,0,Agents($G$4,$G$5,L176,$G$3)/(1-$P$1))</f>
        <v>1.0869565217391304</v>
      </c>
      <c r="U176" s="30">
        <f ca="1">IF(M176=0,0,Agents($G$4,$G$5,M176,$G$3)/(1-$P$1))</f>
        <v>1.0869565217391304</v>
      </c>
      <c r="V176" s="30">
        <f ca="1">IF(N176=0,0,Agents($G$4,$G$5,N176,$G$3)/(1-$P$1))</f>
        <v>1.0869565217391304</v>
      </c>
      <c r="W176" s="30">
        <f ca="1">IF(O176=0,0,Agents($G$4,$G$5,O176,$G$3)/(1-$P$1))</f>
        <v>1.0869565217391304</v>
      </c>
      <c r="X176" s="30">
        <f ca="1">IF(P176=0,0,Agents($G$4,$G$5,P176,$G$3)/(1-$P$1))</f>
        <v>0</v>
      </c>
    </row>
    <row r="177" spans="1:24" x14ac:dyDescent="0.25">
      <c r="A177" s="126">
        <v>0.85416666666666696</v>
      </c>
      <c r="B177" s="127"/>
      <c r="C177" s="128">
        <v>1.380738695201933E-3</v>
      </c>
      <c r="D177" s="128">
        <v>1.1994002998500749E-3</v>
      </c>
      <c r="E177" s="128">
        <v>1.325820351342393E-3</v>
      </c>
      <c r="F177" s="128">
        <v>1.7199862401100791E-3</v>
      </c>
      <c r="G177" s="128">
        <v>1.4059753954305801E-3</v>
      </c>
      <c r="H177" s="129"/>
      <c r="J177" s="24">
        <f t="shared" ca="1" si="19"/>
        <v>0</v>
      </c>
      <c r="K177" s="24">
        <f t="shared" ca="1" si="19"/>
        <v>0.15907573047086554</v>
      </c>
      <c r="L177" s="24">
        <f t="shared" ca="1" si="19"/>
        <v>0.10719242182754377</v>
      </c>
      <c r="M177" s="24">
        <f t="shared" ca="1" si="19"/>
        <v>0.13164218200869132</v>
      </c>
      <c r="N177" s="24">
        <f t="shared" ca="1" si="19"/>
        <v>0.15787935305279552</v>
      </c>
      <c r="O177" s="24">
        <f t="shared" ca="1" si="19"/>
        <v>9.8781899171721865E-2</v>
      </c>
      <c r="P177" s="24">
        <f t="shared" ca="1" si="19"/>
        <v>0</v>
      </c>
      <c r="R177" s="30">
        <f ca="1">IF(J177=0,0,Agents($G$4,$G$5,J177,$G$3)/(1-$P$1))</f>
        <v>0</v>
      </c>
      <c r="S177" s="30">
        <f ca="1">IF(K177=0,0,Agents($G$4,$G$5,K177,$G$3)/(1-$P$1))</f>
        <v>1.0869565217391304</v>
      </c>
      <c r="T177" s="30">
        <f ca="1">IF(L177=0,0,Agents($G$4,$G$5,L177,$G$3)/(1-$P$1))</f>
        <v>1.0869565217391304</v>
      </c>
      <c r="U177" s="30">
        <f ca="1">IF(M177=0,0,Agents($G$4,$G$5,M177,$G$3)/(1-$P$1))</f>
        <v>1.0869565217391304</v>
      </c>
      <c r="V177" s="30">
        <f ca="1">IF(N177=0,0,Agents($G$4,$G$5,N177,$G$3)/(1-$P$1))</f>
        <v>1.0869565217391304</v>
      </c>
      <c r="W177" s="30">
        <f ca="1">IF(O177=0,0,Agents($G$4,$G$5,O177,$G$3)/(1-$P$1))</f>
        <v>1.0869565217391304</v>
      </c>
      <c r="X177" s="30">
        <f ca="1">IF(P177=0,0,Agents($G$4,$G$5,P177,$G$3)/(1-$P$1))</f>
        <v>0</v>
      </c>
    </row>
    <row r="178" spans="1:24" x14ac:dyDescent="0.25">
      <c r="A178" s="125">
        <v>0.875000000000001</v>
      </c>
      <c r="B178" s="127"/>
      <c r="C178" s="128">
        <v>7.9392474974111157E-3</v>
      </c>
      <c r="D178" s="128">
        <v>5.6971514242878558E-3</v>
      </c>
      <c r="E178" s="128">
        <v>7.9549221080543586E-3</v>
      </c>
      <c r="F178" s="128">
        <v>8.2559339525283791E-3</v>
      </c>
      <c r="G178" s="128">
        <v>6.3268892794376098E-3</v>
      </c>
      <c r="H178" s="129"/>
      <c r="J178" s="24">
        <f t="shared" ref="J178:P181" ca="1" si="20">B178*J$182</f>
        <v>0</v>
      </c>
      <c r="K178" s="24">
        <f t="shared" ca="1" si="20"/>
        <v>0.91468545020747694</v>
      </c>
      <c r="L178" s="24">
        <f t="shared" ca="1" si="20"/>
        <v>0.50916400368083292</v>
      </c>
      <c r="M178" s="24">
        <f t="shared" ca="1" si="20"/>
        <v>0.78985309205214793</v>
      </c>
      <c r="N178" s="24">
        <f t="shared" ca="1" si="20"/>
        <v>0.7578208946534184</v>
      </c>
      <c r="O178" s="24">
        <f t="shared" ca="1" si="20"/>
        <v>0.44451854627274839</v>
      </c>
      <c r="P178" s="24">
        <f t="shared" ca="1" si="20"/>
        <v>0</v>
      </c>
      <c r="R178" s="30">
        <f ca="1">IF(J178=0,0,Agents($G$4,$G$5,J178,$G$3)/(1-$P$1))</f>
        <v>0</v>
      </c>
      <c r="S178" s="30">
        <f ca="1">IF(K178=0,0,Agents($G$4,$G$5,K178,$G$3)/(1-$P$1))</f>
        <v>2.1739130434782608</v>
      </c>
      <c r="T178" s="30">
        <f ca="1">IF(L178=0,0,Agents($G$4,$G$5,L178,$G$3)/(1-$P$1))</f>
        <v>1.0869565217391304</v>
      </c>
      <c r="U178" s="30">
        <f ca="1">IF(M178=0,0,Agents($G$4,$G$5,M178,$G$3)/(1-$P$1))</f>
        <v>2.1739130434782608</v>
      </c>
      <c r="V178" s="30">
        <f ca="1">IF(N178=0,0,Agents($G$4,$G$5,N178,$G$3)/(1-$P$1))</f>
        <v>2.1739130434782608</v>
      </c>
      <c r="W178" s="30">
        <f ca="1">IF(O178=0,0,Agents($G$4,$G$5,O178,$G$3)/(1-$P$1))</f>
        <v>1.0869565217391304</v>
      </c>
      <c r="X178" s="30">
        <f ca="1">IF(P178=0,0,Agents($G$4,$G$5,P178,$G$3)/(1-$P$1))</f>
        <v>0</v>
      </c>
    </row>
    <row r="179" spans="1:24" x14ac:dyDescent="0.25">
      <c r="A179" s="126">
        <v>0.89583333333333504</v>
      </c>
      <c r="B179" s="127"/>
      <c r="C179" s="128">
        <v>5.5229547808077319E-3</v>
      </c>
      <c r="D179" s="128">
        <v>5.0974512743628183E-3</v>
      </c>
      <c r="E179" s="128">
        <v>5.3032814053695721E-3</v>
      </c>
      <c r="F179" s="128">
        <v>7.2239422084623322E-3</v>
      </c>
      <c r="G179" s="128">
        <v>4.2179261862917402E-3</v>
      </c>
      <c r="H179" s="129"/>
      <c r="J179" s="24">
        <f t="shared" ca="1" si="20"/>
        <v>0</v>
      </c>
      <c r="K179" s="24">
        <f t="shared" ca="1" si="20"/>
        <v>0.63630292188346216</v>
      </c>
      <c r="L179" s="24">
        <f t="shared" ca="1" si="20"/>
        <v>0.45556779276706105</v>
      </c>
      <c r="M179" s="24">
        <f t="shared" ca="1" si="20"/>
        <v>0.52656872803476529</v>
      </c>
      <c r="N179" s="24">
        <f t="shared" ca="1" si="20"/>
        <v>0.66309328282174118</v>
      </c>
      <c r="O179" s="24">
        <f t="shared" ca="1" si="20"/>
        <v>0.2963456975151656</v>
      </c>
      <c r="P179" s="24">
        <f t="shared" ca="1" si="20"/>
        <v>0</v>
      </c>
      <c r="R179" s="30">
        <f ca="1">IF(J179=0,0,Agents($G$4,$G$5,J179,$G$3)/(1-$P$1))</f>
        <v>0</v>
      </c>
      <c r="S179" s="30">
        <f ca="1">IF(K179=0,0,Agents($G$4,$G$5,K179,$G$3)/(1-$P$1))</f>
        <v>2.1739130434782608</v>
      </c>
      <c r="T179" s="30">
        <f ca="1">IF(L179=0,0,Agents($G$4,$G$5,L179,$G$3)/(1-$P$1))</f>
        <v>1.0869565217391304</v>
      </c>
      <c r="U179" s="30">
        <f ca="1">IF(M179=0,0,Agents($G$4,$G$5,M179,$G$3)/(1-$P$1))</f>
        <v>1.0869565217391304</v>
      </c>
      <c r="V179" s="30">
        <f ca="1">IF(N179=0,0,Agents($G$4,$G$5,N179,$G$3)/(1-$P$1))</f>
        <v>2.1739130434782608</v>
      </c>
      <c r="W179" s="30">
        <f ca="1">IF(O179=0,0,Agents($G$4,$G$5,O179,$G$3)/(1-$P$1))</f>
        <v>1.0869565217391304</v>
      </c>
      <c r="X179" s="30">
        <f ca="1">IF(P179=0,0,Agents($G$4,$G$5,P179,$G$3)/(1-$P$1))</f>
        <v>0</v>
      </c>
    </row>
    <row r="180" spans="1:24" x14ac:dyDescent="0.25">
      <c r="A180" s="125">
        <v>0.91666666666666896</v>
      </c>
      <c r="B180" s="127"/>
      <c r="C180" s="128">
        <v>2.0711080428028996E-3</v>
      </c>
      <c r="D180" s="128">
        <v>2.098950524737631E-3</v>
      </c>
      <c r="E180" s="128">
        <v>2.651640702684786E-3</v>
      </c>
      <c r="F180" s="128">
        <v>2.7519779841761265E-3</v>
      </c>
      <c r="G180" s="128">
        <v>1.7574692442882249E-3</v>
      </c>
      <c r="H180" s="129"/>
      <c r="J180" s="24">
        <f t="shared" ca="1" si="20"/>
        <v>0</v>
      </c>
      <c r="K180" s="24">
        <f t="shared" ca="1" si="20"/>
        <v>0.23861359570629831</v>
      </c>
      <c r="L180" s="24">
        <f t="shared" ca="1" si="20"/>
        <v>0.1875867381982016</v>
      </c>
      <c r="M180" s="24">
        <f t="shared" ca="1" si="20"/>
        <v>0.26328436401738264</v>
      </c>
      <c r="N180" s="24">
        <f t="shared" ca="1" si="20"/>
        <v>0.25260696488447282</v>
      </c>
      <c r="O180" s="24">
        <f t="shared" ca="1" si="20"/>
        <v>0.12347737396465232</v>
      </c>
      <c r="P180" s="24">
        <f t="shared" ca="1" si="20"/>
        <v>0</v>
      </c>
      <c r="R180" s="30">
        <f ca="1">IF(J180=0,0,Agents($G$4,$G$5,J180,$G$3)/(1-$P$1))</f>
        <v>0</v>
      </c>
      <c r="S180" s="30">
        <f ca="1">IF(K180=0,0,Agents($G$4,$G$5,K180,$G$3)/(1-$P$1))</f>
        <v>1.0869565217391304</v>
      </c>
      <c r="T180" s="30">
        <f ca="1">IF(L180=0,0,Agents($G$4,$G$5,L180,$G$3)/(1-$P$1))</f>
        <v>1.0869565217391304</v>
      </c>
      <c r="U180" s="30">
        <f ca="1">IF(M180=0,0,Agents($G$4,$G$5,M180,$G$3)/(1-$P$1))</f>
        <v>1.0869565217391304</v>
      </c>
      <c r="V180" s="30">
        <f ca="1">IF(N180=0,0,Agents($G$4,$G$5,N180,$G$3)/(1-$P$1))</f>
        <v>1.0869565217391304</v>
      </c>
      <c r="W180" s="30">
        <f ca="1">IF(O180=0,0,Agents($G$4,$G$5,O180,$G$3)/(1-$P$1))</f>
        <v>1.0869565217391304</v>
      </c>
      <c r="X180" s="30">
        <f ca="1">IF(P180=0,0,Agents($G$4,$G$5,P180,$G$3)/(1-$P$1))</f>
        <v>0</v>
      </c>
    </row>
    <row r="181" spans="1:24" x14ac:dyDescent="0.25">
      <c r="A181" s="126">
        <v>0.937500000000003</v>
      </c>
      <c r="B181" s="127"/>
      <c r="C181" s="128">
        <v>1.380738695201933E-3</v>
      </c>
      <c r="D181" s="128">
        <v>1.1994002998500749E-3</v>
      </c>
      <c r="E181" s="128">
        <v>1.325820351342393E-3</v>
      </c>
      <c r="F181" s="128">
        <v>1.7199862401100791E-3</v>
      </c>
      <c r="G181" s="128">
        <v>1.4059753954305801E-3</v>
      </c>
      <c r="H181" s="129"/>
      <c r="J181" s="24">
        <f t="shared" ca="1" si="20"/>
        <v>0</v>
      </c>
      <c r="K181" s="24">
        <f t="shared" ca="1" si="20"/>
        <v>0.15907573047086554</v>
      </c>
      <c r="L181" s="24">
        <f t="shared" ca="1" si="20"/>
        <v>0.10719242182754377</v>
      </c>
      <c r="M181" s="24">
        <f t="shared" ca="1" si="20"/>
        <v>0.13164218200869132</v>
      </c>
      <c r="N181" s="24">
        <f t="shared" ca="1" si="20"/>
        <v>0.15787935305279552</v>
      </c>
      <c r="O181" s="24">
        <f t="shared" ca="1" si="20"/>
        <v>9.8781899171721865E-2</v>
      </c>
      <c r="P181" s="24">
        <f t="shared" ca="1" si="20"/>
        <v>0</v>
      </c>
      <c r="R181" s="30">
        <f ca="1">IF(J181=0,0,Agents($G$4,$G$5,J181,$G$3)/(1-$P$1))</f>
        <v>0</v>
      </c>
      <c r="S181" s="30">
        <f ca="1">IF(K181=0,0,Agents($G$4,$G$5,K181,$G$3)/(1-$P$1))</f>
        <v>1.0869565217391304</v>
      </c>
      <c r="T181" s="30">
        <f ca="1">IF(L181=0,0,Agents($G$4,$G$5,L181,$G$3)/(1-$P$1))</f>
        <v>1.0869565217391304</v>
      </c>
      <c r="U181" s="30">
        <f ca="1">IF(M181=0,0,Agents($G$4,$G$5,M181,$G$3)/(1-$P$1))</f>
        <v>1.0869565217391304</v>
      </c>
      <c r="V181" s="30">
        <f ca="1">IF(N181=0,0,Agents($G$4,$G$5,N181,$G$3)/(1-$P$1))</f>
        <v>1.0869565217391304</v>
      </c>
      <c r="W181" s="30">
        <f ca="1">IF(O181=0,0,Agents($G$4,$G$5,O181,$G$3)/(1-$P$1))</f>
        <v>1.0869565217391304</v>
      </c>
      <c r="X181" s="30">
        <f ca="1">IF(P181=0,0,Agents($G$4,$G$5,P181,$G$3)/(1-$P$1))</f>
        <v>0</v>
      </c>
    </row>
    <row r="182" spans="1:24" x14ac:dyDescent="0.25">
      <c r="B182" s="14"/>
      <c r="C182" s="15">
        <v>0.24727386021393707</v>
      </c>
      <c r="D182" s="15">
        <v>0.19181638799459966</v>
      </c>
      <c r="E182" s="15">
        <v>0.21310624156194827</v>
      </c>
      <c r="F182" s="15">
        <v>0.1970090352061481</v>
      </c>
      <c r="G182" s="15">
        <v>0.1507944750233669</v>
      </c>
      <c r="H182" s="16"/>
      <c r="J182" s="27">
        <f t="shared" ref="J182:P182" ca="1" si="21">$G$2*B182/SUM($B$182:$H$182)</f>
        <v>0</v>
      </c>
      <c r="K182" s="27">
        <f t="shared" ca="1" si="21"/>
        <v>115.21059779352437</v>
      </c>
      <c r="L182" s="27">
        <f t="shared" ca="1" si="21"/>
        <v>89.371681698714625</v>
      </c>
      <c r="M182" s="27">
        <f t="shared" ca="1" si="21"/>
        <v>99.291115780055435</v>
      </c>
      <c r="N182" s="27">
        <f t="shared" ca="1" si="21"/>
        <v>91.791055864895313</v>
      </c>
      <c r="O182" s="27">
        <f t="shared" ca="1" si="21"/>
        <v>70.258625785887176</v>
      </c>
      <c r="P182" s="27">
        <f t="shared" ca="1" si="21"/>
        <v>0</v>
      </c>
      <c r="R182" s="26">
        <f ca="1">(SUM(R152:R181)/2)/$C$6</f>
        <v>0</v>
      </c>
      <c r="S182" s="26">
        <f t="shared" ref="S182:X182" ca="1" si="22">(SUM(S152:S181)/2)/$C$6</f>
        <v>6.4538043478260869</v>
      </c>
      <c r="T182" s="26">
        <f t="shared" ca="1" si="22"/>
        <v>5.6385869565217384</v>
      </c>
      <c r="U182" s="26">
        <f t="shared" ca="1" si="22"/>
        <v>5.9103260869565215</v>
      </c>
      <c r="V182" s="26">
        <f t="shared" ca="1" si="22"/>
        <v>5.8423913043478271</v>
      </c>
      <c r="W182" s="26">
        <f t="shared" ca="1" si="22"/>
        <v>4.6874999999999964</v>
      </c>
      <c r="X182" s="26">
        <f t="shared" ca="1" si="22"/>
        <v>0</v>
      </c>
    </row>
    <row r="183" spans="1:24" x14ac:dyDescent="0.25">
      <c r="R183" s="32">
        <f ca="1">SUM(R182:X182)/5</f>
        <v>5.7065217391304337</v>
      </c>
      <c r="S183" s="31"/>
      <c r="T183" s="31"/>
      <c r="U183" s="31"/>
      <c r="V183" s="31"/>
      <c r="W183" s="31"/>
      <c r="X183" s="4"/>
    </row>
    <row r="185" spans="1:24" x14ac:dyDescent="0.25">
      <c r="A185" s="39" t="s">
        <v>17</v>
      </c>
      <c r="J185" s="6" t="s">
        <v>14</v>
      </c>
      <c r="K185" s="20"/>
      <c r="L185" s="20"/>
      <c r="M185" s="33">
        <v>43252</v>
      </c>
      <c r="N185" s="20"/>
      <c r="O185" s="20"/>
      <c r="P185" s="21"/>
      <c r="R185" s="6" t="s">
        <v>15</v>
      </c>
      <c r="S185" s="20"/>
      <c r="T185" s="20"/>
      <c r="U185" s="20"/>
      <c r="V185" s="20"/>
      <c r="W185" s="20"/>
      <c r="X185" s="21"/>
    </row>
    <row r="186" spans="1:24" x14ac:dyDescent="0.25">
      <c r="A186" s="113" t="s">
        <v>6</v>
      </c>
      <c r="B186" s="114" t="s">
        <v>13</v>
      </c>
      <c r="C186" s="115" t="s">
        <v>7</v>
      </c>
      <c r="D186" s="115" t="s">
        <v>8</v>
      </c>
      <c r="E186" s="115" t="s">
        <v>9</v>
      </c>
      <c r="F186" s="115" t="s">
        <v>10</v>
      </c>
      <c r="G186" s="115" t="s">
        <v>11</v>
      </c>
      <c r="H186" s="116" t="s">
        <v>12</v>
      </c>
      <c r="J186" s="22" t="s">
        <v>13</v>
      </c>
      <c r="K186" s="20" t="s">
        <v>7</v>
      </c>
      <c r="L186" s="20" t="s">
        <v>8</v>
      </c>
      <c r="M186" s="20" t="s">
        <v>9</v>
      </c>
      <c r="N186" s="20" t="s">
        <v>10</v>
      </c>
      <c r="O186" s="20" t="s">
        <v>11</v>
      </c>
      <c r="P186" s="21" t="s">
        <v>12</v>
      </c>
      <c r="R186" s="22" t="s">
        <v>13</v>
      </c>
      <c r="S186" s="20" t="s">
        <v>7</v>
      </c>
      <c r="T186" s="20" t="s">
        <v>8</v>
      </c>
      <c r="U186" s="20" t="s">
        <v>9</v>
      </c>
      <c r="V186" s="20" t="s">
        <v>10</v>
      </c>
      <c r="W186" s="20" t="s">
        <v>11</v>
      </c>
      <c r="X186" s="21" t="s">
        <v>12</v>
      </c>
    </row>
    <row r="187" spans="1:24" x14ac:dyDescent="0.25">
      <c r="A187" s="117">
        <v>0.33333333333333331</v>
      </c>
      <c r="B187" s="118"/>
      <c r="C187" s="119">
        <v>2.1746634449430445E-2</v>
      </c>
      <c r="D187" s="119">
        <v>2.4287856071964018E-2</v>
      </c>
      <c r="E187" s="119">
        <v>2.5190586675505468E-2</v>
      </c>
      <c r="F187" s="119">
        <v>2.1327829377364983E-2</v>
      </c>
      <c r="G187" s="119">
        <v>2.3901581722319858E-2</v>
      </c>
      <c r="H187" s="120"/>
      <c r="J187" s="24">
        <f t="shared" ref="J187:P212" ca="1" si="23">B187*J$217</f>
        <v>0</v>
      </c>
      <c r="K187" s="24">
        <f t="shared" ca="1" si="23"/>
        <v>2.6047173563986932</v>
      </c>
      <c r="L187" s="24">
        <f t="shared" ca="1" si="23"/>
        <v>2.2566553202943491</v>
      </c>
      <c r="M187" s="24">
        <f t="shared" ca="1" si="23"/>
        <v>2.600308004303427</v>
      </c>
      <c r="N187" s="24">
        <f t="shared" ca="1" si="23"/>
        <v>2.0352752102609908</v>
      </c>
      <c r="O187" s="24">
        <f t="shared" ca="1" si="23"/>
        <v>1.7458318514831854</v>
      </c>
      <c r="P187" s="24">
        <f t="shared" ca="1" si="23"/>
        <v>0</v>
      </c>
      <c r="R187" s="24">
        <f ca="1">IF(J187=0,0,Agents($H$4,$H$5,J187,$H$3)/(1-$P$1))</f>
        <v>0</v>
      </c>
      <c r="S187" s="24">
        <f ca="1">IF(K187=0,0,Agents($H$4,$H$5,K187,$H$3)/(1-$P$1))</f>
        <v>3.2608695652173911</v>
      </c>
      <c r="T187" s="24">
        <f ca="1">IF(L187=0,0,Agents($H$4,$H$5,L187,$H$3)/(1-$P$1))</f>
        <v>2.1739130434782608</v>
      </c>
      <c r="U187" s="24">
        <f ca="1">IF(M187=0,0,Agents($H$4,$H$5,M187,$H$3)/(1-$P$1))</f>
        <v>3.2608695652173911</v>
      </c>
      <c r="V187" s="24">
        <f ca="1">IF(N187=0,0,Agents($H$4,$H$5,N187,$H$3)/(1-$P$1))</f>
        <v>2.1739130434782608</v>
      </c>
      <c r="W187" s="24">
        <f ca="1">IF(O187=0,0,Agents($H$4,$H$5,O187,$H$3)/(1-$P$1))</f>
        <v>2.1739130434782608</v>
      </c>
      <c r="X187" s="24">
        <f ca="1">IF(P187=0,0,Agents($H$4,$H$5,P187,$H$3)/(1-$P$1))</f>
        <v>0</v>
      </c>
    </row>
    <row r="188" spans="1:24" x14ac:dyDescent="0.25">
      <c r="A188" s="121">
        <v>0.35416666666666669</v>
      </c>
      <c r="B188" s="122"/>
      <c r="C188" s="123">
        <v>3.1411805315843977E-2</v>
      </c>
      <c r="D188" s="123">
        <v>3.2083958020989505E-2</v>
      </c>
      <c r="E188" s="123">
        <v>3.1819688432217434E-2</v>
      </c>
      <c r="F188" s="123">
        <v>2.4079807361541108E-2</v>
      </c>
      <c r="G188" s="123">
        <v>2.3198594024604568E-2</v>
      </c>
      <c r="H188" s="124"/>
      <c r="J188" s="30">
        <f t="shared" ca="1" si="23"/>
        <v>0</v>
      </c>
      <c r="K188" s="30">
        <f t="shared" ca="1" si="23"/>
        <v>3.7623695147981122</v>
      </c>
      <c r="L188" s="30">
        <f t="shared" ca="1" si="23"/>
        <v>2.981013818166609</v>
      </c>
      <c r="M188" s="30">
        <f t="shared" ca="1" si="23"/>
        <v>3.284599584383276</v>
      </c>
      <c r="N188" s="30">
        <f t="shared" ca="1" si="23"/>
        <v>2.2978913664236993</v>
      </c>
      <c r="O188" s="30">
        <f t="shared" ca="1" si="23"/>
        <v>1.6944838558513269</v>
      </c>
      <c r="P188" s="30">
        <f t="shared" ca="1" si="23"/>
        <v>0</v>
      </c>
      <c r="R188" s="30">
        <f ca="1">IF(J188=0,0,Agents($H$4,$H$5,J188,$H$3)/(1-$P$1))</f>
        <v>0</v>
      </c>
      <c r="S188" s="30">
        <f ca="1">IF(K188=0,0,Agents($H$4,$H$5,K188,$H$3)/(1-$P$1))</f>
        <v>3.2608695652173911</v>
      </c>
      <c r="T188" s="30">
        <f ca="1">IF(L188=0,0,Agents($H$4,$H$5,L188,$H$3)/(1-$P$1))</f>
        <v>3.2608695652173911</v>
      </c>
      <c r="U188" s="30">
        <f ca="1">IF(M188=0,0,Agents($H$4,$H$5,M188,$H$3)/(1-$P$1))</f>
        <v>3.2608695652173911</v>
      </c>
      <c r="V188" s="30">
        <f ca="1">IF(N188=0,0,Agents($H$4,$H$5,N188,$H$3)/(1-$P$1))</f>
        <v>2.1739130434782608</v>
      </c>
      <c r="W188" s="30">
        <f ca="1">IF(O188=0,0,Agents($H$4,$H$5,O188,$H$3)/(1-$P$1))</f>
        <v>2.1739130434782608</v>
      </c>
      <c r="X188" s="30">
        <f ca="1">IF(P188=0,0,Agents($H$4,$H$5,P188,$H$3)/(1-$P$1))</f>
        <v>0</v>
      </c>
    </row>
    <row r="189" spans="1:24" x14ac:dyDescent="0.25">
      <c r="A189" s="125">
        <v>0.375</v>
      </c>
      <c r="B189" s="118"/>
      <c r="C189" s="119">
        <v>3.589920607525026E-2</v>
      </c>
      <c r="D189" s="119">
        <v>3.9880059970014994E-2</v>
      </c>
      <c r="E189" s="119">
        <v>4.2094796155120982E-2</v>
      </c>
      <c r="F189" s="119">
        <v>3.8871689026487785E-2</v>
      </c>
      <c r="G189" s="119">
        <v>4.0421792618629174E-2</v>
      </c>
      <c r="H189" s="120"/>
      <c r="J189" s="24">
        <f t="shared" ca="1" si="23"/>
        <v>0</v>
      </c>
      <c r="K189" s="24">
        <f t="shared" ca="1" si="23"/>
        <v>4.2998508740549859</v>
      </c>
      <c r="L189" s="24">
        <f t="shared" ca="1" si="23"/>
        <v>3.7053723160388699</v>
      </c>
      <c r="M189" s="24">
        <f t="shared" ca="1" si="23"/>
        <v>4.3452515335070423</v>
      </c>
      <c r="N189" s="24">
        <f t="shared" ca="1" si="23"/>
        <v>3.709453205798257</v>
      </c>
      <c r="O189" s="24">
        <f t="shared" ca="1" si="23"/>
        <v>2.9525097488318579</v>
      </c>
      <c r="P189" s="24">
        <f t="shared" ca="1" si="23"/>
        <v>0</v>
      </c>
      <c r="R189" s="24">
        <f ca="1">IF(J189=0,0,Agents($H$4,$H$5,J189,$H$3)/(1-$P$1))</f>
        <v>0</v>
      </c>
      <c r="S189" s="24">
        <f ca="1">IF(K189=0,0,Agents($H$4,$H$5,K189,$H$3)/(1-$P$1))</f>
        <v>3.2608695652173911</v>
      </c>
      <c r="T189" s="24">
        <f ca="1">IF(L189=0,0,Agents($H$4,$H$5,L189,$H$3)/(1-$P$1))</f>
        <v>3.2608695652173911</v>
      </c>
      <c r="U189" s="24">
        <f ca="1">IF(M189=0,0,Agents($H$4,$H$5,M189,$H$3)/(1-$P$1))</f>
        <v>4.3478260869565215</v>
      </c>
      <c r="V189" s="24">
        <f ca="1">IF(N189=0,0,Agents($H$4,$H$5,N189,$H$3)/(1-$P$1))</f>
        <v>3.2608695652173911</v>
      </c>
      <c r="W189" s="24">
        <f ca="1">IF(O189=0,0,Agents($H$4,$H$5,O189,$H$3)/(1-$P$1))</f>
        <v>3.2608695652173911</v>
      </c>
      <c r="X189" s="24">
        <f ca="1">IF(P189=0,0,Agents($H$4,$H$5,P189,$H$3)/(1-$P$1))</f>
        <v>0</v>
      </c>
    </row>
    <row r="190" spans="1:24" x14ac:dyDescent="0.25">
      <c r="A190" s="121">
        <v>0.39583333333333331</v>
      </c>
      <c r="B190" s="122"/>
      <c r="C190" s="123">
        <v>4.9016223679668625E-2</v>
      </c>
      <c r="D190" s="123">
        <v>5.0674662668665667E-2</v>
      </c>
      <c r="E190" s="123">
        <v>5.2038448790188929E-2</v>
      </c>
      <c r="F190" s="123">
        <v>4.3687650498796013E-2</v>
      </c>
      <c r="G190" s="123">
        <v>4.8506151142355007E-2</v>
      </c>
      <c r="H190" s="124"/>
      <c r="J190" s="30">
        <f t="shared" ca="1" si="23"/>
        <v>0</v>
      </c>
      <c r="K190" s="30">
        <f t="shared" ca="1" si="23"/>
        <v>5.8709502318827687</v>
      </c>
      <c r="L190" s="30">
        <f t="shared" ca="1" si="23"/>
        <v>4.708330236169691</v>
      </c>
      <c r="M190" s="30">
        <f t="shared" ca="1" si="23"/>
        <v>5.3716889036268158</v>
      </c>
      <c r="N190" s="30">
        <f t="shared" ca="1" si="23"/>
        <v>4.1690314790829976</v>
      </c>
      <c r="O190" s="30">
        <f t="shared" ca="1" si="23"/>
        <v>3.5430116985982294</v>
      </c>
      <c r="P190" s="30">
        <f t="shared" ca="1" si="23"/>
        <v>0</v>
      </c>
      <c r="R190" s="30">
        <f ca="1">IF(J190=0,0,Agents($H$4,$H$5,J190,$H$3)/(1-$P$1))</f>
        <v>0</v>
      </c>
      <c r="S190" s="30">
        <f ca="1">IF(K190=0,0,Agents($H$4,$H$5,K190,$H$3)/(1-$P$1))</f>
        <v>4.3478260869565215</v>
      </c>
      <c r="T190" s="30">
        <f ca="1">IF(L190=0,0,Agents($H$4,$H$5,L190,$H$3)/(1-$P$1))</f>
        <v>4.3478260869565215</v>
      </c>
      <c r="U190" s="30">
        <f ca="1">IF(M190=0,0,Agents($H$4,$H$5,M190,$H$3)/(1-$P$1))</f>
        <v>4.3478260869565215</v>
      </c>
      <c r="V190" s="30">
        <f ca="1">IF(N190=0,0,Agents($H$4,$H$5,N190,$H$3)/(1-$P$1))</f>
        <v>3.2608695652173911</v>
      </c>
      <c r="W190" s="30">
        <f ca="1">IF(O190=0,0,Agents($H$4,$H$5,O190,$H$3)/(1-$P$1))</f>
        <v>3.2608695652173911</v>
      </c>
      <c r="X190" s="30">
        <f ca="1">IF(P190=0,0,Agents($H$4,$H$5,P190,$H$3)/(1-$P$1))</f>
        <v>0</v>
      </c>
    </row>
    <row r="191" spans="1:24" x14ac:dyDescent="0.25">
      <c r="A191" s="125">
        <v>0.41666666666666669</v>
      </c>
      <c r="B191" s="118"/>
      <c r="C191" s="119">
        <v>5.6689944504925503E-2</v>
      </c>
      <c r="D191" s="119">
        <v>5.3073463268365817E-2</v>
      </c>
      <c r="E191" s="119">
        <v>5.4027179317202516E-2</v>
      </c>
      <c r="F191" s="119">
        <v>4.9879600963192293E-2</v>
      </c>
      <c r="G191" s="119">
        <v>5.4481546572934976E-2</v>
      </c>
      <c r="H191" s="120"/>
      <c r="J191" s="24">
        <f t="shared" ca="1" si="23"/>
        <v>0</v>
      </c>
      <c r="K191" s="24">
        <f t="shared" ca="1" si="23"/>
        <v>6.7900751598427451</v>
      </c>
      <c r="L191" s="24">
        <f t="shared" ca="1" si="23"/>
        <v>4.9312097739765406</v>
      </c>
      <c r="M191" s="24">
        <f t="shared" ca="1" si="23"/>
        <v>5.5769763776507704</v>
      </c>
      <c r="N191" s="24">
        <f t="shared" ca="1" si="23"/>
        <v>4.7599178304490906</v>
      </c>
      <c r="O191" s="24">
        <f t="shared" ca="1" si="23"/>
        <v>3.9794696614690257</v>
      </c>
      <c r="P191" s="24">
        <f t="shared" ca="1" si="23"/>
        <v>0</v>
      </c>
      <c r="R191" s="24">
        <f ca="1">IF(J191=0,0,Agents($H$4,$H$5,J191,$H$3)/(1-$P$1))</f>
        <v>0</v>
      </c>
      <c r="S191" s="24">
        <f ca="1">IF(K191=0,0,Agents($H$4,$H$5,K191,$H$3)/(1-$P$1))</f>
        <v>5.4347826086956523</v>
      </c>
      <c r="T191" s="24">
        <f ca="1">IF(L191=0,0,Agents($H$4,$H$5,L191,$H$3)/(1-$P$1))</f>
        <v>4.3478260869565215</v>
      </c>
      <c r="U191" s="24">
        <f ca="1">IF(M191=0,0,Agents($H$4,$H$5,M191,$H$3)/(1-$P$1))</f>
        <v>4.3478260869565215</v>
      </c>
      <c r="V191" s="24">
        <f ca="1">IF(N191=0,0,Agents($H$4,$H$5,N191,$H$3)/(1-$P$1))</f>
        <v>4.3478260869565215</v>
      </c>
      <c r="W191" s="24">
        <f ca="1">IF(O191=0,0,Agents($H$4,$H$5,O191,$H$3)/(1-$P$1))</f>
        <v>3.2608695652173911</v>
      </c>
      <c r="X191" s="24">
        <f ca="1">IF(P191=0,0,Agents($H$4,$H$5,P191,$H$3)/(1-$P$1))</f>
        <v>0</v>
      </c>
    </row>
    <row r="192" spans="1:24" x14ac:dyDescent="0.25">
      <c r="A192" s="121">
        <v>0.4375</v>
      </c>
      <c r="B192" s="122"/>
      <c r="C192" s="123">
        <v>6.1177345264331787E-2</v>
      </c>
      <c r="D192" s="123">
        <v>6.0385192019374909E-2</v>
      </c>
      <c r="E192" s="123">
        <v>5.6347364932051704E-2</v>
      </c>
      <c r="F192" s="123">
        <v>5.2128813738720886E-2</v>
      </c>
      <c r="G192" s="123">
        <v>6.1862917398945519E-2</v>
      </c>
      <c r="H192" s="124"/>
      <c r="J192" s="30">
        <f t="shared" ca="1" si="23"/>
        <v>0</v>
      </c>
      <c r="K192" s="30">
        <f t="shared" ca="1" si="23"/>
        <v>7.3275565190996188</v>
      </c>
      <c r="L192" s="30">
        <f t="shared" ca="1" si="23"/>
        <v>5.6105637497916465</v>
      </c>
      <c r="M192" s="30">
        <f t="shared" ca="1" si="23"/>
        <v>5.8164784306787176</v>
      </c>
      <c r="N192" s="30">
        <f t="shared" ca="1" si="23"/>
        <v>4.9745560350051532</v>
      </c>
      <c r="O192" s="30">
        <f t="shared" ca="1" si="23"/>
        <v>4.5186236156035386</v>
      </c>
      <c r="P192" s="30">
        <f t="shared" ca="1" si="23"/>
        <v>0</v>
      </c>
      <c r="R192" s="30">
        <f ca="1">IF(J192=0,0,Agents($H$4,$H$5,J192,$H$3)/(1-$P$1))</f>
        <v>0</v>
      </c>
      <c r="S192" s="30">
        <f ca="1">IF(K192=0,0,Agents($H$4,$H$5,K192,$H$3)/(1-$P$1))</f>
        <v>5.4347826086956523</v>
      </c>
      <c r="T192" s="30">
        <f ca="1">IF(L192=0,0,Agents($H$4,$H$5,L192,$H$3)/(1-$P$1))</f>
        <v>4.3478260869565215</v>
      </c>
      <c r="U192" s="30">
        <f ca="1">IF(M192=0,0,Agents($H$4,$H$5,M192,$H$3)/(1-$P$1))</f>
        <v>4.3478260869565215</v>
      </c>
      <c r="V192" s="30">
        <f ca="1">IF(N192=0,0,Agents($H$4,$H$5,N192,$H$3)/(1-$P$1))</f>
        <v>4.3478260869565215</v>
      </c>
      <c r="W192" s="30">
        <f ca="1">IF(O192=0,0,Agents($H$4,$H$5,O192,$H$3)/(1-$P$1))</f>
        <v>4.3478260869565215</v>
      </c>
      <c r="X192" s="30">
        <f ca="1">IF(P192=0,0,Agents($H$4,$H$5,P192,$H$3)/(1-$P$1))</f>
        <v>0</v>
      </c>
    </row>
    <row r="193" spans="1:24" x14ac:dyDescent="0.25">
      <c r="A193" s="125">
        <v>0.45833333333333331</v>
      </c>
      <c r="B193" s="118"/>
      <c r="C193" s="119">
        <v>5.9106237221528891E-2</v>
      </c>
      <c r="D193" s="119">
        <v>5.9485641794487357E-2</v>
      </c>
      <c r="E193" s="119">
        <v>5.9661915810407688E-2</v>
      </c>
      <c r="F193" s="119">
        <v>5.384879997883097E-2</v>
      </c>
      <c r="G193" s="119">
        <v>6.2214411247803164E-2</v>
      </c>
      <c r="H193" s="120"/>
      <c r="J193" s="24">
        <f t="shared" ca="1" si="23"/>
        <v>0</v>
      </c>
      <c r="K193" s="24">
        <f t="shared" ca="1" si="23"/>
        <v>7.0794881994426007</v>
      </c>
      <c r="L193" s="24">
        <f t="shared" ca="1" si="23"/>
        <v>5.5269839231140789</v>
      </c>
      <c r="M193" s="24">
        <f t="shared" ca="1" si="23"/>
        <v>6.1586242207186421</v>
      </c>
      <c r="N193" s="24">
        <f t="shared" ca="1" si="23"/>
        <v>5.138691132606847</v>
      </c>
      <c r="O193" s="24">
        <f t="shared" ca="1" si="23"/>
        <v>4.5442976134194684</v>
      </c>
      <c r="P193" s="24">
        <f t="shared" ca="1" si="23"/>
        <v>0</v>
      </c>
      <c r="R193" s="24">
        <f ca="1">IF(J193=0,0,Agents($H$4,$H$5,J193,$H$3)/(1-$P$1))</f>
        <v>0</v>
      </c>
      <c r="S193" s="24">
        <f ca="1">IF(K193=0,0,Agents($H$4,$H$5,K193,$H$3)/(1-$P$1))</f>
        <v>5.4347826086956523</v>
      </c>
      <c r="T193" s="24">
        <f ca="1">IF(L193=0,0,Agents($H$4,$H$5,L193,$H$3)/(1-$P$1))</f>
        <v>4.3478260869565215</v>
      </c>
      <c r="U193" s="24">
        <f ca="1">IF(M193=0,0,Agents($H$4,$H$5,M193,$H$3)/(1-$P$1))</f>
        <v>4.3478260869565215</v>
      </c>
      <c r="V193" s="24">
        <f ca="1">IF(N193=0,0,Agents($H$4,$H$5,N193,$H$3)/(1-$P$1))</f>
        <v>4.3478260869565215</v>
      </c>
      <c r="W193" s="24">
        <f ca="1">IF(O193=0,0,Agents($H$4,$H$5,O193,$H$3)/(1-$P$1))</f>
        <v>4.3478260869565215</v>
      </c>
      <c r="X193" s="24">
        <f ca="1">IF(P193=0,0,Agents($H$4,$H$5,P193,$H$3)/(1-$P$1))</f>
        <v>0</v>
      </c>
    </row>
    <row r="194" spans="1:24" x14ac:dyDescent="0.25">
      <c r="A194" s="121">
        <v>0.47916666666666669</v>
      </c>
      <c r="B194" s="122"/>
      <c r="C194" s="123">
        <v>6.2212899285733245E-2</v>
      </c>
      <c r="D194" s="123">
        <v>6.1284742244262468E-2</v>
      </c>
      <c r="E194" s="123">
        <v>5.6678820019887298E-2</v>
      </c>
      <c r="F194" s="123">
        <v>5.7976766955095155E-2</v>
      </c>
      <c r="G194" s="123">
        <v>5.9753954305799648E-2</v>
      </c>
      <c r="H194" s="124"/>
      <c r="J194" s="30">
        <f t="shared" ca="1" si="23"/>
        <v>0</v>
      </c>
      <c r="K194" s="30">
        <f t="shared" ca="1" si="23"/>
        <v>7.4515906789281283</v>
      </c>
      <c r="L194" s="30">
        <f t="shared" ca="1" si="23"/>
        <v>5.6941435764692159</v>
      </c>
      <c r="M194" s="30">
        <f t="shared" ca="1" si="23"/>
        <v>5.8506930096827094</v>
      </c>
      <c r="N194" s="30">
        <f t="shared" ca="1" si="23"/>
        <v>5.5326153668509086</v>
      </c>
      <c r="O194" s="30">
        <f t="shared" ca="1" si="23"/>
        <v>4.3645796287079639</v>
      </c>
      <c r="P194" s="30">
        <f t="shared" ca="1" si="23"/>
        <v>0</v>
      </c>
      <c r="R194" s="30">
        <f ca="1">IF(J194=0,0,Agents($H$4,$H$5,J194,$H$3)/(1-$P$1))</f>
        <v>0</v>
      </c>
      <c r="S194" s="30">
        <f ca="1">IF(K194=0,0,Agents($H$4,$H$5,K194,$H$3)/(1-$P$1))</f>
        <v>5.4347826086956523</v>
      </c>
      <c r="T194" s="30">
        <f ca="1">IF(L194=0,0,Agents($H$4,$H$5,L194,$H$3)/(1-$P$1))</f>
        <v>4.3478260869565215</v>
      </c>
      <c r="U194" s="30">
        <f ca="1">IF(M194=0,0,Agents($H$4,$H$5,M194,$H$3)/(1-$P$1))</f>
        <v>4.3478260869565215</v>
      </c>
      <c r="V194" s="30">
        <f ca="1">IF(N194=0,0,Agents($H$4,$H$5,N194,$H$3)/(1-$P$1))</f>
        <v>4.3478260869565215</v>
      </c>
      <c r="W194" s="30">
        <f ca="1">IF(O194=0,0,Agents($H$4,$H$5,O194,$H$3)/(1-$P$1))</f>
        <v>4.3478260869565215</v>
      </c>
      <c r="X194" s="30">
        <f ca="1">IF(P194=0,0,Agents($H$4,$H$5,P194,$H$3)/(1-$P$1))</f>
        <v>0</v>
      </c>
    </row>
    <row r="195" spans="1:24" x14ac:dyDescent="0.25">
      <c r="A195" s="125">
        <v>0.5</v>
      </c>
      <c r="B195" s="118"/>
      <c r="C195" s="119">
        <v>5.6689944504925503E-2</v>
      </c>
      <c r="D195" s="119">
        <v>5.3788490370199497E-2</v>
      </c>
      <c r="E195" s="119">
        <v>5.4027179317202516E-2</v>
      </c>
      <c r="F195" s="119">
        <v>5.4192797226852982E-2</v>
      </c>
      <c r="G195" s="119">
        <v>5.342706502636204E-2</v>
      </c>
      <c r="H195" s="120"/>
      <c r="J195" s="24">
        <f t="shared" ca="1" si="23"/>
        <v>0</v>
      </c>
      <c r="K195" s="24">
        <f t="shared" ca="1" si="23"/>
        <v>6.7900751598427451</v>
      </c>
      <c r="L195" s="24">
        <f t="shared" ca="1" si="23"/>
        <v>4.9976450208228114</v>
      </c>
      <c r="M195" s="24">
        <f t="shared" ca="1" si="23"/>
        <v>5.5769763776507704</v>
      </c>
      <c r="N195" s="24">
        <f t="shared" ca="1" si="23"/>
        <v>5.1715181521271845</v>
      </c>
      <c r="O195" s="24">
        <f t="shared" ca="1" si="23"/>
        <v>3.9024476680212383</v>
      </c>
      <c r="P195" s="24">
        <f t="shared" ca="1" si="23"/>
        <v>0</v>
      </c>
      <c r="R195" s="24">
        <f ca="1">IF(J195=0,0,Agents($H$4,$H$5,J195,$H$3)/(1-$P$1))</f>
        <v>0</v>
      </c>
      <c r="S195" s="24">
        <f ca="1">IF(K195=0,0,Agents($H$4,$H$5,K195,$H$3)/(1-$P$1))</f>
        <v>5.4347826086956523</v>
      </c>
      <c r="T195" s="24">
        <f ca="1">IF(L195=0,0,Agents($H$4,$H$5,L195,$H$3)/(1-$P$1))</f>
        <v>4.3478260869565215</v>
      </c>
      <c r="U195" s="24">
        <f ca="1">IF(M195=0,0,Agents($H$4,$H$5,M195,$H$3)/(1-$P$1))</f>
        <v>4.3478260869565215</v>
      </c>
      <c r="V195" s="24">
        <f ca="1">IF(N195=0,0,Agents($H$4,$H$5,N195,$H$3)/(1-$P$1))</f>
        <v>4.3478260869565215</v>
      </c>
      <c r="W195" s="24">
        <f ca="1">IF(O195=0,0,Agents($H$4,$H$5,O195,$H$3)/(1-$P$1))</f>
        <v>3.2608695652173911</v>
      </c>
      <c r="X195" s="24">
        <f ca="1">IF(P195=0,0,Agents($H$4,$H$5,P195,$H$3)/(1-$P$1))</f>
        <v>0</v>
      </c>
    </row>
    <row r="196" spans="1:24" x14ac:dyDescent="0.25">
      <c r="A196" s="121">
        <v>0.52083333333333337</v>
      </c>
      <c r="B196" s="122"/>
      <c r="C196" s="123">
        <v>5.1857359071718741E-2</v>
      </c>
      <c r="D196" s="123">
        <v>5.3788490370199497E-2</v>
      </c>
      <c r="E196" s="123">
        <v>4.938680808750414E-2</v>
      </c>
      <c r="F196" s="123">
        <v>5.2128813738720886E-2</v>
      </c>
      <c r="G196" s="123">
        <v>5.518453427065026E-2</v>
      </c>
      <c r="H196" s="124"/>
      <c r="J196" s="30">
        <f t="shared" ca="1" si="23"/>
        <v>0</v>
      </c>
      <c r="K196" s="30">
        <f t="shared" ca="1" si="23"/>
        <v>6.2112490806430358</v>
      </c>
      <c r="L196" s="30">
        <f t="shared" ca="1" si="23"/>
        <v>4.9976450208228114</v>
      </c>
      <c r="M196" s="30">
        <f t="shared" ca="1" si="23"/>
        <v>5.0979722715948759</v>
      </c>
      <c r="N196" s="30">
        <f t="shared" ca="1" si="23"/>
        <v>4.9745560350051532</v>
      </c>
      <c r="O196" s="30">
        <f t="shared" ca="1" si="23"/>
        <v>4.0308176571008838</v>
      </c>
      <c r="P196" s="30">
        <f t="shared" ca="1" si="23"/>
        <v>0</v>
      </c>
      <c r="R196" s="30">
        <f ca="1">IF(J196=0,0,Agents($H$4,$H$5,J196,$H$3)/(1-$P$1))</f>
        <v>0</v>
      </c>
      <c r="S196" s="30">
        <f ca="1">IF(K196=0,0,Agents($H$4,$H$5,K196,$H$3)/(1-$P$1))</f>
        <v>4.3478260869565215</v>
      </c>
      <c r="T196" s="30">
        <f ca="1">IF(L196=0,0,Agents($H$4,$H$5,L196,$H$3)/(1-$P$1))</f>
        <v>4.3478260869565215</v>
      </c>
      <c r="U196" s="30">
        <f ca="1">IF(M196=0,0,Agents($H$4,$H$5,M196,$H$3)/(1-$P$1))</f>
        <v>4.3478260869565215</v>
      </c>
      <c r="V196" s="30">
        <f ca="1">IF(N196=0,0,Agents($H$4,$H$5,N196,$H$3)/(1-$P$1))</f>
        <v>4.3478260869565215</v>
      </c>
      <c r="W196" s="30">
        <f ca="1">IF(O196=0,0,Agents($H$4,$H$5,O196,$H$3)/(1-$P$1))</f>
        <v>3.2608695652173911</v>
      </c>
      <c r="X196" s="30">
        <f ca="1">IF(P196=0,0,Agents($H$4,$H$5,P196,$H$3)/(1-$P$1))</f>
        <v>0</v>
      </c>
    </row>
    <row r="197" spans="1:24" x14ac:dyDescent="0.25">
      <c r="A197" s="125">
        <v>0.54166666666666663</v>
      </c>
      <c r="B197" s="118"/>
      <c r="C197" s="119">
        <v>5.3928467114521643E-2</v>
      </c>
      <c r="D197" s="119">
        <v>5.2589090070349426E-2</v>
      </c>
      <c r="E197" s="119">
        <v>5.1375538614517727E-2</v>
      </c>
      <c r="F197" s="119">
        <v>5.4192797226852982E-2</v>
      </c>
      <c r="G197" s="119">
        <v>5.3778558875219686E-2</v>
      </c>
      <c r="H197" s="120"/>
      <c r="J197" s="24">
        <f t="shared" ca="1" si="23"/>
        <v>0</v>
      </c>
      <c r="K197" s="24">
        <f t="shared" ca="1" si="23"/>
        <v>6.4593174003000549</v>
      </c>
      <c r="L197" s="24">
        <f t="shared" ca="1" si="23"/>
        <v>4.886205251919387</v>
      </c>
      <c r="M197" s="24">
        <f t="shared" ca="1" si="23"/>
        <v>5.3032597456188304</v>
      </c>
      <c r="N197" s="24">
        <f t="shared" ca="1" si="23"/>
        <v>5.1715181521271845</v>
      </c>
      <c r="O197" s="24">
        <f t="shared" ca="1" si="23"/>
        <v>3.9281216658371676</v>
      </c>
      <c r="P197" s="24">
        <f t="shared" ca="1" si="23"/>
        <v>0</v>
      </c>
      <c r="R197" s="24">
        <f ca="1">IF(J197=0,0,Agents($H$4,$H$5,J197,$H$3)/(1-$P$1))</f>
        <v>0</v>
      </c>
      <c r="S197" s="24">
        <f ca="1">IF(K197=0,0,Agents($H$4,$H$5,K197,$H$3)/(1-$P$1))</f>
        <v>4.3478260869565215</v>
      </c>
      <c r="T197" s="24">
        <f ca="1">IF(L197=0,0,Agents($H$4,$H$5,L197,$H$3)/(1-$P$1))</f>
        <v>4.3478260869565215</v>
      </c>
      <c r="U197" s="24">
        <f ca="1">IF(M197=0,0,Agents($H$4,$H$5,M197,$H$3)/(1-$P$1))</f>
        <v>4.3478260869565215</v>
      </c>
      <c r="V197" s="24">
        <f ca="1">IF(N197=0,0,Agents($H$4,$H$5,N197,$H$3)/(1-$P$1))</f>
        <v>4.3478260869565215</v>
      </c>
      <c r="W197" s="24">
        <f ca="1">IF(O197=0,0,Agents($H$4,$H$5,O197,$H$3)/(1-$P$1))</f>
        <v>3.2608695652173911</v>
      </c>
      <c r="X197" s="24">
        <f ca="1">IF(P197=0,0,Agents($H$4,$H$5,P197,$H$3)/(1-$P$1))</f>
        <v>0</v>
      </c>
    </row>
    <row r="198" spans="1:24" x14ac:dyDescent="0.25">
      <c r="A198" s="121">
        <v>0.5625</v>
      </c>
      <c r="B198" s="122"/>
      <c r="C198" s="123">
        <v>5.3928467114521643E-2</v>
      </c>
      <c r="D198" s="123">
        <v>5.5887440894937128E-2</v>
      </c>
      <c r="E198" s="123">
        <v>5.1706993702353328E-2</v>
      </c>
      <c r="F198" s="123">
        <v>5.6944775211029107E-2</v>
      </c>
      <c r="G198" s="123">
        <v>5.6942003514938486E-2</v>
      </c>
      <c r="H198" s="124"/>
      <c r="J198" s="30">
        <f t="shared" ca="1" si="23"/>
        <v>0</v>
      </c>
      <c r="K198" s="30">
        <f t="shared" ca="1" si="23"/>
        <v>6.4593174003000549</v>
      </c>
      <c r="L198" s="30">
        <f t="shared" ca="1" si="23"/>
        <v>5.1926646164038042</v>
      </c>
      <c r="M198" s="30">
        <f t="shared" ca="1" si="23"/>
        <v>5.3374743246228231</v>
      </c>
      <c r="N198" s="30">
        <f t="shared" ca="1" si="23"/>
        <v>5.4341343082898934</v>
      </c>
      <c r="O198" s="30">
        <f t="shared" ca="1" si="23"/>
        <v>4.1591876461805297</v>
      </c>
      <c r="P198" s="30">
        <f t="shared" ca="1" si="23"/>
        <v>0</v>
      </c>
      <c r="R198" s="30">
        <f ca="1">IF(J198=0,0,Agents($H$4,$H$5,J198,$H$3)/(1-$P$1))</f>
        <v>0</v>
      </c>
      <c r="S198" s="30">
        <f ca="1">IF(K198=0,0,Agents($H$4,$H$5,K198,$H$3)/(1-$P$1))</f>
        <v>4.3478260869565215</v>
      </c>
      <c r="T198" s="30">
        <f ca="1">IF(L198=0,0,Agents($H$4,$H$5,L198,$H$3)/(1-$P$1))</f>
        <v>4.3478260869565215</v>
      </c>
      <c r="U198" s="30">
        <f ca="1">IF(M198=0,0,Agents($H$4,$H$5,M198,$H$3)/(1-$P$1))</f>
        <v>4.3478260869565215</v>
      </c>
      <c r="V198" s="30">
        <f ca="1">IF(N198=0,0,Agents($H$4,$H$5,N198,$H$3)/(1-$P$1))</f>
        <v>4.3478260869565215</v>
      </c>
      <c r="W198" s="30">
        <f ca="1">IF(O198=0,0,Agents($H$4,$H$5,O198,$H$3)/(1-$P$1))</f>
        <v>3.2608695652173911</v>
      </c>
      <c r="X198" s="30">
        <f ca="1">IF(P198=0,0,Agents($H$4,$H$5,P198,$H$3)/(1-$P$1))</f>
        <v>0</v>
      </c>
    </row>
    <row r="199" spans="1:24" x14ac:dyDescent="0.25">
      <c r="A199" s="125">
        <v>0.58333333333333337</v>
      </c>
      <c r="B199" s="118"/>
      <c r="C199" s="119">
        <v>5.4964021135923087E-2</v>
      </c>
      <c r="D199" s="119">
        <v>5.7386691269749726E-2</v>
      </c>
      <c r="E199" s="119">
        <v>5.8667550546900891E-2</v>
      </c>
      <c r="F199" s="119">
        <v>5.8664761451139191E-2</v>
      </c>
      <c r="G199" s="119">
        <v>5.9050966608084357E-2</v>
      </c>
      <c r="H199" s="120"/>
      <c r="J199" s="24">
        <f t="shared" ca="1" si="23"/>
        <v>0</v>
      </c>
      <c r="K199" s="24">
        <f t="shared" ca="1" si="23"/>
        <v>6.5833515601285635</v>
      </c>
      <c r="L199" s="24">
        <f t="shared" ca="1" si="23"/>
        <v>5.3319643275330852</v>
      </c>
      <c r="M199" s="24">
        <f t="shared" ca="1" si="23"/>
        <v>6.0559804837066649</v>
      </c>
      <c r="N199" s="24">
        <f t="shared" ca="1" si="23"/>
        <v>5.5982694058915863</v>
      </c>
      <c r="O199" s="24">
        <f t="shared" ca="1" si="23"/>
        <v>4.3132316330761054</v>
      </c>
      <c r="P199" s="24">
        <f t="shared" ca="1" si="23"/>
        <v>0</v>
      </c>
      <c r="R199" s="24">
        <f ca="1">IF(J199=0,0,Agents($H$4,$H$5,J199,$H$3)/(1-$P$1))</f>
        <v>0</v>
      </c>
      <c r="S199" s="24">
        <f ca="1">IF(K199=0,0,Agents($H$4,$H$5,K199,$H$3)/(1-$P$1))</f>
        <v>5.4347826086956523</v>
      </c>
      <c r="T199" s="24">
        <f ca="1">IF(L199=0,0,Agents($H$4,$H$5,L199,$H$3)/(1-$P$1))</f>
        <v>4.3478260869565215</v>
      </c>
      <c r="U199" s="24">
        <f ca="1">IF(M199=0,0,Agents($H$4,$H$5,M199,$H$3)/(1-$P$1))</f>
        <v>4.3478260869565215</v>
      </c>
      <c r="V199" s="24">
        <f ca="1">IF(N199=0,0,Agents($H$4,$H$5,N199,$H$3)/(1-$P$1))</f>
        <v>4.3478260869565215</v>
      </c>
      <c r="W199" s="24">
        <f ca="1">IF(O199=0,0,Agents($H$4,$H$5,O199,$H$3)/(1-$P$1))</f>
        <v>3.2608695652173911</v>
      </c>
      <c r="X199" s="24">
        <f ca="1">IF(P199=0,0,Agents($H$4,$H$5,P199,$H$3)/(1-$P$1))</f>
        <v>0</v>
      </c>
    </row>
    <row r="200" spans="1:24" x14ac:dyDescent="0.25">
      <c r="A200" s="121">
        <v>0.60416666666666663</v>
      </c>
      <c r="B200" s="122"/>
      <c r="C200" s="123">
        <v>5.4618836462122608E-2</v>
      </c>
      <c r="D200" s="123">
        <v>5.9485641794487357E-2</v>
      </c>
      <c r="E200" s="123">
        <v>6.1982101425256876E-2</v>
      </c>
      <c r="F200" s="123">
        <v>6.1760736683337335E-2</v>
      </c>
      <c r="G200" s="123">
        <v>5.8347978910369067E-2</v>
      </c>
      <c r="H200" s="124"/>
      <c r="J200" s="30">
        <f t="shared" ca="1" si="23"/>
        <v>0</v>
      </c>
      <c r="K200" s="30">
        <f t="shared" ca="1" si="23"/>
        <v>6.542006840185727</v>
      </c>
      <c r="L200" s="30">
        <f t="shared" ca="1" si="23"/>
        <v>5.5269839231140789</v>
      </c>
      <c r="M200" s="30">
        <f t="shared" ca="1" si="23"/>
        <v>6.3981262737465894</v>
      </c>
      <c r="N200" s="30">
        <f t="shared" ca="1" si="23"/>
        <v>5.8937125815746336</v>
      </c>
      <c r="O200" s="30">
        <f t="shared" ca="1" si="23"/>
        <v>4.2618836374442468</v>
      </c>
      <c r="P200" s="30">
        <f t="shared" ca="1" si="23"/>
        <v>0</v>
      </c>
      <c r="R200" s="30">
        <f ca="1">IF(J200=0,0,Agents($H$4,$H$5,J200,$H$3)/(1-$P$1))</f>
        <v>0</v>
      </c>
      <c r="S200" s="30">
        <f ca="1">IF(K200=0,0,Agents($H$4,$H$5,K200,$H$3)/(1-$P$1))</f>
        <v>5.4347826086956523</v>
      </c>
      <c r="T200" s="30">
        <f ca="1">IF(L200=0,0,Agents($H$4,$H$5,L200,$H$3)/(1-$P$1))</f>
        <v>4.3478260869565215</v>
      </c>
      <c r="U200" s="30">
        <f ca="1">IF(M200=0,0,Agents($H$4,$H$5,M200,$H$3)/(1-$P$1))</f>
        <v>4.3478260869565215</v>
      </c>
      <c r="V200" s="30">
        <f ca="1">IF(N200=0,0,Agents($H$4,$H$5,N200,$H$3)/(1-$P$1))</f>
        <v>4.3478260869565215</v>
      </c>
      <c r="W200" s="30">
        <f ca="1">IF(O200=0,0,Agents($H$4,$H$5,O200,$H$3)/(1-$P$1))</f>
        <v>3.2608695652173911</v>
      </c>
      <c r="X200" s="30">
        <f ca="1">IF(P200=0,0,Agents($H$4,$H$5,P200,$H$3)/(1-$P$1))</f>
        <v>0</v>
      </c>
    </row>
    <row r="201" spans="1:24" x14ac:dyDescent="0.25">
      <c r="A201" s="125">
        <v>0.625</v>
      </c>
      <c r="B201" s="118"/>
      <c r="C201" s="119">
        <v>5.3238097766920671E-2</v>
      </c>
      <c r="D201" s="119">
        <v>5.1689539845461867E-2</v>
      </c>
      <c r="E201" s="119">
        <v>5.5021544580709306E-2</v>
      </c>
      <c r="F201" s="119">
        <v>5.7632769707073143E-2</v>
      </c>
      <c r="G201" s="119">
        <v>5.7293497363796131E-2</v>
      </c>
      <c r="H201" s="120"/>
      <c r="J201" s="24">
        <f t="shared" ca="1" si="23"/>
        <v>0</v>
      </c>
      <c r="K201" s="24">
        <f t="shared" ca="1" si="23"/>
        <v>6.376627960414381</v>
      </c>
      <c r="L201" s="24">
        <f t="shared" ca="1" si="23"/>
        <v>4.8026254252418186</v>
      </c>
      <c r="M201" s="24">
        <f t="shared" ca="1" si="23"/>
        <v>5.6796201146627476</v>
      </c>
      <c r="N201" s="24">
        <f t="shared" ca="1" si="23"/>
        <v>5.4997883473305711</v>
      </c>
      <c r="O201" s="24">
        <f t="shared" ca="1" si="23"/>
        <v>4.1848616439964594</v>
      </c>
      <c r="P201" s="24">
        <f t="shared" ca="1" si="23"/>
        <v>0</v>
      </c>
      <c r="R201" s="24">
        <f ca="1">IF(J201=0,0,Agents($H$4,$H$5,J201,$H$3)/(1-$P$1))</f>
        <v>0</v>
      </c>
      <c r="S201" s="24">
        <f ca="1">IF(K201=0,0,Agents($H$4,$H$5,K201,$H$3)/(1-$P$1))</f>
        <v>4.3478260869565215</v>
      </c>
      <c r="T201" s="24">
        <f ca="1">IF(L201=0,0,Agents($H$4,$H$5,L201,$H$3)/(1-$P$1))</f>
        <v>4.3478260869565215</v>
      </c>
      <c r="U201" s="24">
        <f ca="1">IF(M201=0,0,Agents($H$4,$H$5,M201,$H$3)/(1-$P$1))</f>
        <v>4.3478260869565215</v>
      </c>
      <c r="V201" s="24">
        <f ca="1">IF(N201=0,0,Agents($H$4,$H$5,N201,$H$3)/(1-$P$1))</f>
        <v>4.3478260869565215</v>
      </c>
      <c r="W201" s="24">
        <f ca="1">IF(O201=0,0,Agents($H$4,$H$5,O201,$H$3)/(1-$P$1))</f>
        <v>3.2608695652173911</v>
      </c>
      <c r="X201" s="24">
        <f ca="1">IF(P201=0,0,Agents($H$4,$H$5,P201,$H$3)/(1-$P$1))</f>
        <v>0</v>
      </c>
    </row>
    <row r="202" spans="1:24" x14ac:dyDescent="0.25">
      <c r="A202" s="121">
        <v>0.64583333333333337</v>
      </c>
      <c r="B202" s="122"/>
      <c r="C202" s="123">
        <v>5.2547728419319706E-2</v>
      </c>
      <c r="D202" s="123">
        <v>5.2888940145311945E-2</v>
      </c>
      <c r="E202" s="123">
        <v>4.938680808750414E-2</v>
      </c>
      <c r="F202" s="123">
        <v>5.5912783466963066E-2</v>
      </c>
      <c r="G202" s="123">
        <v>5.3075571177504395E-2</v>
      </c>
      <c r="H202" s="124"/>
      <c r="J202" s="30">
        <f t="shared" ca="1" si="23"/>
        <v>0</v>
      </c>
      <c r="K202" s="30">
        <f t="shared" ca="1" si="23"/>
        <v>6.2939385205287088</v>
      </c>
      <c r="L202" s="30">
        <f t="shared" ca="1" si="23"/>
        <v>4.9140651941452429</v>
      </c>
      <c r="M202" s="30">
        <f t="shared" ca="1" si="23"/>
        <v>5.0979722715948759</v>
      </c>
      <c r="N202" s="30">
        <f t="shared" ca="1" si="23"/>
        <v>5.3356532497288782</v>
      </c>
      <c r="O202" s="30">
        <f t="shared" ca="1" si="23"/>
        <v>3.8767736702053091</v>
      </c>
      <c r="P202" s="30">
        <f t="shared" ca="1" si="23"/>
        <v>0</v>
      </c>
      <c r="R202" s="30">
        <f ca="1">IF(J202=0,0,Agents($H$4,$H$5,J202,$H$3)/(1-$P$1))</f>
        <v>0</v>
      </c>
      <c r="S202" s="30">
        <f ca="1">IF(K202=0,0,Agents($H$4,$H$5,K202,$H$3)/(1-$P$1))</f>
        <v>4.3478260869565215</v>
      </c>
      <c r="T202" s="30">
        <f ca="1">IF(L202=0,0,Agents($H$4,$H$5,L202,$H$3)/(1-$P$1))</f>
        <v>4.3478260869565215</v>
      </c>
      <c r="U202" s="30">
        <f ca="1">IF(M202=0,0,Agents($H$4,$H$5,M202,$H$3)/(1-$P$1))</f>
        <v>4.3478260869565215</v>
      </c>
      <c r="V202" s="30">
        <f ca="1">IF(N202=0,0,Agents($H$4,$H$5,N202,$H$3)/(1-$P$1))</f>
        <v>4.3478260869565215</v>
      </c>
      <c r="W202" s="30">
        <f ca="1">IF(O202=0,0,Agents($H$4,$H$5,O202,$H$3)/(1-$P$1))</f>
        <v>3.2608695652173911</v>
      </c>
      <c r="X202" s="30">
        <f ca="1">IF(P202=0,0,Agents($H$4,$H$5,P202,$H$3)/(1-$P$1))</f>
        <v>0</v>
      </c>
    </row>
    <row r="203" spans="1:24" x14ac:dyDescent="0.25">
      <c r="A203" s="125">
        <v>0.66666666666666663</v>
      </c>
      <c r="B203" s="118"/>
      <c r="C203" s="119">
        <v>4.322774222670666E-2</v>
      </c>
      <c r="D203" s="119">
        <v>4.4792988121323936E-2</v>
      </c>
      <c r="E203" s="119">
        <v>4.9718263175339734E-2</v>
      </c>
      <c r="F203" s="119">
        <v>4.7312852266412665E-2</v>
      </c>
      <c r="G203" s="119">
        <v>4.9209138840070298E-2</v>
      </c>
      <c r="H203" s="120"/>
      <c r="J203" s="24">
        <f t="shared" ca="1" si="23"/>
        <v>0</v>
      </c>
      <c r="K203" s="24">
        <f t="shared" ca="1" si="23"/>
        <v>5.1776310820721259</v>
      </c>
      <c r="L203" s="24">
        <f t="shared" ca="1" si="23"/>
        <v>4.1618467540471267</v>
      </c>
      <c r="M203" s="24">
        <f t="shared" ca="1" si="23"/>
        <v>5.1321868505988677</v>
      </c>
      <c r="N203" s="24">
        <f t="shared" ca="1" si="23"/>
        <v>4.5149777617204139</v>
      </c>
      <c r="O203" s="24">
        <f t="shared" ca="1" si="23"/>
        <v>3.5943596942300875</v>
      </c>
      <c r="P203" s="24">
        <f t="shared" ca="1" si="23"/>
        <v>0</v>
      </c>
      <c r="R203" s="24">
        <f ca="1">IF(J203=0,0,Agents($H$4,$H$5,J203,$H$3)/(1-$P$1))</f>
        <v>0</v>
      </c>
      <c r="S203" s="24">
        <f ca="1">IF(K203=0,0,Agents($H$4,$H$5,K203,$H$3)/(1-$P$1))</f>
        <v>4.3478260869565215</v>
      </c>
      <c r="T203" s="24">
        <f ca="1">IF(L203=0,0,Agents($H$4,$H$5,L203,$H$3)/(1-$P$1))</f>
        <v>3.2608695652173911</v>
      </c>
      <c r="U203" s="24">
        <f ca="1">IF(M203=0,0,Agents($H$4,$H$5,M203,$H$3)/(1-$P$1))</f>
        <v>4.3478260869565215</v>
      </c>
      <c r="V203" s="24">
        <f ca="1">IF(N203=0,0,Agents($H$4,$H$5,N203,$H$3)/(1-$P$1))</f>
        <v>4.3478260869565215</v>
      </c>
      <c r="W203" s="24">
        <f ca="1">IF(O203=0,0,Agents($H$4,$H$5,O203,$H$3)/(1-$P$1))</f>
        <v>3.2608695652173911</v>
      </c>
      <c r="X203" s="24">
        <f ca="1">IF(P203=0,0,Agents($H$4,$H$5,P203,$H$3)/(1-$P$1))</f>
        <v>0</v>
      </c>
    </row>
    <row r="204" spans="1:24" x14ac:dyDescent="0.25">
      <c r="A204" s="121">
        <v>0.6875</v>
      </c>
      <c r="B204" s="122"/>
      <c r="C204" s="123">
        <v>4.0386606834656544E-2</v>
      </c>
      <c r="D204" s="123">
        <v>3.8795986622073564E-2</v>
      </c>
      <c r="E204" s="123">
        <v>3.5465694398409013E-2</v>
      </c>
      <c r="F204" s="123">
        <v>4.1808896298060415E-2</v>
      </c>
      <c r="G204" s="123">
        <v>3.5852372583479786E-2</v>
      </c>
      <c r="H204" s="124"/>
      <c r="J204" s="30">
        <f t="shared" ca="1" si="23"/>
        <v>0</v>
      </c>
      <c r="K204" s="30">
        <f t="shared" ca="1" si="23"/>
        <v>4.8373322333118587</v>
      </c>
      <c r="L204" s="30">
        <f t="shared" ca="1" si="23"/>
        <v>3.6046479095300037</v>
      </c>
      <c r="M204" s="30">
        <f t="shared" ca="1" si="23"/>
        <v>3.6609599534271928</v>
      </c>
      <c r="N204" s="30">
        <f t="shared" ca="1" si="23"/>
        <v>3.9897454493949969</v>
      </c>
      <c r="O204" s="30">
        <f t="shared" ca="1" si="23"/>
        <v>2.6187477772247778</v>
      </c>
      <c r="P204" s="30">
        <f t="shared" ca="1" si="23"/>
        <v>0</v>
      </c>
      <c r="R204" s="30">
        <f ca="1">IF(J204=0,0,Agents($H$4,$H$5,J204,$H$3)/(1-$P$1))</f>
        <v>0</v>
      </c>
      <c r="S204" s="30">
        <f ca="1">IF(K204=0,0,Agents($H$4,$H$5,K204,$H$3)/(1-$P$1))</f>
        <v>4.3478260869565215</v>
      </c>
      <c r="T204" s="30">
        <f ca="1">IF(L204=0,0,Agents($H$4,$H$5,L204,$H$3)/(1-$P$1))</f>
        <v>3.2608695652173911</v>
      </c>
      <c r="U204" s="30">
        <f ca="1">IF(M204=0,0,Agents($H$4,$H$5,M204,$H$3)/(1-$P$1))</f>
        <v>3.2608695652173911</v>
      </c>
      <c r="V204" s="30">
        <f ca="1">IF(N204=0,0,Agents($H$4,$H$5,N204,$H$3)/(1-$P$1))</f>
        <v>3.2608695652173911</v>
      </c>
      <c r="W204" s="30">
        <f ca="1">IF(O204=0,0,Agents($H$4,$H$5,O204,$H$3)/(1-$P$1))</f>
        <v>3.2608695652173911</v>
      </c>
      <c r="X204" s="30">
        <f ca="1">IF(P204=0,0,Agents($H$4,$H$5,P204,$H$3)/(1-$P$1))</f>
        <v>0</v>
      </c>
    </row>
    <row r="205" spans="1:24" x14ac:dyDescent="0.25">
      <c r="A205" s="125">
        <v>0.70833333333333337</v>
      </c>
      <c r="B205" s="118"/>
      <c r="C205" s="119">
        <v>2.6579219882637211E-2</v>
      </c>
      <c r="D205" s="119">
        <v>2.8185907046476763E-2</v>
      </c>
      <c r="E205" s="119">
        <v>2.7179317202519059E-2</v>
      </c>
      <c r="F205" s="119">
        <v>3.0959752321981424E-2</v>
      </c>
      <c r="G205" s="119">
        <v>2.7065026362038665E-2</v>
      </c>
      <c r="H205" s="120"/>
      <c r="J205" s="24">
        <f t="shared" ca="1" si="23"/>
        <v>0</v>
      </c>
      <c r="K205" s="24">
        <f t="shared" ca="1" si="23"/>
        <v>3.1835434355984029</v>
      </c>
      <c r="L205" s="24">
        <f t="shared" ca="1" si="23"/>
        <v>2.6188345692304793</v>
      </c>
      <c r="M205" s="24">
        <f t="shared" ca="1" si="23"/>
        <v>2.8055954783273815</v>
      </c>
      <c r="N205" s="24">
        <f t="shared" ca="1" si="23"/>
        <v>2.9544317568304703</v>
      </c>
      <c r="O205" s="24">
        <f t="shared" ca="1" si="23"/>
        <v>1.9768978318265484</v>
      </c>
      <c r="P205" s="24">
        <f t="shared" ca="1" si="23"/>
        <v>0</v>
      </c>
      <c r="R205" s="24">
        <f ca="1">IF(J205=0,0,Agents($H$4,$H$5,J205,$H$3)/(1-$P$1))</f>
        <v>0</v>
      </c>
      <c r="S205" s="24">
        <f ca="1">IF(K205=0,0,Agents($H$4,$H$5,K205,$H$3)/(1-$P$1))</f>
        <v>3.2608695652173911</v>
      </c>
      <c r="T205" s="24">
        <f ca="1">IF(L205=0,0,Agents($H$4,$H$5,L205,$H$3)/(1-$P$1))</f>
        <v>3.2608695652173911</v>
      </c>
      <c r="U205" s="24">
        <f ca="1">IF(M205=0,0,Agents($H$4,$H$5,M205,$H$3)/(1-$P$1))</f>
        <v>3.2608695652173911</v>
      </c>
      <c r="V205" s="24">
        <f ca="1">IF(N205=0,0,Agents($H$4,$H$5,N205,$H$3)/(1-$P$1))</f>
        <v>3.2608695652173911</v>
      </c>
      <c r="W205" s="24">
        <f ca="1">IF(O205=0,0,Agents($H$4,$H$5,O205,$H$3)/(1-$P$1))</f>
        <v>2.1739130434782608</v>
      </c>
      <c r="X205" s="24">
        <f ca="1">IF(P205=0,0,Agents($H$4,$H$5,P205,$H$3)/(1-$P$1))</f>
        <v>0</v>
      </c>
    </row>
    <row r="206" spans="1:24" x14ac:dyDescent="0.25">
      <c r="A206" s="121">
        <v>0.72916666666666663</v>
      </c>
      <c r="B206" s="122"/>
      <c r="C206" s="123">
        <v>1.9675526406627546E-2</v>
      </c>
      <c r="D206" s="123">
        <v>1.6791604197901048E-2</v>
      </c>
      <c r="E206" s="123">
        <v>2.0881670533642691E-2</v>
      </c>
      <c r="F206" s="123">
        <v>2.1327829377364983E-2</v>
      </c>
      <c r="G206" s="123">
        <v>1.8629173989455183E-2</v>
      </c>
      <c r="H206" s="124"/>
      <c r="J206" s="30">
        <f t="shared" ca="1" si="23"/>
        <v>0</v>
      </c>
      <c r="K206" s="30">
        <f t="shared" ca="1" si="23"/>
        <v>2.356649036741675</v>
      </c>
      <c r="L206" s="30">
        <f t="shared" ca="1" si="23"/>
        <v>1.5601567646479448</v>
      </c>
      <c r="M206" s="30">
        <f t="shared" ca="1" si="23"/>
        <v>2.1555184772515248</v>
      </c>
      <c r="N206" s="30">
        <f t="shared" ca="1" si="23"/>
        <v>2.0352752102609908</v>
      </c>
      <c r="O206" s="30">
        <f t="shared" ca="1" si="23"/>
        <v>1.3607218842442474</v>
      </c>
      <c r="P206" s="30">
        <f t="shared" ca="1" si="23"/>
        <v>0</v>
      </c>
      <c r="R206" s="30">
        <f ca="1">IF(J206=0,0,Agents($H$4,$H$5,J206,$H$3)/(1-$P$1))</f>
        <v>0</v>
      </c>
      <c r="S206" s="30">
        <f ca="1">IF(K206=0,0,Agents($H$4,$H$5,K206,$H$3)/(1-$P$1))</f>
        <v>3.2608695652173911</v>
      </c>
      <c r="T206" s="30">
        <f ca="1">IF(L206=0,0,Agents($H$4,$H$5,L206,$H$3)/(1-$P$1))</f>
        <v>2.1739130434782608</v>
      </c>
      <c r="U206" s="30">
        <f ca="1">IF(M206=0,0,Agents($H$4,$H$5,M206,$H$3)/(1-$P$1))</f>
        <v>2.1739130434782608</v>
      </c>
      <c r="V206" s="30">
        <f ca="1">IF(N206=0,0,Agents($H$4,$H$5,N206,$H$3)/(1-$P$1))</f>
        <v>2.1739130434782608</v>
      </c>
      <c r="W206" s="30">
        <f ca="1">IF(O206=0,0,Agents($H$4,$H$5,O206,$H$3)/(1-$P$1))</f>
        <v>2.1739130434782608</v>
      </c>
      <c r="X206" s="30">
        <f ca="1">IF(P206=0,0,Agents($H$4,$H$5,P206,$H$3)/(1-$P$1))</f>
        <v>0</v>
      </c>
    </row>
    <row r="207" spans="1:24" x14ac:dyDescent="0.25">
      <c r="A207" s="125">
        <v>0.75</v>
      </c>
      <c r="B207" s="118"/>
      <c r="C207" s="119">
        <v>1.5533310321021747E-2</v>
      </c>
      <c r="D207" s="119">
        <v>1.4992503748125937E-2</v>
      </c>
      <c r="E207" s="119">
        <v>1.4252568776930727E-2</v>
      </c>
      <c r="F207" s="119">
        <v>1.5823873409012729E-2</v>
      </c>
      <c r="G207" s="119">
        <v>1.1950790861159929E-2</v>
      </c>
      <c r="H207" s="120"/>
      <c r="J207" s="24">
        <f t="shared" ca="1" si="23"/>
        <v>0</v>
      </c>
      <c r="K207" s="24">
        <f t="shared" ca="1" si="23"/>
        <v>1.8605123974276381</v>
      </c>
      <c r="L207" s="24">
        <f t="shared" ca="1" si="23"/>
        <v>1.3929971112928081</v>
      </c>
      <c r="M207" s="24">
        <f t="shared" ca="1" si="23"/>
        <v>1.4712268971716758</v>
      </c>
      <c r="N207" s="24">
        <f t="shared" ca="1" si="23"/>
        <v>1.5100428979355738</v>
      </c>
      <c r="O207" s="24">
        <f t="shared" ca="1" si="23"/>
        <v>0.87291592574159271</v>
      </c>
      <c r="P207" s="24">
        <f t="shared" ca="1" si="23"/>
        <v>0</v>
      </c>
      <c r="R207" s="24">
        <f ca="1">IF(J207=0,0,Agents($H$4,$H$5,J207,$H$3)/(1-$P$1))</f>
        <v>0</v>
      </c>
      <c r="S207" s="24">
        <f ca="1">IF(K207=0,0,Agents($H$4,$H$5,K207,$H$3)/(1-$P$1))</f>
        <v>2.1739130434782608</v>
      </c>
      <c r="T207" s="24">
        <f ca="1">IF(L207=0,0,Agents($H$4,$H$5,L207,$H$3)/(1-$P$1))</f>
        <v>2.1739130434782608</v>
      </c>
      <c r="U207" s="24">
        <f ca="1">IF(M207=0,0,Agents($H$4,$H$5,M207,$H$3)/(1-$P$1))</f>
        <v>2.1739130434782608</v>
      </c>
      <c r="V207" s="24">
        <f ca="1">IF(N207=0,0,Agents($H$4,$H$5,N207,$H$3)/(1-$P$1))</f>
        <v>2.1739130434782608</v>
      </c>
      <c r="W207" s="24">
        <f ca="1">IF(O207=0,0,Agents($H$4,$H$5,O207,$H$3)/(1-$P$1))</f>
        <v>2.1739130434782608</v>
      </c>
      <c r="X207" s="24">
        <f ca="1">IF(P207=0,0,Agents($H$4,$H$5,P207,$H$3)/(1-$P$1))</f>
        <v>0</v>
      </c>
    </row>
    <row r="208" spans="1:24" x14ac:dyDescent="0.25">
      <c r="A208" s="121">
        <v>0.77083333333333337</v>
      </c>
      <c r="B208" s="122"/>
      <c r="C208" s="123">
        <v>1.1736278909216431E-2</v>
      </c>
      <c r="D208" s="123">
        <v>9.595202398800599E-3</v>
      </c>
      <c r="E208" s="123">
        <v>8.6178322837255558E-3</v>
      </c>
      <c r="F208" s="123">
        <v>9.6319229446164435E-3</v>
      </c>
      <c r="G208" s="123">
        <v>8.4358523725834803E-3</v>
      </c>
      <c r="H208" s="124"/>
      <c r="J208" s="30">
        <f t="shared" ca="1" si="23"/>
        <v>0</v>
      </c>
      <c r="K208" s="30">
        <f t="shared" ca="1" si="23"/>
        <v>1.4057204780564376</v>
      </c>
      <c r="L208" s="30">
        <f t="shared" ca="1" si="23"/>
        <v>0.89151815122739708</v>
      </c>
      <c r="M208" s="30">
        <f t="shared" ca="1" si="23"/>
        <v>0.889579054103804</v>
      </c>
      <c r="N208" s="30">
        <f t="shared" ca="1" si="23"/>
        <v>0.91915654656947965</v>
      </c>
      <c r="O208" s="30">
        <f t="shared" ca="1" si="23"/>
        <v>0.61617594758230076</v>
      </c>
      <c r="P208" s="30">
        <f t="shared" ca="1" si="23"/>
        <v>0</v>
      </c>
      <c r="R208" s="30">
        <f ca="1">IF(J208=0,0,Agents($H$4,$H$5,J208,$H$3)/(1-$P$1))</f>
        <v>0</v>
      </c>
      <c r="S208" s="30">
        <f ca="1">IF(K208=0,0,Agents($H$4,$H$5,K208,$H$3)/(1-$P$1))</f>
        <v>2.1739130434782608</v>
      </c>
      <c r="T208" s="30">
        <f ca="1">IF(L208=0,0,Agents($H$4,$H$5,L208,$H$3)/(1-$P$1))</f>
        <v>2.1739130434782608</v>
      </c>
      <c r="U208" s="30">
        <f ca="1">IF(M208=0,0,Agents($H$4,$H$5,M208,$H$3)/(1-$P$1))</f>
        <v>2.1739130434782608</v>
      </c>
      <c r="V208" s="30">
        <f ca="1">IF(N208=0,0,Agents($H$4,$H$5,N208,$H$3)/(1-$P$1))</f>
        <v>2.1739130434782608</v>
      </c>
      <c r="W208" s="30">
        <f ca="1">IF(O208=0,0,Agents($H$4,$H$5,O208,$H$3)/(1-$P$1))</f>
        <v>1.0869565217391304</v>
      </c>
      <c r="X208" s="30">
        <f ca="1">IF(P208=0,0,Agents($H$4,$H$5,P208,$H$3)/(1-$P$1))</f>
        <v>0</v>
      </c>
    </row>
    <row r="209" spans="1:24" x14ac:dyDescent="0.25">
      <c r="A209" s="125">
        <v>0.79166666666666663</v>
      </c>
      <c r="B209" s="118"/>
      <c r="C209" s="119">
        <v>7.9392474974111157E-3</v>
      </c>
      <c r="D209" s="119">
        <v>5.6971514242878558E-3</v>
      </c>
      <c r="E209" s="119">
        <v>7.9549221080543586E-3</v>
      </c>
      <c r="F209" s="119">
        <v>8.2559339525283791E-3</v>
      </c>
      <c r="G209" s="119">
        <v>6.3268892794376098E-3</v>
      </c>
      <c r="H209" s="120"/>
      <c r="J209" s="24">
        <f t="shared" ca="1" si="23"/>
        <v>0</v>
      </c>
      <c r="K209" s="24">
        <f t="shared" ca="1" si="23"/>
        <v>0.95092855868523729</v>
      </c>
      <c r="L209" s="24">
        <f t="shared" ca="1" si="23"/>
        <v>0.52933890229126701</v>
      </c>
      <c r="M209" s="24">
        <f t="shared" ca="1" si="23"/>
        <v>0.82114989609581901</v>
      </c>
      <c r="N209" s="24">
        <f t="shared" ca="1" si="23"/>
        <v>0.7878484684881254</v>
      </c>
      <c r="O209" s="24">
        <f t="shared" ca="1" si="23"/>
        <v>0.46213196068672557</v>
      </c>
      <c r="P209" s="24">
        <f t="shared" ca="1" si="23"/>
        <v>0</v>
      </c>
      <c r="R209" s="24">
        <f ca="1">IF(J209=0,0,Agents($H$4,$H$5,J209,$H$3)/(1-$P$1))</f>
        <v>0</v>
      </c>
      <c r="S209" s="24">
        <f ca="1">IF(K209=0,0,Agents($H$4,$H$5,K209,$H$3)/(1-$P$1))</f>
        <v>2.1739130434782608</v>
      </c>
      <c r="T209" s="24">
        <f ca="1">IF(L209=0,0,Agents($H$4,$H$5,L209,$H$3)/(1-$P$1))</f>
        <v>1.0869565217391304</v>
      </c>
      <c r="U209" s="24">
        <f ca="1">IF(M209=0,0,Agents($H$4,$H$5,M209,$H$3)/(1-$P$1))</f>
        <v>2.1739130434782608</v>
      </c>
      <c r="V209" s="24">
        <f ca="1">IF(N209=0,0,Agents($H$4,$H$5,N209,$H$3)/(1-$P$1))</f>
        <v>2.1739130434782608</v>
      </c>
      <c r="W209" s="24">
        <f ca="1">IF(O209=0,0,Agents($H$4,$H$5,O209,$H$3)/(1-$P$1))</f>
        <v>1.0869565217391304</v>
      </c>
      <c r="X209" s="24">
        <f ca="1">IF(P209=0,0,Agents($H$4,$H$5,P209,$H$3)/(1-$P$1))</f>
        <v>0</v>
      </c>
    </row>
    <row r="210" spans="1:24" x14ac:dyDescent="0.25">
      <c r="A210" s="126">
        <v>0.8125</v>
      </c>
      <c r="B210" s="122"/>
      <c r="C210" s="123">
        <v>5.5229547808077319E-3</v>
      </c>
      <c r="D210" s="123">
        <v>5.0974512743628183E-3</v>
      </c>
      <c r="E210" s="123">
        <v>5.3032814053695721E-3</v>
      </c>
      <c r="F210" s="123">
        <v>7.2239422084623322E-3</v>
      </c>
      <c r="G210" s="123">
        <v>4.2179261862917402E-3</v>
      </c>
      <c r="H210" s="124"/>
      <c r="J210" s="30">
        <f t="shared" ca="1" si="23"/>
        <v>0</v>
      </c>
      <c r="K210" s="30">
        <f t="shared" ca="1" si="23"/>
        <v>0.66151551908538231</v>
      </c>
      <c r="L210" s="30">
        <f t="shared" ca="1" si="23"/>
        <v>0.47361901783955473</v>
      </c>
      <c r="M210" s="30">
        <f t="shared" ca="1" si="23"/>
        <v>0.54743326406387927</v>
      </c>
      <c r="N210" s="30">
        <f t="shared" ca="1" si="23"/>
        <v>0.68936740992710976</v>
      </c>
      <c r="O210" s="30">
        <f t="shared" ca="1" si="23"/>
        <v>0.30808797379115038</v>
      </c>
      <c r="P210" s="30">
        <f t="shared" ca="1" si="23"/>
        <v>0</v>
      </c>
      <c r="R210" s="30">
        <f ca="1">IF(J210=0,0,Agents($H$4,$H$5,J210,$H$3)/(1-$P$1))</f>
        <v>0</v>
      </c>
      <c r="S210" s="30">
        <f ca="1">IF(K210=0,0,Agents($H$4,$H$5,K210,$H$3)/(1-$P$1))</f>
        <v>2.1739130434782608</v>
      </c>
      <c r="T210" s="30">
        <f ca="1">IF(L210=0,0,Agents($H$4,$H$5,L210,$H$3)/(1-$P$1))</f>
        <v>1.0869565217391304</v>
      </c>
      <c r="U210" s="30">
        <f ca="1">IF(M210=0,0,Agents($H$4,$H$5,M210,$H$3)/(1-$P$1))</f>
        <v>1.0869565217391304</v>
      </c>
      <c r="V210" s="30">
        <f ca="1">IF(N210=0,0,Agents($H$4,$H$5,N210,$H$3)/(1-$P$1))</f>
        <v>2.1739130434782608</v>
      </c>
      <c r="W210" s="30">
        <f ca="1">IF(O210=0,0,Agents($H$4,$H$5,O210,$H$3)/(1-$P$1))</f>
        <v>1.0869565217391304</v>
      </c>
      <c r="X210" s="30">
        <f ca="1">IF(P210=0,0,Agents($H$4,$H$5,P210,$H$3)/(1-$P$1))</f>
        <v>0</v>
      </c>
    </row>
    <row r="211" spans="1:24" x14ac:dyDescent="0.25">
      <c r="A211" s="125">
        <v>0.83333333333333304</v>
      </c>
      <c r="B211" s="127"/>
      <c r="C211" s="128">
        <v>2.0711080428028996E-3</v>
      </c>
      <c r="D211" s="128">
        <v>2.098950524737631E-3</v>
      </c>
      <c r="E211" s="128">
        <v>2.651640702684786E-3</v>
      </c>
      <c r="F211" s="128">
        <v>2.7519779841761265E-3</v>
      </c>
      <c r="G211" s="128">
        <v>1.7574692442882249E-3</v>
      </c>
      <c r="H211" s="129"/>
      <c r="J211" s="30">
        <f t="shared" ca="1" si="23"/>
        <v>0</v>
      </c>
      <c r="K211" s="30">
        <f t="shared" ca="1" si="23"/>
        <v>0.24806831965701839</v>
      </c>
      <c r="L211" s="30">
        <f t="shared" ca="1" si="23"/>
        <v>0.1950195955809931</v>
      </c>
      <c r="M211" s="30">
        <f t="shared" ca="1" si="23"/>
        <v>0.27371663203193963</v>
      </c>
      <c r="N211" s="30">
        <f t="shared" ca="1" si="23"/>
        <v>0.26261615616270845</v>
      </c>
      <c r="O211" s="30">
        <f t="shared" ca="1" si="23"/>
        <v>0.12836998907964597</v>
      </c>
      <c r="P211" s="30">
        <f t="shared" ca="1" si="23"/>
        <v>0</v>
      </c>
      <c r="R211" s="30">
        <f ca="1">IF(J211=0,0,Agents($H$4,$H$5,J211,$H$3)/(1-$P$1))</f>
        <v>0</v>
      </c>
      <c r="S211" s="30">
        <f ca="1">IF(K211=0,0,Agents($H$4,$H$5,K211,$H$3)/(1-$P$1))</f>
        <v>1.0869565217391304</v>
      </c>
      <c r="T211" s="30">
        <f ca="1">IF(L211=0,0,Agents($H$4,$H$5,L211,$H$3)/(1-$P$1))</f>
        <v>1.0869565217391304</v>
      </c>
      <c r="U211" s="30">
        <f ca="1">IF(M211=0,0,Agents($H$4,$H$5,M211,$H$3)/(1-$P$1))</f>
        <v>1.0869565217391304</v>
      </c>
      <c r="V211" s="30">
        <f ca="1">IF(N211=0,0,Agents($H$4,$H$5,N211,$H$3)/(1-$P$1))</f>
        <v>1.0869565217391304</v>
      </c>
      <c r="W211" s="30">
        <f ca="1">IF(O211=0,0,Agents($H$4,$H$5,O211,$H$3)/(1-$P$1))</f>
        <v>1.0869565217391304</v>
      </c>
      <c r="X211" s="30">
        <f ca="1">IF(P211=0,0,Agents($H$4,$H$5,P211,$H$3)/(1-$P$1))</f>
        <v>0</v>
      </c>
    </row>
    <row r="212" spans="1:24" x14ac:dyDescent="0.25">
      <c r="A212" s="126">
        <v>0.85416666666666696</v>
      </c>
      <c r="B212" s="127"/>
      <c r="C212" s="128">
        <v>1.380738695201933E-3</v>
      </c>
      <c r="D212" s="128">
        <v>1.1994002998500749E-3</v>
      </c>
      <c r="E212" s="128">
        <v>1.325820351342393E-3</v>
      </c>
      <c r="F212" s="128">
        <v>1.7199862401100791E-3</v>
      </c>
      <c r="G212" s="128">
        <v>1.4059753954305801E-3</v>
      </c>
      <c r="H212" s="129"/>
      <c r="J212" s="30">
        <f t="shared" ca="1" si="23"/>
        <v>0</v>
      </c>
      <c r="K212" s="30">
        <f t="shared" ca="1" si="23"/>
        <v>0.16537887977134558</v>
      </c>
      <c r="L212" s="30">
        <f t="shared" ca="1" si="23"/>
        <v>0.11143976890342464</v>
      </c>
      <c r="M212" s="30">
        <f t="shared" ca="1" si="23"/>
        <v>0.13685831601596982</v>
      </c>
      <c r="N212" s="30">
        <f t="shared" ca="1" si="23"/>
        <v>0.16413509760169279</v>
      </c>
      <c r="O212" s="30">
        <f t="shared" ca="1" si="23"/>
        <v>0.1026959912637168</v>
      </c>
      <c r="P212" s="30">
        <f t="shared" ca="1" si="23"/>
        <v>0</v>
      </c>
      <c r="R212" s="30">
        <f ca="1">IF(J212=0,0,Agents($H$4,$H$5,J212,$H$3)/(1-$P$1))</f>
        <v>0</v>
      </c>
      <c r="S212" s="30">
        <f ca="1">IF(K212=0,0,Agents($H$4,$H$5,K212,$H$3)/(1-$P$1))</f>
        <v>1.0869565217391304</v>
      </c>
      <c r="T212" s="30">
        <f ca="1">IF(L212=0,0,Agents($H$4,$H$5,L212,$H$3)/(1-$P$1))</f>
        <v>1.0869565217391304</v>
      </c>
      <c r="U212" s="30">
        <f ca="1">IF(M212=0,0,Agents($H$4,$H$5,M212,$H$3)/(1-$P$1))</f>
        <v>1.0869565217391304</v>
      </c>
      <c r="V212" s="30">
        <f ca="1">IF(N212=0,0,Agents($H$4,$H$5,N212,$H$3)/(1-$P$1))</f>
        <v>1.0869565217391304</v>
      </c>
      <c r="W212" s="30">
        <f ca="1">IF(O212=0,0,Agents($H$4,$H$5,O212,$H$3)/(1-$P$1))</f>
        <v>1.0869565217391304</v>
      </c>
      <c r="X212" s="30">
        <f ca="1">IF(P212=0,0,Agents($H$4,$H$5,P212,$H$3)/(1-$P$1))</f>
        <v>0</v>
      </c>
    </row>
    <row r="213" spans="1:24" x14ac:dyDescent="0.25">
      <c r="A213" s="125">
        <v>0.875000000000001</v>
      </c>
      <c r="B213" s="127"/>
      <c r="C213" s="128">
        <v>7.9392474974111157E-3</v>
      </c>
      <c r="D213" s="128">
        <v>5.6971514242878558E-3</v>
      </c>
      <c r="E213" s="128">
        <v>7.9549221080543586E-3</v>
      </c>
      <c r="F213" s="128">
        <v>8.2559339525283791E-3</v>
      </c>
      <c r="G213" s="128">
        <v>6.3268892794376098E-3</v>
      </c>
      <c r="H213" s="129"/>
      <c r="J213" s="30">
        <f t="shared" ref="J213:P216" ca="1" si="24">B213*J$217</f>
        <v>0</v>
      </c>
      <c r="K213" s="30">
        <f t="shared" ca="1" si="24"/>
        <v>0.95092855868523729</v>
      </c>
      <c r="L213" s="30">
        <f t="shared" ca="1" si="24"/>
        <v>0.52933890229126701</v>
      </c>
      <c r="M213" s="30">
        <f t="shared" ca="1" si="24"/>
        <v>0.82114989609581901</v>
      </c>
      <c r="N213" s="30">
        <f t="shared" ca="1" si="24"/>
        <v>0.7878484684881254</v>
      </c>
      <c r="O213" s="30">
        <f t="shared" ca="1" si="24"/>
        <v>0.46213196068672557</v>
      </c>
      <c r="P213" s="30">
        <f t="shared" ca="1" si="24"/>
        <v>0</v>
      </c>
      <c r="R213" s="30">
        <f ca="1">IF(J213=0,0,Agents($H$4,$H$5,J213,$H$3)/(1-$P$1))</f>
        <v>0</v>
      </c>
      <c r="S213" s="30">
        <f ca="1">IF(K213=0,0,Agents($H$4,$H$5,K213,$H$3)/(1-$P$1))</f>
        <v>2.1739130434782608</v>
      </c>
      <c r="T213" s="30">
        <f ca="1">IF(L213=0,0,Agents($H$4,$H$5,L213,$H$3)/(1-$P$1))</f>
        <v>1.0869565217391304</v>
      </c>
      <c r="U213" s="30">
        <f ca="1">IF(M213=0,0,Agents($H$4,$H$5,M213,$H$3)/(1-$P$1))</f>
        <v>2.1739130434782608</v>
      </c>
      <c r="V213" s="30">
        <f ca="1">IF(N213=0,0,Agents($H$4,$H$5,N213,$H$3)/(1-$P$1))</f>
        <v>2.1739130434782608</v>
      </c>
      <c r="W213" s="30">
        <f ca="1">IF(O213=0,0,Agents($H$4,$H$5,O213,$H$3)/(1-$P$1))</f>
        <v>1.0869565217391304</v>
      </c>
      <c r="X213" s="30">
        <f ca="1">IF(P213=0,0,Agents($H$4,$H$5,P213,$H$3)/(1-$P$1))</f>
        <v>0</v>
      </c>
    </row>
    <row r="214" spans="1:24" x14ac:dyDescent="0.25">
      <c r="A214" s="126">
        <v>0.89583333333333504</v>
      </c>
      <c r="B214" s="127"/>
      <c r="C214" s="128">
        <v>5.5229547808077319E-3</v>
      </c>
      <c r="D214" s="128">
        <v>5.0974512743628183E-3</v>
      </c>
      <c r="E214" s="128">
        <v>5.3032814053695721E-3</v>
      </c>
      <c r="F214" s="128">
        <v>7.2239422084623322E-3</v>
      </c>
      <c r="G214" s="128">
        <v>4.2179261862917402E-3</v>
      </c>
      <c r="H214" s="129"/>
      <c r="J214" s="30">
        <f t="shared" ca="1" si="24"/>
        <v>0</v>
      </c>
      <c r="K214" s="30">
        <f t="shared" ca="1" si="24"/>
        <v>0.66151551908538231</v>
      </c>
      <c r="L214" s="30">
        <f t="shared" ca="1" si="24"/>
        <v>0.47361901783955473</v>
      </c>
      <c r="M214" s="30">
        <f t="shared" ca="1" si="24"/>
        <v>0.54743326406387927</v>
      </c>
      <c r="N214" s="30">
        <f t="shared" ca="1" si="24"/>
        <v>0.68936740992710976</v>
      </c>
      <c r="O214" s="30">
        <f t="shared" ca="1" si="24"/>
        <v>0.30808797379115038</v>
      </c>
      <c r="P214" s="30">
        <f t="shared" ca="1" si="24"/>
        <v>0</v>
      </c>
      <c r="R214" s="30">
        <f ca="1">IF(J214=0,0,Agents($H$4,$H$5,J214,$H$3)/(1-$P$1))</f>
        <v>0</v>
      </c>
      <c r="S214" s="30">
        <f ca="1">IF(K214=0,0,Agents($H$4,$H$5,K214,$H$3)/(1-$P$1))</f>
        <v>2.1739130434782608</v>
      </c>
      <c r="T214" s="30">
        <f ca="1">IF(L214=0,0,Agents($H$4,$H$5,L214,$H$3)/(1-$P$1))</f>
        <v>1.0869565217391304</v>
      </c>
      <c r="U214" s="30">
        <f ca="1">IF(M214=0,0,Agents($H$4,$H$5,M214,$H$3)/(1-$P$1))</f>
        <v>1.0869565217391304</v>
      </c>
      <c r="V214" s="30">
        <f ca="1">IF(N214=0,0,Agents($H$4,$H$5,N214,$H$3)/(1-$P$1))</f>
        <v>2.1739130434782608</v>
      </c>
      <c r="W214" s="30">
        <f ca="1">IF(O214=0,0,Agents($H$4,$H$5,O214,$H$3)/(1-$P$1))</f>
        <v>1.0869565217391304</v>
      </c>
      <c r="X214" s="30">
        <f ca="1">IF(P214=0,0,Agents($H$4,$H$5,P214,$H$3)/(1-$P$1))</f>
        <v>0</v>
      </c>
    </row>
    <row r="215" spans="1:24" x14ac:dyDescent="0.25">
      <c r="A215" s="125">
        <v>0.91666666666666896</v>
      </c>
      <c r="B215" s="127"/>
      <c r="C215" s="128">
        <v>2.0711080428028996E-3</v>
      </c>
      <c r="D215" s="128">
        <v>2.098950524737631E-3</v>
      </c>
      <c r="E215" s="128">
        <v>2.651640702684786E-3</v>
      </c>
      <c r="F215" s="128">
        <v>2.7519779841761265E-3</v>
      </c>
      <c r="G215" s="128">
        <v>1.7574692442882249E-3</v>
      </c>
      <c r="H215" s="129"/>
      <c r="J215" s="30">
        <f t="shared" ca="1" si="24"/>
        <v>0</v>
      </c>
      <c r="K215" s="30">
        <f t="shared" ca="1" si="24"/>
        <v>0.24806831965701839</v>
      </c>
      <c r="L215" s="30">
        <f t="shared" ca="1" si="24"/>
        <v>0.1950195955809931</v>
      </c>
      <c r="M215" s="30">
        <f t="shared" ca="1" si="24"/>
        <v>0.27371663203193963</v>
      </c>
      <c r="N215" s="30">
        <f t="shared" ca="1" si="24"/>
        <v>0.26261615616270845</v>
      </c>
      <c r="O215" s="30">
        <f t="shared" ca="1" si="24"/>
        <v>0.12836998907964597</v>
      </c>
      <c r="P215" s="30">
        <f t="shared" ca="1" si="24"/>
        <v>0</v>
      </c>
      <c r="R215" s="30">
        <f ca="1">IF(J215=0,0,Agents($H$4,$H$5,J215,$H$3)/(1-$P$1))</f>
        <v>0</v>
      </c>
      <c r="S215" s="30">
        <f ca="1">IF(K215=0,0,Agents($H$4,$H$5,K215,$H$3)/(1-$P$1))</f>
        <v>1.0869565217391304</v>
      </c>
      <c r="T215" s="30">
        <f ca="1">IF(L215=0,0,Agents($H$4,$H$5,L215,$H$3)/(1-$P$1))</f>
        <v>1.0869565217391304</v>
      </c>
      <c r="U215" s="30">
        <f ca="1">IF(M215=0,0,Agents($H$4,$H$5,M215,$H$3)/(1-$P$1))</f>
        <v>1.0869565217391304</v>
      </c>
      <c r="V215" s="30">
        <f ca="1">IF(N215=0,0,Agents($H$4,$H$5,N215,$H$3)/(1-$P$1))</f>
        <v>1.0869565217391304</v>
      </c>
      <c r="W215" s="30">
        <f ca="1">IF(O215=0,0,Agents($H$4,$H$5,O215,$H$3)/(1-$P$1))</f>
        <v>1.0869565217391304</v>
      </c>
      <c r="X215" s="30">
        <f ca="1">IF(P215=0,0,Agents($H$4,$H$5,P215,$H$3)/(1-$P$1))</f>
        <v>0</v>
      </c>
    </row>
    <row r="216" spans="1:24" x14ac:dyDescent="0.25">
      <c r="A216" s="126">
        <v>0.937500000000003</v>
      </c>
      <c r="B216" s="127"/>
      <c r="C216" s="128">
        <v>1.380738695201933E-3</v>
      </c>
      <c r="D216" s="128">
        <v>1.1994002998500749E-3</v>
      </c>
      <c r="E216" s="128">
        <v>1.325820351342393E-3</v>
      </c>
      <c r="F216" s="128">
        <v>1.7199862401100791E-3</v>
      </c>
      <c r="G216" s="128">
        <v>1.4059753954305801E-3</v>
      </c>
      <c r="H216" s="129"/>
      <c r="J216" s="30">
        <f t="shared" ca="1" si="24"/>
        <v>0</v>
      </c>
      <c r="K216" s="30">
        <f t="shared" ca="1" si="24"/>
        <v>0.16537887977134558</v>
      </c>
      <c r="L216" s="30">
        <f t="shared" ca="1" si="24"/>
        <v>0.11143976890342464</v>
      </c>
      <c r="M216" s="30">
        <f t="shared" ca="1" si="24"/>
        <v>0.13685831601596982</v>
      </c>
      <c r="N216" s="30">
        <f t="shared" ca="1" si="24"/>
        <v>0.16413509760169279</v>
      </c>
      <c r="O216" s="30">
        <f t="shared" ca="1" si="24"/>
        <v>0.1026959912637168</v>
      </c>
      <c r="P216" s="30">
        <f t="shared" ca="1" si="24"/>
        <v>0</v>
      </c>
      <c r="R216" s="30">
        <f ca="1">IF(J216=0,0,Agents($H$4,$H$5,J216,$H$3)/(1-$P$1))</f>
        <v>0</v>
      </c>
      <c r="S216" s="30">
        <f ca="1">IF(K216=0,0,Agents($H$4,$H$5,K216,$H$3)/(1-$P$1))</f>
        <v>1.0869565217391304</v>
      </c>
      <c r="T216" s="30">
        <f ca="1">IF(L216=0,0,Agents($H$4,$H$5,L216,$H$3)/(1-$P$1))</f>
        <v>1.0869565217391304</v>
      </c>
      <c r="U216" s="30">
        <f ca="1">IF(M216=0,0,Agents($H$4,$H$5,M216,$H$3)/(1-$P$1))</f>
        <v>1.0869565217391304</v>
      </c>
      <c r="V216" s="30">
        <f ca="1">IF(N216=0,0,Agents($H$4,$H$5,N216,$H$3)/(1-$P$1))</f>
        <v>1.0869565217391304</v>
      </c>
      <c r="W216" s="30">
        <f ca="1">IF(O216=0,0,Agents($H$4,$H$5,O216,$H$3)/(1-$P$1))</f>
        <v>1.0869565217391304</v>
      </c>
      <c r="X216" s="30">
        <f ca="1">IF(P216=0,0,Agents($H$4,$H$5,P216,$H$3)/(1-$P$1))</f>
        <v>0</v>
      </c>
    </row>
    <row r="217" spans="1:24" x14ac:dyDescent="0.25">
      <c r="B217" s="14"/>
      <c r="C217" s="15">
        <v>0.24727386021393707</v>
      </c>
      <c r="D217" s="15">
        <v>0.19181638799459966</v>
      </c>
      <c r="E217" s="15">
        <v>0.21310624156194827</v>
      </c>
      <c r="F217" s="15">
        <v>0.1970090352061481</v>
      </c>
      <c r="G217" s="15">
        <v>0.1507944750233669</v>
      </c>
      <c r="H217" s="16"/>
      <c r="J217" s="27">
        <f t="shared" ref="J217:P217" ca="1" si="25">$H$2*B217/SUM($B$217:$H$217)</f>
        <v>0</v>
      </c>
      <c r="K217" s="27">
        <f t="shared" ca="1" si="25"/>
        <v>119.77565367439705</v>
      </c>
      <c r="L217" s="27">
        <f t="shared" ca="1" si="25"/>
        <v>92.9129073232303</v>
      </c>
      <c r="M217" s="27">
        <f t="shared" ca="1" si="25"/>
        <v>103.22538485504525</v>
      </c>
      <c r="N217" s="27">
        <f t="shared" ca="1" si="25"/>
        <v>95.428145745624192</v>
      </c>
      <c r="O217" s="27">
        <f t="shared" ca="1" si="25"/>
        <v>73.042523786318569</v>
      </c>
      <c r="P217" s="27">
        <f t="shared" ca="1" si="25"/>
        <v>0</v>
      </c>
      <c r="R217" s="26">
        <f ca="1">(SUM(R187:R216)/2)/$C$6</f>
        <v>0</v>
      </c>
      <c r="S217" s="26">
        <f t="shared" ref="S217:X217" ca="1" si="26">(SUM(S187:S216)/2)/$C$6</f>
        <v>6.6576086956521729</v>
      </c>
      <c r="T217" s="26">
        <f t="shared" ca="1" si="26"/>
        <v>5.6385869565217384</v>
      </c>
      <c r="U217" s="26">
        <f t="shared" ca="1" si="26"/>
        <v>5.9782608695652169</v>
      </c>
      <c r="V217" s="26">
        <f t="shared" ca="1" si="26"/>
        <v>5.8423913043478271</v>
      </c>
      <c r="W217" s="26">
        <f t="shared" ca="1" si="26"/>
        <v>4.7554347826086927</v>
      </c>
      <c r="X217" s="26">
        <f t="shared" ca="1" si="26"/>
        <v>0</v>
      </c>
    </row>
    <row r="218" spans="1:24" x14ac:dyDescent="0.25">
      <c r="R218" s="32">
        <f ca="1">SUM(R217:X217)/5</f>
        <v>5.774456521739129</v>
      </c>
      <c r="S218" s="31"/>
      <c r="T218" s="31"/>
      <c r="U218" s="31"/>
      <c r="V218" s="31"/>
      <c r="W218" s="31"/>
      <c r="X218" s="4"/>
    </row>
    <row r="220" spans="1:24" x14ac:dyDescent="0.25">
      <c r="A220" s="39" t="s">
        <v>17</v>
      </c>
      <c r="J220" s="6" t="s">
        <v>14</v>
      </c>
      <c r="K220" s="20"/>
      <c r="L220" s="20"/>
      <c r="M220" s="33">
        <v>43282</v>
      </c>
      <c r="N220" s="20"/>
      <c r="O220" s="20"/>
      <c r="P220" s="21"/>
      <c r="R220" s="6" t="s">
        <v>15</v>
      </c>
      <c r="S220" s="20"/>
      <c r="T220" s="20"/>
      <c r="U220" s="20"/>
      <c r="V220" s="20"/>
      <c r="W220" s="20"/>
      <c r="X220" s="21"/>
    </row>
    <row r="221" spans="1:24" x14ac:dyDescent="0.25">
      <c r="A221" s="113" t="s">
        <v>6</v>
      </c>
      <c r="B221" s="114" t="s">
        <v>13</v>
      </c>
      <c r="C221" s="115" t="s">
        <v>7</v>
      </c>
      <c r="D221" s="115" t="s">
        <v>8</v>
      </c>
      <c r="E221" s="115" t="s">
        <v>9</v>
      </c>
      <c r="F221" s="115" t="s">
        <v>10</v>
      </c>
      <c r="G221" s="115" t="s">
        <v>11</v>
      </c>
      <c r="H221" s="116" t="s">
        <v>12</v>
      </c>
      <c r="J221" s="22" t="s">
        <v>13</v>
      </c>
      <c r="K221" s="20" t="s">
        <v>7</v>
      </c>
      <c r="L221" s="20" t="s">
        <v>8</v>
      </c>
      <c r="M221" s="20" t="s">
        <v>9</v>
      </c>
      <c r="N221" s="20" t="s">
        <v>10</v>
      </c>
      <c r="O221" s="20" t="s">
        <v>11</v>
      </c>
      <c r="P221" s="21" t="s">
        <v>12</v>
      </c>
      <c r="R221" s="22" t="s">
        <v>13</v>
      </c>
      <c r="S221" s="20" t="s">
        <v>7</v>
      </c>
      <c r="T221" s="20" t="s">
        <v>8</v>
      </c>
      <c r="U221" s="20" t="s">
        <v>9</v>
      </c>
      <c r="V221" s="20" t="s">
        <v>10</v>
      </c>
      <c r="W221" s="20" t="s">
        <v>11</v>
      </c>
      <c r="X221" s="21" t="s">
        <v>12</v>
      </c>
    </row>
    <row r="222" spans="1:24" x14ac:dyDescent="0.25">
      <c r="A222" s="117">
        <v>0.33333333333333331</v>
      </c>
      <c r="B222" s="118"/>
      <c r="C222" s="119">
        <v>2.1746634449430445E-2</v>
      </c>
      <c r="D222" s="119">
        <v>2.4287856071964018E-2</v>
      </c>
      <c r="E222" s="119">
        <v>2.5190586675505468E-2</v>
      </c>
      <c r="F222" s="119">
        <v>2.1327829377364983E-2</v>
      </c>
      <c r="G222" s="119">
        <v>2.3901581722319858E-2</v>
      </c>
      <c r="H222" s="120"/>
      <c r="J222" s="24">
        <f t="shared" ref="J222:P247" ca="1" si="27">B222*J$252</f>
        <v>0</v>
      </c>
      <c r="K222" s="24">
        <f t="shared" ca="1" si="27"/>
        <v>4.5811822980100532</v>
      </c>
      <c r="L222" s="24">
        <f t="shared" ca="1" si="27"/>
        <v>3.9690100657740079</v>
      </c>
      <c r="M222" s="24">
        <f t="shared" ca="1" si="27"/>
        <v>4.573427120384002</v>
      </c>
      <c r="N222" s="24">
        <f t="shared" ca="1" si="27"/>
        <v>3.5796462683067247</v>
      </c>
      <c r="O222" s="24">
        <f t="shared" ca="1" si="27"/>
        <v>3.0705726875391033</v>
      </c>
      <c r="P222" s="24">
        <f t="shared" ca="1" si="27"/>
        <v>0</v>
      </c>
      <c r="R222" s="24">
        <f ca="1">IF(J222=0,0,Agents($I$4,$I$5,J222,$I$3)/(1-$P$1))</f>
        <v>0</v>
      </c>
      <c r="S222" s="24">
        <f ca="1">IF(K222=0,0,Agents($I$4,$I$5,K222,$I$3)/(1-$P$1))</f>
        <v>3.2608695652173911</v>
      </c>
      <c r="T222" s="24">
        <f ca="1">IF(L222=0,0,Agents($I$4,$I$5,L222,$I$3)/(1-$P$1))</f>
        <v>2.1739130434782608</v>
      </c>
      <c r="U222" s="24">
        <f ca="1">IF(M222=0,0,Agents($I$4,$I$5,M222,$I$3)/(1-$P$1))</f>
        <v>3.2608695652173911</v>
      </c>
      <c r="V222" s="24">
        <f ca="1">IF(N222=0,0,Agents($I$4,$I$5,N222,$I$3)/(1-$P$1))</f>
        <v>2.1739130434782608</v>
      </c>
      <c r="W222" s="24">
        <f ca="1">IF(O222=0,0,Agents($I$4,$I$5,O222,$I$3)/(1-$P$1))</f>
        <v>2.1739130434782608</v>
      </c>
      <c r="X222" s="24">
        <f ca="1">IF(P222=0,0,Agents($I$4,$I$5,P222,$I$3)/(1-$P$1))</f>
        <v>0</v>
      </c>
    </row>
    <row r="223" spans="1:24" x14ac:dyDescent="0.25">
      <c r="A223" s="121">
        <v>0.35416666666666669</v>
      </c>
      <c r="B223" s="122"/>
      <c r="C223" s="123">
        <v>3.1411805315843977E-2</v>
      </c>
      <c r="D223" s="123">
        <v>3.2083958020989505E-2</v>
      </c>
      <c r="E223" s="123">
        <v>3.1819688432217434E-2</v>
      </c>
      <c r="F223" s="123">
        <v>2.4079807361541108E-2</v>
      </c>
      <c r="G223" s="123">
        <v>2.3198594024604568E-2</v>
      </c>
      <c r="H223" s="124"/>
      <c r="J223" s="30">
        <f t="shared" ca="1" si="27"/>
        <v>0</v>
      </c>
      <c r="K223" s="30">
        <f t="shared" ca="1" si="27"/>
        <v>6.6172633193478543</v>
      </c>
      <c r="L223" s="30">
        <f t="shared" ca="1" si="27"/>
        <v>5.2430132967631957</v>
      </c>
      <c r="M223" s="30">
        <f t="shared" ca="1" si="27"/>
        <v>5.776960573116634</v>
      </c>
      <c r="N223" s="30">
        <f t="shared" ca="1" si="27"/>
        <v>4.0415361093785593</v>
      </c>
      <c r="O223" s="30">
        <f t="shared" ca="1" si="27"/>
        <v>2.9802617261408941</v>
      </c>
      <c r="P223" s="30">
        <f t="shared" ca="1" si="27"/>
        <v>0</v>
      </c>
      <c r="R223" s="30">
        <f ca="1">IF(J223=0,0,Agents($I$4,$I$5,J223,$I$3)/(1-$P$1))</f>
        <v>0</v>
      </c>
      <c r="S223" s="30">
        <f ca="1">IF(K223=0,0,Agents($I$4,$I$5,K223,$I$3)/(1-$P$1))</f>
        <v>3.2608695652173911</v>
      </c>
      <c r="T223" s="30">
        <f ca="1">IF(L223=0,0,Agents($I$4,$I$5,L223,$I$3)/(1-$P$1))</f>
        <v>3.2608695652173911</v>
      </c>
      <c r="U223" s="30">
        <f ca="1">IF(M223=0,0,Agents($I$4,$I$5,M223,$I$3)/(1-$P$1))</f>
        <v>3.2608695652173911</v>
      </c>
      <c r="V223" s="30">
        <f ca="1">IF(N223=0,0,Agents($I$4,$I$5,N223,$I$3)/(1-$P$1))</f>
        <v>2.1739130434782608</v>
      </c>
      <c r="W223" s="30">
        <f ca="1">IF(O223=0,0,Agents($I$4,$I$5,O223,$I$3)/(1-$P$1))</f>
        <v>2.1739130434782608</v>
      </c>
      <c r="X223" s="30">
        <f ca="1">IF(P223=0,0,Agents($I$4,$I$5,P223,$I$3)/(1-$P$1))</f>
        <v>0</v>
      </c>
    </row>
    <row r="224" spans="1:24" x14ac:dyDescent="0.25">
      <c r="A224" s="125">
        <v>0.375</v>
      </c>
      <c r="B224" s="118"/>
      <c r="C224" s="119">
        <v>3.589920607525026E-2</v>
      </c>
      <c r="D224" s="119">
        <v>3.9880059970014994E-2</v>
      </c>
      <c r="E224" s="119">
        <v>4.2094796155120982E-2</v>
      </c>
      <c r="F224" s="119">
        <v>3.8871689026487785E-2</v>
      </c>
      <c r="G224" s="119">
        <v>4.0421792618629174E-2</v>
      </c>
      <c r="H224" s="120"/>
      <c r="J224" s="24">
        <f t="shared" ca="1" si="27"/>
        <v>0</v>
      </c>
      <c r="K224" s="24">
        <f t="shared" ca="1" si="27"/>
        <v>7.5625866506832624</v>
      </c>
      <c r="L224" s="24">
        <f t="shared" ca="1" si="27"/>
        <v>6.5170165277523839</v>
      </c>
      <c r="M224" s="24">
        <f t="shared" ca="1" si="27"/>
        <v>7.6424374248522149</v>
      </c>
      <c r="N224" s="24">
        <f t="shared" ca="1" si="27"/>
        <v>6.5241940051396741</v>
      </c>
      <c r="O224" s="24">
        <f t="shared" ca="1" si="27"/>
        <v>5.1928802803970129</v>
      </c>
      <c r="P224" s="24">
        <f t="shared" ca="1" si="27"/>
        <v>0</v>
      </c>
      <c r="R224" s="24">
        <f ca="1">IF(J224=0,0,Agents($I$4,$I$5,J224,$I$3)/(1-$P$1))</f>
        <v>0</v>
      </c>
      <c r="S224" s="24">
        <f ca="1">IF(K224=0,0,Agents($I$4,$I$5,K224,$I$3)/(1-$P$1))</f>
        <v>3.2608695652173911</v>
      </c>
      <c r="T224" s="24">
        <f ca="1">IF(L224=0,0,Agents($I$4,$I$5,L224,$I$3)/(1-$P$1))</f>
        <v>3.2608695652173911</v>
      </c>
      <c r="U224" s="24">
        <f ca="1">IF(M224=0,0,Agents($I$4,$I$5,M224,$I$3)/(1-$P$1))</f>
        <v>4.3478260869565215</v>
      </c>
      <c r="V224" s="24">
        <f ca="1">IF(N224=0,0,Agents($I$4,$I$5,N224,$I$3)/(1-$P$1))</f>
        <v>3.2608695652173911</v>
      </c>
      <c r="W224" s="24">
        <f ca="1">IF(O224=0,0,Agents($I$4,$I$5,O224,$I$3)/(1-$P$1))</f>
        <v>3.2608695652173911</v>
      </c>
      <c r="X224" s="24">
        <f ca="1">IF(P224=0,0,Agents($I$4,$I$5,P224,$I$3)/(1-$P$1))</f>
        <v>0</v>
      </c>
    </row>
    <row r="225" spans="1:24" x14ac:dyDescent="0.25">
      <c r="A225" s="121">
        <v>0.39583333333333331</v>
      </c>
      <c r="B225" s="122"/>
      <c r="C225" s="123">
        <v>4.9016223679668625E-2</v>
      </c>
      <c r="D225" s="123">
        <v>5.0674662668665667E-2</v>
      </c>
      <c r="E225" s="123">
        <v>5.2038448790188929E-2</v>
      </c>
      <c r="F225" s="123">
        <v>4.3687650498796013E-2</v>
      </c>
      <c r="G225" s="123">
        <v>4.8506151142355007E-2</v>
      </c>
      <c r="H225" s="124"/>
      <c r="J225" s="30">
        <f t="shared" ca="1" si="27"/>
        <v>0</v>
      </c>
      <c r="K225" s="30">
        <f t="shared" ca="1" si="27"/>
        <v>10.325839465355992</v>
      </c>
      <c r="L225" s="30">
        <f t="shared" ca="1" si="27"/>
        <v>8.2810210014297212</v>
      </c>
      <c r="M225" s="30">
        <f t="shared" ca="1" si="27"/>
        <v>9.4477376039511629</v>
      </c>
      <c r="N225" s="30">
        <f t="shared" ca="1" si="27"/>
        <v>7.3325012270153875</v>
      </c>
      <c r="O225" s="30">
        <f t="shared" ca="1" si="27"/>
        <v>6.2314563364764153</v>
      </c>
      <c r="P225" s="30">
        <f t="shared" ca="1" si="27"/>
        <v>0</v>
      </c>
      <c r="R225" s="30">
        <f ca="1">IF(J225=0,0,Agents($I$4,$I$5,J225,$I$3)/(1-$P$1))</f>
        <v>0</v>
      </c>
      <c r="S225" s="30">
        <f ca="1">IF(K225=0,0,Agents($I$4,$I$5,K225,$I$3)/(1-$P$1))</f>
        <v>4.3478260869565215</v>
      </c>
      <c r="T225" s="30">
        <f ca="1">IF(L225=0,0,Agents($I$4,$I$5,L225,$I$3)/(1-$P$1))</f>
        <v>4.3478260869565215</v>
      </c>
      <c r="U225" s="30">
        <f ca="1">IF(M225=0,0,Agents($I$4,$I$5,M225,$I$3)/(1-$P$1))</f>
        <v>4.3478260869565215</v>
      </c>
      <c r="V225" s="30">
        <f ca="1">IF(N225=0,0,Agents($I$4,$I$5,N225,$I$3)/(1-$P$1))</f>
        <v>3.2608695652173911</v>
      </c>
      <c r="W225" s="30">
        <f ca="1">IF(O225=0,0,Agents($I$4,$I$5,O225,$I$3)/(1-$P$1))</f>
        <v>3.2608695652173911</v>
      </c>
      <c r="X225" s="30">
        <f ca="1">IF(P225=0,0,Agents($I$4,$I$5,P225,$I$3)/(1-$P$1))</f>
        <v>0</v>
      </c>
    </row>
    <row r="226" spans="1:24" x14ac:dyDescent="0.25">
      <c r="A226" s="125">
        <v>0.41666666666666669</v>
      </c>
      <c r="B226" s="118"/>
      <c r="C226" s="119">
        <v>5.6689944504925503E-2</v>
      </c>
      <c r="D226" s="119">
        <v>5.3073463268365817E-2</v>
      </c>
      <c r="E226" s="119">
        <v>5.4027179317202516E-2</v>
      </c>
      <c r="F226" s="119">
        <v>4.9879600963192293E-2</v>
      </c>
      <c r="G226" s="119">
        <v>5.4481546572934976E-2</v>
      </c>
      <c r="H226" s="120"/>
      <c r="J226" s="24">
        <f t="shared" ca="1" si="27"/>
        <v>0</v>
      </c>
      <c r="K226" s="24">
        <f t="shared" ca="1" si="27"/>
        <v>11.942398298231332</v>
      </c>
      <c r="L226" s="24">
        <f t="shared" ca="1" si="27"/>
        <v>8.6730219955802408</v>
      </c>
      <c r="M226" s="24">
        <f t="shared" ca="1" si="27"/>
        <v>9.8087976397709511</v>
      </c>
      <c r="N226" s="24">
        <f t="shared" ca="1" si="27"/>
        <v>8.371753369427017</v>
      </c>
      <c r="O226" s="24">
        <f t="shared" ca="1" si="27"/>
        <v>6.9990995083611915</v>
      </c>
      <c r="P226" s="24">
        <f t="shared" ca="1" si="27"/>
        <v>0</v>
      </c>
      <c r="R226" s="24">
        <f ca="1">IF(J226=0,0,Agents($I$4,$I$5,J226,$I$3)/(1-$P$1))</f>
        <v>0</v>
      </c>
      <c r="S226" s="24">
        <f ca="1">IF(K226=0,0,Agents($I$4,$I$5,K226,$I$3)/(1-$P$1))</f>
        <v>5.4347826086956523</v>
      </c>
      <c r="T226" s="24">
        <f ca="1">IF(L226=0,0,Agents($I$4,$I$5,L226,$I$3)/(1-$P$1))</f>
        <v>4.3478260869565215</v>
      </c>
      <c r="U226" s="24">
        <f ca="1">IF(M226=0,0,Agents($I$4,$I$5,M226,$I$3)/(1-$P$1))</f>
        <v>4.3478260869565215</v>
      </c>
      <c r="V226" s="24">
        <f ca="1">IF(N226=0,0,Agents($I$4,$I$5,N226,$I$3)/(1-$P$1))</f>
        <v>4.3478260869565215</v>
      </c>
      <c r="W226" s="24">
        <f ca="1">IF(O226=0,0,Agents($I$4,$I$5,O226,$I$3)/(1-$P$1))</f>
        <v>3.2608695652173911</v>
      </c>
      <c r="X226" s="24">
        <f ca="1">IF(P226=0,0,Agents($I$4,$I$5,P226,$I$3)/(1-$P$1))</f>
        <v>0</v>
      </c>
    </row>
    <row r="227" spans="1:24" x14ac:dyDescent="0.25">
      <c r="A227" s="121">
        <v>0.4375</v>
      </c>
      <c r="B227" s="122"/>
      <c r="C227" s="123">
        <v>6.1177345264331787E-2</v>
      </c>
      <c r="D227" s="123">
        <v>6.0385192019374909E-2</v>
      </c>
      <c r="E227" s="123">
        <v>5.6347364932051704E-2</v>
      </c>
      <c r="F227" s="123">
        <v>5.2128813738720886E-2</v>
      </c>
      <c r="G227" s="123">
        <v>6.1862917398945519E-2</v>
      </c>
      <c r="H227" s="124"/>
      <c r="J227" s="30">
        <f t="shared" ca="1" si="27"/>
        <v>0</v>
      </c>
      <c r="K227" s="30">
        <f t="shared" ca="1" si="27"/>
        <v>12.887721629566739</v>
      </c>
      <c r="L227" s="30">
        <f t="shared" ca="1" si="27"/>
        <v>9.8678711796736458</v>
      </c>
      <c r="M227" s="30">
        <f t="shared" ca="1" si="27"/>
        <v>10.230034348227372</v>
      </c>
      <c r="N227" s="30">
        <f t="shared" ca="1" si="27"/>
        <v>8.7492594895338094</v>
      </c>
      <c r="O227" s="30">
        <f t="shared" ca="1" si="27"/>
        <v>7.9473646030423852</v>
      </c>
      <c r="P227" s="30">
        <f t="shared" ca="1" si="27"/>
        <v>0</v>
      </c>
      <c r="R227" s="30">
        <f ca="1">IF(J227=0,0,Agents($I$4,$I$5,J227,$I$3)/(1-$P$1))</f>
        <v>0</v>
      </c>
      <c r="S227" s="30">
        <f ca="1">IF(K227=0,0,Agents($I$4,$I$5,K227,$I$3)/(1-$P$1))</f>
        <v>5.4347826086956523</v>
      </c>
      <c r="T227" s="30">
        <f ca="1">IF(L227=0,0,Agents($I$4,$I$5,L227,$I$3)/(1-$P$1))</f>
        <v>4.3478260869565215</v>
      </c>
      <c r="U227" s="30">
        <f ca="1">IF(M227=0,0,Agents($I$4,$I$5,M227,$I$3)/(1-$P$1))</f>
        <v>4.3478260869565215</v>
      </c>
      <c r="V227" s="30">
        <f ca="1">IF(N227=0,0,Agents($I$4,$I$5,N227,$I$3)/(1-$P$1))</f>
        <v>4.3478260869565215</v>
      </c>
      <c r="W227" s="30">
        <f ca="1">IF(O227=0,0,Agents($I$4,$I$5,O227,$I$3)/(1-$P$1))</f>
        <v>4.3478260869565215</v>
      </c>
      <c r="X227" s="30">
        <f ca="1">IF(P227=0,0,Agents($I$4,$I$5,P227,$I$3)/(1-$P$1))</f>
        <v>0</v>
      </c>
    </row>
    <row r="228" spans="1:24" x14ac:dyDescent="0.25">
      <c r="A228" s="125">
        <v>0.45833333333333331</v>
      </c>
      <c r="B228" s="118"/>
      <c r="C228" s="119">
        <v>5.9106237221528891E-2</v>
      </c>
      <c r="D228" s="119">
        <v>5.9485641794487357E-2</v>
      </c>
      <c r="E228" s="119">
        <v>5.9661915810407688E-2</v>
      </c>
      <c r="F228" s="119">
        <v>5.384879997883097E-2</v>
      </c>
      <c r="G228" s="119">
        <v>6.2214411247803164E-2</v>
      </c>
      <c r="H228" s="120"/>
      <c r="J228" s="24">
        <f t="shared" ca="1" si="27"/>
        <v>0</v>
      </c>
      <c r="K228" s="24">
        <f t="shared" ca="1" si="27"/>
        <v>12.451418553565782</v>
      </c>
      <c r="L228" s="24">
        <f t="shared" ca="1" si="27"/>
        <v>9.7208708068672021</v>
      </c>
      <c r="M228" s="24">
        <f t="shared" ca="1" si="27"/>
        <v>10.83180107459369</v>
      </c>
      <c r="N228" s="24">
        <f t="shared" ca="1" si="27"/>
        <v>9.0379406402037077</v>
      </c>
      <c r="O228" s="24">
        <f t="shared" ca="1" si="27"/>
        <v>7.99252008374149</v>
      </c>
      <c r="P228" s="24">
        <f t="shared" ca="1" si="27"/>
        <v>0</v>
      </c>
      <c r="R228" s="24">
        <f ca="1">IF(J228=0,0,Agents($I$4,$I$5,J228,$I$3)/(1-$P$1))</f>
        <v>0</v>
      </c>
      <c r="S228" s="24">
        <f ca="1">IF(K228=0,0,Agents($I$4,$I$5,K228,$I$3)/(1-$P$1))</f>
        <v>5.4347826086956523</v>
      </c>
      <c r="T228" s="24">
        <f ca="1">IF(L228=0,0,Agents($I$4,$I$5,L228,$I$3)/(1-$P$1))</f>
        <v>4.3478260869565215</v>
      </c>
      <c r="U228" s="24">
        <f ca="1">IF(M228=0,0,Agents($I$4,$I$5,M228,$I$3)/(1-$P$1))</f>
        <v>4.3478260869565215</v>
      </c>
      <c r="V228" s="24">
        <f ca="1">IF(N228=0,0,Agents($I$4,$I$5,N228,$I$3)/(1-$P$1))</f>
        <v>4.3478260869565215</v>
      </c>
      <c r="W228" s="24">
        <f ca="1">IF(O228=0,0,Agents($I$4,$I$5,O228,$I$3)/(1-$P$1))</f>
        <v>4.3478260869565215</v>
      </c>
      <c r="X228" s="24">
        <f ca="1">IF(P228=0,0,Agents($I$4,$I$5,P228,$I$3)/(1-$P$1))</f>
        <v>0</v>
      </c>
    </row>
    <row r="229" spans="1:24" x14ac:dyDescent="0.25">
      <c r="A229" s="121">
        <v>0.47916666666666669</v>
      </c>
      <c r="B229" s="122"/>
      <c r="C229" s="123">
        <v>6.2212899285733245E-2</v>
      </c>
      <c r="D229" s="123">
        <v>6.1284742244262468E-2</v>
      </c>
      <c r="E229" s="123">
        <v>5.6678820019887298E-2</v>
      </c>
      <c r="F229" s="123">
        <v>5.7976766955095155E-2</v>
      </c>
      <c r="G229" s="123">
        <v>5.9753954305799648E-2</v>
      </c>
      <c r="H229" s="124"/>
      <c r="J229" s="30">
        <f t="shared" ca="1" si="27"/>
        <v>0</v>
      </c>
      <c r="K229" s="30">
        <f t="shared" ca="1" si="27"/>
        <v>13.10587316756722</v>
      </c>
      <c r="L229" s="30">
        <f t="shared" ca="1" si="27"/>
        <v>10.014871552480091</v>
      </c>
      <c r="M229" s="30">
        <f t="shared" ca="1" si="27"/>
        <v>10.290211020864003</v>
      </c>
      <c r="N229" s="30">
        <f t="shared" ca="1" si="27"/>
        <v>9.7307754018114601</v>
      </c>
      <c r="O229" s="30">
        <f t="shared" ca="1" si="27"/>
        <v>7.6764317188477582</v>
      </c>
      <c r="P229" s="30">
        <f t="shared" ca="1" si="27"/>
        <v>0</v>
      </c>
      <c r="R229" s="30">
        <f ca="1">IF(J229=0,0,Agents($I$4,$I$5,J229,$I$3)/(1-$P$1))</f>
        <v>0</v>
      </c>
      <c r="S229" s="30">
        <f ca="1">IF(K229=0,0,Agents($I$4,$I$5,K229,$I$3)/(1-$P$1))</f>
        <v>5.4347826086956523</v>
      </c>
      <c r="T229" s="30">
        <f ca="1">IF(L229=0,0,Agents($I$4,$I$5,L229,$I$3)/(1-$P$1))</f>
        <v>4.3478260869565215</v>
      </c>
      <c r="U229" s="30">
        <f ca="1">IF(M229=0,0,Agents($I$4,$I$5,M229,$I$3)/(1-$P$1))</f>
        <v>4.3478260869565215</v>
      </c>
      <c r="V229" s="30">
        <f ca="1">IF(N229=0,0,Agents($I$4,$I$5,N229,$I$3)/(1-$P$1))</f>
        <v>4.3478260869565215</v>
      </c>
      <c r="W229" s="30">
        <f ca="1">IF(O229=0,0,Agents($I$4,$I$5,O229,$I$3)/(1-$P$1))</f>
        <v>4.3478260869565215</v>
      </c>
      <c r="X229" s="30">
        <f ca="1">IF(P229=0,0,Agents($I$4,$I$5,P229,$I$3)/(1-$P$1))</f>
        <v>0</v>
      </c>
    </row>
    <row r="230" spans="1:24" x14ac:dyDescent="0.25">
      <c r="A230" s="125">
        <v>0.5</v>
      </c>
      <c r="B230" s="118"/>
      <c r="C230" s="119">
        <v>5.6689944504925503E-2</v>
      </c>
      <c r="D230" s="119">
        <v>5.3788490370199497E-2</v>
      </c>
      <c r="E230" s="119">
        <v>5.4027179317202516E-2</v>
      </c>
      <c r="F230" s="119">
        <v>5.4192797226852982E-2</v>
      </c>
      <c r="G230" s="119">
        <v>5.342706502636204E-2</v>
      </c>
      <c r="H230" s="120"/>
      <c r="J230" s="24">
        <f t="shared" ca="1" si="27"/>
        <v>0</v>
      </c>
      <c r="K230" s="24">
        <f t="shared" ca="1" si="27"/>
        <v>11.942398298231332</v>
      </c>
      <c r="L230" s="24">
        <f t="shared" ca="1" si="27"/>
        <v>8.7898684457597192</v>
      </c>
      <c r="M230" s="24">
        <f t="shared" ca="1" si="27"/>
        <v>9.8087976397709511</v>
      </c>
      <c r="N230" s="24">
        <f t="shared" ca="1" si="27"/>
        <v>9.0956768703376856</v>
      </c>
      <c r="O230" s="24">
        <f t="shared" ca="1" si="27"/>
        <v>6.863633066263878</v>
      </c>
      <c r="P230" s="24">
        <f t="shared" ca="1" si="27"/>
        <v>0</v>
      </c>
      <c r="R230" s="24">
        <f ca="1">IF(J230=0,0,Agents($I$4,$I$5,J230,$I$3)/(1-$P$1))</f>
        <v>0</v>
      </c>
      <c r="S230" s="24">
        <f ca="1">IF(K230=0,0,Agents($I$4,$I$5,K230,$I$3)/(1-$P$1))</f>
        <v>5.4347826086956523</v>
      </c>
      <c r="T230" s="24">
        <f ca="1">IF(L230=0,0,Agents($I$4,$I$5,L230,$I$3)/(1-$P$1))</f>
        <v>4.3478260869565215</v>
      </c>
      <c r="U230" s="24">
        <f ca="1">IF(M230=0,0,Agents($I$4,$I$5,M230,$I$3)/(1-$P$1))</f>
        <v>4.3478260869565215</v>
      </c>
      <c r="V230" s="24">
        <f ca="1">IF(N230=0,0,Agents($I$4,$I$5,N230,$I$3)/(1-$P$1))</f>
        <v>4.3478260869565215</v>
      </c>
      <c r="W230" s="24">
        <f ca="1">IF(O230=0,0,Agents($I$4,$I$5,O230,$I$3)/(1-$P$1))</f>
        <v>3.2608695652173911</v>
      </c>
      <c r="X230" s="24">
        <f ca="1">IF(P230=0,0,Agents($I$4,$I$5,P230,$I$3)/(1-$P$1))</f>
        <v>0</v>
      </c>
    </row>
    <row r="231" spans="1:24" x14ac:dyDescent="0.25">
      <c r="A231" s="121">
        <v>0.52083333333333337</v>
      </c>
      <c r="B231" s="122"/>
      <c r="C231" s="123">
        <v>5.1857359071718741E-2</v>
      </c>
      <c r="D231" s="123">
        <v>5.3788490370199497E-2</v>
      </c>
      <c r="E231" s="123">
        <v>4.938680808750414E-2</v>
      </c>
      <c r="F231" s="123">
        <v>5.2128813738720886E-2</v>
      </c>
      <c r="G231" s="123">
        <v>5.518453427065026E-2</v>
      </c>
      <c r="H231" s="124"/>
      <c r="J231" s="30">
        <f t="shared" ca="1" si="27"/>
        <v>0</v>
      </c>
      <c r="K231" s="30">
        <f t="shared" ca="1" si="27"/>
        <v>10.924357787562432</v>
      </c>
      <c r="L231" s="30">
        <f t="shared" ca="1" si="27"/>
        <v>8.7898684457597192</v>
      </c>
      <c r="M231" s="30">
        <f t="shared" ca="1" si="27"/>
        <v>8.966324222858109</v>
      </c>
      <c r="N231" s="30">
        <f t="shared" ca="1" si="27"/>
        <v>8.7492594895338094</v>
      </c>
      <c r="O231" s="30">
        <f t="shared" ca="1" si="27"/>
        <v>7.0894104697594003</v>
      </c>
      <c r="P231" s="30">
        <f t="shared" ca="1" si="27"/>
        <v>0</v>
      </c>
      <c r="R231" s="30">
        <f ca="1">IF(J231=0,0,Agents($I$4,$I$5,J231,$I$3)/(1-$P$1))</f>
        <v>0</v>
      </c>
      <c r="S231" s="30">
        <f ca="1">IF(K231=0,0,Agents($I$4,$I$5,K231,$I$3)/(1-$P$1))</f>
        <v>4.3478260869565215</v>
      </c>
      <c r="T231" s="30">
        <f ca="1">IF(L231=0,0,Agents($I$4,$I$5,L231,$I$3)/(1-$P$1))</f>
        <v>4.3478260869565215</v>
      </c>
      <c r="U231" s="30">
        <f ca="1">IF(M231=0,0,Agents($I$4,$I$5,M231,$I$3)/(1-$P$1))</f>
        <v>4.3478260869565215</v>
      </c>
      <c r="V231" s="30">
        <f ca="1">IF(N231=0,0,Agents($I$4,$I$5,N231,$I$3)/(1-$P$1))</f>
        <v>4.3478260869565215</v>
      </c>
      <c r="W231" s="30">
        <f ca="1">IF(O231=0,0,Agents($I$4,$I$5,O231,$I$3)/(1-$P$1))</f>
        <v>3.2608695652173911</v>
      </c>
      <c r="X231" s="30">
        <f ca="1">IF(P231=0,0,Agents($I$4,$I$5,P231,$I$3)/(1-$P$1))</f>
        <v>0</v>
      </c>
    </row>
    <row r="232" spans="1:24" x14ac:dyDescent="0.25">
      <c r="A232" s="125">
        <v>0.54166666666666663</v>
      </c>
      <c r="B232" s="118"/>
      <c r="C232" s="119">
        <v>5.3928467114521643E-2</v>
      </c>
      <c r="D232" s="119">
        <v>5.2589090070349426E-2</v>
      </c>
      <c r="E232" s="119">
        <v>5.1375538614517727E-2</v>
      </c>
      <c r="F232" s="119">
        <v>5.4192797226852982E-2</v>
      </c>
      <c r="G232" s="119">
        <v>5.3778558875219686E-2</v>
      </c>
      <c r="H232" s="120"/>
      <c r="J232" s="24">
        <f t="shared" ca="1" si="27"/>
        <v>0</v>
      </c>
      <c r="K232" s="24">
        <f t="shared" ca="1" si="27"/>
        <v>11.360660863563389</v>
      </c>
      <c r="L232" s="24">
        <f t="shared" ca="1" si="27"/>
        <v>8.5938679486844602</v>
      </c>
      <c r="M232" s="24">
        <f t="shared" ca="1" si="27"/>
        <v>9.327384258677899</v>
      </c>
      <c r="N232" s="24">
        <f t="shared" ca="1" si="27"/>
        <v>9.0956768703376856</v>
      </c>
      <c r="O232" s="24">
        <f t="shared" ca="1" si="27"/>
        <v>6.9087885469629828</v>
      </c>
      <c r="P232" s="24">
        <f t="shared" ca="1" si="27"/>
        <v>0</v>
      </c>
      <c r="R232" s="24">
        <f ca="1">IF(J232=0,0,Agents($I$4,$I$5,J232,$I$3)/(1-$P$1))</f>
        <v>0</v>
      </c>
      <c r="S232" s="24">
        <f ca="1">IF(K232=0,0,Agents($I$4,$I$5,K232,$I$3)/(1-$P$1))</f>
        <v>4.3478260869565215</v>
      </c>
      <c r="T232" s="24">
        <f ca="1">IF(L232=0,0,Agents($I$4,$I$5,L232,$I$3)/(1-$P$1))</f>
        <v>4.3478260869565215</v>
      </c>
      <c r="U232" s="24">
        <f ca="1">IF(M232=0,0,Agents($I$4,$I$5,M232,$I$3)/(1-$P$1))</f>
        <v>4.3478260869565215</v>
      </c>
      <c r="V232" s="24">
        <f ca="1">IF(N232=0,0,Agents($I$4,$I$5,N232,$I$3)/(1-$P$1))</f>
        <v>4.3478260869565215</v>
      </c>
      <c r="W232" s="24">
        <f ca="1">IF(O232=0,0,Agents($I$4,$I$5,O232,$I$3)/(1-$P$1))</f>
        <v>3.2608695652173911</v>
      </c>
      <c r="X232" s="24">
        <f ca="1">IF(P232=0,0,Agents($I$4,$I$5,P232,$I$3)/(1-$P$1))</f>
        <v>0</v>
      </c>
    </row>
    <row r="233" spans="1:24" x14ac:dyDescent="0.25">
      <c r="A233" s="121">
        <v>0.5625</v>
      </c>
      <c r="B233" s="122"/>
      <c r="C233" s="123">
        <v>5.3928467114521643E-2</v>
      </c>
      <c r="D233" s="123">
        <v>5.5887440894937128E-2</v>
      </c>
      <c r="E233" s="123">
        <v>5.1706993702353328E-2</v>
      </c>
      <c r="F233" s="123">
        <v>5.6944775211029107E-2</v>
      </c>
      <c r="G233" s="123">
        <v>5.6942003514938486E-2</v>
      </c>
      <c r="H233" s="124"/>
      <c r="J233" s="30">
        <f t="shared" ca="1" si="27"/>
        <v>0</v>
      </c>
      <c r="K233" s="30">
        <f t="shared" ca="1" si="27"/>
        <v>11.360660863563389</v>
      </c>
      <c r="L233" s="30">
        <f t="shared" ca="1" si="27"/>
        <v>9.1328693156414236</v>
      </c>
      <c r="M233" s="30">
        <f t="shared" ca="1" si="27"/>
        <v>9.3875609313145301</v>
      </c>
      <c r="N233" s="30">
        <f t="shared" ca="1" si="27"/>
        <v>9.5575667114095211</v>
      </c>
      <c r="O233" s="30">
        <f t="shared" ca="1" si="27"/>
        <v>7.3151878732549225</v>
      </c>
      <c r="P233" s="30">
        <f t="shared" ca="1" si="27"/>
        <v>0</v>
      </c>
      <c r="R233" s="30">
        <f ca="1">IF(J233=0,0,Agents($I$4,$I$5,J233,$I$3)/(1-$P$1))</f>
        <v>0</v>
      </c>
      <c r="S233" s="30">
        <f ca="1">IF(K233=0,0,Agents($I$4,$I$5,K233,$I$3)/(1-$P$1))</f>
        <v>4.3478260869565215</v>
      </c>
      <c r="T233" s="30">
        <f ca="1">IF(L233=0,0,Agents($I$4,$I$5,L233,$I$3)/(1-$P$1))</f>
        <v>4.3478260869565215</v>
      </c>
      <c r="U233" s="30">
        <f ca="1">IF(M233=0,0,Agents($I$4,$I$5,M233,$I$3)/(1-$P$1))</f>
        <v>4.3478260869565215</v>
      </c>
      <c r="V233" s="30">
        <f ca="1">IF(N233=0,0,Agents($I$4,$I$5,N233,$I$3)/(1-$P$1))</f>
        <v>4.3478260869565215</v>
      </c>
      <c r="W233" s="30">
        <f ca="1">IF(O233=0,0,Agents($I$4,$I$5,O233,$I$3)/(1-$P$1))</f>
        <v>3.2608695652173911</v>
      </c>
      <c r="X233" s="30">
        <f ca="1">IF(P233=0,0,Agents($I$4,$I$5,P233,$I$3)/(1-$P$1))</f>
        <v>0</v>
      </c>
    </row>
    <row r="234" spans="1:24" x14ac:dyDescent="0.25">
      <c r="A234" s="125">
        <v>0.58333333333333337</v>
      </c>
      <c r="B234" s="118"/>
      <c r="C234" s="119">
        <v>5.4964021135923087E-2</v>
      </c>
      <c r="D234" s="119">
        <v>5.7386691269749726E-2</v>
      </c>
      <c r="E234" s="119">
        <v>5.8667550546900891E-2</v>
      </c>
      <c r="F234" s="119">
        <v>5.8664761451139191E-2</v>
      </c>
      <c r="G234" s="119">
        <v>5.9050966608084357E-2</v>
      </c>
      <c r="H234" s="120"/>
      <c r="J234" s="24">
        <f t="shared" ca="1" si="27"/>
        <v>0</v>
      </c>
      <c r="K234" s="24">
        <f t="shared" ca="1" si="27"/>
        <v>11.578812401563868</v>
      </c>
      <c r="L234" s="24">
        <f t="shared" ca="1" si="27"/>
        <v>9.3778699369854976</v>
      </c>
      <c r="M234" s="24">
        <f t="shared" ca="1" si="27"/>
        <v>10.651271056683795</v>
      </c>
      <c r="N234" s="24">
        <f t="shared" ca="1" si="27"/>
        <v>9.8462478620794194</v>
      </c>
      <c r="O234" s="24">
        <f t="shared" ca="1" si="27"/>
        <v>7.5861207574495495</v>
      </c>
      <c r="P234" s="24">
        <f t="shared" ca="1" si="27"/>
        <v>0</v>
      </c>
      <c r="R234" s="24">
        <f ca="1">IF(J234=0,0,Agents($I$4,$I$5,J234,$I$3)/(1-$P$1))</f>
        <v>0</v>
      </c>
      <c r="S234" s="24">
        <f ca="1">IF(K234=0,0,Agents($I$4,$I$5,K234,$I$3)/(1-$P$1))</f>
        <v>5.4347826086956523</v>
      </c>
      <c r="T234" s="24">
        <f ca="1">IF(L234=0,0,Agents($I$4,$I$5,L234,$I$3)/(1-$P$1))</f>
        <v>4.3478260869565215</v>
      </c>
      <c r="U234" s="24">
        <f ca="1">IF(M234=0,0,Agents($I$4,$I$5,M234,$I$3)/(1-$P$1))</f>
        <v>4.3478260869565215</v>
      </c>
      <c r="V234" s="24">
        <f ca="1">IF(N234=0,0,Agents($I$4,$I$5,N234,$I$3)/(1-$P$1))</f>
        <v>4.3478260869565215</v>
      </c>
      <c r="W234" s="24">
        <f ca="1">IF(O234=0,0,Agents($I$4,$I$5,O234,$I$3)/(1-$P$1))</f>
        <v>4.3478260869565215</v>
      </c>
      <c r="X234" s="24">
        <f ca="1">IF(P234=0,0,Agents($I$4,$I$5,P234,$I$3)/(1-$P$1))</f>
        <v>0</v>
      </c>
    </row>
    <row r="235" spans="1:24" x14ac:dyDescent="0.25">
      <c r="A235" s="121">
        <v>0.60416666666666663</v>
      </c>
      <c r="B235" s="122"/>
      <c r="C235" s="123">
        <v>5.4618836462122608E-2</v>
      </c>
      <c r="D235" s="123">
        <v>5.9485641794487357E-2</v>
      </c>
      <c r="E235" s="123">
        <v>6.1982101425256876E-2</v>
      </c>
      <c r="F235" s="123">
        <v>6.1760736683337335E-2</v>
      </c>
      <c r="G235" s="123">
        <v>5.8347978910369067E-2</v>
      </c>
      <c r="H235" s="124"/>
      <c r="J235" s="30">
        <f t="shared" ca="1" si="27"/>
        <v>0</v>
      </c>
      <c r="K235" s="30">
        <f t="shared" ca="1" si="27"/>
        <v>11.506095222230375</v>
      </c>
      <c r="L235" s="30">
        <f t="shared" ca="1" si="27"/>
        <v>9.7208708068672021</v>
      </c>
      <c r="M235" s="30">
        <f t="shared" ca="1" si="27"/>
        <v>11.253037783050111</v>
      </c>
      <c r="N235" s="30">
        <f t="shared" ca="1" si="27"/>
        <v>10.365873933285235</v>
      </c>
      <c r="O235" s="30">
        <f t="shared" ca="1" si="27"/>
        <v>7.4958097960513399</v>
      </c>
      <c r="P235" s="30">
        <f t="shared" ca="1" si="27"/>
        <v>0</v>
      </c>
      <c r="R235" s="30">
        <f ca="1">IF(J235=0,0,Agents($I$4,$I$5,J235,$I$3)/(1-$P$1))</f>
        <v>0</v>
      </c>
      <c r="S235" s="30">
        <f ca="1">IF(K235=0,0,Agents($I$4,$I$5,K235,$I$3)/(1-$P$1))</f>
        <v>5.4347826086956523</v>
      </c>
      <c r="T235" s="30">
        <f ca="1">IF(L235=0,0,Agents($I$4,$I$5,L235,$I$3)/(1-$P$1))</f>
        <v>4.3478260869565215</v>
      </c>
      <c r="U235" s="30">
        <f ca="1">IF(M235=0,0,Agents($I$4,$I$5,M235,$I$3)/(1-$P$1))</f>
        <v>4.3478260869565215</v>
      </c>
      <c r="V235" s="30">
        <f ca="1">IF(N235=0,0,Agents($I$4,$I$5,N235,$I$3)/(1-$P$1))</f>
        <v>4.3478260869565215</v>
      </c>
      <c r="W235" s="30">
        <f ca="1">IF(O235=0,0,Agents($I$4,$I$5,O235,$I$3)/(1-$P$1))</f>
        <v>3.2608695652173911</v>
      </c>
      <c r="X235" s="30">
        <f ca="1">IF(P235=0,0,Agents($I$4,$I$5,P235,$I$3)/(1-$P$1))</f>
        <v>0</v>
      </c>
    </row>
    <row r="236" spans="1:24" x14ac:dyDescent="0.25">
      <c r="A236" s="125">
        <v>0.625</v>
      </c>
      <c r="B236" s="118"/>
      <c r="C236" s="119">
        <v>5.3238097766920671E-2</v>
      </c>
      <c r="D236" s="119">
        <v>5.1689539845461867E-2</v>
      </c>
      <c r="E236" s="119">
        <v>5.5021544580709306E-2</v>
      </c>
      <c r="F236" s="119">
        <v>5.7632769707073143E-2</v>
      </c>
      <c r="G236" s="119">
        <v>5.7293497363796131E-2</v>
      </c>
      <c r="H236" s="120"/>
      <c r="J236" s="24">
        <f t="shared" ca="1" si="27"/>
        <v>0</v>
      </c>
      <c r="K236" s="24">
        <f t="shared" ca="1" si="27"/>
        <v>11.215226504896401</v>
      </c>
      <c r="L236" s="24">
        <f t="shared" ca="1" si="27"/>
        <v>8.4468675758780147</v>
      </c>
      <c r="M236" s="24">
        <f t="shared" ca="1" si="27"/>
        <v>9.9893276576808461</v>
      </c>
      <c r="N236" s="24">
        <f t="shared" ca="1" si="27"/>
        <v>9.6730391716774804</v>
      </c>
      <c r="O236" s="24">
        <f t="shared" ca="1" si="27"/>
        <v>7.3603433539540273</v>
      </c>
      <c r="P236" s="24">
        <f t="shared" ca="1" si="27"/>
        <v>0</v>
      </c>
      <c r="R236" s="24">
        <f ca="1">IF(J236=0,0,Agents($I$4,$I$5,J236,$I$3)/(1-$P$1))</f>
        <v>0</v>
      </c>
      <c r="S236" s="24">
        <f ca="1">IF(K236=0,0,Agents($I$4,$I$5,K236,$I$3)/(1-$P$1))</f>
        <v>4.3478260869565215</v>
      </c>
      <c r="T236" s="24">
        <f ca="1">IF(L236=0,0,Agents($I$4,$I$5,L236,$I$3)/(1-$P$1))</f>
        <v>4.3478260869565215</v>
      </c>
      <c r="U236" s="24">
        <f ca="1">IF(M236=0,0,Agents($I$4,$I$5,M236,$I$3)/(1-$P$1))</f>
        <v>4.3478260869565215</v>
      </c>
      <c r="V236" s="24">
        <f ca="1">IF(N236=0,0,Agents($I$4,$I$5,N236,$I$3)/(1-$P$1))</f>
        <v>4.3478260869565215</v>
      </c>
      <c r="W236" s="24">
        <f ca="1">IF(O236=0,0,Agents($I$4,$I$5,O236,$I$3)/(1-$P$1))</f>
        <v>3.2608695652173911</v>
      </c>
      <c r="X236" s="24">
        <f ca="1">IF(P236=0,0,Agents($I$4,$I$5,P236,$I$3)/(1-$P$1))</f>
        <v>0</v>
      </c>
    </row>
    <row r="237" spans="1:24" x14ac:dyDescent="0.25">
      <c r="A237" s="121">
        <v>0.64583333333333337</v>
      </c>
      <c r="B237" s="122"/>
      <c r="C237" s="123">
        <v>5.2547728419319706E-2</v>
      </c>
      <c r="D237" s="123">
        <v>5.2888940145311945E-2</v>
      </c>
      <c r="E237" s="123">
        <v>4.938680808750414E-2</v>
      </c>
      <c r="F237" s="123">
        <v>5.5912783466963066E-2</v>
      </c>
      <c r="G237" s="123">
        <v>5.3075571177504395E-2</v>
      </c>
      <c r="H237" s="124"/>
      <c r="J237" s="30">
        <f t="shared" ca="1" si="27"/>
        <v>0</v>
      </c>
      <c r="K237" s="30">
        <f t="shared" ca="1" si="27"/>
        <v>11.069792146229418</v>
      </c>
      <c r="L237" s="30">
        <f t="shared" ca="1" si="27"/>
        <v>8.6428680729532754</v>
      </c>
      <c r="M237" s="30">
        <f t="shared" ca="1" si="27"/>
        <v>8.966324222858109</v>
      </c>
      <c r="N237" s="30">
        <f t="shared" ca="1" si="27"/>
        <v>9.3843580210075839</v>
      </c>
      <c r="O237" s="30">
        <f t="shared" ca="1" si="27"/>
        <v>6.8184775855647741</v>
      </c>
      <c r="P237" s="30">
        <f t="shared" ca="1" si="27"/>
        <v>0</v>
      </c>
      <c r="R237" s="30">
        <f ca="1">IF(J237=0,0,Agents($I$4,$I$5,J237,$I$3)/(1-$P$1))</f>
        <v>0</v>
      </c>
      <c r="S237" s="30">
        <f ca="1">IF(K237=0,0,Agents($I$4,$I$5,K237,$I$3)/(1-$P$1))</f>
        <v>4.3478260869565215</v>
      </c>
      <c r="T237" s="30">
        <f ca="1">IF(L237=0,0,Agents($I$4,$I$5,L237,$I$3)/(1-$P$1))</f>
        <v>4.3478260869565215</v>
      </c>
      <c r="U237" s="30">
        <f ca="1">IF(M237=0,0,Agents($I$4,$I$5,M237,$I$3)/(1-$P$1))</f>
        <v>4.3478260869565215</v>
      </c>
      <c r="V237" s="30">
        <f ca="1">IF(N237=0,0,Agents($I$4,$I$5,N237,$I$3)/(1-$P$1))</f>
        <v>4.3478260869565215</v>
      </c>
      <c r="W237" s="30">
        <f ca="1">IF(O237=0,0,Agents($I$4,$I$5,O237,$I$3)/(1-$P$1))</f>
        <v>3.2608695652173911</v>
      </c>
      <c r="X237" s="30">
        <f ca="1">IF(P237=0,0,Agents($I$4,$I$5,P237,$I$3)/(1-$P$1))</f>
        <v>0</v>
      </c>
    </row>
    <row r="238" spans="1:24" x14ac:dyDescent="0.25">
      <c r="A238" s="125">
        <v>0.66666666666666663</v>
      </c>
      <c r="B238" s="118"/>
      <c r="C238" s="119">
        <v>4.322774222670666E-2</v>
      </c>
      <c r="D238" s="119">
        <v>4.4792988121323936E-2</v>
      </c>
      <c r="E238" s="119">
        <v>4.9718263175339734E-2</v>
      </c>
      <c r="F238" s="119">
        <v>4.7312852266412665E-2</v>
      </c>
      <c r="G238" s="119">
        <v>4.9209138840070298E-2</v>
      </c>
      <c r="H238" s="120"/>
      <c r="J238" s="24">
        <f t="shared" ca="1" si="27"/>
        <v>0</v>
      </c>
      <c r="K238" s="24">
        <f t="shared" ca="1" si="27"/>
        <v>9.1064283042251084</v>
      </c>
      <c r="L238" s="24">
        <f t="shared" ca="1" si="27"/>
        <v>7.3198647176952711</v>
      </c>
      <c r="M238" s="24">
        <f t="shared" ca="1" si="27"/>
        <v>9.0265008954947401</v>
      </c>
      <c r="N238" s="24">
        <f t="shared" ca="1" si="27"/>
        <v>7.9409522676580977</v>
      </c>
      <c r="O238" s="24">
        <f t="shared" ca="1" si="27"/>
        <v>6.321767297874624</v>
      </c>
      <c r="P238" s="24">
        <f t="shared" ca="1" si="27"/>
        <v>0</v>
      </c>
      <c r="R238" s="24">
        <f ca="1">IF(J238=0,0,Agents($I$4,$I$5,J238,$I$3)/(1-$P$1))</f>
        <v>0</v>
      </c>
      <c r="S238" s="24">
        <f ca="1">IF(K238=0,0,Agents($I$4,$I$5,K238,$I$3)/(1-$P$1))</f>
        <v>4.3478260869565215</v>
      </c>
      <c r="T238" s="24">
        <f ca="1">IF(L238=0,0,Agents($I$4,$I$5,L238,$I$3)/(1-$P$1))</f>
        <v>3.2608695652173911</v>
      </c>
      <c r="U238" s="24">
        <f ca="1">IF(M238=0,0,Agents($I$4,$I$5,M238,$I$3)/(1-$P$1))</f>
        <v>4.3478260869565215</v>
      </c>
      <c r="V238" s="24">
        <f ca="1">IF(N238=0,0,Agents($I$4,$I$5,N238,$I$3)/(1-$P$1))</f>
        <v>4.3478260869565215</v>
      </c>
      <c r="W238" s="24">
        <f ca="1">IF(O238=0,0,Agents($I$4,$I$5,O238,$I$3)/(1-$P$1))</f>
        <v>3.2608695652173911</v>
      </c>
      <c r="X238" s="24">
        <f ca="1">IF(P238=0,0,Agents($I$4,$I$5,P238,$I$3)/(1-$P$1))</f>
        <v>0</v>
      </c>
    </row>
    <row r="239" spans="1:24" x14ac:dyDescent="0.25">
      <c r="A239" s="121">
        <v>0.6875</v>
      </c>
      <c r="B239" s="122"/>
      <c r="C239" s="123">
        <v>4.0386606834656544E-2</v>
      </c>
      <c r="D239" s="123">
        <v>3.8795986622073564E-2</v>
      </c>
      <c r="E239" s="123">
        <v>3.5465694398409013E-2</v>
      </c>
      <c r="F239" s="123">
        <v>4.1808896298060415E-2</v>
      </c>
      <c r="G239" s="123">
        <v>3.5852372583479786E-2</v>
      </c>
      <c r="H239" s="124"/>
      <c r="J239" s="30">
        <f t="shared" ca="1" si="27"/>
        <v>0</v>
      </c>
      <c r="K239" s="30">
        <f t="shared" ca="1" si="27"/>
        <v>8.5079099820186705</v>
      </c>
      <c r="L239" s="30">
        <f t="shared" ca="1" si="27"/>
        <v>6.3398622323189739</v>
      </c>
      <c r="M239" s="30">
        <f t="shared" ca="1" si="27"/>
        <v>6.438903972119582</v>
      </c>
      <c r="N239" s="30">
        <f t="shared" ca="1" si="27"/>
        <v>7.0171725855144276</v>
      </c>
      <c r="O239" s="30">
        <f t="shared" ca="1" si="27"/>
        <v>4.6058590313086549</v>
      </c>
      <c r="P239" s="30">
        <f t="shared" ca="1" si="27"/>
        <v>0</v>
      </c>
      <c r="R239" s="30">
        <f ca="1">IF(J239=0,0,Agents($I$4,$I$5,J239,$I$3)/(1-$P$1))</f>
        <v>0</v>
      </c>
      <c r="S239" s="30">
        <f ca="1">IF(K239=0,0,Agents($I$4,$I$5,K239,$I$3)/(1-$P$1))</f>
        <v>4.3478260869565215</v>
      </c>
      <c r="T239" s="30">
        <f ca="1">IF(L239=0,0,Agents($I$4,$I$5,L239,$I$3)/(1-$P$1))</f>
        <v>3.2608695652173911</v>
      </c>
      <c r="U239" s="30">
        <f ca="1">IF(M239=0,0,Agents($I$4,$I$5,M239,$I$3)/(1-$P$1))</f>
        <v>3.2608695652173911</v>
      </c>
      <c r="V239" s="30">
        <f ca="1">IF(N239=0,0,Agents($I$4,$I$5,N239,$I$3)/(1-$P$1))</f>
        <v>3.2608695652173911</v>
      </c>
      <c r="W239" s="30">
        <f ca="1">IF(O239=0,0,Agents($I$4,$I$5,O239,$I$3)/(1-$P$1))</f>
        <v>3.2608695652173911</v>
      </c>
      <c r="X239" s="30">
        <f ca="1">IF(P239=0,0,Agents($I$4,$I$5,P239,$I$3)/(1-$P$1))</f>
        <v>0</v>
      </c>
    </row>
    <row r="240" spans="1:24" x14ac:dyDescent="0.25">
      <c r="A240" s="125">
        <v>0.70833333333333337</v>
      </c>
      <c r="B240" s="118"/>
      <c r="C240" s="119">
        <v>2.6579219882637211E-2</v>
      </c>
      <c r="D240" s="119">
        <v>2.8185907046476763E-2</v>
      </c>
      <c r="E240" s="119">
        <v>2.7179317202519059E-2</v>
      </c>
      <c r="F240" s="119">
        <v>3.0959752321981424E-2</v>
      </c>
      <c r="G240" s="119">
        <v>2.7065026362038665E-2</v>
      </c>
      <c r="H240" s="120"/>
      <c r="J240" s="24">
        <f t="shared" ca="1" si="27"/>
        <v>0</v>
      </c>
      <c r="K240" s="24">
        <f t="shared" ca="1" si="27"/>
        <v>5.5992228086789533</v>
      </c>
      <c r="L240" s="24">
        <f t="shared" ca="1" si="27"/>
        <v>4.6060116812686021</v>
      </c>
      <c r="M240" s="24">
        <f t="shared" ca="1" si="27"/>
        <v>4.934487156203792</v>
      </c>
      <c r="N240" s="24">
        <f t="shared" ca="1" si="27"/>
        <v>5.1962607120581481</v>
      </c>
      <c r="O240" s="24">
        <f t="shared" ca="1" si="27"/>
        <v>3.4769720138310438</v>
      </c>
      <c r="P240" s="24">
        <f t="shared" ca="1" si="27"/>
        <v>0</v>
      </c>
      <c r="R240" s="24">
        <f ca="1">IF(J240=0,0,Agents($I$4,$I$5,J240,$I$3)/(1-$P$1))</f>
        <v>0</v>
      </c>
      <c r="S240" s="24">
        <f ca="1">IF(K240=0,0,Agents($I$4,$I$5,K240,$I$3)/(1-$P$1))</f>
        <v>3.2608695652173911</v>
      </c>
      <c r="T240" s="24">
        <f ca="1">IF(L240=0,0,Agents($I$4,$I$5,L240,$I$3)/(1-$P$1))</f>
        <v>3.2608695652173911</v>
      </c>
      <c r="U240" s="24">
        <f ca="1">IF(M240=0,0,Agents($I$4,$I$5,M240,$I$3)/(1-$P$1))</f>
        <v>3.2608695652173911</v>
      </c>
      <c r="V240" s="24">
        <f ca="1">IF(N240=0,0,Agents($I$4,$I$5,N240,$I$3)/(1-$P$1))</f>
        <v>3.2608695652173911</v>
      </c>
      <c r="W240" s="24">
        <f ca="1">IF(O240=0,0,Agents($I$4,$I$5,O240,$I$3)/(1-$P$1))</f>
        <v>2.1739130434782608</v>
      </c>
      <c r="X240" s="24">
        <f ca="1">IF(P240=0,0,Agents($I$4,$I$5,P240,$I$3)/(1-$P$1))</f>
        <v>0</v>
      </c>
    </row>
    <row r="241" spans="1:24" x14ac:dyDescent="0.25">
      <c r="A241" s="121">
        <v>0.72916666666666663</v>
      </c>
      <c r="B241" s="122"/>
      <c r="C241" s="123">
        <v>1.9675526406627546E-2</v>
      </c>
      <c r="D241" s="123">
        <v>1.6791604197901048E-2</v>
      </c>
      <c r="E241" s="123">
        <v>2.0881670533642691E-2</v>
      </c>
      <c r="F241" s="123">
        <v>2.1327829377364983E-2</v>
      </c>
      <c r="G241" s="123">
        <v>1.8629173989455183E-2</v>
      </c>
      <c r="H241" s="124"/>
      <c r="J241" s="30">
        <f t="shared" ca="1" si="27"/>
        <v>0</v>
      </c>
      <c r="K241" s="30">
        <f t="shared" ca="1" si="27"/>
        <v>4.144879222009096</v>
      </c>
      <c r="L241" s="30">
        <f t="shared" ca="1" si="27"/>
        <v>2.7440069590536349</v>
      </c>
      <c r="M241" s="30">
        <f t="shared" ca="1" si="27"/>
        <v>3.791130376107791</v>
      </c>
      <c r="N241" s="30">
        <f t="shared" ca="1" si="27"/>
        <v>3.5796462683067247</v>
      </c>
      <c r="O241" s="30">
        <f t="shared" ca="1" si="27"/>
        <v>2.3932404770525362</v>
      </c>
      <c r="P241" s="30">
        <f t="shared" ca="1" si="27"/>
        <v>0</v>
      </c>
      <c r="R241" s="30">
        <f ca="1">IF(J241=0,0,Agents($I$4,$I$5,J241,$I$3)/(1-$P$1))</f>
        <v>0</v>
      </c>
      <c r="S241" s="30">
        <f ca="1">IF(K241=0,0,Agents($I$4,$I$5,K241,$I$3)/(1-$P$1))</f>
        <v>3.2608695652173911</v>
      </c>
      <c r="T241" s="30">
        <f ca="1">IF(L241=0,0,Agents($I$4,$I$5,L241,$I$3)/(1-$P$1))</f>
        <v>2.1739130434782608</v>
      </c>
      <c r="U241" s="30">
        <f ca="1">IF(M241=0,0,Agents($I$4,$I$5,M241,$I$3)/(1-$P$1))</f>
        <v>2.1739130434782608</v>
      </c>
      <c r="V241" s="30">
        <f ca="1">IF(N241=0,0,Agents($I$4,$I$5,N241,$I$3)/(1-$P$1))</f>
        <v>2.1739130434782608</v>
      </c>
      <c r="W241" s="30">
        <f ca="1">IF(O241=0,0,Agents($I$4,$I$5,O241,$I$3)/(1-$P$1))</f>
        <v>2.1739130434782608</v>
      </c>
      <c r="X241" s="30">
        <f ca="1">IF(P241=0,0,Agents($I$4,$I$5,P241,$I$3)/(1-$P$1))</f>
        <v>0</v>
      </c>
    </row>
    <row r="242" spans="1:24" x14ac:dyDescent="0.25">
      <c r="A242" s="125">
        <v>0.75</v>
      </c>
      <c r="B242" s="118"/>
      <c r="C242" s="119">
        <v>1.5533310321021747E-2</v>
      </c>
      <c r="D242" s="119">
        <v>1.4992503748125937E-2</v>
      </c>
      <c r="E242" s="119">
        <v>1.4252568776930727E-2</v>
      </c>
      <c r="F242" s="119">
        <v>1.5823873409012729E-2</v>
      </c>
      <c r="G242" s="119">
        <v>1.1950790861159929E-2</v>
      </c>
      <c r="H242" s="120"/>
      <c r="J242" s="24">
        <f t="shared" ca="1" si="27"/>
        <v>0</v>
      </c>
      <c r="K242" s="24">
        <f t="shared" ca="1" si="27"/>
        <v>3.2722730700071807</v>
      </c>
      <c r="L242" s="24">
        <f t="shared" ca="1" si="27"/>
        <v>2.4500062134407457</v>
      </c>
      <c r="M242" s="24">
        <f t="shared" ca="1" si="27"/>
        <v>2.5875969233751595</v>
      </c>
      <c r="N242" s="24">
        <f t="shared" ca="1" si="27"/>
        <v>2.6558665861630537</v>
      </c>
      <c r="O242" s="24">
        <f t="shared" ca="1" si="27"/>
        <v>1.5352863437695516</v>
      </c>
      <c r="P242" s="24">
        <f t="shared" ca="1" si="27"/>
        <v>0</v>
      </c>
      <c r="R242" s="24">
        <f ca="1">IF(J242=0,0,Agents($I$4,$I$5,J242,$I$3)/(1-$P$1))</f>
        <v>0</v>
      </c>
      <c r="S242" s="24">
        <f ca="1">IF(K242=0,0,Agents($I$4,$I$5,K242,$I$3)/(1-$P$1))</f>
        <v>2.1739130434782608</v>
      </c>
      <c r="T242" s="24">
        <f ca="1">IF(L242=0,0,Agents($I$4,$I$5,L242,$I$3)/(1-$P$1))</f>
        <v>2.1739130434782608</v>
      </c>
      <c r="U242" s="24">
        <f ca="1">IF(M242=0,0,Agents($I$4,$I$5,M242,$I$3)/(1-$P$1))</f>
        <v>2.1739130434782608</v>
      </c>
      <c r="V242" s="24">
        <f ca="1">IF(N242=0,0,Agents($I$4,$I$5,N242,$I$3)/(1-$P$1))</f>
        <v>2.1739130434782608</v>
      </c>
      <c r="W242" s="24">
        <f ca="1">IF(O242=0,0,Agents($I$4,$I$5,O242,$I$3)/(1-$P$1))</f>
        <v>2.1739130434782608</v>
      </c>
      <c r="X242" s="24">
        <f ca="1">IF(P242=0,0,Agents($I$4,$I$5,P242,$I$3)/(1-$P$1))</f>
        <v>0</v>
      </c>
    </row>
    <row r="243" spans="1:24" x14ac:dyDescent="0.25">
      <c r="A243" s="121">
        <v>0.77083333333333337</v>
      </c>
      <c r="B243" s="122"/>
      <c r="C243" s="123">
        <v>1.1736278909216431E-2</v>
      </c>
      <c r="D243" s="123">
        <v>9.595202398800599E-3</v>
      </c>
      <c r="E243" s="123">
        <v>8.6178322837255558E-3</v>
      </c>
      <c r="F243" s="123">
        <v>9.6319229446164435E-3</v>
      </c>
      <c r="G243" s="123">
        <v>8.4358523725834803E-3</v>
      </c>
      <c r="H243" s="124"/>
      <c r="J243" s="30">
        <f t="shared" ca="1" si="27"/>
        <v>0</v>
      </c>
      <c r="K243" s="30">
        <f t="shared" ca="1" si="27"/>
        <v>2.4723840973387587</v>
      </c>
      <c r="L243" s="30">
        <f t="shared" ca="1" si="27"/>
        <v>1.5680039766020772</v>
      </c>
      <c r="M243" s="30">
        <f t="shared" ca="1" si="27"/>
        <v>1.564593488552422</v>
      </c>
      <c r="N243" s="30">
        <f t="shared" ca="1" si="27"/>
        <v>1.616614443751424</v>
      </c>
      <c r="O243" s="30">
        <f t="shared" ca="1" si="27"/>
        <v>1.0837315367785072</v>
      </c>
      <c r="P243" s="30">
        <f t="shared" ca="1" si="27"/>
        <v>0</v>
      </c>
      <c r="R243" s="30">
        <f ca="1">IF(J243=0,0,Agents($I$4,$I$5,J243,$I$3)/(1-$P$1))</f>
        <v>0</v>
      </c>
      <c r="S243" s="30">
        <f ca="1">IF(K243=0,0,Agents($I$4,$I$5,K243,$I$3)/(1-$P$1))</f>
        <v>2.1739130434782608</v>
      </c>
      <c r="T243" s="30">
        <f ca="1">IF(L243=0,0,Agents($I$4,$I$5,L243,$I$3)/(1-$P$1))</f>
        <v>2.1739130434782608</v>
      </c>
      <c r="U243" s="30">
        <f ca="1">IF(M243=0,0,Agents($I$4,$I$5,M243,$I$3)/(1-$P$1))</f>
        <v>2.1739130434782608</v>
      </c>
      <c r="V243" s="30">
        <f ca="1">IF(N243=0,0,Agents($I$4,$I$5,N243,$I$3)/(1-$P$1))</f>
        <v>2.1739130434782608</v>
      </c>
      <c r="W243" s="30">
        <f ca="1">IF(O243=0,0,Agents($I$4,$I$5,O243,$I$3)/(1-$P$1))</f>
        <v>1.0869565217391304</v>
      </c>
      <c r="X243" s="30">
        <f ca="1">IF(P243=0,0,Agents($I$4,$I$5,P243,$I$3)/(1-$P$1))</f>
        <v>0</v>
      </c>
    </row>
    <row r="244" spans="1:24" x14ac:dyDescent="0.25">
      <c r="A244" s="125">
        <v>0.79166666666666663</v>
      </c>
      <c r="B244" s="118"/>
      <c r="C244" s="119">
        <v>7.9392474974111157E-3</v>
      </c>
      <c r="D244" s="119">
        <v>5.6971514242878558E-3</v>
      </c>
      <c r="E244" s="119">
        <v>7.9549221080543586E-3</v>
      </c>
      <c r="F244" s="119">
        <v>8.2559339525283791E-3</v>
      </c>
      <c r="G244" s="119">
        <v>6.3268892794376098E-3</v>
      </c>
      <c r="H244" s="120"/>
      <c r="J244" s="24">
        <f t="shared" ca="1" si="27"/>
        <v>0</v>
      </c>
      <c r="K244" s="24">
        <f t="shared" ca="1" si="27"/>
        <v>1.672495124670337</v>
      </c>
      <c r="L244" s="24">
        <f t="shared" ca="1" si="27"/>
        <v>0.93100236110748336</v>
      </c>
      <c r="M244" s="24">
        <f t="shared" ca="1" si="27"/>
        <v>1.4442401432791585</v>
      </c>
      <c r="N244" s="24">
        <f t="shared" ca="1" si="27"/>
        <v>1.3856695232155061</v>
      </c>
      <c r="O244" s="24">
        <f t="shared" ca="1" si="27"/>
        <v>0.81279865258388029</v>
      </c>
      <c r="P244" s="24">
        <f t="shared" ca="1" si="27"/>
        <v>0</v>
      </c>
      <c r="R244" s="24">
        <f ca="1">IF(J244=0,0,Agents($I$4,$I$5,J244,$I$3)/(1-$P$1))</f>
        <v>0</v>
      </c>
      <c r="S244" s="24">
        <f ca="1">IF(K244=0,0,Agents($I$4,$I$5,K244,$I$3)/(1-$P$1))</f>
        <v>2.1739130434782608</v>
      </c>
      <c r="T244" s="24">
        <f ca="1">IF(L244=0,0,Agents($I$4,$I$5,L244,$I$3)/(1-$P$1))</f>
        <v>1.0869565217391304</v>
      </c>
      <c r="U244" s="24">
        <f ca="1">IF(M244=0,0,Agents($I$4,$I$5,M244,$I$3)/(1-$P$1))</f>
        <v>2.1739130434782608</v>
      </c>
      <c r="V244" s="24">
        <f ca="1">IF(N244=0,0,Agents($I$4,$I$5,N244,$I$3)/(1-$P$1))</f>
        <v>2.1739130434782608</v>
      </c>
      <c r="W244" s="24">
        <f ca="1">IF(O244=0,0,Agents($I$4,$I$5,O244,$I$3)/(1-$P$1))</f>
        <v>1.0869565217391304</v>
      </c>
      <c r="X244" s="24">
        <f ca="1">IF(P244=0,0,Agents($I$4,$I$5,P244,$I$3)/(1-$P$1))</f>
        <v>0</v>
      </c>
    </row>
    <row r="245" spans="1:24" x14ac:dyDescent="0.25">
      <c r="A245" s="126">
        <v>0.8125</v>
      </c>
      <c r="B245" s="122"/>
      <c r="C245" s="123">
        <v>5.5229547808077319E-3</v>
      </c>
      <c r="D245" s="123">
        <v>5.0974512743628183E-3</v>
      </c>
      <c r="E245" s="123">
        <v>5.3032814053695721E-3</v>
      </c>
      <c r="F245" s="123">
        <v>7.2239422084623322E-3</v>
      </c>
      <c r="G245" s="123">
        <v>4.2179261862917402E-3</v>
      </c>
      <c r="H245" s="124"/>
      <c r="J245" s="30">
        <f t="shared" ca="1" si="27"/>
        <v>0</v>
      </c>
      <c r="K245" s="30">
        <f t="shared" ca="1" si="27"/>
        <v>1.1634748693358865</v>
      </c>
      <c r="L245" s="30">
        <f t="shared" ca="1" si="27"/>
        <v>0.83300211256985346</v>
      </c>
      <c r="M245" s="30">
        <f t="shared" ca="1" si="27"/>
        <v>0.96282676218610563</v>
      </c>
      <c r="N245" s="30">
        <f t="shared" ca="1" si="27"/>
        <v>1.212460832813568</v>
      </c>
      <c r="O245" s="30">
        <f t="shared" ca="1" si="27"/>
        <v>0.5418657683892536</v>
      </c>
      <c r="P245" s="30">
        <f t="shared" ca="1" si="27"/>
        <v>0</v>
      </c>
      <c r="R245" s="30">
        <f ca="1">IF(J245=0,0,Agents($I$4,$I$5,J245,$I$3)/(1-$P$1))</f>
        <v>0</v>
      </c>
      <c r="S245" s="30">
        <f ca="1">IF(K245=0,0,Agents($I$4,$I$5,K245,$I$3)/(1-$P$1))</f>
        <v>2.1739130434782608</v>
      </c>
      <c r="T245" s="30">
        <f ca="1">IF(L245=0,0,Agents($I$4,$I$5,L245,$I$3)/(1-$P$1))</f>
        <v>1.0869565217391304</v>
      </c>
      <c r="U245" s="30">
        <f ca="1">IF(M245=0,0,Agents($I$4,$I$5,M245,$I$3)/(1-$P$1))</f>
        <v>1.0869565217391304</v>
      </c>
      <c r="V245" s="30">
        <f ca="1">IF(N245=0,0,Agents($I$4,$I$5,N245,$I$3)/(1-$P$1))</f>
        <v>2.1739130434782608</v>
      </c>
      <c r="W245" s="30">
        <f ca="1">IF(O245=0,0,Agents($I$4,$I$5,O245,$I$3)/(1-$P$1))</f>
        <v>1.0869565217391304</v>
      </c>
      <c r="X245" s="30">
        <f ca="1">IF(P245=0,0,Agents($I$4,$I$5,P245,$I$3)/(1-$P$1))</f>
        <v>0</v>
      </c>
    </row>
    <row r="246" spans="1:24" x14ac:dyDescent="0.25">
      <c r="A246" s="125">
        <v>0.83333333333333304</v>
      </c>
      <c r="B246" s="127"/>
      <c r="C246" s="128">
        <v>2.0711080428028996E-3</v>
      </c>
      <c r="D246" s="128">
        <v>2.098950524737631E-3</v>
      </c>
      <c r="E246" s="128">
        <v>2.651640702684786E-3</v>
      </c>
      <c r="F246" s="128">
        <v>2.7519779841761265E-3</v>
      </c>
      <c r="G246" s="128">
        <v>1.7574692442882249E-3</v>
      </c>
      <c r="H246" s="129"/>
      <c r="J246" s="30">
        <f t="shared" ca="1" si="27"/>
        <v>0</v>
      </c>
      <c r="K246" s="30">
        <f t="shared" ca="1" si="27"/>
        <v>0.43630307600095741</v>
      </c>
      <c r="L246" s="30">
        <f t="shared" ca="1" si="27"/>
        <v>0.34300086988170436</v>
      </c>
      <c r="M246" s="30">
        <f t="shared" ca="1" si="27"/>
        <v>0.48141338109305282</v>
      </c>
      <c r="N246" s="30">
        <f t="shared" ca="1" si="27"/>
        <v>0.46188984107183539</v>
      </c>
      <c r="O246" s="30">
        <f t="shared" ca="1" si="27"/>
        <v>0.22577740349552231</v>
      </c>
      <c r="P246" s="30">
        <f t="shared" ca="1" si="27"/>
        <v>0</v>
      </c>
      <c r="R246" s="30">
        <f ca="1">IF(J246=0,0,Agents($I$4,$I$5,J246,$I$3)/(1-$P$1))</f>
        <v>0</v>
      </c>
      <c r="S246" s="30">
        <f ca="1">IF(K246=0,0,Agents($I$4,$I$5,K246,$I$3)/(1-$P$1))</f>
        <v>1.0869565217391304</v>
      </c>
      <c r="T246" s="30">
        <f ca="1">IF(L246=0,0,Agents($I$4,$I$5,L246,$I$3)/(1-$P$1))</f>
        <v>1.0869565217391304</v>
      </c>
      <c r="U246" s="30">
        <f ca="1">IF(M246=0,0,Agents($I$4,$I$5,M246,$I$3)/(1-$P$1))</f>
        <v>1.0869565217391304</v>
      </c>
      <c r="V246" s="30">
        <f ca="1">IF(N246=0,0,Agents($I$4,$I$5,N246,$I$3)/(1-$P$1))</f>
        <v>1.0869565217391304</v>
      </c>
      <c r="W246" s="30">
        <f ca="1">IF(O246=0,0,Agents($I$4,$I$5,O246,$I$3)/(1-$P$1))</f>
        <v>1.0869565217391304</v>
      </c>
      <c r="X246" s="30">
        <f ca="1">IF(P246=0,0,Agents($I$4,$I$5,P246,$I$3)/(1-$P$1))</f>
        <v>0</v>
      </c>
    </row>
    <row r="247" spans="1:24" x14ac:dyDescent="0.25">
      <c r="A247" s="126">
        <v>0.85416666666666696</v>
      </c>
      <c r="B247" s="127"/>
      <c r="C247" s="128">
        <v>1.380738695201933E-3</v>
      </c>
      <c r="D247" s="128">
        <v>1.1994002998500749E-3</v>
      </c>
      <c r="E247" s="128">
        <v>1.325820351342393E-3</v>
      </c>
      <c r="F247" s="128">
        <v>1.7199862401100791E-3</v>
      </c>
      <c r="G247" s="128">
        <v>1.4059753954305801E-3</v>
      </c>
      <c r="H247" s="129"/>
      <c r="J247" s="30">
        <f t="shared" ca="1" si="27"/>
        <v>0</v>
      </c>
      <c r="K247" s="30">
        <f t="shared" ca="1" si="27"/>
        <v>0.29086871733397163</v>
      </c>
      <c r="L247" s="30">
        <f t="shared" ca="1" si="27"/>
        <v>0.19600049707525966</v>
      </c>
      <c r="M247" s="30">
        <f t="shared" ca="1" si="27"/>
        <v>0.24070669054652641</v>
      </c>
      <c r="N247" s="30">
        <f t="shared" ca="1" si="27"/>
        <v>0.28868115066989714</v>
      </c>
      <c r="O247" s="30">
        <f t="shared" ca="1" si="27"/>
        <v>0.18062192279641787</v>
      </c>
      <c r="P247" s="30">
        <f t="shared" ca="1" si="27"/>
        <v>0</v>
      </c>
      <c r="R247" s="30">
        <f ca="1">IF(J247=0,0,Agents($I$4,$I$5,J247,$I$3)/(1-$P$1))</f>
        <v>0</v>
      </c>
      <c r="S247" s="30">
        <f ca="1">IF(K247=0,0,Agents($I$4,$I$5,K247,$I$3)/(1-$P$1))</f>
        <v>1.0869565217391304</v>
      </c>
      <c r="T247" s="30">
        <f ca="1">IF(L247=0,0,Agents($I$4,$I$5,L247,$I$3)/(1-$P$1))</f>
        <v>1.0869565217391304</v>
      </c>
      <c r="U247" s="30">
        <f ca="1">IF(M247=0,0,Agents($I$4,$I$5,M247,$I$3)/(1-$P$1))</f>
        <v>1.0869565217391304</v>
      </c>
      <c r="V247" s="30">
        <f ca="1">IF(N247=0,0,Agents($I$4,$I$5,N247,$I$3)/(1-$P$1))</f>
        <v>1.0869565217391304</v>
      </c>
      <c r="W247" s="30">
        <f ca="1">IF(O247=0,0,Agents($I$4,$I$5,O247,$I$3)/(1-$P$1))</f>
        <v>1.0869565217391304</v>
      </c>
      <c r="X247" s="30">
        <f ca="1">IF(P247=0,0,Agents($I$4,$I$5,P247,$I$3)/(1-$P$1))</f>
        <v>0</v>
      </c>
    </row>
    <row r="248" spans="1:24" x14ac:dyDescent="0.25">
      <c r="A248" s="125">
        <v>0.875000000000001</v>
      </c>
      <c r="B248" s="127"/>
      <c r="C248" s="128">
        <v>7.9392474974111157E-3</v>
      </c>
      <c r="D248" s="128">
        <v>5.6971514242878558E-3</v>
      </c>
      <c r="E248" s="128">
        <v>7.9549221080543586E-3</v>
      </c>
      <c r="F248" s="128">
        <v>8.2559339525283791E-3</v>
      </c>
      <c r="G248" s="128">
        <v>6.3268892794376098E-3</v>
      </c>
      <c r="H248" s="129"/>
      <c r="J248" s="30">
        <f t="shared" ref="J248:P251" ca="1" si="28">B248*J$252</f>
        <v>0</v>
      </c>
      <c r="K248" s="30">
        <f t="shared" ca="1" si="28"/>
        <v>1.672495124670337</v>
      </c>
      <c r="L248" s="30">
        <f t="shared" ca="1" si="28"/>
        <v>0.93100236110748336</v>
      </c>
      <c r="M248" s="30">
        <f t="shared" ca="1" si="28"/>
        <v>1.4442401432791585</v>
      </c>
      <c r="N248" s="30">
        <f t="shared" ca="1" si="28"/>
        <v>1.3856695232155061</v>
      </c>
      <c r="O248" s="30">
        <f t="shared" ca="1" si="28"/>
        <v>0.81279865258388029</v>
      </c>
      <c r="P248" s="30">
        <f t="shared" ca="1" si="28"/>
        <v>0</v>
      </c>
      <c r="R248" s="30">
        <f ca="1">IF(J248=0,0,Agents($I$4,$I$5,J248,$I$3)/(1-$P$1))</f>
        <v>0</v>
      </c>
      <c r="S248" s="30">
        <f ca="1">IF(K248=0,0,Agents($I$4,$I$5,K248,$I$3)/(1-$P$1))</f>
        <v>2.1739130434782608</v>
      </c>
      <c r="T248" s="30">
        <f ca="1">IF(L248=0,0,Agents($I$4,$I$5,L248,$I$3)/(1-$P$1))</f>
        <v>1.0869565217391304</v>
      </c>
      <c r="U248" s="30">
        <f ca="1">IF(M248=0,0,Agents($I$4,$I$5,M248,$I$3)/(1-$P$1))</f>
        <v>2.1739130434782608</v>
      </c>
      <c r="V248" s="30">
        <f ca="1">IF(N248=0,0,Agents($I$4,$I$5,N248,$I$3)/(1-$P$1))</f>
        <v>2.1739130434782608</v>
      </c>
      <c r="W248" s="30">
        <f ca="1">IF(O248=0,0,Agents($I$4,$I$5,O248,$I$3)/(1-$P$1))</f>
        <v>1.0869565217391304</v>
      </c>
      <c r="X248" s="30">
        <f ca="1">IF(P248=0,0,Agents($I$4,$I$5,P248,$I$3)/(1-$P$1))</f>
        <v>0</v>
      </c>
    </row>
    <row r="249" spans="1:24" x14ac:dyDescent="0.25">
      <c r="A249" s="126">
        <v>0.89583333333333504</v>
      </c>
      <c r="B249" s="127"/>
      <c r="C249" s="128">
        <v>5.5229547808077319E-3</v>
      </c>
      <c r="D249" s="128">
        <v>5.0974512743628183E-3</v>
      </c>
      <c r="E249" s="128">
        <v>5.3032814053695721E-3</v>
      </c>
      <c r="F249" s="128">
        <v>7.2239422084623322E-3</v>
      </c>
      <c r="G249" s="128">
        <v>4.2179261862917402E-3</v>
      </c>
      <c r="H249" s="129"/>
      <c r="J249" s="30">
        <f t="shared" ca="1" si="28"/>
        <v>0</v>
      </c>
      <c r="K249" s="30">
        <f t="shared" ca="1" si="28"/>
        <v>1.1634748693358865</v>
      </c>
      <c r="L249" s="30">
        <f t="shared" ca="1" si="28"/>
        <v>0.83300211256985346</v>
      </c>
      <c r="M249" s="30">
        <f t="shared" ca="1" si="28"/>
        <v>0.96282676218610563</v>
      </c>
      <c r="N249" s="30">
        <f t="shared" ca="1" si="28"/>
        <v>1.212460832813568</v>
      </c>
      <c r="O249" s="30">
        <f t="shared" ca="1" si="28"/>
        <v>0.5418657683892536</v>
      </c>
      <c r="P249" s="30">
        <f t="shared" ca="1" si="28"/>
        <v>0</v>
      </c>
      <c r="R249" s="30">
        <f ca="1">IF(J249=0,0,Agents($I$4,$I$5,J249,$I$3)/(1-$P$1))</f>
        <v>0</v>
      </c>
      <c r="S249" s="30">
        <f ca="1">IF(K249=0,0,Agents($I$4,$I$5,K249,$I$3)/(1-$P$1))</f>
        <v>2.1739130434782608</v>
      </c>
      <c r="T249" s="30">
        <f ca="1">IF(L249=0,0,Agents($I$4,$I$5,L249,$I$3)/(1-$P$1))</f>
        <v>1.0869565217391304</v>
      </c>
      <c r="U249" s="30">
        <f ca="1">IF(M249=0,0,Agents($I$4,$I$5,M249,$I$3)/(1-$P$1))</f>
        <v>1.0869565217391304</v>
      </c>
      <c r="V249" s="30">
        <f ca="1">IF(N249=0,0,Agents($I$4,$I$5,N249,$I$3)/(1-$P$1))</f>
        <v>2.1739130434782608</v>
      </c>
      <c r="W249" s="30">
        <f ca="1">IF(O249=0,0,Agents($I$4,$I$5,O249,$I$3)/(1-$P$1))</f>
        <v>1.0869565217391304</v>
      </c>
      <c r="X249" s="30">
        <f ca="1">IF(P249=0,0,Agents($I$4,$I$5,P249,$I$3)/(1-$P$1))</f>
        <v>0</v>
      </c>
    </row>
    <row r="250" spans="1:24" x14ac:dyDescent="0.25">
      <c r="A250" s="125">
        <v>0.91666666666666896</v>
      </c>
      <c r="B250" s="127"/>
      <c r="C250" s="128">
        <v>2.0711080428028996E-3</v>
      </c>
      <c r="D250" s="128">
        <v>2.098950524737631E-3</v>
      </c>
      <c r="E250" s="128">
        <v>2.651640702684786E-3</v>
      </c>
      <c r="F250" s="128">
        <v>2.7519779841761265E-3</v>
      </c>
      <c r="G250" s="128">
        <v>1.7574692442882249E-3</v>
      </c>
      <c r="H250" s="129"/>
      <c r="J250" s="30">
        <f t="shared" ca="1" si="28"/>
        <v>0</v>
      </c>
      <c r="K250" s="30">
        <f t="shared" ca="1" si="28"/>
        <v>0.43630307600095741</v>
      </c>
      <c r="L250" s="30">
        <f t="shared" ca="1" si="28"/>
        <v>0.34300086988170436</v>
      </c>
      <c r="M250" s="30">
        <f t="shared" ca="1" si="28"/>
        <v>0.48141338109305282</v>
      </c>
      <c r="N250" s="30">
        <f t="shared" ca="1" si="28"/>
        <v>0.46188984107183539</v>
      </c>
      <c r="O250" s="30">
        <f t="shared" ca="1" si="28"/>
        <v>0.22577740349552231</v>
      </c>
      <c r="P250" s="30">
        <f t="shared" ca="1" si="28"/>
        <v>0</v>
      </c>
      <c r="R250" s="30">
        <f ca="1">IF(J250=0,0,Agents($I$4,$I$5,J250,$I$3)/(1-$P$1))</f>
        <v>0</v>
      </c>
      <c r="S250" s="30">
        <f ca="1">IF(K250=0,0,Agents($I$4,$I$5,K250,$I$3)/(1-$P$1))</f>
        <v>1.0869565217391304</v>
      </c>
      <c r="T250" s="30">
        <f ca="1">IF(L250=0,0,Agents($I$4,$I$5,L250,$I$3)/(1-$P$1))</f>
        <v>1.0869565217391304</v>
      </c>
      <c r="U250" s="30">
        <f ca="1">IF(M250=0,0,Agents($I$4,$I$5,M250,$I$3)/(1-$P$1))</f>
        <v>1.0869565217391304</v>
      </c>
      <c r="V250" s="30">
        <f ca="1">IF(N250=0,0,Agents($I$4,$I$5,N250,$I$3)/(1-$P$1))</f>
        <v>1.0869565217391304</v>
      </c>
      <c r="W250" s="30">
        <f ca="1">IF(O250=0,0,Agents($I$4,$I$5,O250,$I$3)/(1-$P$1))</f>
        <v>1.0869565217391304</v>
      </c>
      <c r="X250" s="30">
        <f ca="1">IF(P250=0,0,Agents($I$4,$I$5,P250,$I$3)/(1-$P$1))</f>
        <v>0</v>
      </c>
    </row>
    <row r="251" spans="1:24" x14ac:dyDescent="0.25">
      <c r="A251" s="126">
        <v>0.937500000000003</v>
      </c>
      <c r="B251" s="127"/>
      <c r="C251" s="128">
        <v>1.380738695201933E-3</v>
      </c>
      <c r="D251" s="128">
        <v>1.1994002998500749E-3</v>
      </c>
      <c r="E251" s="128">
        <v>1.325820351342393E-3</v>
      </c>
      <c r="F251" s="128">
        <v>1.7199862401100791E-3</v>
      </c>
      <c r="G251" s="128">
        <v>1.4059753954305801E-3</v>
      </c>
      <c r="H251" s="129"/>
      <c r="J251" s="30">
        <f t="shared" ca="1" si="28"/>
        <v>0</v>
      </c>
      <c r="K251" s="30">
        <f t="shared" ca="1" si="28"/>
        <v>0.29086871733397163</v>
      </c>
      <c r="L251" s="30">
        <f t="shared" ca="1" si="28"/>
        <v>0.19600049707525966</v>
      </c>
      <c r="M251" s="30">
        <f t="shared" ca="1" si="28"/>
        <v>0.24070669054652641</v>
      </c>
      <c r="N251" s="30">
        <f t="shared" ca="1" si="28"/>
        <v>0.28868115066989714</v>
      </c>
      <c r="O251" s="30">
        <f t="shared" ca="1" si="28"/>
        <v>0.18062192279641787</v>
      </c>
      <c r="P251" s="30">
        <f t="shared" ca="1" si="28"/>
        <v>0</v>
      </c>
      <c r="R251" s="30">
        <f ca="1">IF(J251=0,0,Agents($I$4,$I$5,J251,$I$3)/(1-$P$1))</f>
        <v>0</v>
      </c>
      <c r="S251" s="30">
        <f ca="1">IF(K251=0,0,Agents($I$4,$I$5,K251,$I$3)/(1-$P$1))</f>
        <v>1.0869565217391304</v>
      </c>
      <c r="T251" s="30">
        <f ca="1">IF(L251=0,0,Agents($I$4,$I$5,L251,$I$3)/(1-$P$1))</f>
        <v>1.0869565217391304</v>
      </c>
      <c r="U251" s="30">
        <f ca="1">IF(M251=0,0,Agents($I$4,$I$5,M251,$I$3)/(1-$P$1))</f>
        <v>1.0869565217391304</v>
      </c>
      <c r="V251" s="30">
        <f ca="1">IF(N251=0,0,Agents($I$4,$I$5,N251,$I$3)/(1-$P$1))</f>
        <v>1.0869565217391304</v>
      </c>
      <c r="W251" s="30">
        <f ca="1">IF(O251=0,0,Agents($I$4,$I$5,O251,$I$3)/(1-$P$1))</f>
        <v>1.0869565217391304</v>
      </c>
      <c r="X251" s="30">
        <f ca="1">IF(P251=0,0,Agents($I$4,$I$5,P251,$I$3)/(1-$P$1))</f>
        <v>0</v>
      </c>
    </row>
    <row r="252" spans="1:24" x14ac:dyDescent="0.25">
      <c r="B252" s="14"/>
      <c r="C252" s="15">
        <v>0.24727386021393707</v>
      </c>
      <c r="D252" s="15">
        <v>0.19181638799459966</v>
      </c>
      <c r="E252" s="15">
        <v>0.21310624156194827</v>
      </c>
      <c r="F252" s="15">
        <v>0.1970090352061481</v>
      </c>
      <c r="G252" s="15">
        <v>0.1507944750233669</v>
      </c>
      <c r="H252" s="16"/>
      <c r="J252" s="27">
        <f t="shared" ref="J252:P252" ca="1" si="29">$I$2*B252/SUM($B$252:$H$252)</f>
        <v>0</v>
      </c>
      <c r="K252" s="27">
        <f t="shared" ca="1" si="29"/>
        <v>210.66166852912895</v>
      </c>
      <c r="L252" s="27">
        <f t="shared" ca="1" si="29"/>
        <v>163.41541443649774</v>
      </c>
      <c r="M252" s="27">
        <f t="shared" ca="1" si="29"/>
        <v>181.55302134471756</v>
      </c>
      <c r="N252" s="27">
        <f t="shared" ca="1" si="29"/>
        <v>167.83922099947819</v>
      </c>
      <c r="O252" s="27">
        <f t="shared" ca="1" si="29"/>
        <v>128.46734258895219</v>
      </c>
      <c r="P252" s="27">
        <f t="shared" ca="1" si="29"/>
        <v>0</v>
      </c>
      <c r="R252" s="26">
        <f ca="1">(SUM(R222:R251)/2)/$C$6</f>
        <v>0</v>
      </c>
      <c r="S252" s="26">
        <f t="shared" ref="S252:X252" ca="1" si="30">(SUM(S222:S251)/2)/$C$6</f>
        <v>6.6576086956521729</v>
      </c>
      <c r="T252" s="26">
        <f t="shared" ca="1" si="30"/>
        <v>5.6385869565217384</v>
      </c>
      <c r="U252" s="26">
        <f t="shared" ca="1" si="30"/>
        <v>5.9782608695652169</v>
      </c>
      <c r="V252" s="26">
        <f t="shared" ca="1" si="30"/>
        <v>5.8423913043478271</v>
      </c>
      <c r="W252" s="26">
        <f t="shared" ca="1" si="30"/>
        <v>4.823369565217388</v>
      </c>
      <c r="X252" s="26">
        <f t="shared" ca="1" si="30"/>
        <v>0</v>
      </c>
    </row>
    <row r="253" spans="1:24" x14ac:dyDescent="0.25">
      <c r="R253" s="32">
        <f ca="1">SUM(R252:X252)/5</f>
        <v>5.7880434782608683</v>
      </c>
      <c r="S253" s="31"/>
      <c r="T253" s="31"/>
      <c r="U253" s="31"/>
      <c r="V253" s="31"/>
      <c r="W253" s="31"/>
      <c r="X253" s="4"/>
    </row>
    <row r="255" spans="1:24" x14ac:dyDescent="0.25">
      <c r="A255" s="39" t="s">
        <v>17</v>
      </c>
      <c r="J255" s="6" t="s">
        <v>14</v>
      </c>
      <c r="K255" s="20"/>
      <c r="L255" s="20"/>
      <c r="M255" s="33">
        <v>43313</v>
      </c>
      <c r="N255" s="20"/>
      <c r="O255" s="20"/>
      <c r="P255" s="21"/>
      <c r="R255" s="6" t="s">
        <v>15</v>
      </c>
      <c r="S255" s="20"/>
      <c r="T255" s="20"/>
      <c r="U255" s="20"/>
      <c r="V255" s="20"/>
      <c r="W255" s="20"/>
      <c r="X255" s="21"/>
    </row>
    <row r="256" spans="1:24" x14ac:dyDescent="0.25">
      <c r="A256" s="113" t="s">
        <v>6</v>
      </c>
      <c r="B256" s="114" t="s">
        <v>13</v>
      </c>
      <c r="C256" s="115" t="s">
        <v>7</v>
      </c>
      <c r="D256" s="115" t="s">
        <v>8</v>
      </c>
      <c r="E256" s="115" t="s">
        <v>9</v>
      </c>
      <c r="F256" s="115" t="s">
        <v>10</v>
      </c>
      <c r="G256" s="115" t="s">
        <v>11</v>
      </c>
      <c r="H256" s="116" t="s">
        <v>12</v>
      </c>
      <c r="J256" s="22" t="s">
        <v>13</v>
      </c>
      <c r="K256" s="20" t="s">
        <v>7</v>
      </c>
      <c r="L256" s="20" t="s">
        <v>8</v>
      </c>
      <c r="M256" s="20" t="s">
        <v>9</v>
      </c>
      <c r="N256" s="20" t="s">
        <v>10</v>
      </c>
      <c r="O256" s="20" t="s">
        <v>11</v>
      </c>
      <c r="P256" s="21" t="s">
        <v>12</v>
      </c>
      <c r="R256" s="22" t="s">
        <v>13</v>
      </c>
      <c r="S256" s="20" t="s">
        <v>7</v>
      </c>
      <c r="T256" s="20" t="s">
        <v>8</v>
      </c>
      <c r="U256" s="20" t="s">
        <v>9</v>
      </c>
      <c r="V256" s="20" t="s">
        <v>10</v>
      </c>
      <c r="W256" s="20" t="s">
        <v>11</v>
      </c>
      <c r="X256" s="21" t="s">
        <v>12</v>
      </c>
    </row>
    <row r="257" spans="1:24" x14ac:dyDescent="0.25">
      <c r="A257" s="117">
        <v>0.33333333333333331</v>
      </c>
      <c r="B257" s="118"/>
      <c r="C257" s="119">
        <v>2.1746634449430445E-2</v>
      </c>
      <c r="D257" s="119">
        <v>2.4287856071964018E-2</v>
      </c>
      <c r="E257" s="119">
        <v>2.5190586675505468E-2</v>
      </c>
      <c r="F257" s="119">
        <v>2.1327829377364983E-2</v>
      </c>
      <c r="G257" s="119">
        <v>2.3901581722319858E-2</v>
      </c>
      <c r="H257" s="120"/>
      <c r="J257" s="24">
        <f t="shared" ref="J257:P282" ca="1" si="31">B257*J$287</f>
        <v>0</v>
      </c>
      <c r="K257" s="24">
        <f t="shared" ca="1" si="31"/>
        <v>3.8127519630500131</v>
      </c>
      <c r="L257" s="24">
        <f t="shared" ca="1" si="31"/>
        <v>3.3032632048321742</v>
      </c>
      <c r="M257" s="24">
        <f t="shared" ca="1" si="31"/>
        <v>3.8062976098298038</v>
      </c>
      <c r="N257" s="24">
        <f t="shared" ca="1" si="31"/>
        <v>2.97920983027451</v>
      </c>
      <c r="O257" s="24">
        <f t="shared" ca="1" si="31"/>
        <v>2.5555263424439221</v>
      </c>
      <c r="P257" s="24">
        <f t="shared" ca="1" si="31"/>
        <v>0</v>
      </c>
      <c r="R257" s="24">
        <f ca="1">IF(J257=0,0,Agents($J$4,$J$5,J257,$J$3)/(1-$P$1))</f>
        <v>0</v>
      </c>
      <c r="S257" s="24">
        <f ca="1">IF(K257=0,0,Agents($J$4,$J$5,K257,$J$3)/(1-$P$1))</f>
        <v>2.1739130434782608</v>
      </c>
      <c r="T257" s="24">
        <f ca="1">IF(L257=0,0,Agents($J$4,$J$5,L257,$J$3)/(1-$P$1))</f>
        <v>2.1739130434782608</v>
      </c>
      <c r="U257" s="24">
        <f ca="1">IF(M257=0,0,Agents($J$4,$J$5,M257,$J$3)/(1-$P$1))</f>
        <v>2.1739130434782608</v>
      </c>
      <c r="V257" s="24">
        <f ca="1">IF(N257=0,0,Agents($J$4,$J$5,N257,$J$3)/(1-$P$1))</f>
        <v>2.1739130434782608</v>
      </c>
      <c r="W257" s="24">
        <f ca="1">IF(O257=0,0,Agents($J$4,$J$5,O257,$J$3)/(1-$P$1))</f>
        <v>2.1739130434782608</v>
      </c>
      <c r="X257" s="24">
        <f ca="1">IF(P257=0,0,Agents($J$4,$J$5,P257,$J$3)/(1-$P$1))</f>
        <v>0</v>
      </c>
    </row>
    <row r="258" spans="1:24" x14ac:dyDescent="0.25">
      <c r="A258" s="121">
        <v>0.35416666666666669</v>
      </c>
      <c r="B258" s="122"/>
      <c r="C258" s="123">
        <v>3.1411805315843977E-2</v>
      </c>
      <c r="D258" s="123">
        <v>3.2083958020989505E-2</v>
      </c>
      <c r="E258" s="123">
        <v>3.1819688432217434E-2</v>
      </c>
      <c r="F258" s="123">
        <v>2.4079807361541108E-2</v>
      </c>
      <c r="G258" s="123">
        <v>2.3198594024604568E-2</v>
      </c>
      <c r="H258" s="124"/>
      <c r="J258" s="30">
        <f t="shared" ca="1" si="31"/>
        <v>0</v>
      </c>
      <c r="K258" s="30">
        <f t="shared" ca="1" si="31"/>
        <v>5.5073083910722413</v>
      </c>
      <c r="L258" s="30">
        <f t="shared" ca="1" si="31"/>
        <v>4.3635699125560814</v>
      </c>
      <c r="M258" s="30">
        <f t="shared" ca="1" si="31"/>
        <v>4.807954875574489</v>
      </c>
      <c r="N258" s="30">
        <f t="shared" ca="1" si="31"/>
        <v>3.3636240019228336</v>
      </c>
      <c r="O258" s="30">
        <f t="shared" ca="1" si="31"/>
        <v>2.480363802960277</v>
      </c>
      <c r="P258" s="30">
        <f t="shared" ca="1" si="31"/>
        <v>0</v>
      </c>
      <c r="R258" s="30">
        <f ca="1">IF(J258=0,0,Agents($J$4,$J$5,J258,$J$3)/(1-$P$1))</f>
        <v>0</v>
      </c>
      <c r="S258" s="30">
        <f ca="1">IF(K258=0,0,Agents($J$4,$J$5,K258,$J$3)/(1-$P$1))</f>
        <v>3.2608695652173911</v>
      </c>
      <c r="T258" s="30">
        <f ca="1">IF(L258=0,0,Agents($J$4,$J$5,L258,$J$3)/(1-$P$1))</f>
        <v>3.2608695652173911</v>
      </c>
      <c r="U258" s="30">
        <f ca="1">IF(M258=0,0,Agents($J$4,$J$5,M258,$J$3)/(1-$P$1))</f>
        <v>3.2608695652173911</v>
      </c>
      <c r="V258" s="30">
        <f ca="1">IF(N258=0,0,Agents($J$4,$J$5,N258,$J$3)/(1-$P$1))</f>
        <v>2.1739130434782608</v>
      </c>
      <c r="W258" s="30">
        <f ca="1">IF(O258=0,0,Agents($J$4,$J$5,O258,$J$3)/(1-$P$1))</f>
        <v>2.1739130434782608</v>
      </c>
      <c r="X258" s="30">
        <f ca="1">IF(P258=0,0,Agents($J$4,$J$5,P258,$J$3)/(1-$P$1))</f>
        <v>0</v>
      </c>
    </row>
    <row r="259" spans="1:24" x14ac:dyDescent="0.25">
      <c r="A259" s="125">
        <v>0.375</v>
      </c>
      <c r="B259" s="118"/>
      <c r="C259" s="119">
        <v>3.589920607525026E-2</v>
      </c>
      <c r="D259" s="119">
        <v>3.9880059970014994E-2</v>
      </c>
      <c r="E259" s="119">
        <v>4.2094796155120982E-2</v>
      </c>
      <c r="F259" s="119">
        <v>3.8871689026487785E-2</v>
      </c>
      <c r="G259" s="119">
        <v>4.0421792618629174E-2</v>
      </c>
      <c r="H259" s="120"/>
      <c r="J259" s="24">
        <f t="shared" ca="1" si="31"/>
        <v>0</v>
      </c>
      <c r="K259" s="24">
        <f t="shared" ca="1" si="31"/>
        <v>6.2940667326539899</v>
      </c>
      <c r="L259" s="24">
        <f t="shared" ca="1" si="31"/>
        <v>5.42387662027999</v>
      </c>
      <c r="M259" s="24">
        <f t="shared" ca="1" si="31"/>
        <v>6.3605236374787522</v>
      </c>
      <c r="N259" s="24">
        <f t="shared" ca="1" si="31"/>
        <v>5.4298501745325742</v>
      </c>
      <c r="O259" s="24">
        <f t="shared" ca="1" si="31"/>
        <v>4.3218460203095743</v>
      </c>
      <c r="P259" s="24">
        <f t="shared" ca="1" si="31"/>
        <v>0</v>
      </c>
      <c r="R259" s="24">
        <f ca="1">IF(J259=0,0,Agents($J$4,$J$5,J259,$J$3)/(1-$P$1))</f>
        <v>0</v>
      </c>
      <c r="S259" s="24">
        <f ca="1">IF(K259=0,0,Agents($J$4,$J$5,K259,$J$3)/(1-$P$1))</f>
        <v>3.2608695652173911</v>
      </c>
      <c r="T259" s="24">
        <f ca="1">IF(L259=0,0,Agents($J$4,$J$5,L259,$J$3)/(1-$P$1))</f>
        <v>3.2608695652173911</v>
      </c>
      <c r="U259" s="24">
        <f ca="1">IF(M259=0,0,Agents($J$4,$J$5,M259,$J$3)/(1-$P$1))</f>
        <v>3.2608695652173911</v>
      </c>
      <c r="V259" s="24">
        <f ca="1">IF(N259=0,0,Agents($J$4,$J$5,N259,$J$3)/(1-$P$1))</f>
        <v>3.2608695652173911</v>
      </c>
      <c r="W259" s="24">
        <f ca="1">IF(O259=0,0,Agents($J$4,$J$5,O259,$J$3)/(1-$P$1))</f>
        <v>3.2608695652173911</v>
      </c>
      <c r="X259" s="24">
        <f ca="1">IF(P259=0,0,Agents($J$4,$J$5,P259,$J$3)/(1-$P$1))</f>
        <v>0</v>
      </c>
    </row>
    <row r="260" spans="1:24" x14ac:dyDescent="0.25">
      <c r="A260" s="121">
        <v>0.39583333333333331</v>
      </c>
      <c r="B260" s="122"/>
      <c r="C260" s="123">
        <v>4.9016223679668625E-2</v>
      </c>
      <c r="D260" s="123">
        <v>5.0674662668665667E-2</v>
      </c>
      <c r="E260" s="123">
        <v>5.2038448790188929E-2</v>
      </c>
      <c r="F260" s="123">
        <v>4.3687650498796013E-2</v>
      </c>
      <c r="G260" s="123">
        <v>4.8506151142355007E-2</v>
      </c>
      <c r="H260" s="124"/>
      <c r="J260" s="30">
        <f t="shared" ca="1" si="31"/>
        <v>0</v>
      </c>
      <c r="K260" s="30">
        <f t="shared" ca="1" si="31"/>
        <v>8.59382188496987</v>
      </c>
      <c r="L260" s="30">
        <f t="shared" ca="1" si="31"/>
        <v>6.8919936002054003</v>
      </c>
      <c r="M260" s="30">
        <f t="shared" ca="1" si="31"/>
        <v>7.8630095360957792</v>
      </c>
      <c r="N260" s="30">
        <f t="shared" ca="1" si="31"/>
        <v>6.1025749749171414</v>
      </c>
      <c r="O260" s="30">
        <f t="shared" ca="1" si="31"/>
        <v>5.1862152243714883</v>
      </c>
      <c r="P260" s="30">
        <f t="shared" ca="1" si="31"/>
        <v>0</v>
      </c>
      <c r="R260" s="30">
        <f ca="1">IF(J260=0,0,Agents($J$4,$J$5,J260,$J$3)/(1-$P$1))</f>
        <v>0</v>
      </c>
      <c r="S260" s="30">
        <f ca="1">IF(K260=0,0,Agents($J$4,$J$5,K260,$J$3)/(1-$P$1))</f>
        <v>4.3478260869565215</v>
      </c>
      <c r="T260" s="30">
        <f ca="1">IF(L260=0,0,Agents($J$4,$J$5,L260,$J$3)/(1-$P$1))</f>
        <v>3.2608695652173911</v>
      </c>
      <c r="U260" s="30">
        <f ca="1">IF(M260=0,0,Agents($J$4,$J$5,M260,$J$3)/(1-$P$1))</f>
        <v>4.3478260869565215</v>
      </c>
      <c r="V260" s="30">
        <f ca="1">IF(N260=0,0,Agents($J$4,$J$5,N260,$J$3)/(1-$P$1))</f>
        <v>3.2608695652173911</v>
      </c>
      <c r="W260" s="30">
        <f ca="1">IF(O260=0,0,Agents($J$4,$J$5,O260,$J$3)/(1-$P$1))</f>
        <v>3.2608695652173911</v>
      </c>
      <c r="X260" s="30">
        <f ca="1">IF(P260=0,0,Agents($J$4,$J$5,P260,$J$3)/(1-$P$1))</f>
        <v>0</v>
      </c>
    </row>
    <row r="261" spans="1:24" x14ac:dyDescent="0.25">
      <c r="A261" s="125">
        <v>0.41666666666666669</v>
      </c>
      <c r="B261" s="118"/>
      <c r="C261" s="119">
        <v>5.6689944504925503E-2</v>
      </c>
      <c r="D261" s="119">
        <v>5.3073463268365817E-2</v>
      </c>
      <c r="E261" s="119">
        <v>5.4027179317202516E-2</v>
      </c>
      <c r="F261" s="119">
        <v>4.9879600963192293E-2</v>
      </c>
      <c r="G261" s="119">
        <v>5.4481546572934976E-2</v>
      </c>
      <c r="H261" s="120"/>
      <c r="J261" s="24">
        <f t="shared" ca="1" si="31"/>
        <v>0</v>
      </c>
      <c r="K261" s="24">
        <f t="shared" ca="1" si="31"/>
        <v>9.93922520282268</v>
      </c>
      <c r="L261" s="24">
        <f t="shared" ca="1" si="31"/>
        <v>7.2182418179666028</v>
      </c>
      <c r="M261" s="24">
        <f t="shared" ca="1" si="31"/>
        <v>8.1635067158191852</v>
      </c>
      <c r="N261" s="24">
        <f t="shared" ca="1" si="31"/>
        <v>6.9675068611258695</v>
      </c>
      <c r="O261" s="24">
        <f t="shared" ca="1" si="31"/>
        <v>5.8250968099824698</v>
      </c>
      <c r="P261" s="24">
        <f t="shared" ca="1" si="31"/>
        <v>0</v>
      </c>
      <c r="R261" s="24">
        <f ca="1">IF(J261=0,0,Agents($J$4,$J$5,J261,$J$3)/(1-$P$1))</f>
        <v>0</v>
      </c>
      <c r="S261" s="24">
        <f ca="1">IF(K261=0,0,Agents($J$4,$J$5,K261,$J$3)/(1-$P$1))</f>
        <v>4.3478260869565215</v>
      </c>
      <c r="T261" s="24">
        <f ca="1">IF(L261=0,0,Agents($J$4,$J$5,L261,$J$3)/(1-$P$1))</f>
        <v>3.2608695652173911</v>
      </c>
      <c r="U261" s="24">
        <f ca="1">IF(M261=0,0,Agents($J$4,$J$5,M261,$J$3)/(1-$P$1))</f>
        <v>4.3478260869565215</v>
      </c>
      <c r="V261" s="24">
        <f ca="1">IF(N261=0,0,Agents($J$4,$J$5,N261,$J$3)/(1-$P$1))</f>
        <v>3.2608695652173911</v>
      </c>
      <c r="W261" s="24">
        <f ca="1">IF(O261=0,0,Agents($J$4,$J$5,O261,$J$3)/(1-$P$1))</f>
        <v>3.2608695652173911</v>
      </c>
      <c r="X261" s="24">
        <f ca="1">IF(P261=0,0,Agents($J$4,$J$5,P261,$J$3)/(1-$P$1))</f>
        <v>0</v>
      </c>
    </row>
    <row r="262" spans="1:24" x14ac:dyDescent="0.25">
      <c r="A262" s="121">
        <v>0.4375</v>
      </c>
      <c r="B262" s="122"/>
      <c r="C262" s="123">
        <v>6.1177345264331787E-2</v>
      </c>
      <c r="D262" s="123">
        <v>6.0385192019374909E-2</v>
      </c>
      <c r="E262" s="123">
        <v>5.6347364932051704E-2</v>
      </c>
      <c r="F262" s="123">
        <v>5.2128813738720886E-2</v>
      </c>
      <c r="G262" s="123">
        <v>6.1862917398945519E-2</v>
      </c>
      <c r="H262" s="124"/>
      <c r="J262" s="30">
        <f t="shared" ca="1" si="31"/>
        <v>0</v>
      </c>
      <c r="K262" s="30">
        <f t="shared" ca="1" si="31"/>
        <v>10.725983544404428</v>
      </c>
      <c r="L262" s="30">
        <f t="shared" ca="1" si="31"/>
        <v>8.2126714817194948</v>
      </c>
      <c r="M262" s="30">
        <f t="shared" ca="1" si="31"/>
        <v>8.5140867588298246</v>
      </c>
      <c r="N262" s="30">
        <f t="shared" ca="1" si="31"/>
        <v>7.2816915206461381</v>
      </c>
      <c r="O262" s="30">
        <f t="shared" ca="1" si="31"/>
        <v>6.6143034745607396</v>
      </c>
      <c r="P262" s="30">
        <f t="shared" ca="1" si="31"/>
        <v>0</v>
      </c>
      <c r="R262" s="30">
        <f ca="1">IF(J262=0,0,Agents($J$4,$J$5,J262,$J$3)/(1-$P$1))</f>
        <v>0</v>
      </c>
      <c r="S262" s="30">
        <f ca="1">IF(K262=0,0,Agents($J$4,$J$5,K262,$J$3)/(1-$P$1))</f>
        <v>4.3478260869565215</v>
      </c>
      <c r="T262" s="30">
        <f ca="1">IF(L262=0,0,Agents($J$4,$J$5,L262,$J$3)/(1-$P$1))</f>
        <v>4.3478260869565215</v>
      </c>
      <c r="U262" s="30">
        <f ca="1">IF(M262=0,0,Agents($J$4,$J$5,M262,$J$3)/(1-$P$1))</f>
        <v>4.3478260869565215</v>
      </c>
      <c r="V262" s="30">
        <f ca="1">IF(N262=0,0,Agents($J$4,$J$5,N262,$J$3)/(1-$P$1))</f>
        <v>3.2608695652173911</v>
      </c>
      <c r="W262" s="30">
        <f ca="1">IF(O262=0,0,Agents($J$4,$J$5,O262,$J$3)/(1-$P$1))</f>
        <v>3.2608695652173911</v>
      </c>
      <c r="X262" s="30">
        <f ca="1">IF(P262=0,0,Agents($J$4,$J$5,P262,$J$3)/(1-$P$1))</f>
        <v>0</v>
      </c>
    </row>
    <row r="263" spans="1:24" x14ac:dyDescent="0.25">
      <c r="A263" s="125">
        <v>0.45833333333333331</v>
      </c>
      <c r="B263" s="118"/>
      <c r="C263" s="119">
        <v>5.9106237221528891E-2</v>
      </c>
      <c r="D263" s="119">
        <v>5.9485641794487357E-2</v>
      </c>
      <c r="E263" s="119">
        <v>5.9661915810407688E-2</v>
      </c>
      <c r="F263" s="119">
        <v>5.384879997883097E-2</v>
      </c>
      <c r="G263" s="119">
        <v>6.2214411247803164E-2</v>
      </c>
      <c r="H263" s="120"/>
      <c r="J263" s="24">
        <f t="shared" ca="1" si="31"/>
        <v>0</v>
      </c>
      <c r="K263" s="24">
        <f t="shared" ca="1" si="31"/>
        <v>10.362864309828238</v>
      </c>
      <c r="L263" s="24">
        <f t="shared" ca="1" si="31"/>
        <v>8.090328400059045</v>
      </c>
      <c r="M263" s="24">
        <f t="shared" ca="1" si="31"/>
        <v>9.0149153917021678</v>
      </c>
      <c r="N263" s="24">
        <f t="shared" ca="1" si="31"/>
        <v>7.5219503779263412</v>
      </c>
      <c r="O263" s="24">
        <f t="shared" ca="1" si="31"/>
        <v>6.6518847443025617</v>
      </c>
      <c r="P263" s="24">
        <f t="shared" ca="1" si="31"/>
        <v>0</v>
      </c>
      <c r="R263" s="24">
        <f ca="1">IF(J263=0,0,Agents($J$4,$J$5,J263,$J$3)/(1-$P$1))</f>
        <v>0</v>
      </c>
      <c r="S263" s="24">
        <f ca="1">IF(K263=0,0,Agents($J$4,$J$5,K263,$J$3)/(1-$P$1))</f>
        <v>4.3478260869565215</v>
      </c>
      <c r="T263" s="24">
        <f ca="1">IF(L263=0,0,Agents($J$4,$J$5,L263,$J$3)/(1-$P$1))</f>
        <v>4.3478260869565215</v>
      </c>
      <c r="U263" s="24">
        <f ca="1">IF(M263=0,0,Agents($J$4,$J$5,M263,$J$3)/(1-$P$1))</f>
        <v>4.3478260869565215</v>
      </c>
      <c r="V263" s="24">
        <f ca="1">IF(N263=0,0,Agents($J$4,$J$5,N263,$J$3)/(1-$P$1))</f>
        <v>3.2608695652173911</v>
      </c>
      <c r="W263" s="24">
        <f ca="1">IF(O263=0,0,Agents($J$4,$J$5,O263,$J$3)/(1-$P$1))</f>
        <v>3.2608695652173911</v>
      </c>
      <c r="X263" s="24">
        <f ca="1">IF(P263=0,0,Agents($J$4,$J$5,P263,$J$3)/(1-$P$1))</f>
        <v>0</v>
      </c>
    </row>
    <row r="264" spans="1:24" x14ac:dyDescent="0.25">
      <c r="A264" s="121">
        <v>0.47916666666666669</v>
      </c>
      <c r="B264" s="122"/>
      <c r="C264" s="123">
        <v>6.2212899285733245E-2</v>
      </c>
      <c r="D264" s="123">
        <v>6.1284742244262468E-2</v>
      </c>
      <c r="E264" s="123">
        <v>5.6678820019887298E-2</v>
      </c>
      <c r="F264" s="123">
        <v>5.7976766955095155E-2</v>
      </c>
      <c r="G264" s="123">
        <v>5.9753954305799648E-2</v>
      </c>
      <c r="H264" s="124"/>
      <c r="J264" s="30">
        <f t="shared" ca="1" si="31"/>
        <v>0</v>
      </c>
      <c r="K264" s="30">
        <f t="shared" ca="1" si="31"/>
        <v>10.907543161692526</v>
      </c>
      <c r="L264" s="30">
        <f t="shared" ca="1" si="31"/>
        <v>8.3350145633799464</v>
      </c>
      <c r="M264" s="30">
        <f t="shared" ca="1" si="31"/>
        <v>8.564169622117058</v>
      </c>
      <c r="N264" s="30">
        <f t="shared" ca="1" si="31"/>
        <v>8.0985716353988266</v>
      </c>
      <c r="O264" s="30">
        <f t="shared" ca="1" si="31"/>
        <v>6.3888158561098045</v>
      </c>
      <c r="P264" s="30">
        <f t="shared" ca="1" si="31"/>
        <v>0</v>
      </c>
      <c r="R264" s="30">
        <f ca="1">IF(J264=0,0,Agents($J$4,$J$5,J264,$J$3)/(1-$P$1))</f>
        <v>0</v>
      </c>
      <c r="S264" s="30">
        <f ca="1">IF(K264=0,0,Agents($J$4,$J$5,K264,$J$3)/(1-$P$1))</f>
        <v>4.3478260869565215</v>
      </c>
      <c r="T264" s="30">
        <f ca="1">IF(L264=0,0,Agents($J$4,$J$5,L264,$J$3)/(1-$P$1))</f>
        <v>4.3478260869565215</v>
      </c>
      <c r="U264" s="30">
        <f ca="1">IF(M264=0,0,Agents($J$4,$J$5,M264,$J$3)/(1-$P$1))</f>
        <v>4.3478260869565215</v>
      </c>
      <c r="V264" s="30">
        <f ca="1">IF(N264=0,0,Agents($J$4,$J$5,N264,$J$3)/(1-$P$1))</f>
        <v>4.3478260869565215</v>
      </c>
      <c r="W264" s="30">
        <f ca="1">IF(O264=0,0,Agents($J$4,$J$5,O264,$J$3)/(1-$P$1))</f>
        <v>3.2608695652173911</v>
      </c>
      <c r="X264" s="30">
        <f ca="1">IF(P264=0,0,Agents($J$4,$J$5,P264,$J$3)/(1-$P$1))</f>
        <v>0</v>
      </c>
    </row>
    <row r="265" spans="1:24" x14ac:dyDescent="0.25">
      <c r="A265" s="125">
        <v>0.5</v>
      </c>
      <c r="B265" s="118"/>
      <c r="C265" s="119">
        <v>5.6689944504925503E-2</v>
      </c>
      <c r="D265" s="119">
        <v>5.3788490370199497E-2</v>
      </c>
      <c r="E265" s="119">
        <v>5.4027179317202516E-2</v>
      </c>
      <c r="F265" s="119">
        <v>5.4192797226852982E-2</v>
      </c>
      <c r="G265" s="119">
        <v>5.342706502636204E-2</v>
      </c>
      <c r="H265" s="120"/>
      <c r="J265" s="24">
        <f t="shared" ca="1" si="31"/>
        <v>0</v>
      </c>
      <c r="K265" s="24">
        <f t="shared" ca="1" si="31"/>
        <v>9.93922520282268</v>
      </c>
      <c r="L265" s="24">
        <f t="shared" ca="1" si="31"/>
        <v>7.3154888828761893</v>
      </c>
      <c r="M265" s="24">
        <f t="shared" ca="1" si="31"/>
        <v>8.1635067158191852</v>
      </c>
      <c r="N265" s="24">
        <f t="shared" ca="1" si="31"/>
        <v>7.5700021493823808</v>
      </c>
      <c r="O265" s="24">
        <f t="shared" ca="1" si="31"/>
        <v>5.7123530007570027</v>
      </c>
      <c r="P265" s="24">
        <f t="shared" ca="1" si="31"/>
        <v>0</v>
      </c>
      <c r="R265" s="24">
        <f ca="1">IF(J265=0,0,Agents($J$4,$J$5,J265,$J$3)/(1-$P$1))</f>
        <v>0</v>
      </c>
      <c r="S265" s="24">
        <f ca="1">IF(K265=0,0,Agents($J$4,$J$5,K265,$J$3)/(1-$P$1))</f>
        <v>4.3478260869565215</v>
      </c>
      <c r="T265" s="24">
        <f ca="1">IF(L265=0,0,Agents($J$4,$J$5,L265,$J$3)/(1-$P$1))</f>
        <v>3.2608695652173911</v>
      </c>
      <c r="U265" s="24">
        <f ca="1">IF(M265=0,0,Agents($J$4,$J$5,M265,$J$3)/(1-$P$1))</f>
        <v>4.3478260869565215</v>
      </c>
      <c r="V265" s="24">
        <f ca="1">IF(N265=0,0,Agents($J$4,$J$5,N265,$J$3)/(1-$P$1))</f>
        <v>3.2608695652173911</v>
      </c>
      <c r="W265" s="24">
        <f ca="1">IF(O265=0,0,Agents($J$4,$J$5,O265,$J$3)/(1-$P$1))</f>
        <v>3.2608695652173911</v>
      </c>
      <c r="X265" s="24">
        <f ca="1">IF(P265=0,0,Agents($J$4,$J$5,P265,$J$3)/(1-$P$1))</f>
        <v>0</v>
      </c>
    </row>
    <row r="266" spans="1:24" x14ac:dyDescent="0.25">
      <c r="A266" s="121">
        <v>0.52083333333333337</v>
      </c>
      <c r="B266" s="122"/>
      <c r="C266" s="123">
        <v>5.1857359071718741E-2</v>
      </c>
      <c r="D266" s="123">
        <v>5.3788490370199497E-2</v>
      </c>
      <c r="E266" s="123">
        <v>4.938680808750414E-2</v>
      </c>
      <c r="F266" s="123">
        <v>5.2128813738720886E-2</v>
      </c>
      <c r="G266" s="123">
        <v>5.518453427065026E-2</v>
      </c>
      <c r="H266" s="124"/>
      <c r="J266" s="30">
        <f t="shared" ca="1" si="31"/>
        <v>0</v>
      </c>
      <c r="K266" s="30">
        <f t="shared" ca="1" si="31"/>
        <v>9.0919469888115678</v>
      </c>
      <c r="L266" s="30">
        <f t="shared" ca="1" si="31"/>
        <v>7.3154888828761893</v>
      </c>
      <c r="M266" s="30">
        <f t="shared" ca="1" si="31"/>
        <v>7.4623466297979046</v>
      </c>
      <c r="N266" s="30">
        <f t="shared" ca="1" si="31"/>
        <v>7.2816915206461381</v>
      </c>
      <c r="O266" s="30">
        <f t="shared" ca="1" si="31"/>
        <v>5.900259349466114</v>
      </c>
      <c r="P266" s="30">
        <f t="shared" ca="1" si="31"/>
        <v>0</v>
      </c>
      <c r="R266" s="30">
        <f ca="1">IF(J266=0,0,Agents($J$4,$J$5,J266,$J$3)/(1-$P$1))</f>
        <v>0</v>
      </c>
      <c r="S266" s="30">
        <f ca="1">IF(K266=0,0,Agents($J$4,$J$5,K266,$J$3)/(1-$P$1))</f>
        <v>4.3478260869565215</v>
      </c>
      <c r="T266" s="30">
        <f ca="1">IF(L266=0,0,Agents($J$4,$J$5,L266,$J$3)/(1-$P$1))</f>
        <v>3.2608695652173911</v>
      </c>
      <c r="U266" s="30">
        <f ca="1">IF(M266=0,0,Agents($J$4,$J$5,M266,$J$3)/(1-$P$1))</f>
        <v>3.2608695652173911</v>
      </c>
      <c r="V266" s="30">
        <f ca="1">IF(N266=0,0,Agents($J$4,$J$5,N266,$J$3)/(1-$P$1))</f>
        <v>3.2608695652173911</v>
      </c>
      <c r="W266" s="30">
        <f ca="1">IF(O266=0,0,Agents($J$4,$J$5,O266,$J$3)/(1-$P$1))</f>
        <v>3.2608695652173911</v>
      </c>
      <c r="X266" s="30">
        <f ca="1">IF(P266=0,0,Agents($J$4,$J$5,P266,$J$3)/(1-$P$1))</f>
        <v>0</v>
      </c>
    </row>
    <row r="267" spans="1:24" x14ac:dyDescent="0.25">
      <c r="A267" s="125">
        <v>0.54166666666666663</v>
      </c>
      <c r="B267" s="118"/>
      <c r="C267" s="119">
        <v>5.3928467114521643E-2</v>
      </c>
      <c r="D267" s="119">
        <v>5.2589090070349426E-2</v>
      </c>
      <c r="E267" s="119">
        <v>5.1375538614517727E-2</v>
      </c>
      <c r="F267" s="119">
        <v>5.4192797226852982E-2</v>
      </c>
      <c r="G267" s="119">
        <v>5.3778558875219686E-2</v>
      </c>
      <c r="H267" s="120"/>
      <c r="J267" s="24">
        <f t="shared" ca="1" si="31"/>
        <v>0</v>
      </c>
      <c r="K267" s="24">
        <f t="shared" ca="1" si="31"/>
        <v>9.4550662233877585</v>
      </c>
      <c r="L267" s="24">
        <f t="shared" ca="1" si="31"/>
        <v>7.152364773995588</v>
      </c>
      <c r="M267" s="24">
        <f t="shared" ca="1" si="31"/>
        <v>7.7628438095213097</v>
      </c>
      <c r="N267" s="24">
        <f t="shared" ca="1" si="31"/>
        <v>7.5700021493823808</v>
      </c>
      <c r="O267" s="24">
        <f t="shared" ca="1" si="31"/>
        <v>5.7499342704988248</v>
      </c>
      <c r="P267" s="24">
        <f t="shared" ca="1" si="31"/>
        <v>0</v>
      </c>
      <c r="R267" s="24">
        <f ca="1">IF(J267=0,0,Agents($J$4,$J$5,J267,$J$3)/(1-$P$1))</f>
        <v>0</v>
      </c>
      <c r="S267" s="24">
        <f ca="1">IF(K267=0,0,Agents($J$4,$J$5,K267,$J$3)/(1-$P$1))</f>
        <v>4.3478260869565215</v>
      </c>
      <c r="T267" s="24">
        <f ca="1">IF(L267=0,0,Agents($J$4,$J$5,L267,$J$3)/(1-$P$1))</f>
        <v>3.2608695652173911</v>
      </c>
      <c r="U267" s="24">
        <f ca="1">IF(M267=0,0,Agents($J$4,$J$5,M267,$J$3)/(1-$P$1))</f>
        <v>4.3478260869565215</v>
      </c>
      <c r="V267" s="24">
        <f ca="1">IF(N267=0,0,Agents($J$4,$J$5,N267,$J$3)/(1-$P$1))</f>
        <v>3.2608695652173911</v>
      </c>
      <c r="W267" s="24">
        <f ca="1">IF(O267=0,0,Agents($J$4,$J$5,O267,$J$3)/(1-$P$1))</f>
        <v>3.2608695652173911</v>
      </c>
      <c r="X267" s="24">
        <f ca="1">IF(P267=0,0,Agents($J$4,$J$5,P267,$J$3)/(1-$P$1))</f>
        <v>0</v>
      </c>
    </row>
    <row r="268" spans="1:24" x14ac:dyDescent="0.25">
      <c r="A268" s="121">
        <v>0.5625</v>
      </c>
      <c r="B268" s="122"/>
      <c r="C268" s="123">
        <v>5.3928467114521643E-2</v>
      </c>
      <c r="D268" s="123">
        <v>5.5887440894937128E-2</v>
      </c>
      <c r="E268" s="123">
        <v>5.1706993702353328E-2</v>
      </c>
      <c r="F268" s="123">
        <v>5.6944775211029107E-2</v>
      </c>
      <c r="G268" s="123">
        <v>5.6942003514938486E-2</v>
      </c>
      <c r="H268" s="124"/>
      <c r="J268" s="30">
        <f t="shared" ca="1" si="31"/>
        <v>0</v>
      </c>
      <c r="K268" s="30">
        <f t="shared" ca="1" si="31"/>
        <v>9.4550662233877585</v>
      </c>
      <c r="L268" s="30">
        <f t="shared" ca="1" si="31"/>
        <v>7.6009560734172412</v>
      </c>
      <c r="M268" s="30">
        <f t="shared" ca="1" si="31"/>
        <v>7.8129266728085449</v>
      </c>
      <c r="N268" s="30">
        <f t="shared" ca="1" si="31"/>
        <v>7.9544163210307044</v>
      </c>
      <c r="O268" s="30">
        <f t="shared" ca="1" si="31"/>
        <v>6.0881656981752252</v>
      </c>
      <c r="P268" s="30">
        <f t="shared" ca="1" si="31"/>
        <v>0</v>
      </c>
      <c r="R268" s="30">
        <f ca="1">IF(J268=0,0,Agents($J$4,$J$5,J268,$J$3)/(1-$P$1))</f>
        <v>0</v>
      </c>
      <c r="S268" s="30">
        <f ca="1">IF(K268=0,0,Agents($J$4,$J$5,K268,$J$3)/(1-$P$1))</f>
        <v>4.3478260869565215</v>
      </c>
      <c r="T268" s="30">
        <f ca="1">IF(L268=0,0,Agents($J$4,$J$5,L268,$J$3)/(1-$P$1))</f>
        <v>4.3478260869565215</v>
      </c>
      <c r="U268" s="30">
        <f ca="1">IF(M268=0,0,Agents($J$4,$J$5,M268,$J$3)/(1-$P$1))</f>
        <v>4.3478260869565215</v>
      </c>
      <c r="V268" s="30">
        <f ca="1">IF(N268=0,0,Agents($J$4,$J$5,N268,$J$3)/(1-$P$1))</f>
        <v>4.3478260869565215</v>
      </c>
      <c r="W268" s="30">
        <f ca="1">IF(O268=0,0,Agents($J$4,$J$5,O268,$J$3)/(1-$P$1))</f>
        <v>3.2608695652173911</v>
      </c>
      <c r="X268" s="30">
        <f ca="1">IF(P268=0,0,Agents($J$4,$J$5,P268,$J$3)/(1-$P$1))</f>
        <v>0</v>
      </c>
    </row>
    <row r="269" spans="1:24" x14ac:dyDescent="0.25">
      <c r="A269" s="125">
        <v>0.58333333333333337</v>
      </c>
      <c r="B269" s="118"/>
      <c r="C269" s="119">
        <v>5.4964021135923087E-2</v>
      </c>
      <c r="D269" s="119">
        <v>5.7386691269749726E-2</v>
      </c>
      <c r="E269" s="119">
        <v>5.8667550546900891E-2</v>
      </c>
      <c r="F269" s="119">
        <v>5.8664761451139191E-2</v>
      </c>
      <c r="G269" s="119">
        <v>5.9050966608084357E-2</v>
      </c>
      <c r="H269" s="120"/>
      <c r="J269" s="24">
        <f t="shared" ca="1" si="31"/>
        <v>0</v>
      </c>
      <c r="K269" s="24">
        <f t="shared" ca="1" si="31"/>
        <v>9.6366258406758547</v>
      </c>
      <c r="L269" s="24">
        <f t="shared" ca="1" si="31"/>
        <v>7.804861209517993</v>
      </c>
      <c r="M269" s="24">
        <f t="shared" ca="1" si="31"/>
        <v>8.864666801840464</v>
      </c>
      <c r="N269" s="24">
        <f t="shared" ca="1" si="31"/>
        <v>8.1946751783109075</v>
      </c>
      <c r="O269" s="24">
        <f t="shared" ca="1" si="31"/>
        <v>6.3136533166261604</v>
      </c>
      <c r="P269" s="24">
        <f t="shared" ca="1" si="31"/>
        <v>0</v>
      </c>
      <c r="R269" s="24">
        <f ca="1">IF(J269=0,0,Agents($J$4,$J$5,J269,$J$3)/(1-$P$1))</f>
        <v>0</v>
      </c>
      <c r="S269" s="24">
        <f ca="1">IF(K269=0,0,Agents($J$4,$J$5,K269,$J$3)/(1-$P$1))</f>
        <v>4.3478260869565215</v>
      </c>
      <c r="T269" s="24">
        <f ca="1">IF(L269=0,0,Agents($J$4,$J$5,L269,$J$3)/(1-$P$1))</f>
        <v>4.3478260869565215</v>
      </c>
      <c r="U269" s="24">
        <f ca="1">IF(M269=0,0,Agents($J$4,$J$5,M269,$J$3)/(1-$P$1))</f>
        <v>4.3478260869565215</v>
      </c>
      <c r="V269" s="24">
        <f ca="1">IF(N269=0,0,Agents($J$4,$J$5,N269,$J$3)/(1-$P$1))</f>
        <v>4.3478260869565215</v>
      </c>
      <c r="W269" s="24">
        <f ca="1">IF(O269=0,0,Agents($J$4,$J$5,O269,$J$3)/(1-$P$1))</f>
        <v>3.2608695652173911</v>
      </c>
      <c r="X269" s="24">
        <f ca="1">IF(P269=0,0,Agents($J$4,$J$5,P269,$J$3)/(1-$P$1))</f>
        <v>0</v>
      </c>
    </row>
    <row r="270" spans="1:24" x14ac:dyDescent="0.25">
      <c r="A270" s="121">
        <v>0.60416666666666663</v>
      </c>
      <c r="B270" s="122"/>
      <c r="C270" s="123">
        <v>5.4618836462122608E-2</v>
      </c>
      <c r="D270" s="123">
        <v>5.9485641794487357E-2</v>
      </c>
      <c r="E270" s="123">
        <v>6.1982101425256876E-2</v>
      </c>
      <c r="F270" s="123">
        <v>6.1760736683337335E-2</v>
      </c>
      <c r="G270" s="123">
        <v>5.8347978910369067E-2</v>
      </c>
      <c r="H270" s="124"/>
      <c r="J270" s="30">
        <f t="shared" ca="1" si="31"/>
        <v>0</v>
      </c>
      <c r="K270" s="30">
        <f t="shared" ca="1" si="31"/>
        <v>9.5761059682464893</v>
      </c>
      <c r="L270" s="30">
        <f t="shared" ca="1" si="31"/>
        <v>8.090328400059045</v>
      </c>
      <c r="M270" s="30">
        <f t="shared" ca="1" si="31"/>
        <v>9.3654954347128072</v>
      </c>
      <c r="N270" s="30">
        <f t="shared" ca="1" si="31"/>
        <v>8.6271411214152725</v>
      </c>
      <c r="O270" s="30">
        <f t="shared" ca="1" si="31"/>
        <v>6.2384907771425153</v>
      </c>
      <c r="P270" s="30">
        <f t="shared" ca="1" si="31"/>
        <v>0</v>
      </c>
      <c r="R270" s="30">
        <f ca="1">IF(J270=0,0,Agents($J$4,$J$5,J270,$J$3)/(1-$P$1))</f>
        <v>0</v>
      </c>
      <c r="S270" s="30">
        <f ca="1">IF(K270=0,0,Agents($J$4,$J$5,K270,$J$3)/(1-$P$1))</f>
        <v>4.3478260869565215</v>
      </c>
      <c r="T270" s="30">
        <f ca="1">IF(L270=0,0,Agents($J$4,$J$5,L270,$J$3)/(1-$P$1))</f>
        <v>4.3478260869565215</v>
      </c>
      <c r="U270" s="30">
        <f ca="1">IF(M270=0,0,Agents($J$4,$J$5,M270,$J$3)/(1-$P$1))</f>
        <v>4.3478260869565215</v>
      </c>
      <c r="V270" s="30">
        <f ca="1">IF(N270=0,0,Agents($J$4,$J$5,N270,$J$3)/(1-$P$1))</f>
        <v>4.3478260869565215</v>
      </c>
      <c r="W270" s="30">
        <f ca="1">IF(O270=0,0,Agents($J$4,$J$5,O270,$J$3)/(1-$P$1))</f>
        <v>3.2608695652173911</v>
      </c>
      <c r="X270" s="30">
        <f ca="1">IF(P270=0,0,Agents($J$4,$J$5,P270,$J$3)/(1-$P$1))</f>
        <v>0</v>
      </c>
    </row>
    <row r="271" spans="1:24" x14ac:dyDescent="0.25">
      <c r="A271" s="125">
        <v>0.625</v>
      </c>
      <c r="B271" s="118"/>
      <c r="C271" s="119">
        <v>5.3238097766920671E-2</v>
      </c>
      <c r="D271" s="119">
        <v>5.1689539845461867E-2</v>
      </c>
      <c r="E271" s="119">
        <v>5.5021544580709306E-2</v>
      </c>
      <c r="F271" s="119">
        <v>5.7632769707073143E-2</v>
      </c>
      <c r="G271" s="119">
        <v>5.7293497363796131E-2</v>
      </c>
      <c r="H271" s="120"/>
      <c r="J271" s="24">
        <f t="shared" ca="1" si="31"/>
        <v>0</v>
      </c>
      <c r="K271" s="24">
        <f t="shared" ca="1" si="31"/>
        <v>9.3340264785290277</v>
      </c>
      <c r="L271" s="24">
        <f t="shared" ca="1" si="31"/>
        <v>7.0300216923351373</v>
      </c>
      <c r="M271" s="24">
        <f t="shared" ca="1" si="31"/>
        <v>8.3137553056808873</v>
      </c>
      <c r="N271" s="24">
        <f t="shared" ca="1" si="31"/>
        <v>8.0505198639427871</v>
      </c>
      <c r="O271" s="24">
        <f t="shared" ca="1" si="31"/>
        <v>6.1257469679170482</v>
      </c>
      <c r="P271" s="24">
        <f t="shared" ca="1" si="31"/>
        <v>0</v>
      </c>
      <c r="R271" s="24">
        <f ca="1">IF(J271=0,0,Agents($J$4,$J$5,J271,$J$3)/(1-$P$1))</f>
        <v>0</v>
      </c>
      <c r="S271" s="24">
        <f ca="1">IF(K271=0,0,Agents($J$4,$J$5,K271,$J$3)/(1-$P$1))</f>
        <v>4.3478260869565215</v>
      </c>
      <c r="T271" s="24">
        <f ca="1">IF(L271=0,0,Agents($J$4,$J$5,L271,$J$3)/(1-$P$1))</f>
        <v>3.2608695652173911</v>
      </c>
      <c r="U271" s="24">
        <f ca="1">IF(M271=0,0,Agents($J$4,$J$5,M271,$J$3)/(1-$P$1))</f>
        <v>4.3478260869565215</v>
      </c>
      <c r="V271" s="24">
        <f ca="1">IF(N271=0,0,Agents($J$4,$J$5,N271,$J$3)/(1-$P$1))</f>
        <v>4.3478260869565215</v>
      </c>
      <c r="W271" s="24">
        <f ca="1">IF(O271=0,0,Agents($J$4,$J$5,O271,$J$3)/(1-$P$1))</f>
        <v>3.2608695652173911</v>
      </c>
      <c r="X271" s="24">
        <f ca="1">IF(P271=0,0,Agents($J$4,$J$5,P271,$J$3)/(1-$P$1))</f>
        <v>0</v>
      </c>
    </row>
    <row r="272" spans="1:24" x14ac:dyDescent="0.25">
      <c r="A272" s="121">
        <v>0.64583333333333337</v>
      </c>
      <c r="B272" s="122"/>
      <c r="C272" s="123">
        <v>5.2547728419319706E-2</v>
      </c>
      <c r="D272" s="123">
        <v>5.2888940145311945E-2</v>
      </c>
      <c r="E272" s="123">
        <v>4.938680808750414E-2</v>
      </c>
      <c r="F272" s="123">
        <v>5.5912783466963066E-2</v>
      </c>
      <c r="G272" s="123">
        <v>5.3075571177504395E-2</v>
      </c>
      <c r="H272" s="124"/>
      <c r="J272" s="30">
        <f t="shared" ca="1" si="31"/>
        <v>0</v>
      </c>
      <c r="K272" s="30">
        <f t="shared" ca="1" si="31"/>
        <v>9.2129867336702969</v>
      </c>
      <c r="L272" s="30">
        <f t="shared" ca="1" si="31"/>
        <v>7.1931458012157385</v>
      </c>
      <c r="M272" s="30">
        <f t="shared" ca="1" si="31"/>
        <v>7.4623466297979046</v>
      </c>
      <c r="N272" s="30">
        <f t="shared" ca="1" si="31"/>
        <v>7.8102610066625839</v>
      </c>
      <c r="O272" s="30">
        <f t="shared" ca="1" si="31"/>
        <v>5.6747717310151797</v>
      </c>
      <c r="P272" s="30">
        <f t="shared" ca="1" si="31"/>
        <v>0</v>
      </c>
      <c r="R272" s="30">
        <f ca="1">IF(J272=0,0,Agents($J$4,$J$5,J272,$J$3)/(1-$P$1))</f>
        <v>0</v>
      </c>
      <c r="S272" s="30">
        <f ca="1">IF(K272=0,0,Agents($J$4,$J$5,K272,$J$3)/(1-$P$1))</f>
        <v>4.3478260869565215</v>
      </c>
      <c r="T272" s="30">
        <f ca="1">IF(L272=0,0,Agents($J$4,$J$5,L272,$J$3)/(1-$P$1))</f>
        <v>3.2608695652173911</v>
      </c>
      <c r="U272" s="30">
        <f ca="1">IF(M272=0,0,Agents($J$4,$J$5,M272,$J$3)/(1-$P$1))</f>
        <v>3.2608695652173911</v>
      </c>
      <c r="V272" s="30">
        <f ca="1">IF(N272=0,0,Agents($J$4,$J$5,N272,$J$3)/(1-$P$1))</f>
        <v>4.3478260869565215</v>
      </c>
      <c r="W272" s="30">
        <f ca="1">IF(O272=0,0,Agents($J$4,$J$5,O272,$J$3)/(1-$P$1))</f>
        <v>3.2608695652173911</v>
      </c>
      <c r="X272" s="30">
        <f ca="1">IF(P272=0,0,Agents($J$4,$J$5,P272,$J$3)/(1-$P$1))</f>
        <v>0</v>
      </c>
    </row>
    <row r="273" spans="1:24" x14ac:dyDescent="0.25">
      <c r="A273" s="125">
        <v>0.66666666666666663</v>
      </c>
      <c r="B273" s="118"/>
      <c r="C273" s="119">
        <v>4.322774222670666E-2</v>
      </c>
      <c r="D273" s="119">
        <v>4.4792988121323936E-2</v>
      </c>
      <c r="E273" s="119">
        <v>4.9718263175339734E-2</v>
      </c>
      <c r="F273" s="119">
        <v>4.7312852266412665E-2</v>
      </c>
      <c r="G273" s="119">
        <v>4.9209138840070298E-2</v>
      </c>
      <c r="H273" s="120"/>
      <c r="J273" s="24">
        <f t="shared" ca="1" si="31"/>
        <v>0</v>
      </c>
      <c r="K273" s="24">
        <f t="shared" ca="1" si="31"/>
        <v>7.5789501780774353</v>
      </c>
      <c r="L273" s="24">
        <f t="shared" ca="1" si="31"/>
        <v>6.0920580662716803</v>
      </c>
      <c r="M273" s="24">
        <f t="shared" ca="1" si="31"/>
        <v>7.512429493085139</v>
      </c>
      <c r="N273" s="24">
        <f t="shared" ca="1" si="31"/>
        <v>6.6089667202615709</v>
      </c>
      <c r="O273" s="24">
        <f t="shared" ca="1" si="31"/>
        <v>5.2613777638551333</v>
      </c>
      <c r="P273" s="24">
        <f t="shared" ca="1" si="31"/>
        <v>0</v>
      </c>
      <c r="R273" s="24">
        <f ca="1">IF(J273=0,0,Agents($J$4,$J$5,J273,$J$3)/(1-$P$1))</f>
        <v>0</v>
      </c>
      <c r="S273" s="24">
        <f ca="1">IF(K273=0,0,Agents($J$4,$J$5,K273,$J$3)/(1-$P$1))</f>
        <v>3.2608695652173911</v>
      </c>
      <c r="T273" s="24">
        <f ca="1">IF(L273=0,0,Agents($J$4,$J$5,L273,$J$3)/(1-$P$1))</f>
        <v>3.2608695652173911</v>
      </c>
      <c r="U273" s="24">
        <f ca="1">IF(M273=0,0,Agents($J$4,$J$5,M273,$J$3)/(1-$P$1))</f>
        <v>3.2608695652173911</v>
      </c>
      <c r="V273" s="24">
        <f ca="1">IF(N273=0,0,Agents($J$4,$J$5,N273,$J$3)/(1-$P$1))</f>
        <v>3.2608695652173911</v>
      </c>
      <c r="W273" s="24">
        <f ca="1">IF(O273=0,0,Agents($J$4,$J$5,O273,$J$3)/(1-$P$1))</f>
        <v>3.2608695652173911</v>
      </c>
      <c r="X273" s="24">
        <f ca="1">IF(P273=0,0,Agents($J$4,$J$5,P273,$J$3)/(1-$P$1))</f>
        <v>0</v>
      </c>
    </row>
    <row r="274" spans="1:24" x14ac:dyDescent="0.25">
      <c r="A274" s="121">
        <v>0.6875</v>
      </c>
      <c r="B274" s="122"/>
      <c r="C274" s="123">
        <v>4.0386606834656544E-2</v>
      </c>
      <c r="D274" s="123">
        <v>3.8795986622073564E-2</v>
      </c>
      <c r="E274" s="123">
        <v>3.5465694398409013E-2</v>
      </c>
      <c r="F274" s="123">
        <v>4.1808896298060415E-2</v>
      </c>
      <c r="G274" s="123">
        <v>3.5852372583479786E-2</v>
      </c>
      <c r="H274" s="124"/>
      <c r="J274" s="30">
        <f t="shared" ca="1" si="31"/>
        <v>0</v>
      </c>
      <c r="K274" s="30">
        <f t="shared" ca="1" si="31"/>
        <v>7.0808250742357384</v>
      </c>
      <c r="L274" s="30">
        <f t="shared" ca="1" si="31"/>
        <v>5.276437521868675</v>
      </c>
      <c r="M274" s="30">
        <f t="shared" ca="1" si="31"/>
        <v>5.3588663717340657</v>
      </c>
      <c r="N274" s="30">
        <f t="shared" ca="1" si="31"/>
        <v>5.8401383769649238</v>
      </c>
      <c r="O274" s="30">
        <f t="shared" ca="1" si="31"/>
        <v>3.8332895136658824</v>
      </c>
      <c r="P274" s="30">
        <f t="shared" ca="1" si="31"/>
        <v>0</v>
      </c>
      <c r="R274" s="30">
        <f ca="1">IF(J274=0,0,Agents($J$4,$J$5,J274,$J$3)/(1-$P$1))</f>
        <v>0</v>
      </c>
      <c r="S274" s="30">
        <f ca="1">IF(K274=0,0,Agents($J$4,$J$5,K274,$J$3)/(1-$P$1))</f>
        <v>3.2608695652173911</v>
      </c>
      <c r="T274" s="30">
        <f ca="1">IF(L274=0,0,Agents($J$4,$J$5,L274,$J$3)/(1-$P$1))</f>
        <v>3.2608695652173911</v>
      </c>
      <c r="U274" s="30">
        <f ca="1">IF(M274=0,0,Agents($J$4,$J$5,M274,$J$3)/(1-$P$1))</f>
        <v>3.2608695652173911</v>
      </c>
      <c r="V274" s="30">
        <f ca="1">IF(N274=0,0,Agents($J$4,$J$5,N274,$J$3)/(1-$P$1))</f>
        <v>3.2608695652173911</v>
      </c>
      <c r="W274" s="30">
        <f ca="1">IF(O274=0,0,Agents($J$4,$J$5,O274,$J$3)/(1-$P$1))</f>
        <v>2.1739130434782608</v>
      </c>
      <c r="X274" s="30">
        <f ca="1">IF(P274=0,0,Agents($J$4,$J$5,P274,$J$3)/(1-$P$1))</f>
        <v>0</v>
      </c>
    </row>
    <row r="275" spans="1:24" x14ac:dyDescent="0.25">
      <c r="A275" s="125">
        <v>0.70833333333333337</v>
      </c>
      <c r="B275" s="118"/>
      <c r="C275" s="119">
        <v>2.6579219882637211E-2</v>
      </c>
      <c r="D275" s="119">
        <v>2.8185907046476763E-2</v>
      </c>
      <c r="E275" s="119">
        <v>2.7179317202519059E-2</v>
      </c>
      <c r="F275" s="119">
        <v>3.0959752321981424E-2</v>
      </c>
      <c r="G275" s="119">
        <v>2.7065026362038665E-2</v>
      </c>
      <c r="H275" s="120"/>
      <c r="J275" s="24">
        <f t="shared" ca="1" si="31"/>
        <v>0</v>
      </c>
      <c r="K275" s="24">
        <f t="shared" ca="1" si="31"/>
        <v>4.6600301770611265</v>
      </c>
      <c r="L275" s="24">
        <f t="shared" ca="1" si="31"/>
        <v>3.833416558694128</v>
      </c>
      <c r="M275" s="24">
        <f t="shared" ca="1" si="31"/>
        <v>4.1067947895532093</v>
      </c>
      <c r="N275" s="24">
        <f t="shared" ca="1" si="31"/>
        <v>4.324659431043643</v>
      </c>
      <c r="O275" s="24">
        <f t="shared" ca="1" si="31"/>
        <v>2.8937577701203234</v>
      </c>
      <c r="P275" s="24">
        <f t="shared" ca="1" si="31"/>
        <v>0</v>
      </c>
      <c r="R275" s="24">
        <f ca="1">IF(J275=0,0,Agents($J$4,$J$5,J275,$J$3)/(1-$P$1))</f>
        <v>0</v>
      </c>
      <c r="S275" s="24">
        <f ca="1">IF(K275=0,0,Agents($J$4,$J$5,K275,$J$3)/(1-$P$1))</f>
        <v>3.2608695652173911</v>
      </c>
      <c r="T275" s="24">
        <f ca="1">IF(L275=0,0,Agents($J$4,$J$5,L275,$J$3)/(1-$P$1))</f>
        <v>2.1739130434782608</v>
      </c>
      <c r="U275" s="24">
        <f ca="1">IF(M275=0,0,Agents($J$4,$J$5,M275,$J$3)/(1-$P$1))</f>
        <v>3.2608695652173911</v>
      </c>
      <c r="V275" s="24">
        <f ca="1">IF(N275=0,0,Agents($J$4,$J$5,N275,$J$3)/(1-$P$1))</f>
        <v>3.2608695652173911</v>
      </c>
      <c r="W275" s="24">
        <f ca="1">IF(O275=0,0,Agents($J$4,$J$5,O275,$J$3)/(1-$P$1))</f>
        <v>2.1739130434782608</v>
      </c>
      <c r="X275" s="24">
        <f ca="1">IF(P275=0,0,Agents($J$4,$J$5,P275,$J$3)/(1-$P$1))</f>
        <v>0</v>
      </c>
    </row>
    <row r="276" spans="1:24" x14ac:dyDescent="0.25">
      <c r="A276" s="121">
        <v>0.72916666666666663</v>
      </c>
      <c r="B276" s="122"/>
      <c r="C276" s="123">
        <v>1.9675526406627546E-2</v>
      </c>
      <c r="D276" s="123">
        <v>1.6791604197901048E-2</v>
      </c>
      <c r="E276" s="123">
        <v>2.0881670533642691E-2</v>
      </c>
      <c r="F276" s="123">
        <v>2.1327829377364983E-2</v>
      </c>
      <c r="G276" s="123">
        <v>1.8629173989455183E-2</v>
      </c>
      <c r="H276" s="124"/>
      <c r="J276" s="30">
        <f t="shared" ca="1" si="31"/>
        <v>0</v>
      </c>
      <c r="K276" s="30">
        <f t="shared" ca="1" si="31"/>
        <v>3.4496327284738215</v>
      </c>
      <c r="L276" s="30">
        <f t="shared" ca="1" si="31"/>
        <v>2.2837375243284161</v>
      </c>
      <c r="M276" s="30">
        <f t="shared" ca="1" si="31"/>
        <v>3.1552203870957585</v>
      </c>
      <c r="N276" s="30">
        <f t="shared" ca="1" si="31"/>
        <v>2.97920983027451</v>
      </c>
      <c r="O276" s="30">
        <f t="shared" ca="1" si="31"/>
        <v>1.991807296316586</v>
      </c>
      <c r="P276" s="30">
        <f t="shared" ca="1" si="31"/>
        <v>0</v>
      </c>
      <c r="R276" s="30">
        <f ca="1">IF(J276=0,0,Agents($J$4,$J$5,J276,$J$3)/(1-$P$1))</f>
        <v>0</v>
      </c>
      <c r="S276" s="30">
        <f ca="1">IF(K276=0,0,Agents($J$4,$J$5,K276,$J$3)/(1-$P$1))</f>
        <v>2.1739130434782608</v>
      </c>
      <c r="T276" s="30">
        <f ca="1">IF(L276=0,0,Agents($J$4,$J$5,L276,$J$3)/(1-$P$1))</f>
        <v>2.1739130434782608</v>
      </c>
      <c r="U276" s="30">
        <f ca="1">IF(M276=0,0,Agents($J$4,$J$5,M276,$J$3)/(1-$P$1))</f>
        <v>2.1739130434782608</v>
      </c>
      <c r="V276" s="30">
        <f ca="1">IF(N276=0,0,Agents($J$4,$J$5,N276,$J$3)/(1-$P$1))</f>
        <v>2.1739130434782608</v>
      </c>
      <c r="W276" s="30">
        <f ca="1">IF(O276=0,0,Agents($J$4,$J$5,O276,$J$3)/(1-$P$1))</f>
        <v>2.1739130434782608</v>
      </c>
      <c r="X276" s="30">
        <f ca="1">IF(P276=0,0,Agents($J$4,$J$5,P276,$J$3)/(1-$P$1))</f>
        <v>0</v>
      </c>
    </row>
    <row r="277" spans="1:24" x14ac:dyDescent="0.25">
      <c r="A277" s="125">
        <v>0.75</v>
      </c>
      <c r="B277" s="118"/>
      <c r="C277" s="119">
        <v>1.5533310321021747E-2</v>
      </c>
      <c r="D277" s="119">
        <v>1.4992503748125937E-2</v>
      </c>
      <c r="E277" s="119">
        <v>1.4252568776930727E-2</v>
      </c>
      <c r="F277" s="119">
        <v>1.5823873409012729E-2</v>
      </c>
      <c r="G277" s="119">
        <v>1.1950790861159929E-2</v>
      </c>
      <c r="H277" s="120"/>
      <c r="J277" s="24">
        <f t="shared" ca="1" si="31"/>
        <v>0</v>
      </c>
      <c r="K277" s="24">
        <f t="shared" ca="1" si="31"/>
        <v>2.723394259321438</v>
      </c>
      <c r="L277" s="24">
        <f t="shared" ca="1" si="31"/>
        <v>2.0390513610075147</v>
      </c>
      <c r="M277" s="24">
        <f t="shared" ca="1" si="31"/>
        <v>2.1535631213510733</v>
      </c>
      <c r="N277" s="24">
        <f t="shared" ca="1" si="31"/>
        <v>2.210381486977862</v>
      </c>
      <c r="O277" s="24">
        <f t="shared" ca="1" si="31"/>
        <v>1.277763171221961</v>
      </c>
      <c r="P277" s="24">
        <f t="shared" ca="1" si="31"/>
        <v>0</v>
      </c>
      <c r="R277" s="24">
        <f ca="1">IF(J277=0,0,Agents($J$4,$J$5,J277,$J$3)/(1-$P$1))</f>
        <v>0</v>
      </c>
      <c r="S277" s="24">
        <f ca="1">IF(K277=0,0,Agents($J$4,$J$5,K277,$J$3)/(1-$P$1))</f>
        <v>2.1739130434782608</v>
      </c>
      <c r="T277" s="24">
        <f ca="1">IF(L277=0,0,Agents($J$4,$J$5,L277,$J$3)/(1-$P$1))</f>
        <v>2.1739130434782608</v>
      </c>
      <c r="U277" s="24">
        <f ca="1">IF(M277=0,0,Agents($J$4,$J$5,M277,$J$3)/(1-$P$1))</f>
        <v>2.1739130434782608</v>
      </c>
      <c r="V277" s="24">
        <f ca="1">IF(N277=0,0,Agents($J$4,$J$5,N277,$J$3)/(1-$P$1))</f>
        <v>2.1739130434782608</v>
      </c>
      <c r="W277" s="24">
        <f ca="1">IF(O277=0,0,Agents($J$4,$J$5,O277,$J$3)/(1-$P$1))</f>
        <v>2.1739130434782608</v>
      </c>
      <c r="X277" s="24">
        <f ca="1">IF(P277=0,0,Agents($J$4,$J$5,P277,$J$3)/(1-$P$1))</f>
        <v>0</v>
      </c>
    </row>
    <row r="278" spans="1:24" x14ac:dyDescent="0.25">
      <c r="A278" s="121">
        <v>0.77083333333333337</v>
      </c>
      <c r="B278" s="122"/>
      <c r="C278" s="123">
        <v>1.1736278909216431E-2</v>
      </c>
      <c r="D278" s="123">
        <v>9.595202398800599E-3</v>
      </c>
      <c r="E278" s="123">
        <v>8.6178322837255558E-3</v>
      </c>
      <c r="F278" s="123">
        <v>9.6319229446164435E-3</v>
      </c>
      <c r="G278" s="123">
        <v>8.4358523725834803E-3</v>
      </c>
      <c r="H278" s="124"/>
      <c r="J278" s="30">
        <f t="shared" ca="1" si="31"/>
        <v>0</v>
      </c>
      <c r="K278" s="30">
        <f t="shared" ca="1" si="31"/>
        <v>2.0576756625984198</v>
      </c>
      <c r="L278" s="30">
        <f t="shared" ca="1" si="31"/>
        <v>1.3049928710448093</v>
      </c>
      <c r="M278" s="30">
        <f t="shared" ca="1" si="31"/>
        <v>1.3021544454680909</v>
      </c>
      <c r="N278" s="30">
        <f t="shared" ca="1" si="31"/>
        <v>1.3454496007691334</v>
      </c>
      <c r="O278" s="30">
        <f t="shared" ca="1" si="31"/>
        <v>0.90195047380373727</v>
      </c>
      <c r="P278" s="30">
        <f t="shared" ca="1" si="31"/>
        <v>0</v>
      </c>
      <c r="R278" s="30">
        <f ca="1">IF(J278=0,0,Agents($J$4,$J$5,J278,$J$3)/(1-$P$1))</f>
        <v>0</v>
      </c>
      <c r="S278" s="30">
        <f ca="1">IF(K278=0,0,Agents($J$4,$J$5,K278,$J$3)/(1-$P$1))</f>
        <v>2.1739130434782608</v>
      </c>
      <c r="T278" s="30">
        <f ca="1">IF(L278=0,0,Agents($J$4,$J$5,L278,$J$3)/(1-$P$1))</f>
        <v>2.1739130434782608</v>
      </c>
      <c r="U278" s="30">
        <f ca="1">IF(M278=0,0,Agents($J$4,$J$5,M278,$J$3)/(1-$P$1))</f>
        <v>2.1739130434782608</v>
      </c>
      <c r="V278" s="30">
        <f ca="1">IF(N278=0,0,Agents($J$4,$J$5,N278,$J$3)/(1-$P$1))</f>
        <v>2.1739130434782608</v>
      </c>
      <c r="W278" s="30">
        <f ca="1">IF(O278=0,0,Agents($J$4,$J$5,O278,$J$3)/(1-$P$1))</f>
        <v>1.0869565217391304</v>
      </c>
      <c r="X278" s="30">
        <f ca="1">IF(P278=0,0,Agents($J$4,$J$5,P278,$J$3)/(1-$P$1))</f>
        <v>0</v>
      </c>
    </row>
    <row r="279" spans="1:24" x14ac:dyDescent="0.25">
      <c r="A279" s="125">
        <v>0.79166666666666663</v>
      </c>
      <c r="B279" s="118"/>
      <c r="C279" s="119">
        <v>7.9392474974111157E-3</v>
      </c>
      <c r="D279" s="119">
        <v>5.6971514242878558E-3</v>
      </c>
      <c r="E279" s="119">
        <v>7.9549221080543586E-3</v>
      </c>
      <c r="F279" s="119">
        <v>8.2559339525283791E-3</v>
      </c>
      <c r="G279" s="119">
        <v>6.3268892794376098E-3</v>
      </c>
      <c r="H279" s="120"/>
      <c r="J279" s="24">
        <f t="shared" ca="1" si="31"/>
        <v>0</v>
      </c>
      <c r="K279" s="24">
        <f t="shared" ca="1" si="31"/>
        <v>1.3919570658754017</v>
      </c>
      <c r="L279" s="24">
        <f t="shared" ca="1" si="31"/>
        <v>0.7748395171828556</v>
      </c>
      <c r="M279" s="24">
        <f t="shared" ca="1" si="31"/>
        <v>1.2019887188936222</v>
      </c>
      <c r="N279" s="24">
        <f t="shared" ca="1" si="31"/>
        <v>1.1532425149449714</v>
      </c>
      <c r="O279" s="24">
        <f t="shared" ca="1" si="31"/>
        <v>0.67646285535280293</v>
      </c>
      <c r="P279" s="24">
        <f t="shared" ca="1" si="31"/>
        <v>0</v>
      </c>
      <c r="R279" s="24">
        <f ca="1">IF(J279=0,0,Agents($J$4,$J$5,J279,$J$3)/(1-$P$1))</f>
        <v>0</v>
      </c>
      <c r="S279" s="24">
        <f ca="1">IF(K279=0,0,Agents($J$4,$J$5,K279,$J$3)/(1-$P$1))</f>
        <v>2.1739130434782608</v>
      </c>
      <c r="T279" s="24">
        <f ca="1">IF(L279=0,0,Agents($J$4,$J$5,L279,$J$3)/(1-$P$1))</f>
        <v>1.0869565217391304</v>
      </c>
      <c r="U279" s="24">
        <f ca="1">IF(M279=0,0,Agents($J$4,$J$5,M279,$J$3)/(1-$P$1))</f>
        <v>2.1739130434782608</v>
      </c>
      <c r="V279" s="24">
        <f ca="1">IF(N279=0,0,Agents($J$4,$J$5,N279,$J$3)/(1-$P$1))</f>
        <v>2.1739130434782608</v>
      </c>
      <c r="W279" s="24">
        <f ca="1">IF(O279=0,0,Agents($J$4,$J$5,O279,$J$3)/(1-$P$1))</f>
        <v>1.0869565217391304</v>
      </c>
      <c r="X279" s="24">
        <f ca="1">IF(P279=0,0,Agents($J$4,$J$5,P279,$J$3)/(1-$P$1))</f>
        <v>0</v>
      </c>
    </row>
    <row r="280" spans="1:24" x14ac:dyDescent="0.25">
      <c r="A280" s="126">
        <v>0.8125</v>
      </c>
      <c r="B280" s="122"/>
      <c r="C280" s="123">
        <v>5.5229547808077319E-3</v>
      </c>
      <c r="D280" s="123">
        <v>5.0974512743628183E-3</v>
      </c>
      <c r="E280" s="123">
        <v>5.3032814053695721E-3</v>
      </c>
      <c r="F280" s="123">
        <v>7.2239422084623322E-3</v>
      </c>
      <c r="G280" s="123">
        <v>4.2179261862917402E-3</v>
      </c>
      <c r="H280" s="124"/>
      <c r="J280" s="30">
        <f t="shared" ca="1" si="31"/>
        <v>0</v>
      </c>
      <c r="K280" s="30">
        <f t="shared" ca="1" si="31"/>
        <v>0.96831795886984451</v>
      </c>
      <c r="L280" s="30">
        <f t="shared" ca="1" si="31"/>
        <v>0.69327746274255497</v>
      </c>
      <c r="M280" s="30">
        <f t="shared" ca="1" si="31"/>
        <v>0.8013258125957482</v>
      </c>
      <c r="N280" s="30">
        <f t="shared" ca="1" si="31"/>
        <v>1.0090872005768501</v>
      </c>
      <c r="O280" s="30">
        <f t="shared" ca="1" si="31"/>
        <v>0.45097523690186864</v>
      </c>
      <c r="P280" s="30">
        <f t="shared" ca="1" si="31"/>
        <v>0</v>
      </c>
      <c r="R280" s="30">
        <f ca="1">IF(J280=0,0,Agents($J$4,$J$5,J280,$J$3)/(1-$P$1))</f>
        <v>0</v>
      </c>
      <c r="S280" s="30">
        <f ca="1">IF(K280=0,0,Agents($J$4,$J$5,K280,$J$3)/(1-$P$1))</f>
        <v>1.0869565217391304</v>
      </c>
      <c r="T280" s="30">
        <f ca="1">IF(L280=0,0,Agents($J$4,$J$5,L280,$J$3)/(1-$P$1))</f>
        <v>1.0869565217391304</v>
      </c>
      <c r="U280" s="30">
        <f ca="1">IF(M280=0,0,Agents($J$4,$J$5,M280,$J$3)/(1-$P$1))</f>
        <v>1.0869565217391304</v>
      </c>
      <c r="V280" s="30">
        <f ca="1">IF(N280=0,0,Agents($J$4,$J$5,N280,$J$3)/(1-$P$1))</f>
        <v>1.0869565217391304</v>
      </c>
      <c r="W280" s="30">
        <f ca="1">IF(O280=0,0,Agents($J$4,$J$5,O280,$J$3)/(1-$P$1))</f>
        <v>1.0869565217391304</v>
      </c>
      <c r="X280" s="30">
        <f ca="1">IF(P280=0,0,Agents($J$4,$J$5,P280,$J$3)/(1-$P$1))</f>
        <v>0</v>
      </c>
    </row>
    <row r="281" spans="1:24" x14ac:dyDescent="0.25">
      <c r="A281" s="125">
        <v>0.83333333333333304</v>
      </c>
      <c r="B281" s="127"/>
      <c r="C281" s="128">
        <v>2.0711080428028996E-3</v>
      </c>
      <c r="D281" s="128">
        <v>2.098950524737631E-3</v>
      </c>
      <c r="E281" s="128">
        <v>2.651640702684786E-3</v>
      </c>
      <c r="F281" s="128">
        <v>2.7519779841761265E-3</v>
      </c>
      <c r="G281" s="128">
        <v>1.7574692442882249E-3</v>
      </c>
      <c r="H281" s="129"/>
      <c r="J281" s="30">
        <f t="shared" ca="1" si="31"/>
        <v>0</v>
      </c>
      <c r="K281" s="30">
        <f t="shared" ca="1" si="31"/>
        <v>0.36311923457619172</v>
      </c>
      <c r="L281" s="30">
        <f t="shared" ca="1" si="31"/>
        <v>0.28546719054105202</v>
      </c>
      <c r="M281" s="30">
        <f t="shared" ca="1" si="31"/>
        <v>0.4006629062978741</v>
      </c>
      <c r="N281" s="30">
        <f t="shared" ca="1" si="31"/>
        <v>0.38441417164832381</v>
      </c>
      <c r="O281" s="30">
        <f t="shared" ca="1" si="31"/>
        <v>0.18790634870911191</v>
      </c>
      <c r="P281" s="30">
        <f t="shared" ca="1" si="31"/>
        <v>0</v>
      </c>
      <c r="R281" s="30">
        <f ca="1">IF(J281=0,0,Agents($J$4,$J$5,J281,$J$3)/(1-$P$1))</f>
        <v>0</v>
      </c>
      <c r="S281" s="30">
        <f ca="1">IF(K281=0,0,Agents($J$4,$J$5,K281,$J$3)/(1-$P$1))</f>
        <v>1.0869565217391304</v>
      </c>
      <c r="T281" s="30">
        <f ca="1">IF(L281=0,0,Agents($J$4,$J$5,L281,$J$3)/(1-$P$1))</f>
        <v>1.0869565217391304</v>
      </c>
      <c r="U281" s="30">
        <f ca="1">IF(M281=0,0,Agents($J$4,$J$5,M281,$J$3)/(1-$P$1))</f>
        <v>1.0869565217391304</v>
      </c>
      <c r="V281" s="30">
        <f ca="1">IF(N281=0,0,Agents($J$4,$J$5,N281,$J$3)/(1-$P$1))</f>
        <v>1.0869565217391304</v>
      </c>
      <c r="W281" s="30">
        <f ca="1">IF(O281=0,0,Agents($J$4,$J$5,O281,$J$3)/(1-$P$1))</f>
        <v>1.0869565217391304</v>
      </c>
      <c r="X281" s="30">
        <f ca="1">IF(P281=0,0,Agents($J$4,$J$5,P281,$J$3)/(1-$P$1))</f>
        <v>0</v>
      </c>
    </row>
    <row r="282" spans="1:24" x14ac:dyDescent="0.25">
      <c r="A282" s="126">
        <v>0.85416666666666696</v>
      </c>
      <c r="B282" s="127"/>
      <c r="C282" s="128">
        <v>1.380738695201933E-3</v>
      </c>
      <c r="D282" s="128">
        <v>1.1994002998500749E-3</v>
      </c>
      <c r="E282" s="128">
        <v>1.325820351342393E-3</v>
      </c>
      <c r="F282" s="128">
        <v>1.7199862401100791E-3</v>
      </c>
      <c r="G282" s="128">
        <v>1.4059753954305801E-3</v>
      </c>
      <c r="H282" s="129"/>
      <c r="J282" s="30">
        <f t="shared" ca="1" si="31"/>
        <v>0</v>
      </c>
      <c r="K282" s="30">
        <f t="shared" ca="1" si="31"/>
        <v>0.24207948971746113</v>
      </c>
      <c r="L282" s="30">
        <f t="shared" ca="1" si="31"/>
        <v>0.16312410888060117</v>
      </c>
      <c r="M282" s="30">
        <f t="shared" ca="1" si="31"/>
        <v>0.20033145314893705</v>
      </c>
      <c r="N282" s="30">
        <f t="shared" ca="1" si="31"/>
        <v>0.24025885728020241</v>
      </c>
      <c r="O282" s="30">
        <f t="shared" ca="1" si="31"/>
        <v>0.15032507896728953</v>
      </c>
      <c r="P282" s="30">
        <f t="shared" ca="1" si="31"/>
        <v>0</v>
      </c>
      <c r="R282" s="30">
        <f ca="1">IF(J282=0,0,Agents($J$4,$J$5,J282,$J$3)/(1-$P$1))</f>
        <v>0</v>
      </c>
      <c r="S282" s="30">
        <f ca="1">IF(K282=0,0,Agents($J$4,$J$5,K282,$J$3)/(1-$P$1))</f>
        <v>1.0869565217391304</v>
      </c>
      <c r="T282" s="30">
        <f ca="1">IF(L282=0,0,Agents($J$4,$J$5,L282,$J$3)/(1-$P$1))</f>
        <v>1.0869565217391304</v>
      </c>
      <c r="U282" s="30">
        <f ca="1">IF(M282=0,0,Agents($J$4,$J$5,M282,$J$3)/(1-$P$1))</f>
        <v>1.0869565217391304</v>
      </c>
      <c r="V282" s="30">
        <f ca="1">IF(N282=0,0,Agents($J$4,$J$5,N282,$J$3)/(1-$P$1))</f>
        <v>1.0869565217391304</v>
      </c>
      <c r="W282" s="30">
        <f ca="1">IF(O282=0,0,Agents($J$4,$J$5,O282,$J$3)/(1-$P$1))</f>
        <v>1.0869565217391304</v>
      </c>
      <c r="X282" s="30">
        <f ca="1">IF(P282=0,0,Agents($J$4,$J$5,P282,$J$3)/(1-$P$1))</f>
        <v>0</v>
      </c>
    </row>
    <row r="283" spans="1:24" x14ac:dyDescent="0.25">
      <c r="A283" s="125">
        <v>0.875000000000001</v>
      </c>
      <c r="B283" s="127"/>
      <c r="C283" s="128">
        <v>7.9392474974111157E-3</v>
      </c>
      <c r="D283" s="128">
        <v>5.6971514242878558E-3</v>
      </c>
      <c r="E283" s="128">
        <v>7.9549221080543586E-3</v>
      </c>
      <c r="F283" s="128">
        <v>8.2559339525283791E-3</v>
      </c>
      <c r="G283" s="128">
        <v>6.3268892794376098E-3</v>
      </c>
      <c r="H283" s="129"/>
      <c r="J283" s="30">
        <f t="shared" ref="J283:P286" ca="1" si="32">B283*J$287</f>
        <v>0</v>
      </c>
      <c r="K283" s="30">
        <f t="shared" ca="1" si="32"/>
        <v>1.3919570658754017</v>
      </c>
      <c r="L283" s="30">
        <f t="shared" ca="1" si="32"/>
        <v>0.7748395171828556</v>
      </c>
      <c r="M283" s="30">
        <f t="shared" ca="1" si="32"/>
        <v>1.2019887188936222</v>
      </c>
      <c r="N283" s="30">
        <f t="shared" ca="1" si="32"/>
        <v>1.1532425149449714</v>
      </c>
      <c r="O283" s="30">
        <f t="shared" ca="1" si="32"/>
        <v>0.67646285535280293</v>
      </c>
      <c r="P283" s="30">
        <f t="shared" ca="1" si="32"/>
        <v>0</v>
      </c>
      <c r="R283" s="30">
        <f ca="1">IF(J283=0,0,Agents($J$4,$J$5,J283,$J$3)/(1-$P$1))</f>
        <v>0</v>
      </c>
      <c r="S283" s="30">
        <f ca="1">IF(K283=0,0,Agents($J$4,$J$5,K283,$J$3)/(1-$P$1))</f>
        <v>2.1739130434782608</v>
      </c>
      <c r="T283" s="30">
        <f ca="1">IF(L283=0,0,Agents($J$4,$J$5,L283,$J$3)/(1-$P$1))</f>
        <v>1.0869565217391304</v>
      </c>
      <c r="U283" s="30">
        <f ca="1">IF(M283=0,0,Agents($J$4,$J$5,M283,$J$3)/(1-$P$1))</f>
        <v>2.1739130434782608</v>
      </c>
      <c r="V283" s="30">
        <f ca="1">IF(N283=0,0,Agents($J$4,$J$5,N283,$J$3)/(1-$P$1))</f>
        <v>2.1739130434782608</v>
      </c>
      <c r="W283" s="30">
        <f ca="1">IF(O283=0,0,Agents($J$4,$J$5,O283,$J$3)/(1-$P$1))</f>
        <v>1.0869565217391304</v>
      </c>
      <c r="X283" s="30">
        <f ca="1">IF(P283=0,0,Agents($J$4,$J$5,P283,$J$3)/(1-$P$1))</f>
        <v>0</v>
      </c>
    </row>
    <row r="284" spans="1:24" x14ac:dyDescent="0.25">
      <c r="A284" s="126">
        <v>0.89583333333333504</v>
      </c>
      <c r="B284" s="127"/>
      <c r="C284" s="128">
        <v>5.5229547808077319E-3</v>
      </c>
      <c r="D284" s="128">
        <v>5.0974512743628183E-3</v>
      </c>
      <c r="E284" s="128">
        <v>5.3032814053695721E-3</v>
      </c>
      <c r="F284" s="128">
        <v>7.2239422084623322E-3</v>
      </c>
      <c r="G284" s="128">
        <v>4.2179261862917402E-3</v>
      </c>
      <c r="H284" s="129"/>
      <c r="J284" s="30">
        <f t="shared" ca="1" si="32"/>
        <v>0</v>
      </c>
      <c r="K284" s="30">
        <f t="shared" ca="1" si="32"/>
        <v>0.96831795886984451</v>
      </c>
      <c r="L284" s="30">
        <f t="shared" ca="1" si="32"/>
        <v>0.69327746274255497</v>
      </c>
      <c r="M284" s="30">
        <f t="shared" ca="1" si="32"/>
        <v>0.8013258125957482</v>
      </c>
      <c r="N284" s="30">
        <f t="shared" ca="1" si="32"/>
        <v>1.0090872005768501</v>
      </c>
      <c r="O284" s="30">
        <f t="shared" ca="1" si="32"/>
        <v>0.45097523690186864</v>
      </c>
      <c r="P284" s="30">
        <f t="shared" ca="1" si="32"/>
        <v>0</v>
      </c>
      <c r="R284" s="30">
        <f ca="1">IF(J284=0,0,Agents($J$4,$J$5,J284,$J$3)/(1-$P$1))</f>
        <v>0</v>
      </c>
      <c r="S284" s="30">
        <f ca="1">IF(K284=0,0,Agents($J$4,$J$5,K284,$J$3)/(1-$P$1))</f>
        <v>1.0869565217391304</v>
      </c>
      <c r="T284" s="30">
        <f ca="1">IF(L284=0,0,Agents($J$4,$J$5,L284,$J$3)/(1-$P$1))</f>
        <v>1.0869565217391304</v>
      </c>
      <c r="U284" s="30">
        <f ca="1">IF(M284=0,0,Agents($J$4,$J$5,M284,$J$3)/(1-$P$1))</f>
        <v>1.0869565217391304</v>
      </c>
      <c r="V284" s="30">
        <f ca="1">IF(N284=0,0,Agents($J$4,$J$5,N284,$J$3)/(1-$P$1))</f>
        <v>1.0869565217391304</v>
      </c>
      <c r="W284" s="30">
        <f ca="1">IF(O284=0,0,Agents($J$4,$J$5,O284,$J$3)/(1-$P$1))</f>
        <v>1.0869565217391304</v>
      </c>
      <c r="X284" s="30">
        <f ca="1">IF(P284=0,0,Agents($J$4,$J$5,P284,$J$3)/(1-$P$1))</f>
        <v>0</v>
      </c>
    </row>
    <row r="285" spans="1:24" x14ac:dyDescent="0.25">
      <c r="A285" s="125">
        <v>0.91666666666666896</v>
      </c>
      <c r="B285" s="127"/>
      <c r="C285" s="128">
        <v>2.0711080428028996E-3</v>
      </c>
      <c r="D285" s="128">
        <v>2.098950524737631E-3</v>
      </c>
      <c r="E285" s="128">
        <v>2.651640702684786E-3</v>
      </c>
      <c r="F285" s="128">
        <v>2.7519779841761265E-3</v>
      </c>
      <c r="G285" s="128">
        <v>1.7574692442882249E-3</v>
      </c>
      <c r="H285" s="129"/>
      <c r="J285" s="30">
        <f t="shared" ca="1" si="32"/>
        <v>0</v>
      </c>
      <c r="K285" s="30">
        <f t="shared" ca="1" si="32"/>
        <v>0.36311923457619172</v>
      </c>
      <c r="L285" s="30">
        <f t="shared" ca="1" si="32"/>
        <v>0.28546719054105202</v>
      </c>
      <c r="M285" s="30">
        <f t="shared" ca="1" si="32"/>
        <v>0.4006629062978741</v>
      </c>
      <c r="N285" s="30">
        <f t="shared" ca="1" si="32"/>
        <v>0.38441417164832381</v>
      </c>
      <c r="O285" s="30">
        <f t="shared" ca="1" si="32"/>
        <v>0.18790634870911191</v>
      </c>
      <c r="P285" s="30">
        <f t="shared" ca="1" si="32"/>
        <v>0</v>
      </c>
      <c r="R285" s="30">
        <f ca="1">IF(J285=0,0,Agents($J$4,$J$5,J285,$J$3)/(1-$P$1))</f>
        <v>0</v>
      </c>
      <c r="S285" s="30">
        <f ca="1">IF(K285=0,0,Agents($J$4,$J$5,K285,$J$3)/(1-$P$1))</f>
        <v>1.0869565217391304</v>
      </c>
      <c r="T285" s="30">
        <f ca="1">IF(L285=0,0,Agents($J$4,$J$5,L285,$J$3)/(1-$P$1))</f>
        <v>1.0869565217391304</v>
      </c>
      <c r="U285" s="30">
        <f ca="1">IF(M285=0,0,Agents($J$4,$J$5,M285,$J$3)/(1-$P$1))</f>
        <v>1.0869565217391304</v>
      </c>
      <c r="V285" s="30">
        <f ca="1">IF(N285=0,0,Agents($J$4,$J$5,N285,$J$3)/(1-$P$1))</f>
        <v>1.0869565217391304</v>
      </c>
      <c r="W285" s="30">
        <f ca="1">IF(O285=0,0,Agents($J$4,$J$5,O285,$J$3)/(1-$P$1))</f>
        <v>1.0869565217391304</v>
      </c>
      <c r="X285" s="30">
        <f ca="1">IF(P285=0,0,Agents($J$4,$J$5,P285,$J$3)/(1-$P$1))</f>
        <v>0</v>
      </c>
    </row>
    <row r="286" spans="1:24" x14ac:dyDescent="0.25">
      <c r="A286" s="126">
        <v>0.937500000000003</v>
      </c>
      <c r="B286" s="127"/>
      <c r="C286" s="128">
        <v>1.380738695201933E-3</v>
      </c>
      <c r="D286" s="128">
        <v>1.1994002998500749E-3</v>
      </c>
      <c r="E286" s="128">
        <v>1.325820351342393E-3</v>
      </c>
      <c r="F286" s="128">
        <v>1.7199862401100791E-3</v>
      </c>
      <c r="G286" s="128">
        <v>1.4059753954305801E-3</v>
      </c>
      <c r="H286" s="129"/>
      <c r="J286" s="30">
        <f t="shared" ca="1" si="32"/>
        <v>0</v>
      </c>
      <c r="K286" s="30">
        <f t="shared" ca="1" si="32"/>
        <v>0.24207948971746113</v>
      </c>
      <c r="L286" s="30">
        <f t="shared" ca="1" si="32"/>
        <v>0.16312410888060117</v>
      </c>
      <c r="M286" s="30">
        <f t="shared" ca="1" si="32"/>
        <v>0.20033145314893705</v>
      </c>
      <c r="N286" s="30">
        <f t="shared" ca="1" si="32"/>
        <v>0.24025885728020241</v>
      </c>
      <c r="O286" s="30">
        <f t="shared" ca="1" si="32"/>
        <v>0.15032507896728953</v>
      </c>
      <c r="P286" s="30">
        <f t="shared" ca="1" si="32"/>
        <v>0</v>
      </c>
      <c r="R286" s="30">
        <f ca="1">IF(J286=0,0,Agents($J$4,$J$5,J286,$J$3)/(1-$P$1))</f>
        <v>0</v>
      </c>
      <c r="S286" s="30">
        <f ca="1">IF(K286=0,0,Agents($J$4,$J$5,K286,$J$3)/(1-$P$1))</f>
        <v>1.0869565217391304</v>
      </c>
      <c r="T286" s="30">
        <f ca="1">IF(L286=0,0,Agents($J$4,$J$5,L286,$J$3)/(1-$P$1))</f>
        <v>1.0869565217391304</v>
      </c>
      <c r="U286" s="30">
        <f ca="1">IF(M286=0,0,Agents($J$4,$J$5,M286,$J$3)/(1-$P$1))</f>
        <v>1.0869565217391304</v>
      </c>
      <c r="V286" s="30">
        <f ca="1">IF(N286=0,0,Agents($J$4,$J$5,N286,$J$3)/(1-$P$1))</f>
        <v>1.0869565217391304</v>
      </c>
      <c r="W286" s="30">
        <f ca="1">IF(O286=0,0,Agents($J$4,$J$5,O286,$J$3)/(1-$P$1))</f>
        <v>1.0869565217391304</v>
      </c>
      <c r="X286" s="30">
        <f ca="1">IF(P286=0,0,Agents($J$4,$J$5,P286,$J$3)/(1-$P$1))</f>
        <v>0</v>
      </c>
    </row>
    <row r="287" spans="1:24" x14ac:dyDescent="0.25">
      <c r="B287" s="14"/>
      <c r="C287" s="15">
        <v>0.24727386021393707</v>
      </c>
      <c r="D287" s="15">
        <v>0.19181638799459966</v>
      </c>
      <c r="E287" s="15">
        <v>0.21310624156194827</v>
      </c>
      <c r="F287" s="15">
        <v>0.1970090352061481</v>
      </c>
      <c r="G287" s="15">
        <v>0.1507944750233669</v>
      </c>
      <c r="H287" s="16"/>
      <c r="J287" s="27">
        <f t="shared" ref="J287:P287" ca="1" si="33">$J$2*B287/SUM($B$287:$H$287)</f>
        <v>0</v>
      </c>
      <c r="K287" s="27">
        <f t="shared" ca="1" si="33"/>
        <v>175.32607042787123</v>
      </c>
      <c r="L287" s="27">
        <f t="shared" ca="1" si="33"/>
        <v>136.00472577920124</v>
      </c>
      <c r="M287" s="27">
        <f t="shared" ca="1" si="33"/>
        <v>151.09999853758578</v>
      </c>
      <c r="N287" s="27">
        <f t="shared" ca="1" si="33"/>
        <v>139.68649962270968</v>
      </c>
      <c r="O287" s="27">
        <f t="shared" ca="1" si="33"/>
        <v>106.91871241548468</v>
      </c>
      <c r="P287" s="27">
        <f t="shared" ca="1" si="33"/>
        <v>0</v>
      </c>
      <c r="R287" s="26">
        <f ca="1">(SUM(R257:R286)/2)/$C$6</f>
        <v>0</v>
      </c>
      <c r="S287" s="26">
        <f t="shared" ref="S287:X287" ca="1" si="34">(SUM(S257:S286)/2)/$C$6</f>
        <v>5.7744565217391308</v>
      </c>
      <c r="T287" s="26">
        <f t="shared" ca="1" si="34"/>
        <v>5.0951086956521729</v>
      </c>
      <c r="U287" s="26">
        <f t="shared" ca="1" si="34"/>
        <v>5.6385869565217392</v>
      </c>
      <c r="V287" s="26">
        <f t="shared" ca="1" si="34"/>
        <v>5.2309782608695654</v>
      </c>
      <c r="W287" s="26">
        <f t="shared" ca="1" si="34"/>
        <v>4.4836956521739095</v>
      </c>
      <c r="X287" s="26">
        <f t="shared" ca="1" si="34"/>
        <v>0</v>
      </c>
    </row>
    <row r="288" spans="1:24" x14ac:dyDescent="0.25">
      <c r="R288" s="32">
        <f ca="1">SUM(R287:X287)/5</f>
        <v>5.2445652173913038</v>
      </c>
      <c r="S288" s="31"/>
      <c r="T288" s="31"/>
      <c r="U288" s="31"/>
      <c r="V288" s="31"/>
      <c r="W288" s="31"/>
      <c r="X288" s="4"/>
    </row>
    <row r="290" spans="1:24" x14ac:dyDescent="0.25">
      <c r="A290" s="39" t="s">
        <v>17</v>
      </c>
      <c r="J290" s="6" t="s">
        <v>14</v>
      </c>
      <c r="K290" s="20"/>
      <c r="L290" s="20"/>
      <c r="M290" s="33">
        <v>43344</v>
      </c>
      <c r="N290" s="20"/>
      <c r="O290" s="20"/>
      <c r="P290" s="21"/>
      <c r="R290" s="6" t="s">
        <v>15</v>
      </c>
      <c r="S290" s="20"/>
      <c r="T290" s="20"/>
      <c r="U290" s="20"/>
      <c r="V290" s="20"/>
      <c r="W290" s="20"/>
      <c r="X290" s="21"/>
    </row>
    <row r="291" spans="1:24" x14ac:dyDescent="0.25">
      <c r="A291" s="113" t="s">
        <v>6</v>
      </c>
      <c r="B291" s="114" t="s">
        <v>13</v>
      </c>
      <c r="C291" s="115" t="s">
        <v>7</v>
      </c>
      <c r="D291" s="115" t="s">
        <v>8</v>
      </c>
      <c r="E291" s="115" t="s">
        <v>9</v>
      </c>
      <c r="F291" s="115" t="s">
        <v>10</v>
      </c>
      <c r="G291" s="115" t="s">
        <v>11</v>
      </c>
      <c r="H291" s="116" t="s">
        <v>12</v>
      </c>
      <c r="J291" s="22" t="s">
        <v>13</v>
      </c>
      <c r="K291" s="20" t="s">
        <v>7</v>
      </c>
      <c r="L291" s="20" t="s">
        <v>8</v>
      </c>
      <c r="M291" s="20" t="s">
        <v>9</v>
      </c>
      <c r="N291" s="20" t="s">
        <v>10</v>
      </c>
      <c r="O291" s="20" t="s">
        <v>11</v>
      </c>
      <c r="P291" s="21" t="s">
        <v>12</v>
      </c>
      <c r="R291" s="22" t="s">
        <v>13</v>
      </c>
      <c r="S291" s="20" t="s">
        <v>7</v>
      </c>
      <c r="T291" s="20" t="s">
        <v>8</v>
      </c>
      <c r="U291" s="20" t="s">
        <v>9</v>
      </c>
      <c r="V291" s="20" t="s">
        <v>10</v>
      </c>
      <c r="W291" s="20" t="s">
        <v>11</v>
      </c>
      <c r="X291" s="21" t="s">
        <v>12</v>
      </c>
    </row>
    <row r="292" spans="1:24" x14ac:dyDescent="0.25">
      <c r="A292" s="117">
        <v>0.33333333333333331</v>
      </c>
      <c r="B292" s="118"/>
      <c r="C292" s="119">
        <v>2.1746634449430445E-2</v>
      </c>
      <c r="D292" s="119">
        <v>2.4287856071964018E-2</v>
      </c>
      <c r="E292" s="119">
        <v>2.5190586675505468E-2</v>
      </c>
      <c r="F292" s="119">
        <v>2.1327829377364983E-2</v>
      </c>
      <c r="G292" s="119">
        <v>2.3901581722319858E-2</v>
      </c>
      <c r="H292" s="120"/>
      <c r="J292" s="24">
        <f t="shared" ref="J292:P317" ca="1" si="35">B292*J$322</f>
        <v>0</v>
      </c>
      <c r="K292" s="24">
        <f t="shared" ca="1" si="35"/>
        <v>3.6414050332045296</v>
      </c>
      <c r="L292" s="24">
        <f t="shared" ca="1" si="35"/>
        <v>3.1548129478774127</v>
      </c>
      <c r="M292" s="24">
        <f t="shared" ca="1" si="35"/>
        <v>3.6352407417609949</v>
      </c>
      <c r="N292" s="24">
        <f t="shared" ca="1" si="35"/>
        <v>2.8453226897707085</v>
      </c>
      <c r="O292" s="24">
        <f t="shared" ca="1" si="35"/>
        <v>2.4406797441966179</v>
      </c>
      <c r="P292" s="24">
        <f t="shared" ca="1" si="35"/>
        <v>0</v>
      </c>
      <c r="R292" s="24">
        <f ca="1">IF(J292=0,0,Agents($K$4,$K$5,J292,$K$3)/(1-$P$1))</f>
        <v>0</v>
      </c>
      <c r="S292" s="24">
        <f ca="1">IF(K292=0,0,Agents($K$4,$K$5,K292,$K$3)/(1-$P$1))</f>
        <v>2.1739130434782608</v>
      </c>
      <c r="T292" s="24">
        <f ca="1">IF(L292=0,0,Agents($K$4,$K$5,L292,$K$3)/(1-$P$1))</f>
        <v>2.1739130434782608</v>
      </c>
      <c r="U292" s="24">
        <f ca="1">IF(M292=0,0,Agents($K$4,$K$5,M292,$K$3)/(1-$P$1))</f>
        <v>2.1739130434782608</v>
      </c>
      <c r="V292" s="24">
        <f ca="1">IF(N292=0,0,Agents($K$4,$K$5,N292,$K$3)/(1-$P$1))</f>
        <v>2.1739130434782608</v>
      </c>
      <c r="W292" s="24">
        <f ca="1">IF(O292=0,0,Agents($K$4,$K$5,O292,$K$3)/(1-$P$1))</f>
        <v>2.1739130434782608</v>
      </c>
      <c r="X292" s="24">
        <f ca="1">IF(P292=0,0,Agents($K$4,$K$5,P292,$K$3)/(1-$P$1))</f>
        <v>0</v>
      </c>
    </row>
    <row r="293" spans="1:24" x14ac:dyDescent="0.25">
      <c r="A293" s="121">
        <v>0.35416666666666669</v>
      </c>
      <c r="B293" s="122"/>
      <c r="C293" s="123">
        <v>3.1411805315843977E-2</v>
      </c>
      <c r="D293" s="123">
        <v>3.2083958020989505E-2</v>
      </c>
      <c r="E293" s="123">
        <v>3.1819688432217434E-2</v>
      </c>
      <c r="F293" s="123">
        <v>2.4079807361541108E-2</v>
      </c>
      <c r="G293" s="123">
        <v>2.3198594024604568E-2</v>
      </c>
      <c r="H293" s="124"/>
      <c r="J293" s="30">
        <f t="shared" ca="1" si="35"/>
        <v>0</v>
      </c>
      <c r="K293" s="30">
        <f t="shared" ca="1" si="35"/>
        <v>5.2598072701843206</v>
      </c>
      <c r="L293" s="30">
        <f t="shared" ca="1" si="35"/>
        <v>4.1674689558380633</v>
      </c>
      <c r="M293" s="30">
        <f t="shared" ca="1" si="35"/>
        <v>4.5918830422244143</v>
      </c>
      <c r="N293" s="30">
        <f t="shared" ca="1" si="35"/>
        <v>3.2124611013540254</v>
      </c>
      <c r="O293" s="30">
        <f t="shared" ca="1" si="35"/>
        <v>2.3688950458378937</v>
      </c>
      <c r="P293" s="30">
        <f t="shared" ca="1" si="35"/>
        <v>0</v>
      </c>
      <c r="R293" s="30">
        <f ca="1">IF(J293=0,0,Agents($K$4,$K$5,J293,$K$3)/(1-$P$1))</f>
        <v>0</v>
      </c>
      <c r="S293" s="30">
        <f ca="1">IF(K293=0,0,Agents($K$4,$K$5,K293,$K$3)/(1-$P$1))</f>
        <v>3.2608695652173911</v>
      </c>
      <c r="T293" s="30">
        <f ca="1">IF(L293=0,0,Agents($K$4,$K$5,L293,$K$3)/(1-$P$1))</f>
        <v>3.2608695652173911</v>
      </c>
      <c r="U293" s="30">
        <f ca="1">IF(M293=0,0,Agents($K$4,$K$5,M293,$K$3)/(1-$P$1))</f>
        <v>3.2608695652173911</v>
      </c>
      <c r="V293" s="30">
        <f ca="1">IF(N293=0,0,Agents($K$4,$K$5,N293,$K$3)/(1-$P$1))</f>
        <v>2.1739130434782608</v>
      </c>
      <c r="W293" s="30">
        <f ca="1">IF(O293=0,0,Agents($K$4,$K$5,O293,$K$3)/(1-$P$1))</f>
        <v>2.1739130434782608</v>
      </c>
      <c r="X293" s="30">
        <f ca="1">IF(P293=0,0,Agents($K$4,$K$5,P293,$K$3)/(1-$P$1))</f>
        <v>0</v>
      </c>
    </row>
    <row r="294" spans="1:24" x14ac:dyDescent="0.25">
      <c r="A294" s="125">
        <v>0.375</v>
      </c>
      <c r="B294" s="118"/>
      <c r="C294" s="119">
        <v>3.589920607525026E-2</v>
      </c>
      <c r="D294" s="119">
        <v>3.9880059970014994E-2</v>
      </c>
      <c r="E294" s="119">
        <v>4.2094796155120982E-2</v>
      </c>
      <c r="F294" s="119">
        <v>3.8871689026487785E-2</v>
      </c>
      <c r="G294" s="119">
        <v>4.0421792618629174E-2</v>
      </c>
      <c r="H294" s="120"/>
      <c r="J294" s="24">
        <f t="shared" ca="1" si="35"/>
        <v>0</v>
      </c>
      <c r="K294" s="24">
        <f t="shared" ca="1" si="35"/>
        <v>6.0112083087820807</v>
      </c>
      <c r="L294" s="24">
        <f t="shared" ca="1" si="35"/>
        <v>5.1801249637987148</v>
      </c>
      <c r="M294" s="24">
        <f t="shared" ca="1" si="35"/>
        <v>6.0746786079427153</v>
      </c>
      <c r="N294" s="24">
        <f t="shared" ca="1" si="35"/>
        <v>5.1858300636143548</v>
      </c>
      <c r="O294" s="24">
        <f t="shared" ca="1" si="35"/>
        <v>4.1276201556266328</v>
      </c>
      <c r="P294" s="24">
        <f t="shared" ca="1" si="35"/>
        <v>0</v>
      </c>
      <c r="R294" s="24">
        <f ca="1">IF(J294=0,0,Agents($K$4,$K$5,J294,$K$3)/(1-$P$1))</f>
        <v>0</v>
      </c>
      <c r="S294" s="24">
        <f ca="1">IF(K294=0,0,Agents($K$4,$K$5,K294,$K$3)/(1-$P$1))</f>
        <v>3.2608695652173911</v>
      </c>
      <c r="T294" s="24">
        <f ca="1">IF(L294=0,0,Agents($K$4,$K$5,L294,$K$3)/(1-$P$1))</f>
        <v>3.2608695652173911</v>
      </c>
      <c r="U294" s="24">
        <f ca="1">IF(M294=0,0,Agents($K$4,$K$5,M294,$K$3)/(1-$P$1))</f>
        <v>3.2608695652173911</v>
      </c>
      <c r="V294" s="24">
        <f ca="1">IF(N294=0,0,Agents($K$4,$K$5,N294,$K$3)/(1-$P$1))</f>
        <v>3.2608695652173911</v>
      </c>
      <c r="W294" s="24">
        <f ca="1">IF(O294=0,0,Agents($K$4,$K$5,O294,$K$3)/(1-$P$1))</f>
        <v>3.2608695652173911</v>
      </c>
      <c r="X294" s="24">
        <f ca="1">IF(P294=0,0,Agents($K$4,$K$5,P294,$K$3)/(1-$P$1))</f>
        <v>0</v>
      </c>
    </row>
    <row r="295" spans="1:24" x14ac:dyDescent="0.25">
      <c r="A295" s="121">
        <v>0.39583333333333331</v>
      </c>
      <c r="B295" s="122"/>
      <c r="C295" s="123">
        <v>4.9016223679668625E-2</v>
      </c>
      <c r="D295" s="123">
        <v>5.0674662668665667E-2</v>
      </c>
      <c r="E295" s="123">
        <v>5.2038448790188929E-2</v>
      </c>
      <c r="F295" s="123">
        <v>4.3687650498796013E-2</v>
      </c>
      <c r="G295" s="123">
        <v>4.8506151142355007E-2</v>
      </c>
      <c r="H295" s="124"/>
      <c r="J295" s="30">
        <f t="shared" ca="1" si="35"/>
        <v>0</v>
      </c>
      <c r="K295" s="30">
        <f t="shared" ca="1" si="35"/>
        <v>8.207611344683226</v>
      </c>
      <c r="L295" s="30">
        <f t="shared" ca="1" si="35"/>
        <v>6.5822640517442315</v>
      </c>
      <c r="M295" s="30">
        <f t="shared" ca="1" si="35"/>
        <v>7.5096420586378443</v>
      </c>
      <c r="N295" s="30">
        <f t="shared" ca="1" si="35"/>
        <v>5.8283222838851607</v>
      </c>
      <c r="O295" s="30">
        <f t="shared" ca="1" si="35"/>
        <v>4.9531441867519597</v>
      </c>
      <c r="P295" s="30">
        <f t="shared" ca="1" si="35"/>
        <v>0</v>
      </c>
      <c r="R295" s="30">
        <f ca="1">IF(J295=0,0,Agents($K$4,$K$5,J295,$K$3)/(1-$P$1))</f>
        <v>0</v>
      </c>
      <c r="S295" s="30">
        <f ca="1">IF(K295=0,0,Agents($K$4,$K$5,K295,$K$3)/(1-$P$1))</f>
        <v>4.3478260869565215</v>
      </c>
      <c r="T295" s="30">
        <f ca="1">IF(L295=0,0,Agents($K$4,$K$5,L295,$K$3)/(1-$P$1))</f>
        <v>3.2608695652173911</v>
      </c>
      <c r="U295" s="30">
        <f ca="1">IF(M295=0,0,Agents($K$4,$K$5,M295,$K$3)/(1-$P$1))</f>
        <v>3.2608695652173911</v>
      </c>
      <c r="V295" s="30">
        <f ca="1">IF(N295=0,0,Agents($K$4,$K$5,N295,$K$3)/(1-$P$1))</f>
        <v>3.2608695652173911</v>
      </c>
      <c r="W295" s="30">
        <f ca="1">IF(O295=0,0,Agents($K$4,$K$5,O295,$K$3)/(1-$P$1))</f>
        <v>3.2608695652173911</v>
      </c>
      <c r="X295" s="30">
        <f ca="1">IF(P295=0,0,Agents($K$4,$K$5,P295,$K$3)/(1-$P$1))</f>
        <v>0</v>
      </c>
    </row>
    <row r="296" spans="1:24" x14ac:dyDescent="0.25">
      <c r="A296" s="125">
        <v>0.41666666666666669</v>
      </c>
      <c r="B296" s="118"/>
      <c r="C296" s="119">
        <v>5.6689944504925503E-2</v>
      </c>
      <c r="D296" s="119">
        <v>5.3073463268365817E-2</v>
      </c>
      <c r="E296" s="119">
        <v>5.4027179317202516E-2</v>
      </c>
      <c r="F296" s="119">
        <v>4.9879600963192293E-2</v>
      </c>
      <c r="G296" s="119">
        <v>5.4481546572934976E-2</v>
      </c>
      <c r="H296" s="120"/>
      <c r="J296" s="24">
        <f t="shared" ca="1" si="35"/>
        <v>0</v>
      </c>
      <c r="K296" s="24">
        <f t="shared" ca="1" si="35"/>
        <v>9.4925515822853086</v>
      </c>
      <c r="L296" s="24">
        <f t="shared" ca="1" si="35"/>
        <v>6.8938505157321242</v>
      </c>
      <c r="M296" s="24">
        <f t="shared" ca="1" si="35"/>
        <v>7.7966347487768699</v>
      </c>
      <c r="N296" s="24">
        <f t="shared" ca="1" si="35"/>
        <v>6.6543837099476235</v>
      </c>
      <c r="O296" s="24">
        <f t="shared" ca="1" si="35"/>
        <v>5.5633141228011143</v>
      </c>
      <c r="P296" s="24">
        <f t="shared" ca="1" si="35"/>
        <v>0</v>
      </c>
      <c r="R296" s="24">
        <f ca="1">IF(J296=0,0,Agents($K$4,$K$5,J296,$K$3)/(1-$P$1))</f>
        <v>0</v>
      </c>
      <c r="S296" s="24">
        <f ca="1">IF(K296=0,0,Agents($K$4,$K$5,K296,$K$3)/(1-$P$1))</f>
        <v>4.3478260869565215</v>
      </c>
      <c r="T296" s="24">
        <f ca="1">IF(L296=0,0,Agents($K$4,$K$5,L296,$K$3)/(1-$P$1))</f>
        <v>3.2608695652173911</v>
      </c>
      <c r="U296" s="24">
        <f ca="1">IF(M296=0,0,Agents($K$4,$K$5,M296,$K$3)/(1-$P$1))</f>
        <v>4.3478260869565215</v>
      </c>
      <c r="V296" s="24">
        <f ca="1">IF(N296=0,0,Agents($K$4,$K$5,N296,$K$3)/(1-$P$1))</f>
        <v>3.2608695652173911</v>
      </c>
      <c r="W296" s="24">
        <f ca="1">IF(O296=0,0,Agents($K$4,$K$5,O296,$K$3)/(1-$P$1))</f>
        <v>3.2608695652173911</v>
      </c>
      <c r="X296" s="24">
        <f ca="1">IF(P296=0,0,Agents($K$4,$K$5,P296,$K$3)/(1-$P$1))</f>
        <v>0</v>
      </c>
    </row>
    <row r="297" spans="1:24" x14ac:dyDescent="0.25">
      <c r="A297" s="121">
        <v>0.4375</v>
      </c>
      <c r="B297" s="122"/>
      <c r="C297" s="123">
        <v>6.1177345264331787E-2</v>
      </c>
      <c r="D297" s="123">
        <v>6.0385192019374909E-2</v>
      </c>
      <c r="E297" s="123">
        <v>5.6347364932051704E-2</v>
      </c>
      <c r="F297" s="123">
        <v>5.2128813738720886E-2</v>
      </c>
      <c r="G297" s="123">
        <v>6.1862917398945519E-2</v>
      </c>
      <c r="H297" s="124"/>
      <c r="J297" s="30">
        <f t="shared" ca="1" si="35"/>
        <v>0</v>
      </c>
      <c r="K297" s="30">
        <f t="shared" ca="1" si="35"/>
        <v>10.24395262088307</v>
      </c>
      <c r="L297" s="30">
        <f t="shared" ca="1" si="35"/>
        <v>7.8435900261567557</v>
      </c>
      <c r="M297" s="30">
        <f t="shared" ca="1" si="35"/>
        <v>8.1314595539390666</v>
      </c>
      <c r="N297" s="30">
        <f t="shared" ca="1" si="35"/>
        <v>6.9544487578762997</v>
      </c>
      <c r="O297" s="30">
        <f t="shared" ca="1" si="35"/>
        <v>6.3170534555677174</v>
      </c>
      <c r="P297" s="30">
        <f t="shared" ca="1" si="35"/>
        <v>0</v>
      </c>
      <c r="R297" s="30">
        <f ca="1">IF(J297=0,0,Agents($K$4,$K$5,J297,$K$3)/(1-$P$1))</f>
        <v>0</v>
      </c>
      <c r="S297" s="30">
        <f ca="1">IF(K297=0,0,Agents($K$4,$K$5,K297,$K$3)/(1-$P$1))</f>
        <v>4.3478260869565215</v>
      </c>
      <c r="T297" s="30">
        <f ca="1">IF(L297=0,0,Agents($K$4,$K$5,L297,$K$3)/(1-$P$1))</f>
        <v>4.3478260869565215</v>
      </c>
      <c r="U297" s="30">
        <f ca="1">IF(M297=0,0,Agents($K$4,$K$5,M297,$K$3)/(1-$P$1))</f>
        <v>4.3478260869565215</v>
      </c>
      <c r="V297" s="30">
        <f ca="1">IF(N297=0,0,Agents($K$4,$K$5,N297,$K$3)/(1-$P$1))</f>
        <v>3.2608695652173911</v>
      </c>
      <c r="W297" s="30">
        <f ca="1">IF(O297=0,0,Agents($K$4,$K$5,O297,$K$3)/(1-$P$1))</f>
        <v>3.2608695652173911</v>
      </c>
      <c r="X297" s="30">
        <f ca="1">IF(P297=0,0,Agents($K$4,$K$5,P297,$K$3)/(1-$P$1))</f>
        <v>0</v>
      </c>
    </row>
    <row r="298" spans="1:24" x14ac:dyDescent="0.25">
      <c r="A298" s="125">
        <v>0.45833333333333331</v>
      </c>
      <c r="B298" s="118"/>
      <c r="C298" s="119">
        <v>5.9106237221528891E-2</v>
      </c>
      <c r="D298" s="119">
        <v>5.9485641794487357E-2</v>
      </c>
      <c r="E298" s="119">
        <v>5.9661915810407688E-2</v>
      </c>
      <c r="F298" s="119">
        <v>5.384879997883097E-2</v>
      </c>
      <c r="G298" s="119">
        <v>6.2214411247803164E-2</v>
      </c>
      <c r="H298" s="120"/>
      <c r="J298" s="24">
        <f t="shared" ca="1" si="35"/>
        <v>0</v>
      </c>
      <c r="K298" s="24">
        <f t="shared" ca="1" si="35"/>
        <v>9.8971521415302579</v>
      </c>
      <c r="L298" s="24">
        <f t="shared" ca="1" si="35"/>
        <v>7.7267451021612965</v>
      </c>
      <c r="M298" s="24">
        <f t="shared" ca="1" si="35"/>
        <v>8.6097807041707775</v>
      </c>
      <c r="N298" s="24">
        <f t="shared" ca="1" si="35"/>
        <v>7.1839102651158742</v>
      </c>
      <c r="O298" s="24">
        <f t="shared" ca="1" si="35"/>
        <v>6.3529458047470788</v>
      </c>
      <c r="P298" s="24">
        <f t="shared" ca="1" si="35"/>
        <v>0</v>
      </c>
      <c r="R298" s="24">
        <f ca="1">IF(J298=0,0,Agents($K$4,$K$5,J298,$K$3)/(1-$P$1))</f>
        <v>0</v>
      </c>
      <c r="S298" s="24">
        <f ca="1">IF(K298=0,0,Agents($K$4,$K$5,K298,$K$3)/(1-$P$1))</f>
        <v>4.3478260869565215</v>
      </c>
      <c r="T298" s="24">
        <f ca="1">IF(L298=0,0,Agents($K$4,$K$5,L298,$K$3)/(1-$P$1))</f>
        <v>4.3478260869565215</v>
      </c>
      <c r="U298" s="24">
        <f ca="1">IF(M298=0,0,Agents($K$4,$K$5,M298,$K$3)/(1-$P$1))</f>
        <v>4.3478260869565215</v>
      </c>
      <c r="V298" s="24">
        <f ca="1">IF(N298=0,0,Agents($K$4,$K$5,N298,$K$3)/(1-$P$1))</f>
        <v>3.2608695652173911</v>
      </c>
      <c r="W298" s="24">
        <f ca="1">IF(O298=0,0,Agents($K$4,$K$5,O298,$K$3)/(1-$P$1))</f>
        <v>3.2608695652173911</v>
      </c>
      <c r="X298" s="24">
        <f ca="1">IF(P298=0,0,Agents($K$4,$K$5,P298,$K$3)/(1-$P$1))</f>
        <v>0</v>
      </c>
    </row>
    <row r="299" spans="1:24" x14ac:dyDescent="0.25">
      <c r="A299" s="121">
        <v>0.47916666666666669</v>
      </c>
      <c r="B299" s="122"/>
      <c r="C299" s="123">
        <v>6.2212899285733245E-2</v>
      </c>
      <c r="D299" s="123">
        <v>6.1284742244262468E-2</v>
      </c>
      <c r="E299" s="123">
        <v>5.6678820019887298E-2</v>
      </c>
      <c r="F299" s="123">
        <v>5.7976766955095155E-2</v>
      </c>
      <c r="G299" s="123">
        <v>5.9753954305799648E-2</v>
      </c>
      <c r="H299" s="124"/>
      <c r="J299" s="30">
        <f t="shared" ca="1" si="35"/>
        <v>0</v>
      </c>
      <c r="K299" s="30">
        <f t="shared" ca="1" si="35"/>
        <v>10.417352860559477</v>
      </c>
      <c r="L299" s="30">
        <f t="shared" ca="1" si="35"/>
        <v>7.9604349501522158</v>
      </c>
      <c r="M299" s="30">
        <f t="shared" ca="1" si="35"/>
        <v>8.1792916689622377</v>
      </c>
      <c r="N299" s="30">
        <f t="shared" ca="1" si="35"/>
        <v>7.7346178824908485</v>
      </c>
      <c r="O299" s="30">
        <f t="shared" ca="1" si="35"/>
        <v>6.101699360491545</v>
      </c>
      <c r="P299" s="30">
        <f t="shared" ca="1" si="35"/>
        <v>0</v>
      </c>
      <c r="R299" s="30">
        <f ca="1">IF(J299=0,0,Agents($K$4,$K$5,J299,$K$3)/(1-$P$1))</f>
        <v>0</v>
      </c>
      <c r="S299" s="30">
        <f ca="1">IF(K299=0,0,Agents($K$4,$K$5,K299,$K$3)/(1-$P$1))</f>
        <v>4.3478260869565215</v>
      </c>
      <c r="T299" s="30">
        <f ca="1">IF(L299=0,0,Agents($K$4,$K$5,L299,$K$3)/(1-$P$1))</f>
        <v>4.3478260869565215</v>
      </c>
      <c r="U299" s="30">
        <f ca="1">IF(M299=0,0,Agents($K$4,$K$5,M299,$K$3)/(1-$P$1))</f>
        <v>4.3478260869565215</v>
      </c>
      <c r="V299" s="30">
        <f ca="1">IF(N299=0,0,Agents($K$4,$K$5,N299,$K$3)/(1-$P$1))</f>
        <v>4.3478260869565215</v>
      </c>
      <c r="W299" s="30">
        <f ca="1">IF(O299=0,0,Agents($K$4,$K$5,O299,$K$3)/(1-$P$1))</f>
        <v>3.2608695652173911</v>
      </c>
      <c r="X299" s="30">
        <f ca="1">IF(P299=0,0,Agents($K$4,$K$5,P299,$K$3)/(1-$P$1))</f>
        <v>0</v>
      </c>
    </row>
    <row r="300" spans="1:24" x14ac:dyDescent="0.25">
      <c r="A300" s="125">
        <v>0.5</v>
      </c>
      <c r="B300" s="118"/>
      <c r="C300" s="119">
        <v>5.6689944504925503E-2</v>
      </c>
      <c r="D300" s="119">
        <v>5.3788490370199497E-2</v>
      </c>
      <c r="E300" s="119">
        <v>5.4027179317202516E-2</v>
      </c>
      <c r="F300" s="119">
        <v>5.4192797226852982E-2</v>
      </c>
      <c r="G300" s="119">
        <v>5.342706502636204E-2</v>
      </c>
      <c r="H300" s="120"/>
      <c r="J300" s="24">
        <f t="shared" ca="1" si="35"/>
        <v>0</v>
      </c>
      <c r="K300" s="24">
        <f t="shared" ca="1" si="35"/>
        <v>9.4925515822853086</v>
      </c>
      <c r="L300" s="24">
        <f t="shared" ca="1" si="35"/>
        <v>6.986727250190051</v>
      </c>
      <c r="M300" s="24">
        <f t="shared" ca="1" si="35"/>
        <v>7.7966347487768699</v>
      </c>
      <c r="N300" s="24">
        <f t="shared" ca="1" si="35"/>
        <v>7.2298025665637882</v>
      </c>
      <c r="O300" s="24">
        <f t="shared" ca="1" si="35"/>
        <v>5.4556370752630281</v>
      </c>
      <c r="P300" s="24">
        <f t="shared" ca="1" si="35"/>
        <v>0</v>
      </c>
      <c r="R300" s="24">
        <f ca="1">IF(J300=0,0,Agents($K$4,$K$5,J300,$K$3)/(1-$P$1))</f>
        <v>0</v>
      </c>
      <c r="S300" s="24">
        <f ca="1">IF(K300=0,0,Agents($K$4,$K$5,K300,$K$3)/(1-$P$1))</f>
        <v>4.3478260869565215</v>
      </c>
      <c r="T300" s="24">
        <f ca="1">IF(L300=0,0,Agents($K$4,$K$5,L300,$K$3)/(1-$P$1))</f>
        <v>3.2608695652173911</v>
      </c>
      <c r="U300" s="24">
        <f ca="1">IF(M300=0,0,Agents($K$4,$K$5,M300,$K$3)/(1-$P$1))</f>
        <v>4.3478260869565215</v>
      </c>
      <c r="V300" s="24">
        <f ca="1">IF(N300=0,0,Agents($K$4,$K$5,N300,$K$3)/(1-$P$1))</f>
        <v>3.2608695652173911</v>
      </c>
      <c r="W300" s="24">
        <f ca="1">IF(O300=0,0,Agents($K$4,$K$5,O300,$K$3)/(1-$P$1))</f>
        <v>3.2608695652173911</v>
      </c>
      <c r="X300" s="24">
        <f ca="1">IF(P300=0,0,Agents($K$4,$K$5,P300,$K$3)/(1-$P$1))</f>
        <v>0</v>
      </c>
    </row>
    <row r="301" spans="1:24" x14ac:dyDescent="0.25">
      <c r="A301" s="121">
        <v>0.52083333333333337</v>
      </c>
      <c r="B301" s="122"/>
      <c r="C301" s="123">
        <v>5.1857359071718741E-2</v>
      </c>
      <c r="D301" s="123">
        <v>5.3788490370199497E-2</v>
      </c>
      <c r="E301" s="123">
        <v>4.938680808750414E-2</v>
      </c>
      <c r="F301" s="123">
        <v>5.2128813738720886E-2</v>
      </c>
      <c r="G301" s="123">
        <v>5.518453427065026E-2</v>
      </c>
      <c r="H301" s="124"/>
      <c r="J301" s="30">
        <f t="shared" ca="1" si="35"/>
        <v>0</v>
      </c>
      <c r="K301" s="30">
        <f t="shared" ca="1" si="35"/>
        <v>8.6833504637954135</v>
      </c>
      <c r="L301" s="30">
        <f t="shared" ca="1" si="35"/>
        <v>6.986727250190051</v>
      </c>
      <c r="M301" s="30">
        <f t="shared" ca="1" si="35"/>
        <v>7.1269851384524765</v>
      </c>
      <c r="N301" s="30">
        <f t="shared" ca="1" si="35"/>
        <v>6.9544487578762997</v>
      </c>
      <c r="O301" s="30">
        <f t="shared" ca="1" si="35"/>
        <v>5.6350988211598381</v>
      </c>
      <c r="P301" s="30">
        <f t="shared" ca="1" si="35"/>
        <v>0</v>
      </c>
      <c r="R301" s="30">
        <f ca="1">IF(J301=0,0,Agents($K$4,$K$5,J301,$K$3)/(1-$P$1))</f>
        <v>0</v>
      </c>
      <c r="S301" s="30">
        <f ca="1">IF(K301=0,0,Agents($K$4,$K$5,K301,$K$3)/(1-$P$1))</f>
        <v>4.3478260869565215</v>
      </c>
      <c r="T301" s="30">
        <f ca="1">IF(L301=0,0,Agents($K$4,$K$5,L301,$K$3)/(1-$P$1))</f>
        <v>3.2608695652173911</v>
      </c>
      <c r="U301" s="30">
        <f ca="1">IF(M301=0,0,Agents($K$4,$K$5,M301,$K$3)/(1-$P$1))</f>
        <v>3.2608695652173911</v>
      </c>
      <c r="V301" s="30">
        <f ca="1">IF(N301=0,0,Agents($K$4,$K$5,N301,$K$3)/(1-$P$1))</f>
        <v>3.2608695652173911</v>
      </c>
      <c r="W301" s="30">
        <f ca="1">IF(O301=0,0,Agents($K$4,$K$5,O301,$K$3)/(1-$P$1))</f>
        <v>3.2608695652173911</v>
      </c>
      <c r="X301" s="30">
        <f ca="1">IF(P301=0,0,Agents($K$4,$K$5,P301,$K$3)/(1-$P$1))</f>
        <v>0</v>
      </c>
    </row>
    <row r="302" spans="1:24" x14ac:dyDescent="0.25">
      <c r="A302" s="125">
        <v>0.54166666666666663</v>
      </c>
      <c r="B302" s="118"/>
      <c r="C302" s="119">
        <v>5.3928467114521643E-2</v>
      </c>
      <c r="D302" s="119">
        <v>5.2589090070349426E-2</v>
      </c>
      <c r="E302" s="119">
        <v>5.1375538614517727E-2</v>
      </c>
      <c r="F302" s="119">
        <v>5.4192797226852982E-2</v>
      </c>
      <c r="G302" s="119">
        <v>5.3778558875219686E-2</v>
      </c>
      <c r="H302" s="120"/>
      <c r="J302" s="24">
        <f t="shared" ca="1" si="35"/>
        <v>0</v>
      </c>
      <c r="K302" s="24">
        <f t="shared" ca="1" si="35"/>
        <v>9.030150943148227</v>
      </c>
      <c r="L302" s="24">
        <f t="shared" ca="1" si="35"/>
        <v>6.8309340181961051</v>
      </c>
      <c r="M302" s="24">
        <f t="shared" ca="1" si="35"/>
        <v>7.4139778285915021</v>
      </c>
      <c r="N302" s="24">
        <f t="shared" ca="1" si="35"/>
        <v>7.2298025665637882</v>
      </c>
      <c r="O302" s="24">
        <f t="shared" ca="1" si="35"/>
        <v>5.4915294244423905</v>
      </c>
      <c r="P302" s="24">
        <f t="shared" ca="1" si="35"/>
        <v>0</v>
      </c>
      <c r="R302" s="24">
        <f ca="1">IF(J302=0,0,Agents($K$4,$K$5,J302,$K$3)/(1-$P$1))</f>
        <v>0</v>
      </c>
      <c r="S302" s="24">
        <f ca="1">IF(K302=0,0,Agents($K$4,$K$5,K302,$K$3)/(1-$P$1))</f>
        <v>4.3478260869565215</v>
      </c>
      <c r="T302" s="24">
        <f ca="1">IF(L302=0,0,Agents($K$4,$K$5,L302,$K$3)/(1-$P$1))</f>
        <v>3.2608695652173911</v>
      </c>
      <c r="U302" s="24">
        <f ca="1">IF(M302=0,0,Agents($K$4,$K$5,M302,$K$3)/(1-$P$1))</f>
        <v>3.2608695652173911</v>
      </c>
      <c r="V302" s="24">
        <f ca="1">IF(N302=0,0,Agents($K$4,$K$5,N302,$K$3)/(1-$P$1))</f>
        <v>3.2608695652173911</v>
      </c>
      <c r="W302" s="24">
        <f ca="1">IF(O302=0,0,Agents($K$4,$K$5,O302,$K$3)/(1-$P$1))</f>
        <v>3.2608695652173911</v>
      </c>
      <c r="X302" s="24">
        <f ca="1">IF(P302=0,0,Agents($K$4,$K$5,P302,$K$3)/(1-$P$1))</f>
        <v>0</v>
      </c>
    </row>
    <row r="303" spans="1:24" x14ac:dyDescent="0.25">
      <c r="A303" s="121">
        <v>0.5625</v>
      </c>
      <c r="B303" s="122"/>
      <c r="C303" s="123">
        <v>5.3928467114521643E-2</v>
      </c>
      <c r="D303" s="123">
        <v>5.5887440894937128E-2</v>
      </c>
      <c r="E303" s="123">
        <v>5.1706993702353328E-2</v>
      </c>
      <c r="F303" s="123">
        <v>5.6944775211029107E-2</v>
      </c>
      <c r="G303" s="123">
        <v>5.6942003514938486E-2</v>
      </c>
      <c r="H303" s="124"/>
      <c r="J303" s="30">
        <f t="shared" ca="1" si="35"/>
        <v>0</v>
      </c>
      <c r="K303" s="30">
        <f t="shared" ca="1" si="35"/>
        <v>9.030150943148227</v>
      </c>
      <c r="L303" s="30">
        <f t="shared" ca="1" si="35"/>
        <v>7.259365406179457</v>
      </c>
      <c r="M303" s="30">
        <f t="shared" ca="1" si="35"/>
        <v>7.4618099436146732</v>
      </c>
      <c r="N303" s="30">
        <f t="shared" ca="1" si="35"/>
        <v>7.5969409781471047</v>
      </c>
      <c r="O303" s="30">
        <f t="shared" ca="1" si="35"/>
        <v>5.814560567056648</v>
      </c>
      <c r="P303" s="30">
        <f t="shared" ca="1" si="35"/>
        <v>0</v>
      </c>
      <c r="R303" s="30">
        <f ca="1">IF(J303=0,0,Agents($K$4,$K$5,J303,$K$3)/(1-$P$1))</f>
        <v>0</v>
      </c>
      <c r="S303" s="30">
        <f ca="1">IF(K303=0,0,Agents($K$4,$K$5,K303,$K$3)/(1-$P$1))</f>
        <v>4.3478260869565215</v>
      </c>
      <c r="T303" s="30">
        <f ca="1">IF(L303=0,0,Agents($K$4,$K$5,L303,$K$3)/(1-$P$1))</f>
        <v>3.2608695652173911</v>
      </c>
      <c r="U303" s="30">
        <f ca="1">IF(M303=0,0,Agents($K$4,$K$5,M303,$K$3)/(1-$P$1))</f>
        <v>3.2608695652173911</v>
      </c>
      <c r="V303" s="30">
        <f ca="1">IF(N303=0,0,Agents($K$4,$K$5,N303,$K$3)/(1-$P$1))</f>
        <v>4.3478260869565215</v>
      </c>
      <c r="W303" s="30">
        <f ca="1">IF(O303=0,0,Agents($K$4,$K$5,O303,$K$3)/(1-$P$1))</f>
        <v>3.2608695652173911</v>
      </c>
      <c r="X303" s="30">
        <f ca="1">IF(P303=0,0,Agents($K$4,$K$5,P303,$K$3)/(1-$P$1))</f>
        <v>0</v>
      </c>
    </row>
    <row r="304" spans="1:24" x14ac:dyDescent="0.25">
      <c r="A304" s="125">
        <v>0.58333333333333337</v>
      </c>
      <c r="B304" s="118"/>
      <c r="C304" s="119">
        <v>5.4964021135923087E-2</v>
      </c>
      <c r="D304" s="119">
        <v>5.7386691269749726E-2</v>
      </c>
      <c r="E304" s="119">
        <v>5.8667550546900891E-2</v>
      </c>
      <c r="F304" s="119">
        <v>5.8664761451139191E-2</v>
      </c>
      <c r="G304" s="119">
        <v>5.9050966608084357E-2</v>
      </c>
      <c r="H304" s="120"/>
      <c r="J304" s="24">
        <f t="shared" ca="1" si="35"/>
        <v>0</v>
      </c>
      <c r="K304" s="24">
        <f t="shared" ca="1" si="35"/>
        <v>9.2035511828246328</v>
      </c>
      <c r="L304" s="24">
        <f t="shared" ca="1" si="35"/>
        <v>7.4541069461718905</v>
      </c>
      <c r="M304" s="24">
        <f t="shared" ca="1" si="35"/>
        <v>8.4662843591012642</v>
      </c>
      <c r="N304" s="24">
        <f t="shared" ca="1" si="35"/>
        <v>7.8264024853866792</v>
      </c>
      <c r="O304" s="24">
        <f t="shared" ca="1" si="35"/>
        <v>6.0299146621328203</v>
      </c>
      <c r="P304" s="24">
        <f t="shared" ca="1" si="35"/>
        <v>0</v>
      </c>
      <c r="R304" s="24">
        <f ca="1">IF(J304=0,0,Agents($K$4,$K$5,J304,$K$3)/(1-$P$1))</f>
        <v>0</v>
      </c>
      <c r="S304" s="24">
        <f ca="1">IF(K304=0,0,Agents($K$4,$K$5,K304,$K$3)/(1-$P$1))</f>
        <v>4.3478260869565215</v>
      </c>
      <c r="T304" s="24">
        <f ca="1">IF(L304=0,0,Agents($K$4,$K$5,L304,$K$3)/(1-$P$1))</f>
        <v>3.2608695652173911</v>
      </c>
      <c r="U304" s="24">
        <f ca="1">IF(M304=0,0,Agents($K$4,$K$5,M304,$K$3)/(1-$P$1))</f>
        <v>4.3478260869565215</v>
      </c>
      <c r="V304" s="24">
        <f ca="1">IF(N304=0,0,Agents($K$4,$K$5,N304,$K$3)/(1-$P$1))</f>
        <v>4.3478260869565215</v>
      </c>
      <c r="W304" s="24">
        <f ca="1">IF(O304=0,0,Agents($K$4,$K$5,O304,$K$3)/(1-$P$1))</f>
        <v>3.2608695652173911</v>
      </c>
      <c r="X304" s="24">
        <f ca="1">IF(P304=0,0,Agents($K$4,$K$5,P304,$K$3)/(1-$P$1))</f>
        <v>0</v>
      </c>
    </row>
    <row r="305" spans="1:24" x14ac:dyDescent="0.25">
      <c r="A305" s="121">
        <v>0.60416666666666663</v>
      </c>
      <c r="B305" s="122"/>
      <c r="C305" s="123">
        <v>5.4618836462122608E-2</v>
      </c>
      <c r="D305" s="123">
        <v>5.9485641794487357E-2</v>
      </c>
      <c r="E305" s="123">
        <v>6.1982101425256876E-2</v>
      </c>
      <c r="F305" s="123">
        <v>6.1760736683337335E-2</v>
      </c>
      <c r="G305" s="123">
        <v>5.8347978910369067E-2</v>
      </c>
      <c r="H305" s="124"/>
      <c r="J305" s="30">
        <f t="shared" ca="1" si="35"/>
        <v>0</v>
      </c>
      <c r="K305" s="30">
        <f t="shared" ca="1" si="35"/>
        <v>9.1457511029324969</v>
      </c>
      <c r="L305" s="30">
        <f t="shared" ca="1" si="35"/>
        <v>7.7267451021612965</v>
      </c>
      <c r="M305" s="30">
        <f t="shared" ca="1" si="35"/>
        <v>8.9446055093329733</v>
      </c>
      <c r="N305" s="30">
        <f t="shared" ca="1" si="35"/>
        <v>8.2394331984179114</v>
      </c>
      <c r="O305" s="30">
        <f t="shared" ca="1" si="35"/>
        <v>5.9581299637740965</v>
      </c>
      <c r="P305" s="30">
        <f t="shared" ca="1" si="35"/>
        <v>0</v>
      </c>
      <c r="R305" s="30">
        <f ca="1">IF(J305=0,0,Agents($K$4,$K$5,J305,$K$3)/(1-$P$1))</f>
        <v>0</v>
      </c>
      <c r="S305" s="30">
        <f ca="1">IF(K305=0,0,Agents($K$4,$K$5,K305,$K$3)/(1-$P$1))</f>
        <v>4.3478260869565215</v>
      </c>
      <c r="T305" s="30">
        <f ca="1">IF(L305=0,0,Agents($K$4,$K$5,L305,$K$3)/(1-$P$1))</f>
        <v>4.3478260869565215</v>
      </c>
      <c r="U305" s="30">
        <f ca="1">IF(M305=0,0,Agents($K$4,$K$5,M305,$K$3)/(1-$P$1))</f>
        <v>4.3478260869565215</v>
      </c>
      <c r="V305" s="30">
        <f ca="1">IF(N305=0,0,Agents($K$4,$K$5,N305,$K$3)/(1-$P$1))</f>
        <v>4.3478260869565215</v>
      </c>
      <c r="W305" s="30">
        <f ca="1">IF(O305=0,0,Agents($K$4,$K$5,O305,$K$3)/(1-$P$1))</f>
        <v>3.2608695652173911</v>
      </c>
      <c r="X305" s="30">
        <f ca="1">IF(P305=0,0,Agents($K$4,$K$5,P305,$K$3)/(1-$P$1))</f>
        <v>0</v>
      </c>
    </row>
    <row r="306" spans="1:24" x14ac:dyDescent="0.25">
      <c r="A306" s="125">
        <v>0.625</v>
      </c>
      <c r="B306" s="118"/>
      <c r="C306" s="119">
        <v>5.3238097766920671E-2</v>
      </c>
      <c r="D306" s="119">
        <v>5.1689539845461867E-2</v>
      </c>
      <c r="E306" s="119">
        <v>5.5021544580709306E-2</v>
      </c>
      <c r="F306" s="119">
        <v>5.7632769707073143E-2</v>
      </c>
      <c r="G306" s="119">
        <v>5.7293497363796131E-2</v>
      </c>
      <c r="H306" s="120"/>
      <c r="J306" s="24">
        <f t="shared" ca="1" si="35"/>
        <v>0</v>
      </c>
      <c r="K306" s="24">
        <f t="shared" ca="1" si="35"/>
        <v>8.9145507833639552</v>
      </c>
      <c r="L306" s="24">
        <f t="shared" ca="1" si="35"/>
        <v>6.714089094200645</v>
      </c>
      <c r="M306" s="24">
        <f t="shared" ca="1" si="35"/>
        <v>7.9401310938463823</v>
      </c>
      <c r="N306" s="24">
        <f t="shared" ca="1" si="35"/>
        <v>7.6887255810429345</v>
      </c>
      <c r="O306" s="24">
        <f t="shared" ca="1" si="35"/>
        <v>5.8504529162360104</v>
      </c>
      <c r="P306" s="24">
        <f t="shared" ca="1" si="35"/>
        <v>0</v>
      </c>
      <c r="R306" s="24">
        <f ca="1">IF(J306=0,0,Agents($K$4,$K$5,J306,$K$3)/(1-$P$1))</f>
        <v>0</v>
      </c>
      <c r="S306" s="24">
        <f ca="1">IF(K306=0,0,Agents($K$4,$K$5,K306,$K$3)/(1-$P$1))</f>
        <v>4.3478260869565215</v>
      </c>
      <c r="T306" s="24">
        <f ca="1">IF(L306=0,0,Agents($K$4,$K$5,L306,$K$3)/(1-$P$1))</f>
        <v>3.2608695652173911</v>
      </c>
      <c r="U306" s="24">
        <f ca="1">IF(M306=0,0,Agents($K$4,$K$5,M306,$K$3)/(1-$P$1))</f>
        <v>4.3478260869565215</v>
      </c>
      <c r="V306" s="24">
        <f ca="1">IF(N306=0,0,Agents($K$4,$K$5,N306,$K$3)/(1-$P$1))</f>
        <v>4.3478260869565215</v>
      </c>
      <c r="W306" s="24">
        <f ca="1">IF(O306=0,0,Agents($K$4,$K$5,O306,$K$3)/(1-$P$1))</f>
        <v>3.2608695652173911</v>
      </c>
      <c r="X306" s="24">
        <f ca="1">IF(P306=0,0,Agents($K$4,$K$5,P306,$K$3)/(1-$P$1))</f>
        <v>0</v>
      </c>
    </row>
    <row r="307" spans="1:24" x14ac:dyDescent="0.25">
      <c r="A307" s="121">
        <v>0.64583333333333337</v>
      </c>
      <c r="B307" s="122"/>
      <c r="C307" s="123">
        <v>5.2547728419319706E-2</v>
      </c>
      <c r="D307" s="123">
        <v>5.2888940145311945E-2</v>
      </c>
      <c r="E307" s="123">
        <v>4.938680808750414E-2</v>
      </c>
      <c r="F307" s="123">
        <v>5.5912783466963066E-2</v>
      </c>
      <c r="G307" s="123">
        <v>5.3075571177504395E-2</v>
      </c>
      <c r="H307" s="124"/>
      <c r="J307" s="30">
        <f t="shared" ca="1" si="35"/>
        <v>0</v>
      </c>
      <c r="K307" s="30">
        <f t="shared" ca="1" si="35"/>
        <v>8.7989506235796853</v>
      </c>
      <c r="L307" s="30">
        <f t="shared" ca="1" si="35"/>
        <v>6.8698823261945918</v>
      </c>
      <c r="M307" s="30">
        <f t="shared" ca="1" si="35"/>
        <v>7.1269851384524765</v>
      </c>
      <c r="N307" s="30">
        <f t="shared" ca="1" si="35"/>
        <v>7.4592640738033618</v>
      </c>
      <c r="O307" s="30">
        <f t="shared" ca="1" si="35"/>
        <v>5.4197447260836666</v>
      </c>
      <c r="P307" s="30">
        <f t="shared" ca="1" si="35"/>
        <v>0</v>
      </c>
      <c r="R307" s="30">
        <f ca="1">IF(J307=0,0,Agents($K$4,$K$5,J307,$K$3)/(1-$P$1))</f>
        <v>0</v>
      </c>
      <c r="S307" s="30">
        <f ca="1">IF(K307=0,0,Agents($K$4,$K$5,K307,$K$3)/(1-$P$1))</f>
        <v>4.3478260869565215</v>
      </c>
      <c r="T307" s="30">
        <f ca="1">IF(L307=0,0,Agents($K$4,$K$5,L307,$K$3)/(1-$P$1))</f>
        <v>3.2608695652173911</v>
      </c>
      <c r="U307" s="30">
        <f ca="1">IF(M307=0,0,Agents($K$4,$K$5,M307,$K$3)/(1-$P$1))</f>
        <v>3.2608695652173911</v>
      </c>
      <c r="V307" s="30">
        <f ca="1">IF(N307=0,0,Agents($K$4,$K$5,N307,$K$3)/(1-$P$1))</f>
        <v>3.2608695652173911</v>
      </c>
      <c r="W307" s="30">
        <f ca="1">IF(O307=0,0,Agents($K$4,$K$5,O307,$K$3)/(1-$P$1))</f>
        <v>3.2608695652173911</v>
      </c>
      <c r="X307" s="30">
        <f ca="1">IF(P307=0,0,Agents($K$4,$K$5,P307,$K$3)/(1-$P$1))</f>
        <v>0</v>
      </c>
    </row>
    <row r="308" spans="1:24" x14ac:dyDescent="0.25">
      <c r="A308" s="125">
        <v>0.66666666666666663</v>
      </c>
      <c r="B308" s="118"/>
      <c r="C308" s="119">
        <v>4.322774222670666E-2</v>
      </c>
      <c r="D308" s="119">
        <v>4.4792988121323936E-2</v>
      </c>
      <c r="E308" s="119">
        <v>4.9718263175339734E-2</v>
      </c>
      <c r="F308" s="119">
        <v>4.7312852266412665E-2</v>
      </c>
      <c r="G308" s="119">
        <v>4.9209138840070298E-2</v>
      </c>
      <c r="H308" s="120"/>
      <c r="J308" s="24">
        <f t="shared" ca="1" si="35"/>
        <v>0</v>
      </c>
      <c r="K308" s="24">
        <f t="shared" ca="1" si="35"/>
        <v>7.2383484664920292</v>
      </c>
      <c r="L308" s="24">
        <f t="shared" ca="1" si="35"/>
        <v>5.8182780102354537</v>
      </c>
      <c r="M308" s="24">
        <f t="shared" ca="1" si="35"/>
        <v>7.1748172534756467</v>
      </c>
      <c r="N308" s="24">
        <f t="shared" ca="1" si="35"/>
        <v>6.3119565376054947</v>
      </c>
      <c r="O308" s="24">
        <f t="shared" ca="1" si="35"/>
        <v>5.0249288851106835</v>
      </c>
      <c r="P308" s="24">
        <f t="shared" ca="1" si="35"/>
        <v>0</v>
      </c>
      <c r="R308" s="24">
        <f ca="1">IF(J308=0,0,Agents($K$4,$K$5,J308,$K$3)/(1-$P$1))</f>
        <v>0</v>
      </c>
      <c r="S308" s="24">
        <f ca="1">IF(K308=0,0,Agents($K$4,$K$5,K308,$K$3)/(1-$P$1))</f>
        <v>3.2608695652173911</v>
      </c>
      <c r="T308" s="24">
        <f ca="1">IF(L308=0,0,Agents($K$4,$K$5,L308,$K$3)/(1-$P$1))</f>
        <v>3.2608695652173911</v>
      </c>
      <c r="U308" s="24">
        <f ca="1">IF(M308=0,0,Agents($K$4,$K$5,M308,$K$3)/(1-$P$1))</f>
        <v>3.2608695652173911</v>
      </c>
      <c r="V308" s="24">
        <f ca="1">IF(N308=0,0,Agents($K$4,$K$5,N308,$K$3)/(1-$P$1))</f>
        <v>3.2608695652173911</v>
      </c>
      <c r="W308" s="24">
        <f ca="1">IF(O308=0,0,Agents($K$4,$K$5,O308,$K$3)/(1-$P$1))</f>
        <v>3.2608695652173911</v>
      </c>
      <c r="X308" s="24">
        <f ca="1">IF(P308=0,0,Agents($K$4,$K$5,P308,$K$3)/(1-$P$1))</f>
        <v>0</v>
      </c>
    </row>
    <row r="309" spans="1:24" x14ac:dyDescent="0.25">
      <c r="A309" s="121">
        <v>0.6875</v>
      </c>
      <c r="B309" s="122"/>
      <c r="C309" s="123">
        <v>4.0386606834656544E-2</v>
      </c>
      <c r="D309" s="123">
        <v>3.8795986622073564E-2</v>
      </c>
      <c r="E309" s="123">
        <v>3.5465694398409013E-2</v>
      </c>
      <c r="F309" s="123">
        <v>4.1808896298060415E-2</v>
      </c>
      <c r="G309" s="123">
        <v>3.5852372583479786E-2</v>
      </c>
      <c r="H309" s="124"/>
      <c r="J309" s="30">
        <f t="shared" ca="1" si="35"/>
        <v>0</v>
      </c>
      <c r="K309" s="30">
        <f t="shared" ca="1" si="35"/>
        <v>6.7626093473798408</v>
      </c>
      <c r="L309" s="30">
        <f t="shared" ca="1" si="35"/>
        <v>5.0393118502657224</v>
      </c>
      <c r="M309" s="30">
        <f t="shared" ca="1" si="35"/>
        <v>5.1180363074792954</v>
      </c>
      <c r="N309" s="30">
        <f t="shared" ca="1" si="35"/>
        <v>5.5776797144388608</v>
      </c>
      <c r="O309" s="30">
        <f t="shared" ca="1" si="35"/>
        <v>3.6610196162949267</v>
      </c>
      <c r="P309" s="30">
        <f t="shared" ca="1" si="35"/>
        <v>0</v>
      </c>
      <c r="R309" s="30">
        <f ca="1">IF(J309=0,0,Agents($K$4,$K$5,J309,$K$3)/(1-$P$1))</f>
        <v>0</v>
      </c>
      <c r="S309" s="30">
        <f ca="1">IF(K309=0,0,Agents($K$4,$K$5,K309,$K$3)/(1-$P$1))</f>
        <v>3.2608695652173911</v>
      </c>
      <c r="T309" s="30">
        <f ca="1">IF(L309=0,0,Agents($K$4,$K$5,L309,$K$3)/(1-$P$1))</f>
        <v>3.2608695652173911</v>
      </c>
      <c r="U309" s="30">
        <f ca="1">IF(M309=0,0,Agents($K$4,$K$5,M309,$K$3)/(1-$P$1))</f>
        <v>3.2608695652173911</v>
      </c>
      <c r="V309" s="30">
        <f ca="1">IF(N309=0,0,Agents($K$4,$K$5,N309,$K$3)/(1-$P$1))</f>
        <v>3.2608695652173911</v>
      </c>
      <c r="W309" s="30">
        <f ca="1">IF(O309=0,0,Agents($K$4,$K$5,O309,$K$3)/(1-$P$1))</f>
        <v>2.1739130434782608</v>
      </c>
      <c r="X309" s="30">
        <f ca="1">IF(P309=0,0,Agents($K$4,$K$5,P309,$K$3)/(1-$P$1))</f>
        <v>0</v>
      </c>
    </row>
    <row r="310" spans="1:24" x14ac:dyDescent="0.25">
      <c r="A310" s="125">
        <v>0.70833333333333337</v>
      </c>
      <c r="B310" s="118"/>
      <c r="C310" s="119">
        <v>2.6579219882637211E-2</v>
      </c>
      <c r="D310" s="119">
        <v>2.8185907046476763E-2</v>
      </c>
      <c r="E310" s="119">
        <v>2.7179317202519059E-2</v>
      </c>
      <c r="F310" s="119">
        <v>3.0959752321981424E-2</v>
      </c>
      <c r="G310" s="119">
        <v>2.7065026362038665E-2</v>
      </c>
      <c r="H310" s="120"/>
      <c r="J310" s="24">
        <f t="shared" ca="1" si="35"/>
        <v>0</v>
      </c>
      <c r="K310" s="24">
        <f t="shared" ca="1" si="35"/>
        <v>4.4506061516944246</v>
      </c>
      <c r="L310" s="24">
        <f t="shared" ca="1" si="35"/>
        <v>3.6611409518577385</v>
      </c>
      <c r="M310" s="24">
        <f t="shared" ca="1" si="35"/>
        <v>3.9222334319000209</v>
      </c>
      <c r="N310" s="24">
        <f t="shared" ca="1" si="35"/>
        <v>4.1303071303123184</v>
      </c>
      <c r="O310" s="24">
        <f t="shared" ca="1" si="35"/>
        <v>2.7637108868108764</v>
      </c>
      <c r="P310" s="24">
        <f t="shared" ca="1" si="35"/>
        <v>0</v>
      </c>
      <c r="R310" s="24">
        <f ca="1">IF(J310=0,0,Agents($K$4,$K$5,J310,$K$3)/(1-$P$1))</f>
        <v>0</v>
      </c>
      <c r="S310" s="24">
        <f ca="1">IF(K310=0,0,Agents($K$4,$K$5,K310,$K$3)/(1-$P$1))</f>
        <v>3.2608695652173911</v>
      </c>
      <c r="T310" s="24">
        <f ca="1">IF(L310=0,0,Agents($K$4,$K$5,L310,$K$3)/(1-$P$1))</f>
        <v>2.1739130434782608</v>
      </c>
      <c r="U310" s="24">
        <f ca="1">IF(M310=0,0,Agents($K$4,$K$5,M310,$K$3)/(1-$P$1))</f>
        <v>2.1739130434782608</v>
      </c>
      <c r="V310" s="24">
        <f ca="1">IF(N310=0,0,Agents($K$4,$K$5,N310,$K$3)/(1-$P$1))</f>
        <v>3.2608695652173911</v>
      </c>
      <c r="W310" s="24">
        <f ca="1">IF(O310=0,0,Agents($K$4,$K$5,O310,$K$3)/(1-$P$1))</f>
        <v>2.1739130434782608</v>
      </c>
      <c r="X310" s="24">
        <f ca="1">IF(P310=0,0,Agents($K$4,$K$5,P310,$K$3)/(1-$P$1))</f>
        <v>0</v>
      </c>
    </row>
    <row r="311" spans="1:24" x14ac:dyDescent="0.25">
      <c r="A311" s="121">
        <v>0.72916666666666663</v>
      </c>
      <c r="B311" s="122"/>
      <c r="C311" s="123">
        <v>1.9675526406627546E-2</v>
      </c>
      <c r="D311" s="123">
        <v>1.6791604197901048E-2</v>
      </c>
      <c r="E311" s="123">
        <v>2.0881670533642691E-2</v>
      </c>
      <c r="F311" s="123">
        <v>2.1327829377364983E-2</v>
      </c>
      <c r="G311" s="123">
        <v>1.8629173989455183E-2</v>
      </c>
      <c r="H311" s="124"/>
      <c r="J311" s="30">
        <f t="shared" ca="1" si="35"/>
        <v>0</v>
      </c>
      <c r="K311" s="30">
        <f t="shared" ca="1" si="35"/>
        <v>3.294604553851717</v>
      </c>
      <c r="L311" s="30">
        <f t="shared" ca="1" si="35"/>
        <v>2.181105247915248</v>
      </c>
      <c r="M311" s="30">
        <f t="shared" ca="1" si="35"/>
        <v>3.0134232464597721</v>
      </c>
      <c r="N311" s="30">
        <f t="shared" ca="1" si="35"/>
        <v>2.8453226897707085</v>
      </c>
      <c r="O311" s="30">
        <f t="shared" ca="1" si="35"/>
        <v>1.9022945065061874</v>
      </c>
      <c r="P311" s="30">
        <f t="shared" ca="1" si="35"/>
        <v>0</v>
      </c>
      <c r="R311" s="30">
        <f ca="1">IF(J311=0,0,Agents($K$4,$K$5,J311,$K$3)/(1-$P$1))</f>
        <v>0</v>
      </c>
      <c r="S311" s="30">
        <f ca="1">IF(K311=0,0,Agents($K$4,$K$5,K311,$K$3)/(1-$P$1))</f>
        <v>2.1739130434782608</v>
      </c>
      <c r="T311" s="30">
        <f ca="1">IF(L311=0,0,Agents($K$4,$K$5,L311,$K$3)/(1-$P$1))</f>
        <v>2.1739130434782608</v>
      </c>
      <c r="U311" s="30">
        <f ca="1">IF(M311=0,0,Agents($K$4,$K$5,M311,$K$3)/(1-$P$1))</f>
        <v>2.1739130434782608</v>
      </c>
      <c r="V311" s="30">
        <f ca="1">IF(N311=0,0,Agents($K$4,$K$5,N311,$K$3)/(1-$P$1))</f>
        <v>2.1739130434782608</v>
      </c>
      <c r="W311" s="30">
        <f ca="1">IF(O311=0,0,Agents($K$4,$K$5,O311,$K$3)/(1-$P$1))</f>
        <v>2.1739130434782608</v>
      </c>
      <c r="X311" s="30">
        <f ca="1">IF(P311=0,0,Agents($K$4,$K$5,P311,$K$3)/(1-$P$1))</f>
        <v>0</v>
      </c>
    </row>
    <row r="312" spans="1:24" x14ac:dyDescent="0.25">
      <c r="A312" s="125">
        <v>0.75</v>
      </c>
      <c r="B312" s="118"/>
      <c r="C312" s="119">
        <v>1.5533310321021747E-2</v>
      </c>
      <c r="D312" s="119">
        <v>1.4992503748125937E-2</v>
      </c>
      <c r="E312" s="119">
        <v>1.4252568776930727E-2</v>
      </c>
      <c r="F312" s="119">
        <v>1.5823873409012729E-2</v>
      </c>
      <c r="G312" s="119">
        <v>1.1950790861159929E-2</v>
      </c>
      <c r="H312" s="120"/>
      <c r="J312" s="24">
        <f t="shared" ca="1" si="35"/>
        <v>0</v>
      </c>
      <c r="K312" s="24">
        <f t="shared" ca="1" si="35"/>
        <v>2.6010035951460924</v>
      </c>
      <c r="L312" s="24">
        <f t="shared" ca="1" si="35"/>
        <v>1.9474153999243289</v>
      </c>
      <c r="M312" s="24">
        <f t="shared" ca="1" si="35"/>
        <v>2.0567809459963526</v>
      </c>
      <c r="N312" s="24">
        <f t="shared" ca="1" si="35"/>
        <v>2.1110458666040737</v>
      </c>
      <c r="O312" s="24">
        <f t="shared" ca="1" si="35"/>
        <v>1.220339872098309</v>
      </c>
      <c r="P312" s="24">
        <f t="shared" ca="1" si="35"/>
        <v>0</v>
      </c>
      <c r="R312" s="24">
        <f ca="1">IF(J312=0,0,Agents($K$4,$K$5,J312,$K$3)/(1-$P$1))</f>
        <v>0</v>
      </c>
      <c r="S312" s="24">
        <f ca="1">IF(K312=0,0,Agents($K$4,$K$5,K312,$K$3)/(1-$P$1))</f>
        <v>2.1739130434782608</v>
      </c>
      <c r="T312" s="24">
        <f ca="1">IF(L312=0,0,Agents($K$4,$K$5,L312,$K$3)/(1-$P$1))</f>
        <v>2.1739130434782608</v>
      </c>
      <c r="U312" s="24">
        <f ca="1">IF(M312=0,0,Agents($K$4,$K$5,M312,$K$3)/(1-$P$1))</f>
        <v>2.1739130434782608</v>
      </c>
      <c r="V312" s="24">
        <f ca="1">IF(N312=0,0,Agents($K$4,$K$5,N312,$K$3)/(1-$P$1))</f>
        <v>2.1739130434782608</v>
      </c>
      <c r="W312" s="24">
        <f ca="1">IF(O312=0,0,Agents($K$4,$K$5,O312,$K$3)/(1-$P$1))</f>
        <v>2.1739130434782608</v>
      </c>
      <c r="X312" s="24">
        <f ca="1">IF(P312=0,0,Agents($K$4,$K$5,P312,$K$3)/(1-$P$1))</f>
        <v>0</v>
      </c>
    </row>
    <row r="313" spans="1:24" x14ac:dyDescent="0.25">
      <c r="A313" s="121">
        <v>0.77083333333333337</v>
      </c>
      <c r="B313" s="122"/>
      <c r="C313" s="123">
        <v>1.1736278909216431E-2</v>
      </c>
      <c r="D313" s="123">
        <v>9.595202398800599E-3</v>
      </c>
      <c r="E313" s="123">
        <v>8.6178322837255558E-3</v>
      </c>
      <c r="F313" s="123">
        <v>9.6319229446164435E-3</v>
      </c>
      <c r="G313" s="123">
        <v>8.4358523725834803E-3</v>
      </c>
      <c r="H313" s="124"/>
      <c r="J313" s="30">
        <f t="shared" ca="1" si="35"/>
        <v>0</v>
      </c>
      <c r="K313" s="30">
        <f t="shared" ca="1" si="35"/>
        <v>1.9652027163326031</v>
      </c>
      <c r="L313" s="30">
        <f t="shared" ca="1" si="35"/>
        <v>1.2463458559515703</v>
      </c>
      <c r="M313" s="30">
        <f t="shared" ca="1" si="35"/>
        <v>1.2436349906024458</v>
      </c>
      <c r="N313" s="30">
        <f t="shared" ca="1" si="35"/>
        <v>1.2849844405416102</v>
      </c>
      <c r="O313" s="30">
        <f t="shared" ca="1" si="35"/>
        <v>0.8614163803046887</v>
      </c>
      <c r="P313" s="30">
        <f t="shared" ca="1" si="35"/>
        <v>0</v>
      </c>
      <c r="R313" s="30">
        <f ca="1">IF(J313=0,0,Agents($K$4,$K$5,J313,$K$3)/(1-$P$1))</f>
        <v>0</v>
      </c>
      <c r="S313" s="30">
        <f ca="1">IF(K313=0,0,Agents($K$4,$K$5,K313,$K$3)/(1-$P$1))</f>
        <v>2.1739130434782608</v>
      </c>
      <c r="T313" s="30">
        <f ca="1">IF(L313=0,0,Agents($K$4,$K$5,L313,$K$3)/(1-$P$1))</f>
        <v>2.1739130434782608</v>
      </c>
      <c r="U313" s="30">
        <f ca="1">IF(M313=0,0,Agents($K$4,$K$5,M313,$K$3)/(1-$P$1))</f>
        <v>2.1739130434782608</v>
      </c>
      <c r="V313" s="30">
        <f ca="1">IF(N313=0,0,Agents($K$4,$K$5,N313,$K$3)/(1-$P$1))</f>
        <v>2.1739130434782608</v>
      </c>
      <c r="W313" s="30">
        <f ca="1">IF(O313=0,0,Agents($K$4,$K$5,O313,$K$3)/(1-$P$1))</f>
        <v>1.0869565217391304</v>
      </c>
      <c r="X313" s="30">
        <f ca="1">IF(P313=0,0,Agents($K$4,$K$5,P313,$K$3)/(1-$P$1))</f>
        <v>0</v>
      </c>
    </row>
    <row r="314" spans="1:24" x14ac:dyDescent="0.25">
      <c r="A314" s="125">
        <v>0.79166666666666663</v>
      </c>
      <c r="B314" s="118"/>
      <c r="C314" s="119">
        <v>7.9392474974111157E-3</v>
      </c>
      <c r="D314" s="119">
        <v>5.6971514242878558E-3</v>
      </c>
      <c r="E314" s="119">
        <v>7.9549221080543586E-3</v>
      </c>
      <c r="F314" s="119">
        <v>8.2559339525283791E-3</v>
      </c>
      <c r="G314" s="119">
        <v>6.3268892794376098E-3</v>
      </c>
      <c r="H314" s="120"/>
      <c r="J314" s="24">
        <f t="shared" ca="1" si="35"/>
        <v>0</v>
      </c>
      <c r="K314" s="24">
        <f t="shared" ca="1" si="35"/>
        <v>1.3294018375191141</v>
      </c>
      <c r="L314" s="24">
        <f t="shared" ca="1" si="35"/>
        <v>0.74001785197124492</v>
      </c>
      <c r="M314" s="24">
        <f t="shared" ca="1" si="35"/>
        <v>1.1479707605561036</v>
      </c>
      <c r="N314" s="24">
        <f t="shared" ca="1" si="35"/>
        <v>1.1014152347499515</v>
      </c>
      <c r="O314" s="24">
        <f t="shared" ca="1" si="35"/>
        <v>0.6460622852285165</v>
      </c>
      <c r="P314" s="24">
        <f t="shared" ca="1" si="35"/>
        <v>0</v>
      </c>
      <c r="R314" s="24">
        <f ca="1">IF(J314=0,0,Agents($K$4,$K$5,J314,$K$3)/(1-$P$1))</f>
        <v>0</v>
      </c>
      <c r="S314" s="24">
        <f ca="1">IF(K314=0,0,Agents($K$4,$K$5,K314,$K$3)/(1-$P$1))</f>
        <v>2.1739130434782608</v>
      </c>
      <c r="T314" s="24">
        <f ca="1">IF(L314=0,0,Agents($K$4,$K$5,L314,$K$3)/(1-$P$1))</f>
        <v>1.0869565217391304</v>
      </c>
      <c r="U314" s="24">
        <f ca="1">IF(M314=0,0,Agents($K$4,$K$5,M314,$K$3)/(1-$P$1))</f>
        <v>2.1739130434782608</v>
      </c>
      <c r="V314" s="24">
        <f ca="1">IF(N314=0,0,Agents($K$4,$K$5,N314,$K$3)/(1-$P$1))</f>
        <v>2.1739130434782608</v>
      </c>
      <c r="W314" s="24">
        <f ca="1">IF(O314=0,0,Agents($K$4,$K$5,O314,$K$3)/(1-$P$1))</f>
        <v>1.0869565217391304</v>
      </c>
      <c r="X314" s="24">
        <f ca="1">IF(P314=0,0,Agents($K$4,$K$5,P314,$K$3)/(1-$P$1))</f>
        <v>0</v>
      </c>
    </row>
    <row r="315" spans="1:24" x14ac:dyDescent="0.25">
      <c r="A315" s="126">
        <v>0.8125</v>
      </c>
      <c r="B315" s="122"/>
      <c r="C315" s="123">
        <v>5.5229547808077319E-3</v>
      </c>
      <c r="D315" s="123">
        <v>5.0974512743628183E-3</v>
      </c>
      <c r="E315" s="123">
        <v>5.3032814053695721E-3</v>
      </c>
      <c r="F315" s="123">
        <v>7.2239422084623322E-3</v>
      </c>
      <c r="G315" s="123">
        <v>4.2179261862917402E-3</v>
      </c>
      <c r="H315" s="124"/>
      <c r="J315" s="30">
        <f t="shared" ca="1" si="35"/>
        <v>0</v>
      </c>
      <c r="K315" s="30">
        <f t="shared" ca="1" si="35"/>
        <v>0.92480127827416614</v>
      </c>
      <c r="L315" s="30">
        <f t="shared" ca="1" si="35"/>
        <v>0.66212123597427175</v>
      </c>
      <c r="M315" s="30">
        <f t="shared" ca="1" si="35"/>
        <v>0.76531384037073569</v>
      </c>
      <c r="N315" s="30">
        <f t="shared" ca="1" si="35"/>
        <v>0.96373833040620749</v>
      </c>
      <c r="O315" s="30">
        <f t="shared" ca="1" si="35"/>
        <v>0.43070819015234435</v>
      </c>
      <c r="P315" s="30">
        <f t="shared" ca="1" si="35"/>
        <v>0</v>
      </c>
      <c r="R315" s="30">
        <f ca="1">IF(J315=0,0,Agents($K$4,$K$5,J315,$K$3)/(1-$P$1))</f>
        <v>0</v>
      </c>
      <c r="S315" s="30">
        <f ca="1">IF(K315=0,0,Agents($K$4,$K$5,K315,$K$3)/(1-$P$1))</f>
        <v>1.0869565217391304</v>
      </c>
      <c r="T315" s="30">
        <f ca="1">IF(L315=0,0,Agents($K$4,$K$5,L315,$K$3)/(1-$P$1))</f>
        <v>1.0869565217391304</v>
      </c>
      <c r="U315" s="30">
        <f ca="1">IF(M315=0,0,Agents($K$4,$K$5,M315,$K$3)/(1-$P$1))</f>
        <v>1.0869565217391304</v>
      </c>
      <c r="V315" s="30">
        <f ca="1">IF(N315=0,0,Agents($K$4,$K$5,N315,$K$3)/(1-$P$1))</f>
        <v>1.0869565217391304</v>
      </c>
      <c r="W315" s="30">
        <f ca="1">IF(O315=0,0,Agents($K$4,$K$5,O315,$K$3)/(1-$P$1))</f>
        <v>1.0869565217391304</v>
      </c>
      <c r="X315" s="30">
        <f ca="1">IF(P315=0,0,Agents($K$4,$K$5,P315,$K$3)/(1-$P$1))</f>
        <v>0</v>
      </c>
    </row>
    <row r="316" spans="1:24" x14ac:dyDescent="0.25">
      <c r="A316" s="125">
        <v>0.83333333333333304</v>
      </c>
      <c r="B316" s="127"/>
      <c r="C316" s="128">
        <v>2.0711080428028996E-3</v>
      </c>
      <c r="D316" s="128">
        <v>2.098950524737631E-3</v>
      </c>
      <c r="E316" s="128">
        <v>2.651640702684786E-3</v>
      </c>
      <c r="F316" s="128">
        <v>2.7519779841761265E-3</v>
      </c>
      <c r="G316" s="128">
        <v>1.7574692442882249E-3</v>
      </c>
      <c r="H316" s="129"/>
      <c r="J316" s="30">
        <f t="shared" ca="1" si="35"/>
        <v>0</v>
      </c>
      <c r="K316" s="30">
        <f t="shared" ca="1" si="35"/>
        <v>0.34680047935281233</v>
      </c>
      <c r="L316" s="30">
        <f t="shared" ca="1" si="35"/>
        <v>0.27263815598940599</v>
      </c>
      <c r="M316" s="30">
        <f t="shared" ca="1" si="35"/>
        <v>0.38265692018536784</v>
      </c>
      <c r="N316" s="30">
        <f t="shared" ca="1" si="35"/>
        <v>0.36713841158331717</v>
      </c>
      <c r="O316" s="30">
        <f t="shared" ca="1" si="35"/>
        <v>0.17946174589681013</v>
      </c>
      <c r="P316" s="30">
        <f t="shared" ca="1" si="35"/>
        <v>0</v>
      </c>
      <c r="R316" s="30">
        <f ca="1">IF(J316=0,0,Agents($K$4,$K$5,J316,$K$3)/(1-$P$1))</f>
        <v>0</v>
      </c>
      <c r="S316" s="30">
        <f ca="1">IF(K316=0,0,Agents($K$4,$K$5,K316,$K$3)/(1-$P$1))</f>
        <v>1.0869565217391304</v>
      </c>
      <c r="T316" s="30">
        <f ca="1">IF(L316=0,0,Agents($K$4,$K$5,L316,$K$3)/(1-$P$1))</f>
        <v>1.0869565217391304</v>
      </c>
      <c r="U316" s="30">
        <f ca="1">IF(M316=0,0,Agents($K$4,$K$5,M316,$K$3)/(1-$P$1))</f>
        <v>1.0869565217391304</v>
      </c>
      <c r="V316" s="30">
        <f ca="1">IF(N316=0,0,Agents($K$4,$K$5,N316,$K$3)/(1-$P$1))</f>
        <v>1.0869565217391304</v>
      </c>
      <c r="W316" s="30">
        <f ca="1">IF(O316=0,0,Agents($K$4,$K$5,O316,$K$3)/(1-$P$1))</f>
        <v>1.0869565217391304</v>
      </c>
      <c r="X316" s="30">
        <f ca="1">IF(P316=0,0,Agents($K$4,$K$5,P316,$K$3)/(1-$P$1))</f>
        <v>0</v>
      </c>
    </row>
    <row r="317" spans="1:24" x14ac:dyDescent="0.25">
      <c r="A317" s="126">
        <v>0.85416666666666696</v>
      </c>
      <c r="B317" s="127"/>
      <c r="C317" s="128">
        <v>1.380738695201933E-3</v>
      </c>
      <c r="D317" s="128">
        <v>1.1994002998500749E-3</v>
      </c>
      <c r="E317" s="128">
        <v>1.325820351342393E-3</v>
      </c>
      <c r="F317" s="128">
        <v>1.7199862401100791E-3</v>
      </c>
      <c r="G317" s="128">
        <v>1.4059753954305801E-3</v>
      </c>
      <c r="H317" s="129"/>
      <c r="J317" s="30">
        <f t="shared" ca="1" si="35"/>
        <v>0</v>
      </c>
      <c r="K317" s="30">
        <f t="shared" ca="1" si="35"/>
        <v>0.23120031956854153</v>
      </c>
      <c r="L317" s="30">
        <f t="shared" ca="1" si="35"/>
        <v>0.15579323199394629</v>
      </c>
      <c r="M317" s="30">
        <f t="shared" ca="1" si="35"/>
        <v>0.19132846009268392</v>
      </c>
      <c r="N317" s="30">
        <f t="shared" ca="1" si="35"/>
        <v>0.22946150723957323</v>
      </c>
      <c r="O317" s="30">
        <f t="shared" ca="1" si="35"/>
        <v>0.14356939671744812</v>
      </c>
      <c r="P317" s="30">
        <f t="shared" ca="1" si="35"/>
        <v>0</v>
      </c>
      <c r="R317" s="30">
        <f ca="1">IF(J317=0,0,Agents($K$4,$K$5,J317,$K$3)/(1-$P$1))</f>
        <v>0</v>
      </c>
      <c r="S317" s="30">
        <f ca="1">IF(K317=0,0,Agents($K$4,$K$5,K317,$K$3)/(1-$P$1))</f>
        <v>1.0869565217391304</v>
      </c>
      <c r="T317" s="30">
        <f ca="1">IF(L317=0,0,Agents($K$4,$K$5,L317,$K$3)/(1-$P$1))</f>
        <v>1.0869565217391304</v>
      </c>
      <c r="U317" s="30">
        <f ca="1">IF(M317=0,0,Agents($K$4,$K$5,M317,$K$3)/(1-$P$1))</f>
        <v>1.0869565217391304</v>
      </c>
      <c r="V317" s="30">
        <f ca="1">IF(N317=0,0,Agents($K$4,$K$5,N317,$K$3)/(1-$P$1))</f>
        <v>1.0869565217391304</v>
      </c>
      <c r="W317" s="30">
        <f ca="1">IF(O317=0,0,Agents($K$4,$K$5,O317,$K$3)/(1-$P$1))</f>
        <v>1.0869565217391304</v>
      </c>
      <c r="X317" s="30">
        <f ca="1">IF(P317=0,0,Agents($K$4,$K$5,P317,$K$3)/(1-$P$1))</f>
        <v>0</v>
      </c>
    </row>
    <row r="318" spans="1:24" x14ac:dyDescent="0.25">
      <c r="A318" s="125">
        <v>0.875000000000001</v>
      </c>
      <c r="B318" s="127"/>
      <c r="C318" s="128">
        <v>7.9392474974111157E-3</v>
      </c>
      <c r="D318" s="128">
        <v>5.6971514242878558E-3</v>
      </c>
      <c r="E318" s="128">
        <v>7.9549221080543586E-3</v>
      </c>
      <c r="F318" s="128">
        <v>8.2559339525283791E-3</v>
      </c>
      <c r="G318" s="128">
        <v>6.3268892794376098E-3</v>
      </c>
      <c r="H318" s="129"/>
      <c r="J318" s="30">
        <f t="shared" ref="J318:P321" ca="1" si="36">B318*J$322</f>
        <v>0</v>
      </c>
      <c r="K318" s="30">
        <f t="shared" ca="1" si="36"/>
        <v>1.3294018375191141</v>
      </c>
      <c r="L318" s="30">
        <f t="shared" ca="1" si="36"/>
        <v>0.74001785197124492</v>
      </c>
      <c r="M318" s="30">
        <f t="shared" ca="1" si="36"/>
        <v>1.1479707605561036</v>
      </c>
      <c r="N318" s="30">
        <f t="shared" ca="1" si="36"/>
        <v>1.1014152347499515</v>
      </c>
      <c r="O318" s="30">
        <f t="shared" ca="1" si="36"/>
        <v>0.6460622852285165</v>
      </c>
      <c r="P318" s="30">
        <f t="shared" ca="1" si="36"/>
        <v>0</v>
      </c>
      <c r="R318" s="30">
        <f ca="1">IF(J318=0,0,Agents($K$4,$K$5,J318,$K$3)/(1-$P$1))</f>
        <v>0</v>
      </c>
      <c r="S318" s="30">
        <f ca="1">IF(K318=0,0,Agents($K$4,$K$5,K318,$K$3)/(1-$P$1))</f>
        <v>2.1739130434782608</v>
      </c>
      <c r="T318" s="30">
        <f ca="1">IF(L318=0,0,Agents($K$4,$K$5,L318,$K$3)/(1-$P$1))</f>
        <v>1.0869565217391304</v>
      </c>
      <c r="U318" s="30">
        <f ca="1">IF(M318=0,0,Agents($K$4,$K$5,M318,$K$3)/(1-$P$1))</f>
        <v>2.1739130434782608</v>
      </c>
      <c r="V318" s="30">
        <f ca="1">IF(N318=0,0,Agents($K$4,$K$5,N318,$K$3)/(1-$P$1))</f>
        <v>2.1739130434782608</v>
      </c>
      <c r="W318" s="30">
        <f ca="1">IF(O318=0,0,Agents($K$4,$K$5,O318,$K$3)/(1-$P$1))</f>
        <v>1.0869565217391304</v>
      </c>
      <c r="X318" s="30">
        <f ca="1">IF(P318=0,0,Agents($K$4,$K$5,P318,$K$3)/(1-$P$1))</f>
        <v>0</v>
      </c>
    </row>
    <row r="319" spans="1:24" x14ac:dyDescent="0.25">
      <c r="A319" s="126">
        <v>0.89583333333333504</v>
      </c>
      <c r="B319" s="127"/>
      <c r="C319" s="128">
        <v>5.5229547808077319E-3</v>
      </c>
      <c r="D319" s="128">
        <v>5.0974512743628183E-3</v>
      </c>
      <c r="E319" s="128">
        <v>5.3032814053695721E-3</v>
      </c>
      <c r="F319" s="128">
        <v>7.2239422084623322E-3</v>
      </c>
      <c r="G319" s="128">
        <v>4.2179261862917402E-3</v>
      </c>
      <c r="H319" s="129"/>
      <c r="J319" s="30">
        <f t="shared" ca="1" si="36"/>
        <v>0</v>
      </c>
      <c r="K319" s="30">
        <f t="shared" ca="1" si="36"/>
        <v>0.92480127827416614</v>
      </c>
      <c r="L319" s="30">
        <f t="shared" ca="1" si="36"/>
        <v>0.66212123597427175</v>
      </c>
      <c r="M319" s="30">
        <f t="shared" ca="1" si="36"/>
        <v>0.76531384037073569</v>
      </c>
      <c r="N319" s="30">
        <f t="shared" ca="1" si="36"/>
        <v>0.96373833040620749</v>
      </c>
      <c r="O319" s="30">
        <f t="shared" ca="1" si="36"/>
        <v>0.43070819015234435</v>
      </c>
      <c r="P319" s="30">
        <f t="shared" ca="1" si="36"/>
        <v>0</v>
      </c>
      <c r="R319" s="30">
        <f ca="1">IF(J319=0,0,Agents($K$4,$K$5,J319,$K$3)/(1-$P$1))</f>
        <v>0</v>
      </c>
      <c r="S319" s="30">
        <f ca="1">IF(K319=0,0,Agents($K$4,$K$5,K319,$K$3)/(1-$P$1))</f>
        <v>1.0869565217391304</v>
      </c>
      <c r="T319" s="30">
        <f ca="1">IF(L319=0,0,Agents($K$4,$K$5,L319,$K$3)/(1-$P$1))</f>
        <v>1.0869565217391304</v>
      </c>
      <c r="U319" s="30">
        <f ca="1">IF(M319=0,0,Agents($K$4,$K$5,M319,$K$3)/(1-$P$1))</f>
        <v>1.0869565217391304</v>
      </c>
      <c r="V319" s="30">
        <f ca="1">IF(N319=0,0,Agents($K$4,$K$5,N319,$K$3)/(1-$P$1))</f>
        <v>1.0869565217391304</v>
      </c>
      <c r="W319" s="30">
        <f ca="1">IF(O319=0,0,Agents($K$4,$K$5,O319,$K$3)/(1-$P$1))</f>
        <v>1.0869565217391304</v>
      </c>
      <c r="X319" s="30">
        <f ca="1">IF(P319=0,0,Agents($K$4,$K$5,P319,$K$3)/(1-$P$1))</f>
        <v>0</v>
      </c>
    </row>
    <row r="320" spans="1:24" x14ac:dyDescent="0.25">
      <c r="A320" s="125">
        <v>0.91666666666666896</v>
      </c>
      <c r="B320" s="127"/>
      <c r="C320" s="128">
        <v>2.0711080428028996E-3</v>
      </c>
      <c r="D320" s="128">
        <v>2.098950524737631E-3</v>
      </c>
      <c r="E320" s="128">
        <v>2.651640702684786E-3</v>
      </c>
      <c r="F320" s="128">
        <v>2.7519779841761265E-3</v>
      </c>
      <c r="G320" s="128">
        <v>1.7574692442882249E-3</v>
      </c>
      <c r="H320" s="129"/>
      <c r="J320" s="30">
        <f t="shared" ca="1" si="36"/>
        <v>0</v>
      </c>
      <c r="K320" s="30">
        <f t="shared" ca="1" si="36"/>
        <v>0.34680047935281233</v>
      </c>
      <c r="L320" s="30">
        <f t="shared" ca="1" si="36"/>
        <v>0.27263815598940599</v>
      </c>
      <c r="M320" s="30">
        <f t="shared" ca="1" si="36"/>
        <v>0.38265692018536784</v>
      </c>
      <c r="N320" s="30">
        <f t="shared" ca="1" si="36"/>
        <v>0.36713841158331717</v>
      </c>
      <c r="O320" s="30">
        <f t="shared" ca="1" si="36"/>
        <v>0.17946174589681013</v>
      </c>
      <c r="P320" s="30">
        <f t="shared" ca="1" si="36"/>
        <v>0</v>
      </c>
      <c r="R320" s="30">
        <f ca="1">IF(J320=0,0,Agents($K$4,$K$5,J320,$K$3)/(1-$P$1))</f>
        <v>0</v>
      </c>
      <c r="S320" s="30">
        <f ca="1">IF(K320=0,0,Agents($K$4,$K$5,K320,$K$3)/(1-$P$1))</f>
        <v>1.0869565217391304</v>
      </c>
      <c r="T320" s="30">
        <f ca="1">IF(L320=0,0,Agents($K$4,$K$5,L320,$K$3)/(1-$P$1))</f>
        <v>1.0869565217391304</v>
      </c>
      <c r="U320" s="30">
        <f ca="1">IF(M320=0,0,Agents($K$4,$K$5,M320,$K$3)/(1-$P$1))</f>
        <v>1.0869565217391304</v>
      </c>
      <c r="V320" s="30">
        <f ca="1">IF(N320=0,0,Agents($K$4,$K$5,N320,$K$3)/(1-$P$1))</f>
        <v>1.0869565217391304</v>
      </c>
      <c r="W320" s="30">
        <f ca="1">IF(O320=0,0,Agents($K$4,$K$5,O320,$K$3)/(1-$P$1))</f>
        <v>1.0869565217391304</v>
      </c>
      <c r="X320" s="30">
        <f ca="1">IF(P320=0,0,Agents($K$4,$K$5,P320,$K$3)/(1-$P$1))</f>
        <v>0</v>
      </c>
    </row>
    <row r="321" spans="1:24" x14ac:dyDescent="0.25">
      <c r="A321" s="126">
        <v>0.937500000000003</v>
      </c>
      <c r="B321" s="127"/>
      <c r="C321" s="128">
        <v>1.380738695201933E-3</v>
      </c>
      <c r="D321" s="128">
        <v>1.1994002998500749E-3</v>
      </c>
      <c r="E321" s="128">
        <v>1.325820351342393E-3</v>
      </c>
      <c r="F321" s="128">
        <v>1.7199862401100791E-3</v>
      </c>
      <c r="G321" s="128">
        <v>1.4059753954305801E-3</v>
      </c>
      <c r="H321" s="129"/>
      <c r="J321" s="30">
        <f t="shared" ca="1" si="36"/>
        <v>0</v>
      </c>
      <c r="K321" s="30">
        <f t="shared" ca="1" si="36"/>
        <v>0.23120031956854153</v>
      </c>
      <c r="L321" s="30">
        <f t="shared" ca="1" si="36"/>
        <v>0.15579323199394629</v>
      </c>
      <c r="M321" s="30">
        <f t="shared" ca="1" si="36"/>
        <v>0.19132846009268392</v>
      </c>
      <c r="N321" s="30">
        <f t="shared" ca="1" si="36"/>
        <v>0.22946150723957323</v>
      </c>
      <c r="O321" s="30">
        <f t="shared" ca="1" si="36"/>
        <v>0.14356939671744812</v>
      </c>
      <c r="P321" s="30">
        <f t="shared" ca="1" si="36"/>
        <v>0</v>
      </c>
      <c r="R321" s="30">
        <f ca="1">IF(J321=0,0,Agents($K$4,$K$5,J321,$K$3)/(1-$P$1))</f>
        <v>0</v>
      </c>
      <c r="S321" s="30">
        <f ca="1">IF(K321=0,0,Agents($K$4,$K$5,K321,$K$3)/(1-$P$1))</f>
        <v>1.0869565217391304</v>
      </c>
      <c r="T321" s="30">
        <f ca="1">IF(L321=0,0,Agents($K$4,$K$5,L321,$K$3)/(1-$P$1))</f>
        <v>1.0869565217391304</v>
      </c>
      <c r="U321" s="30">
        <f ca="1">IF(M321=0,0,Agents($K$4,$K$5,M321,$K$3)/(1-$P$1))</f>
        <v>1.0869565217391304</v>
      </c>
      <c r="V321" s="30">
        <f ca="1">IF(N321=0,0,Agents($K$4,$K$5,N321,$K$3)/(1-$P$1))</f>
        <v>1.0869565217391304</v>
      </c>
      <c r="W321" s="30">
        <f ca="1">IF(O321=0,0,Agents($K$4,$K$5,O321,$K$3)/(1-$P$1))</f>
        <v>1.0869565217391304</v>
      </c>
      <c r="X321" s="30">
        <f ca="1">IF(P321=0,0,Agents($K$4,$K$5,P321,$K$3)/(1-$P$1))</f>
        <v>0</v>
      </c>
    </row>
    <row r="322" spans="1:24" x14ac:dyDescent="0.25">
      <c r="B322" s="14"/>
      <c r="C322" s="15">
        <v>0.24727386021393707</v>
      </c>
      <c r="D322" s="15">
        <v>0.19181638799459966</v>
      </c>
      <c r="E322" s="15">
        <v>0.21310624156194827</v>
      </c>
      <c r="F322" s="15">
        <v>0.1970090352061481</v>
      </c>
      <c r="G322" s="15">
        <v>0.1507944750233669</v>
      </c>
      <c r="H322" s="16"/>
      <c r="J322" s="27">
        <f t="shared" ref="J322:P322" ca="1" si="37">$K$2*B322/SUM($B$322:$H$322)</f>
        <v>0</v>
      </c>
      <c r="K322" s="27">
        <f t="shared" ca="1" si="37"/>
        <v>167.44683144751622</v>
      </c>
      <c r="L322" s="27">
        <f t="shared" ca="1" si="37"/>
        <v>129.89260717495273</v>
      </c>
      <c r="M322" s="27">
        <f t="shared" ca="1" si="37"/>
        <v>144.30949102490686</v>
      </c>
      <c r="N322" s="27">
        <f t="shared" ca="1" si="37"/>
        <v>133.40892030908788</v>
      </c>
      <c r="O322" s="27">
        <f t="shared" ca="1" si="37"/>
        <v>102.11373341528497</v>
      </c>
      <c r="P322" s="27">
        <f t="shared" ca="1" si="37"/>
        <v>0</v>
      </c>
      <c r="R322" s="26">
        <f ca="1">(SUM(R292:R321)/2)/$C$6</f>
        <v>0</v>
      </c>
      <c r="S322" s="26">
        <f ca="1">(SUM(S292:S321)/2)/$C$6</f>
        <v>5.7744565217391308</v>
      </c>
      <c r="T322" s="26">
        <f t="shared" ref="T322:X322" ca="1" si="38">(SUM(T292:T321)/2)/$C$6</f>
        <v>4.9592391304347805</v>
      </c>
      <c r="U322" s="26">
        <f t="shared" ca="1" si="38"/>
        <v>5.366847826086957</v>
      </c>
      <c r="V322" s="26">
        <f t="shared" ca="1" si="38"/>
        <v>5.1630434782608692</v>
      </c>
      <c r="W322" s="26">
        <f t="shared" ca="1" si="38"/>
        <v>4.4836956521739095</v>
      </c>
      <c r="X322" s="26">
        <f t="shared" ca="1" si="38"/>
        <v>0</v>
      </c>
    </row>
    <row r="323" spans="1:24" x14ac:dyDescent="0.25">
      <c r="R323" s="32">
        <f ca="1">SUM(R322:X322)/5</f>
        <v>5.149456521739129</v>
      </c>
      <c r="S323" s="31"/>
      <c r="T323" s="31"/>
      <c r="U323" s="31"/>
      <c r="V323" s="31"/>
      <c r="W323" s="31"/>
      <c r="X323" s="4"/>
    </row>
    <row r="325" spans="1:24" x14ac:dyDescent="0.25">
      <c r="A325" s="39" t="s">
        <v>17</v>
      </c>
      <c r="J325" s="6" t="s">
        <v>14</v>
      </c>
      <c r="K325" s="20"/>
      <c r="L325" s="20"/>
      <c r="M325" s="33">
        <v>43374</v>
      </c>
      <c r="N325" s="20"/>
      <c r="O325" s="20"/>
      <c r="P325" s="21"/>
      <c r="R325" s="6" t="s">
        <v>15</v>
      </c>
      <c r="S325" s="20"/>
      <c r="T325" s="20"/>
      <c r="U325" s="20"/>
      <c r="V325" s="20"/>
      <c r="W325" s="20"/>
      <c r="X325" s="21"/>
    </row>
    <row r="326" spans="1:24" x14ac:dyDescent="0.25">
      <c r="A326" s="113" t="s">
        <v>6</v>
      </c>
      <c r="B326" s="114" t="s">
        <v>13</v>
      </c>
      <c r="C326" s="115" t="s">
        <v>7</v>
      </c>
      <c r="D326" s="115" t="s">
        <v>8</v>
      </c>
      <c r="E326" s="115" t="s">
        <v>9</v>
      </c>
      <c r="F326" s="115" t="s">
        <v>10</v>
      </c>
      <c r="G326" s="115" t="s">
        <v>11</v>
      </c>
      <c r="H326" s="116" t="s">
        <v>12</v>
      </c>
      <c r="J326" s="22" t="s">
        <v>13</v>
      </c>
      <c r="K326" s="20" t="s">
        <v>7</v>
      </c>
      <c r="L326" s="20" t="s">
        <v>8</v>
      </c>
      <c r="M326" s="20" t="s">
        <v>9</v>
      </c>
      <c r="N326" s="20" t="s">
        <v>10</v>
      </c>
      <c r="O326" s="20" t="s">
        <v>11</v>
      </c>
      <c r="P326" s="21" t="s">
        <v>12</v>
      </c>
      <c r="R326" s="22" t="s">
        <v>13</v>
      </c>
      <c r="S326" s="20" t="s">
        <v>7</v>
      </c>
      <c r="T326" s="20" t="s">
        <v>8</v>
      </c>
      <c r="U326" s="20" t="s">
        <v>9</v>
      </c>
      <c r="V326" s="20" t="s">
        <v>10</v>
      </c>
      <c r="W326" s="20" t="s">
        <v>11</v>
      </c>
      <c r="X326" s="21" t="s">
        <v>12</v>
      </c>
    </row>
    <row r="327" spans="1:24" x14ac:dyDescent="0.25">
      <c r="A327" s="117">
        <v>0.33333333333333331</v>
      </c>
      <c r="B327" s="118">
        <v>2.8985507246376812E-2</v>
      </c>
      <c r="C327" s="119">
        <v>2.1746634449430445E-2</v>
      </c>
      <c r="D327" s="119">
        <v>2.4287856071964018E-2</v>
      </c>
      <c r="E327" s="119">
        <v>2.5190586675505468E-2</v>
      </c>
      <c r="F327" s="119">
        <v>2.1327829377364983E-2</v>
      </c>
      <c r="G327" s="119">
        <v>2.3901581722319858E-2</v>
      </c>
      <c r="H327" s="120">
        <v>3.1609195402298854E-2</v>
      </c>
      <c r="J327" s="24">
        <f t="shared" ref="J327:P352" ca="1" si="39">B327*J$357</f>
        <v>0.30766317245990576</v>
      </c>
      <c r="K327" s="24">
        <f t="shared" ca="1" si="39"/>
        <v>3.2304633108290108</v>
      </c>
      <c r="L327" s="24">
        <f t="shared" ca="1" si="39"/>
        <v>4.153452828208728</v>
      </c>
      <c r="M327" s="24">
        <f t="shared" ca="1" si="39"/>
        <v>3.8970668511588071</v>
      </c>
      <c r="N327" s="24">
        <f t="shared" ca="1" si="39"/>
        <v>3.1791861154190264</v>
      </c>
      <c r="O327" s="24">
        <f t="shared" ca="1" si="39"/>
        <v>3.4868492878789321</v>
      </c>
      <c r="P327" s="24">
        <f t="shared" ca="1" si="39"/>
        <v>1.1280982990196546</v>
      </c>
      <c r="R327" s="24">
        <f ca="1">IF(J327=0,0,Agents($L$4,$L$5,J327,$L$3)/(1-$P$1))</f>
        <v>1.0869565217391304</v>
      </c>
      <c r="S327" s="24">
        <f ca="1">IF(K327=0,0,Agents($L$4,$L$5,K327,$L$3)/(1-$P$1))</f>
        <v>2.1739130434782608</v>
      </c>
      <c r="T327" s="24">
        <f ca="1">IF(L327=0,0,Agents($L$4,$L$5,L327,$L$3)/(1-$P$1))</f>
        <v>3.2608695652173911</v>
      </c>
      <c r="U327" s="24">
        <f ca="1">IF(M327=0,0,Agents($L$4,$L$5,M327,$L$3)/(1-$P$1))</f>
        <v>2.1739130434782608</v>
      </c>
      <c r="V327" s="24">
        <f ca="1">IF(N327=0,0,Agents($L$4,$L$5,N327,$L$3)/(1-$P$1))</f>
        <v>2.1739130434782608</v>
      </c>
      <c r="W327" s="24">
        <f ca="1">IF(O327=0,0,Agents($L$4,$L$5,O327,$L$3)/(1-$P$1))</f>
        <v>2.1739130434782608</v>
      </c>
      <c r="X327" s="24">
        <f ca="1">IF(P327=0,0,Agents($L$4,$L$5,P327,$L$3)/(1-$P$1))</f>
        <v>2.1739130434782608</v>
      </c>
    </row>
    <row r="328" spans="1:24" x14ac:dyDescent="0.25">
      <c r="A328" s="121">
        <v>0.35416666666666669</v>
      </c>
      <c r="B328" s="122">
        <v>2.4154589371980676E-2</v>
      </c>
      <c r="C328" s="123">
        <v>3.1411805315843977E-2</v>
      </c>
      <c r="D328" s="123">
        <v>3.2083958020989505E-2</v>
      </c>
      <c r="E328" s="123">
        <v>3.1819688432217434E-2</v>
      </c>
      <c r="F328" s="123">
        <v>2.4079807361541108E-2</v>
      </c>
      <c r="G328" s="123">
        <v>2.3198594024604568E-2</v>
      </c>
      <c r="H328" s="124">
        <v>2.2988505747126436E-2</v>
      </c>
      <c r="J328" s="30">
        <f t="shared" ca="1" si="39"/>
        <v>0.2563859770499215</v>
      </c>
      <c r="K328" s="30">
        <f t="shared" ca="1" si="39"/>
        <v>4.6662247823085714</v>
      </c>
      <c r="L328" s="30">
        <f t="shared" ca="1" si="39"/>
        <v>5.4866599088683188</v>
      </c>
      <c r="M328" s="30">
        <f t="shared" ca="1" si="39"/>
        <v>4.9226107593584931</v>
      </c>
      <c r="N328" s="30">
        <f t="shared" ca="1" si="39"/>
        <v>3.5894036786989005</v>
      </c>
      <c r="O328" s="30">
        <f t="shared" ca="1" si="39"/>
        <v>3.3842948970589632</v>
      </c>
      <c r="P328" s="30">
        <f t="shared" ca="1" si="39"/>
        <v>0.82043512655974871</v>
      </c>
      <c r="R328" s="30">
        <f ca="1">IF(J328=0,0,Agents($L$4,$L$5,J328,$L$3)/(1-$P$1))</f>
        <v>1.0869565217391304</v>
      </c>
      <c r="S328" s="30">
        <f ca="1">IF(K328=0,0,Agents($L$4,$L$5,K328,$L$3)/(1-$P$1))</f>
        <v>3.2608695652173911</v>
      </c>
      <c r="T328" s="30">
        <f ca="1">IF(L328=0,0,Agents($L$4,$L$5,L328,$L$3)/(1-$P$1))</f>
        <v>3.2608695652173911</v>
      </c>
      <c r="U328" s="30">
        <f ca="1">IF(M328=0,0,Agents($L$4,$L$5,M328,$L$3)/(1-$P$1))</f>
        <v>3.2608695652173911</v>
      </c>
      <c r="V328" s="30">
        <f ca="1">IF(N328=0,0,Agents($L$4,$L$5,N328,$L$3)/(1-$P$1))</f>
        <v>2.1739130434782608</v>
      </c>
      <c r="W328" s="30">
        <f ca="1">IF(O328=0,0,Agents($L$4,$L$5,O328,$L$3)/(1-$P$1))</f>
        <v>2.1739130434782608</v>
      </c>
      <c r="X328" s="30">
        <f ca="1">IF(P328=0,0,Agents($L$4,$L$5,P328,$L$3)/(1-$P$1))</f>
        <v>1.0869565217391304</v>
      </c>
    </row>
    <row r="329" spans="1:24" x14ac:dyDescent="0.25">
      <c r="A329" s="125">
        <v>0.375</v>
      </c>
      <c r="B329" s="118">
        <v>3.3816425120772944E-2</v>
      </c>
      <c r="C329" s="119">
        <v>3.589920607525026E-2</v>
      </c>
      <c r="D329" s="119">
        <v>3.9880059970014994E-2</v>
      </c>
      <c r="E329" s="119">
        <v>4.2094796155120982E-2</v>
      </c>
      <c r="F329" s="119">
        <v>3.8871689026487785E-2</v>
      </c>
      <c r="G329" s="119">
        <v>4.0421792618629174E-2</v>
      </c>
      <c r="H329" s="120">
        <v>3.8793103448275863E-2</v>
      </c>
      <c r="J329" s="24">
        <f t="shared" ca="1" si="39"/>
        <v>0.35894036786989003</v>
      </c>
      <c r="K329" s="24">
        <f t="shared" ca="1" si="39"/>
        <v>5.3328283226383668</v>
      </c>
      <c r="L329" s="24">
        <f t="shared" ca="1" si="39"/>
        <v>6.8198669895279114</v>
      </c>
      <c r="M329" s="24">
        <f t="shared" ca="1" si="39"/>
        <v>6.5122038170680066</v>
      </c>
      <c r="N329" s="24">
        <f t="shared" ca="1" si="39"/>
        <v>5.7943230813282245</v>
      </c>
      <c r="O329" s="24">
        <f t="shared" ca="1" si="39"/>
        <v>5.8968774721481942</v>
      </c>
      <c r="P329" s="24">
        <f t="shared" ca="1" si="39"/>
        <v>1.3844842760695759</v>
      </c>
      <c r="R329" s="24">
        <f ca="1">IF(J329=0,0,Agents($L$4,$L$5,J329,$L$3)/(1-$P$1))</f>
        <v>1.0869565217391304</v>
      </c>
      <c r="S329" s="24">
        <f ca="1">IF(K329=0,0,Agents($L$4,$L$5,K329,$L$3)/(1-$P$1))</f>
        <v>3.2608695652173911</v>
      </c>
      <c r="T329" s="24">
        <f ca="1">IF(L329=0,0,Agents($L$4,$L$5,L329,$L$3)/(1-$P$1))</f>
        <v>3.2608695652173911</v>
      </c>
      <c r="U329" s="24">
        <f ca="1">IF(M329=0,0,Agents($L$4,$L$5,M329,$L$3)/(1-$P$1))</f>
        <v>3.2608695652173911</v>
      </c>
      <c r="V329" s="24">
        <f ca="1">IF(N329=0,0,Agents($L$4,$L$5,N329,$L$3)/(1-$P$1))</f>
        <v>3.2608695652173911</v>
      </c>
      <c r="W329" s="24">
        <f ca="1">IF(O329=0,0,Agents($L$4,$L$5,O329,$L$3)/(1-$P$1))</f>
        <v>3.2608695652173911</v>
      </c>
      <c r="X329" s="24">
        <f ca="1">IF(P329=0,0,Agents($L$4,$L$5,P329,$L$3)/(1-$P$1))</f>
        <v>2.1739130434782608</v>
      </c>
    </row>
    <row r="330" spans="1:24" x14ac:dyDescent="0.25">
      <c r="A330" s="121">
        <v>0.39583333333333331</v>
      </c>
      <c r="B330" s="122">
        <v>5.7971014492753624E-2</v>
      </c>
      <c r="C330" s="123">
        <v>4.9016223679668625E-2</v>
      </c>
      <c r="D330" s="123">
        <v>5.0674662668665667E-2</v>
      </c>
      <c r="E330" s="123">
        <v>5.2038448790188929E-2</v>
      </c>
      <c r="F330" s="123">
        <v>4.3687650498796013E-2</v>
      </c>
      <c r="G330" s="123">
        <v>4.8506151142355007E-2</v>
      </c>
      <c r="H330" s="124">
        <v>5.0287356321839081E-2</v>
      </c>
      <c r="J330" s="30">
        <f t="shared" ca="1" si="39"/>
        <v>0.61532634491981153</v>
      </c>
      <c r="K330" s="30">
        <f t="shared" ca="1" si="39"/>
        <v>7.2813617482177708</v>
      </c>
      <c r="L330" s="30">
        <f t="shared" ca="1" si="39"/>
        <v>8.6658460242873456</v>
      </c>
      <c r="M330" s="30">
        <f t="shared" ca="1" si="39"/>
        <v>8.050519679367536</v>
      </c>
      <c r="N330" s="30">
        <f t="shared" ca="1" si="39"/>
        <v>6.5122038170680057</v>
      </c>
      <c r="O330" s="30">
        <f t="shared" ca="1" si="39"/>
        <v>7.0762529665778331</v>
      </c>
      <c r="P330" s="30">
        <f t="shared" ca="1" si="39"/>
        <v>1.7947018393494503</v>
      </c>
      <c r="R330" s="30">
        <f ca="1">IF(J330=0,0,Agents($L$4,$L$5,J330,$L$3)/(1-$P$1))</f>
        <v>1.0869565217391304</v>
      </c>
      <c r="S330" s="30">
        <f ca="1">IF(K330=0,0,Agents($L$4,$L$5,K330,$L$3)/(1-$P$1))</f>
        <v>3.2608695652173911</v>
      </c>
      <c r="T330" s="30">
        <f ca="1">IF(L330=0,0,Agents($L$4,$L$5,L330,$L$3)/(1-$P$1))</f>
        <v>4.3478260869565215</v>
      </c>
      <c r="U330" s="30">
        <f ca="1">IF(M330=0,0,Agents($L$4,$L$5,M330,$L$3)/(1-$P$1))</f>
        <v>4.3478260869565215</v>
      </c>
      <c r="V330" s="30">
        <f ca="1">IF(N330=0,0,Agents($L$4,$L$5,N330,$L$3)/(1-$P$1))</f>
        <v>3.2608695652173911</v>
      </c>
      <c r="W330" s="30">
        <f ca="1">IF(O330=0,0,Agents($L$4,$L$5,O330,$L$3)/(1-$P$1))</f>
        <v>3.2608695652173911</v>
      </c>
      <c r="X330" s="30">
        <f ca="1">IF(P330=0,0,Agents($L$4,$L$5,P330,$L$3)/(1-$P$1))</f>
        <v>2.1739130434782608</v>
      </c>
    </row>
    <row r="331" spans="1:24" x14ac:dyDescent="0.25">
      <c r="A331" s="125">
        <v>0.41666666666666669</v>
      </c>
      <c r="B331" s="118">
        <v>2.8985507246376812E-2</v>
      </c>
      <c r="C331" s="119">
        <v>5.6689944504925503E-2</v>
      </c>
      <c r="D331" s="119">
        <v>5.3073463268365817E-2</v>
      </c>
      <c r="E331" s="119">
        <v>5.4027179317202516E-2</v>
      </c>
      <c r="F331" s="119">
        <v>4.9879600963192293E-2</v>
      </c>
      <c r="G331" s="119">
        <v>5.4481546572934976E-2</v>
      </c>
      <c r="H331" s="120">
        <v>5.459770114942529E-2</v>
      </c>
      <c r="J331" s="24">
        <f t="shared" ca="1" si="39"/>
        <v>0.30766317245990576</v>
      </c>
      <c r="K331" s="24">
        <f t="shared" ca="1" si="39"/>
        <v>8.4212932461781875</v>
      </c>
      <c r="L331" s="24">
        <f t="shared" ca="1" si="39"/>
        <v>9.0760635875672193</v>
      </c>
      <c r="M331" s="24">
        <f t="shared" ca="1" si="39"/>
        <v>8.3581828518274417</v>
      </c>
      <c r="N331" s="24">
        <f t="shared" ca="1" si="39"/>
        <v>7.4351933344477219</v>
      </c>
      <c r="O331" s="24">
        <f t="shared" ca="1" si="39"/>
        <v>7.9479652885475662</v>
      </c>
      <c r="P331" s="24">
        <f t="shared" ca="1" si="39"/>
        <v>1.9485334255794033</v>
      </c>
      <c r="R331" s="24">
        <f ca="1">IF(J331=0,0,Agents($L$4,$L$5,J331,$L$3)/(1-$P$1))</f>
        <v>1.0869565217391304</v>
      </c>
      <c r="S331" s="24">
        <f ca="1">IF(K331=0,0,Agents($L$4,$L$5,K331,$L$3)/(1-$P$1))</f>
        <v>4.3478260869565215</v>
      </c>
      <c r="T331" s="24">
        <f ca="1">IF(L331=0,0,Agents($L$4,$L$5,L331,$L$3)/(1-$P$1))</f>
        <v>4.3478260869565215</v>
      </c>
      <c r="U331" s="24">
        <f ca="1">IF(M331=0,0,Agents($L$4,$L$5,M331,$L$3)/(1-$P$1))</f>
        <v>4.3478260869565215</v>
      </c>
      <c r="V331" s="24">
        <f ca="1">IF(N331=0,0,Agents($L$4,$L$5,N331,$L$3)/(1-$P$1))</f>
        <v>3.2608695652173911</v>
      </c>
      <c r="W331" s="24">
        <f ca="1">IF(O331=0,0,Agents($L$4,$L$5,O331,$L$3)/(1-$P$1))</f>
        <v>4.3478260869565215</v>
      </c>
      <c r="X331" s="24">
        <f ca="1">IF(P331=0,0,Agents($L$4,$L$5,P331,$L$3)/(1-$P$1))</f>
        <v>2.1739130434782608</v>
      </c>
    </row>
    <row r="332" spans="1:24" x14ac:dyDescent="0.25">
      <c r="A332" s="121">
        <v>0.4375</v>
      </c>
      <c r="B332" s="122">
        <v>4.3478260869565216E-2</v>
      </c>
      <c r="C332" s="123">
        <v>6.1177345264331787E-2</v>
      </c>
      <c r="D332" s="123">
        <v>6.0385192019374909E-2</v>
      </c>
      <c r="E332" s="123">
        <v>5.6347364932051704E-2</v>
      </c>
      <c r="F332" s="123">
        <v>5.2128813738720886E-2</v>
      </c>
      <c r="G332" s="123">
        <v>6.1862917398945519E-2</v>
      </c>
      <c r="H332" s="124">
        <v>5.5702917771883305E-2</v>
      </c>
      <c r="J332" s="30">
        <f t="shared" ca="1" si="39"/>
        <v>0.46149475868985868</v>
      </c>
      <c r="K332" s="30">
        <f t="shared" ca="1" si="39"/>
        <v>9.0878967865079829</v>
      </c>
      <c r="L332" s="30">
        <f t="shared" ca="1" si="39"/>
        <v>10.326438275641449</v>
      </c>
      <c r="M332" s="30">
        <f t="shared" ca="1" si="39"/>
        <v>8.7171232196973314</v>
      </c>
      <c r="N332" s="30">
        <f t="shared" ca="1" si="39"/>
        <v>7.7704673044360852</v>
      </c>
      <c r="O332" s="30">
        <f t="shared" ca="1" si="39"/>
        <v>9.0247863921572371</v>
      </c>
      <c r="P332" s="30">
        <f t="shared" ca="1" si="39"/>
        <v>1.9879774220486224</v>
      </c>
      <c r="R332" s="30">
        <f ca="1">IF(J332=0,0,Agents($L$4,$L$5,J332,$L$3)/(1-$P$1))</f>
        <v>1.0869565217391304</v>
      </c>
      <c r="S332" s="30">
        <f ca="1">IF(K332=0,0,Agents($L$4,$L$5,K332,$L$3)/(1-$P$1))</f>
        <v>4.3478260869565215</v>
      </c>
      <c r="T332" s="30">
        <f ca="1">IF(L332=0,0,Agents($L$4,$L$5,L332,$L$3)/(1-$P$1))</f>
        <v>4.3478260869565215</v>
      </c>
      <c r="U332" s="30">
        <f ca="1">IF(M332=0,0,Agents($L$4,$L$5,M332,$L$3)/(1-$P$1))</f>
        <v>4.3478260869565215</v>
      </c>
      <c r="V332" s="30">
        <f ca="1">IF(N332=0,0,Agents($L$4,$L$5,N332,$L$3)/(1-$P$1))</f>
        <v>4.3478260869565215</v>
      </c>
      <c r="W332" s="30">
        <f ca="1">IF(O332=0,0,Agents($L$4,$L$5,O332,$L$3)/(1-$P$1))</f>
        <v>4.3478260869565215</v>
      </c>
      <c r="X332" s="30">
        <f ca="1">IF(P332=0,0,Agents($L$4,$L$5,P332,$L$3)/(1-$P$1))</f>
        <v>2.1739130434782608</v>
      </c>
    </row>
    <row r="333" spans="1:24" x14ac:dyDescent="0.25">
      <c r="A333" s="125">
        <v>0.45833333333333331</v>
      </c>
      <c r="B333" s="118">
        <v>5.3140096618357488E-2</v>
      </c>
      <c r="C333" s="119">
        <v>5.9106237221528891E-2</v>
      </c>
      <c r="D333" s="119">
        <v>5.9485641794487357E-2</v>
      </c>
      <c r="E333" s="119">
        <v>5.9661915810407688E-2</v>
      </c>
      <c r="F333" s="119">
        <v>5.384879997883097E-2</v>
      </c>
      <c r="G333" s="119">
        <v>6.2214411247803164E-2</v>
      </c>
      <c r="H333" s="120">
        <v>6.2886825817860328E-2</v>
      </c>
      <c r="J333" s="24">
        <f t="shared" ca="1" si="39"/>
        <v>0.56404914950982732</v>
      </c>
      <c r="K333" s="24">
        <f t="shared" ca="1" si="39"/>
        <v>8.780233614048079</v>
      </c>
      <c r="L333" s="24">
        <f t="shared" ca="1" si="39"/>
        <v>10.172606689411497</v>
      </c>
      <c r="M333" s="24">
        <f t="shared" ca="1" si="39"/>
        <v>9.2298951737971748</v>
      </c>
      <c r="N333" s="24">
        <f t="shared" ca="1" si="39"/>
        <v>8.026853281486007</v>
      </c>
      <c r="O333" s="24">
        <f t="shared" ca="1" si="39"/>
        <v>9.0760635875672211</v>
      </c>
      <c r="P333" s="24">
        <f t="shared" ca="1" si="39"/>
        <v>2.2443633990985443</v>
      </c>
      <c r="R333" s="24">
        <f ca="1">IF(J333=0,0,Agents($L$4,$L$5,J333,$L$3)/(1-$P$1))</f>
        <v>1.0869565217391304</v>
      </c>
      <c r="S333" s="24">
        <f ca="1">IF(K333=0,0,Agents($L$4,$L$5,K333,$L$3)/(1-$P$1))</f>
        <v>4.3478260869565215</v>
      </c>
      <c r="T333" s="24">
        <f ca="1">IF(L333=0,0,Agents($L$4,$L$5,L333,$L$3)/(1-$P$1))</f>
        <v>4.3478260869565215</v>
      </c>
      <c r="U333" s="24">
        <f ca="1">IF(M333=0,0,Agents($L$4,$L$5,M333,$L$3)/(1-$P$1))</f>
        <v>4.3478260869565215</v>
      </c>
      <c r="V333" s="24">
        <f ca="1">IF(N333=0,0,Agents($L$4,$L$5,N333,$L$3)/(1-$P$1))</f>
        <v>4.3478260869565215</v>
      </c>
      <c r="W333" s="24">
        <f ca="1">IF(O333=0,0,Agents($L$4,$L$5,O333,$L$3)/(1-$P$1))</f>
        <v>4.3478260869565215</v>
      </c>
      <c r="X333" s="24">
        <f ca="1">IF(P333=0,0,Agents($L$4,$L$5,P333,$L$3)/(1-$P$1))</f>
        <v>2.1739130434782608</v>
      </c>
    </row>
    <row r="334" spans="1:24" x14ac:dyDescent="0.25">
      <c r="A334" s="121">
        <v>0.47916666666666669</v>
      </c>
      <c r="B334" s="122">
        <v>4.3478260869565216E-2</v>
      </c>
      <c r="C334" s="123">
        <v>6.2212899285733245E-2</v>
      </c>
      <c r="D334" s="123">
        <v>6.1284742244262468E-2</v>
      </c>
      <c r="E334" s="123">
        <v>5.6678820019887298E-2</v>
      </c>
      <c r="F334" s="123">
        <v>5.7976766955095155E-2</v>
      </c>
      <c r="G334" s="123">
        <v>5.9753954305799648E-2</v>
      </c>
      <c r="H334" s="124">
        <v>5.1392572944297096E-2</v>
      </c>
      <c r="J334" s="30">
        <f t="shared" ca="1" si="39"/>
        <v>0.46149475868985868</v>
      </c>
      <c r="K334" s="30">
        <f t="shared" ca="1" si="39"/>
        <v>9.2417283727379385</v>
      </c>
      <c r="L334" s="30">
        <f t="shared" ca="1" si="39"/>
        <v>10.480269861871403</v>
      </c>
      <c r="M334" s="30">
        <f t="shared" ca="1" si="39"/>
        <v>8.7684004151073154</v>
      </c>
      <c r="N334" s="30">
        <f t="shared" ca="1" si="39"/>
        <v>8.6421796264058184</v>
      </c>
      <c r="O334" s="30">
        <f t="shared" ca="1" si="39"/>
        <v>8.7171232196973296</v>
      </c>
      <c r="P334" s="30">
        <f t="shared" ca="1" si="39"/>
        <v>1.8341458358186695</v>
      </c>
      <c r="R334" s="30">
        <f ca="1">IF(J334=0,0,Agents($L$4,$L$5,J334,$L$3)/(1-$P$1))</f>
        <v>1.0869565217391304</v>
      </c>
      <c r="S334" s="30">
        <f ca="1">IF(K334=0,0,Agents($L$4,$L$5,K334,$L$3)/(1-$P$1))</f>
        <v>4.3478260869565215</v>
      </c>
      <c r="T334" s="30">
        <f ca="1">IF(L334=0,0,Agents($L$4,$L$5,L334,$L$3)/(1-$P$1))</f>
        <v>4.3478260869565215</v>
      </c>
      <c r="U334" s="30">
        <f ca="1">IF(M334=0,0,Agents($L$4,$L$5,M334,$L$3)/(1-$P$1))</f>
        <v>4.3478260869565215</v>
      </c>
      <c r="V334" s="30">
        <f ca="1">IF(N334=0,0,Agents($L$4,$L$5,N334,$L$3)/(1-$P$1))</f>
        <v>4.3478260869565215</v>
      </c>
      <c r="W334" s="30">
        <f ca="1">IF(O334=0,0,Agents($L$4,$L$5,O334,$L$3)/(1-$P$1))</f>
        <v>4.3478260869565215</v>
      </c>
      <c r="X334" s="30">
        <f ca="1">IF(P334=0,0,Agents($L$4,$L$5,P334,$L$3)/(1-$P$1))</f>
        <v>2.1739130434782608</v>
      </c>
    </row>
    <row r="335" spans="1:24" x14ac:dyDescent="0.25">
      <c r="A335" s="125">
        <v>0.5</v>
      </c>
      <c r="B335" s="118">
        <v>4.8309178743961345E-2</v>
      </c>
      <c r="C335" s="119">
        <v>5.6689944504925503E-2</v>
      </c>
      <c r="D335" s="119">
        <v>5.3788490370199497E-2</v>
      </c>
      <c r="E335" s="119">
        <v>5.4027179317202516E-2</v>
      </c>
      <c r="F335" s="119">
        <v>5.4192797226852982E-2</v>
      </c>
      <c r="G335" s="119">
        <v>5.342706502636204E-2</v>
      </c>
      <c r="H335" s="120">
        <v>6.0013262599469513E-2</v>
      </c>
      <c r="J335" s="24">
        <f t="shared" ca="1" si="39"/>
        <v>0.51277195409984289</v>
      </c>
      <c r="K335" s="24">
        <f t="shared" ca="1" si="39"/>
        <v>8.4212932461781875</v>
      </c>
      <c r="L335" s="24">
        <f t="shared" ca="1" si="39"/>
        <v>9.1983399766217939</v>
      </c>
      <c r="M335" s="24">
        <f t="shared" ca="1" si="39"/>
        <v>8.3581828518274417</v>
      </c>
      <c r="N335" s="24">
        <f t="shared" ca="1" si="39"/>
        <v>8.078130476895991</v>
      </c>
      <c r="O335" s="24">
        <f t="shared" ca="1" si="39"/>
        <v>7.7941337023176134</v>
      </c>
      <c r="P335" s="24">
        <f t="shared" ca="1" si="39"/>
        <v>2.1418090082785755</v>
      </c>
      <c r="R335" s="24">
        <f ca="1">IF(J335=0,0,Agents($L$4,$L$5,J335,$L$3)/(1-$P$1))</f>
        <v>1.0869565217391304</v>
      </c>
      <c r="S335" s="24">
        <f ca="1">IF(K335=0,0,Agents($L$4,$L$5,K335,$L$3)/(1-$P$1))</f>
        <v>4.3478260869565215</v>
      </c>
      <c r="T335" s="24">
        <f ca="1">IF(L335=0,0,Agents($L$4,$L$5,L335,$L$3)/(1-$P$1))</f>
        <v>4.3478260869565215</v>
      </c>
      <c r="U335" s="24">
        <f ca="1">IF(M335=0,0,Agents($L$4,$L$5,M335,$L$3)/(1-$P$1))</f>
        <v>4.3478260869565215</v>
      </c>
      <c r="V335" s="24">
        <f ca="1">IF(N335=0,0,Agents($L$4,$L$5,N335,$L$3)/(1-$P$1))</f>
        <v>4.3478260869565215</v>
      </c>
      <c r="W335" s="24">
        <f ca="1">IF(O335=0,0,Agents($L$4,$L$5,O335,$L$3)/(1-$P$1))</f>
        <v>4.3478260869565215</v>
      </c>
      <c r="X335" s="24">
        <f ca="1">IF(P335=0,0,Agents($L$4,$L$5,P335,$L$3)/(1-$P$1))</f>
        <v>2.1739130434782608</v>
      </c>
    </row>
    <row r="336" spans="1:24" x14ac:dyDescent="0.25">
      <c r="A336" s="121">
        <v>0.52083333333333337</v>
      </c>
      <c r="B336" s="122">
        <v>5.7971014492753617E-2</v>
      </c>
      <c r="C336" s="123">
        <v>5.1857359071718741E-2</v>
      </c>
      <c r="D336" s="123">
        <v>5.3788490370199497E-2</v>
      </c>
      <c r="E336" s="123">
        <v>4.938680808750414E-2</v>
      </c>
      <c r="F336" s="123">
        <v>5.2128813738720886E-2</v>
      </c>
      <c r="G336" s="123">
        <v>5.518453427065026E-2</v>
      </c>
      <c r="H336" s="124">
        <v>6.1450044208664921E-2</v>
      </c>
      <c r="J336" s="30">
        <f t="shared" ca="1" si="39"/>
        <v>0.61532634491981153</v>
      </c>
      <c r="K336" s="30">
        <f t="shared" ca="1" si="39"/>
        <v>7.7034125104384081</v>
      </c>
      <c r="L336" s="30">
        <f t="shared" ca="1" si="39"/>
        <v>9.1983399766217939</v>
      </c>
      <c r="M336" s="30">
        <f t="shared" ca="1" si="39"/>
        <v>7.6403021160876605</v>
      </c>
      <c r="N336" s="30">
        <f t="shared" ca="1" si="39"/>
        <v>7.7704673044360852</v>
      </c>
      <c r="O336" s="30">
        <f t="shared" ca="1" si="39"/>
        <v>8.0505196793675342</v>
      </c>
      <c r="P336" s="30">
        <f t="shared" ca="1" si="39"/>
        <v>2.1930862036885599</v>
      </c>
      <c r="R336" s="30">
        <f ca="1">IF(J336=0,0,Agents($L$4,$L$5,J336,$L$3)/(1-$P$1))</f>
        <v>1.0869565217391304</v>
      </c>
      <c r="S336" s="30">
        <f ca="1">IF(K336=0,0,Agents($L$4,$L$5,K336,$L$3)/(1-$P$1))</f>
        <v>4.3478260869565215</v>
      </c>
      <c r="T336" s="30">
        <f ca="1">IF(L336=0,0,Agents($L$4,$L$5,L336,$L$3)/(1-$P$1))</f>
        <v>4.3478260869565215</v>
      </c>
      <c r="U336" s="30">
        <f ca="1">IF(M336=0,0,Agents($L$4,$L$5,M336,$L$3)/(1-$P$1))</f>
        <v>4.3478260869565215</v>
      </c>
      <c r="V336" s="30">
        <f ca="1">IF(N336=0,0,Agents($L$4,$L$5,N336,$L$3)/(1-$P$1))</f>
        <v>4.3478260869565215</v>
      </c>
      <c r="W336" s="30">
        <f ca="1">IF(O336=0,0,Agents($L$4,$L$5,O336,$L$3)/(1-$P$1))</f>
        <v>4.3478260869565215</v>
      </c>
      <c r="X336" s="30">
        <f ca="1">IF(P336=0,0,Agents($L$4,$L$5,P336,$L$3)/(1-$P$1))</f>
        <v>2.1739130434782608</v>
      </c>
    </row>
    <row r="337" spans="1:24" x14ac:dyDescent="0.25">
      <c r="A337" s="125">
        <v>0.54166666666666663</v>
      </c>
      <c r="B337" s="118">
        <v>5.3140096618357488E-2</v>
      </c>
      <c r="C337" s="119">
        <v>5.3928467114521643E-2</v>
      </c>
      <c r="D337" s="119">
        <v>5.2589090070349426E-2</v>
      </c>
      <c r="E337" s="119">
        <v>5.1375538614517727E-2</v>
      </c>
      <c r="F337" s="119">
        <v>5.4192797226852982E-2</v>
      </c>
      <c r="G337" s="119">
        <v>5.3778558875219686E-2</v>
      </c>
      <c r="H337" s="120">
        <v>5.2829354553492504E-2</v>
      </c>
      <c r="J337" s="24">
        <f t="shared" ca="1" si="39"/>
        <v>0.56404914950982732</v>
      </c>
      <c r="K337" s="24">
        <f t="shared" ca="1" si="39"/>
        <v>8.0110756828983138</v>
      </c>
      <c r="L337" s="24">
        <f t="shared" ca="1" si="39"/>
        <v>8.993231194981858</v>
      </c>
      <c r="M337" s="24">
        <f t="shared" ca="1" si="39"/>
        <v>7.9479652885475662</v>
      </c>
      <c r="N337" s="24">
        <f t="shared" ca="1" si="39"/>
        <v>8.078130476895991</v>
      </c>
      <c r="O337" s="24">
        <f t="shared" ca="1" si="39"/>
        <v>7.8454108977275974</v>
      </c>
      <c r="P337" s="24">
        <f t="shared" ca="1" si="39"/>
        <v>1.885423031228654</v>
      </c>
      <c r="R337" s="24">
        <f ca="1">IF(J337=0,0,Agents($L$4,$L$5,J337,$L$3)/(1-$P$1))</f>
        <v>1.0869565217391304</v>
      </c>
      <c r="S337" s="24">
        <f ca="1">IF(K337=0,0,Agents($L$4,$L$5,K337,$L$3)/(1-$P$1))</f>
        <v>4.3478260869565215</v>
      </c>
      <c r="T337" s="24">
        <f ca="1">IF(L337=0,0,Agents($L$4,$L$5,L337,$L$3)/(1-$P$1))</f>
        <v>4.3478260869565215</v>
      </c>
      <c r="U337" s="24">
        <f ca="1">IF(M337=0,0,Agents($L$4,$L$5,M337,$L$3)/(1-$P$1))</f>
        <v>4.3478260869565215</v>
      </c>
      <c r="V337" s="24">
        <f ca="1">IF(N337=0,0,Agents($L$4,$L$5,N337,$L$3)/(1-$P$1))</f>
        <v>4.3478260869565215</v>
      </c>
      <c r="W337" s="24">
        <f ca="1">IF(O337=0,0,Agents($L$4,$L$5,O337,$L$3)/(1-$P$1))</f>
        <v>4.3478260869565215</v>
      </c>
      <c r="X337" s="24">
        <f ca="1">IF(P337=0,0,Agents($L$4,$L$5,P337,$L$3)/(1-$P$1))</f>
        <v>2.1739130434782608</v>
      </c>
    </row>
    <row r="338" spans="1:24" x14ac:dyDescent="0.25">
      <c r="A338" s="121">
        <v>0.5625</v>
      </c>
      <c r="B338" s="122">
        <v>4.8309178743961345E-2</v>
      </c>
      <c r="C338" s="123">
        <v>5.3928467114521643E-2</v>
      </c>
      <c r="D338" s="123">
        <v>5.5887440894937128E-2</v>
      </c>
      <c r="E338" s="123">
        <v>5.1706993702353328E-2</v>
      </c>
      <c r="F338" s="123">
        <v>5.6944775211029107E-2</v>
      </c>
      <c r="G338" s="123">
        <v>5.6942003514938486E-2</v>
      </c>
      <c r="H338" s="124">
        <v>5.8576480990274113E-2</v>
      </c>
      <c r="J338" s="30">
        <f t="shared" ca="1" si="39"/>
        <v>0.51277195409984289</v>
      </c>
      <c r="K338" s="30">
        <f t="shared" ca="1" si="39"/>
        <v>8.0110756828983138</v>
      </c>
      <c r="L338" s="30">
        <f t="shared" ca="1" si="39"/>
        <v>9.5572803444916836</v>
      </c>
      <c r="M338" s="30">
        <f t="shared" ca="1" si="39"/>
        <v>7.9992424839575511</v>
      </c>
      <c r="N338" s="30">
        <f t="shared" ca="1" si="39"/>
        <v>8.4883480401758646</v>
      </c>
      <c r="O338" s="30">
        <f t="shared" ca="1" si="39"/>
        <v>8.3069056564174559</v>
      </c>
      <c r="P338" s="30">
        <f t="shared" ca="1" si="39"/>
        <v>2.090531812868591</v>
      </c>
      <c r="R338" s="30">
        <f ca="1">IF(J338=0,0,Agents($L$4,$L$5,J338,$L$3)/(1-$P$1))</f>
        <v>1.0869565217391304</v>
      </c>
      <c r="S338" s="30">
        <f ca="1">IF(K338=0,0,Agents($L$4,$L$5,K338,$L$3)/(1-$P$1))</f>
        <v>4.3478260869565215</v>
      </c>
      <c r="T338" s="30">
        <f ca="1">IF(L338=0,0,Agents($L$4,$L$5,L338,$L$3)/(1-$P$1))</f>
        <v>4.3478260869565215</v>
      </c>
      <c r="U338" s="30">
        <f ca="1">IF(M338=0,0,Agents($L$4,$L$5,M338,$L$3)/(1-$P$1))</f>
        <v>4.3478260869565215</v>
      </c>
      <c r="V338" s="30">
        <f ca="1">IF(N338=0,0,Agents($L$4,$L$5,N338,$L$3)/(1-$P$1))</f>
        <v>4.3478260869565215</v>
      </c>
      <c r="W338" s="30">
        <f ca="1">IF(O338=0,0,Agents($L$4,$L$5,O338,$L$3)/(1-$P$1))</f>
        <v>4.3478260869565215</v>
      </c>
      <c r="X338" s="30">
        <f ca="1">IF(P338=0,0,Agents($L$4,$L$5,P338,$L$3)/(1-$P$1))</f>
        <v>2.1739130434782608</v>
      </c>
    </row>
    <row r="339" spans="1:24" x14ac:dyDescent="0.25">
      <c r="A339" s="125">
        <v>0.58333333333333337</v>
      </c>
      <c r="B339" s="118">
        <v>3.8647342995169073E-2</v>
      </c>
      <c r="C339" s="119">
        <v>5.4964021135923087E-2</v>
      </c>
      <c r="D339" s="119">
        <v>5.7386691269749726E-2</v>
      </c>
      <c r="E339" s="119">
        <v>5.8667550546900891E-2</v>
      </c>
      <c r="F339" s="119">
        <v>5.8664761451139191E-2</v>
      </c>
      <c r="G339" s="119">
        <v>5.9050966608084357E-2</v>
      </c>
      <c r="H339" s="120">
        <v>5.4266136162687904E-2</v>
      </c>
      <c r="J339" s="24">
        <f t="shared" ca="1" si="39"/>
        <v>0.4102175632798743</v>
      </c>
      <c r="K339" s="24">
        <f t="shared" ca="1" si="39"/>
        <v>8.1649072691282658</v>
      </c>
      <c r="L339" s="24">
        <f t="shared" ca="1" si="39"/>
        <v>9.8136663215416071</v>
      </c>
      <c r="M339" s="24">
        <f t="shared" ca="1" si="39"/>
        <v>9.0760635875672211</v>
      </c>
      <c r="N339" s="24">
        <f t="shared" ca="1" si="39"/>
        <v>8.7447340172257881</v>
      </c>
      <c r="O339" s="24">
        <f t="shared" ca="1" si="39"/>
        <v>8.6145688288773616</v>
      </c>
      <c r="P339" s="24">
        <f t="shared" ca="1" si="39"/>
        <v>1.9367002266386382</v>
      </c>
      <c r="R339" s="24">
        <f ca="1">IF(J339=0,0,Agents($L$4,$L$5,J339,$L$3)/(1-$P$1))</f>
        <v>1.0869565217391304</v>
      </c>
      <c r="S339" s="24">
        <f ca="1">IF(K339=0,0,Agents($L$4,$L$5,K339,$L$3)/(1-$P$1))</f>
        <v>4.3478260869565215</v>
      </c>
      <c r="T339" s="24">
        <f ca="1">IF(L339=0,0,Agents($L$4,$L$5,L339,$L$3)/(1-$P$1))</f>
        <v>4.3478260869565215</v>
      </c>
      <c r="U339" s="24">
        <f ca="1">IF(M339=0,0,Agents($L$4,$L$5,M339,$L$3)/(1-$P$1))</f>
        <v>4.3478260869565215</v>
      </c>
      <c r="V339" s="24">
        <f ca="1">IF(N339=0,0,Agents($L$4,$L$5,N339,$L$3)/(1-$P$1))</f>
        <v>4.3478260869565215</v>
      </c>
      <c r="W339" s="24">
        <f ca="1">IF(O339=0,0,Agents($L$4,$L$5,O339,$L$3)/(1-$P$1))</f>
        <v>4.3478260869565215</v>
      </c>
      <c r="X339" s="24">
        <f ca="1">IF(P339=0,0,Agents($L$4,$L$5,P339,$L$3)/(1-$P$1))</f>
        <v>2.1739130434782608</v>
      </c>
    </row>
    <row r="340" spans="1:24" x14ac:dyDescent="0.25">
      <c r="A340" s="121">
        <v>0.60416666666666663</v>
      </c>
      <c r="B340" s="122">
        <v>4.3478260869565216E-2</v>
      </c>
      <c r="C340" s="123">
        <v>5.4618836462122608E-2</v>
      </c>
      <c r="D340" s="123">
        <v>5.9485641794487357E-2</v>
      </c>
      <c r="E340" s="123">
        <v>6.1982101425256876E-2</v>
      </c>
      <c r="F340" s="123">
        <v>6.1760736683337335E-2</v>
      </c>
      <c r="G340" s="123">
        <v>5.8347978910369067E-2</v>
      </c>
      <c r="H340" s="124">
        <v>5.4266136162687904E-2</v>
      </c>
      <c r="J340" s="30">
        <f t="shared" ca="1" si="39"/>
        <v>0.46149475868985868</v>
      </c>
      <c r="K340" s="30">
        <f t="shared" ca="1" si="39"/>
        <v>8.1136300737182818</v>
      </c>
      <c r="L340" s="30">
        <f t="shared" ca="1" si="39"/>
        <v>10.172606689411497</v>
      </c>
      <c r="M340" s="30">
        <f t="shared" ca="1" si="39"/>
        <v>9.5888355416670645</v>
      </c>
      <c r="N340" s="30">
        <f t="shared" ca="1" si="39"/>
        <v>9.2062287759156458</v>
      </c>
      <c r="O340" s="30">
        <f t="shared" ca="1" si="39"/>
        <v>8.5120144380573937</v>
      </c>
      <c r="P340" s="30">
        <f t="shared" ca="1" si="39"/>
        <v>1.9367002266386382</v>
      </c>
      <c r="R340" s="30">
        <f ca="1">IF(J340=0,0,Agents($L$4,$L$5,J340,$L$3)/(1-$P$1))</f>
        <v>1.0869565217391304</v>
      </c>
      <c r="S340" s="30">
        <f ca="1">IF(K340=0,0,Agents($L$4,$L$5,K340,$L$3)/(1-$P$1))</f>
        <v>4.3478260869565215</v>
      </c>
      <c r="T340" s="30">
        <f ca="1">IF(L340=0,0,Agents($L$4,$L$5,L340,$L$3)/(1-$P$1))</f>
        <v>4.3478260869565215</v>
      </c>
      <c r="U340" s="30">
        <f ca="1">IF(M340=0,0,Agents($L$4,$L$5,M340,$L$3)/(1-$P$1))</f>
        <v>4.3478260869565215</v>
      </c>
      <c r="V340" s="30">
        <f ca="1">IF(N340=0,0,Agents($L$4,$L$5,N340,$L$3)/(1-$P$1))</f>
        <v>4.3478260869565215</v>
      </c>
      <c r="W340" s="30">
        <f ca="1">IF(O340=0,0,Agents($L$4,$L$5,O340,$L$3)/(1-$P$1))</f>
        <v>4.3478260869565215</v>
      </c>
      <c r="X340" s="30">
        <f ca="1">IF(P340=0,0,Agents($L$4,$L$5,P340,$L$3)/(1-$P$1))</f>
        <v>2.1739130434782608</v>
      </c>
    </row>
    <row r="341" spans="1:24" x14ac:dyDescent="0.25">
      <c r="A341" s="125">
        <v>0.625</v>
      </c>
      <c r="B341" s="118">
        <v>4.8309178743961345E-2</v>
      </c>
      <c r="C341" s="119">
        <v>5.3238097766920671E-2</v>
      </c>
      <c r="D341" s="119">
        <v>5.1689539845461867E-2</v>
      </c>
      <c r="E341" s="119">
        <v>5.5021544580709306E-2</v>
      </c>
      <c r="F341" s="119">
        <v>5.7632769707073143E-2</v>
      </c>
      <c r="G341" s="119">
        <v>5.7293497363796131E-2</v>
      </c>
      <c r="H341" s="120">
        <v>4.7082228116710895E-2</v>
      </c>
      <c r="J341" s="24">
        <f t="shared" ca="1" si="39"/>
        <v>0.51277195409984289</v>
      </c>
      <c r="K341" s="24">
        <f t="shared" ca="1" si="39"/>
        <v>7.908521292078345</v>
      </c>
      <c r="L341" s="24">
        <f t="shared" ca="1" si="39"/>
        <v>8.8393996087519042</v>
      </c>
      <c r="M341" s="24">
        <f t="shared" ca="1" si="39"/>
        <v>8.5120144380573937</v>
      </c>
      <c r="N341" s="24">
        <f t="shared" ca="1" si="39"/>
        <v>8.5909024309958344</v>
      </c>
      <c r="O341" s="24">
        <f t="shared" ca="1" si="39"/>
        <v>8.3581828518274399</v>
      </c>
      <c r="P341" s="24">
        <f t="shared" ca="1" si="39"/>
        <v>1.6803142495887169</v>
      </c>
      <c r="R341" s="24">
        <f ca="1">IF(J341=0,0,Agents($L$4,$L$5,J341,$L$3)/(1-$P$1))</f>
        <v>1.0869565217391304</v>
      </c>
      <c r="S341" s="24">
        <f ca="1">IF(K341=0,0,Agents($L$4,$L$5,K341,$L$3)/(1-$P$1))</f>
        <v>4.3478260869565215</v>
      </c>
      <c r="T341" s="24">
        <f ca="1">IF(L341=0,0,Agents($L$4,$L$5,L341,$L$3)/(1-$P$1))</f>
        <v>4.3478260869565215</v>
      </c>
      <c r="U341" s="24">
        <f ca="1">IF(M341=0,0,Agents($L$4,$L$5,M341,$L$3)/(1-$P$1))</f>
        <v>4.3478260869565215</v>
      </c>
      <c r="V341" s="24">
        <f ca="1">IF(N341=0,0,Agents($L$4,$L$5,N341,$L$3)/(1-$P$1))</f>
        <v>4.3478260869565215</v>
      </c>
      <c r="W341" s="24">
        <f ca="1">IF(O341=0,0,Agents($L$4,$L$5,O341,$L$3)/(1-$P$1))</f>
        <v>4.3478260869565215</v>
      </c>
      <c r="X341" s="24">
        <f ca="1">IF(P341=0,0,Agents($L$4,$L$5,P341,$L$3)/(1-$P$1))</f>
        <v>2.1739130434782608</v>
      </c>
    </row>
    <row r="342" spans="1:24" x14ac:dyDescent="0.25">
      <c r="A342" s="121">
        <v>0.64583333333333337</v>
      </c>
      <c r="B342" s="122">
        <v>5.3140096618357488E-2</v>
      </c>
      <c r="C342" s="123">
        <v>5.2547728419319706E-2</v>
      </c>
      <c r="D342" s="123">
        <v>5.2888940145311945E-2</v>
      </c>
      <c r="E342" s="123">
        <v>4.938680808750414E-2</v>
      </c>
      <c r="F342" s="123">
        <v>5.5912783466963066E-2</v>
      </c>
      <c r="G342" s="123">
        <v>5.3075571177504395E-2</v>
      </c>
      <c r="H342" s="124">
        <v>4.1335101679929286E-2</v>
      </c>
      <c r="J342" s="30">
        <f t="shared" ca="1" si="39"/>
        <v>0.56404914950982732</v>
      </c>
      <c r="K342" s="30">
        <f t="shared" ca="1" si="39"/>
        <v>7.8059669012583761</v>
      </c>
      <c r="L342" s="30">
        <f t="shared" ca="1" si="39"/>
        <v>9.044508390391842</v>
      </c>
      <c r="M342" s="30">
        <f t="shared" ca="1" si="39"/>
        <v>7.6403021160876605</v>
      </c>
      <c r="N342" s="30">
        <f t="shared" ca="1" si="39"/>
        <v>8.3345164539459127</v>
      </c>
      <c r="O342" s="30">
        <f t="shared" ca="1" si="39"/>
        <v>7.7428565069076294</v>
      </c>
      <c r="P342" s="30">
        <f t="shared" ca="1" si="39"/>
        <v>1.4752054679487796</v>
      </c>
      <c r="R342" s="30">
        <f ca="1">IF(J342=0,0,Agents($L$4,$L$5,J342,$L$3)/(1-$P$1))</f>
        <v>1.0869565217391304</v>
      </c>
      <c r="S342" s="30">
        <f ca="1">IF(K342=0,0,Agents($L$4,$L$5,K342,$L$3)/(1-$P$1))</f>
        <v>4.3478260869565215</v>
      </c>
      <c r="T342" s="30">
        <f ca="1">IF(L342=0,0,Agents($L$4,$L$5,L342,$L$3)/(1-$P$1))</f>
        <v>4.3478260869565215</v>
      </c>
      <c r="U342" s="30">
        <f ca="1">IF(M342=0,0,Agents($L$4,$L$5,M342,$L$3)/(1-$P$1))</f>
        <v>4.3478260869565215</v>
      </c>
      <c r="V342" s="30">
        <f ca="1">IF(N342=0,0,Agents($L$4,$L$5,N342,$L$3)/(1-$P$1))</f>
        <v>4.3478260869565215</v>
      </c>
      <c r="W342" s="30">
        <f ca="1">IF(O342=0,0,Agents($L$4,$L$5,O342,$L$3)/(1-$P$1))</f>
        <v>4.3478260869565215</v>
      </c>
      <c r="X342" s="30">
        <f ca="1">IF(P342=0,0,Agents($L$4,$L$5,P342,$L$3)/(1-$P$1))</f>
        <v>2.1739130434782608</v>
      </c>
    </row>
    <row r="343" spans="1:24" x14ac:dyDescent="0.25">
      <c r="A343" s="125">
        <v>0.66666666666666663</v>
      </c>
      <c r="B343" s="118">
        <v>4.3478260869565216E-2</v>
      </c>
      <c r="C343" s="119">
        <v>4.322774222670666E-2</v>
      </c>
      <c r="D343" s="119">
        <v>4.4792988121323936E-2</v>
      </c>
      <c r="E343" s="119">
        <v>4.9718263175339734E-2</v>
      </c>
      <c r="F343" s="119">
        <v>4.7312852266412665E-2</v>
      </c>
      <c r="G343" s="119">
        <v>4.9209138840070298E-2</v>
      </c>
      <c r="H343" s="120">
        <v>3.8461538461538478E-2</v>
      </c>
      <c r="J343" s="24">
        <f t="shared" ca="1" si="39"/>
        <v>0.46149475868985868</v>
      </c>
      <c r="K343" s="24">
        <f t="shared" ca="1" si="39"/>
        <v>6.4214826251888004</v>
      </c>
      <c r="L343" s="24">
        <f t="shared" ca="1" si="39"/>
        <v>7.6600241143222663</v>
      </c>
      <c r="M343" s="24">
        <f t="shared" ca="1" si="39"/>
        <v>7.6915793114976445</v>
      </c>
      <c r="N343" s="24">
        <f t="shared" ca="1" si="39"/>
        <v>7.052586568696305</v>
      </c>
      <c r="O343" s="24">
        <f t="shared" ca="1" si="39"/>
        <v>7.1788073573978011</v>
      </c>
      <c r="P343" s="24">
        <f t="shared" ca="1" si="39"/>
        <v>1.372651077128811</v>
      </c>
      <c r="R343" s="24">
        <f ca="1">IF(J343=0,0,Agents($L$4,$L$5,J343,$L$3)/(1-$P$1))</f>
        <v>1.0869565217391304</v>
      </c>
      <c r="S343" s="24">
        <f ca="1">IF(K343=0,0,Agents($L$4,$L$5,K343,$L$3)/(1-$P$1))</f>
        <v>3.2608695652173911</v>
      </c>
      <c r="T343" s="24">
        <f ca="1">IF(L343=0,0,Agents($L$4,$L$5,L343,$L$3)/(1-$P$1))</f>
        <v>4.3478260869565215</v>
      </c>
      <c r="U343" s="24">
        <f ca="1">IF(M343=0,0,Agents($L$4,$L$5,M343,$L$3)/(1-$P$1))</f>
        <v>4.3478260869565215</v>
      </c>
      <c r="V343" s="24">
        <f ca="1">IF(N343=0,0,Agents($L$4,$L$5,N343,$L$3)/(1-$P$1))</f>
        <v>3.2608695652173911</v>
      </c>
      <c r="W343" s="24">
        <f ca="1">IF(O343=0,0,Agents($L$4,$L$5,O343,$L$3)/(1-$P$1))</f>
        <v>3.2608695652173911</v>
      </c>
      <c r="X343" s="24">
        <f ca="1">IF(P343=0,0,Agents($L$4,$L$5,P343,$L$3)/(1-$P$1))</f>
        <v>2.1739130434782608</v>
      </c>
    </row>
    <row r="344" spans="1:24" x14ac:dyDescent="0.25">
      <c r="A344" s="121">
        <v>0.6875</v>
      </c>
      <c r="B344" s="122">
        <v>3.3816425120772944E-2</v>
      </c>
      <c r="C344" s="123">
        <v>4.0386606834656544E-2</v>
      </c>
      <c r="D344" s="123">
        <v>3.8795986622073564E-2</v>
      </c>
      <c r="E344" s="123">
        <v>3.5465694398409013E-2</v>
      </c>
      <c r="F344" s="123">
        <v>4.1808896298060415E-2</v>
      </c>
      <c r="G344" s="123">
        <v>3.5852372583479786E-2</v>
      </c>
      <c r="H344" s="124">
        <v>3.2714412024756868E-2</v>
      </c>
      <c r="J344" s="30">
        <f t="shared" ca="1" si="39"/>
        <v>0.35894036786989003</v>
      </c>
      <c r="K344" s="30">
        <f t="shared" ca="1" si="39"/>
        <v>5.9994318629681631</v>
      </c>
      <c r="L344" s="30">
        <f t="shared" ca="1" si="39"/>
        <v>6.6344802061225803</v>
      </c>
      <c r="M344" s="30">
        <f t="shared" ca="1" si="39"/>
        <v>5.4866599088683197</v>
      </c>
      <c r="N344" s="30">
        <f t="shared" ca="1" si="39"/>
        <v>6.2321514421365567</v>
      </c>
      <c r="O344" s="30">
        <f t="shared" ca="1" si="39"/>
        <v>5.2302739318183979</v>
      </c>
      <c r="P344" s="30">
        <f t="shared" ca="1" si="39"/>
        <v>1.1675422954888737</v>
      </c>
      <c r="R344" s="30">
        <f ca="1">IF(J344=0,0,Agents($L$4,$L$5,J344,$L$3)/(1-$P$1))</f>
        <v>1.0869565217391304</v>
      </c>
      <c r="S344" s="30">
        <f ca="1">IF(K344=0,0,Agents($L$4,$L$5,K344,$L$3)/(1-$P$1))</f>
        <v>3.2608695652173911</v>
      </c>
      <c r="T344" s="30">
        <f ca="1">IF(L344=0,0,Agents($L$4,$L$5,L344,$L$3)/(1-$P$1))</f>
        <v>3.2608695652173911</v>
      </c>
      <c r="U344" s="30">
        <f ca="1">IF(M344=0,0,Agents($L$4,$L$5,M344,$L$3)/(1-$P$1))</f>
        <v>3.2608695652173911</v>
      </c>
      <c r="V344" s="30">
        <f ca="1">IF(N344=0,0,Agents($L$4,$L$5,N344,$L$3)/(1-$P$1))</f>
        <v>3.2608695652173911</v>
      </c>
      <c r="W344" s="30">
        <f ca="1">IF(O344=0,0,Agents($L$4,$L$5,O344,$L$3)/(1-$P$1))</f>
        <v>3.2608695652173911</v>
      </c>
      <c r="X344" s="30">
        <f ca="1">IF(P344=0,0,Agents($L$4,$L$5,P344,$L$3)/(1-$P$1))</f>
        <v>2.1739130434782608</v>
      </c>
    </row>
    <row r="345" spans="1:24" x14ac:dyDescent="0.25">
      <c r="A345" s="125">
        <v>0.70833333333333337</v>
      </c>
      <c r="B345" s="118">
        <v>3.3816425120772944E-2</v>
      </c>
      <c r="C345" s="119">
        <v>2.6579219882637211E-2</v>
      </c>
      <c r="D345" s="119">
        <v>2.8185907046476763E-2</v>
      </c>
      <c r="E345" s="119">
        <v>2.7179317202519059E-2</v>
      </c>
      <c r="F345" s="119">
        <v>3.0959752321981424E-2</v>
      </c>
      <c r="G345" s="119">
        <v>2.7065026362038665E-2</v>
      </c>
      <c r="H345" s="120">
        <v>2.7298850574712645E-2</v>
      </c>
      <c r="J345" s="24">
        <f t="shared" ca="1" si="39"/>
        <v>0.35894036786989003</v>
      </c>
      <c r="K345" s="24">
        <f t="shared" ca="1" si="39"/>
        <v>3.9483440465687907</v>
      </c>
      <c r="L345" s="24">
        <f t="shared" ca="1" si="39"/>
        <v>4.8200563685385234</v>
      </c>
      <c r="M345" s="24">
        <f t="shared" ca="1" si="39"/>
        <v>4.2047300236187128</v>
      </c>
      <c r="N345" s="24">
        <f t="shared" ca="1" si="39"/>
        <v>4.6149475868985865</v>
      </c>
      <c r="O345" s="24">
        <f t="shared" ca="1" si="39"/>
        <v>3.9483440465687911</v>
      </c>
      <c r="P345" s="24">
        <f t="shared" ca="1" si="39"/>
        <v>0.97426671278970167</v>
      </c>
      <c r="R345" s="24">
        <f ca="1">IF(J345=0,0,Agents($L$4,$L$5,J345,$L$3)/(1-$P$1))</f>
        <v>1.0869565217391304</v>
      </c>
      <c r="S345" s="24">
        <f ca="1">IF(K345=0,0,Agents($L$4,$L$5,K345,$L$3)/(1-$P$1))</f>
        <v>2.1739130434782608</v>
      </c>
      <c r="T345" s="24">
        <f ca="1">IF(L345=0,0,Agents($L$4,$L$5,L345,$L$3)/(1-$P$1))</f>
        <v>3.2608695652173911</v>
      </c>
      <c r="U345" s="24">
        <f ca="1">IF(M345=0,0,Agents($L$4,$L$5,M345,$L$3)/(1-$P$1))</f>
        <v>3.2608695652173911</v>
      </c>
      <c r="V345" s="24">
        <f ca="1">IF(N345=0,0,Agents($L$4,$L$5,N345,$L$3)/(1-$P$1))</f>
        <v>3.2608695652173911</v>
      </c>
      <c r="W345" s="24">
        <f ca="1">IF(O345=0,0,Agents($L$4,$L$5,O345,$L$3)/(1-$P$1))</f>
        <v>2.1739130434782608</v>
      </c>
      <c r="X345" s="24">
        <f ca="1">IF(P345=0,0,Agents($L$4,$L$5,P345,$L$3)/(1-$P$1))</f>
        <v>1.0869565217391304</v>
      </c>
    </row>
    <row r="346" spans="1:24" x14ac:dyDescent="0.25">
      <c r="A346" s="121">
        <v>0.72916666666666663</v>
      </c>
      <c r="B346" s="122">
        <v>1.4492753623188406E-2</v>
      </c>
      <c r="C346" s="123">
        <v>1.9675526406627546E-2</v>
      </c>
      <c r="D346" s="123">
        <v>1.6791604197901048E-2</v>
      </c>
      <c r="E346" s="123">
        <v>2.0881670533642691E-2</v>
      </c>
      <c r="F346" s="123">
        <v>2.1327829377364983E-2</v>
      </c>
      <c r="G346" s="123">
        <v>1.8629173989455183E-2</v>
      </c>
      <c r="H346" s="124">
        <v>2.8735632183908046E-2</v>
      </c>
      <c r="J346" s="30">
        <f t="shared" ca="1" si="39"/>
        <v>0.15383158622995288</v>
      </c>
      <c r="K346" s="30">
        <f t="shared" ca="1" si="39"/>
        <v>2.9228001383691051</v>
      </c>
      <c r="L346" s="30">
        <f t="shared" ca="1" si="39"/>
        <v>2.8715229429591203</v>
      </c>
      <c r="M346" s="30">
        <f t="shared" ca="1" si="39"/>
        <v>3.2304633108290108</v>
      </c>
      <c r="N346" s="30">
        <f t="shared" ca="1" si="39"/>
        <v>3.1791861154190264</v>
      </c>
      <c r="O346" s="30">
        <f t="shared" ca="1" si="39"/>
        <v>2.7176913567291674</v>
      </c>
      <c r="P346" s="30">
        <f t="shared" ca="1" si="39"/>
        <v>1.025543908199686</v>
      </c>
      <c r="R346" s="30">
        <f ca="1">IF(J346=0,0,Agents($L$4,$L$5,J346,$L$3)/(1-$P$1))</f>
        <v>1.0869565217391304</v>
      </c>
      <c r="S346" s="30">
        <f ca="1">IF(K346=0,0,Agents($L$4,$L$5,K346,$L$3)/(1-$P$1))</f>
        <v>2.1739130434782608</v>
      </c>
      <c r="T346" s="30">
        <f ca="1">IF(L346=0,0,Agents($L$4,$L$5,L346,$L$3)/(1-$P$1))</f>
        <v>2.1739130434782608</v>
      </c>
      <c r="U346" s="30">
        <f ca="1">IF(M346=0,0,Agents($L$4,$L$5,M346,$L$3)/(1-$P$1))</f>
        <v>2.1739130434782608</v>
      </c>
      <c r="V346" s="30">
        <f ca="1">IF(N346=0,0,Agents($L$4,$L$5,N346,$L$3)/(1-$P$1))</f>
        <v>2.1739130434782608</v>
      </c>
      <c r="W346" s="30">
        <f ca="1">IF(O346=0,0,Agents($L$4,$L$5,O346,$L$3)/(1-$P$1))</f>
        <v>2.1739130434782608</v>
      </c>
      <c r="X346" s="30">
        <f ca="1">IF(P346=0,0,Agents($L$4,$L$5,P346,$L$3)/(1-$P$1))</f>
        <v>1.0869565217391304</v>
      </c>
    </row>
    <row r="347" spans="1:24" x14ac:dyDescent="0.25">
      <c r="A347" s="125">
        <v>0.75</v>
      </c>
      <c r="B347" s="118">
        <v>2.4154589371980676E-2</v>
      </c>
      <c r="C347" s="119">
        <v>1.5533310321021747E-2</v>
      </c>
      <c r="D347" s="119">
        <v>1.4992503748125937E-2</v>
      </c>
      <c r="E347" s="119">
        <v>1.4252568776930727E-2</v>
      </c>
      <c r="F347" s="119">
        <v>1.5823873409012729E-2</v>
      </c>
      <c r="G347" s="119">
        <v>1.1950790861159929E-2</v>
      </c>
      <c r="H347" s="120">
        <v>1.4367816091954023E-2</v>
      </c>
      <c r="J347" s="24">
        <f t="shared" ca="1" si="39"/>
        <v>0.2563859770499215</v>
      </c>
      <c r="K347" s="24">
        <f t="shared" ca="1" si="39"/>
        <v>2.3074737934492933</v>
      </c>
      <c r="L347" s="24">
        <f t="shared" ca="1" si="39"/>
        <v>2.5638597704992145</v>
      </c>
      <c r="M347" s="24">
        <f t="shared" ca="1" si="39"/>
        <v>2.2049194026293253</v>
      </c>
      <c r="N347" s="24">
        <f t="shared" ca="1" si="39"/>
        <v>2.3587509888592777</v>
      </c>
      <c r="O347" s="24">
        <f t="shared" ca="1" si="39"/>
        <v>1.7434246439394661</v>
      </c>
      <c r="P347" s="24">
        <f t="shared" ca="1" si="39"/>
        <v>0.512771954099843</v>
      </c>
      <c r="R347" s="24">
        <f ca="1">IF(J347=0,0,Agents($L$4,$L$5,J347,$L$3)/(1-$P$1))</f>
        <v>1.0869565217391304</v>
      </c>
      <c r="S347" s="24">
        <f ca="1">IF(K347=0,0,Agents($L$4,$L$5,K347,$L$3)/(1-$P$1))</f>
        <v>2.1739130434782608</v>
      </c>
      <c r="T347" s="24">
        <f ca="1">IF(L347=0,0,Agents($L$4,$L$5,L347,$L$3)/(1-$P$1))</f>
        <v>2.1739130434782608</v>
      </c>
      <c r="U347" s="24">
        <f ca="1">IF(M347=0,0,Agents($L$4,$L$5,M347,$L$3)/(1-$P$1))</f>
        <v>2.1739130434782608</v>
      </c>
      <c r="V347" s="24">
        <f ca="1">IF(N347=0,0,Agents($L$4,$L$5,N347,$L$3)/(1-$P$1))</f>
        <v>2.1739130434782608</v>
      </c>
      <c r="W347" s="24">
        <f ca="1">IF(O347=0,0,Agents($L$4,$L$5,O347,$L$3)/(1-$P$1))</f>
        <v>2.1739130434782608</v>
      </c>
      <c r="X347" s="24">
        <f ca="1">IF(P347=0,0,Agents($L$4,$L$5,P347,$L$3)/(1-$P$1))</f>
        <v>1.0869565217391304</v>
      </c>
    </row>
    <row r="348" spans="1:24" x14ac:dyDescent="0.25">
      <c r="A348" s="121">
        <v>0.77083333333333337</v>
      </c>
      <c r="B348" s="122">
        <v>1.932367149758454E-2</v>
      </c>
      <c r="C348" s="123">
        <v>1.1736278909216431E-2</v>
      </c>
      <c r="D348" s="123">
        <v>9.595202398800599E-3</v>
      </c>
      <c r="E348" s="123">
        <v>8.6178322837255558E-3</v>
      </c>
      <c r="F348" s="123">
        <v>9.6319229446164435E-3</v>
      </c>
      <c r="G348" s="123">
        <v>8.4358523725834803E-3</v>
      </c>
      <c r="H348" s="124">
        <v>1.4367816091954023E-2</v>
      </c>
      <c r="J348" s="30">
        <f t="shared" ca="1" si="39"/>
        <v>0.20510878163993718</v>
      </c>
      <c r="K348" s="30">
        <f t="shared" ca="1" si="39"/>
        <v>1.7434246439394661</v>
      </c>
      <c r="L348" s="30">
        <f t="shared" ca="1" si="39"/>
        <v>1.6408702531194972</v>
      </c>
      <c r="M348" s="30">
        <f t="shared" ca="1" si="39"/>
        <v>1.3332070806595919</v>
      </c>
      <c r="N348" s="30">
        <f t="shared" ca="1" si="39"/>
        <v>1.4357614714795603</v>
      </c>
      <c r="O348" s="30">
        <f t="shared" ca="1" si="39"/>
        <v>1.2306526898396233</v>
      </c>
      <c r="P348" s="30">
        <f t="shared" ca="1" si="39"/>
        <v>0.512771954099843</v>
      </c>
      <c r="R348" s="30">
        <f ca="1">IF(J348=0,0,Agents($L$4,$L$5,J348,$L$3)/(1-$P$1))</f>
        <v>1.0869565217391304</v>
      </c>
      <c r="S348" s="30">
        <f ca="1">IF(K348=0,0,Agents($L$4,$L$5,K348,$L$3)/(1-$P$1))</f>
        <v>2.1739130434782608</v>
      </c>
      <c r="T348" s="30">
        <f ca="1">IF(L348=0,0,Agents($L$4,$L$5,L348,$L$3)/(1-$P$1))</f>
        <v>2.1739130434782608</v>
      </c>
      <c r="U348" s="30">
        <f ca="1">IF(M348=0,0,Agents($L$4,$L$5,M348,$L$3)/(1-$P$1))</f>
        <v>2.1739130434782608</v>
      </c>
      <c r="V348" s="30">
        <f ca="1">IF(N348=0,0,Agents($L$4,$L$5,N348,$L$3)/(1-$P$1))</f>
        <v>2.1739130434782608</v>
      </c>
      <c r="W348" s="30">
        <f ca="1">IF(O348=0,0,Agents($L$4,$L$5,O348,$L$3)/(1-$P$1))</f>
        <v>2.1739130434782608</v>
      </c>
      <c r="X348" s="30">
        <f ca="1">IF(P348=0,0,Agents($L$4,$L$5,P348,$L$3)/(1-$P$1))</f>
        <v>1.0869565217391304</v>
      </c>
    </row>
    <row r="349" spans="1:24" x14ac:dyDescent="0.25">
      <c r="A349" s="125">
        <v>0.79166666666666663</v>
      </c>
      <c r="B349" s="118">
        <v>1.4492753623188406E-2</v>
      </c>
      <c r="C349" s="119">
        <v>7.9392474974111157E-3</v>
      </c>
      <c r="D349" s="119">
        <v>5.6971514242878558E-3</v>
      </c>
      <c r="E349" s="119">
        <v>7.9549221080543586E-3</v>
      </c>
      <c r="F349" s="119">
        <v>8.2559339525283791E-3</v>
      </c>
      <c r="G349" s="119">
        <v>6.3268892794376098E-3</v>
      </c>
      <c r="H349" s="120">
        <v>8.6206896551724137E-3</v>
      </c>
      <c r="J349" s="24">
        <f t="shared" ca="1" si="39"/>
        <v>0.15383158622995288</v>
      </c>
      <c r="K349" s="24">
        <f t="shared" ca="1" si="39"/>
        <v>1.1793754944296388</v>
      </c>
      <c r="L349" s="24">
        <f t="shared" ca="1" si="39"/>
        <v>0.97426671278970156</v>
      </c>
      <c r="M349" s="24">
        <f t="shared" ca="1" si="39"/>
        <v>1.2306526898396233</v>
      </c>
      <c r="N349" s="24">
        <f t="shared" ca="1" si="39"/>
        <v>1.2306526898396228</v>
      </c>
      <c r="O349" s="24">
        <f t="shared" ca="1" si="39"/>
        <v>0.92298951737971735</v>
      </c>
      <c r="P349" s="24">
        <f t="shared" ca="1" si="39"/>
        <v>0.30766317245990576</v>
      </c>
      <c r="R349" s="24">
        <f ca="1">IF(J349=0,0,Agents($L$4,$L$5,J349,$L$3)/(1-$P$1))</f>
        <v>1.0869565217391304</v>
      </c>
      <c r="S349" s="24">
        <f ca="1">IF(K349=0,0,Agents($L$4,$L$5,K349,$L$3)/(1-$P$1))</f>
        <v>2.1739130434782608</v>
      </c>
      <c r="T349" s="24">
        <f ca="1">IF(L349=0,0,Agents($L$4,$L$5,L349,$L$3)/(1-$P$1))</f>
        <v>1.0869565217391304</v>
      </c>
      <c r="U349" s="24">
        <f ca="1">IF(M349=0,0,Agents($L$4,$L$5,M349,$L$3)/(1-$P$1))</f>
        <v>2.1739130434782608</v>
      </c>
      <c r="V349" s="24">
        <f ca="1">IF(N349=0,0,Agents($L$4,$L$5,N349,$L$3)/(1-$P$1))</f>
        <v>2.1739130434782608</v>
      </c>
      <c r="W349" s="24">
        <f ca="1">IF(O349=0,0,Agents($L$4,$L$5,O349,$L$3)/(1-$P$1))</f>
        <v>1.0869565217391304</v>
      </c>
      <c r="X349" s="24">
        <f ca="1">IF(P349=0,0,Agents($L$4,$L$5,P349,$L$3)/(1-$P$1))</f>
        <v>1.0869565217391304</v>
      </c>
    </row>
    <row r="350" spans="1:24" x14ac:dyDescent="0.25">
      <c r="A350" s="126">
        <v>0.8125</v>
      </c>
      <c r="B350" s="122">
        <v>2.4154589371980676E-2</v>
      </c>
      <c r="C350" s="123">
        <v>5.5229547808077319E-3</v>
      </c>
      <c r="D350" s="123">
        <v>5.0974512743628183E-3</v>
      </c>
      <c r="E350" s="123">
        <v>5.3032814053695721E-3</v>
      </c>
      <c r="F350" s="123">
        <v>7.2239422084623322E-3</v>
      </c>
      <c r="G350" s="123">
        <v>4.2179261862917402E-3</v>
      </c>
      <c r="H350" s="124">
        <v>8.6206896551724137E-3</v>
      </c>
      <c r="J350" s="30">
        <f t="shared" ca="1" si="39"/>
        <v>0.2563859770499215</v>
      </c>
      <c r="K350" s="30">
        <f t="shared" ca="1" si="39"/>
        <v>0.82043512655974871</v>
      </c>
      <c r="L350" s="30">
        <f t="shared" ca="1" si="39"/>
        <v>0.87171232196973292</v>
      </c>
      <c r="M350" s="30">
        <f t="shared" ca="1" si="39"/>
        <v>0.82043512655974882</v>
      </c>
      <c r="N350" s="30">
        <f t="shared" ca="1" si="39"/>
        <v>1.0768211036096702</v>
      </c>
      <c r="O350" s="30">
        <f t="shared" ca="1" si="39"/>
        <v>0.61532634491981164</v>
      </c>
      <c r="P350" s="30">
        <f t="shared" ca="1" si="39"/>
        <v>0.30766317245990576</v>
      </c>
      <c r="R350" s="30">
        <f ca="1">IF(J350=0,0,Agents($L$4,$L$5,J350,$L$3)/(1-$P$1))</f>
        <v>1.0869565217391304</v>
      </c>
      <c r="S350" s="30">
        <f ca="1">IF(K350=0,0,Agents($L$4,$L$5,K350,$L$3)/(1-$P$1))</f>
        <v>1.0869565217391304</v>
      </c>
      <c r="T350" s="30">
        <f ca="1">IF(L350=0,0,Agents($L$4,$L$5,L350,$L$3)/(1-$P$1))</f>
        <v>1.0869565217391304</v>
      </c>
      <c r="U350" s="30">
        <f ca="1">IF(M350=0,0,Agents($L$4,$L$5,M350,$L$3)/(1-$P$1))</f>
        <v>1.0869565217391304</v>
      </c>
      <c r="V350" s="30">
        <f ca="1">IF(N350=0,0,Agents($L$4,$L$5,N350,$L$3)/(1-$P$1))</f>
        <v>1.0869565217391304</v>
      </c>
      <c r="W350" s="30">
        <f ca="1">IF(O350=0,0,Agents($L$4,$L$5,O350,$L$3)/(1-$P$1))</f>
        <v>1.0869565217391304</v>
      </c>
      <c r="X350" s="30">
        <f ca="1">IF(P350=0,0,Agents($L$4,$L$5,P350,$L$3)/(1-$P$1))</f>
        <v>1.0869565217391304</v>
      </c>
    </row>
    <row r="351" spans="1:24" x14ac:dyDescent="0.25">
      <c r="A351" s="125">
        <v>0.83333333333333304</v>
      </c>
      <c r="B351" s="127">
        <v>9.6618357487922701E-3</v>
      </c>
      <c r="C351" s="128">
        <v>2.0711080428028996E-3</v>
      </c>
      <c r="D351" s="128">
        <v>2.098950524737631E-3</v>
      </c>
      <c r="E351" s="128">
        <v>2.651640702684786E-3</v>
      </c>
      <c r="F351" s="128">
        <v>2.7519779841761265E-3</v>
      </c>
      <c r="G351" s="128">
        <v>1.7574692442882249E-3</v>
      </c>
      <c r="H351" s="129">
        <v>4.3103448275862068E-3</v>
      </c>
      <c r="J351" s="30">
        <f t="shared" ca="1" si="39"/>
        <v>0.10255439081996859</v>
      </c>
      <c r="K351" s="30">
        <f t="shared" ca="1" si="39"/>
        <v>0.30766317245990576</v>
      </c>
      <c r="L351" s="30">
        <f t="shared" ca="1" si="39"/>
        <v>0.35894036786989003</v>
      </c>
      <c r="M351" s="30">
        <f t="shared" ca="1" si="39"/>
        <v>0.41021756327987441</v>
      </c>
      <c r="N351" s="30">
        <f t="shared" ca="1" si="39"/>
        <v>0.41021756327987435</v>
      </c>
      <c r="O351" s="30">
        <f t="shared" ca="1" si="39"/>
        <v>0.2563859770499215</v>
      </c>
      <c r="P351" s="30">
        <f t="shared" ca="1" si="39"/>
        <v>0.15383158622995288</v>
      </c>
      <c r="R351" s="30">
        <f ca="1">IF(J351=0,0,Agents($L$4,$L$5,J351,$L$3)/(1-$P$1))</f>
        <v>1.0869565217391304</v>
      </c>
      <c r="S351" s="30">
        <f ca="1">IF(K351=0,0,Agents($L$4,$L$5,K351,$L$3)/(1-$P$1))</f>
        <v>1.0869565217391304</v>
      </c>
      <c r="T351" s="30">
        <f ca="1">IF(L351=0,0,Agents($L$4,$L$5,L351,$L$3)/(1-$P$1))</f>
        <v>1.0869565217391304</v>
      </c>
      <c r="U351" s="30">
        <f ca="1">IF(M351=0,0,Agents($L$4,$L$5,M351,$L$3)/(1-$P$1))</f>
        <v>1.0869565217391304</v>
      </c>
      <c r="V351" s="30">
        <f ca="1">IF(N351=0,0,Agents($L$4,$L$5,N351,$L$3)/(1-$P$1))</f>
        <v>1.0869565217391304</v>
      </c>
      <c r="W351" s="30">
        <f ca="1">IF(O351=0,0,Agents($L$4,$L$5,O351,$L$3)/(1-$P$1))</f>
        <v>1.0869565217391304</v>
      </c>
      <c r="X351" s="30">
        <f ca="1">IF(P351=0,0,Agents($L$4,$L$5,P351,$L$3)/(1-$P$1))</f>
        <v>1.0869565217391304</v>
      </c>
    </row>
    <row r="352" spans="1:24" x14ac:dyDescent="0.25">
      <c r="A352" s="126">
        <v>0.85416666666666696</v>
      </c>
      <c r="B352" s="127">
        <v>1.4492753623188406E-2</v>
      </c>
      <c r="C352" s="128">
        <v>1.380738695201933E-3</v>
      </c>
      <c r="D352" s="128">
        <v>1.1994002998500749E-3</v>
      </c>
      <c r="E352" s="128">
        <v>1.325820351342393E-3</v>
      </c>
      <c r="F352" s="128">
        <v>1.7199862401100791E-3</v>
      </c>
      <c r="G352" s="128">
        <v>1.4059753954305801E-3</v>
      </c>
      <c r="H352" s="129">
        <v>1.4367816091954023E-3</v>
      </c>
      <c r="J352" s="30">
        <f t="shared" ca="1" si="39"/>
        <v>0.15383158622995288</v>
      </c>
      <c r="K352" s="30">
        <f t="shared" ca="1" si="39"/>
        <v>0.20510878163993718</v>
      </c>
      <c r="L352" s="30">
        <f t="shared" ca="1" si="39"/>
        <v>0.20510878163993715</v>
      </c>
      <c r="M352" s="30">
        <f t="shared" ca="1" si="39"/>
        <v>0.2051087816399372</v>
      </c>
      <c r="N352" s="30">
        <f t="shared" ca="1" si="39"/>
        <v>0.25638597704992144</v>
      </c>
      <c r="O352" s="30">
        <f t="shared" ca="1" si="39"/>
        <v>0.2051087816399372</v>
      </c>
      <c r="P352" s="30">
        <f t="shared" ca="1" si="39"/>
        <v>5.1277195409984294E-2</v>
      </c>
      <c r="R352" s="30">
        <f ca="1">IF(J352=0,0,Agents($L$4,$L$5,J352,$L$3)/(1-$P$1))</f>
        <v>1.0869565217391304</v>
      </c>
      <c r="S352" s="30">
        <f ca="1">IF(K352=0,0,Agents($L$4,$L$5,K352,$L$3)/(1-$P$1))</f>
        <v>1.0869565217391304</v>
      </c>
      <c r="T352" s="30">
        <f ca="1">IF(L352=0,0,Agents($L$4,$L$5,L352,$L$3)/(1-$P$1))</f>
        <v>1.0869565217391304</v>
      </c>
      <c r="U352" s="30">
        <f ca="1">IF(M352=0,0,Agents($L$4,$L$5,M352,$L$3)/(1-$P$1))</f>
        <v>1.0869565217391304</v>
      </c>
      <c r="V352" s="30">
        <f ca="1">IF(N352=0,0,Agents($L$4,$L$5,N352,$L$3)/(1-$P$1))</f>
        <v>1.0869565217391304</v>
      </c>
      <c r="W352" s="30">
        <f ca="1">IF(O352=0,0,Agents($L$4,$L$5,O352,$L$3)/(1-$P$1))</f>
        <v>1.0869565217391304</v>
      </c>
      <c r="X352" s="30">
        <f ca="1">IF(P352=0,0,Agents($L$4,$L$5,P352,$L$3)/(1-$P$1))</f>
        <v>1.0869565217391304</v>
      </c>
    </row>
    <row r="353" spans="1:24" x14ac:dyDescent="0.25">
      <c r="A353" s="125">
        <v>0.875000000000001</v>
      </c>
      <c r="B353" s="127">
        <v>1.4492753623188406E-2</v>
      </c>
      <c r="C353" s="128">
        <v>7.9392474974111157E-3</v>
      </c>
      <c r="D353" s="128">
        <v>5.6971514242878558E-3</v>
      </c>
      <c r="E353" s="128">
        <v>7.9549221080543586E-3</v>
      </c>
      <c r="F353" s="128">
        <v>8.2559339525283791E-3</v>
      </c>
      <c r="G353" s="128">
        <v>6.3268892794376098E-3</v>
      </c>
      <c r="H353" s="129">
        <v>8.6206896551724137E-3</v>
      </c>
      <c r="J353" s="30">
        <f t="shared" ref="J353:P356" ca="1" si="40">B353*J$357</f>
        <v>0.15383158622995288</v>
      </c>
      <c r="K353" s="30">
        <f t="shared" ca="1" si="40"/>
        <v>1.1793754944296388</v>
      </c>
      <c r="L353" s="30">
        <f t="shared" ca="1" si="40"/>
        <v>0.97426671278970156</v>
      </c>
      <c r="M353" s="30">
        <f t="shared" ca="1" si="40"/>
        <v>1.2306526898396233</v>
      </c>
      <c r="N353" s="30">
        <f t="shared" ca="1" si="40"/>
        <v>1.2306526898396228</v>
      </c>
      <c r="O353" s="30">
        <f t="shared" ca="1" si="40"/>
        <v>0.92298951737971735</v>
      </c>
      <c r="P353" s="30">
        <f t="shared" ca="1" si="40"/>
        <v>0.30766317245990576</v>
      </c>
      <c r="R353" s="30">
        <f ca="1">IF(J353=0,0,Agents($L$4,$L$5,J353,$L$3)/(1-$P$1))</f>
        <v>1.0869565217391304</v>
      </c>
      <c r="S353" s="30">
        <f ca="1">IF(K353=0,0,Agents($L$4,$L$5,K353,$L$3)/(1-$P$1))</f>
        <v>2.1739130434782608</v>
      </c>
      <c r="T353" s="30">
        <f ca="1">IF(L353=0,0,Agents($L$4,$L$5,L353,$L$3)/(1-$P$1))</f>
        <v>1.0869565217391304</v>
      </c>
      <c r="U353" s="30">
        <f ca="1">IF(M353=0,0,Agents($L$4,$L$5,M353,$L$3)/(1-$P$1))</f>
        <v>2.1739130434782608</v>
      </c>
      <c r="V353" s="30">
        <f ca="1">IF(N353=0,0,Agents($L$4,$L$5,N353,$L$3)/(1-$P$1))</f>
        <v>2.1739130434782608</v>
      </c>
      <c r="W353" s="30">
        <f ca="1">IF(O353=0,0,Agents($L$4,$L$5,O353,$L$3)/(1-$P$1))</f>
        <v>1.0869565217391304</v>
      </c>
      <c r="X353" s="30">
        <f ca="1">IF(P353=0,0,Agents($L$4,$L$5,P353,$L$3)/(1-$P$1))</f>
        <v>1.0869565217391304</v>
      </c>
    </row>
    <row r="354" spans="1:24" x14ac:dyDescent="0.25">
      <c r="A354" s="126">
        <v>0.89583333333333504</v>
      </c>
      <c r="B354" s="127">
        <v>2.4154589371980676E-2</v>
      </c>
      <c r="C354" s="128">
        <v>5.5229547808077319E-3</v>
      </c>
      <c r="D354" s="128">
        <v>5.0974512743628183E-3</v>
      </c>
      <c r="E354" s="128">
        <v>5.3032814053695721E-3</v>
      </c>
      <c r="F354" s="128">
        <v>7.2239422084623322E-3</v>
      </c>
      <c r="G354" s="128">
        <v>4.2179261862917402E-3</v>
      </c>
      <c r="H354" s="129">
        <v>8.6206896551724137E-3</v>
      </c>
      <c r="J354" s="30">
        <f t="shared" ca="1" si="40"/>
        <v>0.2563859770499215</v>
      </c>
      <c r="K354" s="30">
        <f t="shared" ca="1" si="40"/>
        <v>0.82043512655974871</v>
      </c>
      <c r="L354" s="30">
        <f t="shared" ca="1" si="40"/>
        <v>0.87171232196973292</v>
      </c>
      <c r="M354" s="30">
        <f t="shared" ca="1" si="40"/>
        <v>0.82043512655974882</v>
      </c>
      <c r="N354" s="30">
        <f t="shared" ca="1" si="40"/>
        <v>1.0768211036096702</v>
      </c>
      <c r="O354" s="30">
        <f t="shared" ca="1" si="40"/>
        <v>0.61532634491981164</v>
      </c>
      <c r="P354" s="30">
        <f t="shared" ca="1" si="40"/>
        <v>0.30766317245990576</v>
      </c>
      <c r="R354" s="30">
        <f ca="1">IF(J354=0,0,Agents($L$4,$L$5,J354,$L$3)/(1-$P$1))</f>
        <v>1.0869565217391304</v>
      </c>
      <c r="S354" s="30">
        <f ca="1">IF(K354=0,0,Agents($L$4,$L$5,K354,$L$3)/(1-$P$1))</f>
        <v>1.0869565217391304</v>
      </c>
      <c r="T354" s="30">
        <f ca="1">IF(L354=0,0,Agents($L$4,$L$5,L354,$L$3)/(1-$P$1))</f>
        <v>1.0869565217391304</v>
      </c>
      <c r="U354" s="30">
        <f ca="1">IF(M354=0,0,Agents($L$4,$L$5,M354,$L$3)/(1-$P$1))</f>
        <v>1.0869565217391304</v>
      </c>
      <c r="V354" s="30">
        <f ca="1">IF(N354=0,0,Agents($L$4,$L$5,N354,$L$3)/(1-$P$1))</f>
        <v>1.0869565217391304</v>
      </c>
      <c r="W354" s="30">
        <f ca="1">IF(O354=0,0,Agents($L$4,$L$5,O354,$L$3)/(1-$P$1))</f>
        <v>1.0869565217391304</v>
      </c>
      <c r="X354" s="30">
        <f ca="1">IF(P354=0,0,Agents($L$4,$L$5,P354,$L$3)/(1-$P$1))</f>
        <v>1.0869565217391304</v>
      </c>
    </row>
    <row r="355" spans="1:24" x14ac:dyDescent="0.25">
      <c r="A355" s="125">
        <v>0.91666666666666896</v>
      </c>
      <c r="B355" s="127">
        <v>9.6618357487922701E-3</v>
      </c>
      <c r="C355" s="128">
        <v>2.0711080428028996E-3</v>
      </c>
      <c r="D355" s="128">
        <v>2.098950524737631E-3</v>
      </c>
      <c r="E355" s="128">
        <v>2.651640702684786E-3</v>
      </c>
      <c r="F355" s="128">
        <v>2.7519779841761265E-3</v>
      </c>
      <c r="G355" s="128">
        <v>1.7574692442882249E-3</v>
      </c>
      <c r="H355" s="129">
        <v>4.3103448275862068E-3</v>
      </c>
      <c r="J355" s="30">
        <f t="shared" ca="1" si="40"/>
        <v>0.10255439081996859</v>
      </c>
      <c r="K355" s="30">
        <f t="shared" ca="1" si="40"/>
        <v>0.30766317245990576</v>
      </c>
      <c r="L355" s="30">
        <f t="shared" ca="1" si="40"/>
        <v>0.35894036786989003</v>
      </c>
      <c r="M355" s="30">
        <f t="shared" ca="1" si="40"/>
        <v>0.41021756327987441</v>
      </c>
      <c r="N355" s="30">
        <f t="shared" ca="1" si="40"/>
        <v>0.41021756327987435</v>
      </c>
      <c r="O355" s="30">
        <f t="shared" ca="1" si="40"/>
        <v>0.2563859770499215</v>
      </c>
      <c r="P355" s="30">
        <f t="shared" ca="1" si="40"/>
        <v>0.15383158622995288</v>
      </c>
      <c r="R355" s="30">
        <f ca="1">IF(J355=0,0,Agents($L$4,$L$5,J355,$L$3)/(1-$P$1))</f>
        <v>1.0869565217391304</v>
      </c>
      <c r="S355" s="30">
        <f ca="1">IF(K355=0,0,Agents($L$4,$L$5,K355,$L$3)/(1-$P$1))</f>
        <v>1.0869565217391304</v>
      </c>
      <c r="T355" s="30">
        <f ca="1">IF(L355=0,0,Agents($L$4,$L$5,L355,$L$3)/(1-$P$1))</f>
        <v>1.0869565217391304</v>
      </c>
      <c r="U355" s="30">
        <f ca="1">IF(M355=0,0,Agents($L$4,$L$5,M355,$L$3)/(1-$P$1))</f>
        <v>1.0869565217391304</v>
      </c>
      <c r="V355" s="30">
        <f ca="1">IF(N355=0,0,Agents($L$4,$L$5,N355,$L$3)/(1-$P$1))</f>
        <v>1.0869565217391304</v>
      </c>
      <c r="W355" s="30">
        <f ca="1">IF(O355=0,0,Agents($L$4,$L$5,O355,$L$3)/(1-$P$1))</f>
        <v>1.0869565217391304</v>
      </c>
      <c r="X355" s="30">
        <f ca="1">IF(P355=0,0,Agents($L$4,$L$5,P355,$L$3)/(1-$P$1))</f>
        <v>1.0869565217391304</v>
      </c>
    </row>
    <row r="356" spans="1:24" x14ac:dyDescent="0.25">
      <c r="A356" s="126">
        <v>0.937500000000003</v>
      </c>
      <c r="B356" s="127">
        <v>1.4492753623188406E-2</v>
      </c>
      <c r="C356" s="128">
        <v>1.380738695201933E-3</v>
      </c>
      <c r="D356" s="128">
        <v>1.1994002998500749E-3</v>
      </c>
      <c r="E356" s="128">
        <v>1.325820351342393E-3</v>
      </c>
      <c r="F356" s="128">
        <v>1.7199862401100791E-3</v>
      </c>
      <c r="G356" s="128">
        <v>1.4059753954305801E-3</v>
      </c>
      <c r="H356" s="129">
        <v>1.4367816091954023E-3</v>
      </c>
      <c r="J356" s="30">
        <f t="shared" ca="1" si="40"/>
        <v>0.15383158622995288</v>
      </c>
      <c r="K356" s="30">
        <f t="shared" ca="1" si="40"/>
        <v>0.20510878163993718</v>
      </c>
      <c r="L356" s="30">
        <f t="shared" ca="1" si="40"/>
        <v>0.20510878163993715</v>
      </c>
      <c r="M356" s="30">
        <f t="shared" ca="1" si="40"/>
        <v>0.2051087816399372</v>
      </c>
      <c r="N356" s="30">
        <f t="shared" ca="1" si="40"/>
        <v>0.25638597704992144</v>
      </c>
      <c r="O356" s="30">
        <f t="shared" ca="1" si="40"/>
        <v>0.2051087816399372</v>
      </c>
      <c r="P356" s="30">
        <f t="shared" ca="1" si="40"/>
        <v>5.1277195409984294E-2</v>
      </c>
      <c r="R356" s="30">
        <f ca="1">IF(J356=0,0,Agents($L$4,$L$5,J356,$L$3)/(1-$P$1))</f>
        <v>1.0869565217391304</v>
      </c>
      <c r="S356" s="30">
        <f ca="1">IF(K356=0,0,Agents($L$4,$L$5,K356,$L$3)/(1-$P$1))</f>
        <v>1.0869565217391304</v>
      </c>
      <c r="T356" s="30">
        <f ca="1">IF(L356=0,0,Agents($L$4,$L$5,L356,$L$3)/(1-$P$1))</f>
        <v>1.0869565217391304</v>
      </c>
      <c r="U356" s="30">
        <f ca="1">IF(M356=0,0,Agents($L$4,$L$5,M356,$L$3)/(1-$P$1))</f>
        <v>1.0869565217391304</v>
      </c>
      <c r="V356" s="30">
        <f ca="1">IF(N356=0,0,Agents($L$4,$L$5,N356,$L$3)/(1-$P$1))</f>
        <v>1.0869565217391304</v>
      </c>
      <c r="W356" s="30">
        <f ca="1">IF(O356=0,0,Agents($L$4,$L$5,O356,$L$3)/(1-$P$1))</f>
        <v>1.0869565217391304</v>
      </c>
      <c r="X356" s="30">
        <f ca="1">IF(P356=0,0,Agents($L$4,$L$5,P356,$L$3)/(1-$P$1))</f>
        <v>1.0869565217391304</v>
      </c>
    </row>
    <row r="357" spans="1:24" x14ac:dyDescent="0.25">
      <c r="A357" s="130"/>
      <c r="B357" s="131">
        <v>1.301559356136821E-2</v>
      </c>
      <c r="C357" s="132">
        <v>0.18215543259557343</v>
      </c>
      <c r="D357" s="132">
        <v>0.20969567404426559</v>
      </c>
      <c r="E357" s="132">
        <v>0.18970070422535212</v>
      </c>
      <c r="F357" s="132">
        <v>0.18278420523138833</v>
      </c>
      <c r="G357" s="132">
        <v>0.17888581488933603</v>
      </c>
      <c r="H357" s="133">
        <v>4.37625754527163E-2</v>
      </c>
      <c r="J357" s="27">
        <f t="shared" ref="J357:P357" ca="1" si="41">$L$2*B357/SUM($B$357:$H$357)</f>
        <v>10.61437944986675</v>
      </c>
      <c r="K357" s="27">
        <f t="shared" ca="1" si="41"/>
        <v>148.55003510272451</v>
      </c>
      <c r="L357" s="27">
        <f t="shared" ca="1" si="41"/>
        <v>171.00944669229762</v>
      </c>
      <c r="M357" s="27">
        <f t="shared" ca="1" si="41"/>
        <v>154.70329855192264</v>
      </c>
      <c r="N357" s="27">
        <f t="shared" ca="1" si="41"/>
        <v>149.06280705682434</v>
      </c>
      <c r="O357" s="27">
        <f t="shared" ca="1" si="41"/>
        <v>145.88362094140533</v>
      </c>
      <c r="P357" s="27">
        <f t="shared" ca="1" si="41"/>
        <v>35.688928005349069</v>
      </c>
      <c r="R357" s="26">
        <f ca="1">(SUM(R327:R356)/2)/$C$6</f>
        <v>2.0380434782608687</v>
      </c>
      <c r="S357" s="26">
        <f t="shared" ref="S357:X357" ca="1" si="42">(SUM(S327:S356)/2)/$C$6</f>
        <v>5.6385869565217392</v>
      </c>
      <c r="T357" s="26">
        <f t="shared" ca="1" si="42"/>
        <v>5.774456521739129</v>
      </c>
      <c r="U357" s="26">
        <f t="shared" ca="1" si="42"/>
        <v>5.8423913043478262</v>
      </c>
      <c r="V357" s="26">
        <f t="shared" ca="1" si="42"/>
        <v>5.5706521739130439</v>
      </c>
      <c r="W357" s="26">
        <f t="shared" ca="1" si="42"/>
        <v>5.4347826086956514</v>
      </c>
      <c r="X357" s="26">
        <f t="shared" ca="1" si="42"/>
        <v>3.1929347826086971</v>
      </c>
    </row>
    <row r="358" spans="1:24" x14ac:dyDescent="0.25">
      <c r="R358" s="32">
        <f ca="1">SUM(R357:X357)/5</f>
        <v>6.6983695652173907</v>
      </c>
      <c r="S358" s="31"/>
      <c r="T358" s="31"/>
      <c r="U358" s="31"/>
      <c r="V358" s="31"/>
      <c r="W358" s="31"/>
      <c r="X358" s="4"/>
    </row>
    <row r="360" spans="1:24" x14ac:dyDescent="0.25">
      <c r="A360" s="39" t="s">
        <v>17</v>
      </c>
      <c r="J360" s="6" t="s">
        <v>14</v>
      </c>
      <c r="K360" s="20"/>
      <c r="L360" s="20"/>
      <c r="M360" s="33">
        <v>43405</v>
      </c>
      <c r="N360" s="20"/>
      <c r="O360" s="20"/>
      <c r="P360" s="21"/>
      <c r="R360" s="6" t="s">
        <v>15</v>
      </c>
      <c r="S360" s="20"/>
      <c r="T360" s="20"/>
      <c r="U360" s="20"/>
      <c r="V360" s="20"/>
      <c r="W360" s="20"/>
      <c r="X360" s="21"/>
    </row>
    <row r="361" spans="1:24" x14ac:dyDescent="0.25">
      <c r="A361" s="113" t="s">
        <v>6</v>
      </c>
      <c r="B361" s="114" t="s">
        <v>13</v>
      </c>
      <c r="C361" s="115" t="s">
        <v>7</v>
      </c>
      <c r="D361" s="115" t="s">
        <v>8</v>
      </c>
      <c r="E361" s="115" t="s">
        <v>9</v>
      </c>
      <c r="F361" s="115" t="s">
        <v>10</v>
      </c>
      <c r="G361" s="115" t="s">
        <v>11</v>
      </c>
      <c r="H361" s="116" t="s">
        <v>12</v>
      </c>
      <c r="J361" s="22" t="s">
        <v>13</v>
      </c>
      <c r="K361" s="20" t="s">
        <v>7</v>
      </c>
      <c r="L361" s="20" t="s">
        <v>8</v>
      </c>
      <c r="M361" s="20" t="s">
        <v>9</v>
      </c>
      <c r="N361" s="20" t="s">
        <v>10</v>
      </c>
      <c r="O361" s="20" t="s">
        <v>11</v>
      </c>
      <c r="P361" s="21" t="s">
        <v>12</v>
      </c>
      <c r="R361" s="22" t="s">
        <v>13</v>
      </c>
      <c r="S361" s="20" t="s">
        <v>7</v>
      </c>
      <c r="T361" s="20" t="s">
        <v>8</v>
      </c>
      <c r="U361" s="20" t="s">
        <v>9</v>
      </c>
      <c r="V361" s="20" t="s">
        <v>10</v>
      </c>
      <c r="W361" s="20" t="s">
        <v>11</v>
      </c>
      <c r="X361" s="21" t="s">
        <v>12</v>
      </c>
    </row>
    <row r="362" spans="1:24" x14ac:dyDescent="0.25">
      <c r="A362" s="117">
        <v>0.33333333333333331</v>
      </c>
      <c r="B362" s="118">
        <v>2.8985507246376812E-2</v>
      </c>
      <c r="C362" s="119">
        <v>2.1746634449430445E-2</v>
      </c>
      <c r="D362" s="119">
        <v>2.4287856071964018E-2</v>
      </c>
      <c r="E362" s="119">
        <v>2.5190586675505468E-2</v>
      </c>
      <c r="F362" s="119">
        <v>2.1327829377364983E-2</v>
      </c>
      <c r="G362" s="119">
        <v>2.3901581722319858E-2</v>
      </c>
      <c r="H362" s="120">
        <v>3.1609195402298854E-2</v>
      </c>
      <c r="J362" s="24">
        <f t="shared" ref="J362:P387" ca="1" si="43">B362*J$392</f>
        <v>0.25018635424899438</v>
      </c>
      <c r="K362" s="24">
        <f t="shared" ca="1" si="43"/>
        <v>2.6269567196144403</v>
      </c>
      <c r="L362" s="24">
        <f t="shared" ca="1" si="43"/>
        <v>3.3775157823614235</v>
      </c>
      <c r="M362" s="24">
        <f t="shared" ca="1" si="43"/>
        <v>3.1690271538205952</v>
      </c>
      <c r="N362" s="24">
        <f t="shared" ca="1" si="43"/>
        <v>2.5852589939062751</v>
      </c>
      <c r="O362" s="24">
        <f t="shared" ca="1" si="43"/>
        <v>2.8354453481552691</v>
      </c>
      <c r="P362" s="24">
        <f t="shared" ca="1" si="43"/>
        <v>0.9173499655796461</v>
      </c>
      <c r="R362" s="24">
        <f ca="1">IF(J362=0,0,Agents($M$4,$M$5,J362,$M$3)/(1-$P$1))</f>
        <v>1.0869565217391304</v>
      </c>
      <c r="S362" s="24">
        <f ca="1">IF(K362=0,0,Agents($M$4,$M$5,K362,$M$3)/(1-$P$1))</f>
        <v>2.1739130434782608</v>
      </c>
      <c r="T362" s="24">
        <f ca="1">IF(L362=0,0,Agents($M$4,$M$5,L362,$M$3)/(1-$P$1))</f>
        <v>2.1739130434782608</v>
      </c>
      <c r="U362" s="24">
        <f ca="1">IF(M362=0,0,Agents($M$4,$M$5,M362,$M$3)/(1-$P$1))</f>
        <v>2.1739130434782608</v>
      </c>
      <c r="V362" s="24">
        <f ca="1">IF(N362=0,0,Agents($M$4,$M$5,N362,$M$3)/(1-$P$1))</f>
        <v>2.1739130434782608</v>
      </c>
      <c r="W362" s="24">
        <f ca="1">IF(O362=0,0,Agents($M$4,$M$5,O362,$M$3)/(1-$P$1))</f>
        <v>2.1739130434782608</v>
      </c>
      <c r="X362" s="24">
        <f ca="1">IF(P362=0,0,Agents($M$4,$M$5,P362,$M$3)/(1-$P$1))</f>
        <v>1.0869565217391304</v>
      </c>
    </row>
    <row r="363" spans="1:24" x14ac:dyDescent="0.25">
      <c r="A363" s="121">
        <v>0.35416666666666669</v>
      </c>
      <c r="B363" s="122">
        <v>2.4154589371980676E-2</v>
      </c>
      <c r="C363" s="123">
        <v>3.1411805315843977E-2</v>
      </c>
      <c r="D363" s="123">
        <v>3.2083958020989505E-2</v>
      </c>
      <c r="E363" s="123">
        <v>3.1819688432217434E-2</v>
      </c>
      <c r="F363" s="123">
        <v>2.4079807361541108E-2</v>
      </c>
      <c r="G363" s="123">
        <v>2.3198594024604568E-2</v>
      </c>
      <c r="H363" s="124">
        <v>2.2988505747126436E-2</v>
      </c>
      <c r="J363" s="30">
        <f t="shared" ca="1" si="43"/>
        <v>0.20848862854082864</v>
      </c>
      <c r="K363" s="30">
        <f t="shared" ca="1" si="43"/>
        <v>3.7944930394430809</v>
      </c>
      <c r="L363" s="30">
        <f t="shared" ca="1" si="43"/>
        <v>4.4616566507737323</v>
      </c>
      <c r="M363" s="30">
        <f t="shared" ca="1" si="43"/>
        <v>4.0029816679839101</v>
      </c>
      <c r="N363" s="30">
        <f t="shared" ca="1" si="43"/>
        <v>2.9188407995716008</v>
      </c>
      <c r="O363" s="30">
        <f t="shared" ca="1" si="43"/>
        <v>2.7520498967389377</v>
      </c>
      <c r="P363" s="30">
        <f t="shared" ca="1" si="43"/>
        <v>0.66716361133065161</v>
      </c>
      <c r="R363" s="30">
        <f ca="1">IF(J363=0,0,Agents($M$4,$M$5,J363,$M$3)/(1-$P$1))</f>
        <v>1.0869565217391304</v>
      </c>
      <c r="S363" s="30">
        <f ca="1">IF(K363=0,0,Agents($M$4,$M$5,K363,$M$3)/(1-$P$1))</f>
        <v>2.1739130434782608</v>
      </c>
      <c r="T363" s="30">
        <f ca="1">IF(L363=0,0,Agents($M$4,$M$5,L363,$M$3)/(1-$P$1))</f>
        <v>3.2608695652173911</v>
      </c>
      <c r="U363" s="30">
        <f ca="1">IF(M363=0,0,Agents($M$4,$M$5,M363,$M$3)/(1-$P$1))</f>
        <v>2.1739130434782608</v>
      </c>
      <c r="V363" s="30">
        <f ca="1">IF(N363=0,0,Agents($M$4,$M$5,N363,$M$3)/(1-$P$1))</f>
        <v>2.1739130434782608</v>
      </c>
      <c r="W363" s="30">
        <f ca="1">IF(O363=0,0,Agents($M$4,$M$5,O363,$M$3)/(1-$P$1))</f>
        <v>2.1739130434782608</v>
      </c>
      <c r="X363" s="30">
        <f ca="1">IF(P363=0,0,Agents($M$4,$M$5,P363,$M$3)/(1-$P$1))</f>
        <v>1.0869565217391304</v>
      </c>
    </row>
    <row r="364" spans="1:24" x14ac:dyDescent="0.25">
      <c r="A364" s="125">
        <v>0.375</v>
      </c>
      <c r="B364" s="118">
        <v>3.3816425120772944E-2</v>
      </c>
      <c r="C364" s="119">
        <v>3.589920607525026E-2</v>
      </c>
      <c r="D364" s="119">
        <v>3.9880059970014994E-2</v>
      </c>
      <c r="E364" s="119">
        <v>4.2094796155120982E-2</v>
      </c>
      <c r="F364" s="119">
        <v>3.8871689026487785E-2</v>
      </c>
      <c r="G364" s="119">
        <v>4.0421792618629174E-2</v>
      </c>
      <c r="H364" s="120">
        <v>3.8793103448275863E-2</v>
      </c>
      <c r="J364" s="24">
        <f t="shared" ca="1" si="43"/>
        <v>0.29188407995716009</v>
      </c>
      <c r="K364" s="24">
        <f t="shared" ca="1" si="43"/>
        <v>4.3365634736492353</v>
      </c>
      <c r="L364" s="24">
        <f t="shared" ca="1" si="43"/>
        <v>5.5457975191860411</v>
      </c>
      <c r="M364" s="24">
        <f t="shared" ca="1" si="43"/>
        <v>5.2956111649370472</v>
      </c>
      <c r="N364" s="24">
        <f t="shared" ca="1" si="43"/>
        <v>4.7118430050227271</v>
      </c>
      <c r="O364" s="24">
        <f t="shared" ca="1" si="43"/>
        <v>4.7952384564390584</v>
      </c>
      <c r="P364" s="24">
        <f t="shared" ca="1" si="43"/>
        <v>1.1258385941204747</v>
      </c>
      <c r="R364" s="24">
        <f ca="1">IF(J364=0,0,Agents($M$4,$M$5,J364,$M$3)/(1-$P$1))</f>
        <v>1.0869565217391304</v>
      </c>
      <c r="S364" s="24">
        <f ca="1">IF(K364=0,0,Agents($M$4,$M$5,K364,$M$3)/(1-$P$1))</f>
        <v>3.2608695652173911</v>
      </c>
      <c r="T364" s="24">
        <f ca="1">IF(L364=0,0,Agents($M$4,$M$5,L364,$M$3)/(1-$P$1))</f>
        <v>3.2608695652173911</v>
      </c>
      <c r="U364" s="24">
        <f ca="1">IF(M364=0,0,Agents($M$4,$M$5,M364,$M$3)/(1-$P$1))</f>
        <v>3.2608695652173911</v>
      </c>
      <c r="V364" s="24">
        <f ca="1">IF(N364=0,0,Agents($M$4,$M$5,N364,$M$3)/(1-$P$1))</f>
        <v>3.2608695652173911</v>
      </c>
      <c r="W364" s="24">
        <f ca="1">IF(O364=0,0,Agents($M$4,$M$5,O364,$M$3)/(1-$P$1))</f>
        <v>3.2608695652173911</v>
      </c>
      <c r="X364" s="24">
        <f ca="1">IF(P364=0,0,Agents($M$4,$M$5,P364,$M$3)/(1-$P$1))</f>
        <v>2.1739130434782608</v>
      </c>
    </row>
    <row r="365" spans="1:24" x14ac:dyDescent="0.25">
      <c r="A365" s="121">
        <v>0.39583333333333331</v>
      </c>
      <c r="B365" s="122">
        <v>5.7971014492753624E-2</v>
      </c>
      <c r="C365" s="123">
        <v>4.9016223679668625E-2</v>
      </c>
      <c r="D365" s="123">
        <v>5.0674662668665667E-2</v>
      </c>
      <c r="E365" s="123">
        <v>5.2038448790188929E-2</v>
      </c>
      <c r="F365" s="123">
        <v>4.3687650498796013E-2</v>
      </c>
      <c r="G365" s="123">
        <v>4.8506151142355007E-2</v>
      </c>
      <c r="H365" s="124">
        <v>5.0287356321839081E-2</v>
      </c>
      <c r="J365" s="30">
        <f t="shared" ca="1" si="43"/>
        <v>0.50037270849798876</v>
      </c>
      <c r="K365" s="30">
        <f t="shared" ca="1" si="43"/>
        <v>5.9210770505595329</v>
      </c>
      <c r="L365" s="30">
        <f t="shared" ca="1" si="43"/>
        <v>7.0469156446800074</v>
      </c>
      <c r="M365" s="30">
        <f t="shared" ca="1" si="43"/>
        <v>6.5465429361820195</v>
      </c>
      <c r="N365" s="30">
        <f t="shared" ca="1" si="43"/>
        <v>5.2956111649370481</v>
      </c>
      <c r="O365" s="30">
        <f t="shared" ca="1" si="43"/>
        <v>5.7542861477268703</v>
      </c>
      <c r="P365" s="30">
        <f t="shared" ca="1" si="43"/>
        <v>1.4594203997858004</v>
      </c>
      <c r="R365" s="30">
        <f ca="1">IF(J365=0,0,Agents($M$4,$M$5,J365,$M$3)/(1-$P$1))</f>
        <v>1.0869565217391304</v>
      </c>
      <c r="S365" s="30">
        <f ca="1">IF(K365=0,0,Agents($M$4,$M$5,K365,$M$3)/(1-$P$1))</f>
        <v>3.2608695652173911</v>
      </c>
      <c r="T365" s="30">
        <f ca="1">IF(L365=0,0,Agents($M$4,$M$5,L365,$M$3)/(1-$P$1))</f>
        <v>3.2608695652173911</v>
      </c>
      <c r="U365" s="30">
        <f ca="1">IF(M365=0,0,Agents($M$4,$M$5,M365,$M$3)/(1-$P$1))</f>
        <v>3.2608695652173911</v>
      </c>
      <c r="V365" s="30">
        <f ca="1">IF(N365=0,0,Agents($M$4,$M$5,N365,$M$3)/(1-$P$1))</f>
        <v>3.2608695652173911</v>
      </c>
      <c r="W365" s="30">
        <f ca="1">IF(O365=0,0,Agents($M$4,$M$5,O365,$M$3)/(1-$P$1))</f>
        <v>3.2608695652173911</v>
      </c>
      <c r="X365" s="30">
        <f ca="1">IF(P365=0,0,Agents($M$4,$M$5,P365,$M$3)/(1-$P$1))</f>
        <v>2.1739130434782608</v>
      </c>
    </row>
    <row r="366" spans="1:24" x14ac:dyDescent="0.25">
      <c r="A366" s="125">
        <v>0.41666666666666669</v>
      </c>
      <c r="B366" s="118">
        <v>2.8985507246376812E-2</v>
      </c>
      <c r="C366" s="119">
        <v>5.6689944504925503E-2</v>
      </c>
      <c r="D366" s="119">
        <v>5.3073463268365817E-2</v>
      </c>
      <c r="E366" s="119">
        <v>5.4027179317202516E-2</v>
      </c>
      <c r="F366" s="119">
        <v>4.9879600963192293E-2</v>
      </c>
      <c r="G366" s="119">
        <v>5.4481546572934976E-2</v>
      </c>
      <c r="H366" s="120">
        <v>5.459770114942529E-2</v>
      </c>
      <c r="J366" s="24">
        <f t="shared" ca="1" si="43"/>
        <v>0.25018635424899438</v>
      </c>
      <c r="K366" s="24">
        <f t="shared" ca="1" si="43"/>
        <v>6.8480495682256768</v>
      </c>
      <c r="L366" s="24">
        <f t="shared" ca="1" si="43"/>
        <v>7.3804974503453327</v>
      </c>
      <c r="M366" s="24">
        <f t="shared" ca="1" si="43"/>
        <v>6.7967292904310135</v>
      </c>
      <c r="N366" s="24">
        <f t="shared" ca="1" si="43"/>
        <v>6.0461702276840299</v>
      </c>
      <c r="O366" s="24">
        <f t="shared" ca="1" si="43"/>
        <v>6.4631474847656873</v>
      </c>
      <c r="P366" s="24">
        <f t="shared" ca="1" si="43"/>
        <v>1.5845135769102978</v>
      </c>
      <c r="R366" s="24">
        <f ca="1">IF(J366=0,0,Agents($M$4,$M$5,J366,$M$3)/(1-$P$1))</f>
        <v>1.0869565217391304</v>
      </c>
      <c r="S366" s="24">
        <f ca="1">IF(K366=0,0,Agents($M$4,$M$5,K366,$M$3)/(1-$P$1))</f>
        <v>3.2608695652173911</v>
      </c>
      <c r="T366" s="24">
        <f ca="1">IF(L366=0,0,Agents($M$4,$M$5,L366,$M$3)/(1-$P$1))</f>
        <v>3.2608695652173911</v>
      </c>
      <c r="U366" s="24">
        <f ca="1">IF(M366=0,0,Agents($M$4,$M$5,M366,$M$3)/(1-$P$1))</f>
        <v>3.2608695652173911</v>
      </c>
      <c r="V366" s="24">
        <f ca="1">IF(N366=0,0,Agents($M$4,$M$5,N366,$M$3)/(1-$P$1))</f>
        <v>3.2608695652173911</v>
      </c>
      <c r="W366" s="24">
        <f ca="1">IF(O366=0,0,Agents($M$4,$M$5,O366,$M$3)/(1-$P$1))</f>
        <v>3.2608695652173911</v>
      </c>
      <c r="X366" s="24">
        <f ca="1">IF(P366=0,0,Agents($M$4,$M$5,P366,$M$3)/(1-$P$1))</f>
        <v>2.1739130434782608</v>
      </c>
    </row>
    <row r="367" spans="1:24" x14ac:dyDescent="0.25">
      <c r="A367" s="121">
        <v>0.4375</v>
      </c>
      <c r="B367" s="122">
        <v>4.3478260869565216E-2</v>
      </c>
      <c r="C367" s="123">
        <v>6.1177345264331787E-2</v>
      </c>
      <c r="D367" s="123">
        <v>6.0385192019374909E-2</v>
      </c>
      <c r="E367" s="123">
        <v>5.6347364932051704E-2</v>
      </c>
      <c r="F367" s="123">
        <v>5.2128813738720886E-2</v>
      </c>
      <c r="G367" s="123">
        <v>6.1862917398945519E-2</v>
      </c>
      <c r="H367" s="124">
        <v>5.5702917771883305E-2</v>
      </c>
      <c r="J367" s="30">
        <f t="shared" ca="1" si="43"/>
        <v>0.37527953137349157</v>
      </c>
      <c r="K367" s="30">
        <f t="shared" ca="1" si="43"/>
        <v>7.3901200024318312</v>
      </c>
      <c r="L367" s="30">
        <f t="shared" ca="1" si="43"/>
        <v>8.3972804541521402</v>
      </c>
      <c r="M367" s="30">
        <f t="shared" ca="1" si="43"/>
        <v>7.0886133703881731</v>
      </c>
      <c r="N367" s="30">
        <f t="shared" ca="1" si="43"/>
        <v>6.3188092034681942</v>
      </c>
      <c r="O367" s="30">
        <f t="shared" ca="1" si="43"/>
        <v>7.3387997246371679</v>
      </c>
      <c r="P367" s="30">
        <f t="shared" ca="1" si="43"/>
        <v>1.616588750531964</v>
      </c>
      <c r="R367" s="30">
        <f ca="1">IF(J367=0,0,Agents($M$4,$M$5,J367,$M$3)/(1-$P$1))</f>
        <v>1.0869565217391304</v>
      </c>
      <c r="S367" s="30">
        <f ca="1">IF(K367=0,0,Agents($M$4,$M$5,K367,$M$3)/(1-$P$1))</f>
        <v>3.2608695652173911</v>
      </c>
      <c r="T367" s="30">
        <f ca="1">IF(L367=0,0,Agents($M$4,$M$5,L367,$M$3)/(1-$P$1))</f>
        <v>4.3478260869565215</v>
      </c>
      <c r="U367" s="30">
        <f ca="1">IF(M367=0,0,Agents($M$4,$M$5,M367,$M$3)/(1-$P$1))</f>
        <v>3.2608695652173911</v>
      </c>
      <c r="V367" s="30">
        <f ca="1">IF(N367=0,0,Agents($M$4,$M$5,N367,$M$3)/(1-$P$1))</f>
        <v>3.2608695652173911</v>
      </c>
      <c r="W367" s="30">
        <f ca="1">IF(O367=0,0,Agents($M$4,$M$5,O367,$M$3)/(1-$P$1))</f>
        <v>3.2608695652173911</v>
      </c>
      <c r="X367" s="30">
        <f ca="1">IF(P367=0,0,Agents($M$4,$M$5,P367,$M$3)/(1-$P$1))</f>
        <v>2.1739130434782608</v>
      </c>
    </row>
    <row r="368" spans="1:24" x14ac:dyDescent="0.25">
      <c r="A368" s="125">
        <v>0.45833333333333331</v>
      </c>
      <c r="B368" s="118">
        <v>5.3140096618357488E-2</v>
      </c>
      <c r="C368" s="119">
        <v>5.9106237221528891E-2</v>
      </c>
      <c r="D368" s="119">
        <v>5.9485641794487357E-2</v>
      </c>
      <c r="E368" s="119">
        <v>5.9661915810407688E-2</v>
      </c>
      <c r="F368" s="119">
        <v>5.384879997883097E-2</v>
      </c>
      <c r="G368" s="119">
        <v>6.2214411247803164E-2</v>
      </c>
      <c r="H368" s="120">
        <v>6.2886825817860328E-2</v>
      </c>
      <c r="J368" s="24">
        <f t="shared" ca="1" si="43"/>
        <v>0.45867498278982299</v>
      </c>
      <c r="K368" s="24">
        <f t="shared" ca="1" si="43"/>
        <v>7.1399336481828373</v>
      </c>
      <c r="L368" s="24">
        <f t="shared" ca="1" si="43"/>
        <v>8.2721872770276441</v>
      </c>
      <c r="M368" s="24">
        <f t="shared" ca="1" si="43"/>
        <v>7.5055906274698305</v>
      </c>
      <c r="N368" s="24">
        <f t="shared" ca="1" si="43"/>
        <v>6.5272978320090234</v>
      </c>
      <c r="O368" s="24">
        <f t="shared" ca="1" si="43"/>
        <v>7.3804974503453336</v>
      </c>
      <c r="P368" s="24">
        <f t="shared" ca="1" si="43"/>
        <v>1.825077379072793</v>
      </c>
      <c r="R368" s="24">
        <f ca="1">IF(J368=0,0,Agents($M$4,$M$5,J368,$M$3)/(1-$P$1))</f>
        <v>1.0869565217391304</v>
      </c>
      <c r="S368" s="24">
        <f ca="1">IF(K368=0,0,Agents($M$4,$M$5,K368,$M$3)/(1-$P$1))</f>
        <v>3.2608695652173911</v>
      </c>
      <c r="T368" s="24">
        <f ca="1">IF(L368=0,0,Agents($M$4,$M$5,L368,$M$3)/(1-$P$1))</f>
        <v>4.3478260869565215</v>
      </c>
      <c r="U368" s="24">
        <f ca="1">IF(M368=0,0,Agents($M$4,$M$5,M368,$M$3)/(1-$P$1))</f>
        <v>3.2608695652173911</v>
      </c>
      <c r="V368" s="24">
        <f ca="1">IF(N368=0,0,Agents($M$4,$M$5,N368,$M$3)/(1-$P$1))</f>
        <v>3.2608695652173911</v>
      </c>
      <c r="W368" s="24">
        <f ca="1">IF(O368=0,0,Agents($M$4,$M$5,O368,$M$3)/(1-$P$1))</f>
        <v>3.2608695652173911</v>
      </c>
      <c r="X368" s="24">
        <f ca="1">IF(P368=0,0,Agents($M$4,$M$5,P368,$M$3)/(1-$P$1))</f>
        <v>2.1739130434782608</v>
      </c>
    </row>
    <row r="369" spans="1:24" x14ac:dyDescent="0.25">
      <c r="A369" s="121">
        <v>0.47916666666666669</v>
      </c>
      <c r="B369" s="122">
        <v>4.3478260869565216E-2</v>
      </c>
      <c r="C369" s="123">
        <v>6.2212899285733245E-2</v>
      </c>
      <c r="D369" s="123">
        <v>6.1284742244262468E-2</v>
      </c>
      <c r="E369" s="123">
        <v>5.6678820019887298E-2</v>
      </c>
      <c r="F369" s="123">
        <v>5.7976766955095155E-2</v>
      </c>
      <c r="G369" s="123">
        <v>5.9753954305799648E-2</v>
      </c>
      <c r="H369" s="124">
        <v>5.1392572944297096E-2</v>
      </c>
      <c r="J369" s="30">
        <f t="shared" ca="1" si="43"/>
        <v>0.37527953137349157</v>
      </c>
      <c r="K369" s="30">
        <f t="shared" ca="1" si="43"/>
        <v>7.5152131795563291</v>
      </c>
      <c r="L369" s="30">
        <f t="shared" ca="1" si="43"/>
        <v>8.5223736312766381</v>
      </c>
      <c r="M369" s="30">
        <f t="shared" ca="1" si="43"/>
        <v>7.1303110960963387</v>
      </c>
      <c r="N369" s="30">
        <f t="shared" ca="1" si="43"/>
        <v>7.0276705405070112</v>
      </c>
      <c r="O369" s="30">
        <f t="shared" ca="1" si="43"/>
        <v>7.0886133703881731</v>
      </c>
      <c r="P369" s="30">
        <f t="shared" ca="1" si="43"/>
        <v>1.4914955734074669</v>
      </c>
      <c r="R369" s="30">
        <f ca="1">IF(J369=0,0,Agents($M$4,$M$5,J369,$M$3)/(1-$P$1))</f>
        <v>1.0869565217391304</v>
      </c>
      <c r="S369" s="30">
        <f ca="1">IF(K369=0,0,Agents($M$4,$M$5,K369,$M$3)/(1-$P$1))</f>
        <v>3.2608695652173911</v>
      </c>
      <c r="T369" s="30">
        <f ca="1">IF(L369=0,0,Agents($M$4,$M$5,L369,$M$3)/(1-$P$1))</f>
        <v>4.3478260869565215</v>
      </c>
      <c r="U369" s="30">
        <f ca="1">IF(M369=0,0,Agents($M$4,$M$5,M369,$M$3)/(1-$P$1))</f>
        <v>3.2608695652173911</v>
      </c>
      <c r="V369" s="30">
        <f ca="1">IF(N369=0,0,Agents($M$4,$M$5,N369,$M$3)/(1-$P$1))</f>
        <v>3.2608695652173911</v>
      </c>
      <c r="W369" s="30">
        <f ca="1">IF(O369=0,0,Agents($M$4,$M$5,O369,$M$3)/(1-$P$1))</f>
        <v>3.2608695652173911</v>
      </c>
      <c r="X369" s="30">
        <f ca="1">IF(P369=0,0,Agents($M$4,$M$5,P369,$M$3)/(1-$P$1))</f>
        <v>2.1739130434782608</v>
      </c>
    </row>
    <row r="370" spans="1:24" x14ac:dyDescent="0.25">
      <c r="A370" s="125">
        <v>0.5</v>
      </c>
      <c r="B370" s="118">
        <v>4.8309178743961345E-2</v>
      </c>
      <c r="C370" s="119">
        <v>5.6689944504925503E-2</v>
      </c>
      <c r="D370" s="119">
        <v>5.3788490370199497E-2</v>
      </c>
      <c r="E370" s="119">
        <v>5.4027179317202516E-2</v>
      </c>
      <c r="F370" s="119">
        <v>5.4192797226852982E-2</v>
      </c>
      <c r="G370" s="119">
        <v>5.342706502636204E-2</v>
      </c>
      <c r="H370" s="120">
        <v>6.0013262599469513E-2</v>
      </c>
      <c r="J370" s="24">
        <f t="shared" ca="1" si="43"/>
        <v>0.41697725708165723</v>
      </c>
      <c r="K370" s="24">
        <f t="shared" ca="1" si="43"/>
        <v>6.8480495682256768</v>
      </c>
      <c r="L370" s="24">
        <f t="shared" ca="1" si="43"/>
        <v>7.4799304885724949</v>
      </c>
      <c r="M370" s="24">
        <f t="shared" ca="1" si="43"/>
        <v>6.7967292904310135</v>
      </c>
      <c r="N370" s="24">
        <f t="shared" ca="1" si="43"/>
        <v>6.568995557717189</v>
      </c>
      <c r="O370" s="24">
        <f t="shared" ca="1" si="43"/>
        <v>6.3380543076411904</v>
      </c>
      <c r="P370" s="24">
        <f t="shared" ca="1" si="43"/>
        <v>1.7416819276564612</v>
      </c>
      <c r="R370" s="24">
        <f ca="1">IF(J370=0,0,Agents($M$4,$M$5,J370,$M$3)/(1-$P$1))</f>
        <v>1.0869565217391304</v>
      </c>
      <c r="S370" s="24">
        <f ca="1">IF(K370=0,0,Agents($M$4,$M$5,K370,$M$3)/(1-$P$1))</f>
        <v>3.2608695652173911</v>
      </c>
      <c r="T370" s="24">
        <f ca="1">IF(L370=0,0,Agents($M$4,$M$5,L370,$M$3)/(1-$P$1))</f>
        <v>3.2608695652173911</v>
      </c>
      <c r="U370" s="24">
        <f ca="1">IF(M370=0,0,Agents($M$4,$M$5,M370,$M$3)/(1-$P$1))</f>
        <v>3.2608695652173911</v>
      </c>
      <c r="V370" s="24">
        <f ca="1">IF(N370=0,0,Agents($M$4,$M$5,N370,$M$3)/(1-$P$1))</f>
        <v>3.2608695652173911</v>
      </c>
      <c r="W370" s="24">
        <f ca="1">IF(O370=0,0,Agents($M$4,$M$5,O370,$M$3)/(1-$P$1))</f>
        <v>3.2608695652173911</v>
      </c>
      <c r="X370" s="24">
        <f ca="1">IF(P370=0,0,Agents($M$4,$M$5,P370,$M$3)/(1-$P$1))</f>
        <v>2.1739130434782608</v>
      </c>
    </row>
    <row r="371" spans="1:24" x14ac:dyDescent="0.25">
      <c r="A371" s="121">
        <v>0.52083333333333337</v>
      </c>
      <c r="B371" s="122">
        <v>5.7971014492753617E-2</v>
      </c>
      <c r="C371" s="123">
        <v>5.1857359071718741E-2</v>
      </c>
      <c r="D371" s="123">
        <v>5.3788490370199497E-2</v>
      </c>
      <c r="E371" s="123">
        <v>4.938680808750414E-2</v>
      </c>
      <c r="F371" s="123">
        <v>5.2128813738720886E-2</v>
      </c>
      <c r="G371" s="123">
        <v>5.518453427065026E-2</v>
      </c>
      <c r="H371" s="124">
        <v>6.1450044208664921E-2</v>
      </c>
      <c r="J371" s="30">
        <f t="shared" ca="1" si="43"/>
        <v>0.50037270849798865</v>
      </c>
      <c r="K371" s="30">
        <f t="shared" ca="1" si="43"/>
        <v>6.2642814083113567</v>
      </c>
      <c r="L371" s="30">
        <f t="shared" ca="1" si="43"/>
        <v>7.4799304885724949</v>
      </c>
      <c r="M371" s="30">
        <f t="shared" ca="1" si="43"/>
        <v>6.2129611305166934</v>
      </c>
      <c r="N371" s="30">
        <f t="shared" ca="1" si="43"/>
        <v>6.3188092034681942</v>
      </c>
      <c r="O371" s="30">
        <f t="shared" ca="1" si="43"/>
        <v>6.5465429361820187</v>
      </c>
      <c r="P371" s="30">
        <f t="shared" ca="1" si="43"/>
        <v>1.7833796533646271</v>
      </c>
      <c r="R371" s="30">
        <f ca="1">IF(J371=0,0,Agents($M$4,$M$5,J371,$M$3)/(1-$P$1))</f>
        <v>1.0869565217391304</v>
      </c>
      <c r="S371" s="30">
        <f ca="1">IF(K371=0,0,Agents($M$4,$M$5,K371,$M$3)/(1-$P$1))</f>
        <v>3.2608695652173911</v>
      </c>
      <c r="T371" s="30">
        <f ca="1">IF(L371=0,0,Agents($M$4,$M$5,L371,$M$3)/(1-$P$1))</f>
        <v>3.2608695652173911</v>
      </c>
      <c r="U371" s="30">
        <f ca="1">IF(M371=0,0,Agents($M$4,$M$5,M371,$M$3)/(1-$P$1))</f>
        <v>3.2608695652173911</v>
      </c>
      <c r="V371" s="30">
        <f ca="1">IF(N371=0,0,Agents($M$4,$M$5,N371,$M$3)/(1-$P$1))</f>
        <v>3.2608695652173911</v>
      </c>
      <c r="W371" s="30">
        <f ca="1">IF(O371=0,0,Agents($M$4,$M$5,O371,$M$3)/(1-$P$1))</f>
        <v>3.2608695652173911</v>
      </c>
      <c r="X371" s="30">
        <f ca="1">IF(P371=0,0,Agents($M$4,$M$5,P371,$M$3)/(1-$P$1))</f>
        <v>2.1739130434782608</v>
      </c>
    </row>
    <row r="372" spans="1:24" x14ac:dyDescent="0.25">
      <c r="A372" s="125">
        <v>0.54166666666666663</v>
      </c>
      <c r="B372" s="118">
        <v>5.3140096618357488E-2</v>
      </c>
      <c r="C372" s="119">
        <v>5.3928467114521643E-2</v>
      </c>
      <c r="D372" s="119">
        <v>5.2589090070349426E-2</v>
      </c>
      <c r="E372" s="119">
        <v>5.1375538614517727E-2</v>
      </c>
      <c r="F372" s="119">
        <v>5.4192797226852982E-2</v>
      </c>
      <c r="G372" s="119">
        <v>5.3778558875219686E-2</v>
      </c>
      <c r="H372" s="120">
        <v>5.2829354553492504E-2</v>
      </c>
      <c r="J372" s="24">
        <f t="shared" ca="1" si="43"/>
        <v>0.45867498278982299</v>
      </c>
      <c r="K372" s="24">
        <f t="shared" ca="1" si="43"/>
        <v>6.5144677625603515</v>
      </c>
      <c r="L372" s="24">
        <f t="shared" ca="1" si="43"/>
        <v>7.3131395857398322</v>
      </c>
      <c r="M372" s="24">
        <f t="shared" ca="1" si="43"/>
        <v>6.4631474847656873</v>
      </c>
      <c r="N372" s="24">
        <f t="shared" ca="1" si="43"/>
        <v>6.568995557717189</v>
      </c>
      <c r="O372" s="24">
        <f t="shared" ca="1" si="43"/>
        <v>6.379752033349356</v>
      </c>
      <c r="P372" s="24">
        <f t="shared" ca="1" si="43"/>
        <v>1.5331932991156327</v>
      </c>
      <c r="R372" s="24">
        <f ca="1">IF(J372=0,0,Agents($M$4,$M$5,J372,$M$3)/(1-$P$1))</f>
        <v>1.0869565217391304</v>
      </c>
      <c r="S372" s="24">
        <f ca="1">IF(K372=0,0,Agents($M$4,$M$5,K372,$M$3)/(1-$P$1))</f>
        <v>3.2608695652173911</v>
      </c>
      <c r="T372" s="24">
        <f ca="1">IF(L372=0,0,Agents($M$4,$M$5,L372,$M$3)/(1-$P$1))</f>
        <v>3.2608695652173911</v>
      </c>
      <c r="U372" s="24">
        <f ca="1">IF(M372=0,0,Agents($M$4,$M$5,M372,$M$3)/(1-$P$1))</f>
        <v>3.2608695652173911</v>
      </c>
      <c r="V372" s="24">
        <f ca="1">IF(N372=0,0,Agents($M$4,$M$5,N372,$M$3)/(1-$P$1))</f>
        <v>3.2608695652173911</v>
      </c>
      <c r="W372" s="24">
        <f ca="1">IF(O372=0,0,Agents($M$4,$M$5,O372,$M$3)/(1-$P$1))</f>
        <v>3.2608695652173911</v>
      </c>
      <c r="X372" s="24">
        <f ca="1">IF(P372=0,0,Agents($M$4,$M$5,P372,$M$3)/(1-$P$1))</f>
        <v>2.1739130434782608</v>
      </c>
    </row>
    <row r="373" spans="1:24" x14ac:dyDescent="0.25">
      <c r="A373" s="121">
        <v>0.5625</v>
      </c>
      <c r="B373" s="122">
        <v>4.8309178743961345E-2</v>
      </c>
      <c r="C373" s="123">
        <v>5.3928467114521643E-2</v>
      </c>
      <c r="D373" s="123">
        <v>5.5887440894937128E-2</v>
      </c>
      <c r="E373" s="123">
        <v>5.1706993702353328E-2</v>
      </c>
      <c r="F373" s="123">
        <v>5.6944775211029107E-2</v>
      </c>
      <c r="G373" s="123">
        <v>5.6942003514938486E-2</v>
      </c>
      <c r="H373" s="124">
        <v>5.8576480990274113E-2</v>
      </c>
      <c r="J373" s="30">
        <f t="shared" ca="1" si="43"/>
        <v>0.41697725708165723</v>
      </c>
      <c r="K373" s="30">
        <f t="shared" ca="1" si="43"/>
        <v>6.5144677625603515</v>
      </c>
      <c r="L373" s="30">
        <f t="shared" ca="1" si="43"/>
        <v>7.7718145685296545</v>
      </c>
      <c r="M373" s="30">
        <f t="shared" ca="1" si="43"/>
        <v>6.504845210473853</v>
      </c>
      <c r="N373" s="30">
        <f t="shared" ca="1" si="43"/>
        <v>6.9025773633825143</v>
      </c>
      <c r="O373" s="30">
        <f t="shared" ca="1" si="43"/>
        <v>6.7550315647228469</v>
      </c>
      <c r="P373" s="30">
        <f t="shared" ca="1" si="43"/>
        <v>1.6999842019482956</v>
      </c>
      <c r="R373" s="30">
        <f ca="1">IF(J373=0,0,Agents($M$4,$M$5,J373,$M$3)/(1-$P$1))</f>
        <v>1.0869565217391304</v>
      </c>
      <c r="S373" s="30">
        <f ca="1">IF(K373=0,0,Agents($M$4,$M$5,K373,$M$3)/(1-$P$1))</f>
        <v>3.2608695652173911</v>
      </c>
      <c r="T373" s="30">
        <f ca="1">IF(L373=0,0,Agents($M$4,$M$5,L373,$M$3)/(1-$P$1))</f>
        <v>4.3478260869565215</v>
      </c>
      <c r="U373" s="30">
        <f ca="1">IF(M373=0,0,Agents($M$4,$M$5,M373,$M$3)/(1-$P$1))</f>
        <v>3.2608695652173911</v>
      </c>
      <c r="V373" s="30">
        <f ca="1">IF(N373=0,0,Agents($M$4,$M$5,N373,$M$3)/(1-$P$1))</f>
        <v>3.2608695652173911</v>
      </c>
      <c r="W373" s="30">
        <f ca="1">IF(O373=0,0,Agents($M$4,$M$5,O373,$M$3)/(1-$P$1))</f>
        <v>3.2608695652173911</v>
      </c>
      <c r="X373" s="30">
        <f ca="1">IF(P373=0,0,Agents($M$4,$M$5,P373,$M$3)/(1-$P$1))</f>
        <v>2.1739130434782608</v>
      </c>
    </row>
    <row r="374" spans="1:24" x14ac:dyDescent="0.25">
      <c r="A374" s="125">
        <v>0.58333333333333337</v>
      </c>
      <c r="B374" s="118">
        <v>3.8647342995169073E-2</v>
      </c>
      <c r="C374" s="119">
        <v>5.4964021135923087E-2</v>
      </c>
      <c r="D374" s="119">
        <v>5.7386691269749726E-2</v>
      </c>
      <c r="E374" s="119">
        <v>5.8667550546900891E-2</v>
      </c>
      <c r="F374" s="119">
        <v>5.8664761451139191E-2</v>
      </c>
      <c r="G374" s="119">
        <v>5.9050966608084357E-2</v>
      </c>
      <c r="H374" s="120">
        <v>5.4266136162687904E-2</v>
      </c>
      <c r="J374" s="24">
        <f t="shared" ca="1" si="43"/>
        <v>0.33358180566532575</v>
      </c>
      <c r="K374" s="24">
        <f t="shared" ca="1" si="43"/>
        <v>6.6395609396848476</v>
      </c>
      <c r="L374" s="24">
        <f t="shared" ca="1" si="43"/>
        <v>7.9803031970704845</v>
      </c>
      <c r="M374" s="24">
        <f t="shared" ca="1" si="43"/>
        <v>7.3804974503453336</v>
      </c>
      <c r="N374" s="24">
        <f t="shared" ca="1" si="43"/>
        <v>7.1110659919233434</v>
      </c>
      <c r="O374" s="24">
        <f t="shared" ca="1" si="43"/>
        <v>7.0052179189718418</v>
      </c>
      <c r="P374" s="24">
        <f t="shared" ca="1" si="43"/>
        <v>1.5748910248237984</v>
      </c>
      <c r="R374" s="24">
        <f ca="1">IF(J374=0,0,Agents($M$4,$M$5,J374,$M$3)/(1-$P$1))</f>
        <v>1.0869565217391304</v>
      </c>
      <c r="S374" s="24">
        <f ca="1">IF(K374=0,0,Agents($M$4,$M$5,K374,$M$3)/(1-$P$1))</f>
        <v>3.2608695652173911</v>
      </c>
      <c r="T374" s="24">
        <f ca="1">IF(L374=0,0,Agents($M$4,$M$5,L374,$M$3)/(1-$P$1))</f>
        <v>4.3478260869565215</v>
      </c>
      <c r="U374" s="24">
        <f ca="1">IF(M374=0,0,Agents($M$4,$M$5,M374,$M$3)/(1-$P$1))</f>
        <v>3.2608695652173911</v>
      </c>
      <c r="V374" s="24">
        <f ca="1">IF(N374=0,0,Agents($M$4,$M$5,N374,$M$3)/(1-$P$1))</f>
        <v>3.2608695652173911</v>
      </c>
      <c r="W374" s="24">
        <f ca="1">IF(O374=0,0,Agents($M$4,$M$5,O374,$M$3)/(1-$P$1))</f>
        <v>3.2608695652173911</v>
      </c>
      <c r="X374" s="24">
        <f ca="1">IF(P374=0,0,Agents($M$4,$M$5,P374,$M$3)/(1-$P$1))</f>
        <v>2.1739130434782608</v>
      </c>
    </row>
    <row r="375" spans="1:24" x14ac:dyDescent="0.25">
      <c r="A375" s="121">
        <v>0.60416666666666663</v>
      </c>
      <c r="B375" s="122">
        <v>4.3478260869565216E-2</v>
      </c>
      <c r="C375" s="123">
        <v>5.4618836462122608E-2</v>
      </c>
      <c r="D375" s="123">
        <v>5.9485641794487357E-2</v>
      </c>
      <c r="E375" s="123">
        <v>6.1982101425256876E-2</v>
      </c>
      <c r="F375" s="123">
        <v>6.1760736683337335E-2</v>
      </c>
      <c r="G375" s="123">
        <v>5.8347978910369067E-2</v>
      </c>
      <c r="H375" s="124">
        <v>5.4266136162687904E-2</v>
      </c>
      <c r="J375" s="30">
        <f t="shared" ca="1" si="43"/>
        <v>0.37527953137349157</v>
      </c>
      <c r="K375" s="30">
        <f t="shared" ca="1" si="43"/>
        <v>6.5978632139766829</v>
      </c>
      <c r="L375" s="30">
        <f t="shared" ca="1" si="43"/>
        <v>8.2721872770276441</v>
      </c>
      <c r="M375" s="30">
        <f t="shared" ca="1" si="43"/>
        <v>7.797474707426991</v>
      </c>
      <c r="N375" s="30">
        <f t="shared" ca="1" si="43"/>
        <v>7.4863455232968352</v>
      </c>
      <c r="O375" s="30">
        <f t="shared" ca="1" si="43"/>
        <v>6.9218224675555104</v>
      </c>
      <c r="P375" s="30">
        <f t="shared" ca="1" si="43"/>
        <v>1.5748910248237984</v>
      </c>
      <c r="R375" s="30">
        <f ca="1">IF(J375=0,0,Agents($M$4,$M$5,J375,$M$3)/(1-$P$1))</f>
        <v>1.0869565217391304</v>
      </c>
      <c r="S375" s="30">
        <f ca="1">IF(K375=0,0,Agents($M$4,$M$5,K375,$M$3)/(1-$P$1))</f>
        <v>3.2608695652173911</v>
      </c>
      <c r="T375" s="30">
        <f ca="1">IF(L375=0,0,Agents($M$4,$M$5,L375,$M$3)/(1-$P$1))</f>
        <v>4.3478260869565215</v>
      </c>
      <c r="U375" s="30">
        <f ca="1">IF(M375=0,0,Agents($M$4,$M$5,M375,$M$3)/(1-$P$1))</f>
        <v>4.3478260869565215</v>
      </c>
      <c r="V375" s="30">
        <f ca="1">IF(N375=0,0,Agents($M$4,$M$5,N375,$M$3)/(1-$P$1))</f>
        <v>3.2608695652173911</v>
      </c>
      <c r="W375" s="30">
        <f ca="1">IF(O375=0,0,Agents($M$4,$M$5,O375,$M$3)/(1-$P$1))</f>
        <v>3.2608695652173911</v>
      </c>
      <c r="X375" s="30">
        <f ca="1">IF(P375=0,0,Agents($M$4,$M$5,P375,$M$3)/(1-$P$1))</f>
        <v>2.1739130434782608</v>
      </c>
    </row>
    <row r="376" spans="1:24" x14ac:dyDescent="0.25">
      <c r="A376" s="125">
        <v>0.625</v>
      </c>
      <c r="B376" s="118">
        <v>4.8309178743961345E-2</v>
      </c>
      <c r="C376" s="119">
        <v>5.3238097766920671E-2</v>
      </c>
      <c r="D376" s="119">
        <v>5.1689539845461867E-2</v>
      </c>
      <c r="E376" s="119">
        <v>5.5021544580709306E-2</v>
      </c>
      <c r="F376" s="119">
        <v>5.7632769707073143E-2</v>
      </c>
      <c r="G376" s="119">
        <v>5.7293497363796131E-2</v>
      </c>
      <c r="H376" s="120">
        <v>4.7082228116710895E-2</v>
      </c>
      <c r="J376" s="24">
        <f t="shared" ca="1" si="43"/>
        <v>0.41697725708165723</v>
      </c>
      <c r="K376" s="24">
        <f t="shared" ca="1" si="43"/>
        <v>6.4310723111440193</v>
      </c>
      <c r="L376" s="24">
        <f t="shared" ca="1" si="43"/>
        <v>7.1880464086153353</v>
      </c>
      <c r="M376" s="24">
        <f t="shared" ca="1" si="43"/>
        <v>6.9218224675555096</v>
      </c>
      <c r="N376" s="24">
        <f t="shared" ca="1" si="43"/>
        <v>6.9859728147988465</v>
      </c>
      <c r="O376" s="24">
        <f t="shared" ca="1" si="43"/>
        <v>6.7967292904310126</v>
      </c>
      <c r="P376" s="24">
        <f t="shared" ca="1" si="43"/>
        <v>1.3664023962829699</v>
      </c>
      <c r="R376" s="24">
        <f ca="1">IF(J376=0,0,Agents($M$4,$M$5,J376,$M$3)/(1-$P$1))</f>
        <v>1.0869565217391304</v>
      </c>
      <c r="S376" s="24">
        <f ca="1">IF(K376=0,0,Agents($M$4,$M$5,K376,$M$3)/(1-$P$1))</f>
        <v>3.2608695652173911</v>
      </c>
      <c r="T376" s="24">
        <f ca="1">IF(L376=0,0,Agents($M$4,$M$5,L376,$M$3)/(1-$P$1))</f>
        <v>3.2608695652173911</v>
      </c>
      <c r="U376" s="24">
        <f ca="1">IF(M376=0,0,Agents($M$4,$M$5,M376,$M$3)/(1-$P$1))</f>
        <v>3.2608695652173911</v>
      </c>
      <c r="V376" s="24">
        <f ca="1">IF(N376=0,0,Agents($M$4,$M$5,N376,$M$3)/(1-$P$1))</f>
        <v>3.2608695652173911</v>
      </c>
      <c r="W376" s="24">
        <f ca="1">IF(O376=0,0,Agents($M$4,$M$5,O376,$M$3)/(1-$P$1))</f>
        <v>3.2608695652173911</v>
      </c>
      <c r="X376" s="24">
        <f ca="1">IF(P376=0,0,Agents($M$4,$M$5,P376,$M$3)/(1-$P$1))</f>
        <v>2.1739130434782608</v>
      </c>
    </row>
    <row r="377" spans="1:24" x14ac:dyDescent="0.25">
      <c r="A377" s="121">
        <v>0.64583333333333337</v>
      </c>
      <c r="B377" s="122">
        <v>5.3140096618357488E-2</v>
      </c>
      <c r="C377" s="123">
        <v>5.2547728419319706E-2</v>
      </c>
      <c r="D377" s="123">
        <v>5.2888940145311945E-2</v>
      </c>
      <c r="E377" s="123">
        <v>4.938680808750414E-2</v>
      </c>
      <c r="F377" s="123">
        <v>5.5912783466963066E-2</v>
      </c>
      <c r="G377" s="123">
        <v>5.3075571177504395E-2</v>
      </c>
      <c r="H377" s="124">
        <v>4.1335101679929286E-2</v>
      </c>
      <c r="J377" s="30">
        <f t="shared" ca="1" si="43"/>
        <v>0.45867498278982299</v>
      </c>
      <c r="K377" s="30">
        <f t="shared" ca="1" si="43"/>
        <v>6.347676859727688</v>
      </c>
      <c r="L377" s="30">
        <f t="shared" ca="1" si="43"/>
        <v>7.3548373114479979</v>
      </c>
      <c r="M377" s="30">
        <f t="shared" ca="1" si="43"/>
        <v>6.2129611305166934</v>
      </c>
      <c r="N377" s="30">
        <f t="shared" ca="1" si="43"/>
        <v>6.7774841862580182</v>
      </c>
      <c r="O377" s="30">
        <f t="shared" ca="1" si="43"/>
        <v>6.2963565819330247</v>
      </c>
      <c r="P377" s="30">
        <f t="shared" ca="1" si="43"/>
        <v>1.1996114934503068</v>
      </c>
      <c r="R377" s="30">
        <f ca="1">IF(J377=0,0,Agents($M$4,$M$5,J377,$M$3)/(1-$P$1))</f>
        <v>1.0869565217391304</v>
      </c>
      <c r="S377" s="30">
        <f ca="1">IF(K377=0,0,Agents($M$4,$M$5,K377,$M$3)/(1-$P$1))</f>
        <v>3.2608695652173911</v>
      </c>
      <c r="T377" s="30">
        <f ca="1">IF(L377=0,0,Agents($M$4,$M$5,L377,$M$3)/(1-$P$1))</f>
        <v>3.2608695652173911</v>
      </c>
      <c r="U377" s="30">
        <f ca="1">IF(M377=0,0,Agents($M$4,$M$5,M377,$M$3)/(1-$P$1))</f>
        <v>3.2608695652173911</v>
      </c>
      <c r="V377" s="30">
        <f ca="1">IF(N377=0,0,Agents($M$4,$M$5,N377,$M$3)/(1-$P$1))</f>
        <v>3.2608695652173911</v>
      </c>
      <c r="W377" s="30">
        <f ca="1">IF(O377=0,0,Agents($M$4,$M$5,O377,$M$3)/(1-$P$1))</f>
        <v>3.2608695652173911</v>
      </c>
      <c r="X377" s="30">
        <f ca="1">IF(P377=0,0,Agents($M$4,$M$5,P377,$M$3)/(1-$P$1))</f>
        <v>2.1739130434782608</v>
      </c>
    </row>
    <row r="378" spans="1:24" x14ac:dyDescent="0.25">
      <c r="A378" s="125">
        <v>0.66666666666666663</v>
      </c>
      <c r="B378" s="118">
        <v>4.3478260869565216E-2</v>
      </c>
      <c r="C378" s="119">
        <v>4.322774222670666E-2</v>
      </c>
      <c r="D378" s="119">
        <v>4.4792988121323936E-2</v>
      </c>
      <c r="E378" s="119">
        <v>4.9718263175339734E-2</v>
      </c>
      <c r="F378" s="119">
        <v>4.7312852266412665E-2</v>
      </c>
      <c r="G378" s="119">
        <v>4.9209138840070298E-2</v>
      </c>
      <c r="H378" s="120">
        <v>3.8461538461538478E-2</v>
      </c>
      <c r="J378" s="24">
        <f t="shared" ca="1" si="43"/>
        <v>0.37527953137349157</v>
      </c>
      <c r="K378" s="24">
        <f t="shared" ca="1" si="43"/>
        <v>5.2218382656072135</v>
      </c>
      <c r="L378" s="24">
        <f t="shared" ca="1" si="43"/>
        <v>6.2289987173275234</v>
      </c>
      <c r="M378" s="24">
        <f t="shared" ca="1" si="43"/>
        <v>6.2546588562248582</v>
      </c>
      <c r="N378" s="24">
        <f t="shared" ca="1" si="43"/>
        <v>5.7350410435538741</v>
      </c>
      <c r="O378" s="24">
        <f t="shared" ca="1" si="43"/>
        <v>5.8376815991432016</v>
      </c>
      <c r="P378" s="24">
        <f t="shared" ca="1" si="43"/>
        <v>1.1162160420339753</v>
      </c>
      <c r="R378" s="24">
        <f ca="1">IF(J378=0,0,Agents($M$4,$M$5,J378,$M$3)/(1-$P$1))</f>
        <v>1.0869565217391304</v>
      </c>
      <c r="S378" s="24">
        <f ca="1">IF(K378=0,0,Agents($M$4,$M$5,K378,$M$3)/(1-$P$1))</f>
        <v>3.2608695652173911</v>
      </c>
      <c r="T378" s="24">
        <f ca="1">IF(L378=0,0,Agents($M$4,$M$5,L378,$M$3)/(1-$P$1))</f>
        <v>3.2608695652173911</v>
      </c>
      <c r="U378" s="24">
        <f ca="1">IF(M378=0,0,Agents($M$4,$M$5,M378,$M$3)/(1-$P$1))</f>
        <v>3.2608695652173911</v>
      </c>
      <c r="V378" s="24">
        <f ca="1">IF(N378=0,0,Agents($M$4,$M$5,N378,$M$3)/(1-$P$1))</f>
        <v>3.2608695652173911</v>
      </c>
      <c r="W378" s="24">
        <f ca="1">IF(O378=0,0,Agents($M$4,$M$5,O378,$M$3)/(1-$P$1))</f>
        <v>3.2608695652173911</v>
      </c>
      <c r="X378" s="24">
        <f ca="1">IF(P378=0,0,Agents($M$4,$M$5,P378,$M$3)/(1-$P$1))</f>
        <v>2.1739130434782608</v>
      </c>
    </row>
    <row r="379" spans="1:24" x14ac:dyDescent="0.25">
      <c r="A379" s="121">
        <v>0.6875</v>
      </c>
      <c r="B379" s="122">
        <v>3.3816425120772944E-2</v>
      </c>
      <c r="C379" s="123">
        <v>4.0386606834656544E-2</v>
      </c>
      <c r="D379" s="123">
        <v>3.8795986622073564E-2</v>
      </c>
      <c r="E379" s="123">
        <v>3.5465694398409013E-2</v>
      </c>
      <c r="F379" s="123">
        <v>4.1808896298060415E-2</v>
      </c>
      <c r="G379" s="123">
        <v>3.5852372583479786E-2</v>
      </c>
      <c r="H379" s="124">
        <v>3.2714412024756868E-2</v>
      </c>
      <c r="J379" s="30">
        <f t="shared" ca="1" si="43"/>
        <v>0.29188407995716009</v>
      </c>
      <c r="K379" s="30">
        <f t="shared" ca="1" si="43"/>
        <v>4.8786339078553898</v>
      </c>
      <c r="L379" s="30">
        <f t="shared" ca="1" si="43"/>
        <v>5.3950442031642094</v>
      </c>
      <c r="M379" s="30">
        <f t="shared" ca="1" si="43"/>
        <v>4.4616566507737323</v>
      </c>
      <c r="N379" s="30">
        <f t="shared" ca="1" si="43"/>
        <v>5.0678774322232227</v>
      </c>
      <c r="O379" s="30">
        <f t="shared" ca="1" si="43"/>
        <v>4.253168022232904</v>
      </c>
      <c r="P379" s="30">
        <f t="shared" ca="1" si="43"/>
        <v>0.94942513920131244</v>
      </c>
      <c r="R379" s="30">
        <f ca="1">IF(J379=0,0,Agents($M$4,$M$5,J379,$M$3)/(1-$P$1))</f>
        <v>1.0869565217391304</v>
      </c>
      <c r="S379" s="30">
        <f ca="1">IF(K379=0,0,Agents($M$4,$M$5,K379,$M$3)/(1-$P$1))</f>
        <v>3.2608695652173911</v>
      </c>
      <c r="T379" s="30">
        <f ca="1">IF(L379=0,0,Agents($M$4,$M$5,L379,$M$3)/(1-$P$1))</f>
        <v>3.2608695652173911</v>
      </c>
      <c r="U379" s="30">
        <f ca="1">IF(M379=0,0,Agents($M$4,$M$5,M379,$M$3)/(1-$P$1))</f>
        <v>3.2608695652173911</v>
      </c>
      <c r="V379" s="30">
        <f ca="1">IF(N379=0,0,Agents($M$4,$M$5,N379,$M$3)/(1-$P$1))</f>
        <v>3.2608695652173911</v>
      </c>
      <c r="W379" s="30">
        <f ca="1">IF(O379=0,0,Agents($M$4,$M$5,O379,$M$3)/(1-$P$1))</f>
        <v>3.2608695652173911</v>
      </c>
      <c r="X379" s="30">
        <f ca="1">IF(P379=0,0,Agents($M$4,$M$5,P379,$M$3)/(1-$P$1))</f>
        <v>1.0869565217391304</v>
      </c>
    </row>
    <row r="380" spans="1:24" x14ac:dyDescent="0.25">
      <c r="A380" s="125">
        <v>0.70833333333333337</v>
      </c>
      <c r="B380" s="118">
        <v>3.3816425120772944E-2</v>
      </c>
      <c r="C380" s="119">
        <v>2.6579219882637211E-2</v>
      </c>
      <c r="D380" s="119">
        <v>2.8185907046476763E-2</v>
      </c>
      <c r="E380" s="119">
        <v>2.7179317202519059E-2</v>
      </c>
      <c r="F380" s="119">
        <v>3.0959752321981424E-2</v>
      </c>
      <c r="G380" s="119">
        <v>2.7065026362038665E-2</v>
      </c>
      <c r="H380" s="120">
        <v>2.7298850574712645E-2</v>
      </c>
      <c r="J380" s="24">
        <f t="shared" ca="1" si="43"/>
        <v>0.29188407995716009</v>
      </c>
      <c r="K380" s="24">
        <f t="shared" ca="1" si="43"/>
        <v>3.2107248795287608</v>
      </c>
      <c r="L380" s="24">
        <f t="shared" ca="1" si="43"/>
        <v>3.9195862165675783</v>
      </c>
      <c r="M380" s="24">
        <f t="shared" ca="1" si="43"/>
        <v>3.4192135080695896</v>
      </c>
      <c r="N380" s="24">
        <f t="shared" ca="1" si="43"/>
        <v>3.7527953137349153</v>
      </c>
      <c r="O380" s="24">
        <f t="shared" ca="1" si="43"/>
        <v>3.2107248795287608</v>
      </c>
      <c r="P380" s="24">
        <f t="shared" ca="1" si="43"/>
        <v>0.79225678845514891</v>
      </c>
      <c r="R380" s="24">
        <f ca="1">IF(J380=0,0,Agents($M$4,$M$5,J380,$M$3)/(1-$P$1))</f>
        <v>1.0869565217391304</v>
      </c>
      <c r="S380" s="24">
        <f ca="1">IF(K380=0,0,Agents($M$4,$M$5,K380,$M$3)/(1-$P$1))</f>
        <v>2.1739130434782608</v>
      </c>
      <c r="T380" s="24">
        <f ca="1">IF(L380=0,0,Agents($M$4,$M$5,L380,$M$3)/(1-$P$1))</f>
        <v>2.1739130434782608</v>
      </c>
      <c r="U380" s="24">
        <f ca="1">IF(M380=0,0,Agents($M$4,$M$5,M380,$M$3)/(1-$P$1))</f>
        <v>2.1739130434782608</v>
      </c>
      <c r="V380" s="24">
        <f ca="1">IF(N380=0,0,Agents($M$4,$M$5,N380,$M$3)/(1-$P$1))</f>
        <v>2.1739130434782608</v>
      </c>
      <c r="W380" s="24">
        <f ca="1">IF(O380=0,0,Agents($M$4,$M$5,O380,$M$3)/(1-$P$1))</f>
        <v>2.1739130434782608</v>
      </c>
      <c r="X380" s="24">
        <f ca="1">IF(P380=0,0,Agents($M$4,$M$5,P380,$M$3)/(1-$P$1))</f>
        <v>1.0869565217391304</v>
      </c>
    </row>
    <row r="381" spans="1:24" x14ac:dyDescent="0.25">
      <c r="A381" s="121">
        <v>0.72916666666666663</v>
      </c>
      <c r="B381" s="122">
        <v>1.4492753623188406E-2</v>
      </c>
      <c r="C381" s="123">
        <v>1.9675526406627546E-2</v>
      </c>
      <c r="D381" s="123">
        <v>1.6791604197901048E-2</v>
      </c>
      <c r="E381" s="123">
        <v>2.0881670533642691E-2</v>
      </c>
      <c r="F381" s="123">
        <v>2.1327829377364983E-2</v>
      </c>
      <c r="G381" s="123">
        <v>1.8629173989455183E-2</v>
      </c>
      <c r="H381" s="124">
        <v>2.8735632183908046E-2</v>
      </c>
      <c r="J381" s="30">
        <f t="shared" ca="1" si="43"/>
        <v>0.12509317712449719</v>
      </c>
      <c r="K381" s="30">
        <f t="shared" ca="1" si="43"/>
        <v>2.3767703653654464</v>
      </c>
      <c r="L381" s="30">
        <f t="shared" ca="1" si="43"/>
        <v>2.3350726396572803</v>
      </c>
      <c r="M381" s="30">
        <f t="shared" ca="1" si="43"/>
        <v>2.6269567196144408</v>
      </c>
      <c r="N381" s="30">
        <f t="shared" ca="1" si="43"/>
        <v>2.5852589939062751</v>
      </c>
      <c r="O381" s="30">
        <f t="shared" ca="1" si="43"/>
        <v>2.2099794625327833</v>
      </c>
      <c r="P381" s="30">
        <f t="shared" ca="1" si="43"/>
        <v>0.83395451416331456</v>
      </c>
      <c r="R381" s="30">
        <f ca="1">IF(J381=0,0,Agents($M$4,$M$5,J381,$M$3)/(1-$P$1))</f>
        <v>1.0869565217391304</v>
      </c>
      <c r="S381" s="30">
        <f ca="1">IF(K381=0,0,Agents($M$4,$M$5,K381,$M$3)/(1-$P$1))</f>
        <v>2.1739130434782608</v>
      </c>
      <c r="T381" s="30">
        <f ca="1">IF(L381=0,0,Agents($M$4,$M$5,L381,$M$3)/(1-$P$1))</f>
        <v>2.1739130434782608</v>
      </c>
      <c r="U381" s="30">
        <f ca="1">IF(M381=0,0,Agents($M$4,$M$5,M381,$M$3)/(1-$P$1))</f>
        <v>2.1739130434782608</v>
      </c>
      <c r="V381" s="30">
        <f ca="1">IF(N381=0,0,Agents($M$4,$M$5,N381,$M$3)/(1-$P$1))</f>
        <v>2.1739130434782608</v>
      </c>
      <c r="W381" s="30">
        <f ca="1">IF(O381=0,0,Agents($M$4,$M$5,O381,$M$3)/(1-$P$1))</f>
        <v>2.1739130434782608</v>
      </c>
      <c r="X381" s="30">
        <f ca="1">IF(P381=0,0,Agents($M$4,$M$5,P381,$M$3)/(1-$P$1))</f>
        <v>1.0869565217391304</v>
      </c>
    </row>
    <row r="382" spans="1:24" x14ac:dyDescent="0.25">
      <c r="A382" s="125">
        <v>0.75</v>
      </c>
      <c r="B382" s="118">
        <v>2.4154589371980676E-2</v>
      </c>
      <c r="C382" s="119">
        <v>1.5533310321021747E-2</v>
      </c>
      <c r="D382" s="119">
        <v>1.4992503748125937E-2</v>
      </c>
      <c r="E382" s="119">
        <v>1.4252568776930727E-2</v>
      </c>
      <c r="F382" s="119">
        <v>1.5823873409012729E-2</v>
      </c>
      <c r="G382" s="119">
        <v>1.1950790861159929E-2</v>
      </c>
      <c r="H382" s="120">
        <v>1.4367816091954023E-2</v>
      </c>
      <c r="J382" s="24">
        <f t="shared" ca="1" si="43"/>
        <v>0.20848862854082864</v>
      </c>
      <c r="K382" s="24">
        <f t="shared" ca="1" si="43"/>
        <v>1.8763976568674576</v>
      </c>
      <c r="L382" s="24">
        <f t="shared" ca="1" si="43"/>
        <v>2.0848862854082864</v>
      </c>
      <c r="M382" s="24">
        <f t="shared" ca="1" si="43"/>
        <v>1.7930022054511263</v>
      </c>
      <c r="N382" s="24">
        <f t="shared" ca="1" si="43"/>
        <v>1.9180953825756235</v>
      </c>
      <c r="O382" s="24">
        <f t="shared" ca="1" si="43"/>
        <v>1.4177226740776345</v>
      </c>
      <c r="P382" s="24">
        <f t="shared" ca="1" si="43"/>
        <v>0.41697725708165728</v>
      </c>
      <c r="R382" s="24">
        <f ca="1">IF(J382=0,0,Agents($M$4,$M$5,J382,$M$3)/(1-$P$1))</f>
        <v>1.0869565217391304</v>
      </c>
      <c r="S382" s="24">
        <f ca="1">IF(K382=0,0,Agents($M$4,$M$5,K382,$M$3)/(1-$P$1))</f>
        <v>2.1739130434782608</v>
      </c>
      <c r="T382" s="24">
        <f ca="1">IF(L382=0,0,Agents($M$4,$M$5,L382,$M$3)/(1-$P$1))</f>
        <v>2.1739130434782608</v>
      </c>
      <c r="U382" s="24">
        <f ca="1">IF(M382=0,0,Agents($M$4,$M$5,M382,$M$3)/(1-$P$1))</f>
        <v>2.1739130434782608</v>
      </c>
      <c r="V382" s="24">
        <f ca="1">IF(N382=0,0,Agents($M$4,$M$5,N382,$M$3)/(1-$P$1))</f>
        <v>2.1739130434782608</v>
      </c>
      <c r="W382" s="24">
        <f ca="1">IF(O382=0,0,Agents($M$4,$M$5,O382,$M$3)/(1-$P$1))</f>
        <v>2.1739130434782608</v>
      </c>
      <c r="X382" s="24">
        <f ca="1">IF(P382=0,0,Agents($M$4,$M$5,P382,$M$3)/(1-$P$1))</f>
        <v>1.0869565217391304</v>
      </c>
    </row>
    <row r="383" spans="1:24" x14ac:dyDescent="0.25">
      <c r="A383" s="121">
        <v>0.77083333333333337</v>
      </c>
      <c r="B383" s="122">
        <v>1.932367149758454E-2</v>
      </c>
      <c r="C383" s="123">
        <v>1.1736278909216431E-2</v>
      </c>
      <c r="D383" s="123">
        <v>9.595202398800599E-3</v>
      </c>
      <c r="E383" s="123">
        <v>8.6178322837255558E-3</v>
      </c>
      <c r="F383" s="123">
        <v>9.6319229446164435E-3</v>
      </c>
      <c r="G383" s="123">
        <v>8.4358523725834803E-3</v>
      </c>
      <c r="H383" s="124">
        <v>1.4367816091954023E-2</v>
      </c>
      <c r="J383" s="30">
        <f t="shared" ca="1" si="43"/>
        <v>0.1667909028326629</v>
      </c>
      <c r="K383" s="30">
        <f t="shared" ca="1" si="43"/>
        <v>1.4177226740776345</v>
      </c>
      <c r="L383" s="30">
        <f t="shared" ca="1" si="43"/>
        <v>1.334327222661303</v>
      </c>
      <c r="M383" s="30">
        <f t="shared" ca="1" si="43"/>
        <v>1.0841408684123091</v>
      </c>
      <c r="N383" s="30">
        <f t="shared" ca="1" si="43"/>
        <v>1.1675363198286404</v>
      </c>
      <c r="O383" s="30">
        <f t="shared" ca="1" si="43"/>
        <v>1.0007454169959775</v>
      </c>
      <c r="P383" s="30">
        <f t="shared" ca="1" si="43"/>
        <v>0.41697725708165728</v>
      </c>
      <c r="R383" s="30">
        <f ca="1">IF(J383=0,0,Agents($M$4,$M$5,J383,$M$3)/(1-$P$1))</f>
        <v>1.0869565217391304</v>
      </c>
      <c r="S383" s="30">
        <f ca="1">IF(K383=0,0,Agents($M$4,$M$5,K383,$M$3)/(1-$P$1))</f>
        <v>2.1739130434782608</v>
      </c>
      <c r="T383" s="30">
        <f ca="1">IF(L383=0,0,Agents($M$4,$M$5,L383,$M$3)/(1-$P$1))</f>
        <v>2.1739130434782608</v>
      </c>
      <c r="U383" s="30">
        <f ca="1">IF(M383=0,0,Agents($M$4,$M$5,M383,$M$3)/(1-$P$1))</f>
        <v>1.0869565217391304</v>
      </c>
      <c r="V383" s="30">
        <f ca="1">IF(N383=0,0,Agents($M$4,$M$5,N383,$M$3)/(1-$P$1))</f>
        <v>2.1739130434782608</v>
      </c>
      <c r="W383" s="30">
        <f ca="1">IF(O383=0,0,Agents($M$4,$M$5,O383,$M$3)/(1-$P$1))</f>
        <v>1.0869565217391304</v>
      </c>
      <c r="X383" s="30">
        <f ca="1">IF(P383=0,0,Agents($M$4,$M$5,P383,$M$3)/(1-$P$1))</f>
        <v>1.0869565217391304</v>
      </c>
    </row>
    <row r="384" spans="1:24" x14ac:dyDescent="0.25">
      <c r="A384" s="125">
        <v>0.79166666666666663</v>
      </c>
      <c r="B384" s="118">
        <v>1.4492753623188406E-2</v>
      </c>
      <c r="C384" s="119">
        <v>7.9392474974111157E-3</v>
      </c>
      <c r="D384" s="119">
        <v>5.6971514242878558E-3</v>
      </c>
      <c r="E384" s="119">
        <v>7.9549221080543586E-3</v>
      </c>
      <c r="F384" s="119">
        <v>8.2559339525283791E-3</v>
      </c>
      <c r="G384" s="119">
        <v>6.3268892794376098E-3</v>
      </c>
      <c r="H384" s="120">
        <v>8.6206896551724137E-3</v>
      </c>
      <c r="J384" s="24">
        <f t="shared" ca="1" si="43"/>
        <v>0.12509317712449719</v>
      </c>
      <c r="K384" s="24">
        <f t="shared" ca="1" si="43"/>
        <v>0.95904769128781175</v>
      </c>
      <c r="L384" s="24">
        <f t="shared" ca="1" si="43"/>
        <v>0.79225678845514869</v>
      </c>
      <c r="M384" s="24">
        <f t="shared" ca="1" si="43"/>
        <v>1.0007454169959775</v>
      </c>
      <c r="N384" s="24">
        <f t="shared" ca="1" si="43"/>
        <v>1.0007454169959773</v>
      </c>
      <c r="O384" s="24">
        <f t="shared" ca="1" si="43"/>
        <v>0.75055906274698303</v>
      </c>
      <c r="P384" s="24">
        <f t="shared" ca="1" si="43"/>
        <v>0.25018635424899438</v>
      </c>
      <c r="R384" s="24">
        <f ca="1">IF(J384=0,0,Agents($M$4,$M$5,J384,$M$3)/(1-$P$1))</f>
        <v>1.0869565217391304</v>
      </c>
      <c r="S384" s="24">
        <f ca="1">IF(K384=0,0,Agents($M$4,$M$5,K384,$M$3)/(1-$P$1))</f>
        <v>1.0869565217391304</v>
      </c>
      <c r="T384" s="24">
        <f ca="1">IF(L384=0,0,Agents($M$4,$M$5,L384,$M$3)/(1-$P$1))</f>
        <v>1.0869565217391304</v>
      </c>
      <c r="U384" s="24">
        <f ca="1">IF(M384=0,0,Agents($M$4,$M$5,M384,$M$3)/(1-$P$1))</f>
        <v>1.0869565217391304</v>
      </c>
      <c r="V384" s="24">
        <f ca="1">IF(N384=0,0,Agents($M$4,$M$5,N384,$M$3)/(1-$P$1))</f>
        <v>1.0869565217391304</v>
      </c>
      <c r="W384" s="24">
        <f ca="1">IF(O384=0,0,Agents($M$4,$M$5,O384,$M$3)/(1-$P$1))</f>
        <v>1.0869565217391304</v>
      </c>
      <c r="X384" s="24">
        <f ca="1">IF(P384=0,0,Agents($M$4,$M$5,P384,$M$3)/(1-$P$1))</f>
        <v>1.0869565217391304</v>
      </c>
    </row>
    <row r="385" spans="1:24" x14ac:dyDescent="0.25">
      <c r="A385" s="126">
        <v>0.8125</v>
      </c>
      <c r="B385" s="122">
        <v>2.4154589371980676E-2</v>
      </c>
      <c r="C385" s="123">
        <v>5.5229547808077319E-3</v>
      </c>
      <c r="D385" s="123">
        <v>5.0974512743628183E-3</v>
      </c>
      <c r="E385" s="123">
        <v>5.3032814053695721E-3</v>
      </c>
      <c r="F385" s="123">
        <v>7.2239422084623322E-3</v>
      </c>
      <c r="G385" s="123">
        <v>4.2179261862917402E-3</v>
      </c>
      <c r="H385" s="124">
        <v>8.6206896551724137E-3</v>
      </c>
      <c r="J385" s="30">
        <f t="shared" ca="1" si="43"/>
        <v>0.20848862854082864</v>
      </c>
      <c r="K385" s="30">
        <f t="shared" ca="1" si="43"/>
        <v>0.6671636113306515</v>
      </c>
      <c r="L385" s="30">
        <f t="shared" ca="1" si="43"/>
        <v>0.70886133703881726</v>
      </c>
      <c r="M385" s="30">
        <f t="shared" ca="1" si="43"/>
        <v>0.66716361133065161</v>
      </c>
      <c r="N385" s="30">
        <f t="shared" ca="1" si="43"/>
        <v>0.87565223987148022</v>
      </c>
      <c r="O385" s="30">
        <f t="shared" ca="1" si="43"/>
        <v>0.50037270849798876</v>
      </c>
      <c r="P385" s="30">
        <f t="shared" ca="1" si="43"/>
        <v>0.25018635424899438</v>
      </c>
      <c r="R385" s="30">
        <f ca="1">IF(J385=0,0,Agents($M$4,$M$5,J385,$M$3)/(1-$P$1))</f>
        <v>1.0869565217391304</v>
      </c>
      <c r="S385" s="30">
        <f ca="1">IF(K385=0,0,Agents($M$4,$M$5,K385,$M$3)/(1-$P$1))</f>
        <v>1.0869565217391304</v>
      </c>
      <c r="T385" s="30">
        <f ca="1">IF(L385=0,0,Agents($M$4,$M$5,L385,$M$3)/(1-$P$1))</f>
        <v>1.0869565217391304</v>
      </c>
      <c r="U385" s="30">
        <f ca="1">IF(M385=0,0,Agents($M$4,$M$5,M385,$M$3)/(1-$P$1))</f>
        <v>1.0869565217391304</v>
      </c>
      <c r="V385" s="30">
        <f ca="1">IF(N385=0,0,Agents($M$4,$M$5,N385,$M$3)/(1-$P$1))</f>
        <v>1.0869565217391304</v>
      </c>
      <c r="W385" s="30">
        <f ca="1">IF(O385=0,0,Agents($M$4,$M$5,O385,$M$3)/(1-$P$1))</f>
        <v>1.0869565217391304</v>
      </c>
      <c r="X385" s="30">
        <f ca="1">IF(P385=0,0,Agents($M$4,$M$5,P385,$M$3)/(1-$P$1))</f>
        <v>1.0869565217391304</v>
      </c>
    </row>
    <row r="386" spans="1:24" x14ac:dyDescent="0.25">
      <c r="A386" s="125">
        <v>0.83333333333333304</v>
      </c>
      <c r="B386" s="127">
        <v>9.6618357487922701E-3</v>
      </c>
      <c r="C386" s="128">
        <v>2.0711080428028996E-3</v>
      </c>
      <c r="D386" s="128">
        <v>2.098950524737631E-3</v>
      </c>
      <c r="E386" s="128">
        <v>2.651640702684786E-3</v>
      </c>
      <c r="F386" s="128">
        <v>2.7519779841761265E-3</v>
      </c>
      <c r="G386" s="128">
        <v>1.7574692442882249E-3</v>
      </c>
      <c r="H386" s="129">
        <v>4.3103448275862068E-3</v>
      </c>
      <c r="J386" s="30">
        <f t="shared" ca="1" si="43"/>
        <v>8.3395451416331451E-2</v>
      </c>
      <c r="K386" s="30">
        <f t="shared" ca="1" si="43"/>
        <v>0.25018635424899432</v>
      </c>
      <c r="L386" s="30">
        <f t="shared" ca="1" si="43"/>
        <v>0.29188407995716004</v>
      </c>
      <c r="M386" s="30">
        <f t="shared" ca="1" si="43"/>
        <v>0.3335818056653258</v>
      </c>
      <c r="N386" s="30">
        <f t="shared" ca="1" si="43"/>
        <v>0.3335818056653258</v>
      </c>
      <c r="O386" s="30">
        <f t="shared" ca="1" si="43"/>
        <v>0.20848862854082861</v>
      </c>
      <c r="P386" s="30">
        <f t="shared" ca="1" si="43"/>
        <v>0.12509317712449719</v>
      </c>
      <c r="R386" s="30">
        <f ca="1">IF(J386=0,0,Agents($M$4,$M$5,J386,$M$3)/(1-$P$1))</f>
        <v>1.0869565217391304</v>
      </c>
      <c r="S386" s="30">
        <f ca="1">IF(K386=0,0,Agents($M$4,$M$5,K386,$M$3)/(1-$P$1))</f>
        <v>1.0869565217391304</v>
      </c>
      <c r="T386" s="30">
        <f ca="1">IF(L386=0,0,Agents($M$4,$M$5,L386,$M$3)/(1-$P$1))</f>
        <v>1.0869565217391304</v>
      </c>
      <c r="U386" s="30">
        <f ca="1">IF(M386=0,0,Agents($M$4,$M$5,M386,$M$3)/(1-$P$1))</f>
        <v>1.0869565217391304</v>
      </c>
      <c r="V386" s="30">
        <f ca="1">IF(N386=0,0,Agents($M$4,$M$5,N386,$M$3)/(1-$P$1))</f>
        <v>1.0869565217391304</v>
      </c>
      <c r="W386" s="30">
        <f ca="1">IF(O386=0,0,Agents($M$4,$M$5,O386,$M$3)/(1-$P$1))</f>
        <v>1.0869565217391304</v>
      </c>
      <c r="X386" s="30">
        <f ca="1">IF(P386=0,0,Agents($M$4,$M$5,P386,$M$3)/(1-$P$1))</f>
        <v>1.0869565217391304</v>
      </c>
    </row>
    <row r="387" spans="1:24" x14ac:dyDescent="0.25">
      <c r="A387" s="126">
        <v>0.85416666666666696</v>
      </c>
      <c r="B387" s="127">
        <v>1.4492753623188406E-2</v>
      </c>
      <c r="C387" s="128">
        <v>1.380738695201933E-3</v>
      </c>
      <c r="D387" s="128">
        <v>1.1994002998500749E-3</v>
      </c>
      <c r="E387" s="128">
        <v>1.325820351342393E-3</v>
      </c>
      <c r="F387" s="128">
        <v>1.7199862401100791E-3</v>
      </c>
      <c r="G387" s="128">
        <v>1.4059753954305801E-3</v>
      </c>
      <c r="H387" s="129">
        <v>1.4367816091954023E-3</v>
      </c>
      <c r="J387" s="30">
        <f t="shared" ca="1" si="43"/>
        <v>0.12509317712449719</v>
      </c>
      <c r="K387" s="30">
        <f t="shared" ca="1" si="43"/>
        <v>0.16679090283266287</v>
      </c>
      <c r="L387" s="30">
        <f t="shared" ca="1" si="43"/>
        <v>0.16679090283266287</v>
      </c>
      <c r="M387" s="30">
        <f t="shared" ca="1" si="43"/>
        <v>0.1667909028326629</v>
      </c>
      <c r="N387" s="30">
        <f t="shared" ca="1" si="43"/>
        <v>0.20848862854082864</v>
      </c>
      <c r="O387" s="30">
        <f t="shared" ca="1" si="43"/>
        <v>0.1667909028326629</v>
      </c>
      <c r="P387" s="30">
        <f t="shared" ca="1" si="43"/>
        <v>4.1697725708165725E-2</v>
      </c>
      <c r="R387" s="30">
        <f ca="1">IF(J387=0,0,Agents($M$4,$M$5,J387,$M$3)/(1-$P$1))</f>
        <v>1.0869565217391304</v>
      </c>
      <c r="S387" s="30">
        <f ca="1">IF(K387=0,0,Agents($M$4,$M$5,K387,$M$3)/(1-$P$1))</f>
        <v>1.0869565217391304</v>
      </c>
      <c r="T387" s="30">
        <f ca="1">IF(L387=0,0,Agents($M$4,$M$5,L387,$M$3)/(1-$P$1))</f>
        <v>1.0869565217391304</v>
      </c>
      <c r="U387" s="30">
        <f ca="1">IF(M387=0,0,Agents($M$4,$M$5,M387,$M$3)/(1-$P$1))</f>
        <v>1.0869565217391304</v>
      </c>
      <c r="V387" s="30">
        <f ca="1">IF(N387=0,0,Agents($M$4,$M$5,N387,$M$3)/(1-$P$1))</f>
        <v>1.0869565217391304</v>
      </c>
      <c r="W387" s="30">
        <f ca="1">IF(O387=0,0,Agents($M$4,$M$5,O387,$M$3)/(1-$P$1))</f>
        <v>1.0869565217391304</v>
      </c>
      <c r="X387" s="30">
        <f ca="1">IF(P387=0,0,Agents($M$4,$M$5,P387,$M$3)/(1-$P$1))</f>
        <v>1.0869565217391304</v>
      </c>
    </row>
    <row r="388" spans="1:24" x14ac:dyDescent="0.25">
      <c r="A388" s="125">
        <v>0.875000000000001</v>
      </c>
      <c r="B388" s="127">
        <v>1.4492753623188406E-2</v>
      </c>
      <c r="C388" s="128">
        <v>7.9392474974111157E-3</v>
      </c>
      <c r="D388" s="128">
        <v>5.6971514242878558E-3</v>
      </c>
      <c r="E388" s="128">
        <v>7.9549221080543586E-3</v>
      </c>
      <c r="F388" s="128">
        <v>8.2559339525283791E-3</v>
      </c>
      <c r="G388" s="128">
        <v>6.3268892794376098E-3</v>
      </c>
      <c r="H388" s="129">
        <v>8.6206896551724137E-3</v>
      </c>
      <c r="J388" s="30">
        <f t="shared" ref="J388:P391" ca="1" si="44">B388*J$392</f>
        <v>0.12509317712449719</v>
      </c>
      <c r="K388" s="30">
        <f t="shared" ca="1" si="44"/>
        <v>0.95904769128781175</v>
      </c>
      <c r="L388" s="30">
        <f t="shared" ca="1" si="44"/>
        <v>0.79225678845514869</v>
      </c>
      <c r="M388" s="30">
        <f t="shared" ca="1" si="44"/>
        <v>1.0007454169959775</v>
      </c>
      <c r="N388" s="30">
        <f t="shared" ca="1" si="44"/>
        <v>1.0007454169959773</v>
      </c>
      <c r="O388" s="30">
        <f t="shared" ca="1" si="44"/>
        <v>0.75055906274698303</v>
      </c>
      <c r="P388" s="30">
        <f t="shared" ca="1" si="44"/>
        <v>0.25018635424899438</v>
      </c>
      <c r="R388" s="30">
        <f ca="1">IF(J388=0,0,Agents($M$4,$M$5,J388,$M$3)/(1-$P$1))</f>
        <v>1.0869565217391304</v>
      </c>
      <c r="S388" s="30">
        <f ca="1">IF(K388=0,0,Agents($M$4,$M$5,K388,$M$3)/(1-$P$1))</f>
        <v>1.0869565217391304</v>
      </c>
      <c r="T388" s="30">
        <f ca="1">IF(L388=0,0,Agents($M$4,$M$5,L388,$M$3)/(1-$P$1))</f>
        <v>1.0869565217391304</v>
      </c>
      <c r="U388" s="30">
        <f ca="1">IF(M388=0,0,Agents($M$4,$M$5,M388,$M$3)/(1-$P$1))</f>
        <v>1.0869565217391304</v>
      </c>
      <c r="V388" s="30">
        <f ca="1">IF(N388=0,0,Agents($M$4,$M$5,N388,$M$3)/(1-$P$1))</f>
        <v>1.0869565217391304</v>
      </c>
      <c r="W388" s="30">
        <f ca="1">IF(O388=0,0,Agents($M$4,$M$5,O388,$M$3)/(1-$P$1))</f>
        <v>1.0869565217391304</v>
      </c>
      <c r="X388" s="30">
        <f ca="1">IF(P388=0,0,Agents($M$4,$M$5,P388,$M$3)/(1-$P$1))</f>
        <v>1.0869565217391304</v>
      </c>
    </row>
    <row r="389" spans="1:24" x14ac:dyDescent="0.25">
      <c r="A389" s="126">
        <v>0.89583333333333504</v>
      </c>
      <c r="B389" s="127">
        <v>2.4154589371980676E-2</v>
      </c>
      <c r="C389" s="128">
        <v>5.5229547808077319E-3</v>
      </c>
      <c r="D389" s="128">
        <v>5.0974512743628183E-3</v>
      </c>
      <c r="E389" s="128">
        <v>5.3032814053695721E-3</v>
      </c>
      <c r="F389" s="128">
        <v>7.2239422084623322E-3</v>
      </c>
      <c r="G389" s="128">
        <v>4.2179261862917402E-3</v>
      </c>
      <c r="H389" s="129">
        <v>8.6206896551724137E-3</v>
      </c>
      <c r="J389" s="30">
        <f t="shared" ca="1" si="44"/>
        <v>0.20848862854082864</v>
      </c>
      <c r="K389" s="30">
        <f t="shared" ca="1" si="44"/>
        <v>0.6671636113306515</v>
      </c>
      <c r="L389" s="30">
        <f t="shared" ca="1" si="44"/>
        <v>0.70886133703881726</v>
      </c>
      <c r="M389" s="30">
        <f t="shared" ca="1" si="44"/>
        <v>0.66716361133065161</v>
      </c>
      <c r="N389" s="30">
        <f t="shared" ca="1" si="44"/>
        <v>0.87565223987148022</v>
      </c>
      <c r="O389" s="30">
        <f t="shared" ca="1" si="44"/>
        <v>0.50037270849798876</v>
      </c>
      <c r="P389" s="30">
        <f t="shared" ca="1" si="44"/>
        <v>0.25018635424899438</v>
      </c>
      <c r="R389" s="30">
        <f ca="1">IF(J389=0,0,Agents($M$4,$M$5,J389,$M$3)/(1-$P$1))</f>
        <v>1.0869565217391304</v>
      </c>
      <c r="S389" s="30">
        <f ca="1">IF(K389=0,0,Agents($M$4,$M$5,K389,$M$3)/(1-$P$1))</f>
        <v>1.0869565217391304</v>
      </c>
      <c r="T389" s="30">
        <f ca="1">IF(L389=0,0,Agents($M$4,$M$5,L389,$M$3)/(1-$P$1))</f>
        <v>1.0869565217391304</v>
      </c>
      <c r="U389" s="30">
        <f ca="1">IF(M389=0,0,Agents($M$4,$M$5,M389,$M$3)/(1-$P$1))</f>
        <v>1.0869565217391304</v>
      </c>
      <c r="V389" s="30">
        <f ca="1">IF(N389=0,0,Agents($M$4,$M$5,N389,$M$3)/(1-$P$1))</f>
        <v>1.0869565217391304</v>
      </c>
      <c r="W389" s="30">
        <f ca="1">IF(O389=0,0,Agents($M$4,$M$5,O389,$M$3)/(1-$P$1))</f>
        <v>1.0869565217391304</v>
      </c>
      <c r="X389" s="30">
        <f ca="1">IF(P389=0,0,Agents($M$4,$M$5,P389,$M$3)/(1-$P$1))</f>
        <v>1.0869565217391304</v>
      </c>
    </row>
    <row r="390" spans="1:24" x14ac:dyDescent="0.25">
      <c r="A390" s="125">
        <v>0.91666666666666896</v>
      </c>
      <c r="B390" s="127">
        <v>9.6618357487922701E-3</v>
      </c>
      <c r="C390" s="128">
        <v>2.0711080428028996E-3</v>
      </c>
      <c r="D390" s="128">
        <v>2.098950524737631E-3</v>
      </c>
      <c r="E390" s="128">
        <v>2.651640702684786E-3</v>
      </c>
      <c r="F390" s="128">
        <v>2.7519779841761265E-3</v>
      </c>
      <c r="G390" s="128">
        <v>1.7574692442882249E-3</v>
      </c>
      <c r="H390" s="129">
        <v>4.3103448275862068E-3</v>
      </c>
      <c r="J390" s="30">
        <f t="shared" ca="1" si="44"/>
        <v>8.3395451416331451E-2</v>
      </c>
      <c r="K390" s="30">
        <f t="shared" ca="1" si="44"/>
        <v>0.25018635424899432</v>
      </c>
      <c r="L390" s="30">
        <f t="shared" ca="1" si="44"/>
        <v>0.29188407995716004</v>
      </c>
      <c r="M390" s="30">
        <f t="shared" ca="1" si="44"/>
        <v>0.3335818056653258</v>
      </c>
      <c r="N390" s="30">
        <f t="shared" ca="1" si="44"/>
        <v>0.3335818056653258</v>
      </c>
      <c r="O390" s="30">
        <f t="shared" ca="1" si="44"/>
        <v>0.20848862854082861</v>
      </c>
      <c r="P390" s="30">
        <f t="shared" ca="1" si="44"/>
        <v>0.12509317712449719</v>
      </c>
      <c r="R390" s="30">
        <f ca="1">IF(J390=0,0,Agents($M$4,$M$5,J390,$M$3)/(1-$P$1))</f>
        <v>1.0869565217391304</v>
      </c>
      <c r="S390" s="30">
        <f ca="1">IF(K390=0,0,Agents($M$4,$M$5,K390,$M$3)/(1-$P$1))</f>
        <v>1.0869565217391304</v>
      </c>
      <c r="T390" s="30">
        <f ca="1">IF(L390=0,0,Agents($M$4,$M$5,L390,$M$3)/(1-$P$1))</f>
        <v>1.0869565217391304</v>
      </c>
      <c r="U390" s="30">
        <f ca="1">IF(M390=0,0,Agents($M$4,$M$5,M390,$M$3)/(1-$P$1))</f>
        <v>1.0869565217391304</v>
      </c>
      <c r="V390" s="30">
        <f ca="1">IF(N390=0,0,Agents($M$4,$M$5,N390,$M$3)/(1-$P$1))</f>
        <v>1.0869565217391304</v>
      </c>
      <c r="W390" s="30">
        <f ca="1">IF(O390=0,0,Agents($M$4,$M$5,O390,$M$3)/(1-$P$1))</f>
        <v>1.0869565217391304</v>
      </c>
      <c r="X390" s="30">
        <f ca="1">IF(P390=0,0,Agents($M$4,$M$5,P390,$M$3)/(1-$P$1))</f>
        <v>1.0869565217391304</v>
      </c>
    </row>
    <row r="391" spans="1:24" x14ac:dyDescent="0.25">
      <c r="A391" s="126">
        <v>0.937500000000003</v>
      </c>
      <c r="B391" s="127">
        <v>1.4492753623188406E-2</v>
      </c>
      <c r="C391" s="128">
        <v>1.380738695201933E-3</v>
      </c>
      <c r="D391" s="128">
        <v>1.1994002998500749E-3</v>
      </c>
      <c r="E391" s="128">
        <v>1.325820351342393E-3</v>
      </c>
      <c r="F391" s="128">
        <v>1.7199862401100791E-3</v>
      </c>
      <c r="G391" s="128">
        <v>1.4059753954305801E-3</v>
      </c>
      <c r="H391" s="129">
        <v>1.4367816091954023E-3</v>
      </c>
      <c r="J391" s="30">
        <f t="shared" ca="1" si="44"/>
        <v>0.12509317712449719</v>
      </c>
      <c r="K391" s="30">
        <f t="shared" ca="1" si="44"/>
        <v>0.16679090283266287</v>
      </c>
      <c r="L391" s="30">
        <f t="shared" ca="1" si="44"/>
        <v>0.16679090283266287</v>
      </c>
      <c r="M391" s="30">
        <f t="shared" ca="1" si="44"/>
        <v>0.1667909028326629</v>
      </c>
      <c r="N391" s="30">
        <f t="shared" ca="1" si="44"/>
        <v>0.20848862854082864</v>
      </c>
      <c r="O391" s="30">
        <f t="shared" ca="1" si="44"/>
        <v>0.1667909028326629</v>
      </c>
      <c r="P391" s="30">
        <f t="shared" ca="1" si="44"/>
        <v>4.1697725708165725E-2</v>
      </c>
      <c r="R391" s="30">
        <f ca="1">IF(J391=0,0,Agents($M$4,$M$5,J391,$M$3)/(1-$P$1))</f>
        <v>1.0869565217391304</v>
      </c>
      <c r="S391" s="30">
        <f ca="1">IF(K391=0,0,Agents($M$4,$M$5,K391,$M$3)/(1-$P$1))</f>
        <v>1.0869565217391304</v>
      </c>
      <c r="T391" s="30">
        <f ca="1">IF(L391=0,0,Agents($M$4,$M$5,L391,$M$3)/(1-$P$1))</f>
        <v>1.0869565217391304</v>
      </c>
      <c r="U391" s="30">
        <f ca="1">IF(M391=0,0,Agents($M$4,$M$5,M391,$M$3)/(1-$P$1))</f>
        <v>1.0869565217391304</v>
      </c>
      <c r="V391" s="30">
        <f ca="1">IF(N391=0,0,Agents($M$4,$M$5,N391,$M$3)/(1-$P$1))</f>
        <v>1.0869565217391304</v>
      </c>
      <c r="W391" s="30">
        <f ca="1">IF(O391=0,0,Agents($M$4,$M$5,O391,$M$3)/(1-$P$1))</f>
        <v>1.0869565217391304</v>
      </c>
      <c r="X391" s="30">
        <f ca="1">IF(P391=0,0,Agents($M$4,$M$5,P391,$M$3)/(1-$P$1))</f>
        <v>1.0869565217391304</v>
      </c>
    </row>
    <row r="392" spans="1:24" x14ac:dyDescent="0.25">
      <c r="A392" s="130"/>
      <c r="B392" s="131">
        <v>1.301559356136821E-2</v>
      </c>
      <c r="C392" s="132">
        <v>0.18215543259557343</v>
      </c>
      <c r="D392" s="132">
        <v>0.20969567404426559</v>
      </c>
      <c r="E392" s="132">
        <v>0.18970070422535212</v>
      </c>
      <c r="F392" s="132">
        <v>0.18278420523138833</v>
      </c>
      <c r="G392" s="132">
        <v>0.17888581488933603</v>
      </c>
      <c r="H392" s="133">
        <v>4.37625754527163E-2</v>
      </c>
      <c r="J392" s="27">
        <f t="shared" ref="J392:P392" ca="1" si="45">$M$2*B392/SUM($B$392:$H$392)</f>
        <v>8.6314292215903059</v>
      </c>
      <c r="K392" s="27">
        <f t="shared" ca="1" si="45"/>
        <v>120.7983113765561</v>
      </c>
      <c r="L392" s="27">
        <f t="shared" ca="1" si="45"/>
        <v>139.06191523673269</v>
      </c>
      <c r="M392" s="27">
        <f t="shared" ca="1" si="45"/>
        <v>125.802038461536</v>
      </c>
      <c r="N392" s="27">
        <f t="shared" ca="1" si="45"/>
        <v>121.21528863363777</v>
      </c>
      <c r="O392" s="27">
        <f t="shared" ca="1" si="45"/>
        <v>118.63002963973149</v>
      </c>
      <c r="P392" s="27">
        <f t="shared" ca="1" si="45"/>
        <v>29.021617092883346</v>
      </c>
      <c r="R392" s="26">
        <f ca="1">(SUM(R362:R391)/2)/$C$6</f>
        <v>2.0380434782608687</v>
      </c>
      <c r="S392" s="26">
        <f t="shared" ref="S392:X392" ca="1" si="46">(SUM(S362:S391)/2)/$C$6</f>
        <v>4.6195652173913011</v>
      </c>
      <c r="T392" s="26">
        <f t="shared" ca="1" si="46"/>
        <v>5.0951086956521729</v>
      </c>
      <c r="U392" s="26">
        <f t="shared" ca="1" si="46"/>
        <v>4.6195652173913011</v>
      </c>
      <c r="V392" s="26">
        <f t="shared" ca="1" si="46"/>
        <v>4.6195652173913011</v>
      </c>
      <c r="W392" s="26">
        <f t="shared" ca="1" si="46"/>
        <v>4.5516304347826049</v>
      </c>
      <c r="X392" s="26">
        <f t="shared" ca="1" si="46"/>
        <v>3.0570652173913064</v>
      </c>
    </row>
    <row r="393" spans="1:24" x14ac:dyDescent="0.25">
      <c r="R393" s="32">
        <f ca="1">SUM(R392:X392)/5</f>
        <v>5.7201086956521721</v>
      </c>
      <c r="S393" s="31"/>
      <c r="T393" s="31"/>
      <c r="U393" s="31"/>
      <c r="V393" s="31"/>
      <c r="W393" s="31"/>
      <c r="X393" s="4"/>
    </row>
    <row r="395" spans="1:24" x14ac:dyDescent="0.25">
      <c r="A395" s="39" t="s">
        <v>17</v>
      </c>
      <c r="J395" s="6" t="s">
        <v>14</v>
      </c>
      <c r="K395" s="20"/>
      <c r="L395" s="20"/>
      <c r="M395" s="33">
        <v>43435</v>
      </c>
      <c r="N395" s="20"/>
      <c r="O395" s="20"/>
      <c r="P395" s="21"/>
      <c r="R395" s="6" t="s">
        <v>15</v>
      </c>
      <c r="S395" s="20"/>
      <c r="T395" s="20"/>
      <c r="U395" s="20"/>
      <c r="V395" s="20"/>
      <c r="W395" s="20"/>
      <c r="X395" s="21"/>
    </row>
    <row r="396" spans="1:24" x14ac:dyDescent="0.25">
      <c r="A396" s="113" t="s">
        <v>6</v>
      </c>
      <c r="B396" s="114" t="s">
        <v>13</v>
      </c>
      <c r="C396" s="115" t="s">
        <v>7</v>
      </c>
      <c r="D396" s="115" t="s">
        <v>8</v>
      </c>
      <c r="E396" s="115" t="s">
        <v>9</v>
      </c>
      <c r="F396" s="115" t="s">
        <v>10</v>
      </c>
      <c r="G396" s="115" t="s">
        <v>11</v>
      </c>
      <c r="H396" s="116" t="s">
        <v>12</v>
      </c>
      <c r="J396" s="22" t="s">
        <v>13</v>
      </c>
      <c r="K396" s="20" t="s">
        <v>7</v>
      </c>
      <c r="L396" s="20" t="s">
        <v>8</v>
      </c>
      <c r="M396" s="20" t="s">
        <v>9</v>
      </c>
      <c r="N396" s="20" t="s">
        <v>10</v>
      </c>
      <c r="O396" s="20" t="s">
        <v>11</v>
      </c>
      <c r="P396" s="21" t="s">
        <v>12</v>
      </c>
      <c r="R396" s="22" t="s">
        <v>13</v>
      </c>
      <c r="S396" s="20" t="s">
        <v>7</v>
      </c>
      <c r="T396" s="20" t="s">
        <v>8</v>
      </c>
      <c r="U396" s="20" t="s">
        <v>9</v>
      </c>
      <c r="V396" s="20" t="s">
        <v>10</v>
      </c>
      <c r="W396" s="20" t="s">
        <v>11</v>
      </c>
      <c r="X396" s="21" t="s">
        <v>12</v>
      </c>
    </row>
    <row r="397" spans="1:24" x14ac:dyDescent="0.25">
      <c r="A397" s="117">
        <v>0.33333333333333331</v>
      </c>
      <c r="B397" s="118">
        <v>2.8985507246376812E-2</v>
      </c>
      <c r="C397" s="119">
        <v>2.1746634449430445E-2</v>
      </c>
      <c r="D397" s="119">
        <v>2.4287856071964018E-2</v>
      </c>
      <c r="E397" s="119">
        <v>2.5190586675505468E-2</v>
      </c>
      <c r="F397" s="119">
        <v>2.1327829377364983E-2</v>
      </c>
      <c r="G397" s="119">
        <v>2.3901581722319858E-2</v>
      </c>
      <c r="H397" s="120">
        <v>3.1609195402298854E-2</v>
      </c>
      <c r="J397" s="24">
        <f t="shared" ref="J397:P422" ca="1" si="47">B397*J$427</f>
        <v>0.70673947461717435</v>
      </c>
      <c r="K397" s="24">
        <f t="shared" ca="1" si="47"/>
        <v>7.4207644834803315</v>
      </c>
      <c r="L397" s="24">
        <f t="shared" ca="1" si="47"/>
        <v>9.5409829073318537</v>
      </c>
      <c r="M397" s="24">
        <f t="shared" ca="1" si="47"/>
        <v>8.9520333451508751</v>
      </c>
      <c r="N397" s="24">
        <f t="shared" ca="1" si="47"/>
        <v>7.3029745710441354</v>
      </c>
      <c r="O397" s="24">
        <f t="shared" ca="1" si="47"/>
        <v>8.0097140456613101</v>
      </c>
      <c r="P397" s="24">
        <f t="shared" ca="1" si="47"/>
        <v>2.5913780735963061</v>
      </c>
      <c r="R397" s="24">
        <f ca="1">IF(J397=0,0,Agents($N$4,$N$5,J397,$N$3)/(1-$P$1))</f>
        <v>1.0869565217391304</v>
      </c>
      <c r="S397" s="24">
        <f ca="1">IF(K397=0,0,Agents($N$4,$N$5,K397,$N$3)/(1-$P$1))</f>
        <v>3.2608695652173911</v>
      </c>
      <c r="T397" s="24">
        <f ca="1">IF(L397=0,0,Agents($N$4,$N$5,L397,$N$3)/(1-$P$1))</f>
        <v>4.3478260869565215</v>
      </c>
      <c r="U397" s="24">
        <f ca="1">IF(M397=0,0,Agents($N$4,$N$5,M397,$N$3)/(1-$P$1))</f>
        <v>4.3478260869565215</v>
      </c>
      <c r="V397" s="24">
        <f ca="1">IF(N397=0,0,Agents($N$4,$N$5,N397,$N$3)/(1-$P$1))</f>
        <v>3.2608695652173911</v>
      </c>
      <c r="W397" s="24">
        <f ca="1">IF(O397=0,0,Agents($N$4,$N$5,O397,$N$3)/(1-$P$1))</f>
        <v>4.3478260869565215</v>
      </c>
      <c r="X397" s="24">
        <f ca="1">IF(P397=0,0,Agents($N$4,$N$5,P397,$N$3)/(1-$P$1))</f>
        <v>2.1739130434782608</v>
      </c>
    </row>
    <row r="398" spans="1:24" x14ac:dyDescent="0.25">
      <c r="A398" s="121">
        <v>0.35416666666666669</v>
      </c>
      <c r="B398" s="122">
        <v>2.4154589371980676E-2</v>
      </c>
      <c r="C398" s="123">
        <v>3.1411805315843977E-2</v>
      </c>
      <c r="D398" s="123">
        <v>3.2083958020989505E-2</v>
      </c>
      <c r="E398" s="123">
        <v>3.1819688432217434E-2</v>
      </c>
      <c r="F398" s="123">
        <v>2.4079807361541108E-2</v>
      </c>
      <c r="G398" s="123">
        <v>2.3198594024604568E-2</v>
      </c>
      <c r="H398" s="124">
        <v>2.2988505747126436E-2</v>
      </c>
      <c r="J398" s="30">
        <f t="shared" ca="1" si="47"/>
        <v>0.5889495621809786</v>
      </c>
      <c r="K398" s="30">
        <f t="shared" ca="1" si="47"/>
        <v>10.718882031693811</v>
      </c>
      <c r="L398" s="30">
        <f t="shared" ca="1" si="47"/>
        <v>12.603520630672943</v>
      </c>
      <c r="M398" s="30">
        <f t="shared" ca="1" si="47"/>
        <v>11.30783159387479</v>
      </c>
      <c r="N398" s="30">
        <f t="shared" ca="1" si="47"/>
        <v>8.2452938705337004</v>
      </c>
      <c r="O398" s="30">
        <f t="shared" ca="1" si="47"/>
        <v>7.7741342207889179</v>
      </c>
      <c r="P398" s="30">
        <f t="shared" ca="1" si="47"/>
        <v>1.8846385989791317</v>
      </c>
      <c r="R398" s="30">
        <f ca="1">IF(J398=0,0,Agents($N$4,$N$5,J398,$N$3)/(1-$P$1))</f>
        <v>1.0869565217391304</v>
      </c>
      <c r="S398" s="30">
        <f ca="1">IF(K398=0,0,Agents($N$4,$N$5,K398,$N$3)/(1-$P$1))</f>
        <v>4.3478260869565215</v>
      </c>
      <c r="T398" s="30">
        <f ca="1">IF(L398=0,0,Agents($N$4,$N$5,L398,$N$3)/(1-$P$1))</f>
        <v>5.4347826086956523</v>
      </c>
      <c r="U398" s="30">
        <f ca="1">IF(M398=0,0,Agents($N$4,$N$5,M398,$N$3)/(1-$P$1))</f>
        <v>4.3478260869565215</v>
      </c>
      <c r="V398" s="30">
        <f ca="1">IF(N398=0,0,Agents($N$4,$N$5,N398,$N$3)/(1-$P$1))</f>
        <v>4.3478260869565215</v>
      </c>
      <c r="W398" s="30">
        <f ca="1">IF(O398=0,0,Agents($N$4,$N$5,O398,$N$3)/(1-$P$1))</f>
        <v>4.3478260869565215</v>
      </c>
      <c r="X398" s="30">
        <f ca="1">IF(P398=0,0,Agents($N$4,$N$5,P398,$N$3)/(1-$P$1))</f>
        <v>2.1739130434782608</v>
      </c>
    </row>
    <row r="399" spans="1:24" x14ac:dyDescent="0.25">
      <c r="A399" s="125">
        <v>0.375</v>
      </c>
      <c r="B399" s="118">
        <v>3.3816425120772944E-2</v>
      </c>
      <c r="C399" s="119">
        <v>3.589920607525026E-2</v>
      </c>
      <c r="D399" s="119">
        <v>3.9880059970014994E-2</v>
      </c>
      <c r="E399" s="119">
        <v>4.2094796155120982E-2</v>
      </c>
      <c r="F399" s="119">
        <v>3.8871689026487785E-2</v>
      </c>
      <c r="G399" s="119">
        <v>4.0421792618629174E-2</v>
      </c>
      <c r="H399" s="120">
        <v>3.8793103448275863E-2</v>
      </c>
      <c r="J399" s="24">
        <f t="shared" ca="1" si="47"/>
        <v>0.82452938705336998</v>
      </c>
      <c r="K399" s="24">
        <f t="shared" ca="1" si="47"/>
        <v>12.250150893364356</v>
      </c>
      <c r="L399" s="24">
        <f t="shared" ca="1" si="47"/>
        <v>15.666058354014034</v>
      </c>
      <c r="M399" s="24">
        <f t="shared" ca="1" si="47"/>
        <v>14.959318879396859</v>
      </c>
      <c r="N399" s="24">
        <f t="shared" ca="1" si="47"/>
        <v>13.310260105290116</v>
      </c>
      <c r="O399" s="24">
        <f t="shared" ca="1" si="47"/>
        <v>13.54583993016251</v>
      </c>
      <c r="P399" s="24">
        <f t="shared" ca="1" si="47"/>
        <v>3.1803276357772847</v>
      </c>
      <c r="R399" s="24">
        <f ca="1">IF(J399=0,0,Agents($N$4,$N$5,J399,$N$3)/(1-$P$1))</f>
        <v>1.0869565217391304</v>
      </c>
      <c r="S399" s="24">
        <f ca="1">IF(K399=0,0,Agents($N$4,$N$5,K399,$N$3)/(1-$P$1))</f>
        <v>5.4347826086956523</v>
      </c>
      <c r="T399" s="24">
        <f ca="1">IF(L399=0,0,Agents($N$4,$N$5,L399,$N$3)/(1-$P$1))</f>
        <v>6.5217391304347823</v>
      </c>
      <c r="U399" s="24">
        <f ca="1">IF(M399=0,0,Agents($N$4,$N$5,M399,$N$3)/(1-$P$1))</f>
        <v>5.4347826086956523</v>
      </c>
      <c r="V399" s="24">
        <f ca="1">IF(N399=0,0,Agents($N$4,$N$5,N399,$N$3)/(1-$P$1))</f>
        <v>5.4347826086956523</v>
      </c>
      <c r="W399" s="24">
        <f ca="1">IF(O399=0,0,Agents($N$4,$N$5,O399,$N$3)/(1-$P$1))</f>
        <v>5.4347826086956523</v>
      </c>
      <c r="X399" s="24">
        <f ca="1">IF(P399=0,0,Agents($N$4,$N$5,P399,$N$3)/(1-$P$1))</f>
        <v>2.1739130434782608</v>
      </c>
    </row>
    <row r="400" spans="1:24" x14ac:dyDescent="0.25">
      <c r="A400" s="121">
        <v>0.39583333333333331</v>
      </c>
      <c r="B400" s="122">
        <v>5.7971014492753624E-2</v>
      </c>
      <c r="C400" s="123">
        <v>4.9016223679668625E-2</v>
      </c>
      <c r="D400" s="123">
        <v>5.0674662668665667E-2</v>
      </c>
      <c r="E400" s="123">
        <v>5.2038448790188929E-2</v>
      </c>
      <c r="F400" s="123">
        <v>4.3687650498796013E-2</v>
      </c>
      <c r="G400" s="123">
        <v>4.8506151142355007E-2</v>
      </c>
      <c r="H400" s="124">
        <v>5.0287356321839081E-2</v>
      </c>
      <c r="J400" s="30">
        <f t="shared" ca="1" si="47"/>
        <v>1.4134789492343487</v>
      </c>
      <c r="K400" s="30">
        <f t="shared" ca="1" si="47"/>
        <v>16.726167565939793</v>
      </c>
      <c r="L400" s="30">
        <f t="shared" ca="1" si="47"/>
        <v>19.906495201717078</v>
      </c>
      <c r="M400" s="30">
        <f t="shared" ca="1" si="47"/>
        <v>18.493016252482729</v>
      </c>
      <c r="N400" s="30">
        <f t="shared" ca="1" si="47"/>
        <v>14.959318879396859</v>
      </c>
      <c r="O400" s="30">
        <f t="shared" ca="1" si="47"/>
        <v>16.255007916195012</v>
      </c>
      <c r="P400" s="30">
        <f t="shared" ca="1" si="47"/>
        <v>4.1226469352668502</v>
      </c>
      <c r="R400" s="30">
        <f ca="1">IF(J400=0,0,Agents($N$4,$N$5,J400,$N$3)/(1-$P$1))</f>
        <v>2.1739130434782608</v>
      </c>
      <c r="S400" s="30">
        <f ca="1">IF(K400=0,0,Agents($N$4,$N$5,K400,$N$3)/(1-$P$1))</f>
        <v>6.5217391304347823</v>
      </c>
      <c r="T400" s="30">
        <f ca="1">IF(L400=0,0,Agents($N$4,$N$5,L400,$N$3)/(1-$P$1))</f>
        <v>7.6086956521739131</v>
      </c>
      <c r="U400" s="30">
        <f ca="1">IF(M400=0,0,Agents($N$4,$N$5,M400,$N$3)/(1-$P$1))</f>
        <v>6.5217391304347823</v>
      </c>
      <c r="V400" s="30">
        <f ca="1">IF(N400=0,0,Agents($N$4,$N$5,N400,$N$3)/(1-$P$1))</f>
        <v>5.4347826086956523</v>
      </c>
      <c r="W400" s="30">
        <f ca="1">IF(O400=0,0,Agents($N$4,$N$5,O400,$N$3)/(1-$P$1))</f>
        <v>6.5217391304347823</v>
      </c>
      <c r="X400" s="30">
        <f ca="1">IF(P400=0,0,Agents($N$4,$N$5,P400,$N$3)/(1-$P$1))</f>
        <v>3.2608695652173911</v>
      </c>
    </row>
    <row r="401" spans="1:24" x14ac:dyDescent="0.25">
      <c r="A401" s="125">
        <v>0.41666666666666669</v>
      </c>
      <c r="B401" s="118">
        <v>2.8985507246376812E-2</v>
      </c>
      <c r="C401" s="119">
        <v>5.6689944504925503E-2</v>
      </c>
      <c r="D401" s="119">
        <v>5.3073463268365817E-2</v>
      </c>
      <c r="E401" s="119">
        <v>5.4027179317202516E-2</v>
      </c>
      <c r="F401" s="119">
        <v>4.9879600963192293E-2</v>
      </c>
      <c r="G401" s="119">
        <v>5.4481546572934976E-2</v>
      </c>
      <c r="H401" s="120">
        <v>5.459770114942529E-2</v>
      </c>
      <c r="J401" s="24">
        <f t="shared" ca="1" si="47"/>
        <v>0.70673947461717435</v>
      </c>
      <c r="K401" s="24">
        <f t="shared" ca="1" si="47"/>
        <v>19.344727927021371</v>
      </c>
      <c r="L401" s="24">
        <f t="shared" ca="1" si="47"/>
        <v>20.848814501206643</v>
      </c>
      <c r="M401" s="24">
        <f t="shared" ca="1" si="47"/>
        <v>19.199755727099902</v>
      </c>
      <c r="N401" s="24">
        <f t="shared" ca="1" si="47"/>
        <v>17.079537303248379</v>
      </c>
      <c r="O401" s="24">
        <f t="shared" ca="1" si="47"/>
        <v>18.25743642761034</v>
      </c>
      <c r="P401" s="24">
        <f t="shared" ca="1" si="47"/>
        <v>4.4760166725754376</v>
      </c>
      <c r="R401" s="24">
        <f ca="1">IF(J401=0,0,Agents($N$4,$N$5,J401,$N$3)/(1-$P$1))</f>
        <v>1.0869565217391304</v>
      </c>
      <c r="S401" s="24">
        <f ca="1">IF(K401=0,0,Agents($N$4,$N$5,K401,$N$3)/(1-$P$1))</f>
        <v>6.5217391304347823</v>
      </c>
      <c r="T401" s="24">
        <f ca="1">IF(L401=0,0,Agents($N$4,$N$5,L401,$N$3)/(1-$P$1))</f>
        <v>7.6086956521739131</v>
      </c>
      <c r="U401" s="24">
        <f ca="1">IF(M401=0,0,Agents($N$4,$N$5,M401,$N$3)/(1-$P$1))</f>
        <v>6.5217391304347823</v>
      </c>
      <c r="V401" s="24">
        <f ca="1">IF(N401=0,0,Agents($N$4,$N$5,N401,$N$3)/(1-$P$1))</f>
        <v>6.5217391304347823</v>
      </c>
      <c r="W401" s="24">
        <f ca="1">IF(O401=0,0,Agents($N$4,$N$5,O401,$N$3)/(1-$P$1))</f>
        <v>6.5217391304347823</v>
      </c>
      <c r="X401" s="24">
        <f ca="1">IF(P401=0,0,Agents($N$4,$N$5,P401,$N$3)/(1-$P$1))</f>
        <v>3.2608695652173911</v>
      </c>
    </row>
    <row r="402" spans="1:24" x14ac:dyDescent="0.25">
      <c r="A402" s="121">
        <v>0.4375</v>
      </c>
      <c r="B402" s="122">
        <v>4.3478260869565216E-2</v>
      </c>
      <c r="C402" s="123">
        <v>6.1177345264331787E-2</v>
      </c>
      <c r="D402" s="123">
        <v>6.0385192019374909E-2</v>
      </c>
      <c r="E402" s="123">
        <v>5.6347364932051704E-2</v>
      </c>
      <c r="F402" s="123">
        <v>5.2128813738720886E-2</v>
      </c>
      <c r="G402" s="123">
        <v>6.1862917398945519E-2</v>
      </c>
      <c r="H402" s="124">
        <v>5.5702917771883305E-2</v>
      </c>
      <c r="J402" s="30">
        <f t="shared" ca="1" si="47"/>
        <v>1.0601092119257616</v>
      </c>
      <c r="K402" s="30">
        <f t="shared" ca="1" si="47"/>
        <v>20.875996788691914</v>
      </c>
      <c r="L402" s="30">
        <f t="shared" ca="1" si="47"/>
        <v>23.721076212150795</v>
      </c>
      <c r="M402" s="30">
        <f t="shared" ca="1" si="47"/>
        <v>20.024285114153273</v>
      </c>
      <c r="N402" s="30">
        <f t="shared" ca="1" si="47"/>
        <v>17.849702115331208</v>
      </c>
      <c r="O402" s="30">
        <f t="shared" ca="1" si="47"/>
        <v>20.731024588770449</v>
      </c>
      <c r="P402" s="30">
        <f t="shared" ca="1" si="47"/>
        <v>4.5666242975263591</v>
      </c>
      <c r="R402" s="30">
        <f ca="1">IF(J402=0,0,Agents($N$4,$N$5,J402,$N$3)/(1-$P$1))</f>
        <v>1.0869565217391304</v>
      </c>
      <c r="S402" s="30">
        <f ca="1">IF(K402=0,0,Agents($N$4,$N$5,K402,$N$3)/(1-$P$1))</f>
        <v>7.6086956521739131</v>
      </c>
      <c r="T402" s="30">
        <f ca="1">IF(L402=0,0,Agents($N$4,$N$5,L402,$N$3)/(1-$P$1))</f>
        <v>7.6086956521739131</v>
      </c>
      <c r="U402" s="30">
        <f ca="1">IF(M402=0,0,Agents($N$4,$N$5,M402,$N$3)/(1-$P$1))</f>
        <v>7.6086956521739131</v>
      </c>
      <c r="V402" s="30">
        <f ca="1">IF(N402=0,0,Agents($N$4,$N$5,N402,$N$3)/(1-$P$1))</f>
        <v>6.5217391304347823</v>
      </c>
      <c r="W402" s="30">
        <f ca="1">IF(O402=0,0,Agents($N$4,$N$5,O402,$N$3)/(1-$P$1))</f>
        <v>7.6086956521739131</v>
      </c>
      <c r="X402" s="30">
        <f ca="1">IF(P402=0,0,Agents($N$4,$N$5,P402,$N$3)/(1-$P$1))</f>
        <v>3.2608695652173911</v>
      </c>
    </row>
    <row r="403" spans="1:24" x14ac:dyDescent="0.25">
      <c r="A403" s="125">
        <v>0.45833333333333331</v>
      </c>
      <c r="B403" s="118">
        <v>5.3140096618357488E-2</v>
      </c>
      <c r="C403" s="119">
        <v>5.9106237221528891E-2</v>
      </c>
      <c r="D403" s="119">
        <v>5.9485641794487357E-2</v>
      </c>
      <c r="E403" s="119">
        <v>5.9661915810407688E-2</v>
      </c>
      <c r="F403" s="119">
        <v>5.384879997883097E-2</v>
      </c>
      <c r="G403" s="119">
        <v>6.2214411247803164E-2</v>
      </c>
      <c r="H403" s="120">
        <v>6.2886825817860328E-2</v>
      </c>
      <c r="J403" s="24">
        <f t="shared" ca="1" si="47"/>
        <v>1.2956890367981531</v>
      </c>
      <c r="K403" s="24">
        <f t="shared" ca="1" si="47"/>
        <v>20.169257314074741</v>
      </c>
      <c r="L403" s="24">
        <f t="shared" ca="1" si="47"/>
        <v>23.367706474842208</v>
      </c>
      <c r="M403" s="24">
        <f t="shared" ca="1" si="47"/>
        <v>21.20218423851523</v>
      </c>
      <c r="N403" s="24">
        <f t="shared" ca="1" si="47"/>
        <v>18.438651677512187</v>
      </c>
      <c r="O403" s="24">
        <f t="shared" ca="1" si="47"/>
        <v>20.848814501206647</v>
      </c>
      <c r="P403" s="24">
        <f t="shared" ca="1" si="47"/>
        <v>5.1555738597073386</v>
      </c>
      <c r="R403" s="24">
        <f ca="1">IF(J403=0,0,Agents($N$4,$N$5,J403,$N$3)/(1-$P$1))</f>
        <v>2.1739130434782608</v>
      </c>
      <c r="S403" s="24">
        <f ca="1">IF(K403=0,0,Agents($N$4,$N$5,K403,$N$3)/(1-$P$1))</f>
        <v>7.6086956521739131</v>
      </c>
      <c r="T403" s="24">
        <f ca="1">IF(L403=0,0,Agents($N$4,$N$5,L403,$N$3)/(1-$P$1))</f>
        <v>7.6086956521739131</v>
      </c>
      <c r="U403" s="24">
        <f ca="1">IF(M403=0,0,Agents($N$4,$N$5,M403,$N$3)/(1-$P$1))</f>
        <v>7.6086956521739131</v>
      </c>
      <c r="V403" s="24">
        <f ca="1">IF(N403=0,0,Agents($N$4,$N$5,N403,$N$3)/(1-$P$1))</f>
        <v>6.5217391304347823</v>
      </c>
      <c r="W403" s="24">
        <f ca="1">IF(O403=0,0,Agents($N$4,$N$5,O403,$N$3)/(1-$P$1))</f>
        <v>7.6086956521739131</v>
      </c>
      <c r="X403" s="24">
        <f ca="1">IF(P403=0,0,Agents($N$4,$N$5,P403,$N$3)/(1-$P$1))</f>
        <v>3.2608695652173911</v>
      </c>
    </row>
    <row r="404" spans="1:24" x14ac:dyDescent="0.25">
      <c r="A404" s="121">
        <v>0.47916666666666669</v>
      </c>
      <c r="B404" s="122">
        <v>4.3478260869565216E-2</v>
      </c>
      <c r="C404" s="123">
        <v>6.2212899285733245E-2</v>
      </c>
      <c r="D404" s="123">
        <v>6.1284742244262468E-2</v>
      </c>
      <c r="E404" s="123">
        <v>5.6678820019887298E-2</v>
      </c>
      <c r="F404" s="123">
        <v>5.7976766955095155E-2</v>
      </c>
      <c r="G404" s="123">
        <v>5.9753954305799648E-2</v>
      </c>
      <c r="H404" s="124">
        <v>5.1392572944297096E-2</v>
      </c>
      <c r="J404" s="30">
        <f t="shared" ca="1" si="47"/>
        <v>1.0601092119257616</v>
      </c>
      <c r="K404" s="30">
        <f t="shared" ca="1" si="47"/>
        <v>21.229366526000504</v>
      </c>
      <c r="L404" s="30">
        <f t="shared" ca="1" si="47"/>
        <v>24.074445949459381</v>
      </c>
      <c r="M404" s="30">
        <f t="shared" ca="1" si="47"/>
        <v>20.142075026589467</v>
      </c>
      <c r="N404" s="30">
        <f t="shared" ca="1" si="47"/>
        <v>19.852130626746536</v>
      </c>
      <c r="O404" s="30">
        <f t="shared" ca="1" si="47"/>
        <v>20.024285114153276</v>
      </c>
      <c r="P404" s="30">
        <f t="shared" ca="1" si="47"/>
        <v>4.2132545602177718</v>
      </c>
      <c r="R404" s="30">
        <f ca="1">IF(J404=0,0,Agents($N$4,$N$5,J404,$N$3)/(1-$P$1))</f>
        <v>1.0869565217391304</v>
      </c>
      <c r="S404" s="30">
        <f ca="1">IF(K404=0,0,Agents($N$4,$N$5,K404,$N$3)/(1-$P$1))</f>
        <v>7.6086956521739131</v>
      </c>
      <c r="T404" s="30">
        <f ca="1">IF(L404=0,0,Agents($N$4,$N$5,L404,$N$3)/(1-$P$1))</f>
        <v>8.695652173913043</v>
      </c>
      <c r="U404" s="30">
        <f ca="1">IF(M404=0,0,Agents($N$4,$N$5,M404,$N$3)/(1-$P$1))</f>
        <v>7.6086956521739131</v>
      </c>
      <c r="V404" s="30">
        <f ca="1">IF(N404=0,0,Agents($N$4,$N$5,N404,$N$3)/(1-$P$1))</f>
        <v>7.6086956521739131</v>
      </c>
      <c r="W404" s="30">
        <f ca="1">IF(O404=0,0,Agents($N$4,$N$5,O404,$N$3)/(1-$P$1))</f>
        <v>7.6086956521739131</v>
      </c>
      <c r="X404" s="30">
        <f ca="1">IF(P404=0,0,Agents($N$4,$N$5,P404,$N$3)/(1-$P$1))</f>
        <v>3.2608695652173911</v>
      </c>
    </row>
    <row r="405" spans="1:24" x14ac:dyDescent="0.25">
      <c r="A405" s="125">
        <v>0.5</v>
      </c>
      <c r="B405" s="118">
        <v>4.8309178743961345E-2</v>
      </c>
      <c r="C405" s="119">
        <v>5.6689944504925503E-2</v>
      </c>
      <c r="D405" s="119">
        <v>5.3788490370199497E-2</v>
      </c>
      <c r="E405" s="119">
        <v>5.4027179317202516E-2</v>
      </c>
      <c r="F405" s="119">
        <v>5.4192797226852982E-2</v>
      </c>
      <c r="G405" s="119">
        <v>5.342706502636204E-2</v>
      </c>
      <c r="H405" s="120">
        <v>6.0013262599469513E-2</v>
      </c>
      <c r="J405" s="24">
        <f t="shared" ca="1" si="47"/>
        <v>1.177899124361957</v>
      </c>
      <c r="K405" s="24">
        <f t="shared" ca="1" si="47"/>
        <v>19.344727927021371</v>
      </c>
      <c r="L405" s="24">
        <f t="shared" ca="1" si="47"/>
        <v>21.129698138554488</v>
      </c>
      <c r="M405" s="24">
        <f t="shared" ca="1" si="47"/>
        <v>19.199755727099902</v>
      </c>
      <c r="N405" s="24">
        <f t="shared" ca="1" si="47"/>
        <v>18.556441589948381</v>
      </c>
      <c r="O405" s="24">
        <f t="shared" ca="1" si="47"/>
        <v>17.904066690301754</v>
      </c>
      <c r="P405" s="24">
        <f t="shared" ca="1" si="47"/>
        <v>4.9199940348349465</v>
      </c>
      <c r="R405" s="24">
        <f ca="1">IF(J405=0,0,Agents($N$4,$N$5,J405,$N$3)/(1-$P$1))</f>
        <v>2.1739130434782608</v>
      </c>
      <c r="S405" s="24">
        <f ca="1">IF(K405=0,0,Agents($N$4,$N$5,K405,$N$3)/(1-$P$1))</f>
        <v>6.5217391304347823</v>
      </c>
      <c r="T405" s="24">
        <f ca="1">IF(L405=0,0,Agents($N$4,$N$5,L405,$N$3)/(1-$P$1))</f>
        <v>7.6086956521739131</v>
      </c>
      <c r="U405" s="24">
        <f ca="1">IF(M405=0,0,Agents($N$4,$N$5,M405,$N$3)/(1-$P$1))</f>
        <v>6.5217391304347823</v>
      </c>
      <c r="V405" s="24">
        <f ca="1">IF(N405=0,0,Agents($N$4,$N$5,N405,$N$3)/(1-$P$1))</f>
        <v>6.5217391304347823</v>
      </c>
      <c r="W405" s="24">
        <f ca="1">IF(O405=0,0,Agents($N$4,$N$5,O405,$N$3)/(1-$P$1))</f>
        <v>6.5217391304347823</v>
      </c>
      <c r="X405" s="24">
        <f ca="1">IF(P405=0,0,Agents($N$4,$N$5,P405,$N$3)/(1-$P$1))</f>
        <v>3.2608695652173911</v>
      </c>
    </row>
    <row r="406" spans="1:24" x14ac:dyDescent="0.25">
      <c r="A406" s="121">
        <v>0.52083333333333337</v>
      </c>
      <c r="B406" s="122">
        <v>5.7971014492753617E-2</v>
      </c>
      <c r="C406" s="123">
        <v>5.1857359071718741E-2</v>
      </c>
      <c r="D406" s="123">
        <v>5.3788490370199497E-2</v>
      </c>
      <c r="E406" s="123">
        <v>4.938680808750414E-2</v>
      </c>
      <c r="F406" s="123">
        <v>5.2128813738720886E-2</v>
      </c>
      <c r="G406" s="123">
        <v>5.518453427065026E-2</v>
      </c>
      <c r="H406" s="124">
        <v>6.1450044208664921E-2</v>
      </c>
      <c r="J406" s="30">
        <f t="shared" ca="1" si="47"/>
        <v>1.4134789492343485</v>
      </c>
      <c r="K406" s="30">
        <f t="shared" ca="1" si="47"/>
        <v>17.695669152914633</v>
      </c>
      <c r="L406" s="30">
        <f t="shared" ca="1" si="47"/>
        <v>21.129698138554488</v>
      </c>
      <c r="M406" s="30">
        <f t="shared" ca="1" si="47"/>
        <v>17.550696952993164</v>
      </c>
      <c r="N406" s="30">
        <f t="shared" ca="1" si="47"/>
        <v>17.849702115331208</v>
      </c>
      <c r="O406" s="30">
        <f t="shared" ca="1" si="47"/>
        <v>18.493016252482729</v>
      </c>
      <c r="P406" s="30">
        <f t="shared" ca="1" si="47"/>
        <v>5.0377839472711425</v>
      </c>
      <c r="R406" s="30">
        <f ca="1">IF(J406=0,0,Agents($N$4,$N$5,J406,$N$3)/(1-$P$1))</f>
        <v>2.1739130434782608</v>
      </c>
      <c r="S406" s="30">
        <f ca="1">IF(K406=0,0,Agents($N$4,$N$5,K406,$N$3)/(1-$P$1))</f>
        <v>6.5217391304347823</v>
      </c>
      <c r="T406" s="30">
        <f ca="1">IF(L406=0,0,Agents($N$4,$N$5,L406,$N$3)/(1-$P$1))</f>
        <v>7.6086956521739131</v>
      </c>
      <c r="U406" s="30">
        <f ca="1">IF(M406=0,0,Agents($N$4,$N$5,M406,$N$3)/(1-$P$1))</f>
        <v>6.5217391304347823</v>
      </c>
      <c r="V406" s="30">
        <f ca="1">IF(N406=0,0,Agents($N$4,$N$5,N406,$N$3)/(1-$P$1))</f>
        <v>6.5217391304347823</v>
      </c>
      <c r="W406" s="30">
        <f ca="1">IF(O406=0,0,Agents($N$4,$N$5,O406,$N$3)/(1-$P$1))</f>
        <v>6.5217391304347823</v>
      </c>
      <c r="X406" s="30">
        <f ca="1">IF(P406=0,0,Agents($N$4,$N$5,P406,$N$3)/(1-$P$1))</f>
        <v>3.2608695652173911</v>
      </c>
    </row>
    <row r="407" spans="1:24" x14ac:dyDescent="0.25">
      <c r="A407" s="125">
        <v>0.54166666666666663</v>
      </c>
      <c r="B407" s="118">
        <v>5.3140096618357488E-2</v>
      </c>
      <c r="C407" s="119">
        <v>5.3928467114521643E-2</v>
      </c>
      <c r="D407" s="119">
        <v>5.2589090070349426E-2</v>
      </c>
      <c r="E407" s="119">
        <v>5.1375538614517727E-2</v>
      </c>
      <c r="F407" s="119">
        <v>5.4192797226852982E-2</v>
      </c>
      <c r="G407" s="119">
        <v>5.3778558875219686E-2</v>
      </c>
      <c r="H407" s="120">
        <v>5.2829354553492504E-2</v>
      </c>
      <c r="J407" s="24">
        <f t="shared" ca="1" si="47"/>
        <v>1.2956890367981531</v>
      </c>
      <c r="K407" s="24">
        <f t="shared" ca="1" si="47"/>
        <v>18.402408627531806</v>
      </c>
      <c r="L407" s="24">
        <f t="shared" ca="1" si="47"/>
        <v>20.658538488809707</v>
      </c>
      <c r="M407" s="24">
        <f t="shared" ca="1" si="47"/>
        <v>18.257436427610337</v>
      </c>
      <c r="N407" s="24">
        <f t="shared" ca="1" si="47"/>
        <v>18.556441589948381</v>
      </c>
      <c r="O407" s="24">
        <f t="shared" ca="1" si="47"/>
        <v>18.021856602737948</v>
      </c>
      <c r="P407" s="24">
        <f t="shared" ca="1" si="47"/>
        <v>4.3310444726539679</v>
      </c>
      <c r="R407" s="24">
        <f ca="1">IF(J407=0,0,Agents($N$4,$N$5,J407,$N$3)/(1-$P$1))</f>
        <v>2.1739130434782608</v>
      </c>
      <c r="S407" s="24">
        <f ca="1">IF(K407=0,0,Agents($N$4,$N$5,K407,$N$3)/(1-$P$1))</f>
        <v>6.5217391304347823</v>
      </c>
      <c r="T407" s="24">
        <f ca="1">IF(L407=0,0,Agents($N$4,$N$5,L407,$N$3)/(1-$P$1))</f>
        <v>7.6086956521739131</v>
      </c>
      <c r="U407" s="24">
        <f ca="1">IF(M407=0,0,Agents($N$4,$N$5,M407,$N$3)/(1-$P$1))</f>
        <v>6.5217391304347823</v>
      </c>
      <c r="V407" s="24">
        <f ca="1">IF(N407=0,0,Agents($N$4,$N$5,N407,$N$3)/(1-$P$1))</f>
        <v>6.5217391304347823</v>
      </c>
      <c r="W407" s="24">
        <f ca="1">IF(O407=0,0,Agents($N$4,$N$5,O407,$N$3)/(1-$P$1))</f>
        <v>6.5217391304347823</v>
      </c>
      <c r="X407" s="24">
        <f ca="1">IF(P407=0,0,Agents($N$4,$N$5,P407,$N$3)/(1-$P$1))</f>
        <v>3.2608695652173911</v>
      </c>
    </row>
    <row r="408" spans="1:24" x14ac:dyDescent="0.25">
      <c r="A408" s="121">
        <v>0.5625</v>
      </c>
      <c r="B408" s="122">
        <v>4.8309178743961345E-2</v>
      </c>
      <c r="C408" s="123">
        <v>5.3928467114521643E-2</v>
      </c>
      <c r="D408" s="123">
        <v>5.5887440894937128E-2</v>
      </c>
      <c r="E408" s="123">
        <v>5.1706993702353328E-2</v>
      </c>
      <c r="F408" s="123">
        <v>5.6944775211029107E-2</v>
      </c>
      <c r="G408" s="123">
        <v>5.6942003514938486E-2</v>
      </c>
      <c r="H408" s="124">
        <v>5.8576480990274113E-2</v>
      </c>
      <c r="J408" s="30">
        <f t="shared" ca="1" si="47"/>
        <v>1.177899124361957</v>
      </c>
      <c r="K408" s="30">
        <f t="shared" ca="1" si="47"/>
        <v>18.402408627531806</v>
      </c>
      <c r="L408" s="30">
        <f t="shared" ca="1" si="47"/>
        <v>21.954227525607859</v>
      </c>
      <c r="M408" s="30">
        <f t="shared" ca="1" si="47"/>
        <v>18.375226340046535</v>
      </c>
      <c r="N408" s="30">
        <f t="shared" ca="1" si="47"/>
        <v>19.498760889437946</v>
      </c>
      <c r="O408" s="30">
        <f t="shared" ca="1" si="47"/>
        <v>19.081965814663707</v>
      </c>
      <c r="P408" s="30">
        <f t="shared" ca="1" si="47"/>
        <v>4.8022041223987504</v>
      </c>
      <c r="R408" s="30">
        <f ca="1">IF(J408=0,0,Agents($N$4,$N$5,J408,$N$3)/(1-$P$1))</f>
        <v>2.1739130434782608</v>
      </c>
      <c r="S408" s="30">
        <f ca="1">IF(K408=0,0,Agents($N$4,$N$5,K408,$N$3)/(1-$P$1))</f>
        <v>6.5217391304347823</v>
      </c>
      <c r="T408" s="30">
        <f ca="1">IF(L408=0,0,Agents($N$4,$N$5,L408,$N$3)/(1-$P$1))</f>
        <v>7.6086956521739131</v>
      </c>
      <c r="U408" s="30">
        <f ca="1">IF(M408=0,0,Agents($N$4,$N$5,M408,$N$3)/(1-$P$1))</f>
        <v>6.5217391304347823</v>
      </c>
      <c r="V408" s="30">
        <f ca="1">IF(N408=0,0,Agents($N$4,$N$5,N408,$N$3)/(1-$P$1))</f>
        <v>6.5217391304347823</v>
      </c>
      <c r="W408" s="30">
        <f ca="1">IF(O408=0,0,Agents($N$4,$N$5,O408,$N$3)/(1-$P$1))</f>
        <v>6.5217391304347823</v>
      </c>
      <c r="X408" s="30">
        <f ca="1">IF(P408=0,0,Agents($N$4,$N$5,P408,$N$3)/(1-$P$1))</f>
        <v>3.2608695652173911</v>
      </c>
    </row>
    <row r="409" spans="1:24" x14ac:dyDescent="0.25">
      <c r="A409" s="125">
        <v>0.58333333333333337</v>
      </c>
      <c r="B409" s="118">
        <v>3.8647342995169073E-2</v>
      </c>
      <c r="C409" s="119">
        <v>5.4964021135923087E-2</v>
      </c>
      <c r="D409" s="119">
        <v>5.7386691269749726E-2</v>
      </c>
      <c r="E409" s="119">
        <v>5.8667550546900891E-2</v>
      </c>
      <c r="F409" s="119">
        <v>5.8664761451139191E-2</v>
      </c>
      <c r="G409" s="119">
        <v>5.9050966608084357E-2</v>
      </c>
      <c r="H409" s="120">
        <v>5.4266136162687904E-2</v>
      </c>
      <c r="J409" s="24">
        <f t="shared" ca="1" si="47"/>
        <v>0.94231929948956561</v>
      </c>
      <c r="K409" s="24">
        <f t="shared" ca="1" si="47"/>
        <v>18.755778364840392</v>
      </c>
      <c r="L409" s="24">
        <f t="shared" ca="1" si="47"/>
        <v>22.543177087788838</v>
      </c>
      <c r="M409" s="24">
        <f t="shared" ca="1" si="47"/>
        <v>20.848814501206643</v>
      </c>
      <c r="N409" s="24">
        <f t="shared" ca="1" si="47"/>
        <v>20.087710451618928</v>
      </c>
      <c r="O409" s="24">
        <f t="shared" ca="1" si="47"/>
        <v>19.788705289280884</v>
      </c>
      <c r="P409" s="24">
        <f t="shared" ca="1" si="47"/>
        <v>4.448834385090163</v>
      </c>
      <c r="R409" s="24">
        <f ca="1">IF(J409=0,0,Agents($N$4,$N$5,J409,$N$3)/(1-$P$1))</f>
        <v>1.0869565217391304</v>
      </c>
      <c r="S409" s="24">
        <f ca="1">IF(K409=0,0,Agents($N$4,$N$5,K409,$N$3)/(1-$P$1))</f>
        <v>6.5217391304347823</v>
      </c>
      <c r="T409" s="24">
        <f ca="1">IF(L409=0,0,Agents($N$4,$N$5,L409,$N$3)/(1-$P$1))</f>
        <v>7.6086956521739131</v>
      </c>
      <c r="U409" s="24">
        <f ca="1">IF(M409=0,0,Agents($N$4,$N$5,M409,$N$3)/(1-$P$1))</f>
        <v>7.6086956521739131</v>
      </c>
      <c r="V409" s="24">
        <f ca="1">IF(N409=0,0,Agents($N$4,$N$5,N409,$N$3)/(1-$P$1))</f>
        <v>7.6086956521739131</v>
      </c>
      <c r="W409" s="24">
        <f ca="1">IF(O409=0,0,Agents($N$4,$N$5,O409,$N$3)/(1-$P$1))</f>
        <v>7.6086956521739131</v>
      </c>
      <c r="X409" s="24">
        <f ca="1">IF(P409=0,0,Agents($N$4,$N$5,P409,$N$3)/(1-$P$1))</f>
        <v>3.2608695652173911</v>
      </c>
    </row>
    <row r="410" spans="1:24" x14ac:dyDescent="0.25">
      <c r="A410" s="121">
        <v>0.60416666666666663</v>
      </c>
      <c r="B410" s="122">
        <v>4.3478260869565216E-2</v>
      </c>
      <c r="C410" s="123">
        <v>5.4618836462122608E-2</v>
      </c>
      <c r="D410" s="123">
        <v>5.9485641794487357E-2</v>
      </c>
      <c r="E410" s="123">
        <v>6.1982101425256876E-2</v>
      </c>
      <c r="F410" s="123">
        <v>6.1760736683337335E-2</v>
      </c>
      <c r="G410" s="123">
        <v>5.8347978910369067E-2</v>
      </c>
      <c r="H410" s="124">
        <v>5.4266136162687904E-2</v>
      </c>
      <c r="J410" s="30">
        <f t="shared" ca="1" si="47"/>
        <v>1.0601092119257616</v>
      </c>
      <c r="K410" s="30">
        <f t="shared" ca="1" si="47"/>
        <v>18.637988452404198</v>
      </c>
      <c r="L410" s="30">
        <f t="shared" ca="1" si="47"/>
        <v>23.367706474842208</v>
      </c>
      <c r="M410" s="30">
        <f t="shared" ca="1" si="47"/>
        <v>22.0267136255686</v>
      </c>
      <c r="N410" s="30">
        <f t="shared" ca="1" si="47"/>
        <v>21.147819663544691</v>
      </c>
      <c r="O410" s="30">
        <f t="shared" ca="1" si="47"/>
        <v>19.553125464408492</v>
      </c>
      <c r="P410" s="30">
        <f t="shared" ca="1" si="47"/>
        <v>4.448834385090163</v>
      </c>
      <c r="R410" s="30">
        <f ca="1">IF(J410=0,0,Agents($N$4,$N$5,J410,$N$3)/(1-$P$1))</f>
        <v>1.0869565217391304</v>
      </c>
      <c r="S410" s="30">
        <f ca="1">IF(K410=0,0,Agents($N$4,$N$5,K410,$N$3)/(1-$P$1))</f>
        <v>6.5217391304347823</v>
      </c>
      <c r="T410" s="30">
        <f ca="1">IF(L410=0,0,Agents($N$4,$N$5,L410,$N$3)/(1-$P$1))</f>
        <v>7.6086956521739131</v>
      </c>
      <c r="U410" s="30">
        <f ca="1">IF(M410=0,0,Agents($N$4,$N$5,M410,$N$3)/(1-$P$1))</f>
        <v>7.6086956521739131</v>
      </c>
      <c r="V410" s="30">
        <f ca="1">IF(N410=0,0,Agents($N$4,$N$5,N410,$N$3)/(1-$P$1))</f>
        <v>7.6086956521739131</v>
      </c>
      <c r="W410" s="30">
        <f ca="1">IF(O410=0,0,Agents($N$4,$N$5,O410,$N$3)/(1-$P$1))</f>
        <v>6.5217391304347823</v>
      </c>
      <c r="X410" s="30">
        <f ca="1">IF(P410=0,0,Agents($N$4,$N$5,P410,$N$3)/(1-$P$1))</f>
        <v>3.2608695652173911</v>
      </c>
    </row>
    <row r="411" spans="1:24" x14ac:dyDescent="0.25">
      <c r="A411" s="125">
        <v>0.625</v>
      </c>
      <c r="B411" s="118">
        <v>4.8309178743961345E-2</v>
      </c>
      <c r="C411" s="119">
        <v>5.3238097766920671E-2</v>
      </c>
      <c r="D411" s="119">
        <v>5.1689539845461867E-2</v>
      </c>
      <c r="E411" s="119">
        <v>5.5021544580709306E-2</v>
      </c>
      <c r="F411" s="119">
        <v>5.7632769707073143E-2</v>
      </c>
      <c r="G411" s="119">
        <v>5.7293497363796131E-2</v>
      </c>
      <c r="H411" s="120">
        <v>4.7082228116710895E-2</v>
      </c>
      <c r="J411" s="24">
        <f t="shared" ca="1" si="47"/>
        <v>1.177899124361957</v>
      </c>
      <c r="K411" s="24">
        <f t="shared" ca="1" si="47"/>
        <v>18.166828802659413</v>
      </c>
      <c r="L411" s="24">
        <f t="shared" ca="1" si="47"/>
        <v>20.305168751501117</v>
      </c>
      <c r="M411" s="24">
        <f t="shared" ca="1" si="47"/>
        <v>19.553125464408488</v>
      </c>
      <c r="N411" s="24">
        <f t="shared" ca="1" si="47"/>
        <v>19.734340714310342</v>
      </c>
      <c r="O411" s="24">
        <f t="shared" ca="1" si="47"/>
        <v>19.199755727099905</v>
      </c>
      <c r="P411" s="24">
        <f t="shared" ca="1" si="47"/>
        <v>3.8598848229091849</v>
      </c>
      <c r="R411" s="24">
        <f ca="1">IF(J411=0,0,Agents($N$4,$N$5,J411,$N$3)/(1-$P$1))</f>
        <v>2.1739130434782608</v>
      </c>
      <c r="S411" s="24">
        <f ca="1">IF(K411=0,0,Agents($N$4,$N$5,K411,$N$3)/(1-$P$1))</f>
        <v>6.5217391304347823</v>
      </c>
      <c r="T411" s="24">
        <f ca="1">IF(L411=0,0,Agents($N$4,$N$5,L411,$N$3)/(1-$P$1))</f>
        <v>7.6086956521739131</v>
      </c>
      <c r="U411" s="24">
        <f ca="1">IF(M411=0,0,Agents($N$4,$N$5,M411,$N$3)/(1-$P$1))</f>
        <v>6.5217391304347823</v>
      </c>
      <c r="V411" s="24">
        <f ca="1">IF(N411=0,0,Agents($N$4,$N$5,N411,$N$3)/(1-$P$1))</f>
        <v>7.6086956521739131</v>
      </c>
      <c r="W411" s="24">
        <f ca="1">IF(O411=0,0,Agents($N$4,$N$5,O411,$N$3)/(1-$P$1))</f>
        <v>6.5217391304347823</v>
      </c>
      <c r="X411" s="24">
        <f ca="1">IF(P411=0,0,Agents($N$4,$N$5,P411,$N$3)/(1-$P$1))</f>
        <v>2.1739130434782608</v>
      </c>
    </row>
    <row r="412" spans="1:24" x14ac:dyDescent="0.25">
      <c r="A412" s="121">
        <v>0.64583333333333337</v>
      </c>
      <c r="B412" s="122">
        <v>5.3140096618357488E-2</v>
      </c>
      <c r="C412" s="123">
        <v>5.2547728419319706E-2</v>
      </c>
      <c r="D412" s="123">
        <v>5.2888940145311945E-2</v>
      </c>
      <c r="E412" s="123">
        <v>4.938680808750414E-2</v>
      </c>
      <c r="F412" s="123">
        <v>5.5912783466963066E-2</v>
      </c>
      <c r="G412" s="123">
        <v>5.3075571177504395E-2</v>
      </c>
      <c r="H412" s="124">
        <v>4.1335101679929286E-2</v>
      </c>
      <c r="J412" s="30">
        <f t="shared" ca="1" si="47"/>
        <v>1.2956890367981531</v>
      </c>
      <c r="K412" s="30">
        <f t="shared" ca="1" si="47"/>
        <v>17.931248977787021</v>
      </c>
      <c r="L412" s="30">
        <f t="shared" ca="1" si="47"/>
        <v>20.776328401245902</v>
      </c>
      <c r="M412" s="30">
        <f t="shared" ca="1" si="47"/>
        <v>17.550696952993164</v>
      </c>
      <c r="N412" s="30">
        <f t="shared" ca="1" si="47"/>
        <v>19.145391152129363</v>
      </c>
      <c r="O412" s="30">
        <f t="shared" ca="1" si="47"/>
        <v>17.786276777865556</v>
      </c>
      <c r="P412" s="30">
        <f t="shared" ca="1" si="47"/>
        <v>3.3887251731644019</v>
      </c>
      <c r="R412" s="30">
        <f ca="1">IF(J412=0,0,Agents($N$4,$N$5,J412,$N$3)/(1-$P$1))</f>
        <v>2.1739130434782608</v>
      </c>
      <c r="S412" s="30">
        <f ca="1">IF(K412=0,0,Agents($N$4,$N$5,K412,$N$3)/(1-$P$1))</f>
        <v>6.5217391304347823</v>
      </c>
      <c r="T412" s="30">
        <f ca="1">IF(L412=0,0,Agents($N$4,$N$5,L412,$N$3)/(1-$P$1))</f>
        <v>7.6086956521739131</v>
      </c>
      <c r="U412" s="30">
        <f ca="1">IF(M412=0,0,Agents($N$4,$N$5,M412,$N$3)/(1-$P$1))</f>
        <v>6.5217391304347823</v>
      </c>
      <c r="V412" s="30">
        <f ca="1">IF(N412=0,0,Agents($N$4,$N$5,N412,$N$3)/(1-$P$1))</f>
        <v>6.5217391304347823</v>
      </c>
      <c r="W412" s="30">
        <f ca="1">IF(O412=0,0,Agents($N$4,$N$5,O412,$N$3)/(1-$P$1))</f>
        <v>6.5217391304347823</v>
      </c>
      <c r="X412" s="30">
        <f ca="1">IF(P412=0,0,Agents($N$4,$N$5,P412,$N$3)/(1-$P$1))</f>
        <v>2.1739130434782608</v>
      </c>
    </row>
    <row r="413" spans="1:24" x14ac:dyDescent="0.25">
      <c r="A413" s="125">
        <v>0.66666666666666663</v>
      </c>
      <c r="B413" s="118">
        <v>4.3478260869565216E-2</v>
      </c>
      <c r="C413" s="119">
        <v>4.322774222670666E-2</v>
      </c>
      <c r="D413" s="119">
        <v>4.4792988121323936E-2</v>
      </c>
      <c r="E413" s="119">
        <v>4.9718263175339734E-2</v>
      </c>
      <c r="F413" s="119">
        <v>4.7312852266412665E-2</v>
      </c>
      <c r="G413" s="119">
        <v>4.9209138840070298E-2</v>
      </c>
      <c r="H413" s="120">
        <v>3.8461538461538478E-2</v>
      </c>
      <c r="J413" s="24">
        <f t="shared" ca="1" si="47"/>
        <v>1.0601092119257616</v>
      </c>
      <c r="K413" s="24">
        <f t="shared" ca="1" si="47"/>
        <v>14.750921342009738</v>
      </c>
      <c r="L413" s="24">
        <f t="shared" ca="1" si="47"/>
        <v>17.596000765468617</v>
      </c>
      <c r="M413" s="24">
        <f t="shared" ca="1" si="47"/>
        <v>17.668486865429358</v>
      </c>
      <c r="N413" s="24">
        <f t="shared" ca="1" si="47"/>
        <v>16.200643341224467</v>
      </c>
      <c r="O413" s="24">
        <f t="shared" ca="1" si="47"/>
        <v>16.490587741067404</v>
      </c>
      <c r="P413" s="24">
        <f t="shared" ca="1" si="47"/>
        <v>3.1531453482920102</v>
      </c>
      <c r="R413" s="24">
        <f ca="1">IF(J413=0,0,Agents($N$4,$N$5,J413,$N$3)/(1-$P$1))</f>
        <v>1.0869565217391304</v>
      </c>
      <c r="S413" s="24">
        <f ca="1">IF(K413=0,0,Agents($N$4,$N$5,K413,$N$3)/(1-$P$1))</f>
        <v>5.4347826086956523</v>
      </c>
      <c r="T413" s="24">
        <f ca="1">IF(L413=0,0,Agents($N$4,$N$5,L413,$N$3)/(1-$P$1))</f>
        <v>6.5217391304347823</v>
      </c>
      <c r="U413" s="24">
        <f ca="1">IF(M413=0,0,Agents($N$4,$N$5,M413,$N$3)/(1-$P$1))</f>
        <v>6.5217391304347823</v>
      </c>
      <c r="V413" s="24">
        <f ca="1">IF(N413=0,0,Agents($N$4,$N$5,N413,$N$3)/(1-$P$1))</f>
        <v>6.5217391304347823</v>
      </c>
      <c r="W413" s="24">
        <f ca="1">IF(O413=0,0,Agents($N$4,$N$5,O413,$N$3)/(1-$P$1))</f>
        <v>6.5217391304347823</v>
      </c>
      <c r="X413" s="24">
        <f ca="1">IF(P413=0,0,Agents($N$4,$N$5,P413,$N$3)/(1-$P$1))</f>
        <v>2.1739130434782608</v>
      </c>
    </row>
    <row r="414" spans="1:24" x14ac:dyDescent="0.25">
      <c r="A414" s="121">
        <v>0.6875</v>
      </c>
      <c r="B414" s="122">
        <v>3.3816425120772944E-2</v>
      </c>
      <c r="C414" s="123">
        <v>4.0386606834656544E-2</v>
      </c>
      <c r="D414" s="123">
        <v>3.8795986622073564E-2</v>
      </c>
      <c r="E414" s="123">
        <v>3.5465694398409013E-2</v>
      </c>
      <c r="F414" s="123">
        <v>4.1808896298060415E-2</v>
      </c>
      <c r="G414" s="123">
        <v>3.5852372583479786E-2</v>
      </c>
      <c r="H414" s="124">
        <v>3.2714412024756868E-2</v>
      </c>
      <c r="J414" s="30">
        <f t="shared" ca="1" si="47"/>
        <v>0.82452938705336998</v>
      </c>
      <c r="K414" s="30">
        <f t="shared" ca="1" si="47"/>
        <v>13.781419755034902</v>
      </c>
      <c r="L414" s="30">
        <f t="shared" ca="1" si="47"/>
        <v>15.240202516744704</v>
      </c>
      <c r="M414" s="30">
        <f t="shared" ca="1" si="47"/>
        <v>12.603520630672943</v>
      </c>
      <c r="N414" s="30">
        <f t="shared" ca="1" si="47"/>
        <v>14.316004742245337</v>
      </c>
      <c r="O414" s="30">
        <f t="shared" ca="1" si="47"/>
        <v>12.014571068491964</v>
      </c>
      <c r="P414" s="30">
        <f t="shared" ca="1" si="47"/>
        <v>2.6819856985472272</v>
      </c>
      <c r="R414" s="30">
        <f ca="1">IF(J414=0,0,Agents($N$4,$N$5,J414,$N$3)/(1-$P$1))</f>
        <v>1.0869565217391304</v>
      </c>
      <c r="S414" s="30">
        <f ca="1">IF(K414=0,0,Agents($N$4,$N$5,K414,$N$3)/(1-$P$1))</f>
        <v>5.4347826086956523</v>
      </c>
      <c r="T414" s="30">
        <f ca="1">IF(L414=0,0,Agents($N$4,$N$5,L414,$N$3)/(1-$P$1))</f>
        <v>5.4347826086956523</v>
      </c>
      <c r="U414" s="30">
        <f ca="1">IF(M414=0,0,Agents($N$4,$N$5,M414,$N$3)/(1-$P$1))</f>
        <v>5.4347826086956523</v>
      </c>
      <c r="V414" s="30">
        <f ca="1">IF(N414=0,0,Agents($N$4,$N$5,N414,$N$3)/(1-$P$1))</f>
        <v>5.4347826086956523</v>
      </c>
      <c r="W414" s="30">
        <f ca="1">IF(O414=0,0,Agents($N$4,$N$5,O414,$N$3)/(1-$P$1))</f>
        <v>5.4347826086956523</v>
      </c>
      <c r="X414" s="30">
        <f ca="1">IF(P414=0,0,Agents($N$4,$N$5,P414,$N$3)/(1-$P$1))</f>
        <v>2.1739130434782608</v>
      </c>
    </row>
    <row r="415" spans="1:24" x14ac:dyDescent="0.25">
      <c r="A415" s="125">
        <v>0.70833333333333337</v>
      </c>
      <c r="B415" s="118">
        <v>3.3816425120772944E-2</v>
      </c>
      <c r="C415" s="119">
        <v>2.6579219882637211E-2</v>
      </c>
      <c r="D415" s="119">
        <v>2.8185907046476763E-2</v>
      </c>
      <c r="E415" s="119">
        <v>2.7179317202519059E-2</v>
      </c>
      <c r="F415" s="119">
        <v>3.0959752321981424E-2</v>
      </c>
      <c r="G415" s="119">
        <v>2.7065026362038665E-2</v>
      </c>
      <c r="H415" s="120">
        <v>2.7298850574712645E-2</v>
      </c>
      <c r="J415" s="24">
        <f t="shared" ca="1" si="47"/>
        <v>0.82452938705336998</v>
      </c>
      <c r="K415" s="24">
        <f t="shared" ca="1" si="47"/>
        <v>9.0698232575870712</v>
      </c>
      <c r="L415" s="24">
        <f t="shared" ca="1" si="47"/>
        <v>11.072251769002399</v>
      </c>
      <c r="M415" s="24">
        <f t="shared" ca="1" si="47"/>
        <v>9.6587728197680498</v>
      </c>
      <c r="N415" s="24">
        <f t="shared" ca="1" si="47"/>
        <v>10.601092119257615</v>
      </c>
      <c r="O415" s="24">
        <f t="shared" ca="1" si="47"/>
        <v>9.069823257587073</v>
      </c>
      <c r="P415" s="24">
        <f t="shared" ca="1" si="47"/>
        <v>2.2380083362877188</v>
      </c>
      <c r="R415" s="24">
        <f ca="1">IF(J415=0,0,Agents($N$4,$N$5,J415,$N$3)/(1-$P$1))</f>
        <v>1.0869565217391304</v>
      </c>
      <c r="S415" s="24">
        <f ca="1">IF(K415=0,0,Agents($N$4,$N$5,K415,$N$3)/(1-$P$1))</f>
        <v>4.3478260869565215</v>
      </c>
      <c r="T415" s="24">
        <f ca="1">IF(L415=0,0,Agents($N$4,$N$5,L415,$N$3)/(1-$P$1))</f>
        <v>4.3478260869565215</v>
      </c>
      <c r="U415" s="24">
        <f ca="1">IF(M415=0,0,Agents($N$4,$N$5,M415,$N$3)/(1-$P$1))</f>
        <v>4.3478260869565215</v>
      </c>
      <c r="V415" s="24">
        <f ca="1">IF(N415=0,0,Agents($N$4,$N$5,N415,$N$3)/(1-$P$1))</f>
        <v>4.3478260869565215</v>
      </c>
      <c r="W415" s="24">
        <f ca="1">IF(O415=0,0,Agents($N$4,$N$5,O415,$N$3)/(1-$P$1))</f>
        <v>4.3478260869565215</v>
      </c>
      <c r="X415" s="24">
        <f ca="1">IF(P415=0,0,Agents($N$4,$N$5,P415,$N$3)/(1-$P$1))</f>
        <v>2.1739130434782608</v>
      </c>
    </row>
    <row r="416" spans="1:24" x14ac:dyDescent="0.25">
      <c r="A416" s="121">
        <v>0.72916666666666663</v>
      </c>
      <c r="B416" s="122">
        <v>1.4492753623188406E-2</v>
      </c>
      <c r="C416" s="123">
        <v>1.9675526406627546E-2</v>
      </c>
      <c r="D416" s="123">
        <v>1.6791604197901048E-2</v>
      </c>
      <c r="E416" s="123">
        <v>2.0881670533642691E-2</v>
      </c>
      <c r="F416" s="123">
        <v>2.1327829377364983E-2</v>
      </c>
      <c r="G416" s="123">
        <v>1.8629173989455183E-2</v>
      </c>
      <c r="H416" s="124">
        <v>2.8735632183908046E-2</v>
      </c>
      <c r="J416" s="30">
        <f t="shared" ca="1" si="47"/>
        <v>0.35336973730858717</v>
      </c>
      <c r="K416" s="30">
        <f t="shared" ca="1" si="47"/>
        <v>6.7140250088631568</v>
      </c>
      <c r="L416" s="30">
        <f t="shared" ca="1" si="47"/>
        <v>6.5962350964269607</v>
      </c>
      <c r="M416" s="30">
        <f t="shared" ca="1" si="47"/>
        <v>7.4207644834803306</v>
      </c>
      <c r="N416" s="30">
        <f t="shared" ca="1" si="47"/>
        <v>7.3029745710441354</v>
      </c>
      <c r="O416" s="30">
        <f t="shared" ca="1" si="47"/>
        <v>6.2428653591183734</v>
      </c>
      <c r="P416" s="30">
        <f t="shared" ca="1" si="47"/>
        <v>2.3557982487239144</v>
      </c>
      <c r="R416" s="30">
        <f ca="1">IF(J416=0,0,Agents($N$4,$N$5,J416,$N$3)/(1-$P$1))</f>
        <v>1.0869565217391304</v>
      </c>
      <c r="S416" s="30">
        <f ca="1">IF(K416=0,0,Agents($N$4,$N$5,K416,$N$3)/(1-$P$1))</f>
        <v>3.2608695652173911</v>
      </c>
      <c r="T416" s="30">
        <f ca="1">IF(L416=0,0,Agents($N$4,$N$5,L416,$N$3)/(1-$P$1))</f>
        <v>3.2608695652173911</v>
      </c>
      <c r="U416" s="30">
        <f ca="1">IF(M416=0,0,Agents($N$4,$N$5,M416,$N$3)/(1-$P$1))</f>
        <v>3.2608695652173911</v>
      </c>
      <c r="V416" s="30">
        <f ca="1">IF(N416=0,0,Agents($N$4,$N$5,N416,$N$3)/(1-$P$1))</f>
        <v>3.2608695652173911</v>
      </c>
      <c r="W416" s="30">
        <f ca="1">IF(O416=0,0,Agents($N$4,$N$5,O416,$N$3)/(1-$P$1))</f>
        <v>3.2608695652173911</v>
      </c>
      <c r="X416" s="30">
        <f ca="1">IF(P416=0,0,Agents($N$4,$N$5,P416,$N$3)/(1-$P$1))</f>
        <v>2.1739130434782608</v>
      </c>
    </row>
    <row r="417" spans="1:24" x14ac:dyDescent="0.25">
      <c r="A417" s="125">
        <v>0.75</v>
      </c>
      <c r="B417" s="118">
        <v>2.4154589371980676E-2</v>
      </c>
      <c r="C417" s="119">
        <v>1.5533310321021747E-2</v>
      </c>
      <c r="D417" s="119">
        <v>1.4992503748125937E-2</v>
      </c>
      <c r="E417" s="119">
        <v>1.4252568776930727E-2</v>
      </c>
      <c r="F417" s="119">
        <v>1.5823873409012729E-2</v>
      </c>
      <c r="G417" s="119">
        <v>1.1950790861159929E-2</v>
      </c>
      <c r="H417" s="120">
        <v>1.4367816091954023E-2</v>
      </c>
      <c r="J417" s="24">
        <f t="shared" ca="1" si="47"/>
        <v>0.5889495621809786</v>
      </c>
      <c r="K417" s="24">
        <f t="shared" ca="1" si="47"/>
        <v>5.3005460596288083</v>
      </c>
      <c r="L417" s="24">
        <f t="shared" ca="1" si="47"/>
        <v>5.8894956218097869</v>
      </c>
      <c r="M417" s="24">
        <f t="shared" ca="1" si="47"/>
        <v>5.0649662347564171</v>
      </c>
      <c r="N417" s="24">
        <f t="shared" ca="1" si="47"/>
        <v>5.4183359720650035</v>
      </c>
      <c r="O417" s="24">
        <f t="shared" ca="1" si="47"/>
        <v>4.004857022830655</v>
      </c>
      <c r="P417" s="24">
        <f t="shared" ca="1" si="47"/>
        <v>1.1778991243619572</v>
      </c>
      <c r="R417" s="24">
        <f ca="1">IF(J417=0,0,Agents($N$4,$N$5,J417,$N$3)/(1-$P$1))</f>
        <v>1.0869565217391304</v>
      </c>
      <c r="S417" s="24">
        <f ca="1">IF(K417=0,0,Agents($N$4,$N$5,K417,$N$3)/(1-$P$1))</f>
        <v>3.2608695652173911</v>
      </c>
      <c r="T417" s="24">
        <f ca="1">IF(L417=0,0,Agents($N$4,$N$5,L417,$N$3)/(1-$P$1))</f>
        <v>3.2608695652173911</v>
      </c>
      <c r="U417" s="24">
        <f ca="1">IF(M417=0,0,Agents($N$4,$N$5,M417,$N$3)/(1-$P$1))</f>
        <v>3.2608695652173911</v>
      </c>
      <c r="V417" s="24">
        <f ca="1">IF(N417=0,0,Agents($N$4,$N$5,N417,$N$3)/(1-$P$1))</f>
        <v>3.2608695652173911</v>
      </c>
      <c r="W417" s="24">
        <f ca="1">IF(O417=0,0,Agents($N$4,$N$5,O417,$N$3)/(1-$P$1))</f>
        <v>2.1739130434782608</v>
      </c>
      <c r="X417" s="24">
        <f ca="1">IF(P417=0,0,Agents($N$4,$N$5,P417,$N$3)/(1-$P$1))</f>
        <v>2.1739130434782608</v>
      </c>
    </row>
    <row r="418" spans="1:24" x14ac:dyDescent="0.25">
      <c r="A418" s="121">
        <v>0.77083333333333337</v>
      </c>
      <c r="B418" s="122">
        <v>1.932367149758454E-2</v>
      </c>
      <c r="C418" s="123">
        <v>1.1736278909216431E-2</v>
      </c>
      <c r="D418" s="123">
        <v>9.595202398800599E-3</v>
      </c>
      <c r="E418" s="123">
        <v>8.6178322837255558E-3</v>
      </c>
      <c r="F418" s="123">
        <v>9.6319229446164435E-3</v>
      </c>
      <c r="G418" s="123">
        <v>8.4358523725834803E-3</v>
      </c>
      <c r="H418" s="124">
        <v>1.4367816091954023E-2</v>
      </c>
      <c r="J418" s="30">
        <f t="shared" ca="1" si="47"/>
        <v>0.47115964974478286</v>
      </c>
      <c r="K418" s="30">
        <f t="shared" ca="1" si="47"/>
        <v>4.004857022830655</v>
      </c>
      <c r="L418" s="30">
        <f t="shared" ca="1" si="47"/>
        <v>3.7692771979582633</v>
      </c>
      <c r="M418" s="30">
        <f t="shared" ca="1" si="47"/>
        <v>3.0625377233410891</v>
      </c>
      <c r="N418" s="30">
        <f t="shared" ca="1" si="47"/>
        <v>3.2981175482134804</v>
      </c>
      <c r="O418" s="30">
        <f t="shared" ca="1" si="47"/>
        <v>2.8269578984686978</v>
      </c>
      <c r="P418" s="30">
        <f t="shared" ca="1" si="47"/>
        <v>1.1778991243619572</v>
      </c>
      <c r="R418" s="30">
        <f ca="1">IF(J418=0,0,Agents($N$4,$N$5,J418,$N$3)/(1-$P$1))</f>
        <v>1.0869565217391304</v>
      </c>
      <c r="S418" s="30">
        <f ca="1">IF(K418=0,0,Agents($N$4,$N$5,K418,$N$3)/(1-$P$1))</f>
        <v>2.1739130434782608</v>
      </c>
      <c r="T418" s="30">
        <f ca="1">IF(L418=0,0,Agents($N$4,$N$5,L418,$N$3)/(1-$P$1))</f>
        <v>2.1739130434782608</v>
      </c>
      <c r="U418" s="30">
        <f ca="1">IF(M418=0,0,Agents($N$4,$N$5,M418,$N$3)/(1-$P$1))</f>
        <v>2.1739130434782608</v>
      </c>
      <c r="V418" s="30">
        <f ca="1">IF(N418=0,0,Agents($N$4,$N$5,N418,$N$3)/(1-$P$1))</f>
        <v>2.1739130434782608</v>
      </c>
      <c r="W418" s="30">
        <f ca="1">IF(O418=0,0,Agents($N$4,$N$5,O418,$N$3)/(1-$P$1))</f>
        <v>2.1739130434782608</v>
      </c>
      <c r="X418" s="30">
        <f ca="1">IF(P418=0,0,Agents($N$4,$N$5,P418,$N$3)/(1-$P$1))</f>
        <v>2.1739130434782608</v>
      </c>
    </row>
    <row r="419" spans="1:24" x14ac:dyDescent="0.25">
      <c r="A419" s="125">
        <v>0.79166666666666663</v>
      </c>
      <c r="B419" s="118">
        <v>1.4492753623188406E-2</v>
      </c>
      <c r="C419" s="119">
        <v>7.9392474974111157E-3</v>
      </c>
      <c r="D419" s="119">
        <v>5.6971514242878558E-3</v>
      </c>
      <c r="E419" s="119">
        <v>7.9549221080543586E-3</v>
      </c>
      <c r="F419" s="119">
        <v>8.2559339525283791E-3</v>
      </c>
      <c r="G419" s="119">
        <v>6.3268892794376098E-3</v>
      </c>
      <c r="H419" s="120">
        <v>8.6206896551724137E-3</v>
      </c>
      <c r="J419" s="24">
        <f t="shared" ca="1" si="47"/>
        <v>0.35336973730858717</v>
      </c>
      <c r="K419" s="24">
        <f t="shared" ca="1" si="47"/>
        <v>2.7091679860325022</v>
      </c>
      <c r="L419" s="24">
        <f t="shared" ca="1" si="47"/>
        <v>2.2380083362877188</v>
      </c>
      <c r="M419" s="24">
        <f t="shared" ca="1" si="47"/>
        <v>2.8269578984686974</v>
      </c>
      <c r="N419" s="24">
        <f t="shared" ca="1" si="47"/>
        <v>2.8269578984686974</v>
      </c>
      <c r="O419" s="24">
        <f t="shared" ca="1" si="47"/>
        <v>2.1202184238515231</v>
      </c>
      <c r="P419" s="24">
        <f t="shared" ca="1" si="47"/>
        <v>0.70673947461717435</v>
      </c>
      <c r="R419" s="24">
        <f ca="1">IF(J419=0,0,Agents($N$4,$N$5,J419,$N$3)/(1-$P$1))</f>
        <v>1.0869565217391304</v>
      </c>
      <c r="S419" s="24">
        <f ca="1">IF(K419=0,0,Agents($N$4,$N$5,K419,$N$3)/(1-$P$1))</f>
        <v>2.1739130434782608</v>
      </c>
      <c r="T419" s="24">
        <f ca="1">IF(L419=0,0,Agents($N$4,$N$5,L419,$N$3)/(1-$P$1))</f>
        <v>2.1739130434782608</v>
      </c>
      <c r="U419" s="24">
        <f ca="1">IF(M419=0,0,Agents($N$4,$N$5,M419,$N$3)/(1-$P$1))</f>
        <v>2.1739130434782608</v>
      </c>
      <c r="V419" s="24">
        <f ca="1">IF(N419=0,0,Agents($N$4,$N$5,N419,$N$3)/(1-$P$1))</f>
        <v>2.1739130434782608</v>
      </c>
      <c r="W419" s="24">
        <f ca="1">IF(O419=0,0,Agents($N$4,$N$5,O419,$N$3)/(1-$P$1))</f>
        <v>2.1739130434782608</v>
      </c>
      <c r="X419" s="24">
        <f ca="1">IF(P419=0,0,Agents($N$4,$N$5,P419,$N$3)/(1-$P$1))</f>
        <v>1.0869565217391304</v>
      </c>
    </row>
    <row r="420" spans="1:24" x14ac:dyDescent="0.25">
      <c r="A420" s="126">
        <v>0.8125</v>
      </c>
      <c r="B420" s="122">
        <v>2.4154589371980676E-2</v>
      </c>
      <c r="C420" s="123">
        <v>5.5229547808077319E-3</v>
      </c>
      <c r="D420" s="123">
        <v>5.0974512743628183E-3</v>
      </c>
      <c r="E420" s="123">
        <v>5.3032814053695721E-3</v>
      </c>
      <c r="F420" s="123">
        <v>7.2239422084623322E-3</v>
      </c>
      <c r="G420" s="123">
        <v>4.2179261862917402E-3</v>
      </c>
      <c r="H420" s="124">
        <v>8.6206896551724137E-3</v>
      </c>
      <c r="J420" s="30">
        <f t="shared" ca="1" si="47"/>
        <v>0.5889495621809786</v>
      </c>
      <c r="K420" s="30">
        <f t="shared" ca="1" si="47"/>
        <v>1.8846385989791317</v>
      </c>
      <c r="L420" s="30">
        <f t="shared" ca="1" si="47"/>
        <v>2.0024285114153275</v>
      </c>
      <c r="M420" s="30">
        <f t="shared" ca="1" si="47"/>
        <v>1.8846385989791317</v>
      </c>
      <c r="N420" s="30">
        <f t="shared" ca="1" si="47"/>
        <v>2.47358816116011</v>
      </c>
      <c r="O420" s="30">
        <f t="shared" ca="1" si="47"/>
        <v>1.4134789492343489</v>
      </c>
      <c r="P420" s="30">
        <f t="shared" ca="1" si="47"/>
        <v>0.70673947461717435</v>
      </c>
      <c r="R420" s="30">
        <f ca="1">IF(J420=0,0,Agents($N$4,$N$5,J420,$N$3)/(1-$P$1))</f>
        <v>1.0869565217391304</v>
      </c>
      <c r="S420" s="30">
        <f ca="1">IF(K420=0,0,Agents($N$4,$N$5,K420,$N$3)/(1-$P$1))</f>
        <v>2.1739130434782608</v>
      </c>
      <c r="T420" s="30">
        <f ca="1">IF(L420=0,0,Agents($N$4,$N$5,L420,$N$3)/(1-$P$1))</f>
        <v>2.1739130434782608</v>
      </c>
      <c r="U420" s="30">
        <f ca="1">IF(M420=0,0,Agents($N$4,$N$5,M420,$N$3)/(1-$P$1))</f>
        <v>2.1739130434782608</v>
      </c>
      <c r="V420" s="30">
        <f ca="1">IF(N420=0,0,Agents($N$4,$N$5,N420,$N$3)/(1-$P$1))</f>
        <v>2.1739130434782608</v>
      </c>
      <c r="W420" s="30">
        <f ca="1">IF(O420=0,0,Agents($N$4,$N$5,O420,$N$3)/(1-$P$1))</f>
        <v>2.1739130434782608</v>
      </c>
      <c r="X420" s="30">
        <f ca="1">IF(P420=0,0,Agents($N$4,$N$5,P420,$N$3)/(1-$P$1))</f>
        <v>1.0869565217391304</v>
      </c>
    </row>
    <row r="421" spans="1:24" x14ac:dyDescent="0.25">
      <c r="A421" s="125">
        <v>0.83333333333333304</v>
      </c>
      <c r="B421" s="127">
        <v>9.6618357487922701E-3</v>
      </c>
      <c r="C421" s="128">
        <v>2.0711080428028996E-3</v>
      </c>
      <c r="D421" s="128">
        <v>2.098950524737631E-3</v>
      </c>
      <c r="E421" s="128">
        <v>2.651640702684786E-3</v>
      </c>
      <c r="F421" s="128">
        <v>2.7519779841761265E-3</v>
      </c>
      <c r="G421" s="128">
        <v>1.7574692442882249E-3</v>
      </c>
      <c r="H421" s="129">
        <v>4.3103448275862068E-3</v>
      </c>
      <c r="J421" s="30">
        <f t="shared" ca="1" si="47"/>
        <v>0.23557982487239143</v>
      </c>
      <c r="K421" s="30">
        <f t="shared" ca="1" si="47"/>
        <v>0.70673947461717435</v>
      </c>
      <c r="L421" s="30">
        <f t="shared" ca="1" si="47"/>
        <v>0.82452938705337009</v>
      </c>
      <c r="M421" s="30">
        <f t="shared" ca="1" si="47"/>
        <v>0.94231929948956583</v>
      </c>
      <c r="N421" s="30">
        <f t="shared" ca="1" si="47"/>
        <v>0.94231929948956583</v>
      </c>
      <c r="O421" s="30">
        <f t="shared" ca="1" si="47"/>
        <v>0.5889495621809786</v>
      </c>
      <c r="P421" s="30">
        <f t="shared" ca="1" si="47"/>
        <v>0.35336973730858717</v>
      </c>
      <c r="R421" s="30">
        <f ca="1">IF(J421=0,0,Agents($N$4,$N$5,J421,$N$3)/(1-$P$1))</f>
        <v>1.0869565217391304</v>
      </c>
      <c r="S421" s="30">
        <f ca="1">IF(K421=0,0,Agents($N$4,$N$5,K421,$N$3)/(1-$P$1))</f>
        <v>1.0869565217391304</v>
      </c>
      <c r="T421" s="30">
        <f ca="1">IF(L421=0,0,Agents($N$4,$N$5,L421,$N$3)/(1-$P$1))</f>
        <v>1.0869565217391304</v>
      </c>
      <c r="U421" s="30">
        <f ca="1">IF(M421=0,0,Agents($N$4,$N$5,M421,$N$3)/(1-$P$1))</f>
        <v>1.0869565217391304</v>
      </c>
      <c r="V421" s="30">
        <f ca="1">IF(N421=0,0,Agents($N$4,$N$5,N421,$N$3)/(1-$P$1))</f>
        <v>1.0869565217391304</v>
      </c>
      <c r="W421" s="30">
        <f ca="1">IF(O421=0,0,Agents($N$4,$N$5,O421,$N$3)/(1-$P$1))</f>
        <v>1.0869565217391304</v>
      </c>
      <c r="X421" s="30">
        <f ca="1">IF(P421=0,0,Agents($N$4,$N$5,P421,$N$3)/(1-$P$1))</f>
        <v>1.0869565217391304</v>
      </c>
    </row>
    <row r="422" spans="1:24" x14ac:dyDescent="0.25">
      <c r="A422" s="126">
        <v>0.85416666666666696</v>
      </c>
      <c r="B422" s="127">
        <v>1.4492753623188406E-2</v>
      </c>
      <c r="C422" s="128">
        <v>1.380738695201933E-3</v>
      </c>
      <c r="D422" s="128">
        <v>1.1994002998500749E-3</v>
      </c>
      <c r="E422" s="128">
        <v>1.325820351342393E-3</v>
      </c>
      <c r="F422" s="128">
        <v>1.7199862401100791E-3</v>
      </c>
      <c r="G422" s="128">
        <v>1.4059753954305801E-3</v>
      </c>
      <c r="H422" s="129">
        <v>1.4367816091954023E-3</v>
      </c>
      <c r="J422" s="30">
        <f t="shared" ca="1" si="47"/>
        <v>0.35336973730858717</v>
      </c>
      <c r="K422" s="30">
        <f t="shared" ca="1" si="47"/>
        <v>0.47115964974478292</v>
      </c>
      <c r="L422" s="30">
        <f t="shared" ca="1" si="47"/>
        <v>0.47115964974478292</v>
      </c>
      <c r="M422" s="30">
        <f t="shared" ca="1" si="47"/>
        <v>0.47115964974478292</v>
      </c>
      <c r="N422" s="30">
        <f t="shared" ca="1" si="47"/>
        <v>0.5889495621809786</v>
      </c>
      <c r="O422" s="30">
        <f t="shared" ca="1" si="47"/>
        <v>0.47115964974478297</v>
      </c>
      <c r="P422" s="30">
        <f t="shared" ca="1" si="47"/>
        <v>0.11778991243619573</v>
      </c>
      <c r="R422" s="30">
        <f ca="1">IF(J422=0,0,Agents($N$4,$N$5,J422,$N$3)/(1-$P$1))</f>
        <v>1.0869565217391304</v>
      </c>
      <c r="S422" s="30">
        <f ca="1">IF(K422=0,0,Agents($N$4,$N$5,K422,$N$3)/(1-$P$1))</f>
        <v>1.0869565217391304</v>
      </c>
      <c r="T422" s="30">
        <f ca="1">IF(L422=0,0,Agents($N$4,$N$5,L422,$N$3)/(1-$P$1))</f>
        <v>1.0869565217391304</v>
      </c>
      <c r="U422" s="30">
        <f ca="1">IF(M422=0,0,Agents($N$4,$N$5,M422,$N$3)/(1-$P$1))</f>
        <v>1.0869565217391304</v>
      </c>
      <c r="V422" s="30">
        <f ca="1">IF(N422=0,0,Agents($N$4,$N$5,N422,$N$3)/(1-$P$1))</f>
        <v>1.0869565217391304</v>
      </c>
      <c r="W422" s="30">
        <f ca="1">IF(O422=0,0,Agents($N$4,$N$5,O422,$N$3)/(1-$P$1))</f>
        <v>1.0869565217391304</v>
      </c>
      <c r="X422" s="30">
        <f ca="1">IF(P422=0,0,Agents($N$4,$N$5,P422,$N$3)/(1-$P$1))</f>
        <v>1.0869565217391304</v>
      </c>
    </row>
    <row r="423" spans="1:24" x14ac:dyDescent="0.25">
      <c r="A423" s="125">
        <v>0.875000000000001</v>
      </c>
      <c r="B423" s="127">
        <v>1.4492753623188406E-2</v>
      </c>
      <c r="C423" s="128">
        <v>7.9392474974111157E-3</v>
      </c>
      <c r="D423" s="128">
        <v>5.6971514242878558E-3</v>
      </c>
      <c r="E423" s="128">
        <v>7.9549221080543586E-3</v>
      </c>
      <c r="F423" s="128">
        <v>8.2559339525283791E-3</v>
      </c>
      <c r="G423" s="128">
        <v>6.3268892794376098E-3</v>
      </c>
      <c r="H423" s="129">
        <v>8.6206896551724137E-3</v>
      </c>
      <c r="J423" s="30">
        <f t="shared" ref="J423:P426" ca="1" si="48">B423*J$427</f>
        <v>0.35336973730858717</v>
      </c>
      <c r="K423" s="30">
        <f t="shared" ca="1" si="48"/>
        <v>2.7091679860325022</v>
      </c>
      <c r="L423" s="30">
        <f t="shared" ca="1" si="48"/>
        <v>2.2380083362877188</v>
      </c>
      <c r="M423" s="30">
        <f t="shared" ca="1" si="48"/>
        <v>2.8269578984686974</v>
      </c>
      <c r="N423" s="30">
        <f t="shared" ca="1" si="48"/>
        <v>2.8269578984686974</v>
      </c>
      <c r="O423" s="30">
        <f t="shared" ca="1" si="48"/>
        <v>2.1202184238515231</v>
      </c>
      <c r="P423" s="30">
        <f t="shared" ca="1" si="48"/>
        <v>0.70673947461717435</v>
      </c>
      <c r="R423" s="30">
        <f ca="1">IF(J423=0,0,Agents($N$4,$N$5,J423,$N$3)/(1-$P$1))</f>
        <v>1.0869565217391304</v>
      </c>
      <c r="S423" s="30">
        <f ca="1">IF(K423=0,0,Agents($N$4,$N$5,K423,$N$3)/(1-$P$1))</f>
        <v>2.1739130434782608</v>
      </c>
      <c r="T423" s="30">
        <f ca="1">IF(L423=0,0,Agents($N$4,$N$5,L423,$N$3)/(1-$P$1))</f>
        <v>2.1739130434782608</v>
      </c>
      <c r="U423" s="30">
        <f ca="1">IF(M423=0,0,Agents($N$4,$N$5,M423,$N$3)/(1-$P$1))</f>
        <v>2.1739130434782608</v>
      </c>
      <c r="V423" s="30">
        <f ca="1">IF(N423=0,0,Agents($N$4,$N$5,N423,$N$3)/(1-$P$1))</f>
        <v>2.1739130434782608</v>
      </c>
      <c r="W423" s="30">
        <f ca="1">IF(O423=0,0,Agents($N$4,$N$5,O423,$N$3)/(1-$P$1))</f>
        <v>2.1739130434782608</v>
      </c>
      <c r="X423" s="30">
        <f ca="1">IF(P423=0,0,Agents($N$4,$N$5,P423,$N$3)/(1-$P$1))</f>
        <v>1.0869565217391304</v>
      </c>
    </row>
    <row r="424" spans="1:24" x14ac:dyDescent="0.25">
      <c r="A424" s="126">
        <v>0.89583333333333504</v>
      </c>
      <c r="B424" s="127">
        <v>2.4154589371980676E-2</v>
      </c>
      <c r="C424" s="128">
        <v>5.5229547808077319E-3</v>
      </c>
      <c r="D424" s="128">
        <v>5.0974512743628183E-3</v>
      </c>
      <c r="E424" s="128">
        <v>5.3032814053695721E-3</v>
      </c>
      <c r="F424" s="128">
        <v>7.2239422084623322E-3</v>
      </c>
      <c r="G424" s="128">
        <v>4.2179261862917402E-3</v>
      </c>
      <c r="H424" s="129">
        <v>8.6206896551724137E-3</v>
      </c>
      <c r="J424" s="30">
        <f t="shared" ca="1" si="48"/>
        <v>0.5889495621809786</v>
      </c>
      <c r="K424" s="30">
        <f t="shared" ca="1" si="48"/>
        <v>1.8846385989791317</v>
      </c>
      <c r="L424" s="30">
        <f t="shared" ca="1" si="48"/>
        <v>2.0024285114153275</v>
      </c>
      <c r="M424" s="30">
        <f t="shared" ca="1" si="48"/>
        <v>1.8846385989791317</v>
      </c>
      <c r="N424" s="30">
        <f t="shared" ca="1" si="48"/>
        <v>2.47358816116011</v>
      </c>
      <c r="O424" s="30">
        <f t="shared" ca="1" si="48"/>
        <v>1.4134789492343489</v>
      </c>
      <c r="P424" s="30">
        <f t="shared" ca="1" si="48"/>
        <v>0.70673947461717435</v>
      </c>
      <c r="R424" s="30">
        <f ca="1">IF(J424=0,0,Agents($N$4,$N$5,J424,$N$3)/(1-$P$1))</f>
        <v>1.0869565217391304</v>
      </c>
      <c r="S424" s="30">
        <f ca="1">IF(K424=0,0,Agents($N$4,$N$5,K424,$N$3)/(1-$P$1))</f>
        <v>2.1739130434782608</v>
      </c>
      <c r="T424" s="30">
        <f ca="1">IF(L424=0,0,Agents($N$4,$N$5,L424,$N$3)/(1-$P$1))</f>
        <v>2.1739130434782608</v>
      </c>
      <c r="U424" s="30">
        <f ca="1">IF(M424=0,0,Agents($N$4,$N$5,M424,$N$3)/(1-$P$1))</f>
        <v>2.1739130434782608</v>
      </c>
      <c r="V424" s="30">
        <f ca="1">IF(N424=0,0,Agents($N$4,$N$5,N424,$N$3)/(1-$P$1))</f>
        <v>2.1739130434782608</v>
      </c>
      <c r="W424" s="30">
        <f ca="1">IF(O424=0,0,Agents($N$4,$N$5,O424,$N$3)/(1-$P$1))</f>
        <v>2.1739130434782608</v>
      </c>
      <c r="X424" s="30">
        <f ca="1">IF(P424=0,0,Agents($N$4,$N$5,P424,$N$3)/(1-$P$1))</f>
        <v>1.0869565217391304</v>
      </c>
    </row>
    <row r="425" spans="1:24" x14ac:dyDescent="0.25">
      <c r="A425" s="125">
        <v>0.91666666666666896</v>
      </c>
      <c r="B425" s="127">
        <v>9.6618357487922701E-3</v>
      </c>
      <c r="C425" s="128">
        <v>2.0711080428028996E-3</v>
      </c>
      <c r="D425" s="128">
        <v>2.098950524737631E-3</v>
      </c>
      <c r="E425" s="128">
        <v>2.651640702684786E-3</v>
      </c>
      <c r="F425" s="128">
        <v>2.7519779841761265E-3</v>
      </c>
      <c r="G425" s="128">
        <v>1.7574692442882249E-3</v>
      </c>
      <c r="H425" s="129">
        <v>4.3103448275862068E-3</v>
      </c>
      <c r="J425" s="30">
        <f t="shared" ca="1" si="48"/>
        <v>0.23557982487239143</v>
      </c>
      <c r="K425" s="30">
        <f t="shared" ca="1" si="48"/>
        <v>0.70673947461717435</v>
      </c>
      <c r="L425" s="30">
        <f t="shared" ca="1" si="48"/>
        <v>0.82452938705337009</v>
      </c>
      <c r="M425" s="30">
        <f t="shared" ca="1" si="48"/>
        <v>0.94231929948956583</v>
      </c>
      <c r="N425" s="30">
        <f t="shared" ca="1" si="48"/>
        <v>0.94231929948956583</v>
      </c>
      <c r="O425" s="30">
        <f t="shared" ca="1" si="48"/>
        <v>0.5889495621809786</v>
      </c>
      <c r="P425" s="30">
        <f t="shared" ca="1" si="48"/>
        <v>0.35336973730858717</v>
      </c>
      <c r="R425" s="30">
        <f ca="1">IF(J425=0,0,Agents($N$4,$N$5,J425,$N$3)/(1-$P$1))</f>
        <v>1.0869565217391304</v>
      </c>
      <c r="S425" s="30">
        <f ca="1">IF(K425=0,0,Agents($N$4,$N$5,K425,$N$3)/(1-$P$1))</f>
        <v>1.0869565217391304</v>
      </c>
      <c r="T425" s="30">
        <f ca="1">IF(L425=0,0,Agents($N$4,$N$5,L425,$N$3)/(1-$P$1))</f>
        <v>1.0869565217391304</v>
      </c>
      <c r="U425" s="30">
        <f ca="1">IF(M425=0,0,Agents($N$4,$N$5,M425,$N$3)/(1-$P$1))</f>
        <v>1.0869565217391304</v>
      </c>
      <c r="V425" s="30">
        <f ca="1">IF(N425=0,0,Agents($N$4,$N$5,N425,$N$3)/(1-$P$1))</f>
        <v>1.0869565217391304</v>
      </c>
      <c r="W425" s="30">
        <f ca="1">IF(O425=0,0,Agents($N$4,$N$5,O425,$N$3)/(1-$P$1))</f>
        <v>1.0869565217391304</v>
      </c>
      <c r="X425" s="30">
        <f ca="1">IF(P425=0,0,Agents($N$4,$N$5,P425,$N$3)/(1-$P$1))</f>
        <v>1.0869565217391304</v>
      </c>
    </row>
    <row r="426" spans="1:24" x14ac:dyDescent="0.25">
      <c r="A426" s="126">
        <v>0.937500000000003</v>
      </c>
      <c r="B426" s="127">
        <v>1.4492753623188406E-2</v>
      </c>
      <c r="C426" s="128">
        <v>1.380738695201933E-3</v>
      </c>
      <c r="D426" s="128">
        <v>1.1994002998500749E-3</v>
      </c>
      <c r="E426" s="128">
        <v>1.325820351342393E-3</v>
      </c>
      <c r="F426" s="128">
        <v>1.7199862401100791E-3</v>
      </c>
      <c r="G426" s="128">
        <v>1.4059753954305801E-3</v>
      </c>
      <c r="H426" s="129">
        <v>1.4367816091954023E-3</v>
      </c>
      <c r="J426" s="30">
        <f t="shared" ca="1" si="48"/>
        <v>0.35336973730858717</v>
      </c>
      <c r="K426" s="30">
        <f t="shared" ca="1" si="48"/>
        <v>0.47115964974478292</v>
      </c>
      <c r="L426" s="30">
        <f t="shared" ca="1" si="48"/>
        <v>0.47115964974478292</v>
      </c>
      <c r="M426" s="30">
        <f t="shared" ca="1" si="48"/>
        <v>0.47115964974478292</v>
      </c>
      <c r="N426" s="30">
        <f t="shared" ca="1" si="48"/>
        <v>0.5889495621809786</v>
      </c>
      <c r="O426" s="30">
        <f t="shared" ca="1" si="48"/>
        <v>0.47115964974478297</v>
      </c>
      <c r="P426" s="30">
        <f t="shared" ca="1" si="48"/>
        <v>0.11778991243619573</v>
      </c>
      <c r="R426" s="30">
        <f ca="1">IF(J426=0,0,Agents($N$4,$N$5,J426,$N$3)/(1-$P$1))</f>
        <v>1.0869565217391304</v>
      </c>
      <c r="S426" s="30">
        <f ca="1">IF(K426=0,0,Agents($N$4,$N$5,K426,$N$3)/(1-$P$1))</f>
        <v>1.0869565217391304</v>
      </c>
      <c r="T426" s="30">
        <f ca="1">IF(L426=0,0,Agents($N$4,$N$5,L426,$N$3)/(1-$P$1))</f>
        <v>1.0869565217391304</v>
      </c>
      <c r="U426" s="30">
        <f ca="1">IF(M426=0,0,Agents($N$4,$N$5,M426,$N$3)/(1-$P$1))</f>
        <v>1.0869565217391304</v>
      </c>
      <c r="V426" s="30">
        <f ca="1">IF(N426=0,0,Agents($N$4,$N$5,N426,$N$3)/(1-$P$1))</f>
        <v>1.0869565217391304</v>
      </c>
      <c r="W426" s="30">
        <f ca="1">IF(O426=0,0,Agents($N$4,$N$5,O426,$N$3)/(1-$P$1))</f>
        <v>1.0869565217391304</v>
      </c>
      <c r="X426" s="30">
        <f ca="1">IF(P426=0,0,Agents($N$4,$N$5,P426,$N$3)/(1-$P$1))</f>
        <v>1.0869565217391304</v>
      </c>
    </row>
    <row r="427" spans="1:24" x14ac:dyDescent="0.25">
      <c r="A427" s="130"/>
      <c r="B427" s="131">
        <v>1.301559356136821E-2</v>
      </c>
      <c r="C427" s="132">
        <v>0.18215543259557343</v>
      </c>
      <c r="D427" s="132">
        <v>0.20969567404426559</v>
      </c>
      <c r="E427" s="132">
        <v>0.18970070422535212</v>
      </c>
      <c r="F427" s="132">
        <v>0.18278420523138833</v>
      </c>
      <c r="G427" s="132">
        <v>0.17888581488933603</v>
      </c>
      <c r="H427" s="133">
        <v>4.37625754527163E-2</v>
      </c>
      <c r="J427" s="27">
        <f t="shared" ref="J427:P427" ca="1" si="49">$N$2*B427/SUM($B$427:$H$427)</f>
        <v>24.382511874292515</v>
      </c>
      <c r="K427" s="27">
        <f t="shared" ca="1" si="49"/>
        <v>341.23737632765904</v>
      </c>
      <c r="L427" s="27">
        <f t="shared" ca="1" si="49"/>
        <v>392.82935797471276</v>
      </c>
      <c r="M427" s="27">
        <f t="shared" ca="1" si="49"/>
        <v>355.37216582000252</v>
      </c>
      <c r="N427" s="27">
        <f t="shared" ca="1" si="49"/>
        <v>342.41527545202098</v>
      </c>
      <c r="O427" s="27">
        <f t="shared" ca="1" si="49"/>
        <v>335.11230088097687</v>
      </c>
      <c r="P427" s="27">
        <f t="shared" ca="1" si="49"/>
        <v>81.981779055592227</v>
      </c>
      <c r="R427" s="26">
        <f ca="1">(SUM(R397:R426)/2)/$C$6</f>
        <v>2.5815217391304355</v>
      </c>
      <c r="S427" s="26">
        <f t="shared" ref="S427:X427" ca="1" si="50">(SUM(S397:S426)/2)/$C$6</f>
        <v>8.6277173913043459</v>
      </c>
      <c r="T427" s="26">
        <f t="shared" ca="1" si="50"/>
        <v>9.6467391304347778</v>
      </c>
      <c r="U427" s="26">
        <f t="shared" ca="1" si="50"/>
        <v>8.8994565217391255</v>
      </c>
      <c r="V427" s="26">
        <f t="shared" ca="1" si="50"/>
        <v>8.6956521739130395</v>
      </c>
      <c r="W427" s="26">
        <f t="shared" ca="1" si="50"/>
        <v>8.7635869565217348</v>
      </c>
      <c r="X427" s="26">
        <f t="shared" ca="1" si="50"/>
        <v>4.2798913043478235</v>
      </c>
    </row>
    <row r="428" spans="1:24" x14ac:dyDescent="0.25">
      <c r="R428" s="32">
        <f ca="1">SUM(R427:X427)/5</f>
        <v>10.298913043478255</v>
      </c>
      <c r="S428" s="31"/>
      <c r="T428" s="31"/>
      <c r="U428" s="31"/>
      <c r="V428" s="31"/>
      <c r="W428" s="31"/>
      <c r="X428" s="4"/>
    </row>
  </sheetData>
  <pageMargins left="0.7" right="0.7" top="0.75" bottom="0.75" header="0.3" footer="0.3"/>
  <pageSetup orientation="portrait" horizontalDpi="90" verticalDpi="9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37"/>
  <sheetViews>
    <sheetView showGridLines="0" workbookViewId="0">
      <pane xSplit="2" ySplit="2" topLeftCell="C3" activePane="bottomRight" state="frozen"/>
      <selection activeCell="J28" sqref="J28"/>
      <selection pane="topRight" activeCell="J28" sqref="J28"/>
      <selection pane="bottomLeft" activeCell="J28" sqref="J28"/>
      <selection pane="bottomRight" activeCell="J28" sqref="J28"/>
    </sheetView>
  </sheetViews>
  <sheetFormatPr defaultRowHeight="11.25" x14ac:dyDescent="0.25"/>
  <cols>
    <col min="1" max="1" width="1.42578125" style="44" customWidth="1"/>
    <col min="2" max="2" width="16" style="44" bestFit="1" customWidth="1"/>
    <col min="3" max="3" width="14.85546875" style="44" hidden="1" customWidth="1"/>
    <col min="4" max="5" width="0" style="44" hidden="1" customWidth="1"/>
    <col min="6" max="16384" width="9.140625" style="44"/>
  </cols>
  <sheetData>
    <row r="1" spans="2:14" ht="11.25" customHeight="1" x14ac:dyDescent="0.25"/>
    <row r="2" spans="2:14" ht="11.25" customHeight="1" x14ac:dyDescent="0.25">
      <c r="B2" s="57" t="s">
        <v>92</v>
      </c>
      <c r="C2" s="42">
        <v>43119</v>
      </c>
      <c r="D2" s="42">
        <v>43150</v>
      </c>
      <c r="E2" s="43">
        <v>43178</v>
      </c>
      <c r="F2" s="43">
        <v>43209</v>
      </c>
      <c r="G2" s="43">
        <v>43239</v>
      </c>
      <c r="H2" s="43">
        <v>43270</v>
      </c>
      <c r="I2" s="43">
        <v>43300</v>
      </c>
      <c r="J2" s="43">
        <v>43331</v>
      </c>
      <c r="K2" s="43">
        <v>43362</v>
      </c>
      <c r="L2" s="43">
        <v>43392</v>
      </c>
      <c r="M2" s="43">
        <v>43423</v>
      </c>
      <c r="N2" s="43">
        <v>43453</v>
      </c>
    </row>
    <row r="3" spans="2:14" ht="11.25" customHeight="1" x14ac:dyDescent="0.25">
      <c r="B3" s="45" t="s">
        <v>48</v>
      </c>
      <c r="C3" s="46">
        <f ca="1">OFFSET(Membership!$N$82,COLUMN()-2,0)</f>
        <v>0.523536078579524</v>
      </c>
      <c r="D3" s="46">
        <f ca="1">OFFSET(Membership!$N$82,COLUMN()-2,0)</f>
        <v>0.45611662158100391</v>
      </c>
      <c r="E3" s="46">
        <f ca="1">OFFSET(Membership!$N$82,COLUMN()-2,0)</f>
        <v>0.50142215568862269</v>
      </c>
      <c r="F3" s="46">
        <f ca="1">OFFSET(Membership!$N$82,COLUMN()-2,0)</f>
        <v>0.5216999090805774</v>
      </c>
      <c r="G3" s="46">
        <f ca="1">OFFSET(Membership!$N$82,COLUMN()-2,0)</f>
        <v>0.56153050672182003</v>
      </c>
      <c r="H3" s="46">
        <f ca="1">OFFSET(Membership!$N$82,COLUMN()-2,0)</f>
        <v>0.51448526880133783</v>
      </c>
      <c r="I3" s="46">
        <f ca="1">OFFSET(Membership!$N$82,COLUMN()-2,0)</f>
        <v>0.54907884293301734</v>
      </c>
      <c r="J3" s="46">
        <f ca="1">OFFSET(Membership!$N$82,COLUMN()-2,0)</f>
        <v>0.5026256995739431</v>
      </c>
      <c r="K3" s="46">
        <f ca="1">OFFSET(Membership!$N$82,COLUMN()-2,0)</f>
        <v>0.54511835473653003</v>
      </c>
      <c r="L3" s="46">
        <f ca="1">OFFSET(Membership!$N$82,COLUMN()-2,0)</f>
        <v>0.62764921740432866</v>
      </c>
      <c r="M3" s="46">
        <f ca="1">OFFSET(Membership!$N$82,COLUMN()-2,0)</f>
        <v>0.52055186972255729</v>
      </c>
      <c r="N3" s="46">
        <f ca="1">OFFSET(Membership!$N$82,COLUMN()-2,0)</f>
        <v>0.51037651053630284</v>
      </c>
    </row>
    <row r="4" spans="2:14" ht="11.25" customHeight="1" x14ac:dyDescent="0.25">
      <c r="B4" s="47" t="s">
        <v>18</v>
      </c>
      <c r="C4" s="48">
        <f ca="1">OFFSET(Membership!$M$82,COLUMN()-2,0)</f>
        <v>5176</v>
      </c>
      <c r="D4" s="48">
        <f ca="1">OFFSET(Membership!$M$82,COLUMN()-2,0)</f>
        <v>4034</v>
      </c>
      <c r="E4" s="48">
        <f ca="1">OFFSET(Membership!$M$82,COLUMN()-2,0)</f>
        <v>3204</v>
      </c>
      <c r="F4" s="48">
        <f ca="1">OFFSET(Membership!$M$82,COLUMN()-2,0)</f>
        <v>2706</v>
      </c>
      <c r="G4" s="48">
        <f ca="1">OFFSET(Membership!$M$82,COLUMN()-2,0)</f>
        <v>2647</v>
      </c>
      <c r="H4" s="48">
        <f ca="1">OFFSET(Membership!$M$82,COLUMN()-2,0)</f>
        <v>1885</v>
      </c>
      <c r="I4" s="48">
        <f ca="1">OFFSET(Membership!$M$82,COLUMN()-2,0)</f>
        <v>1495.5809523809528</v>
      </c>
      <c r="J4" s="48">
        <f ca="1">OFFSET(Membership!$M$82,COLUMN()-2,0)</f>
        <v>683.7217391304348</v>
      </c>
      <c r="K4" s="48">
        <f ca="1">OFFSET(Membership!$M$82,COLUMN()-2,0)</f>
        <v>735.47368421052636</v>
      </c>
      <c r="L4" s="48">
        <f ca="1">OFFSET(Membership!$M$82,COLUMN()-2,0)</f>
        <v>838.1</v>
      </c>
      <c r="M4" s="48">
        <f ca="1">OFFSET(Membership!$M$82,COLUMN()-2,0)</f>
        <v>675.93660283474071</v>
      </c>
      <c r="N4" s="48">
        <f ca="1">OFFSET(Membership!$M$82,COLUMN()-2,0)</f>
        <v>636.69469689403786</v>
      </c>
    </row>
    <row r="5" spans="2:14" ht="11.25" customHeight="1" x14ac:dyDescent="0.25">
      <c r="B5" s="45" t="s">
        <v>19</v>
      </c>
      <c r="C5" s="49">
        <v>550</v>
      </c>
      <c r="D5" s="49">
        <v>550</v>
      </c>
      <c r="E5" s="49">
        <v>550</v>
      </c>
      <c r="F5" s="49">
        <v>550</v>
      </c>
      <c r="G5" s="49">
        <v>550</v>
      </c>
      <c r="H5" s="49">
        <v>550</v>
      </c>
      <c r="I5" s="49">
        <v>550</v>
      </c>
      <c r="J5" s="49">
        <v>550</v>
      </c>
      <c r="K5" s="49">
        <v>550</v>
      </c>
      <c r="L5" s="49">
        <v>550</v>
      </c>
      <c r="M5" s="49">
        <v>550</v>
      </c>
      <c r="N5" s="49">
        <v>550</v>
      </c>
    </row>
    <row r="6" spans="2:14" ht="11.25" customHeight="1" x14ac:dyDescent="0.25">
      <c r="B6" s="47" t="s">
        <v>20</v>
      </c>
      <c r="C6" s="50">
        <v>0.2</v>
      </c>
      <c r="D6" s="50">
        <v>0.26960000000000001</v>
      </c>
      <c r="E6" s="50">
        <v>0.3</v>
      </c>
      <c r="F6" s="50">
        <v>0.3</v>
      </c>
      <c r="G6" s="50">
        <v>0.26960000000000001</v>
      </c>
      <c r="H6" s="50">
        <v>0.26960000000000001</v>
      </c>
      <c r="I6" s="50">
        <v>0.26960000000000001</v>
      </c>
      <c r="J6" s="50">
        <v>0.26960000000000001</v>
      </c>
      <c r="K6" s="50">
        <v>0.26960000000000001</v>
      </c>
      <c r="L6" s="50">
        <v>0.3</v>
      </c>
      <c r="M6" s="50">
        <v>0.3</v>
      </c>
      <c r="N6" s="50">
        <v>0.32</v>
      </c>
    </row>
    <row r="7" spans="2:14" ht="11.25" customHeight="1" x14ac:dyDescent="0.25">
      <c r="B7" s="45" t="s">
        <v>41</v>
      </c>
      <c r="C7" s="49">
        <f ca="1">Affin!$R$43</f>
        <v>11.96875</v>
      </c>
      <c r="D7" s="49">
        <f ca="1">Affin!$R$78</f>
        <v>10.21875</v>
      </c>
      <c r="E7" s="49">
        <f ca="1">Affin!$R$113</f>
        <v>9.15625</v>
      </c>
      <c r="F7" s="49">
        <f ca="1">Affin!$R$148</f>
        <v>7.328125</v>
      </c>
      <c r="G7" s="49">
        <f ca="1">Affin!$R$183</f>
        <v>7.203125</v>
      </c>
      <c r="H7" s="49">
        <f ca="1">Affin!$R$218</f>
        <v>6.015625</v>
      </c>
      <c r="I7" s="49">
        <f ca="1">Affin!$R$253</f>
        <v>5.296875</v>
      </c>
      <c r="J7" s="49">
        <f ca="1">Affin!$R$288</f>
        <v>3.796875</v>
      </c>
      <c r="K7" s="49">
        <f ca="1">Affin!$R$323</f>
        <v>3.875</v>
      </c>
      <c r="L7" s="49">
        <f ca="1">Affin!$R$358</f>
        <v>4.8125</v>
      </c>
      <c r="M7" s="49">
        <f ca="1">Affin!$R$393</f>
        <v>4.703125</v>
      </c>
      <c r="N7" s="49">
        <f ca="1">Affin!$R$428</f>
        <v>4.6875</v>
      </c>
    </row>
    <row r="8" spans="2:14" ht="11.25" customHeight="1" x14ac:dyDescent="0.25">
      <c r="B8" s="45" t="s">
        <v>42</v>
      </c>
      <c r="C8" s="49">
        <f t="shared" ref="C8:N8" ca="1" si="0">C7/(1-C6)</f>
        <v>14.9609375</v>
      </c>
      <c r="D8" s="49">
        <f t="shared" ca="1" si="0"/>
        <v>13.990621577217963</v>
      </c>
      <c r="E8" s="49">
        <f t="shared" ca="1" si="0"/>
        <v>13.080357142857144</v>
      </c>
      <c r="F8" s="49">
        <f t="shared" ca="1" si="0"/>
        <v>10.46875</v>
      </c>
      <c r="G8" s="49">
        <f t="shared" ca="1" si="0"/>
        <v>9.8618907447973729</v>
      </c>
      <c r="H8" s="49">
        <f t="shared" ca="1" si="0"/>
        <v>8.2360692771084345</v>
      </c>
      <c r="I8" s="49">
        <f t="shared" ca="1" si="0"/>
        <v>7.2520194414019725</v>
      </c>
      <c r="J8" s="49">
        <f t="shared" ca="1" si="0"/>
        <v>5.1983502190580504</v>
      </c>
      <c r="K8" s="49">
        <f t="shared" ca="1" si="0"/>
        <v>5.3053121577217963</v>
      </c>
      <c r="L8" s="49">
        <f t="shared" ca="1" si="0"/>
        <v>6.875</v>
      </c>
      <c r="M8" s="49">
        <f t="shared" ca="1" si="0"/>
        <v>6.71875</v>
      </c>
      <c r="N8" s="49">
        <f t="shared" ca="1" si="0"/>
        <v>6.8933823529411775</v>
      </c>
    </row>
    <row r="9" spans="2:14" ht="11.25" customHeight="1" x14ac:dyDescent="0.25">
      <c r="B9" s="47" t="s">
        <v>21</v>
      </c>
      <c r="C9" s="51">
        <f>SUM(C20:C21)</f>
        <v>0</v>
      </c>
      <c r="D9" s="51">
        <f>SUM(D20:D21)</f>
        <v>0</v>
      </c>
      <c r="E9" s="51">
        <f t="shared" ref="E9:N9" si="1">SUM(E20:E21)</f>
        <v>0</v>
      </c>
      <c r="F9" s="51">
        <f t="shared" si="1"/>
        <v>0</v>
      </c>
      <c r="G9" s="51">
        <f t="shared" si="1"/>
        <v>0</v>
      </c>
      <c r="H9" s="51">
        <f t="shared" si="1"/>
        <v>0</v>
      </c>
      <c r="I9" s="51">
        <f t="shared" si="1"/>
        <v>0</v>
      </c>
      <c r="J9" s="51">
        <f t="shared" si="1"/>
        <v>0</v>
      </c>
      <c r="K9" s="51">
        <f t="shared" si="1"/>
        <v>0</v>
      </c>
      <c r="L9" s="51">
        <f t="shared" si="1"/>
        <v>0</v>
      </c>
      <c r="M9" s="51">
        <f t="shared" si="1"/>
        <v>0</v>
      </c>
      <c r="N9" s="51">
        <f t="shared" si="1"/>
        <v>0</v>
      </c>
    </row>
    <row r="10" spans="2:14" ht="11.25" customHeight="1" x14ac:dyDescent="0.25">
      <c r="B10" s="45" t="s">
        <v>22</v>
      </c>
      <c r="C10" s="49">
        <f t="shared" ref="C10:N10" si="2">SUM(C17:C18)</f>
        <v>9</v>
      </c>
      <c r="D10" s="49">
        <f t="shared" si="2"/>
        <v>8.73</v>
      </c>
      <c r="E10" s="49">
        <f t="shared" si="2"/>
        <v>8.4680999999999997</v>
      </c>
      <c r="F10" s="49">
        <f t="shared" si="2"/>
        <v>8.2140570000000004</v>
      </c>
      <c r="G10" s="49">
        <f t="shared" si="2"/>
        <v>7.9676352900000005</v>
      </c>
      <c r="H10" s="49">
        <f t="shared" si="2"/>
        <v>7.7286062313000006</v>
      </c>
      <c r="I10" s="49">
        <f t="shared" si="2"/>
        <v>7.4967480443610004</v>
      </c>
      <c r="J10" s="49">
        <f t="shared" si="2"/>
        <v>7.2718456030301706</v>
      </c>
      <c r="K10" s="49">
        <f t="shared" si="2"/>
        <v>7.0536902349392658</v>
      </c>
      <c r="L10" s="49">
        <f t="shared" si="2"/>
        <v>6.8420795278910882</v>
      </c>
      <c r="M10" s="49">
        <f t="shared" si="2"/>
        <v>6.6368171420543556</v>
      </c>
      <c r="N10" s="49">
        <f t="shared" si="2"/>
        <v>6.4377126277927248</v>
      </c>
    </row>
    <row r="11" spans="2:14" ht="11.25" customHeight="1" x14ac:dyDescent="0.25">
      <c r="B11" s="47" t="s">
        <v>23</v>
      </c>
      <c r="C11" s="51">
        <f t="shared" ref="C11:N11" si="3">SUM(C26:C27)</f>
        <v>9</v>
      </c>
      <c r="D11" s="51">
        <f t="shared" si="3"/>
        <v>8.73</v>
      </c>
      <c r="E11" s="51">
        <f t="shared" si="3"/>
        <v>8.4680999999999997</v>
      </c>
      <c r="F11" s="51">
        <f t="shared" si="3"/>
        <v>8.2140570000000004</v>
      </c>
      <c r="G11" s="51">
        <f t="shared" si="3"/>
        <v>7.9676352900000005</v>
      </c>
      <c r="H11" s="51">
        <f t="shared" si="3"/>
        <v>7.7286062313000006</v>
      </c>
      <c r="I11" s="51">
        <f t="shared" si="3"/>
        <v>7.4967480443610004</v>
      </c>
      <c r="J11" s="51">
        <f t="shared" si="3"/>
        <v>7.2718456030301706</v>
      </c>
      <c r="K11" s="51">
        <f t="shared" si="3"/>
        <v>7.0536902349392658</v>
      </c>
      <c r="L11" s="51">
        <f t="shared" si="3"/>
        <v>6.8420795278910882</v>
      </c>
      <c r="M11" s="51">
        <f t="shared" si="3"/>
        <v>6.6368171420543556</v>
      </c>
      <c r="N11" s="51">
        <f t="shared" si="3"/>
        <v>6.4377126277927248</v>
      </c>
    </row>
    <row r="12" spans="2:14" ht="11.25" customHeight="1" x14ac:dyDescent="0.25">
      <c r="B12" s="45" t="s">
        <v>24</v>
      </c>
      <c r="C12" s="49">
        <f t="shared" ref="C12:N12" si="4">SUM(C23:C24)</f>
        <v>0.27</v>
      </c>
      <c r="D12" s="49">
        <f t="shared" si="4"/>
        <v>0.26190000000000002</v>
      </c>
      <c r="E12" s="49">
        <f t="shared" si="4"/>
        <v>0.25404299999999996</v>
      </c>
      <c r="F12" s="49">
        <f t="shared" si="4"/>
        <v>0.24642171000000002</v>
      </c>
      <c r="G12" s="49">
        <f t="shared" si="4"/>
        <v>0.23902905870000002</v>
      </c>
      <c r="H12" s="49">
        <f t="shared" si="4"/>
        <v>0.23185818693900001</v>
      </c>
      <c r="I12" s="49">
        <f t="shared" si="4"/>
        <v>0.22490244133083001</v>
      </c>
      <c r="J12" s="49">
        <f t="shared" si="4"/>
        <v>0.21815536809090511</v>
      </c>
      <c r="K12" s="49">
        <f t="shared" si="4"/>
        <v>0.21161070704817797</v>
      </c>
      <c r="L12" s="49">
        <f t="shared" si="4"/>
        <v>0.20526238583673265</v>
      </c>
      <c r="M12" s="49">
        <f t="shared" si="4"/>
        <v>0.19910451426163067</v>
      </c>
      <c r="N12" s="49">
        <f t="shared" si="4"/>
        <v>0.19313137883378173</v>
      </c>
    </row>
    <row r="13" spans="2:14" ht="11.25" customHeight="1" x14ac:dyDescent="0.25">
      <c r="B13" s="47" t="s">
        <v>25</v>
      </c>
      <c r="C13" s="52">
        <v>0.03</v>
      </c>
      <c r="D13" s="52">
        <v>0.03</v>
      </c>
      <c r="E13" s="52">
        <v>0.03</v>
      </c>
      <c r="F13" s="52">
        <v>0.03</v>
      </c>
      <c r="G13" s="52">
        <v>0.03</v>
      </c>
      <c r="H13" s="52">
        <v>0.03</v>
      </c>
      <c r="I13" s="52">
        <v>0.03</v>
      </c>
      <c r="J13" s="52">
        <v>0.03</v>
      </c>
      <c r="K13" s="52">
        <v>0.03</v>
      </c>
      <c r="L13" s="52">
        <v>0.03</v>
      </c>
      <c r="M13" s="52">
        <v>0.03</v>
      </c>
      <c r="N13" s="52">
        <v>0.03</v>
      </c>
    </row>
    <row r="14" spans="2:14" ht="11.25" customHeight="1" x14ac:dyDescent="0.25">
      <c r="B14" s="45" t="s">
        <v>26</v>
      </c>
      <c r="C14" s="49">
        <f ca="1">C11-C8</f>
        <v>-5.9609375</v>
      </c>
      <c r="D14" s="49">
        <f t="shared" ref="D14:N14" ca="1" si="5">D11-D8</f>
        <v>-5.2606215772179628</v>
      </c>
      <c r="E14" s="49">
        <f t="shared" ca="1" si="5"/>
        <v>-4.6122571428571444</v>
      </c>
      <c r="F14" s="49">
        <f t="shared" ca="1" si="5"/>
        <v>-2.2546929999999996</v>
      </c>
      <c r="G14" s="49">
        <f t="shared" ca="1" si="5"/>
        <v>-1.8942554547973725</v>
      </c>
      <c r="H14" s="49">
        <f t="shared" ca="1" si="5"/>
        <v>-0.50746304580843393</v>
      </c>
      <c r="I14" s="49">
        <f t="shared" ca="1" si="5"/>
        <v>0.24472860295902787</v>
      </c>
      <c r="J14" s="49">
        <f t="shared" ca="1" si="5"/>
        <v>2.0734953839721202</v>
      </c>
      <c r="K14" s="49">
        <f t="shared" ca="1" si="5"/>
        <v>1.7483780772174695</v>
      </c>
      <c r="L14" s="49">
        <f t="shared" ca="1" si="5"/>
        <v>-3.2920472108911802E-2</v>
      </c>
      <c r="M14" s="49">
        <f t="shared" ca="1" si="5"/>
        <v>-8.1932857945644422E-2</v>
      </c>
      <c r="N14" s="49">
        <f t="shared" ca="1" si="5"/>
        <v>-0.45566972514845272</v>
      </c>
    </row>
    <row r="16" spans="2:14" ht="11.25" customHeight="1" x14ac:dyDescent="0.25">
      <c r="B16" s="53" t="s">
        <v>27</v>
      </c>
    </row>
    <row r="17" spans="2:15" ht="11.25" customHeight="1" x14ac:dyDescent="0.25">
      <c r="B17" s="45"/>
      <c r="C17" s="54">
        <v>9</v>
      </c>
      <c r="D17" s="54">
        <f t="shared" ref="D17:N18" si="6">C26-C23</f>
        <v>8.73</v>
      </c>
      <c r="E17" s="54">
        <f t="shared" si="6"/>
        <v>8.4680999999999997</v>
      </c>
      <c r="F17" s="54">
        <f t="shared" si="6"/>
        <v>8.2140570000000004</v>
      </c>
      <c r="G17" s="54">
        <f t="shared" si="6"/>
        <v>7.9676352900000005</v>
      </c>
      <c r="H17" s="54">
        <f t="shared" si="6"/>
        <v>7.7286062313000006</v>
      </c>
      <c r="I17" s="54">
        <f t="shared" si="6"/>
        <v>7.4967480443610004</v>
      </c>
      <c r="J17" s="54">
        <f t="shared" si="6"/>
        <v>7.2718456030301706</v>
      </c>
      <c r="K17" s="54">
        <f t="shared" si="6"/>
        <v>7.0536902349392658</v>
      </c>
      <c r="L17" s="54">
        <f t="shared" si="6"/>
        <v>6.8420795278910882</v>
      </c>
      <c r="M17" s="54">
        <f t="shared" si="6"/>
        <v>6.6368171420543556</v>
      </c>
      <c r="N17" s="54">
        <f t="shared" si="6"/>
        <v>6.4377126277927248</v>
      </c>
    </row>
    <row r="18" spans="2:15" ht="11.25" customHeight="1" x14ac:dyDescent="0.25">
      <c r="B18" s="47"/>
      <c r="C18" s="58"/>
      <c r="D18" s="58">
        <f t="shared" si="6"/>
        <v>0</v>
      </c>
      <c r="E18" s="58">
        <f t="shared" si="6"/>
        <v>0</v>
      </c>
      <c r="F18" s="58">
        <f t="shared" si="6"/>
        <v>0</v>
      </c>
      <c r="G18" s="58">
        <f t="shared" si="6"/>
        <v>0</v>
      </c>
      <c r="H18" s="58">
        <f t="shared" si="6"/>
        <v>0</v>
      </c>
      <c r="I18" s="58">
        <f t="shared" si="6"/>
        <v>0</v>
      </c>
      <c r="J18" s="58">
        <f t="shared" si="6"/>
        <v>0</v>
      </c>
      <c r="K18" s="58">
        <f t="shared" si="6"/>
        <v>0</v>
      </c>
      <c r="L18" s="58">
        <f t="shared" si="6"/>
        <v>0</v>
      </c>
      <c r="M18" s="58">
        <f t="shared" si="6"/>
        <v>0</v>
      </c>
      <c r="N18" s="58">
        <f t="shared" si="6"/>
        <v>0</v>
      </c>
    </row>
    <row r="19" spans="2:15" ht="11.25" customHeight="1" x14ac:dyDescent="0.25">
      <c r="B19" s="55" t="s">
        <v>16</v>
      </c>
    </row>
    <row r="20" spans="2:15" ht="11.25" customHeight="1" x14ac:dyDescent="0.25">
      <c r="B20" s="45"/>
      <c r="C20" s="54"/>
      <c r="D20" s="54">
        <v>0</v>
      </c>
      <c r="E20" s="54"/>
      <c r="F20" s="54">
        <v>0</v>
      </c>
      <c r="G20" s="54">
        <v>0</v>
      </c>
      <c r="H20" s="54">
        <v>0</v>
      </c>
      <c r="I20" s="54">
        <v>0</v>
      </c>
      <c r="J20" s="54">
        <v>0</v>
      </c>
      <c r="K20" s="54"/>
      <c r="L20" s="54">
        <v>0</v>
      </c>
      <c r="M20" s="54">
        <v>0</v>
      </c>
      <c r="N20" s="54">
        <v>0</v>
      </c>
      <c r="O20" s="75"/>
    </row>
    <row r="21" spans="2:15" ht="11.25" customHeight="1" x14ac:dyDescent="0.25">
      <c r="B21" s="47"/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/>
      <c r="L21" s="58">
        <v>0</v>
      </c>
      <c r="M21" s="58">
        <v>0</v>
      </c>
      <c r="N21" s="58">
        <v>0</v>
      </c>
      <c r="O21" s="75"/>
    </row>
    <row r="22" spans="2:15" ht="11.25" customHeight="1" x14ac:dyDescent="0.25">
      <c r="B22" s="56" t="s">
        <v>24</v>
      </c>
    </row>
    <row r="23" spans="2:15" ht="11.25" customHeight="1" x14ac:dyDescent="0.25">
      <c r="B23" s="45"/>
      <c r="C23" s="54">
        <f t="shared" ref="C23:N24" si="7">C$13*(C17+C20)</f>
        <v>0.27</v>
      </c>
      <c r="D23" s="54">
        <f t="shared" si="7"/>
        <v>0.26190000000000002</v>
      </c>
      <c r="E23" s="54">
        <f t="shared" si="7"/>
        <v>0.25404299999999996</v>
      </c>
      <c r="F23" s="54">
        <f t="shared" si="7"/>
        <v>0.24642171000000002</v>
      </c>
      <c r="G23" s="54">
        <f t="shared" si="7"/>
        <v>0.23902905870000002</v>
      </c>
      <c r="H23" s="54">
        <f t="shared" si="7"/>
        <v>0.23185818693900001</v>
      </c>
      <c r="I23" s="54">
        <f t="shared" si="7"/>
        <v>0.22490244133083001</v>
      </c>
      <c r="J23" s="54">
        <f t="shared" si="7"/>
        <v>0.21815536809090511</v>
      </c>
      <c r="K23" s="54">
        <f t="shared" si="7"/>
        <v>0.21161070704817797</v>
      </c>
      <c r="L23" s="54">
        <f t="shared" si="7"/>
        <v>0.20526238583673265</v>
      </c>
      <c r="M23" s="54">
        <f t="shared" si="7"/>
        <v>0.19910451426163067</v>
      </c>
      <c r="N23" s="54">
        <f t="shared" si="7"/>
        <v>0.19313137883378173</v>
      </c>
    </row>
    <row r="24" spans="2:15" ht="11.25" customHeight="1" x14ac:dyDescent="0.25">
      <c r="B24" s="47"/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</row>
    <row r="25" spans="2:15" ht="11.25" customHeight="1" x14ac:dyDescent="0.25">
      <c r="B25" s="57" t="s">
        <v>23</v>
      </c>
    </row>
    <row r="26" spans="2:15" ht="11.25" customHeight="1" x14ac:dyDescent="0.25">
      <c r="B26" s="45"/>
      <c r="C26" s="54">
        <f>C17+C20</f>
        <v>9</v>
      </c>
      <c r="D26" s="54">
        <f t="shared" ref="D26:N26" si="8">D17+D20</f>
        <v>8.73</v>
      </c>
      <c r="E26" s="54">
        <f t="shared" si="8"/>
        <v>8.4680999999999997</v>
      </c>
      <c r="F26" s="54">
        <f>F17+F20</f>
        <v>8.2140570000000004</v>
      </c>
      <c r="G26" s="54">
        <f t="shared" si="8"/>
        <v>7.9676352900000005</v>
      </c>
      <c r="H26" s="54">
        <f t="shared" si="8"/>
        <v>7.7286062313000006</v>
      </c>
      <c r="I26" s="54">
        <f t="shared" si="8"/>
        <v>7.4967480443610004</v>
      </c>
      <c r="J26" s="54">
        <f t="shared" si="8"/>
        <v>7.2718456030301706</v>
      </c>
      <c r="K26" s="54">
        <f t="shared" si="8"/>
        <v>7.0536902349392658</v>
      </c>
      <c r="L26" s="54">
        <f t="shared" si="8"/>
        <v>6.8420795278910882</v>
      </c>
      <c r="M26" s="54">
        <f t="shared" si="8"/>
        <v>6.6368171420543556</v>
      </c>
      <c r="N26" s="54">
        <f t="shared" si="8"/>
        <v>6.4377126277927248</v>
      </c>
    </row>
    <row r="27" spans="2:15" ht="11.25" customHeight="1" x14ac:dyDescent="0.25">
      <c r="B27" s="47"/>
      <c r="C27" s="58">
        <f t="shared" ref="C27:N27" si="9">C18+C21</f>
        <v>0</v>
      </c>
      <c r="D27" s="58">
        <f t="shared" si="9"/>
        <v>0</v>
      </c>
      <c r="E27" s="58">
        <f t="shared" si="9"/>
        <v>0</v>
      </c>
      <c r="F27" s="58">
        <f t="shared" si="9"/>
        <v>0</v>
      </c>
      <c r="G27" s="58">
        <f t="shared" si="9"/>
        <v>0</v>
      </c>
      <c r="H27" s="58">
        <f t="shared" si="9"/>
        <v>0</v>
      </c>
      <c r="I27" s="58">
        <f t="shared" si="9"/>
        <v>0</v>
      </c>
      <c r="J27" s="58">
        <f t="shared" si="9"/>
        <v>0</v>
      </c>
      <c r="K27" s="58">
        <f t="shared" si="9"/>
        <v>0</v>
      </c>
      <c r="L27" s="58">
        <f t="shared" si="9"/>
        <v>0</v>
      </c>
      <c r="M27" s="58">
        <f t="shared" si="9"/>
        <v>0</v>
      </c>
      <c r="N27" s="58">
        <f t="shared" si="9"/>
        <v>0</v>
      </c>
    </row>
    <row r="36" spans="3:14" x14ac:dyDescent="0.25">
      <c r="C36" s="91"/>
      <c r="D36" s="91"/>
      <c r="E36" s="91"/>
      <c r="F36" s="91"/>
      <c r="G36" s="91"/>
      <c r="H36" s="91"/>
      <c r="I36" s="91"/>
      <c r="J36" s="91"/>
      <c r="K36" s="91"/>
      <c r="L36" s="91"/>
      <c r="M36" s="91"/>
      <c r="N36" s="91"/>
    </row>
    <row r="37" spans="3:14" x14ac:dyDescent="0.25">
      <c r="C37" s="91"/>
      <c r="D37" s="91"/>
      <c r="E37" s="91"/>
      <c r="F37" s="91"/>
      <c r="G37" s="91"/>
      <c r="H37" s="91"/>
      <c r="I37" s="91"/>
      <c r="J37" s="91"/>
      <c r="K37" s="91"/>
      <c r="L37" s="91"/>
      <c r="M37" s="91"/>
      <c r="N37" s="91"/>
    </row>
  </sheetData>
  <pageMargins left="0.7" right="0.7" top="0.75" bottom="0.75" header="0.3" footer="0.3"/>
  <pageSetup orientation="portrait" horizontalDpi="90" verticalDpi="9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37"/>
  <sheetViews>
    <sheetView showGridLines="0" workbookViewId="0">
      <pane xSplit="2" ySplit="2" topLeftCell="C3" activePane="bottomRight" state="frozen"/>
      <selection activeCell="J28" sqref="J28"/>
      <selection pane="topRight" activeCell="J28" sqref="J28"/>
      <selection pane="bottomLeft" activeCell="J28" sqref="J28"/>
      <selection pane="bottomRight" activeCell="J28" sqref="J28"/>
    </sheetView>
  </sheetViews>
  <sheetFormatPr defaultRowHeight="11.25" x14ac:dyDescent="0.25"/>
  <cols>
    <col min="1" max="1" width="1.42578125" style="44" customWidth="1"/>
    <col min="2" max="2" width="16" style="44" bestFit="1" customWidth="1"/>
    <col min="3" max="3" width="14.85546875" style="44" hidden="1" customWidth="1"/>
    <col min="4" max="5" width="0" style="44" hidden="1" customWidth="1"/>
    <col min="6" max="16384" width="9.140625" style="44"/>
  </cols>
  <sheetData>
    <row r="1" spans="2:14" ht="11.25" customHeight="1" x14ac:dyDescent="0.25"/>
    <row r="2" spans="2:14" ht="11.25" customHeight="1" x14ac:dyDescent="0.25">
      <c r="B2" s="57" t="s">
        <v>93</v>
      </c>
      <c r="C2" s="42">
        <v>43119</v>
      </c>
      <c r="D2" s="42">
        <v>43150</v>
      </c>
      <c r="E2" s="43">
        <v>43178</v>
      </c>
      <c r="F2" s="43">
        <v>43209</v>
      </c>
      <c r="G2" s="43">
        <v>43239</v>
      </c>
      <c r="H2" s="43">
        <v>43270</v>
      </c>
      <c r="I2" s="43">
        <v>43300</v>
      </c>
      <c r="J2" s="43">
        <v>43331</v>
      </c>
      <c r="K2" s="43">
        <v>43362</v>
      </c>
      <c r="L2" s="43">
        <v>43392</v>
      </c>
      <c r="M2" s="43">
        <v>43423</v>
      </c>
      <c r="N2" s="43">
        <v>43453</v>
      </c>
    </row>
    <row r="3" spans="2:14" ht="11.25" customHeight="1" x14ac:dyDescent="0.25">
      <c r="B3" s="45" t="s">
        <v>48</v>
      </c>
      <c r="C3" s="46">
        <f ca="1">OFFSET(Membership!$N$66,COLUMN()-2,0)</f>
        <v>0.73934575785220902</v>
      </c>
      <c r="D3" s="46">
        <f ca="1">OFFSET(Membership!$N$66,COLUMN()-2,0)</f>
        <v>0.49041202384037313</v>
      </c>
      <c r="E3" s="46">
        <f ca="1">OFFSET(Membership!$N$66,COLUMN()-2,0)</f>
        <v>0.43</v>
      </c>
      <c r="F3" s="46">
        <f ca="1">OFFSET(Membership!$N$66,COLUMN()-2,0)</f>
        <v>0.56937488212242493</v>
      </c>
      <c r="G3" s="46">
        <f ca="1">OFFSET(Membership!$N$66,COLUMN()-2,0)</f>
        <v>0.54349420566231477</v>
      </c>
      <c r="H3" s="46">
        <f ca="1">OFFSET(Membership!$N$66,COLUMN()-2,0)</f>
        <v>0.51761352920220449</v>
      </c>
      <c r="I3" s="46">
        <f ca="1">OFFSET(Membership!$N$66,COLUMN()-2,0)</f>
        <v>0.56937488212242493</v>
      </c>
      <c r="J3" s="46">
        <f ca="1">OFFSET(Membership!$N$66,COLUMN()-2,0)</f>
        <v>0.51986402280743149</v>
      </c>
      <c r="K3" s="46">
        <f ca="1">OFFSET(Membership!$N$66,COLUMN()-2,0)</f>
        <v>0.65162171969457172</v>
      </c>
      <c r="L3" s="46">
        <f ca="1">OFFSET(Membership!$N$66,COLUMN()-2,0)</f>
        <v>0.49575248696127172</v>
      </c>
      <c r="M3" s="46">
        <f ca="1">OFFSET(Membership!$N$66,COLUMN()-2,0)</f>
        <v>0.39516382197620559</v>
      </c>
      <c r="N3" s="46">
        <f ca="1">OFFSET(Membership!$N$66,COLUMN()-2,0)</f>
        <v>0.41829739252343184</v>
      </c>
    </row>
    <row r="4" spans="2:14" ht="11.25" customHeight="1" x14ac:dyDescent="0.25">
      <c r="B4" s="47" t="s">
        <v>18</v>
      </c>
      <c r="C4" s="48">
        <f ca="1">OFFSET(Membership!$M$66,COLUMN()-2,0)</f>
        <v>5673</v>
      </c>
      <c r="D4" s="48">
        <f ca="1">OFFSET(Membership!$M$66,COLUMN()-2,0)</f>
        <v>3785</v>
      </c>
      <c r="E4" s="48">
        <f ca="1">OFFSET(Membership!$M$66,COLUMN()-2,0)</f>
        <v>3936</v>
      </c>
      <c r="F4" s="48">
        <f ca="1">OFFSET(Membership!$M$66,COLUMN()-2,0)</f>
        <v>4167</v>
      </c>
      <c r="G4" s="48">
        <f ca="1">OFFSET(Membership!$M$66,COLUMN()-2,0)</f>
        <v>4059</v>
      </c>
      <c r="H4" s="48">
        <f ca="1">OFFSET(Membership!$M$66,COLUMN()-2,0)</f>
        <v>3481</v>
      </c>
      <c r="I4" s="48">
        <f ca="1">OFFSET(Membership!$M$66,COLUMN()-2,0)</f>
        <v>5781.8648384212274</v>
      </c>
      <c r="J4" s="48">
        <f ca="1">OFFSET(Membership!$M$66,COLUMN()-2,0)</f>
        <v>5281.1214525952873</v>
      </c>
      <c r="K4" s="48">
        <f ca="1">OFFSET(Membership!$M$66,COLUMN()-2,0)</f>
        <v>6622.1443206440035</v>
      </c>
      <c r="L4" s="48">
        <f ca="1">OFFSET(Membership!$M$66,COLUMN()-2,0)</f>
        <v>5040.6919241019132</v>
      </c>
      <c r="M4" s="48">
        <f ca="1">OFFSET(Membership!$M$66,COLUMN()-2,0)</f>
        <v>4019.4717363740224</v>
      </c>
      <c r="N4" s="48">
        <f ca="1">OFFSET(Membership!$M$66,COLUMN()-2,0)</f>
        <v>4256.9536791483106</v>
      </c>
    </row>
    <row r="5" spans="2:14" ht="11.25" customHeight="1" x14ac:dyDescent="0.25">
      <c r="B5" s="45" t="s">
        <v>19</v>
      </c>
      <c r="C5" s="49">
        <v>550</v>
      </c>
      <c r="D5" s="49">
        <v>550</v>
      </c>
      <c r="E5" s="49">
        <v>550</v>
      </c>
      <c r="F5" s="49">
        <v>550</v>
      </c>
      <c r="G5" s="49">
        <v>550</v>
      </c>
      <c r="H5" s="49">
        <v>550</v>
      </c>
      <c r="I5" s="49">
        <v>550</v>
      </c>
      <c r="J5" s="49">
        <v>550</v>
      </c>
      <c r="K5" s="49">
        <v>550</v>
      </c>
      <c r="L5" s="49">
        <v>550</v>
      </c>
      <c r="M5" s="49">
        <v>550</v>
      </c>
      <c r="N5" s="49">
        <v>550</v>
      </c>
    </row>
    <row r="6" spans="2:14" ht="11.25" customHeight="1" x14ac:dyDescent="0.25">
      <c r="B6" s="47" t="s">
        <v>20</v>
      </c>
      <c r="C6" s="50">
        <v>0.2</v>
      </c>
      <c r="D6" s="50">
        <v>0.26960000000000001</v>
      </c>
      <c r="E6" s="50">
        <v>0.3</v>
      </c>
      <c r="F6" s="50">
        <v>0.3</v>
      </c>
      <c r="G6" s="50">
        <v>0.26960000000000001</v>
      </c>
      <c r="H6" s="50">
        <v>0.26960000000000001</v>
      </c>
      <c r="I6" s="50">
        <v>0.26960000000000001</v>
      </c>
      <c r="J6" s="50">
        <v>0.26960000000000001</v>
      </c>
      <c r="K6" s="50">
        <v>0.26960000000000001</v>
      </c>
      <c r="L6" s="50">
        <v>0.3</v>
      </c>
      <c r="M6" s="50">
        <v>0.3</v>
      </c>
      <c r="N6" s="50">
        <v>0.32</v>
      </c>
    </row>
    <row r="7" spans="2:14" ht="11.25" customHeight="1" x14ac:dyDescent="0.25">
      <c r="B7" s="45" t="s">
        <v>41</v>
      </c>
      <c r="C7" s="49">
        <f ca="1">ULT!$R$43</f>
        <v>12.734375</v>
      </c>
      <c r="D7" s="49">
        <f ca="1">ULT!$R$78</f>
        <v>9.8125</v>
      </c>
      <c r="E7" s="49">
        <f ca="1">ULT!$R$113</f>
        <v>10.078125</v>
      </c>
      <c r="F7" s="49">
        <f ca="1">ULT!$R$148</f>
        <v>9.578125</v>
      </c>
      <c r="G7" s="49">
        <f ca="1">ULT!$R$183</f>
        <v>9.421875</v>
      </c>
      <c r="H7" s="49">
        <f ca="1">ULT!$R$218</f>
        <v>8.453125</v>
      </c>
      <c r="I7" s="49">
        <f ca="1">ULT!$R$253</f>
        <v>11.796875</v>
      </c>
      <c r="J7" s="49">
        <f ca="1">ULT!$R$288</f>
        <v>11.046875</v>
      </c>
      <c r="K7" s="49">
        <f ca="1">ULT!$R$323</f>
        <v>12.921875</v>
      </c>
      <c r="L7" s="49">
        <f ca="1">ULT!$R$358</f>
        <v>11.84375</v>
      </c>
      <c r="M7" s="49">
        <f ca="1">ULT!$R$393</f>
        <v>10.265625</v>
      </c>
      <c r="N7" s="49">
        <f ca="1">ULT!$R$428</f>
        <v>10.671875</v>
      </c>
    </row>
    <row r="8" spans="2:14" ht="11.25" customHeight="1" x14ac:dyDescent="0.25">
      <c r="B8" s="45" t="s">
        <v>42</v>
      </c>
      <c r="C8" s="49">
        <f t="shared" ref="C8:N8" ca="1" si="0">C7/(1-C6)</f>
        <v>15.91796875</v>
      </c>
      <c r="D8" s="49">
        <f t="shared" ca="1" si="0"/>
        <v>13.434419496166486</v>
      </c>
      <c r="E8" s="49">
        <f t="shared" ca="1" si="0"/>
        <v>14.397321428571429</v>
      </c>
      <c r="F8" s="49">
        <f t="shared" ca="1" si="0"/>
        <v>13.683035714285715</v>
      </c>
      <c r="G8" s="49">
        <f t="shared" ca="1" si="0"/>
        <v>12.899609802847756</v>
      </c>
      <c r="H8" s="49">
        <f t="shared" ca="1" si="0"/>
        <v>11.573281763417306</v>
      </c>
      <c r="I8" s="49">
        <f t="shared" ca="1" si="0"/>
        <v>16.151252738225629</v>
      </c>
      <c r="J8" s="49">
        <f t="shared" ca="1" si="0"/>
        <v>15.124418127053671</v>
      </c>
      <c r="K8" s="49">
        <f t="shared" ca="1" si="0"/>
        <v>17.691504654983571</v>
      </c>
      <c r="L8" s="49">
        <f t="shared" ca="1" si="0"/>
        <v>16.919642857142858</v>
      </c>
      <c r="M8" s="49">
        <f t="shared" ca="1" si="0"/>
        <v>14.665178571428573</v>
      </c>
      <c r="N8" s="49">
        <f t="shared" ca="1" si="0"/>
        <v>15.693933823529413</v>
      </c>
    </row>
    <row r="9" spans="2:14" ht="11.25" customHeight="1" x14ac:dyDescent="0.25">
      <c r="B9" s="47" t="s">
        <v>21</v>
      </c>
      <c r="C9" s="51">
        <f>SUM(C20:C21)</f>
        <v>0</v>
      </c>
      <c r="D9" s="51">
        <f>SUM(D20:D21)</f>
        <v>7</v>
      </c>
      <c r="E9" s="51">
        <f t="shared" ref="E9:N9" si="1">SUM(E20:E21)</f>
        <v>0</v>
      </c>
      <c r="F9" s="51">
        <f t="shared" si="1"/>
        <v>0</v>
      </c>
      <c r="G9" s="51">
        <f t="shared" si="1"/>
        <v>0</v>
      </c>
      <c r="H9" s="51">
        <f t="shared" si="1"/>
        <v>0</v>
      </c>
      <c r="I9" s="51">
        <f t="shared" si="1"/>
        <v>0</v>
      </c>
      <c r="J9" s="51">
        <f t="shared" si="1"/>
        <v>0</v>
      </c>
      <c r="K9" s="51">
        <f t="shared" si="1"/>
        <v>0</v>
      </c>
      <c r="L9" s="51">
        <f t="shared" si="1"/>
        <v>0</v>
      </c>
      <c r="M9" s="51">
        <f t="shared" si="1"/>
        <v>0</v>
      </c>
      <c r="N9" s="51">
        <f t="shared" si="1"/>
        <v>0</v>
      </c>
    </row>
    <row r="10" spans="2:14" ht="11.25" customHeight="1" x14ac:dyDescent="0.25">
      <c r="B10" s="45" t="s">
        <v>22</v>
      </c>
      <c r="C10" s="49">
        <f t="shared" ref="C10:N10" si="2">SUM(C17:C18)</f>
        <v>5</v>
      </c>
      <c r="D10" s="49">
        <f t="shared" si="2"/>
        <v>4.8499999999999996</v>
      </c>
      <c r="E10" s="49">
        <f t="shared" si="2"/>
        <v>11.4945</v>
      </c>
      <c r="F10" s="49">
        <f t="shared" si="2"/>
        <v>11.149665000000001</v>
      </c>
      <c r="G10" s="49">
        <f t="shared" si="2"/>
        <v>10.815175050000001</v>
      </c>
      <c r="H10" s="49">
        <f t="shared" si="2"/>
        <v>10.490719798500001</v>
      </c>
      <c r="I10" s="49">
        <f t="shared" si="2"/>
        <v>10.175998204545001</v>
      </c>
      <c r="J10" s="49">
        <f t="shared" si="2"/>
        <v>9.870718258408651</v>
      </c>
      <c r="K10" s="49">
        <f t="shared" si="2"/>
        <v>9.5745967106563921</v>
      </c>
      <c r="L10" s="49">
        <f t="shared" si="2"/>
        <v>9.2873588093367001</v>
      </c>
      <c r="M10" s="49">
        <f t="shared" si="2"/>
        <v>9.0087380450565995</v>
      </c>
      <c r="N10" s="49">
        <f t="shared" si="2"/>
        <v>8.7384759037049022</v>
      </c>
    </row>
    <row r="11" spans="2:14" ht="11.25" customHeight="1" x14ac:dyDescent="0.25">
      <c r="B11" s="47" t="s">
        <v>23</v>
      </c>
      <c r="C11" s="51">
        <f t="shared" ref="C11:N11" si="3">SUM(C26:C27)</f>
        <v>5</v>
      </c>
      <c r="D11" s="51">
        <f t="shared" si="3"/>
        <v>11.85</v>
      </c>
      <c r="E11" s="51">
        <f t="shared" si="3"/>
        <v>11.4945</v>
      </c>
      <c r="F11" s="51">
        <f t="shared" si="3"/>
        <v>11.149665000000001</v>
      </c>
      <c r="G11" s="51">
        <f t="shared" si="3"/>
        <v>10.815175050000001</v>
      </c>
      <c r="H11" s="51">
        <f t="shared" si="3"/>
        <v>10.490719798500001</v>
      </c>
      <c r="I11" s="51">
        <f t="shared" si="3"/>
        <v>10.175998204545001</v>
      </c>
      <c r="J11" s="51">
        <f t="shared" si="3"/>
        <v>9.870718258408651</v>
      </c>
      <c r="K11" s="51">
        <f t="shared" si="3"/>
        <v>9.5745967106563921</v>
      </c>
      <c r="L11" s="51">
        <f t="shared" si="3"/>
        <v>9.2873588093367001</v>
      </c>
      <c r="M11" s="51">
        <f t="shared" si="3"/>
        <v>9.0087380450565995</v>
      </c>
      <c r="N11" s="51">
        <f t="shared" si="3"/>
        <v>8.7384759037049022</v>
      </c>
    </row>
    <row r="12" spans="2:14" ht="11.25" customHeight="1" x14ac:dyDescent="0.25">
      <c r="B12" s="45" t="s">
        <v>24</v>
      </c>
      <c r="C12" s="49">
        <f t="shared" ref="C12:N12" si="4">SUM(C23:C24)</f>
        <v>0.15</v>
      </c>
      <c r="D12" s="49">
        <f t="shared" si="4"/>
        <v>0.35549999999999998</v>
      </c>
      <c r="E12" s="49">
        <f t="shared" si="4"/>
        <v>0.344835</v>
      </c>
      <c r="F12" s="49">
        <f t="shared" si="4"/>
        <v>0.33448994999999998</v>
      </c>
      <c r="G12" s="49">
        <f t="shared" si="4"/>
        <v>0.32445525149999999</v>
      </c>
      <c r="H12" s="49">
        <f t="shared" si="4"/>
        <v>0.31472159395499999</v>
      </c>
      <c r="I12" s="49">
        <f t="shared" si="4"/>
        <v>0.30527994613635001</v>
      </c>
      <c r="J12" s="49">
        <f t="shared" si="4"/>
        <v>0.29612154775225952</v>
      </c>
      <c r="K12" s="49">
        <f t="shared" si="4"/>
        <v>0.28723790131969174</v>
      </c>
      <c r="L12" s="49">
        <f t="shared" si="4"/>
        <v>0.27862076428010102</v>
      </c>
      <c r="M12" s="49">
        <f t="shared" si="4"/>
        <v>0.27026214135169796</v>
      </c>
      <c r="N12" s="49">
        <f t="shared" si="4"/>
        <v>0.26215427711114708</v>
      </c>
    </row>
    <row r="13" spans="2:14" ht="11.25" customHeight="1" x14ac:dyDescent="0.25">
      <c r="B13" s="47" t="s">
        <v>25</v>
      </c>
      <c r="C13" s="52">
        <v>0.03</v>
      </c>
      <c r="D13" s="52">
        <v>0.03</v>
      </c>
      <c r="E13" s="52">
        <v>0.03</v>
      </c>
      <c r="F13" s="52">
        <v>0.03</v>
      </c>
      <c r="G13" s="52">
        <v>0.03</v>
      </c>
      <c r="H13" s="52">
        <v>0.03</v>
      </c>
      <c r="I13" s="52">
        <v>0.03</v>
      </c>
      <c r="J13" s="52">
        <v>0.03</v>
      </c>
      <c r="K13" s="52">
        <v>0.03</v>
      </c>
      <c r="L13" s="52">
        <v>0.03</v>
      </c>
      <c r="M13" s="52">
        <v>0.03</v>
      </c>
      <c r="N13" s="52">
        <v>0.03</v>
      </c>
    </row>
    <row r="14" spans="2:14" ht="11.25" customHeight="1" x14ac:dyDescent="0.25">
      <c r="B14" s="45" t="s">
        <v>26</v>
      </c>
      <c r="C14" s="49">
        <f ca="1">C11-C8</f>
        <v>-10.91796875</v>
      </c>
      <c r="D14" s="49">
        <f t="shared" ref="D14:N14" ca="1" si="5">D11-D8</f>
        <v>-1.5844194961664861</v>
      </c>
      <c r="E14" s="49">
        <f t="shared" ca="1" si="5"/>
        <v>-2.9028214285714284</v>
      </c>
      <c r="F14" s="49">
        <f t="shared" ca="1" si="5"/>
        <v>-2.5333707142857147</v>
      </c>
      <c r="G14" s="49">
        <f t="shared" ca="1" si="5"/>
        <v>-2.0844347528477556</v>
      </c>
      <c r="H14" s="49">
        <f t="shared" ca="1" si="5"/>
        <v>-1.0825619649173053</v>
      </c>
      <c r="I14" s="49">
        <f t="shared" ca="1" si="5"/>
        <v>-5.9752545336806282</v>
      </c>
      <c r="J14" s="49">
        <f t="shared" ca="1" si="5"/>
        <v>-5.25369986864502</v>
      </c>
      <c r="K14" s="49">
        <f t="shared" ca="1" si="5"/>
        <v>-8.1169079443271794</v>
      </c>
      <c r="L14" s="49">
        <f t="shared" ca="1" si="5"/>
        <v>-7.6322840478061575</v>
      </c>
      <c r="M14" s="49">
        <f t="shared" ca="1" si="5"/>
        <v>-5.6564405263719735</v>
      </c>
      <c r="N14" s="49">
        <f t="shared" ca="1" si="5"/>
        <v>-6.9554579198245108</v>
      </c>
    </row>
    <row r="16" spans="2:14" ht="11.25" customHeight="1" x14ac:dyDescent="0.25">
      <c r="B16" s="53" t="s">
        <v>27</v>
      </c>
    </row>
    <row r="17" spans="2:15" ht="11.25" customHeight="1" x14ac:dyDescent="0.25">
      <c r="B17" s="45"/>
      <c r="C17" s="54">
        <v>5</v>
      </c>
      <c r="D17" s="54">
        <f t="shared" ref="D17:N18" si="6">C26-C23</f>
        <v>4.8499999999999996</v>
      </c>
      <c r="E17" s="54">
        <f t="shared" si="6"/>
        <v>11.4945</v>
      </c>
      <c r="F17" s="54">
        <f t="shared" si="6"/>
        <v>11.149665000000001</v>
      </c>
      <c r="G17" s="54">
        <f t="shared" si="6"/>
        <v>10.815175050000001</v>
      </c>
      <c r="H17" s="54">
        <f t="shared" si="6"/>
        <v>10.490719798500001</v>
      </c>
      <c r="I17" s="54">
        <f t="shared" si="6"/>
        <v>10.175998204545001</v>
      </c>
      <c r="J17" s="54">
        <f t="shared" si="6"/>
        <v>9.870718258408651</v>
      </c>
      <c r="K17" s="54">
        <f t="shared" si="6"/>
        <v>9.5745967106563921</v>
      </c>
      <c r="L17" s="54">
        <f t="shared" si="6"/>
        <v>9.2873588093367001</v>
      </c>
      <c r="M17" s="54">
        <f t="shared" si="6"/>
        <v>9.0087380450565995</v>
      </c>
      <c r="N17" s="54">
        <f t="shared" si="6"/>
        <v>8.7384759037049022</v>
      </c>
    </row>
    <row r="18" spans="2:15" ht="11.25" customHeight="1" x14ac:dyDescent="0.25">
      <c r="B18" s="47"/>
      <c r="C18" s="58"/>
      <c r="D18" s="58">
        <f t="shared" si="6"/>
        <v>0</v>
      </c>
      <c r="E18" s="58">
        <f t="shared" si="6"/>
        <v>0</v>
      </c>
      <c r="F18" s="58">
        <f t="shared" si="6"/>
        <v>0</v>
      </c>
      <c r="G18" s="58">
        <f t="shared" si="6"/>
        <v>0</v>
      </c>
      <c r="H18" s="58">
        <f t="shared" si="6"/>
        <v>0</v>
      </c>
      <c r="I18" s="58">
        <f t="shared" si="6"/>
        <v>0</v>
      </c>
      <c r="J18" s="58">
        <f t="shared" si="6"/>
        <v>0</v>
      </c>
      <c r="K18" s="58">
        <f t="shared" si="6"/>
        <v>0</v>
      </c>
      <c r="L18" s="58">
        <f t="shared" si="6"/>
        <v>0</v>
      </c>
      <c r="M18" s="58">
        <f t="shared" si="6"/>
        <v>0</v>
      </c>
      <c r="N18" s="58">
        <f t="shared" si="6"/>
        <v>0</v>
      </c>
    </row>
    <row r="19" spans="2:15" ht="11.25" customHeight="1" x14ac:dyDescent="0.25">
      <c r="B19" s="55" t="s">
        <v>16</v>
      </c>
    </row>
    <row r="20" spans="2:15" ht="11.25" customHeight="1" x14ac:dyDescent="0.25">
      <c r="B20" s="45"/>
      <c r="C20" s="54"/>
      <c r="D20" s="54">
        <v>7</v>
      </c>
      <c r="E20" s="54"/>
      <c r="F20" s="54">
        <v>0</v>
      </c>
      <c r="G20" s="54">
        <v>0</v>
      </c>
      <c r="H20" s="54">
        <v>0</v>
      </c>
      <c r="I20" s="54">
        <v>0</v>
      </c>
      <c r="J20" s="54">
        <v>0</v>
      </c>
      <c r="K20" s="54"/>
      <c r="L20" s="54">
        <v>0</v>
      </c>
      <c r="M20" s="54">
        <v>0</v>
      </c>
      <c r="N20" s="54">
        <v>0</v>
      </c>
      <c r="O20" s="75"/>
    </row>
    <row r="21" spans="2:15" ht="11.25" customHeight="1" x14ac:dyDescent="0.25">
      <c r="B21" s="47"/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/>
      <c r="L21" s="58">
        <v>0</v>
      </c>
      <c r="M21" s="58">
        <v>0</v>
      </c>
      <c r="N21" s="58">
        <v>0</v>
      </c>
      <c r="O21" s="75"/>
    </row>
    <row r="22" spans="2:15" ht="11.25" customHeight="1" x14ac:dyDescent="0.25">
      <c r="B22" s="56" t="s">
        <v>24</v>
      </c>
    </row>
    <row r="23" spans="2:15" ht="11.25" customHeight="1" x14ac:dyDescent="0.25">
      <c r="B23" s="45"/>
      <c r="C23" s="54">
        <f t="shared" ref="C23:N24" si="7">C$13*(C17+C20)</f>
        <v>0.15</v>
      </c>
      <c r="D23" s="54">
        <f t="shared" si="7"/>
        <v>0.35549999999999998</v>
      </c>
      <c r="E23" s="54">
        <f t="shared" si="7"/>
        <v>0.344835</v>
      </c>
      <c r="F23" s="54">
        <f t="shared" si="7"/>
        <v>0.33448994999999998</v>
      </c>
      <c r="G23" s="54">
        <f t="shared" si="7"/>
        <v>0.32445525149999999</v>
      </c>
      <c r="H23" s="54">
        <f t="shared" si="7"/>
        <v>0.31472159395499999</v>
      </c>
      <c r="I23" s="54">
        <f t="shared" si="7"/>
        <v>0.30527994613635001</v>
      </c>
      <c r="J23" s="54">
        <f t="shared" si="7"/>
        <v>0.29612154775225952</v>
      </c>
      <c r="K23" s="54">
        <f t="shared" si="7"/>
        <v>0.28723790131969174</v>
      </c>
      <c r="L23" s="54">
        <f t="shared" si="7"/>
        <v>0.27862076428010102</v>
      </c>
      <c r="M23" s="54">
        <f t="shared" si="7"/>
        <v>0.27026214135169796</v>
      </c>
      <c r="N23" s="54">
        <f t="shared" si="7"/>
        <v>0.26215427711114708</v>
      </c>
    </row>
    <row r="24" spans="2:15" ht="11.25" customHeight="1" x14ac:dyDescent="0.25">
      <c r="B24" s="47"/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</row>
    <row r="25" spans="2:15" ht="11.25" customHeight="1" x14ac:dyDescent="0.25">
      <c r="B25" s="57" t="s">
        <v>23</v>
      </c>
    </row>
    <row r="26" spans="2:15" ht="11.25" customHeight="1" x14ac:dyDescent="0.25">
      <c r="B26" s="45"/>
      <c r="C26" s="54">
        <f>C17+C20</f>
        <v>5</v>
      </c>
      <c r="D26" s="54">
        <f t="shared" ref="D26:N26" si="8">D17+D20</f>
        <v>11.85</v>
      </c>
      <c r="E26" s="54">
        <f t="shared" si="8"/>
        <v>11.4945</v>
      </c>
      <c r="F26" s="54">
        <f>F17+F20</f>
        <v>11.149665000000001</v>
      </c>
      <c r="G26" s="54">
        <f t="shared" si="8"/>
        <v>10.815175050000001</v>
      </c>
      <c r="H26" s="54">
        <f t="shared" si="8"/>
        <v>10.490719798500001</v>
      </c>
      <c r="I26" s="54">
        <f t="shared" si="8"/>
        <v>10.175998204545001</v>
      </c>
      <c r="J26" s="54">
        <f t="shared" si="8"/>
        <v>9.870718258408651</v>
      </c>
      <c r="K26" s="54">
        <f t="shared" si="8"/>
        <v>9.5745967106563921</v>
      </c>
      <c r="L26" s="54">
        <f t="shared" si="8"/>
        <v>9.2873588093367001</v>
      </c>
      <c r="M26" s="54">
        <f t="shared" si="8"/>
        <v>9.0087380450565995</v>
      </c>
      <c r="N26" s="54">
        <f t="shared" si="8"/>
        <v>8.7384759037049022</v>
      </c>
    </row>
    <row r="27" spans="2:15" ht="11.25" customHeight="1" x14ac:dyDescent="0.25">
      <c r="B27" s="47"/>
      <c r="C27" s="58">
        <f t="shared" ref="C27:N27" si="9">C18+C21</f>
        <v>0</v>
      </c>
      <c r="D27" s="58">
        <f t="shared" si="9"/>
        <v>0</v>
      </c>
      <c r="E27" s="58">
        <f t="shared" si="9"/>
        <v>0</v>
      </c>
      <c r="F27" s="58">
        <f t="shared" si="9"/>
        <v>0</v>
      </c>
      <c r="G27" s="58">
        <f t="shared" si="9"/>
        <v>0</v>
      </c>
      <c r="H27" s="58">
        <f t="shared" si="9"/>
        <v>0</v>
      </c>
      <c r="I27" s="58">
        <f t="shared" si="9"/>
        <v>0</v>
      </c>
      <c r="J27" s="58">
        <f t="shared" si="9"/>
        <v>0</v>
      </c>
      <c r="K27" s="58">
        <f t="shared" si="9"/>
        <v>0</v>
      </c>
      <c r="L27" s="58">
        <f t="shared" si="9"/>
        <v>0</v>
      </c>
      <c r="M27" s="58">
        <f t="shared" si="9"/>
        <v>0</v>
      </c>
      <c r="N27" s="58">
        <f t="shared" si="9"/>
        <v>0</v>
      </c>
    </row>
    <row r="36" spans="3:14" x14ac:dyDescent="0.25">
      <c r="C36" s="91"/>
      <c r="D36" s="91"/>
      <c r="E36" s="91"/>
      <c r="F36" s="91"/>
      <c r="G36" s="91"/>
      <c r="H36" s="91"/>
      <c r="I36" s="91"/>
      <c r="J36" s="91"/>
      <c r="K36" s="91"/>
      <c r="L36" s="91"/>
      <c r="M36" s="91"/>
      <c r="N36" s="91"/>
    </row>
    <row r="37" spans="3:14" x14ac:dyDescent="0.25">
      <c r="C37" s="91"/>
      <c r="D37" s="91"/>
      <c r="E37" s="91"/>
      <c r="F37" s="91"/>
      <c r="G37" s="91"/>
      <c r="H37" s="91"/>
      <c r="I37" s="91"/>
      <c r="J37" s="91"/>
      <c r="K37" s="91"/>
      <c r="L37" s="91"/>
      <c r="M37" s="91"/>
      <c r="N37" s="91"/>
    </row>
  </sheetData>
  <pageMargins left="0.7" right="0.7" top="0.75" bottom="0.75" header="0.3" footer="0.3"/>
  <pageSetup orientation="portrait" horizontalDpi="90" verticalDpi="9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37"/>
  <sheetViews>
    <sheetView showGridLines="0" workbookViewId="0">
      <pane xSplit="2" ySplit="2" topLeftCell="C3" activePane="bottomRight" state="frozen"/>
      <selection activeCell="J28" sqref="J28"/>
      <selection pane="topRight" activeCell="J28" sqref="J28"/>
      <selection pane="bottomLeft" activeCell="J28" sqref="J28"/>
      <selection pane="bottomRight" activeCell="J28" sqref="J28"/>
    </sheetView>
  </sheetViews>
  <sheetFormatPr defaultRowHeight="11.25" x14ac:dyDescent="0.25"/>
  <cols>
    <col min="1" max="1" width="1.42578125" style="44" customWidth="1"/>
    <col min="2" max="2" width="16" style="44" bestFit="1" customWidth="1"/>
    <col min="3" max="3" width="14.85546875" style="44" hidden="1" customWidth="1"/>
    <col min="4" max="5" width="0" style="44" hidden="1" customWidth="1"/>
    <col min="6" max="16384" width="9.140625" style="44"/>
  </cols>
  <sheetData>
    <row r="1" spans="2:14" ht="11.25" customHeight="1" x14ac:dyDescent="0.25"/>
    <row r="2" spans="2:14" ht="11.25" customHeight="1" x14ac:dyDescent="0.25">
      <c r="B2" s="57" t="s">
        <v>94</v>
      </c>
      <c r="C2" s="42">
        <v>43119</v>
      </c>
      <c r="D2" s="42">
        <v>43150</v>
      </c>
      <c r="E2" s="43">
        <v>43178</v>
      </c>
      <c r="F2" s="43">
        <v>43209</v>
      </c>
      <c r="G2" s="43">
        <v>43239</v>
      </c>
      <c r="H2" s="43">
        <v>43270</v>
      </c>
      <c r="I2" s="43">
        <v>43300</v>
      </c>
      <c r="J2" s="43">
        <v>43331</v>
      </c>
      <c r="K2" s="43">
        <v>43362</v>
      </c>
      <c r="L2" s="43">
        <v>43392</v>
      </c>
      <c r="M2" s="43">
        <v>43423</v>
      </c>
      <c r="N2" s="43">
        <v>43453</v>
      </c>
    </row>
    <row r="3" spans="2:14" ht="11.25" customHeight="1" x14ac:dyDescent="0.25">
      <c r="B3" s="45" t="s">
        <v>48</v>
      </c>
      <c r="C3" s="46">
        <f ca="1">OFFSET(Membership!$N$50,COLUMN()-2,0)</f>
        <v>1.0829006576670128</v>
      </c>
      <c r="D3" s="135">
        <f ca="1">OFFSET(Membership!$N$34,COLUMN()-2,0)</f>
        <v>2.553180343699982E-3</v>
      </c>
      <c r="E3" s="135">
        <f ca="1">OFFSET(Membership!$N$34,COLUMN()-2,0)</f>
        <v>2.428124384811711E-3</v>
      </c>
      <c r="F3" s="135">
        <f ca="1">OFFSET(Membership!$N$34,COLUMN()-2,0)</f>
        <v>2.1967310109475922E-3</v>
      </c>
      <c r="G3" s="135">
        <f ca="1">OFFSET(Membership!$N$34,COLUMN()-2,0)</f>
        <v>1.9850095002178323E-3</v>
      </c>
      <c r="H3" s="135">
        <f ca="1">OFFSET(Membership!$N$34,COLUMN()-2,0)</f>
        <v>1.8236629249815978E-3</v>
      </c>
      <c r="I3" s="135">
        <f ca="1">OFFSET(Membership!$N$34,COLUMN()-2,0)</f>
        <v>2.1364152551473902E-3</v>
      </c>
      <c r="J3" s="135">
        <f ca="1">OFFSET(Membership!$N$34,COLUMN()-2,0)</f>
        <v>1.7770325984532646E-3</v>
      </c>
      <c r="K3" s="135">
        <f ca="1">OFFSET(Membership!$N$34,COLUMN()-2,0)</f>
        <v>1.6961908639369428E-3</v>
      </c>
      <c r="L3" s="135">
        <f ca="1">OFFSET(Membership!$N$34,COLUMN()-2,0)</f>
        <v>2.0415295022925234E-3</v>
      </c>
      <c r="M3" s="135">
        <f ca="1">OFFSET(Membership!$N$34,COLUMN()-2,0)</f>
        <v>1.6591778648219169E-3</v>
      </c>
      <c r="N3" s="135">
        <f ca="1">OFFSET(Membership!$N$34,COLUMN()-2,0)</f>
        <v>4.6842277314884289E-3</v>
      </c>
    </row>
    <row r="4" spans="2:14" ht="11.25" customHeight="1" x14ac:dyDescent="0.25">
      <c r="B4" s="47" t="s">
        <v>18</v>
      </c>
      <c r="C4" s="48">
        <f ca="1">OFFSET(Membership!$M$50,COLUMN()-2,0)</f>
        <v>20630</v>
      </c>
      <c r="D4" s="48">
        <f ca="1">OFFSET(Membership!$M$50,COLUMN()-2,0)</f>
        <v>15187</v>
      </c>
      <c r="E4" s="48">
        <f ca="1">OFFSET(Membership!$M$50,COLUMN()-2,0)</f>
        <v>16838</v>
      </c>
      <c r="F4" s="48">
        <f ca="1">OFFSET(Membership!$M$50,COLUMN()-2,0)</f>
        <v>14444</v>
      </c>
      <c r="G4" s="48">
        <f ca="1">OFFSET(Membership!$M$50,COLUMN()-2,0)</f>
        <v>14026</v>
      </c>
      <c r="H4" s="48">
        <f ca="1">OFFSET(Membership!$M$50,COLUMN()-2,0)</f>
        <v>12895</v>
      </c>
      <c r="I4" s="48">
        <f ca="1">OFFSET(Membership!$M$50,COLUMN()-2,0)</f>
        <v>14145.351574671391</v>
      </c>
      <c r="J4" s="48">
        <f ca="1">OFFSET(Membership!$M$50,COLUMN()-2,0)</f>
        <v>13398.557882123141</v>
      </c>
      <c r="K4" s="48">
        <f ca="1">OFFSET(Membership!$M$50,COLUMN()-2,0)</f>
        <v>12327.756342219725</v>
      </c>
      <c r="L4" s="48">
        <f ca="1">OFFSET(Membership!$M$50,COLUMN()-2,0)</f>
        <v>18407.122038200763</v>
      </c>
      <c r="M4" s="48">
        <f ca="1">OFFSET(Membership!$M$50,COLUMN()-2,0)</f>
        <v>17273.488375568944</v>
      </c>
      <c r="N4" s="48">
        <f ca="1">OFFSET(Membership!$M$50,COLUMN()-2,0)</f>
        <v>14949.646614016179</v>
      </c>
    </row>
    <row r="5" spans="2:14" ht="11.25" customHeight="1" x14ac:dyDescent="0.25">
      <c r="B5" s="45" t="s">
        <v>19</v>
      </c>
      <c r="C5" s="49">
        <v>550</v>
      </c>
      <c r="D5" s="49">
        <v>550</v>
      </c>
      <c r="E5" s="49">
        <v>550</v>
      </c>
      <c r="F5" s="49">
        <v>550</v>
      </c>
      <c r="G5" s="49">
        <v>550</v>
      </c>
      <c r="H5" s="49">
        <v>550</v>
      </c>
      <c r="I5" s="49">
        <v>550</v>
      </c>
      <c r="J5" s="49">
        <v>550</v>
      </c>
      <c r="K5" s="49">
        <v>550</v>
      </c>
      <c r="L5" s="49">
        <v>550</v>
      </c>
      <c r="M5" s="49">
        <v>550</v>
      </c>
      <c r="N5" s="49">
        <v>550</v>
      </c>
    </row>
    <row r="6" spans="2:14" ht="11.25" customHeight="1" x14ac:dyDescent="0.25">
      <c r="B6" s="47" t="s">
        <v>20</v>
      </c>
      <c r="C6" s="50">
        <v>0.2</v>
      </c>
      <c r="D6" s="50">
        <v>0.26960000000000001</v>
      </c>
      <c r="E6" s="50">
        <v>0.3</v>
      </c>
      <c r="F6" s="50">
        <v>0.3</v>
      </c>
      <c r="G6" s="50">
        <v>0.26960000000000001</v>
      </c>
      <c r="H6" s="50">
        <v>0.26960000000000001</v>
      </c>
      <c r="I6" s="50">
        <v>0.26960000000000001</v>
      </c>
      <c r="J6" s="50">
        <v>0.26960000000000001</v>
      </c>
      <c r="K6" s="50">
        <v>0.26960000000000001</v>
      </c>
      <c r="L6" s="50">
        <v>0.3</v>
      </c>
      <c r="M6" s="50">
        <v>0.3</v>
      </c>
      <c r="N6" s="50">
        <v>0.32</v>
      </c>
    </row>
    <row r="7" spans="2:14" ht="11.25" customHeight="1" x14ac:dyDescent="0.25">
      <c r="B7" s="45" t="s">
        <v>41</v>
      </c>
      <c r="C7" s="49">
        <f ca="1">'JHUA M'!$R$43</f>
        <v>32.65625</v>
      </c>
      <c r="D7" s="49">
        <f ca="1">'JHUA M'!$R$78</f>
        <v>25.546875</v>
      </c>
      <c r="E7" s="49">
        <f ca="1">'JHUA M'!$R$113</f>
        <v>27.65625</v>
      </c>
      <c r="F7" s="49">
        <f ca="1">'JHUA M'!$R$148</f>
        <v>21.867647058823529</v>
      </c>
      <c r="G7" s="49">
        <f ca="1">'JHUA M'!$R$183</f>
        <v>21.352941176470591</v>
      </c>
      <c r="H7" s="49">
        <f ca="1">'JHUA M'!$R$218</f>
        <v>20.044117647058819</v>
      </c>
      <c r="I7" s="49">
        <f ca="1">'JHUA M'!$R$253</f>
        <v>21.588235294117649</v>
      </c>
      <c r="J7" s="49">
        <f ca="1">'JHUA M'!$R$288</f>
        <v>20.676470588235297</v>
      </c>
      <c r="K7" s="49">
        <f ca="1">'JHUA M'!$R$323</f>
        <v>19.382352941176467</v>
      </c>
      <c r="L7" s="49">
        <f ca="1">'JHUA M'!$R$358</f>
        <v>28.102941176470587</v>
      </c>
      <c r="M7" s="49">
        <f ca="1">'JHUA M'!$R$393</f>
        <v>26.75</v>
      </c>
      <c r="N7" s="49">
        <f ca="1">'JHUA M'!$R$428</f>
        <v>23.882352941176467</v>
      </c>
    </row>
    <row r="8" spans="2:14" ht="11.25" customHeight="1" x14ac:dyDescent="0.25">
      <c r="B8" s="45" t="s">
        <v>42</v>
      </c>
      <c r="C8" s="49">
        <f t="shared" ref="C8:N8" ca="1" si="0">C7/(1-C6)</f>
        <v>40.8203125</v>
      </c>
      <c r="D8" s="49">
        <f t="shared" ca="1" si="0"/>
        <v>34.976553943044912</v>
      </c>
      <c r="E8" s="49">
        <f t="shared" ca="1" si="0"/>
        <v>39.508928571428577</v>
      </c>
      <c r="F8" s="49">
        <f t="shared" ca="1" si="0"/>
        <v>31.239495798319329</v>
      </c>
      <c r="G8" s="49">
        <f t="shared" ca="1" si="0"/>
        <v>29.234585400425235</v>
      </c>
      <c r="H8" s="49">
        <f t="shared" ca="1" si="0"/>
        <v>27.442658333870238</v>
      </c>
      <c r="I8" s="49">
        <f t="shared" ca="1" si="0"/>
        <v>29.556729592165457</v>
      </c>
      <c r="J8" s="49">
        <f t="shared" ca="1" si="0"/>
        <v>28.308420849172094</v>
      </c>
      <c r="K8" s="49">
        <f t="shared" ca="1" si="0"/>
        <v>26.536627794600861</v>
      </c>
      <c r="L8" s="49">
        <f t="shared" ca="1" si="0"/>
        <v>40.147058823529413</v>
      </c>
      <c r="M8" s="49">
        <f t="shared" ca="1" si="0"/>
        <v>38.214285714285715</v>
      </c>
      <c r="N8" s="49">
        <f t="shared" ca="1" si="0"/>
        <v>35.121107266435985</v>
      </c>
    </row>
    <row r="9" spans="2:14" ht="11.25" customHeight="1" x14ac:dyDescent="0.25">
      <c r="B9" s="47" t="s">
        <v>21</v>
      </c>
      <c r="C9" s="51">
        <f>SUM(C20:C21)</f>
        <v>0</v>
      </c>
      <c r="D9" s="51">
        <f>SUM(D20:D21)</f>
        <v>0</v>
      </c>
      <c r="E9" s="51">
        <f t="shared" ref="E9:N9" si="1">SUM(E20:E21)</f>
        <v>21</v>
      </c>
      <c r="F9" s="51">
        <f t="shared" si="1"/>
        <v>0</v>
      </c>
      <c r="G9" s="51">
        <f t="shared" si="1"/>
        <v>0</v>
      </c>
      <c r="H9" s="51">
        <f t="shared" si="1"/>
        <v>0</v>
      </c>
      <c r="I9" s="51">
        <f t="shared" si="1"/>
        <v>0</v>
      </c>
      <c r="J9" s="51">
        <f t="shared" si="1"/>
        <v>0</v>
      </c>
      <c r="K9" s="51">
        <f t="shared" si="1"/>
        <v>0</v>
      </c>
      <c r="L9" s="51">
        <f t="shared" si="1"/>
        <v>0</v>
      </c>
      <c r="M9" s="51">
        <f t="shared" si="1"/>
        <v>0</v>
      </c>
      <c r="N9" s="51">
        <f t="shared" si="1"/>
        <v>0</v>
      </c>
    </row>
    <row r="10" spans="2:14" ht="11.25" customHeight="1" x14ac:dyDescent="0.25">
      <c r="B10" s="45" t="s">
        <v>22</v>
      </c>
      <c r="C10" s="49">
        <f t="shared" ref="C10:N10" si="2">SUM(C17:C18)</f>
        <v>15</v>
      </c>
      <c r="D10" s="49">
        <f t="shared" si="2"/>
        <v>14.55</v>
      </c>
      <c r="E10" s="49">
        <f t="shared" si="2"/>
        <v>14.1135</v>
      </c>
      <c r="F10" s="49">
        <f t="shared" si="2"/>
        <v>34.060095000000004</v>
      </c>
      <c r="G10" s="49">
        <f t="shared" si="2"/>
        <v>33.038292150000004</v>
      </c>
      <c r="H10" s="49">
        <f t="shared" si="2"/>
        <v>32.047143385500007</v>
      </c>
      <c r="I10" s="49">
        <f t="shared" si="2"/>
        <v>31.085729083935007</v>
      </c>
      <c r="J10" s="49">
        <f t="shared" si="2"/>
        <v>30.153157211416957</v>
      </c>
      <c r="K10" s="49">
        <f t="shared" si="2"/>
        <v>29.248562495074449</v>
      </c>
      <c r="L10" s="49">
        <f t="shared" si="2"/>
        <v>28.371105620222217</v>
      </c>
      <c r="M10" s="49">
        <f t="shared" si="2"/>
        <v>27.519972451615551</v>
      </c>
      <c r="N10" s="49">
        <f t="shared" si="2"/>
        <v>26.694373278067086</v>
      </c>
    </row>
    <row r="11" spans="2:14" ht="11.25" customHeight="1" x14ac:dyDescent="0.25">
      <c r="B11" s="47" t="s">
        <v>23</v>
      </c>
      <c r="C11" s="51">
        <f t="shared" ref="C11:N11" si="3">SUM(C26:C27)</f>
        <v>15</v>
      </c>
      <c r="D11" s="51">
        <f t="shared" si="3"/>
        <v>14.55</v>
      </c>
      <c r="E11" s="51">
        <f t="shared" si="3"/>
        <v>35.113500000000002</v>
      </c>
      <c r="F11" s="51">
        <f t="shared" si="3"/>
        <v>34.060095000000004</v>
      </c>
      <c r="G11" s="51">
        <f t="shared" si="3"/>
        <v>33.038292150000004</v>
      </c>
      <c r="H11" s="51">
        <f t="shared" si="3"/>
        <v>32.047143385500007</v>
      </c>
      <c r="I11" s="51">
        <f t="shared" si="3"/>
        <v>31.085729083935007</v>
      </c>
      <c r="J11" s="51">
        <f t="shared" si="3"/>
        <v>30.153157211416957</v>
      </c>
      <c r="K11" s="51">
        <f t="shared" si="3"/>
        <v>29.248562495074449</v>
      </c>
      <c r="L11" s="51">
        <f t="shared" si="3"/>
        <v>28.371105620222217</v>
      </c>
      <c r="M11" s="51">
        <f t="shared" si="3"/>
        <v>27.519972451615551</v>
      </c>
      <c r="N11" s="51">
        <f t="shared" si="3"/>
        <v>26.694373278067086</v>
      </c>
    </row>
    <row r="12" spans="2:14" ht="11.25" customHeight="1" x14ac:dyDescent="0.25">
      <c r="B12" s="45" t="s">
        <v>24</v>
      </c>
      <c r="C12" s="49">
        <f t="shared" ref="C12:N12" si="4">SUM(C23:C24)</f>
        <v>0.44999999999999996</v>
      </c>
      <c r="D12" s="49">
        <f t="shared" si="4"/>
        <v>0.4365</v>
      </c>
      <c r="E12" s="49">
        <f t="shared" si="4"/>
        <v>1.0534049999999999</v>
      </c>
      <c r="F12" s="49">
        <f t="shared" si="4"/>
        <v>1.02180285</v>
      </c>
      <c r="G12" s="49">
        <f t="shared" si="4"/>
        <v>0.99114876450000011</v>
      </c>
      <c r="H12" s="49">
        <f t="shared" si="4"/>
        <v>0.96141430156500018</v>
      </c>
      <c r="I12" s="49">
        <f t="shared" si="4"/>
        <v>0.93257187251805018</v>
      </c>
      <c r="J12" s="49">
        <f t="shared" si="4"/>
        <v>0.90459471634250865</v>
      </c>
      <c r="K12" s="49">
        <f t="shared" si="4"/>
        <v>0.87745687485223345</v>
      </c>
      <c r="L12" s="49">
        <f t="shared" si="4"/>
        <v>0.85113316860666643</v>
      </c>
      <c r="M12" s="49">
        <f t="shared" si="4"/>
        <v>0.82559917354846646</v>
      </c>
      <c r="N12" s="49">
        <f t="shared" si="4"/>
        <v>0.80083119834201255</v>
      </c>
    </row>
    <row r="13" spans="2:14" ht="11.25" customHeight="1" x14ac:dyDescent="0.25">
      <c r="B13" s="47" t="s">
        <v>25</v>
      </c>
      <c r="C13" s="52">
        <v>0.03</v>
      </c>
      <c r="D13" s="52">
        <v>0.03</v>
      </c>
      <c r="E13" s="52">
        <v>0.03</v>
      </c>
      <c r="F13" s="52">
        <v>0.03</v>
      </c>
      <c r="G13" s="52">
        <v>0.03</v>
      </c>
      <c r="H13" s="52">
        <v>0.03</v>
      </c>
      <c r="I13" s="52">
        <v>0.03</v>
      </c>
      <c r="J13" s="52">
        <v>0.03</v>
      </c>
      <c r="K13" s="52">
        <v>0.03</v>
      </c>
      <c r="L13" s="52">
        <v>0.03</v>
      </c>
      <c r="M13" s="52">
        <v>0.03</v>
      </c>
      <c r="N13" s="52">
        <v>0.03</v>
      </c>
    </row>
    <row r="14" spans="2:14" ht="11.25" customHeight="1" x14ac:dyDescent="0.25">
      <c r="B14" s="45" t="s">
        <v>26</v>
      </c>
      <c r="C14" s="49">
        <f ca="1">C11-C8</f>
        <v>-25.8203125</v>
      </c>
      <c r="D14" s="49">
        <f t="shared" ref="D14:N14" ca="1" si="5">D11-D8</f>
        <v>-20.426553943044912</v>
      </c>
      <c r="E14" s="49">
        <f t="shared" ca="1" si="5"/>
        <v>-4.3954285714285746</v>
      </c>
      <c r="F14" s="49">
        <f t="shared" ca="1" si="5"/>
        <v>2.8205992016806753</v>
      </c>
      <c r="G14" s="49">
        <f t="shared" ca="1" si="5"/>
        <v>3.8037067495747685</v>
      </c>
      <c r="H14" s="49">
        <f t="shared" ca="1" si="5"/>
        <v>4.6044850516297693</v>
      </c>
      <c r="I14" s="49">
        <f t="shared" ca="1" si="5"/>
        <v>1.5289994917695502</v>
      </c>
      <c r="J14" s="49">
        <f t="shared" ca="1" si="5"/>
        <v>1.8447363622448627</v>
      </c>
      <c r="K14" s="49">
        <f t="shared" ca="1" si="5"/>
        <v>2.7119347004735879</v>
      </c>
      <c r="L14" s="49">
        <f t="shared" ca="1" si="5"/>
        <v>-11.775953203307196</v>
      </c>
      <c r="M14" s="49">
        <f t="shared" ca="1" si="5"/>
        <v>-10.694313262670164</v>
      </c>
      <c r="N14" s="49">
        <f t="shared" ca="1" si="5"/>
        <v>-8.4267339883688983</v>
      </c>
    </row>
    <row r="16" spans="2:14" ht="11.25" customHeight="1" x14ac:dyDescent="0.25">
      <c r="B16" s="53" t="s">
        <v>27</v>
      </c>
    </row>
    <row r="17" spans="2:15" ht="11.25" customHeight="1" x14ac:dyDescent="0.25">
      <c r="B17" s="45"/>
      <c r="C17" s="54">
        <v>15</v>
      </c>
      <c r="D17" s="54">
        <f t="shared" ref="D17:N18" si="6">C26-C23</f>
        <v>14.55</v>
      </c>
      <c r="E17" s="54">
        <f t="shared" si="6"/>
        <v>14.1135</v>
      </c>
      <c r="F17" s="54">
        <f t="shared" si="6"/>
        <v>34.060095000000004</v>
      </c>
      <c r="G17" s="54">
        <f t="shared" si="6"/>
        <v>33.038292150000004</v>
      </c>
      <c r="H17" s="54">
        <f t="shared" si="6"/>
        <v>32.047143385500007</v>
      </c>
      <c r="I17" s="54">
        <f t="shared" si="6"/>
        <v>31.085729083935007</v>
      </c>
      <c r="J17" s="54">
        <f t="shared" si="6"/>
        <v>30.153157211416957</v>
      </c>
      <c r="K17" s="54">
        <f t="shared" si="6"/>
        <v>29.248562495074449</v>
      </c>
      <c r="L17" s="54">
        <f t="shared" si="6"/>
        <v>28.371105620222217</v>
      </c>
      <c r="M17" s="54">
        <f t="shared" si="6"/>
        <v>27.519972451615551</v>
      </c>
      <c r="N17" s="54">
        <f t="shared" si="6"/>
        <v>26.694373278067086</v>
      </c>
    </row>
    <row r="18" spans="2:15" ht="11.25" customHeight="1" x14ac:dyDescent="0.25">
      <c r="B18" s="47"/>
      <c r="C18" s="58"/>
      <c r="D18" s="58">
        <f t="shared" si="6"/>
        <v>0</v>
      </c>
      <c r="E18" s="58">
        <f t="shared" si="6"/>
        <v>0</v>
      </c>
      <c r="F18" s="58">
        <f t="shared" si="6"/>
        <v>0</v>
      </c>
      <c r="G18" s="58">
        <f t="shared" si="6"/>
        <v>0</v>
      </c>
      <c r="H18" s="58">
        <f t="shared" si="6"/>
        <v>0</v>
      </c>
      <c r="I18" s="58">
        <f t="shared" si="6"/>
        <v>0</v>
      </c>
      <c r="J18" s="58">
        <f t="shared" si="6"/>
        <v>0</v>
      </c>
      <c r="K18" s="58">
        <f t="shared" si="6"/>
        <v>0</v>
      </c>
      <c r="L18" s="58">
        <f t="shared" si="6"/>
        <v>0</v>
      </c>
      <c r="M18" s="58">
        <f t="shared" si="6"/>
        <v>0</v>
      </c>
      <c r="N18" s="58">
        <f t="shared" si="6"/>
        <v>0</v>
      </c>
    </row>
    <row r="19" spans="2:15" ht="11.25" customHeight="1" x14ac:dyDescent="0.25">
      <c r="B19" s="55" t="s">
        <v>16</v>
      </c>
    </row>
    <row r="20" spans="2:15" ht="11.25" customHeight="1" x14ac:dyDescent="0.25">
      <c r="B20" s="45"/>
      <c r="C20" s="54"/>
      <c r="D20" s="54"/>
      <c r="E20" s="54">
        <v>21</v>
      </c>
      <c r="F20" s="54">
        <v>0</v>
      </c>
      <c r="G20" s="54">
        <v>0</v>
      </c>
      <c r="H20" s="54">
        <v>0</v>
      </c>
      <c r="I20" s="54">
        <v>0</v>
      </c>
      <c r="J20" s="54">
        <v>0</v>
      </c>
      <c r="K20" s="54"/>
      <c r="L20" s="54">
        <v>0</v>
      </c>
      <c r="M20" s="54">
        <v>0</v>
      </c>
      <c r="N20" s="54">
        <v>0</v>
      </c>
      <c r="O20" s="75"/>
    </row>
    <row r="21" spans="2:15" ht="11.25" customHeight="1" x14ac:dyDescent="0.25">
      <c r="B21" s="47"/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/>
      <c r="L21" s="58">
        <v>0</v>
      </c>
      <c r="M21" s="58">
        <v>0</v>
      </c>
      <c r="N21" s="58">
        <v>0</v>
      </c>
      <c r="O21" s="75"/>
    </row>
    <row r="22" spans="2:15" ht="11.25" customHeight="1" x14ac:dyDescent="0.25">
      <c r="B22" s="56" t="s">
        <v>24</v>
      </c>
    </row>
    <row r="23" spans="2:15" ht="11.25" customHeight="1" x14ac:dyDescent="0.25">
      <c r="B23" s="45"/>
      <c r="C23" s="54">
        <f t="shared" ref="C23:N24" si="7">C$13*(C17+C20)</f>
        <v>0.44999999999999996</v>
      </c>
      <c r="D23" s="54">
        <f t="shared" si="7"/>
        <v>0.4365</v>
      </c>
      <c r="E23" s="54">
        <f t="shared" si="7"/>
        <v>1.0534049999999999</v>
      </c>
      <c r="F23" s="54">
        <f t="shared" si="7"/>
        <v>1.02180285</v>
      </c>
      <c r="G23" s="54">
        <f t="shared" si="7"/>
        <v>0.99114876450000011</v>
      </c>
      <c r="H23" s="54">
        <f t="shared" si="7"/>
        <v>0.96141430156500018</v>
      </c>
      <c r="I23" s="54">
        <f t="shared" si="7"/>
        <v>0.93257187251805018</v>
      </c>
      <c r="J23" s="54">
        <f t="shared" si="7"/>
        <v>0.90459471634250865</v>
      </c>
      <c r="K23" s="54">
        <f t="shared" si="7"/>
        <v>0.87745687485223345</v>
      </c>
      <c r="L23" s="54">
        <f t="shared" si="7"/>
        <v>0.85113316860666643</v>
      </c>
      <c r="M23" s="54">
        <f t="shared" si="7"/>
        <v>0.82559917354846646</v>
      </c>
      <c r="N23" s="54">
        <f t="shared" si="7"/>
        <v>0.80083119834201255</v>
      </c>
    </row>
    <row r="24" spans="2:15" ht="11.25" customHeight="1" x14ac:dyDescent="0.25">
      <c r="B24" s="47"/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</row>
    <row r="25" spans="2:15" ht="11.25" customHeight="1" x14ac:dyDescent="0.25">
      <c r="B25" s="57" t="s">
        <v>23</v>
      </c>
    </row>
    <row r="26" spans="2:15" ht="11.25" customHeight="1" x14ac:dyDescent="0.25">
      <c r="B26" s="45"/>
      <c r="C26" s="54">
        <f>C17+C20</f>
        <v>15</v>
      </c>
      <c r="D26" s="54">
        <f t="shared" ref="D26:N26" si="8">D17+D20</f>
        <v>14.55</v>
      </c>
      <c r="E26" s="54">
        <f t="shared" si="8"/>
        <v>35.113500000000002</v>
      </c>
      <c r="F26" s="54">
        <f>F17+F20</f>
        <v>34.060095000000004</v>
      </c>
      <c r="G26" s="54">
        <f t="shared" si="8"/>
        <v>33.038292150000004</v>
      </c>
      <c r="H26" s="54">
        <f t="shared" si="8"/>
        <v>32.047143385500007</v>
      </c>
      <c r="I26" s="54">
        <f t="shared" si="8"/>
        <v>31.085729083935007</v>
      </c>
      <c r="J26" s="54">
        <f t="shared" si="8"/>
        <v>30.153157211416957</v>
      </c>
      <c r="K26" s="54">
        <f t="shared" si="8"/>
        <v>29.248562495074449</v>
      </c>
      <c r="L26" s="54">
        <f t="shared" si="8"/>
        <v>28.371105620222217</v>
      </c>
      <c r="M26" s="54">
        <f t="shared" si="8"/>
        <v>27.519972451615551</v>
      </c>
      <c r="N26" s="54">
        <f t="shared" si="8"/>
        <v>26.694373278067086</v>
      </c>
    </row>
    <row r="27" spans="2:15" ht="11.25" customHeight="1" x14ac:dyDescent="0.25">
      <c r="B27" s="47"/>
      <c r="C27" s="58">
        <f t="shared" ref="C27:N27" si="9">C18+C21</f>
        <v>0</v>
      </c>
      <c r="D27" s="58">
        <f t="shared" si="9"/>
        <v>0</v>
      </c>
      <c r="E27" s="58">
        <f t="shared" si="9"/>
        <v>0</v>
      </c>
      <c r="F27" s="58">
        <f t="shared" si="9"/>
        <v>0</v>
      </c>
      <c r="G27" s="58">
        <f t="shared" si="9"/>
        <v>0</v>
      </c>
      <c r="H27" s="58">
        <f t="shared" si="9"/>
        <v>0</v>
      </c>
      <c r="I27" s="58">
        <f t="shared" si="9"/>
        <v>0</v>
      </c>
      <c r="J27" s="58">
        <f t="shared" si="9"/>
        <v>0</v>
      </c>
      <c r="K27" s="58">
        <f t="shared" si="9"/>
        <v>0</v>
      </c>
      <c r="L27" s="58">
        <f t="shared" si="9"/>
        <v>0</v>
      </c>
      <c r="M27" s="58">
        <f t="shared" si="9"/>
        <v>0</v>
      </c>
      <c r="N27" s="58">
        <f t="shared" si="9"/>
        <v>0</v>
      </c>
    </row>
    <row r="36" spans="3:14" x14ac:dyDescent="0.25">
      <c r="C36" s="91"/>
      <c r="D36" s="91"/>
      <c r="E36" s="91"/>
      <c r="F36" s="91"/>
      <c r="G36" s="91"/>
      <c r="H36" s="91"/>
      <c r="I36" s="91"/>
      <c r="J36" s="91"/>
      <c r="K36" s="91"/>
      <c r="L36" s="91"/>
      <c r="M36" s="91"/>
      <c r="N36" s="91"/>
    </row>
    <row r="37" spans="3:14" x14ac:dyDescent="0.25">
      <c r="C37" s="91"/>
      <c r="D37" s="91"/>
      <c r="E37" s="91"/>
      <c r="F37" s="91"/>
      <c r="G37" s="91"/>
      <c r="H37" s="91"/>
      <c r="I37" s="91"/>
      <c r="J37" s="91"/>
      <c r="K37" s="91"/>
      <c r="L37" s="91"/>
      <c r="M37" s="91"/>
      <c r="N37" s="91"/>
    </row>
  </sheetData>
  <pageMargins left="0.7" right="0.7" top="0.75" bottom="0.75" header="0.3" footer="0.3"/>
  <pageSetup orientation="portrait" horizontalDpi="90" verticalDpi="9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38"/>
  <sheetViews>
    <sheetView showGridLines="0" workbookViewId="0">
      <pane xSplit="2" ySplit="2" topLeftCell="C3" activePane="bottomRight" state="frozen"/>
      <selection activeCell="J28" sqref="J28"/>
      <selection pane="topRight" activeCell="J28" sqref="J28"/>
      <selection pane="bottomLeft" activeCell="J28" sqref="J28"/>
      <selection pane="bottomRight" activeCell="I21" sqref="I21"/>
    </sheetView>
  </sheetViews>
  <sheetFormatPr defaultRowHeight="11.25" x14ac:dyDescent="0.25"/>
  <cols>
    <col min="1" max="1" width="1.42578125" style="44" customWidth="1"/>
    <col min="2" max="2" width="16" style="44" bestFit="1" customWidth="1"/>
    <col min="3" max="3" width="14.85546875" style="44" hidden="1" customWidth="1"/>
    <col min="4" max="7" width="0" style="44" hidden="1" customWidth="1"/>
    <col min="8" max="14" width="9.140625" style="44"/>
    <col min="15" max="15" width="5.7109375" style="44" bestFit="1" customWidth="1"/>
    <col min="16" max="16384" width="9.140625" style="44"/>
  </cols>
  <sheetData>
    <row r="1" spans="2:15" ht="11.25" customHeight="1" x14ac:dyDescent="0.25"/>
    <row r="2" spans="2:15" ht="11.25" customHeight="1" x14ac:dyDescent="0.25">
      <c r="B2" s="57" t="s">
        <v>97</v>
      </c>
      <c r="C2" s="42">
        <v>43119</v>
      </c>
      <c r="D2" s="42">
        <v>43150</v>
      </c>
      <c r="E2" s="43">
        <v>43178</v>
      </c>
      <c r="F2" s="43">
        <v>43209</v>
      </c>
      <c r="G2" s="43">
        <v>43239</v>
      </c>
      <c r="H2" s="43">
        <v>43270</v>
      </c>
      <c r="I2" s="43">
        <v>43300</v>
      </c>
      <c r="J2" s="43">
        <v>43331</v>
      </c>
      <c r="K2" s="43">
        <v>43362</v>
      </c>
      <c r="L2" s="43">
        <v>43392</v>
      </c>
      <c r="M2" s="43">
        <v>43423</v>
      </c>
      <c r="N2" s="43">
        <v>43453</v>
      </c>
      <c r="O2" s="43">
        <v>43101</v>
      </c>
    </row>
    <row r="3" spans="2:15" ht="11.25" customHeight="1" x14ac:dyDescent="0.25">
      <c r="B3" s="47" t="s">
        <v>18</v>
      </c>
      <c r="C3" s="48">
        <f ca="1">OFFSET(Membership!$M$50,COLUMN()-2,0)+(OFFSET(Membership!$M$66,COLUMN()-2,0)+OFFSET(Membership!$M$82,COLUMN()-2,0))</f>
        <v>31479</v>
      </c>
      <c r="D3" s="48">
        <f ca="1">OFFSET(Membership!$M$50,COLUMN()-2,0)+(OFFSET(Membership!$M$66,COLUMN()-2,0)+OFFSET(Membership!$M$82,COLUMN()-2,0))</f>
        <v>23006</v>
      </c>
      <c r="E3" s="48">
        <f ca="1">OFFSET(Membership!$M$50,COLUMN()-2,0)+(OFFSET(Membership!$M$66,COLUMN()-2,0)+OFFSET(Membership!$M$82,COLUMN()-2,0))</f>
        <v>23978</v>
      </c>
      <c r="F3" s="48">
        <f ca="1">OFFSET(Membership!$M$50,COLUMN()-2,0)+(OFFSET(Membership!$M$66,COLUMN()-2,0)+OFFSET(Membership!$M$82,COLUMN()-2,0))</f>
        <v>21317</v>
      </c>
      <c r="G3" s="48">
        <f ca="1">OFFSET(Membership!$M$50,COLUMN()-2,0)+(OFFSET(Membership!$M$66,COLUMN()-2,0)+OFFSET(Membership!$M$82,COLUMN()-2,0))</f>
        <v>20732</v>
      </c>
      <c r="H3" s="48">
        <f ca="1">OFFSET(Membership!$M$50,COLUMN()-2,0)+(OFFSET(Membership!$M$66,COLUMN()-2,0)+OFFSET(Membership!$M$82,COLUMN()-2,0))</f>
        <v>18261</v>
      </c>
      <c r="I3" s="48">
        <f ca="1">OFFSET(Membership!$M$50,COLUMN()-2,0)+(OFFSET(Membership!$M$66,COLUMN()-2,0)+OFFSET(Membership!$M$82,COLUMN()-2,0))</f>
        <v>21422.797365473572</v>
      </c>
      <c r="J3" s="48">
        <f ca="1">OFFSET(Membership!$M$50,COLUMN()-2,0)+(OFFSET(Membership!$M$66,COLUMN()-2,0)+OFFSET(Membership!$M$82,COLUMN()-2,0))</f>
        <v>19363.401073848865</v>
      </c>
      <c r="K3" s="48">
        <f ca="1">OFFSET(Membership!$M$50,COLUMN()-2,0)+(OFFSET(Membership!$M$66,COLUMN()-2,0)+OFFSET(Membership!$M$82,COLUMN()-2,0))</f>
        <v>19685.374347074256</v>
      </c>
      <c r="L3" s="48">
        <f ca="1">OFFSET(Membership!$M$50,COLUMN()-2,0)+(OFFSET(Membership!$M$66,COLUMN()-2,0)+OFFSET(Membership!$M$82,COLUMN()-2,0))</f>
        <v>24285.913962302679</v>
      </c>
      <c r="M3" s="48">
        <f ca="1">OFFSET(Membership!$M$50,COLUMN()-2,0)+(OFFSET(Membership!$M$66,COLUMN()-2,0)+OFFSET(Membership!$M$82,COLUMN()-2,0))</f>
        <v>21968.896714777708</v>
      </c>
      <c r="N3" s="48">
        <f ca="1">OFFSET(Membership!$M$50,COLUMN()-2,0)+(OFFSET(Membership!$M$66,COLUMN()-2,0)+OFFSET(Membership!$M$82,COLUMN()-2,0))</f>
        <v>19843.29499005853</v>
      </c>
      <c r="O3" s="48">
        <f ca="1">OFFSET(Membership!$S$50,COLUMN()-2,0)+(OFFSET(Membership!$S$66,COLUMN()-2,0)+OFFSET(Membership!$S$82,COLUMN()-2,0))</f>
        <v>27380.898881939596</v>
      </c>
    </row>
    <row r="4" spans="2:15" ht="11.25" customHeight="1" x14ac:dyDescent="0.25">
      <c r="B4" s="45" t="s">
        <v>19</v>
      </c>
      <c r="C4" s="49">
        <v>550</v>
      </c>
      <c r="D4" s="49">
        <v>550</v>
      </c>
      <c r="E4" s="49">
        <v>550</v>
      </c>
      <c r="F4" s="49">
        <v>530</v>
      </c>
      <c r="G4" s="49">
        <v>530</v>
      </c>
      <c r="H4" s="49">
        <v>530</v>
      </c>
      <c r="I4" s="49">
        <v>500</v>
      </c>
      <c r="J4" s="49">
        <v>500</v>
      </c>
      <c r="K4" s="49">
        <v>500</v>
      </c>
      <c r="L4" s="49">
        <v>500</v>
      </c>
      <c r="M4" s="49">
        <v>500</v>
      </c>
      <c r="N4" s="49">
        <v>500</v>
      </c>
      <c r="O4" s="49">
        <v>500</v>
      </c>
    </row>
    <row r="5" spans="2:15" ht="11.25" customHeight="1" x14ac:dyDescent="0.25">
      <c r="B5" s="47" t="s">
        <v>20</v>
      </c>
      <c r="C5" s="50">
        <v>0.2</v>
      </c>
      <c r="D5" s="50">
        <v>0.26960000000000001</v>
      </c>
      <c r="E5" s="50">
        <v>0.3</v>
      </c>
      <c r="F5" s="50">
        <v>0.3</v>
      </c>
      <c r="G5" s="50">
        <v>0.26960000000000001</v>
      </c>
      <c r="H5" s="50">
        <v>0.3</v>
      </c>
      <c r="I5" s="50">
        <v>0.26960000000000001</v>
      </c>
      <c r="J5" s="50">
        <v>0.26960000000000001</v>
      </c>
      <c r="K5" s="50">
        <v>0.26960000000000001</v>
      </c>
      <c r="L5" s="50">
        <v>0.26960000000000001</v>
      </c>
      <c r="M5" s="50">
        <v>0.26960000000000001</v>
      </c>
      <c r="N5" s="50">
        <v>0.26960000000000001</v>
      </c>
      <c r="O5" s="50">
        <v>0.26960000000000001</v>
      </c>
    </row>
    <row r="6" spans="2:15" ht="11.25" customHeight="1" x14ac:dyDescent="0.25">
      <c r="B6" s="45" t="s">
        <v>41</v>
      </c>
      <c r="C6" s="49">
        <f ca="1">Blend!$R$43</f>
        <v>32.812499999999986</v>
      </c>
      <c r="D6" s="49">
        <f ca="1">Blend!$R$78</f>
        <v>30.910326086956513</v>
      </c>
      <c r="E6" s="49">
        <f ca="1">Blend!$R$113</f>
        <v>31.915760869565212</v>
      </c>
      <c r="F6" s="49">
        <f ca="1">Blend!$R$148</f>
        <v>26.793478260869556</v>
      </c>
      <c r="G6" s="49">
        <f ca="1">Blend!$R$183</f>
        <v>26.249999999999993</v>
      </c>
      <c r="H6" s="49">
        <f ca="1">Blend!$R$218</f>
        <v>23.654891304347821</v>
      </c>
      <c r="I6" s="49">
        <f ca="1">Blend!$R$253</f>
        <v>25.625</v>
      </c>
      <c r="J6" s="49">
        <f ca="1">Blend!$R$288</f>
        <v>23.614130434782602</v>
      </c>
      <c r="K6" s="49">
        <f ca="1">Blend!$R$323</f>
        <v>23.885869565217384</v>
      </c>
      <c r="L6" s="49">
        <f ca="1">Blend!$R$358</f>
        <v>29.904891304347814</v>
      </c>
      <c r="M6" s="49">
        <f ca="1">Blend!$R$393</f>
        <v>27.608695652173907</v>
      </c>
      <c r="N6" s="49">
        <f ca="1">Blend!$R$428</f>
        <v>25.502717391304337</v>
      </c>
      <c r="O6" s="49">
        <f ca="1">Blend!$R$43</f>
        <v>32.812499999999986</v>
      </c>
    </row>
    <row r="7" spans="2:15" ht="11.25" customHeight="1" x14ac:dyDescent="0.25">
      <c r="B7" s="45" t="s">
        <v>42</v>
      </c>
      <c r="C7" s="49">
        <f t="shared" ref="C7:N7" ca="1" si="0">C6/(1-C5)</f>
        <v>41.015624999999979</v>
      </c>
      <c r="D7" s="49">
        <f t="shared" ca="1" si="0"/>
        <v>42.31972355826467</v>
      </c>
      <c r="E7" s="49">
        <f t="shared" ca="1" si="0"/>
        <v>45.593944099378874</v>
      </c>
      <c r="F7" s="49">
        <f t="shared" ca="1" si="0"/>
        <v>38.27639751552794</v>
      </c>
      <c r="G7" s="49">
        <f t="shared" ca="1" si="0"/>
        <v>35.93921139101861</v>
      </c>
      <c r="H7" s="49">
        <f ca="1">H6/(1-H5)</f>
        <v>33.792701863354033</v>
      </c>
      <c r="I7" s="49">
        <f t="shared" ca="1" si="0"/>
        <v>35.083515881708657</v>
      </c>
      <c r="J7" s="49">
        <f ca="1">J6/(1-J5)</f>
        <v>32.330408590885277</v>
      </c>
      <c r="K7" s="49">
        <f t="shared" ca="1" si="0"/>
        <v>32.702450116672217</v>
      </c>
      <c r="L7" s="49">
        <f t="shared" ca="1" si="0"/>
        <v>40.94316991285298</v>
      </c>
      <c r="M7" s="49">
        <f t="shared" ca="1" si="0"/>
        <v>37.799419019953326</v>
      </c>
      <c r="N7" s="49">
        <f t="shared" ca="1" si="0"/>
        <v>34.91609719510452</v>
      </c>
      <c r="O7" s="49">
        <f t="shared" ref="O7" ca="1" si="1">O6/(1-O5)</f>
        <v>44.92401423877326</v>
      </c>
    </row>
    <row r="8" spans="2:15" ht="11.25" customHeight="1" x14ac:dyDescent="0.25">
      <c r="B8" s="47" t="s">
        <v>21</v>
      </c>
      <c r="C8" s="51" t="e">
        <f>SUM(#REF!)</f>
        <v>#REF!</v>
      </c>
      <c r="D8" s="51" t="e">
        <f>SUM(#REF!)</f>
        <v>#REF!</v>
      </c>
      <c r="E8" s="51" t="e">
        <f>SUM(#REF!)</f>
        <v>#REF!</v>
      </c>
      <c r="F8" s="51" t="e">
        <f>SUM(#REF!)</f>
        <v>#REF!</v>
      </c>
      <c r="G8" s="51" t="e">
        <f>SUM(#REF!)</f>
        <v>#REF!</v>
      </c>
      <c r="H8" s="51">
        <f t="shared" ref="H8:N8" si="2">SUM(H21:H21)</f>
        <v>0</v>
      </c>
      <c r="I8" s="51">
        <f t="shared" si="2"/>
        <v>20</v>
      </c>
      <c r="J8" s="51">
        <f t="shared" si="2"/>
        <v>0</v>
      </c>
      <c r="K8" s="51">
        <f t="shared" si="2"/>
        <v>0</v>
      </c>
      <c r="L8" s="51">
        <f t="shared" si="2"/>
        <v>10</v>
      </c>
      <c r="M8" s="51">
        <f t="shared" si="2"/>
        <v>0</v>
      </c>
      <c r="N8" s="51">
        <f t="shared" si="2"/>
        <v>0</v>
      </c>
      <c r="O8" s="51">
        <f t="shared" ref="O8" si="3">SUM(O21:O21)</f>
        <v>0</v>
      </c>
    </row>
    <row r="9" spans="2:15" ht="11.25" customHeight="1" x14ac:dyDescent="0.25">
      <c r="B9" s="45" t="s">
        <v>22</v>
      </c>
      <c r="C9" s="49" t="e">
        <f>SUM(#REF!)</f>
        <v>#REF!</v>
      </c>
      <c r="D9" s="49" t="e">
        <f>SUM(#REF!)</f>
        <v>#REF!</v>
      </c>
      <c r="E9" s="49" t="e">
        <f>SUM(#REF!)</f>
        <v>#REF!</v>
      </c>
      <c r="F9" s="49" t="e">
        <f>SUM(#REF!)</f>
        <v>#REF!</v>
      </c>
      <c r="G9" s="49" t="e">
        <f>SUM(#REF!)</f>
        <v>#REF!</v>
      </c>
      <c r="H9" s="49">
        <f>H19</f>
        <v>32</v>
      </c>
      <c r="I9" s="49">
        <f t="shared" ref="I9:O9" si="4">SUM(I19:I19)</f>
        <v>31.04</v>
      </c>
      <c r="J9" s="49">
        <f t="shared" si="4"/>
        <v>30.108799999999999</v>
      </c>
      <c r="K9" s="49">
        <f t="shared" si="4"/>
        <v>29.205535999999999</v>
      </c>
      <c r="L9" s="49">
        <f t="shared" si="4"/>
        <v>44.329369919999998</v>
      </c>
      <c r="M9" s="49">
        <f t="shared" si="4"/>
        <v>42.999488822399996</v>
      </c>
      <c r="N9" s="49">
        <f t="shared" si="4"/>
        <v>41.709504157727999</v>
      </c>
      <c r="O9" s="49">
        <f t="shared" si="4"/>
        <v>48.458219032996162</v>
      </c>
    </row>
    <row r="10" spans="2:15" ht="11.25" customHeight="1" x14ac:dyDescent="0.25">
      <c r="B10" s="47" t="s">
        <v>23</v>
      </c>
      <c r="C10" s="51" t="e">
        <f>SUM(#REF!)</f>
        <v>#REF!</v>
      </c>
      <c r="D10" s="51" t="e">
        <f>SUM(#REF!)</f>
        <v>#REF!</v>
      </c>
      <c r="E10" s="51" t="e">
        <f>SUM(#REF!)</f>
        <v>#REF!</v>
      </c>
      <c r="F10" s="51" t="e">
        <f>SUM(#REF!)</f>
        <v>#REF!</v>
      </c>
      <c r="G10" s="51" t="e">
        <f>SUM(#REF!)</f>
        <v>#REF!</v>
      </c>
      <c r="H10" s="51">
        <f t="shared" ref="H10:O10" si="5">SUM(H29:H29)</f>
        <v>31.04</v>
      </c>
      <c r="I10" s="51">
        <f t="shared" si="5"/>
        <v>50.108800000000002</v>
      </c>
      <c r="J10" s="51">
        <f t="shared" si="5"/>
        <v>47.205536000000002</v>
      </c>
      <c r="K10" s="51">
        <f t="shared" si="5"/>
        <v>44.329369919999998</v>
      </c>
      <c r="L10" s="51">
        <f t="shared" si="5"/>
        <v>52.999488822399996</v>
      </c>
      <c r="M10" s="51">
        <f t="shared" si="5"/>
        <v>48.709504157727999</v>
      </c>
      <c r="N10" s="51">
        <f t="shared" si="5"/>
        <v>47.458219032996162</v>
      </c>
      <c r="O10" s="51">
        <f t="shared" si="5"/>
        <v>47.004472462006277</v>
      </c>
    </row>
    <row r="11" spans="2:15" ht="11.25" customHeight="1" x14ac:dyDescent="0.25">
      <c r="B11" s="45" t="s">
        <v>24</v>
      </c>
      <c r="C11" s="49" t="e">
        <f>SUM(#REF!)</f>
        <v>#REF!</v>
      </c>
      <c r="D11" s="49" t="e">
        <f>SUM(#REF!)</f>
        <v>#REF!</v>
      </c>
      <c r="E11" s="49" t="e">
        <f>SUM(#REF!)</f>
        <v>#REF!</v>
      </c>
      <c r="F11" s="49" t="e">
        <f>SUM(#REF!)</f>
        <v>#REF!</v>
      </c>
      <c r="G11" s="49" t="e">
        <f>SUM(#REF!)</f>
        <v>#REF!</v>
      </c>
      <c r="H11" s="49">
        <f t="shared" ref="H11:O11" si="6">SUM(H27:H27)</f>
        <v>0.96</v>
      </c>
      <c r="I11" s="49">
        <f t="shared" si="6"/>
        <v>0.93119999999999992</v>
      </c>
      <c r="J11" s="49">
        <f t="shared" si="6"/>
        <v>0.90326399999999996</v>
      </c>
      <c r="K11" s="49">
        <f t="shared" si="6"/>
        <v>0.87616607999999996</v>
      </c>
      <c r="L11" s="49">
        <f t="shared" si="6"/>
        <v>1.3298810976</v>
      </c>
      <c r="M11" s="49">
        <f t="shared" si="6"/>
        <v>1.2899846646719999</v>
      </c>
      <c r="N11" s="49">
        <f t="shared" si="6"/>
        <v>1.2512851247318399</v>
      </c>
      <c r="O11" s="49">
        <f t="shared" si="6"/>
        <v>1.4537465709898849</v>
      </c>
    </row>
    <row r="12" spans="2:15" ht="11.25" customHeight="1" x14ac:dyDescent="0.25">
      <c r="B12" s="47" t="s">
        <v>25</v>
      </c>
      <c r="C12" s="52">
        <v>0.03</v>
      </c>
      <c r="D12" s="52">
        <v>0.03</v>
      </c>
      <c r="E12" s="52">
        <v>0.03</v>
      </c>
      <c r="F12" s="52">
        <v>0.03</v>
      </c>
      <c r="G12" s="52">
        <v>0.03</v>
      </c>
      <c r="H12" s="52">
        <v>0.03</v>
      </c>
      <c r="I12" s="52">
        <v>0.03</v>
      </c>
      <c r="J12" s="52">
        <v>0.03</v>
      </c>
      <c r="K12" s="52">
        <v>0.03</v>
      </c>
      <c r="L12" s="52">
        <v>0.03</v>
      </c>
      <c r="M12" s="52">
        <v>0.03</v>
      </c>
      <c r="N12" s="52">
        <v>0.03</v>
      </c>
      <c r="O12" s="52">
        <v>0.03</v>
      </c>
    </row>
    <row r="13" spans="2:15" ht="11.25" customHeight="1" x14ac:dyDescent="0.25">
      <c r="B13" s="45" t="s">
        <v>26</v>
      </c>
      <c r="C13" s="49" t="e">
        <f ca="1">C10-C7</f>
        <v>#REF!</v>
      </c>
      <c r="D13" s="49" t="e">
        <f t="shared" ref="D13:N13" ca="1" si="7">D10-D7</f>
        <v>#REF!</v>
      </c>
      <c r="E13" s="49" t="e">
        <f t="shared" ca="1" si="7"/>
        <v>#REF!</v>
      </c>
      <c r="F13" s="49" t="e">
        <f t="shared" ca="1" si="7"/>
        <v>#REF!</v>
      </c>
      <c r="G13" s="49" t="e">
        <f t="shared" ca="1" si="7"/>
        <v>#REF!</v>
      </c>
      <c r="H13" s="49">
        <f t="shared" ca="1" si="7"/>
        <v>-2.7527018633540337</v>
      </c>
      <c r="I13" s="49">
        <f t="shared" ca="1" si="7"/>
        <v>15.025284118291346</v>
      </c>
      <c r="J13" s="49">
        <f t="shared" ca="1" si="7"/>
        <v>14.875127409114725</v>
      </c>
      <c r="K13" s="49">
        <f t="shared" ca="1" si="7"/>
        <v>11.62691980332778</v>
      </c>
      <c r="L13" s="49">
        <f t="shared" ca="1" si="7"/>
        <v>12.056318909547016</v>
      </c>
      <c r="M13" s="49">
        <f t="shared" ca="1" si="7"/>
        <v>10.910085137774672</v>
      </c>
      <c r="N13" s="49">
        <f t="shared" ca="1" si="7"/>
        <v>12.542121837891642</v>
      </c>
      <c r="O13" s="49">
        <f t="shared" ref="O13" ca="1" si="8">O10-O7</f>
        <v>2.0804582232330162</v>
      </c>
    </row>
    <row r="15" spans="2:15" x14ac:dyDescent="0.25">
      <c r="B15" s="177" t="s">
        <v>99</v>
      </c>
      <c r="C15" s="176"/>
      <c r="D15" s="176"/>
      <c r="E15" s="176"/>
      <c r="F15" s="176"/>
      <c r="G15" s="176"/>
      <c r="H15" s="176"/>
      <c r="I15" s="176"/>
      <c r="J15" s="176"/>
      <c r="K15" s="176"/>
      <c r="L15" s="176"/>
      <c r="M15" s="176"/>
      <c r="N15" s="176"/>
      <c r="O15" s="176"/>
    </row>
    <row r="16" spans="2:15" x14ac:dyDescent="0.25">
      <c r="B16" s="179" t="s">
        <v>107</v>
      </c>
      <c r="C16" s="180"/>
      <c r="D16" s="180"/>
      <c r="E16" s="180"/>
      <c r="F16" s="180"/>
      <c r="G16" s="180"/>
      <c r="H16" s="180">
        <v>31</v>
      </c>
      <c r="I16" s="180">
        <f t="shared" ref="I16:O16" si="9">I10</f>
        <v>50.108800000000002</v>
      </c>
      <c r="J16" s="180">
        <f t="shared" si="9"/>
        <v>47.205536000000002</v>
      </c>
      <c r="K16" s="180">
        <f t="shared" si="9"/>
        <v>44.329369919999998</v>
      </c>
      <c r="L16" s="180">
        <f t="shared" si="9"/>
        <v>52.999488822399996</v>
      </c>
      <c r="M16" s="180">
        <f t="shared" si="9"/>
        <v>48.709504157727999</v>
      </c>
      <c r="N16" s="180">
        <f t="shared" si="9"/>
        <v>47.458219032996162</v>
      </c>
      <c r="O16" s="180">
        <f t="shared" si="9"/>
        <v>47.004472462006277</v>
      </c>
    </row>
    <row r="17" spans="2:15" x14ac:dyDescent="0.25">
      <c r="B17" s="179"/>
      <c r="C17" s="181"/>
      <c r="D17" s="181"/>
      <c r="E17" s="181"/>
      <c r="F17" s="181"/>
      <c r="G17" s="181"/>
      <c r="H17" s="176"/>
      <c r="I17" s="176"/>
      <c r="J17" s="176"/>
      <c r="K17" s="176"/>
      <c r="L17" s="176"/>
      <c r="M17" s="176"/>
      <c r="N17" s="176"/>
      <c r="O17" s="176"/>
    </row>
    <row r="18" spans="2:15" x14ac:dyDescent="0.25">
      <c r="B18" s="53" t="s">
        <v>100</v>
      </c>
      <c r="H18" s="176"/>
      <c r="I18" s="176"/>
      <c r="J18" s="176"/>
      <c r="K18" s="176"/>
      <c r="L18" s="176"/>
      <c r="M18" s="176"/>
      <c r="N18" s="176"/>
      <c r="O18" s="176"/>
    </row>
    <row r="19" spans="2:15" x14ac:dyDescent="0.25">
      <c r="B19" s="45" t="s">
        <v>107</v>
      </c>
      <c r="C19" s="54">
        <v>45</v>
      </c>
      <c r="D19" s="54" t="e">
        <f>#REF!-#REF!</f>
        <v>#REF!</v>
      </c>
      <c r="E19" s="54" t="e">
        <f>#REF!-#REF!</f>
        <v>#REF!</v>
      </c>
      <c r="F19" s="54" t="e">
        <f>#REF!-#REF!</f>
        <v>#REF!</v>
      </c>
      <c r="G19" s="54" t="e">
        <f>#REF!-#REF!</f>
        <v>#REF!</v>
      </c>
      <c r="H19" s="180">
        <v>32</v>
      </c>
      <c r="I19" s="180">
        <f>H19-H25-H27</f>
        <v>31.04</v>
      </c>
      <c r="J19" s="180">
        <f t="shared" ref="J19:K19" si="10">I19-I25-I27</f>
        <v>30.108799999999999</v>
      </c>
      <c r="K19" s="180">
        <f t="shared" si="10"/>
        <v>29.205535999999999</v>
      </c>
      <c r="L19" s="180">
        <f>K19-K25-K27+SUM(I21*0.8)</f>
        <v>44.329369919999998</v>
      </c>
      <c r="M19" s="180">
        <f t="shared" ref="M19:O19" si="11">L19-L25-L27+SUM(J21*0.8)</f>
        <v>42.999488822399996</v>
      </c>
      <c r="N19" s="180">
        <f t="shared" si="11"/>
        <v>41.709504157727999</v>
      </c>
      <c r="O19" s="180">
        <f t="shared" si="11"/>
        <v>48.458219032996162</v>
      </c>
    </row>
    <row r="20" spans="2:15" x14ac:dyDescent="0.25">
      <c r="B20" s="182" t="s">
        <v>101</v>
      </c>
      <c r="C20" s="176"/>
      <c r="D20" s="176"/>
      <c r="E20" s="176"/>
      <c r="F20" s="176"/>
      <c r="G20" s="176"/>
      <c r="H20" s="176"/>
      <c r="I20" s="176"/>
      <c r="J20" s="176"/>
      <c r="K20" s="176"/>
      <c r="L20" s="176"/>
      <c r="M20" s="176"/>
      <c r="N20" s="176"/>
      <c r="O20" s="176"/>
    </row>
    <row r="21" spans="2:15" x14ac:dyDescent="0.25">
      <c r="B21" s="179" t="s">
        <v>107</v>
      </c>
      <c r="C21" s="180"/>
      <c r="D21" s="180"/>
      <c r="E21" s="180">
        <v>0</v>
      </c>
      <c r="F21" s="180">
        <v>0</v>
      </c>
      <c r="G21" s="180"/>
      <c r="H21" s="180"/>
      <c r="I21" s="180">
        <v>20</v>
      </c>
      <c r="J21" s="180">
        <v>0</v>
      </c>
      <c r="K21" s="180"/>
      <c r="L21" s="180">
        <v>10</v>
      </c>
      <c r="M21" s="180"/>
      <c r="N21" s="180"/>
      <c r="O21" s="180"/>
    </row>
    <row r="22" spans="2:15" x14ac:dyDescent="0.25">
      <c r="B22" s="182" t="s">
        <v>102</v>
      </c>
      <c r="C22" s="176"/>
      <c r="D22" s="176"/>
      <c r="E22" s="176"/>
      <c r="F22" s="176"/>
      <c r="G22" s="176"/>
      <c r="H22" s="176"/>
      <c r="I22" s="176"/>
      <c r="J22" s="176"/>
      <c r="K22" s="176"/>
      <c r="L22" s="176"/>
      <c r="M22" s="176"/>
      <c r="N22" s="176"/>
      <c r="O22" s="176"/>
    </row>
    <row r="23" spans="2:15" x14ac:dyDescent="0.25">
      <c r="B23" s="179" t="s">
        <v>107</v>
      </c>
      <c r="C23" s="180"/>
      <c r="D23" s="180"/>
      <c r="E23" s="180">
        <v>0</v>
      </c>
      <c r="F23" s="180">
        <v>0</v>
      </c>
      <c r="G23" s="180"/>
      <c r="H23" s="180"/>
      <c r="I23" s="180">
        <f>I21</f>
        <v>20</v>
      </c>
      <c r="J23" s="180">
        <f>(I21*0.9)+J21</f>
        <v>18</v>
      </c>
      <c r="K23" s="180">
        <f>(I21*0.8)+(J21*0.9)+K21</f>
        <v>16</v>
      </c>
      <c r="L23" s="180">
        <f>(J21*0.7)+(K21*0.7)+L21</f>
        <v>10</v>
      </c>
      <c r="M23" s="180">
        <f>(K21*0.7)+(L21*0.7)+M21</f>
        <v>7</v>
      </c>
      <c r="N23" s="180">
        <f t="shared" ref="N23:O23" si="12">(L21*0.7)+(M21*0.7)+N21</f>
        <v>7</v>
      </c>
      <c r="O23" s="180">
        <f t="shared" si="12"/>
        <v>0</v>
      </c>
    </row>
    <row r="24" spans="2:15" x14ac:dyDescent="0.25">
      <c r="B24" s="182" t="s">
        <v>103</v>
      </c>
      <c r="C24" s="176"/>
      <c r="D24" s="176"/>
      <c r="E24" s="176"/>
      <c r="F24" s="176"/>
      <c r="G24" s="176"/>
      <c r="H24" s="176"/>
      <c r="I24" s="176"/>
      <c r="J24" s="176"/>
      <c r="K24" s="176"/>
      <c r="L24" s="176"/>
      <c r="M24" s="176"/>
      <c r="N24" s="176"/>
      <c r="O24" s="176"/>
    </row>
    <row r="25" spans="2:15" x14ac:dyDescent="0.25">
      <c r="B25" s="179" t="s">
        <v>107</v>
      </c>
      <c r="C25" s="180"/>
      <c r="D25" s="180"/>
      <c r="E25" s="180">
        <v>0</v>
      </c>
      <c r="F25" s="180">
        <v>3</v>
      </c>
      <c r="G25" s="180">
        <v>1</v>
      </c>
      <c r="H25" s="180">
        <v>0</v>
      </c>
      <c r="I25" s="180">
        <v>0</v>
      </c>
      <c r="J25" s="180">
        <v>0</v>
      </c>
      <c r="K25" s="180">
        <v>0</v>
      </c>
      <c r="L25" s="180">
        <v>0</v>
      </c>
      <c r="M25" s="180">
        <v>0</v>
      </c>
      <c r="N25" s="180">
        <v>0</v>
      </c>
      <c r="O25" s="180">
        <v>0</v>
      </c>
    </row>
    <row r="26" spans="2:15" x14ac:dyDescent="0.25">
      <c r="B26" s="183" t="s">
        <v>24</v>
      </c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/>
      <c r="N26" s="176"/>
      <c r="O26" s="176"/>
    </row>
    <row r="27" spans="2:15" x14ac:dyDescent="0.25">
      <c r="B27" s="179" t="s">
        <v>107</v>
      </c>
      <c r="C27" s="180">
        <v>0</v>
      </c>
      <c r="D27" s="180">
        <v>0</v>
      </c>
      <c r="E27" s="180">
        <v>4</v>
      </c>
      <c r="F27" s="180">
        <v>2.1</v>
      </c>
      <c r="G27" s="180">
        <v>2</v>
      </c>
      <c r="H27" s="180">
        <f>H$12*H19</f>
        <v>0.96</v>
      </c>
      <c r="I27" s="180">
        <f t="shared" ref="I27:O27" si="13">I$12*I19</f>
        <v>0.93119999999999992</v>
      </c>
      <c r="J27" s="180">
        <f t="shared" si="13"/>
        <v>0.90326399999999996</v>
      </c>
      <c r="K27" s="180">
        <f t="shared" si="13"/>
        <v>0.87616607999999996</v>
      </c>
      <c r="L27" s="180">
        <f t="shared" si="13"/>
        <v>1.3298810976</v>
      </c>
      <c r="M27" s="180">
        <f t="shared" si="13"/>
        <v>1.2899846646719999</v>
      </c>
      <c r="N27" s="180">
        <f t="shared" si="13"/>
        <v>1.2512851247318399</v>
      </c>
      <c r="O27" s="180">
        <f t="shared" si="13"/>
        <v>1.4537465709898849</v>
      </c>
    </row>
    <row r="28" spans="2:15" x14ac:dyDescent="0.25">
      <c r="B28" s="184" t="s">
        <v>23</v>
      </c>
      <c r="C28" s="176"/>
      <c r="D28" s="176"/>
      <c r="E28" s="176"/>
      <c r="F28" s="176"/>
      <c r="G28" s="176"/>
      <c r="H28" s="176"/>
      <c r="I28" s="176"/>
      <c r="J28" s="176"/>
      <c r="K28" s="176"/>
      <c r="L28" s="176"/>
      <c r="M28" s="176"/>
      <c r="N28" s="176"/>
      <c r="O28" s="176"/>
    </row>
    <row r="29" spans="2:15" x14ac:dyDescent="0.25">
      <c r="B29" s="179" t="s">
        <v>106</v>
      </c>
      <c r="C29" s="180">
        <v>0</v>
      </c>
      <c r="D29" s="180">
        <v>0</v>
      </c>
      <c r="E29" s="180">
        <v>70</v>
      </c>
      <c r="F29" s="180">
        <v>64.900000000000006</v>
      </c>
      <c r="G29" s="180" t="e">
        <f t="shared" ref="G29:H29" si="14">G19+G21-G27-G25</f>
        <v>#REF!</v>
      </c>
      <c r="H29" s="180">
        <f t="shared" si="14"/>
        <v>31.04</v>
      </c>
      <c r="I29" s="180">
        <f>I19+I23-I27-I25</f>
        <v>50.108800000000002</v>
      </c>
      <c r="J29" s="180">
        <f t="shared" ref="J29:O29" si="15">J19+J23-J27-J25</f>
        <v>47.205536000000002</v>
      </c>
      <c r="K29" s="180">
        <f t="shared" si="15"/>
        <v>44.329369919999998</v>
      </c>
      <c r="L29" s="180">
        <f t="shared" si="15"/>
        <v>52.999488822399996</v>
      </c>
      <c r="M29" s="180">
        <f t="shared" si="15"/>
        <v>48.709504157727999</v>
      </c>
      <c r="N29" s="180">
        <f t="shared" si="15"/>
        <v>47.458219032996162</v>
      </c>
      <c r="O29" s="180">
        <f t="shared" si="15"/>
        <v>47.004472462006277</v>
      </c>
    </row>
    <row r="37" spans="3:15" x14ac:dyDescent="0.25">
      <c r="C37" s="91"/>
      <c r="D37" s="91"/>
      <c r="E37" s="91"/>
      <c r="F37" s="91"/>
      <c r="G37" s="91"/>
      <c r="H37" s="91"/>
      <c r="I37" s="91"/>
      <c r="J37" s="91"/>
      <c r="K37" s="91"/>
      <c r="L37" s="91"/>
      <c r="M37" s="91"/>
      <c r="N37" s="91"/>
      <c r="O37" s="91"/>
    </row>
    <row r="38" spans="3:15" x14ac:dyDescent="0.25">
      <c r="C38" s="91"/>
      <c r="D38" s="91"/>
      <c r="E38" s="91"/>
      <c r="F38" s="91"/>
      <c r="G38" s="91"/>
      <c r="H38" s="91"/>
      <c r="I38" s="91"/>
      <c r="J38" s="91"/>
      <c r="K38" s="91"/>
      <c r="L38" s="91"/>
      <c r="M38" s="91"/>
      <c r="N38" s="91"/>
      <c r="O38" s="91"/>
    </row>
  </sheetData>
  <pageMargins left="0.7" right="0.7" top="0.75" bottom="0.75" header="0.3" footer="0.3"/>
  <pageSetup orientation="portrait" horizontalDpi="90" verticalDpi="9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L45"/>
  <sheetViews>
    <sheetView workbookViewId="0">
      <selection activeCell="G1" sqref="G1"/>
    </sheetView>
  </sheetViews>
  <sheetFormatPr defaultRowHeight="15" x14ac:dyDescent="0.25"/>
  <cols>
    <col min="1" max="1" width="9.7109375" style="149" customWidth="1"/>
    <col min="2" max="2" width="5.140625" style="149" customWidth="1"/>
    <col min="3" max="3" width="14.7109375" style="149" customWidth="1"/>
    <col min="4" max="4" width="8.140625" style="149" customWidth="1"/>
    <col min="5" max="5" width="9.7109375" style="149" bestFit="1" customWidth="1"/>
    <col min="6" max="6" width="5.140625" style="149" customWidth="1"/>
    <col min="7" max="8" width="14.7109375" style="149" customWidth="1"/>
    <col min="9" max="9" width="14.85546875" style="149" customWidth="1"/>
    <col min="10" max="10" width="8.140625" style="149" customWidth="1"/>
    <col min="11" max="11" width="9.7109375" style="149" customWidth="1"/>
    <col min="12" max="12" width="5.140625" style="149" customWidth="1"/>
    <col min="13" max="14" width="14.7109375" style="149" customWidth="1"/>
    <col min="15" max="15" width="14.85546875" style="149" customWidth="1"/>
    <col min="16" max="16" width="8.140625" style="149" customWidth="1"/>
    <col min="17" max="17" width="9.7109375" style="149" customWidth="1"/>
    <col min="18" max="18" width="5.140625" style="149" customWidth="1"/>
    <col min="19" max="20" width="14.7109375" style="149" customWidth="1"/>
    <col min="21" max="21" width="19.5703125" style="149" customWidth="1"/>
    <col min="22" max="22" width="8.140625" style="149" customWidth="1"/>
    <col min="23" max="23" width="9.7109375" style="149" customWidth="1"/>
    <col min="24" max="24" width="5.140625" style="149" customWidth="1"/>
    <col min="25" max="26" width="14.7109375" style="149" customWidth="1"/>
    <col min="27" max="27" width="19.5703125" style="149" customWidth="1"/>
    <col min="28" max="28" width="8.140625" style="149" customWidth="1"/>
    <col min="29" max="29" width="9.7109375" style="149" customWidth="1"/>
    <col min="30" max="30" width="5.140625" style="149" customWidth="1"/>
    <col min="31" max="32" width="14.7109375" style="149" customWidth="1"/>
    <col min="33" max="33" width="19.5703125" style="149" customWidth="1"/>
    <col min="34" max="34" width="8.140625" style="149" customWidth="1"/>
    <col min="35" max="35" width="9.7109375" style="149" customWidth="1"/>
    <col min="36" max="36" width="5.140625" style="149" customWidth="1"/>
    <col min="37" max="38" width="14.7109375" style="149" customWidth="1"/>
    <col min="39" max="39" width="19.5703125" style="167" customWidth="1"/>
    <col min="40" max="40" width="8.140625" style="149" customWidth="1"/>
    <col min="41" max="41" width="9.7109375" style="149" customWidth="1"/>
    <col min="42" max="42" width="5.140625" style="149" customWidth="1"/>
    <col min="43" max="44" width="14.7109375" style="149" customWidth="1"/>
    <col min="45" max="45" width="5.140625" style="39" bestFit="1" customWidth="1"/>
    <col min="46" max="47" width="14.7109375" style="39" customWidth="1"/>
    <col min="48" max="48" width="2.85546875" style="39" customWidth="1"/>
    <col min="49" max="49" width="14.7109375" style="39" customWidth="1"/>
    <col min="50" max="52" width="9.140625" style="39"/>
    <col min="53" max="53" width="9.7109375" style="39" bestFit="1" customWidth="1"/>
    <col min="54" max="59" width="9.140625" style="39"/>
    <col min="60" max="60" width="9.7109375" style="39" bestFit="1" customWidth="1"/>
    <col min="61" max="90" width="9.140625" style="39"/>
    <col min="91" max="16384" width="9.140625" style="149"/>
  </cols>
  <sheetData>
    <row r="2" spans="1:44" x14ac:dyDescent="0.25">
      <c r="A2" s="145"/>
      <c r="B2" s="145"/>
      <c r="C2" s="146" t="s">
        <v>80</v>
      </c>
      <c r="D2" s="147"/>
      <c r="E2" s="147"/>
      <c r="F2" s="147"/>
      <c r="G2" s="147"/>
      <c r="H2" s="147" t="s">
        <v>80</v>
      </c>
      <c r="I2" s="148" t="s">
        <v>90</v>
      </c>
      <c r="J2" s="147"/>
      <c r="K2" s="147"/>
      <c r="L2" s="147"/>
      <c r="M2" s="147"/>
      <c r="N2" s="147" t="s">
        <v>90</v>
      </c>
      <c r="O2" s="148" t="s">
        <v>91</v>
      </c>
      <c r="P2" s="147"/>
      <c r="Q2" s="147"/>
      <c r="R2" s="147"/>
      <c r="S2" s="147"/>
      <c r="T2" s="147" t="s">
        <v>69</v>
      </c>
      <c r="U2" s="148" t="s">
        <v>92</v>
      </c>
      <c r="V2" s="147"/>
      <c r="W2" s="147"/>
      <c r="X2" s="147"/>
      <c r="Y2" s="147"/>
      <c r="Z2" s="147" t="s">
        <v>92</v>
      </c>
      <c r="AA2" s="148" t="s">
        <v>93</v>
      </c>
      <c r="AB2" s="147"/>
      <c r="AC2" s="147"/>
      <c r="AD2" s="147"/>
      <c r="AE2" s="147"/>
      <c r="AF2" s="147" t="s">
        <v>93</v>
      </c>
      <c r="AG2" s="148" t="s">
        <v>94</v>
      </c>
      <c r="AH2" s="147"/>
      <c r="AI2" s="147"/>
      <c r="AJ2" s="147"/>
      <c r="AK2" s="147"/>
      <c r="AL2" s="147" t="s">
        <v>94</v>
      </c>
      <c r="AM2" s="170" t="s">
        <v>81</v>
      </c>
      <c r="AN2" s="147"/>
      <c r="AO2" s="147"/>
      <c r="AP2" s="147"/>
      <c r="AQ2" s="147"/>
      <c r="AR2" s="147" t="s">
        <v>81</v>
      </c>
    </row>
    <row r="3" spans="1:44" x14ac:dyDescent="0.25">
      <c r="A3" s="148" t="s">
        <v>83</v>
      </c>
      <c r="B3" s="148" t="s">
        <v>84</v>
      </c>
      <c r="C3" s="148" t="s">
        <v>85</v>
      </c>
      <c r="D3" s="150" t="s">
        <v>86</v>
      </c>
      <c r="E3" s="150" t="s">
        <v>87</v>
      </c>
      <c r="F3" s="150"/>
      <c r="G3" s="150" t="s">
        <v>88</v>
      </c>
      <c r="H3" s="150" t="s">
        <v>89</v>
      </c>
      <c r="I3" s="148" t="s">
        <v>85</v>
      </c>
      <c r="J3" s="150" t="s">
        <v>86</v>
      </c>
      <c r="K3" s="150" t="s">
        <v>87</v>
      </c>
      <c r="L3" s="150"/>
      <c r="M3" s="150" t="s">
        <v>88</v>
      </c>
      <c r="N3" s="150" t="s">
        <v>89</v>
      </c>
      <c r="O3" s="148" t="s">
        <v>85</v>
      </c>
      <c r="P3" s="150" t="s">
        <v>86</v>
      </c>
      <c r="Q3" s="150" t="s">
        <v>87</v>
      </c>
      <c r="R3" s="150"/>
      <c r="S3" s="150" t="s">
        <v>88</v>
      </c>
      <c r="T3" s="150" t="s">
        <v>89</v>
      </c>
      <c r="U3" s="148" t="s">
        <v>85</v>
      </c>
      <c r="V3" s="150" t="s">
        <v>86</v>
      </c>
      <c r="W3" s="150" t="s">
        <v>87</v>
      </c>
      <c r="X3" s="150"/>
      <c r="Y3" s="150" t="s">
        <v>88</v>
      </c>
      <c r="Z3" s="150" t="s">
        <v>89</v>
      </c>
      <c r="AA3" s="148" t="s">
        <v>85</v>
      </c>
      <c r="AB3" s="150" t="s">
        <v>86</v>
      </c>
      <c r="AC3" s="150" t="s">
        <v>87</v>
      </c>
      <c r="AD3" s="150"/>
      <c r="AE3" s="150" t="s">
        <v>88</v>
      </c>
      <c r="AF3" s="150" t="s">
        <v>89</v>
      </c>
      <c r="AG3" s="148" t="s">
        <v>85</v>
      </c>
      <c r="AH3" s="150" t="s">
        <v>86</v>
      </c>
      <c r="AI3" s="150" t="s">
        <v>87</v>
      </c>
      <c r="AJ3" s="150"/>
      <c r="AK3" s="150" t="s">
        <v>88</v>
      </c>
      <c r="AL3" s="150" t="s">
        <v>89</v>
      </c>
      <c r="AM3" s="170" t="s">
        <v>85</v>
      </c>
      <c r="AN3" s="150" t="s">
        <v>86</v>
      </c>
      <c r="AO3" s="150" t="s">
        <v>87</v>
      </c>
      <c r="AP3" s="150"/>
      <c r="AQ3" s="150" t="s">
        <v>88</v>
      </c>
      <c r="AR3" s="150" t="s">
        <v>89</v>
      </c>
    </row>
    <row r="4" spans="1:44" x14ac:dyDescent="0.25">
      <c r="A4" s="151"/>
      <c r="B4" s="152"/>
      <c r="C4" s="153">
        <v>1108</v>
      </c>
      <c r="D4" s="154">
        <f>C4/$C$38</f>
        <v>5.197149187305411E-2</v>
      </c>
      <c r="E4" s="155">
        <v>43556</v>
      </c>
      <c r="F4" s="152" t="str">
        <f>TEXT(E4,"DDD")</f>
        <v>Mon</v>
      </c>
      <c r="G4" s="152"/>
      <c r="H4" s="156">
        <f t="shared" ref="H4:H33" ca="1" si="0">D4*$G$38</f>
        <v>882.78776095569708</v>
      </c>
      <c r="I4" s="157">
        <v>2535</v>
      </c>
      <c r="J4" s="154">
        <f t="shared" ref="J4:J33" si="1">I4/$I$38</f>
        <v>8.1297751485069403E-2</v>
      </c>
      <c r="K4" s="155">
        <v>43556</v>
      </c>
      <c r="L4" s="152" t="str">
        <f>TEXT(K4,"DDD")</f>
        <v>Mon</v>
      </c>
      <c r="M4" s="152"/>
      <c r="N4" s="156">
        <f ca="1">J4*$M$38</f>
        <v>2117.8877239375429</v>
      </c>
      <c r="O4" s="157">
        <v>76</v>
      </c>
      <c r="P4" s="154">
        <f t="shared" ref="P4:P33" si="2">O4/$O$38</f>
        <v>6.745397287036714E-2</v>
      </c>
      <c r="Q4" s="155">
        <v>43556</v>
      </c>
      <c r="R4" s="152" t="str">
        <f>TEXT(Q4,"DDD")</f>
        <v>Mon</v>
      </c>
      <c r="S4" s="152"/>
      <c r="T4" s="156">
        <f t="shared" ref="T4:T33" ca="1" si="3">P4*$S$38</f>
        <v>153.52524225295562</v>
      </c>
      <c r="U4" s="157">
        <v>147</v>
      </c>
      <c r="V4" s="154">
        <f t="shared" ref="V4:V33" si="4">U4/$U$38</f>
        <v>4.3655170834710919E-2</v>
      </c>
      <c r="W4" s="155">
        <v>43556</v>
      </c>
      <c r="X4" s="152" t="str">
        <f>TEXT(W4,"DDD")</f>
        <v>Mon</v>
      </c>
      <c r="Y4" s="152"/>
      <c r="Z4" s="156">
        <f ca="1">V4*$Y$38</f>
        <v>118.13089227872774</v>
      </c>
      <c r="AA4" s="153">
        <v>236</v>
      </c>
      <c r="AB4" s="154">
        <f>AA4/$AA$38</f>
        <v>5.5742878132817662E-2</v>
      </c>
      <c r="AC4" s="155">
        <v>43556</v>
      </c>
      <c r="AD4" s="152" t="str">
        <f>TEXT(AC4,"DDD")</f>
        <v>Mon</v>
      </c>
      <c r="AE4" s="152"/>
      <c r="AF4" s="156">
        <f ca="1">AB4*$AE$38</f>
        <v>232.28057317945121</v>
      </c>
      <c r="AG4" s="157">
        <v>924</v>
      </c>
      <c r="AH4" s="154">
        <f t="shared" ref="AH4:AH33" si="5">AG4/$AG$38</f>
        <v>5.2066586198997372E-2</v>
      </c>
      <c r="AI4" s="155">
        <v>43556</v>
      </c>
      <c r="AJ4" s="152" t="str">
        <f>TEXT(AI4,"DDD")</f>
        <v>Mon</v>
      </c>
      <c r="AK4" s="152"/>
      <c r="AL4" s="156">
        <v>924</v>
      </c>
      <c r="AM4" s="153">
        <v>46</v>
      </c>
      <c r="AN4" s="154">
        <f t="shared" ref="AN4:AN33" si="6">AM4/$AM$38</f>
        <v>6.693958615037425E-2</v>
      </c>
      <c r="AO4" s="155">
        <v>43556</v>
      </c>
      <c r="AP4" s="152" t="str">
        <f>TEXT(AO4,"DDD")</f>
        <v>Mon</v>
      </c>
      <c r="AQ4" s="152"/>
      <c r="AR4" s="156">
        <f ca="1">AN4*$AQ$38</f>
        <v>31.1938471460744</v>
      </c>
    </row>
    <row r="5" spans="1:44" x14ac:dyDescent="0.25">
      <c r="A5" s="151"/>
      <c r="B5" s="152"/>
      <c r="C5" s="153">
        <v>896</v>
      </c>
      <c r="D5" s="154">
        <f t="shared" ref="D5:D33" si="7">C5/$C$38</f>
        <v>4.2027488012866862E-2</v>
      </c>
      <c r="E5" s="155">
        <f>E4+1</f>
        <v>43557</v>
      </c>
      <c r="F5" s="152" t="str">
        <f>TEXT(E5,"DDD")</f>
        <v>Tue</v>
      </c>
      <c r="G5" s="152"/>
      <c r="H5" s="156">
        <f t="shared" ca="1" si="0"/>
        <v>713.87891138655652</v>
      </c>
      <c r="I5" s="157">
        <v>1663</v>
      </c>
      <c r="J5" s="154">
        <f t="shared" si="1"/>
        <v>5.333260777896269E-2</v>
      </c>
      <c r="K5" s="155">
        <f>K4+1</f>
        <v>43557</v>
      </c>
      <c r="L5" s="152" t="str">
        <f>TEXT(K5,"DDD")</f>
        <v>Tue</v>
      </c>
      <c r="M5" s="152"/>
      <c r="N5" s="156">
        <f t="shared" ref="N5:N33" ca="1" si="8">J5*$M$38</f>
        <v>1389.367765249757</v>
      </c>
      <c r="O5" s="157">
        <v>39</v>
      </c>
      <c r="P5" s="154">
        <f t="shared" si="2"/>
        <v>3.4614538709793662E-2</v>
      </c>
      <c r="Q5" s="155">
        <f>Q4+1</f>
        <v>43557</v>
      </c>
      <c r="R5" s="152" t="str">
        <f>TEXT(Q5,"DDD")</f>
        <v>Tue</v>
      </c>
      <c r="S5" s="152"/>
      <c r="T5" s="156">
        <f t="shared" ca="1" si="3"/>
        <v>78.782690103490367</v>
      </c>
      <c r="U5" s="157">
        <v>183</v>
      </c>
      <c r="V5" s="154">
        <f t="shared" si="4"/>
        <v>5.4346233079946245E-2</v>
      </c>
      <c r="W5" s="155">
        <f>W4+1</f>
        <v>43557</v>
      </c>
      <c r="X5" s="152" t="str">
        <f>TEXT(W5,"DDD")</f>
        <v>Tue</v>
      </c>
      <c r="Y5" s="152"/>
      <c r="Z5" s="156">
        <f t="shared" ref="Z5:Z33" ca="1" si="9">V5*$Y$38</f>
        <v>147.06090671433455</v>
      </c>
      <c r="AA5" s="153">
        <v>261</v>
      </c>
      <c r="AB5" s="154">
        <f>AA5/$AA$38</f>
        <v>6.1647844036717837E-2</v>
      </c>
      <c r="AC5" s="155">
        <f>AC4+1</f>
        <v>43557</v>
      </c>
      <c r="AD5" s="152" t="str">
        <f>TEXT(AC5,"DDD")</f>
        <v>Tue</v>
      </c>
      <c r="AE5" s="152"/>
      <c r="AF5" s="156">
        <f t="shared" ref="AF5:AF33" ca="1" si="10">AB5*$AE$38</f>
        <v>256.88656610100321</v>
      </c>
      <c r="AG5" s="157">
        <v>886</v>
      </c>
      <c r="AH5" s="154">
        <f t="shared" si="5"/>
        <v>4.9925319667003976E-2</v>
      </c>
      <c r="AI5" s="155">
        <f>AI4+1</f>
        <v>43557</v>
      </c>
      <c r="AJ5" s="152" t="str">
        <f>TEXT(AI5,"DDD")</f>
        <v>Tue</v>
      </c>
      <c r="AK5" s="152"/>
      <c r="AL5" s="156">
        <v>886</v>
      </c>
      <c r="AM5" s="153">
        <v>36</v>
      </c>
      <c r="AN5" s="154">
        <f t="shared" si="6"/>
        <v>5.238750220464071E-2</v>
      </c>
      <c r="AO5" s="155">
        <f>AO4+1</f>
        <v>43557</v>
      </c>
      <c r="AP5" s="152" t="str">
        <f>TEXT(AO5,"DDD")</f>
        <v>Tue</v>
      </c>
      <c r="AQ5" s="152"/>
      <c r="AR5" s="156">
        <f t="shared" ref="AR5:AR33" ca="1" si="11">AN5*$AQ$38</f>
        <v>24.412576027362572</v>
      </c>
    </row>
    <row r="6" spans="1:44" x14ac:dyDescent="0.25">
      <c r="A6" s="151"/>
      <c r="B6" s="152"/>
      <c r="C6" s="153">
        <v>792</v>
      </c>
      <c r="D6" s="154">
        <f t="shared" si="7"/>
        <v>3.7149297439944814E-2</v>
      </c>
      <c r="E6" s="155">
        <f t="shared" ref="E6:E33" si="12">E5+1</f>
        <v>43558</v>
      </c>
      <c r="F6" s="152" t="str">
        <f t="shared" ref="F6:F33" si="13">TEXT(E6,"DDD")</f>
        <v>Wed</v>
      </c>
      <c r="G6" s="156">
        <f ca="1">SUM(H4:H10)</f>
        <v>3356.6650152584402</v>
      </c>
      <c r="H6" s="156">
        <f t="shared" ca="1" si="0"/>
        <v>631.01796631490265</v>
      </c>
      <c r="I6" s="157">
        <v>1333</v>
      </c>
      <c r="J6" s="154">
        <f t="shared" si="1"/>
        <v>4.2749468532385607E-2</v>
      </c>
      <c r="K6" s="155">
        <f t="shared" ref="K6:K33" si="14">K5+1</f>
        <v>43558</v>
      </c>
      <c r="L6" s="152" t="str">
        <f t="shared" ref="L6:L33" si="15">TEXT(K6,"DDD")</f>
        <v>Wed</v>
      </c>
      <c r="M6" s="156">
        <f ca="1">SUM(N4:N10)</f>
        <v>6509.0584841015361</v>
      </c>
      <c r="N6" s="156">
        <f t="shared" ca="1" si="8"/>
        <v>1113.6664047371773</v>
      </c>
      <c r="O6" s="157">
        <v>39</v>
      </c>
      <c r="P6" s="154">
        <f t="shared" si="2"/>
        <v>3.4614538709793662E-2</v>
      </c>
      <c r="Q6" s="155">
        <f t="shared" ref="Q6:Q33" si="16">Q5+1</f>
        <v>43558</v>
      </c>
      <c r="R6" s="152" t="str">
        <f t="shared" ref="R6:R33" si="17">TEXT(Q6,"DDD")</f>
        <v>Wed</v>
      </c>
      <c r="S6" s="156">
        <f ca="1">SUM(T4:T10)</f>
        <v>412.09407131056503</v>
      </c>
      <c r="T6" s="156">
        <f t="shared" ca="1" si="3"/>
        <v>78.782690103490367</v>
      </c>
      <c r="U6" s="157">
        <v>186</v>
      </c>
      <c r="V6" s="154">
        <f t="shared" si="4"/>
        <v>5.5237154933715858E-2</v>
      </c>
      <c r="W6" s="155">
        <f t="shared" ref="W6:W33" si="18">W5+1</f>
        <v>43558</v>
      </c>
      <c r="X6" s="152" t="str">
        <f t="shared" ref="X6:X33" si="19">TEXT(W6,"DDD")</f>
        <v>Wed</v>
      </c>
      <c r="Y6" s="156">
        <f ca="1">SUM(Z4:Z10)</f>
        <v>706.37451913606594</v>
      </c>
      <c r="Z6" s="156">
        <f t="shared" ca="1" si="9"/>
        <v>149.47174125063512</v>
      </c>
      <c r="AA6" s="153">
        <v>210</v>
      </c>
      <c r="AB6" s="154">
        <f t="shared" ref="AB6:AB33" si="20">AA6/$AA$38</f>
        <v>4.9601713592761477E-2</v>
      </c>
      <c r="AC6" s="155">
        <f t="shared" ref="AC6:AC33" si="21">AC5+1</f>
        <v>43558</v>
      </c>
      <c r="AD6" s="152" t="str">
        <f t="shared" ref="AD6:AD33" si="22">TEXT(AC6,"DDD")</f>
        <v>Wed</v>
      </c>
      <c r="AE6" s="156">
        <f ca="1">SUM(AF4:AF10)</f>
        <v>1032.4674629883234</v>
      </c>
      <c r="AF6" s="156">
        <f t="shared" ca="1" si="10"/>
        <v>206.69034054103707</v>
      </c>
      <c r="AG6" s="157">
        <v>885</v>
      </c>
      <c r="AH6" s="154">
        <f t="shared" si="5"/>
        <v>4.986897054774099E-2</v>
      </c>
      <c r="AI6" s="155">
        <f t="shared" ref="AI6:AI33" si="23">AI5+1</f>
        <v>43558</v>
      </c>
      <c r="AJ6" s="152" t="str">
        <f t="shared" ref="AJ6:AJ33" si="24">TEXT(AI6,"DDD")</f>
        <v>Wed</v>
      </c>
      <c r="AK6" s="156">
        <f>SUM(AL4:AL10)</f>
        <v>4432</v>
      </c>
      <c r="AL6" s="156">
        <v>885</v>
      </c>
      <c r="AM6" s="153">
        <v>20</v>
      </c>
      <c r="AN6" s="154">
        <f t="shared" si="6"/>
        <v>2.9104167891467064E-2</v>
      </c>
      <c r="AO6" s="155">
        <f t="shared" ref="AO6:AO33" si="25">AO5+1</f>
        <v>43558</v>
      </c>
      <c r="AP6" s="152" t="str">
        <f t="shared" ref="AP6:AP31" si="26">TEXT(AO6,"DDD")</f>
        <v>Wed</v>
      </c>
      <c r="AQ6" s="156">
        <f ca="1">SUM(AR4:AR10)</f>
        <v>120.7066259130705</v>
      </c>
      <c r="AR6" s="156">
        <f t="shared" ca="1" si="11"/>
        <v>13.562542237423651</v>
      </c>
    </row>
    <row r="7" spans="1:44" x14ac:dyDescent="0.25">
      <c r="A7" s="151"/>
      <c r="B7" s="152"/>
      <c r="C7" s="153">
        <v>705</v>
      </c>
      <c r="D7" s="154">
        <f t="shared" si="7"/>
        <v>3.3068503402981182E-2</v>
      </c>
      <c r="E7" s="155">
        <f t="shared" si="12"/>
        <v>43559</v>
      </c>
      <c r="F7" s="152" t="str">
        <f t="shared" si="13"/>
        <v>Thu</v>
      </c>
      <c r="G7" s="158"/>
      <c r="H7" s="156">
        <f t="shared" ca="1" si="0"/>
        <v>561.70159880303834</v>
      </c>
      <c r="I7" s="157">
        <v>1151</v>
      </c>
      <c r="J7" s="154">
        <f t="shared" si="1"/>
        <v>3.6912706887303699E-2</v>
      </c>
      <c r="K7" s="155">
        <f t="shared" si="14"/>
        <v>43559</v>
      </c>
      <c r="L7" s="152" t="str">
        <f t="shared" si="15"/>
        <v>Thu</v>
      </c>
      <c r="M7" s="158"/>
      <c r="N7" s="156">
        <f t="shared" ca="1" si="8"/>
        <v>961.61292712114869</v>
      </c>
      <c r="O7" s="157">
        <v>27</v>
      </c>
      <c r="P7" s="154">
        <f t="shared" si="2"/>
        <v>2.3963911414472537E-2</v>
      </c>
      <c r="Q7" s="155">
        <f t="shared" si="16"/>
        <v>43559</v>
      </c>
      <c r="R7" s="152" t="str">
        <f t="shared" si="17"/>
        <v>Thu</v>
      </c>
      <c r="S7" s="158"/>
      <c r="T7" s="156">
        <f t="shared" ca="1" si="3"/>
        <v>54.541862379339491</v>
      </c>
      <c r="U7" s="157">
        <v>210</v>
      </c>
      <c r="V7" s="154">
        <f t="shared" si="4"/>
        <v>6.2364529763872738E-2</v>
      </c>
      <c r="W7" s="155">
        <f t="shared" si="18"/>
        <v>43559</v>
      </c>
      <c r="X7" s="152" t="str">
        <f t="shared" si="19"/>
        <v>Thu</v>
      </c>
      <c r="Y7" s="158"/>
      <c r="Z7" s="156">
        <f t="shared" ca="1" si="9"/>
        <v>168.75841754103962</v>
      </c>
      <c r="AA7" s="157">
        <v>174</v>
      </c>
      <c r="AB7" s="154">
        <f t="shared" si="20"/>
        <v>4.1098562691145223E-2</v>
      </c>
      <c r="AC7" s="155">
        <f t="shared" si="21"/>
        <v>43559</v>
      </c>
      <c r="AD7" s="152" t="str">
        <f t="shared" si="22"/>
        <v>Thu</v>
      </c>
      <c r="AE7" s="158"/>
      <c r="AF7" s="156">
        <f t="shared" ca="1" si="10"/>
        <v>171.25771073400213</v>
      </c>
      <c r="AG7" s="157">
        <v>915</v>
      </c>
      <c r="AH7" s="154">
        <f t="shared" si="5"/>
        <v>5.1559444125630516E-2</v>
      </c>
      <c r="AI7" s="155">
        <f t="shared" si="23"/>
        <v>43559</v>
      </c>
      <c r="AJ7" s="152" t="str">
        <f t="shared" si="24"/>
        <v>Thu</v>
      </c>
      <c r="AK7" s="158"/>
      <c r="AL7" s="156">
        <v>915</v>
      </c>
      <c r="AM7" s="153">
        <v>42</v>
      </c>
      <c r="AN7" s="154">
        <f t="shared" si="6"/>
        <v>6.1118752572080833E-2</v>
      </c>
      <c r="AO7" s="155">
        <f t="shared" si="25"/>
        <v>43559</v>
      </c>
      <c r="AP7" s="152" t="str">
        <f t="shared" si="26"/>
        <v>Thu</v>
      </c>
      <c r="AQ7" s="158"/>
      <c r="AR7" s="156">
        <f t="shared" ca="1" si="11"/>
        <v>28.481338698589667</v>
      </c>
    </row>
    <row r="8" spans="1:44" x14ac:dyDescent="0.25">
      <c r="A8" s="151"/>
      <c r="B8" s="152"/>
      <c r="C8" s="153">
        <v>712</v>
      </c>
      <c r="D8" s="154">
        <f t="shared" si="7"/>
        <v>3.3396843153081703E-2</v>
      </c>
      <c r="E8" s="155">
        <f t="shared" si="12"/>
        <v>43560</v>
      </c>
      <c r="F8" s="152" t="str">
        <f t="shared" si="13"/>
        <v>Fri</v>
      </c>
      <c r="G8" s="157"/>
      <c r="H8" s="156">
        <f t="shared" ca="1" si="0"/>
        <v>567.27877779824576</v>
      </c>
      <c r="I8" s="157">
        <v>1109</v>
      </c>
      <c r="J8" s="154">
        <f t="shared" si="1"/>
        <v>3.5565761892284796E-2</v>
      </c>
      <c r="K8" s="155">
        <f t="shared" si="14"/>
        <v>43560</v>
      </c>
      <c r="L8" s="152" t="str">
        <f t="shared" si="15"/>
        <v>Fri</v>
      </c>
      <c r="M8" s="157"/>
      <c r="N8" s="156">
        <f t="shared" ca="1" si="8"/>
        <v>926.52366305591124</v>
      </c>
      <c r="O8" s="157">
        <v>23</v>
      </c>
      <c r="P8" s="154">
        <f t="shared" si="2"/>
        <v>2.0413702316032161E-2</v>
      </c>
      <c r="Q8" s="155">
        <f t="shared" si="16"/>
        <v>43560</v>
      </c>
      <c r="R8" s="152" t="str">
        <f t="shared" si="17"/>
        <v>Fri</v>
      </c>
      <c r="S8" s="157"/>
      <c r="T8" s="156">
        <f t="shared" ca="1" si="3"/>
        <v>46.461586471289202</v>
      </c>
      <c r="U8" s="157">
        <v>153</v>
      </c>
      <c r="V8" s="154">
        <f t="shared" si="4"/>
        <v>4.5437014542250138E-2</v>
      </c>
      <c r="W8" s="155">
        <f t="shared" si="18"/>
        <v>43560</v>
      </c>
      <c r="X8" s="152" t="str">
        <f t="shared" si="19"/>
        <v>Fri</v>
      </c>
      <c r="Y8" s="157"/>
      <c r="Z8" s="156">
        <f t="shared" ca="1" si="9"/>
        <v>122.95256135132887</v>
      </c>
      <c r="AA8" s="157">
        <v>168</v>
      </c>
      <c r="AB8" s="154">
        <f t="shared" si="20"/>
        <v>3.9681370874209185E-2</v>
      </c>
      <c r="AC8" s="155">
        <f t="shared" si="21"/>
        <v>43560</v>
      </c>
      <c r="AD8" s="152" t="str">
        <f t="shared" si="22"/>
        <v>Fri</v>
      </c>
      <c r="AE8" s="157"/>
      <c r="AF8" s="156">
        <f t="shared" ca="1" si="10"/>
        <v>165.35227243282966</v>
      </c>
      <c r="AG8" s="157">
        <v>822</v>
      </c>
      <c r="AH8" s="154">
        <f t="shared" si="5"/>
        <v>4.6318976034172989E-2</v>
      </c>
      <c r="AI8" s="155">
        <f t="shared" si="23"/>
        <v>43560</v>
      </c>
      <c r="AJ8" s="152" t="str">
        <f t="shared" si="24"/>
        <v>Fri</v>
      </c>
      <c r="AK8" s="157"/>
      <c r="AL8" s="156">
        <v>822</v>
      </c>
      <c r="AM8" s="153">
        <v>34</v>
      </c>
      <c r="AN8" s="154">
        <f t="shared" si="6"/>
        <v>4.9477085415494004E-2</v>
      </c>
      <c r="AO8" s="155">
        <f t="shared" si="25"/>
        <v>43560</v>
      </c>
      <c r="AP8" s="152" t="str">
        <f t="shared" si="26"/>
        <v>Fri</v>
      </c>
      <c r="AQ8" s="157"/>
      <c r="AR8" s="156">
        <f t="shared" ca="1" si="11"/>
        <v>23.056321803620207</v>
      </c>
    </row>
    <row r="9" spans="1:44" x14ac:dyDescent="0.25">
      <c r="A9" s="151"/>
      <c r="B9" s="152"/>
      <c r="C9" s="153"/>
      <c r="D9" s="154">
        <f t="shared" si="7"/>
        <v>0</v>
      </c>
      <c r="E9" s="155">
        <f t="shared" si="12"/>
        <v>43561</v>
      </c>
      <c r="F9" s="152" t="str">
        <f t="shared" si="13"/>
        <v>Sat</v>
      </c>
      <c r="G9" s="157"/>
      <c r="H9" s="156">
        <f t="shared" ca="1" si="0"/>
        <v>0</v>
      </c>
      <c r="I9" s="157"/>
      <c r="J9" s="154">
        <f t="shared" si="1"/>
        <v>0</v>
      </c>
      <c r="K9" s="155">
        <f t="shared" si="14"/>
        <v>43561</v>
      </c>
      <c r="L9" s="152" t="str">
        <f t="shared" si="15"/>
        <v>Sat</v>
      </c>
      <c r="M9" s="157"/>
      <c r="N9" s="156">
        <f t="shared" ca="1" si="8"/>
        <v>0</v>
      </c>
      <c r="O9" s="157">
        <v>0</v>
      </c>
      <c r="P9" s="154">
        <f t="shared" si="2"/>
        <v>0</v>
      </c>
      <c r="Q9" s="155">
        <f t="shared" si="16"/>
        <v>43561</v>
      </c>
      <c r="R9" s="152" t="str">
        <f t="shared" si="17"/>
        <v>Sat</v>
      </c>
      <c r="S9" s="157"/>
      <c r="T9" s="156">
        <f t="shared" ca="1" si="3"/>
        <v>0</v>
      </c>
      <c r="U9" s="157">
        <v>0</v>
      </c>
      <c r="V9" s="154">
        <f t="shared" si="4"/>
        <v>0</v>
      </c>
      <c r="W9" s="155">
        <f t="shared" si="18"/>
        <v>43561</v>
      </c>
      <c r="X9" s="152" t="str">
        <f t="shared" si="19"/>
        <v>Sat</v>
      </c>
      <c r="Y9" s="157"/>
      <c r="Z9" s="156">
        <f t="shared" ca="1" si="9"/>
        <v>0</v>
      </c>
      <c r="AA9" s="157"/>
      <c r="AB9" s="154">
        <f t="shared" si="20"/>
        <v>0</v>
      </c>
      <c r="AC9" s="155">
        <f t="shared" si="21"/>
        <v>43561</v>
      </c>
      <c r="AD9" s="152" t="str">
        <f t="shared" si="22"/>
        <v>Sat</v>
      </c>
      <c r="AE9" s="157"/>
      <c r="AF9" s="156">
        <f t="shared" ca="1" si="10"/>
        <v>0</v>
      </c>
      <c r="AG9" s="157"/>
      <c r="AH9" s="154">
        <f t="shared" si="5"/>
        <v>0</v>
      </c>
      <c r="AI9" s="155">
        <f t="shared" si="23"/>
        <v>43561</v>
      </c>
      <c r="AJ9" s="152" t="str">
        <f t="shared" si="24"/>
        <v>Sat</v>
      </c>
      <c r="AK9" s="157"/>
      <c r="AL9" s="156"/>
      <c r="AM9" s="153"/>
      <c r="AN9" s="154">
        <f t="shared" si="6"/>
        <v>0</v>
      </c>
      <c r="AO9" s="155">
        <f t="shared" si="25"/>
        <v>43561</v>
      </c>
      <c r="AP9" s="152" t="str">
        <f t="shared" si="26"/>
        <v>Sat</v>
      </c>
      <c r="AQ9" s="157"/>
      <c r="AR9" s="156">
        <f t="shared" ca="1" si="11"/>
        <v>0</v>
      </c>
    </row>
    <row r="10" spans="1:44" x14ac:dyDescent="0.25">
      <c r="A10" s="151"/>
      <c r="B10" s="152"/>
      <c r="C10" s="153"/>
      <c r="D10" s="154">
        <f t="shared" si="7"/>
        <v>0</v>
      </c>
      <c r="E10" s="155">
        <f t="shared" si="12"/>
        <v>43562</v>
      </c>
      <c r="F10" s="152" t="str">
        <f t="shared" si="13"/>
        <v>Sun</v>
      </c>
      <c r="G10" s="157"/>
      <c r="H10" s="156">
        <f t="shared" ca="1" si="0"/>
        <v>0</v>
      </c>
      <c r="I10" s="157"/>
      <c r="J10" s="154">
        <f t="shared" si="1"/>
        <v>0</v>
      </c>
      <c r="K10" s="155">
        <f t="shared" si="14"/>
        <v>43562</v>
      </c>
      <c r="L10" s="152" t="str">
        <f t="shared" si="15"/>
        <v>Sun</v>
      </c>
      <c r="M10" s="157"/>
      <c r="N10" s="156">
        <f t="shared" ca="1" si="8"/>
        <v>0</v>
      </c>
      <c r="O10" s="157">
        <v>0</v>
      </c>
      <c r="P10" s="154">
        <f t="shared" si="2"/>
        <v>0</v>
      </c>
      <c r="Q10" s="155">
        <f t="shared" si="16"/>
        <v>43562</v>
      </c>
      <c r="R10" s="152" t="str">
        <f t="shared" si="17"/>
        <v>Sun</v>
      </c>
      <c r="S10" s="157"/>
      <c r="T10" s="156">
        <f t="shared" ca="1" si="3"/>
        <v>0</v>
      </c>
      <c r="U10" s="157">
        <v>0</v>
      </c>
      <c r="V10" s="154">
        <f t="shared" si="4"/>
        <v>0</v>
      </c>
      <c r="W10" s="155">
        <f t="shared" si="18"/>
        <v>43562</v>
      </c>
      <c r="X10" s="152" t="str">
        <f t="shared" si="19"/>
        <v>Sun</v>
      </c>
      <c r="Y10" s="157"/>
      <c r="Z10" s="156">
        <f t="shared" ca="1" si="9"/>
        <v>0</v>
      </c>
      <c r="AA10" s="157"/>
      <c r="AB10" s="154">
        <f t="shared" si="20"/>
        <v>0</v>
      </c>
      <c r="AC10" s="155">
        <f t="shared" si="21"/>
        <v>43562</v>
      </c>
      <c r="AD10" s="152" t="str">
        <f t="shared" si="22"/>
        <v>Sun</v>
      </c>
      <c r="AE10" s="157"/>
      <c r="AF10" s="156">
        <f t="shared" ca="1" si="10"/>
        <v>0</v>
      </c>
      <c r="AG10" s="157"/>
      <c r="AH10" s="154">
        <f t="shared" si="5"/>
        <v>0</v>
      </c>
      <c r="AI10" s="155">
        <f t="shared" si="23"/>
        <v>43562</v>
      </c>
      <c r="AJ10" s="152" t="str">
        <f t="shared" si="24"/>
        <v>Sun</v>
      </c>
      <c r="AK10" s="157"/>
      <c r="AL10" s="156"/>
      <c r="AM10" s="153"/>
      <c r="AN10" s="154">
        <f t="shared" si="6"/>
        <v>0</v>
      </c>
      <c r="AO10" s="155">
        <f t="shared" si="25"/>
        <v>43562</v>
      </c>
      <c r="AP10" s="152" t="str">
        <f t="shared" si="26"/>
        <v>Sun</v>
      </c>
      <c r="AQ10" s="157"/>
      <c r="AR10" s="156">
        <f t="shared" ca="1" si="11"/>
        <v>0</v>
      </c>
    </row>
    <row r="11" spans="1:44" x14ac:dyDescent="0.25">
      <c r="A11" s="151"/>
      <c r="B11" s="152"/>
      <c r="C11" s="153">
        <v>902</v>
      </c>
      <c r="D11" s="154">
        <f t="shared" si="7"/>
        <v>4.2308922084381598E-2</v>
      </c>
      <c r="E11" s="155">
        <f t="shared" si="12"/>
        <v>43563</v>
      </c>
      <c r="F11" s="152" t="str">
        <f t="shared" si="13"/>
        <v>Mon</v>
      </c>
      <c r="G11" s="157"/>
      <c r="H11" s="156">
        <f t="shared" ca="1" si="0"/>
        <v>718.65935052530585</v>
      </c>
      <c r="I11" s="157">
        <v>1630</v>
      </c>
      <c r="J11" s="154">
        <f t="shared" si="1"/>
        <v>5.227429385430498E-2</v>
      </c>
      <c r="K11" s="155">
        <f t="shared" si="14"/>
        <v>43563</v>
      </c>
      <c r="L11" s="152" t="str">
        <f t="shared" si="15"/>
        <v>Mon</v>
      </c>
      <c r="M11" s="157"/>
      <c r="N11" s="156">
        <f t="shared" ca="1" si="8"/>
        <v>1361.797629198499</v>
      </c>
      <c r="O11" s="157">
        <v>48</v>
      </c>
      <c r="P11" s="154">
        <f t="shared" si="2"/>
        <v>4.2602509181284505E-2</v>
      </c>
      <c r="Q11" s="155">
        <f t="shared" si="16"/>
        <v>43563</v>
      </c>
      <c r="R11" s="152" t="str">
        <f t="shared" si="17"/>
        <v>Mon</v>
      </c>
      <c r="S11" s="157"/>
      <c r="T11" s="156">
        <f t="shared" ca="1" si="3"/>
        <v>96.963310896603531</v>
      </c>
      <c r="U11" s="157">
        <v>136</v>
      </c>
      <c r="V11" s="154">
        <f t="shared" si="4"/>
        <v>4.038845737088901E-2</v>
      </c>
      <c r="W11" s="155">
        <f t="shared" si="18"/>
        <v>43563</v>
      </c>
      <c r="X11" s="152" t="str">
        <f t="shared" si="19"/>
        <v>Mon</v>
      </c>
      <c r="Y11" s="157"/>
      <c r="Z11" s="156">
        <f t="shared" ca="1" si="9"/>
        <v>109.29116564562565</v>
      </c>
      <c r="AA11" s="157">
        <v>205</v>
      </c>
      <c r="AB11" s="154">
        <f t="shared" si="20"/>
        <v>4.8420720411981442E-2</v>
      </c>
      <c r="AC11" s="155">
        <f t="shared" si="21"/>
        <v>43563</v>
      </c>
      <c r="AD11" s="152" t="str">
        <f t="shared" si="22"/>
        <v>Mon</v>
      </c>
      <c r="AE11" s="157"/>
      <c r="AF11" s="156">
        <f t="shared" ca="1" si="10"/>
        <v>201.76914195672668</v>
      </c>
      <c r="AG11" s="157">
        <v>879</v>
      </c>
      <c r="AH11" s="154">
        <f t="shared" si="5"/>
        <v>4.9530875832163083E-2</v>
      </c>
      <c r="AI11" s="155">
        <f t="shared" si="23"/>
        <v>43563</v>
      </c>
      <c r="AJ11" s="152" t="str">
        <f t="shared" si="24"/>
        <v>Mon</v>
      </c>
      <c r="AK11" s="157"/>
      <c r="AL11" s="156">
        <v>879</v>
      </c>
      <c r="AM11" s="153">
        <v>52</v>
      </c>
      <c r="AN11" s="154">
        <f t="shared" si="6"/>
        <v>7.5670836517814366E-2</v>
      </c>
      <c r="AO11" s="155">
        <f t="shared" si="25"/>
        <v>43563</v>
      </c>
      <c r="AP11" s="152" t="str">
        <f t="shared" si="26"/>
        <v>Mon</v>
      </c>
      <c r="AQ11" s="157"/>
      <c r="AR11" s="156">
        <f t="shared" ca="1" si="11"/>
        <v>35.262609817301495</v>
      </c>
    </row>
    <row r="12" spans="1:44" x14ac:dyDescent="0.25">
      <c r="A12" s="151"/>
      <c r="B12" s="152"/>
      <c r="C12" s="153">
        <v>726</v>
      </c>
      <c r="D12" s="154">
        <f t="shared" si="7"/>
        <v>3.405352265328275E-2</v>
      </c>
      <c r="E12" s="155">
        <f t="shared" si="12"/>
        <v>43564</v>
      </c>
      <c r="F12" s="152" t="str">
        <f t="shared" si="13"/>
        <v>Tue</v>
      </c>
      <c r="G12" s="157"/>
      <c r="H12" s="156">
        <f t="shared" ca="1" si="0"/>
        <v>578.43313578866082</v>
      </c>
      <c r="I12" s="157">
        <v>1292</v>
      </c>
      <c r="J12" s="154">
        <f t="shared" si="1"/>
        <v>4.1434593656295725E-2</v>
      </c>
      <c r="K12" s="155">
        <f t="shared" si="14"/>
        <v>43564</v>
      </c>
      <c r="L12" s="152" t="str">
        <f t="shared" si="15"/>
        <v>Tue</v>
      </c>
      <c r="M12" s="157"/>
      <c r="N12" s="156">
        <f t="shared" ca="1" si="8"/>
        <v>1079.4125993401599</v>
      </c>
      <c r="O12" s="157">
        <v>69</v>
      </c>
      <c r="P12" s="154">
        <f t="shared" si="2"/>
        <v>6.124110694809648E-2</v>
      </c>
      <c r="Q12" s="155">
        <f t="shared" si="16"/>
        <v>43564</v>
      </c>
      <c r="R12" s="152" t="str">
        <f t="shared" si="17"/>
        <v>Tue</v>
      </c>
      <c r="S12" s="157"/>
      <c r="T12" s="156">
        <f t="shared" ca="1" si="3"/>
        <v>139.38475941386758</v>
      </c>
      <c r="U12" s="157">
        <v>174</v>
      </c>
      <c r="V12" s="154">
        <f t="shared" si="4"/>
        <v>5.1673467518637411E-2</v>
      </c>
      <c r="W12" s="155">
        <f t="shared" si="18"/>
        <v>43564</v>
      </c>
      <c r="X12" s="152" t="str">
        <f t="shared" si="19"/>
        <v>Tue</v>
      </c>
      <c r="Y12" s="157"/>
      <c r="Z12" s="156">
        <f t="shared" ca="1" si="9"/>
        <v>139.82840310543284</v>
      </c>
      <c r="AA12" s="157">
        <v>175</v>
      </c>
      <c r="AB12" s="154">
        <f t="shared" si="20"/>
        <v>4.1334761327301232E-2</v>
      </c>
      <c r="AC12" s="155">
        <f t="shared" si="21"/>
        <v>43564</v>
      </c>
      <c r="AD12" s="152" t="str">
        <f t="shared" si="22"/>
        <v>Tue</v>
      </c>
      <c r="AE12" s="157"/>
      <c r="AF12" s="156">
        <f t="shared" ca="1" si="10"/>
        <v>172.24195045086424</v>
      </c>
      <c r="AG12" s="157">
        <v>776</v>
      </c>
      <c r="AH12" s="154">
        <f t="shared" si="5"/>
        <v>4.3726916548075714E-2</v>
      </c>
      <c r="AI12" s="155">
        <f t="shared" si="23"/>
        <v>43564</v>
      </c>
      <c r="AJ12" s="152" t="str">
        <f t="shared" si="24"/>
        <v>Tue</v>
      </c>
      <c r="AK12" s="157"/>
      <c r="AL12" s="156">
        <v>776</v>
      </c>
      <c r="AM12" s="153">
        <v>24</v>
      </c>
      <c r="AN12" s="154">
        <f t="shared" si="6"/>
        <v>3.4925001469760478E-2</v>
      </c>
      <c r="AO12" s="155">
        <f t="shared" si="25"/>
        <v>43564</v>
      </c>
      <c r="AP12" s="152" t="str">
        <f t="shared" si="26"/>
        <v>Tue</v>
      </c>
      <c r="AQ12" s="157"/>
      <c r="AR12" s="156">
        <f t="shared" ca="1" si="11"/>
        <v>16.275050684908383</v>
      </c>
    </row>
    <row r="13" spans="1:44" x14ac:dyDescent="0.25">
      <c r="A13" s="151"/>
      <c r="B13" s="152"/>
      <c r="C13" s="153">
        <v>667</v>
      </c>
      <c r="D13" s="154">
        <f t="shared" si="7"/>
        <v>3.1286087616721206E-2</v>
      </c>
      <c r="E13" s="155">
        <f t="shared" si="12"/>
        <v>43565</v>
      </c>
      <c r="F13" s="152" t="str">
        <f t="shared" si="13"/>
        <v>Wed</v>
      </c>
      <c r="G13" s="156">
        <f ca="1">SUM(H11:H17)</f>
        <v>2904.1167767901775</v>
      </c>
      <c r="H13" s="156">
        <f t="shared" ca="1" si="0"/>
        <v>531.42548425762641</v>
      </c>
      <c r="I13" s="157">
        <v>1115</v>
      </c>
      <c r="J13" s="154">
        <f t="shared" si="1"/>
        <v>3.5758182605858925E-2</v>
      </c>
      <c r="K13" s="155">
        <f t="shared" si="14"/>
        <v>43565</v>
      </c>
      <c r="L13" s="152" t="str">
        <f t="shared" si="15"/>
        <v>Wed</v>
      </c>
      <c r="M13" s="156">
        <f ca="1">SUM(N11:N17)</f>
        <v>5115.5134255106814</v>
      </c>
      <c r="N13" s="156">
        <f t="shared" ca="1" si="8"/>
        <v>931.53641506523081</v>
      </c>
      <c r="O13" s="157">
        <v>65</v>
      </c>
      <c r="P13" s="154">
        <f t="shared" si="2"/>
        <v>5.7690897849656107E-2</v>
      </c>
      <c r="Q13" s="155">
        <f t="shared" si="16"/>
        <v>43565</v>
      </c>
      <c r="R13" s="152" t="str">
        <f t="shared" si="17"/>
        <v>Wed</v>
      </c>
      <c r="S13" s="156">
        <f ca="1">SUM(T11:T17)</f>
        <v>585.82000333364647</v>
      </c>
      <c r="T13" s="156">
        <f t="shared" ca="1" si="3"/>
        <v>131.3044835058173</v>
      </c>
      <c r="U13" s="157">
        <v>198</v>
      </c>
      <c r="V13" s="154">
        <f t="shared" si="4"/>
        <v>5.8800842348794298E-2</v>
      </c>
      <c r="W13" s="155">
        <f t="shared" si="18"/>
        <v>43565</v>
      </c>
      <c r="X13" s="152" t="str">
        <f t="shared" si="19"/>
        <v>Wed</v>
      </c>
      <c r="Y13" s="156">
        <f ca="1">SUM(Z11:Z17)</f>
        <v>655.74699387375404</v>
      </c>
      <c r="Z13" s="156">
        <f t="shared" ca="1" si="9"/>
        <v>159.11507939583737</v>
      </c>
      <c r="AA13" s="157">
        <v>159</v>
      </c>
      <c r="AB13" s="154">
        <f t="shared" si="20"/>
        <v>3.7555583148805118E-2</v>
      </c>
      <c r="AC13" s="155">
        <f t="shared" si="21"/>
        <v>43565</v>
      </c>
      <c r="AD13" s="152" t="str">
        <f t="shared" si="22"/>
        <v>Wed</v>
      </c>
      <c r="AE13" s="156">
        <f ca="1">SUM(AF11:AF17)</f>
        <v>866.13095083863163</v>
      </c>
      <c r="AF13" s="156">
        <f t="shared" ca="1" si="10"/>
        <v>156.49411498107094</v>
      </c>
      <c r="AG13" s="157">
        <v>760</v>
      </c>
      <c r="AH13" s="154">
        <f t="shared" si="5"/>
        <v>4.2825330639867973E-2</v>
      </c>
      <c r="AI13" s="155">
        <f t="shared" si="23"/>
        <v>43565</v>
      </c>
      <c r="AJ13" s="152" t="str">
        <f t="shared" si="24"/>
        <v>Wed</v>
      </c>
      <c r="AK13" s="156">
        <f>SUM(AL11:AL17)</f>
        <v>3644</v>
      </c>
      <c r="AL13" s="156">
        <v>760</v>
      </c>
      <c r="AM13" s="153">
        <v>30</v>
      </c>
      <c r="AN13" s="154">
        <f t="shared" si="6"/>
        <v>4.3656251837200594E-2</v>
      </c>
      <c r="AO13" s="155">
        <f t="shared" si="25"/>
        <v>43565</v>
      </c>
      <c r="AP13" s="152" t="str">
        <f t="shared" si="26"/>
        <v>Wed</v>
      </c>
      <c r="AQ13" s="156">
        <f ca="1">SUM(AR11:AR17)</f>
        <v>103.07532100441973</v>
      </c>
      <c r="AR13" s="156">
        <f t="shared" ca="1" si="11"/>
        <v>20.343813356135477</v>
      </c>
    </row>
    <row r="14" spans="1:44" x14ac:dyDescent="0.25">
      <c r="A14" s="151"/>
      <c r="B14" s="152"/>
      <c r="C14" s="153">
        <v>662</v>
      </c>
      <c r="D14" s="154">
        <f t="shared" si="7"/>
        <v>3.1051559223792258E-2</v>
      </c>
      <c r="E14" s="155">
        <f t="shared" si="12"/>
        <v>43566</v>
      </c>
      <c r="F14" s="152" t="str">
        <f t="shared" si="13"/>
        <v>Thu</v>
      </c>
      <c r="G14" s="157"/>
      <c r="H14" s="156">
        <f t="shared" ca="1" si="0"/>
        <v>527.44178497533528</v>
      </c>
      <c r="I14" s="157">
        <v>1038</v>
      </c>
      <c r="J14" s="154">
        <f t="shared" si="1"/>
        <v>3.3288783448324276E-2</v>
      </c>
      <c r="K14" s="155">
        <f t="shared" si="14"/>
        <v>43566</v>
      </c>
      <c r="L14" s="152" t="str">
        <f t="shared" si="15"/>
        <v>Thu</v>
      </c>
      <c r="M14" s="157"/>
      <c r="N14" s="156">
        <f t="shared" ca="1" si="8"/>
        <v>867.20609761229571</v>
      </c>
      <c r="O14" s="157">
        <v>51</v>
      </c>
      <c r="P14" s="154">
        <f t="shared" si="2"/>
        <v>4.5265166005114793E-2</v>
      </c>
      <c r="Q14" s="155">
        <f t="shared" si="16"/>
        <v>43566</v>
      </c>
      <c r="R14" s="152" t="str">
        <f t="shared" si="17"/>
        <v>Thu</v>
      </c>
      <c r="S14" s="157"/>
      <c r="T14" s="156">
        <f t="shared" ca="1" si="3"/>
        <v>103.02351782764127</v>
      </c>
      <c r="U14" s="157">
        <v>157</v>
      </c>
      <c r="V14" s="154">
        <f t="shared" si="4"/>
        <v>4.6624910347276283E-2</v>
      </c>
      <c r="W14" s="155">
        <f t="shared" si="18"/>
        <v>43566</v>
      </c>
      <c r="X14" s="152" t="str">
        <f t="shared" si="19"/>
        <v>Thu</v>
      </c>
      <c r="Y14" s="157"/>
      <c r="Z14" s="156">
        <f t="shared" ca="1" si="9"/>
        <v>126.16700739972963</v>
      </c>
      <c r="AA14" s="157">
        <v>203</v>
      </c>
      <c r="AB14" s="154">
        <f t="shared" si="20"/>
        <v>4.794832313966943E-2</v>
      </c>
      <c r="AC14" s="155">
        <f t="shared" si="21"/>
        <v>43566</v>
      </c>
      <c r="AD14" s="152" t="str">
        <f t="shared" si="22"/>
        <v>Thu</v>
      </c>
      <c r="AE14" s="157"/>
      <c r="AF14" s="156">
        <f t="shared" ca="1" si="10"/>
        <v>199.8006625230025</v>
      </c>
      <c r="AG14" s="157">
        <v>685</v>
      </c>
      <c r="AH14" s="154">
        <f t="shared" si="5"/>
        <v>3.8599146695144158E-2</v>
      </c>
      <c r="AI14" s="155">
        <f t="shared" si="23"/>
        <v>43566</v>
      </c>
      <c r="AJ14" s="152" t="str">
        <f t="shared" si="24"/>
        <v>Thu</v>
      </c>
      <c r="AK14" s="157"/>
      <c r="AL14" s="156">
        <v>685</v>
      </c>
      <c r="AM14" s="153">
        <v>22</v>
      </c>
      <c r="AN14" s="154">
        <f t="shared" si="6"/>
        <v>3.2014584680613772E-2</v>
      </c>
      <c r="AO14" s="155">
        <f t="shared" si="25"/>
        <v>43566</v>
      </c>
      <c r="AP14" s="152" t="str">
        <f t="shared" si="26"/>
        <v>Thu</v>
      </c>
      <c r="AQ14" s="157"/>
      <c r="AR14" s="156">
        <f t="shared" ca="1" si="11"/>
        <v>14.918796461166018</v>
      </c>
    </row>
    <row r="15" spans="1:44" x14ac:dyDescent="0.25">
      <c r="A15" s="151"/>
      <c r="B15" s="152"/>
      <c r="C15" s="153">
        <v>688</v>
      </c>
      <c r="D15" s="154">
        <f t="shared" si="7"/>
        <v>3.2271106867022774E-2</v>
      </c>
      <c r="E15" s="155">
        <f t="shared" si="12"/>
        <v>43567</v>
      </c>
      <c r="F15" s="152" t="str">
        <f t="shared" si="13"/>
        <v>Fri</v>
      </c>
      <c r="G15" s="157"/>
      <c r="H15" s="156">
        <f t="shared" ca="1" si="0"/>
        <v>548.15702124324889</v>
      </c>
      <c r="I15" s="157">
        <v>1048</v>
      </c>
      <c r="J15" s="154">
        <f t="shared" si="1"/>
        <v>3.3609484637614491E-2</v>
      </c>
      <c r="K15" s="155">
        <f t="shared" si="14"/>
        <v>43567</v>
      </c>
      <c r="L15" s="152" t="str">
        <f t="shared" si="15"/>
        <v>Fri</v>
      </c>
      <c r="M15" s="157"/>
      <c r="N15" s="156">
        <f t="shared" ca="1" si="8"/>
        <v>875.5606842944951</v>
      </c>
      <c r="O15" s="157">
        <v>57</v>
      </c>
      <c r="P15" s="154">
        <f t="shared" si="2"/>
        <v>5.0590479652775355E-2</v>
      </c>
      <c r="Q15" s="155">
        <f t="shared" si="16"/>
        <v>43567</v>
      </c>
      <c r="R15" s="152" t="str">
        <f t="shared" si="17"/>
        <v>Fri</v>
      </c>
      <c r="S15" s="157"/>
      <c r="T15" s="156">
        <f t="shared" ca="1" si="3"/>
        <v>115.14393168971671</v>
      </c>
      <c r="U15" s="157">
        <v>151</v>
      </c>
      <c r="V15" s="154">
        <f t="shared" si="4"/>
        <v>4.4843066639737063E-2</v>
      </c>
      <c r="W15" s="155">
        <f t="shared" si="18"/>
        <v>43567</v>
      </c>
      <c r="X15" s="152" t="str">
        <f t="shared" si="19"/>
        <v>Fri</v>
      </c>
      <c r="Y15" s="157"/>
      <c r="Z15" s="156">
        <f t="shared" ca="1" si="9"/>
        <v>121.34533832712849</v>
      </c>
      <c r="AA15" s="157">
        <v>138</v>
      </c>
      <c r="AB15" s="154">
        <f t="shared" si="20"/>
        <v>3.2595411789528975E-2</v>
      </c>
      <c r="AC15" s="155">
        <f t="shared" si="21"/>
        <v>43567</v>
      </c>
      <c r="AD15" s="152" t="str">
        <f t="shared" si="22"/>
        <v>Fri</v>
      </c>
      <c r="AE15" s="157"/>
      <c r="AF15" s="156">
        <f t="shared" ca="1" si="10"/>
        <v>135.82508092696725</v>
      </c>
      <c r="AG15" s="157">
        <v>544</v>
      </c>
      <c r="AH15" s="154">
        <f t="shared" si="5"/>
        <v>3.0653920879063389E-2</v>
      </c>
      <c r="AI15" s="155">
        <f t="shared" si="23"/>
        <v>43567</v>
      </c>
      <c r="AJ15" s="152" t="str">
        <f t="shared" si="24"/>
        <v>Fri</v>
      </c>
      <c r="AK15" s="157"/>
      <c r="AL15" s="156">
        <v>544</v>
      </c>
      <c r="AM15" s="153">
        <v>24</v>
      </c>
      <c r="AN15" s="154">
        <f t="shared" si="6"/>
        <v>3.4925001469760478E-2</v>
      </c>
      <c r="AO15" s="155">
        <f t="shared" si="25"/>
        <v>43567</v>
      </c>
      <c r="AP15" s="152" t="str">
        <f t="shared" si="26"/>
        <v>Fri</v>
      </c>
      <c r="AQ15" s="157"/>
      <c r="AR15" s="156">
        <f t="shared" ca="1" si="11"/>
        <v>16.275050684908383</v>
      </c>
    </row>
    <row r="16" spans="1:44" x14ac:dyDescent="0.25">
      <c r="A16" s="151"/>
      <c r="B16" s="152"/>
      <c r="C16" s="153"/>
      <c r="D16" s="154">
        <f t="shared" si="7"/>
        <v>0</v>
      </c>
      <c r="E16" s="155">
        <f t="shared" si="12"/>
        <v>43568</v>
      </c>
      <c r="F16" s="152" t="str">
        <f t="shared" si="13"/>
        <v>Sat</v>
      </c>
      <c r="G16" s="157"/>
      <c r="H16" s="156">
        <f t="shared" ca="1" si="0"/>
        <v>0</v>
      </c>
      <c r="I16" s="157"/>
      <c r="J16" s="154">
        <f t="shared" si="1"/>
        <v>0</v>
      </c>
      <c r="K16" s="155">
        <f t="shared" si="14"/>
        <v>43568</v>
      </c>
      <c r="L16" s="152" t="str">
        <f t="shared" si="15"/>
        <v>Sat</v>
      </c>
      <c r="M16" s="157"/>
      <c r="N16" s="156">
        <f t="shared" ca="1" si="8"/>
        <v>0</v>
      </c>
      <c r="O16" s="157">
        <v>0</v>
      </c>
      <c r="P16" s="154">
        <f t="shared" si="2"/>
        <v>0</v>
      </c>
      <c r="Q16" s="155">
        <f t="shared" si="16"/>
        <v>43568</v>
      </c>
      <c r="R16" s="152" t="str">
        <f t="shared" si="17"/>
        <v>Sat</v>
      </c>
      <c r="S16" s="157"/>
      <c r="T16" s="156">
        <f t="shared" ca="1" si="3"/>
        <v>0</v>
      </c>
      <c r="U16" s="157">
        <v>0</v>
      </c>
      <c r="V16" s="154">
        <f t="shared" si="4"/>
        <v>0</v>
      </c>
      <c r="W16" s="155">
        <f t="shared" si="18"/>
        <v>43568</v>
      </c>
      <c r="X16" s="152" t="str">
        <f t="shared" si="19"/>
        <v>Sat</v>
      </c>
      <c r="Y16" s="157"/>
      <c r="Z16" s="156">
        <f t="shared" ca="1" si="9"/>
        <v>0</v>
      </c>
      <c r="AA16" s="157"/>
      <c r="AB16" s="154">
        <f t="shared" si="20"/>
        <v>0</v>
      </c>
      <c r="AC16" s="155">
        <f t="shared" si="21"/>
        <v>43568</v>
      </c>
      <c r="AD16" s="152" t="str">
        <f t="shared" si="22"/>
        <v>Sat</v>
      </c>
      <c r="AE16" s="157"/>
      <c r="AF16" s="156">
        <f t="shared" ca="1" si="10"/>
        <v>0</v>
      </c>
      <c r="AG16" s="157"/>
      <c r="AH16" s="154">
        <f t="shared" si="5"/>
        <v>0</v>
      </c>
      <c r="AI16" s="155">
        <f t="shared" si="23"/>
        <v>43568</v>
      </c>
      <c r="AJ16" s="152" t="str">
        <f t="shared" si="24"/>
        <v>Sat</v>
      </c>
      <c r="AK16" s="157"/>
      <c r="AL16" s="156"/>
      <c r="AM16" s="153"/>
      <c r="AN16" s="154">
        <f t="shared" si="6"/>
        <v>0</v>
      </c>
      <c r="AO16" s="155">
        <f t="shared" si="25"/>
        <v>43568</v>
      </c>
      <c r="AP16" s="152" t="str">
        <f t="shared" si="26"/>
        <v>Sat</v>
      </c>
      <c r="AQ16" s="157"/>
      <c r="AR16" s="156">
        <f t="shared" ca="1" si="11"/>
        <v>0</v>
      </c>
    </row>
    <row r="17" spans="1:44" x14ac:dyDescent="0.25">
      <c r="A17" s="151"/>
      <c r="B17" s="152"/>
      <c r="C17" s="153"/>
      <c r="D17" s="154">
        <f t="shared" si="7"/>
        <v>0</v>
      </c>
      <c r="E17" s="155">
        <f t="shared" si="12"/>
        <v>43569</v>
      </c>
      <c r="F17" s="152" t="str">
        <f t="shared" si="13"/>
        <v>Sun</v>
      </c>
      <c r="G17" s="157"/>
      <c r="H17" s="156">
        <f t="shared" ca="1" si="0"/>
        <v>0</v>
      </c>
      <c r="I17" s="157"/>
      <c r="J17" s="154">
        <f t="shared" si="1"/>
        <v>0</v>
      </c>
      <c r="K17" s="155">
        <f t="shared" si="14"/>
        <v>43569</v>
      </c>
      <c r="L17" s="152" t="str">
        <f t="shared" si="15"/>
        <v>Sun</v>
      </c>
      <c r="M17" s="157"/>
      <c r="N17" s="156">
        <f t="shared" ca="1" si="8"/>
        <v>0</v>
      </c>
      <c r="O17" s="157">
        <v>0</v>
      </c>
      <c r="P17" s="154">
        <f t="shared" si="2"/>
        <v>0</v>
      </c>
      <c r="Q17" s="155">
        <f t="shared" si="16"/>
        <v>43569</v>
      </c>
      <c r="R17" s="152" t="str">
        <f t="shared" si="17"/>
        <v>Sun</v>
      </c>
      <c r="S17" s="157"/>
      <c r="T17" s="156">
        <f t="shared" ca="1" si="3"/>
        <v>0</v>
      </c>
      <c r="U17" s="157">
        <v>0</v>
      </c>
      <c r="V17" s="154">
        <f t="shared" si="4"/>
        <v>0</v>
      </c>
      <c r="W17" s="155">
        <f t="shared" si="18"/>
        <v>43569</v>
      </c>
      <c r="X17" s="152" t="str">
        <f t="shared" si="19"/>
        <v>Sun</v>
      </c>
      <c r="Y17" s="157"/>
      <c r="Z17" s="156">
        <f t="shared" ca="1" si="9"/>
        <v>0</v>
      </c>
      <c r="AA17" s="157"/>
      <c r="AB17" s="154">
        <f t="shared" si="20"/>
        <v>0</v>
      </c>
      <c r="AC17" s="155">
        <f t="shared" si="21"/>
        <v>43569</v>
      </c>
      <c r="AD17" s="152" t="str">
        <f t="shared" si="22"/>
        <v>Sun</v>
      </c>
      <c r="AE17" s="157"/>
      <c r="AF17" s="156">
        <f t="shared" ca="1" si="10"/>
        <v>0</v>
      </c>
      <c r="AG17" s="157"/>
      <c r="AH17" s="154">
        <f t="shared" si="5"/>
        <v>0</v>
      </c>
      <c r="AI17" s="155">
        <f t="shared" si="23"/>
        <v>43569</v>
      </c>
      <c r="AJ17" s="152" t="str">
        <f t="shared" si="24"/>
        <v>Sun</v>
      </c>
      <c r="AK17" s="157"/>
      <c r="AL17" s="156"/>
      <c r="AM17" s="153"/>
      <c r="AN17" s="154">
        <f t="shared" si="6"/>
        <v>0</v>
      </c>
      <c r="AO17" s="155">
        <f t="shared" si="25"/>
        <v>43569</v>
      </c>
      <c r="AP17" s="152" t="str">
        <f t="shared" si="26"/>
        <v>Sun</v>
      </c>
      <c r="AQ17" s="157"/>
      <c r="AR17" s="156">
        <f t="shared" ca="1" si="11"/>
        <v>0</v>
      </c>
    </row>
    <row r="18" spans="1:44" x14ac:dyDescent="0.25">
      <c r="A18" s="151"/>
      <c r="B18" s="152"/>
      <c r="C18" s="153">
        <v>1581</v>
      </c>
      <c r="D18" s="154">
        <f t="shared" si="7"/>
        <v>7.4157877844132275E-2</v>
      </c>
      <c r="E18" s="155">
        <f t="shared" si="12"/>
        <v>43570</v>
      </c>
      <c r="F18" s="152" t="str">
        <f t="shared" si="13"/>
        <v>Mon</v>
      </c>
      <c r="G18" s="157"/>
      <c r="H18" s="156">
        <f t="shared" ca="1" si="0"/>
        <v>1259.6457130604308</v>
      </c>
      <c r="I18" s="157">
        <v>1621</v>
      </c>
      <c r="J18" s="154">
        <f t="shared" si="1"/>
        <v>5.1985662783943787E-2</v>
      </c>
      <c r="K18" s="155">
        <f t="shared" si="14"/>
        <v>43570</v>
      </c>
      <c r="L18" s="152" t="str">
        <f t="shared" si="15"/>
        <v>Mon</v>
      </c>
      <c r="M18" s="157"/>
      <c r="N18" s="156">
        <f t="shared" ca="1" si="8"/>
        <v>1354.2785011845197</v>
      </c>
      <c r="O18" s="157">
        <v>82</v>
      </c>
      <c r="P18" s="154">
        <f t="shared" si="2"/>
        <v>7.2779286518027703E-2</v>
      </c>
      <c r="Q18" s="155">
        <f t="shared" si="16"/>
        <v>43570</v>
      </c>
      <c r="R18" s="152" t="str">
        <f t="shared" si="17"/>
        <v>Mon</v>
      </c>
      <c r="S18" s="157"/>
      <c r="T18" s="156">
        <f t="shared" ca="1" si="3"/>
        <v>165.64565611503104</v>
      </c>
      <c r="U18" s="157">
        <v>119</v>
      </c>
      <c r="V18" s="154">
        <f t="shared" si="4"/>
        <v>3.5339900199527888E-2</v>
      </c>
      <c r="W18" s="155">
        <f t="shared" si="18"/>
        <v>43570</v>
      </c>
      <c r="X18" s="152" t="str">
        <f t="shared" si="19"/>
        <v>Mon</v>
      </c>
      <c r="Y18" s="157"/>
      <c r="Z18" s="156">
        <f t="shared" ca="1" si="9"/>
        <v>95.629769939922468</v>
      </c>
      <c r="AA18" s="157">
        <v>242</v>
      </c>
      <c r="AB18" s="154">
        <f t="shared" si="20"/>
        <v>5.71600699497537E-2</v>
      </c>
      <c r="AC18" s="155">
        <f t="shared" si="21"/>
        <v>43570</v>
      </c>
      <c r="AD18" s="152" t="str">
        <f t="shared" si="22"/>
        <v>Mon</v>
      </c>
      <c r="AE18" s="157"/>
      <c r="AF18" s="156">
        <f t="shared" ca="1" si="10"/>
        <v>238.18601148062368</v>
      </c>
      <c r="AG18" s="157">
        <v>996</v>
      </c>
      <c r="AH18" s="154">
        <f t="shared" si="5"/>
        <v>5.6123722785932237E-2</v>
      </c>
      <c r="AI18" s="155">
        <f t="shared" si="23"/>
        <v>43570</v>
      </c>
      <c r="AJ18" s="152" t="str">
        <f t="shared" si="24"/>
        <v>Mon</v>
      </c>
      <c r="AK18" s="157"/>
      <c r="AL18" s="156">
        <v>996</v>
      </c>
      <c r="AM18" s="153">
        <v>32</v>
      </c>
      <c r="AN18" s="154">
        <f t="shared" si="6"/>
        <v>4.6566668626347299E-2</v>
      </c>
      <c r="AO18" s="155">
        <f t="shared" si="25"/>
        <v>43570</v>
      </c>
      <c r="AP18" s="152" t="str">
        <f t="shared" si="26"/>
        <v>Mon</v>
      </c>
      <c r="AQ18" s="157"/>
      <c r="AR18" s="156">
        <f t="shared" ca="1" si="11"/>
        <v>21.700067579877842</v>
      </c>
    </row>
    <row r="19" spans="1:44" x14ac:dyDescent="0.25">
      <c r="A19" s="151"/>
      <c r="B19" s="152"/>
      <c r="C19" s="153">
        <v>1222</v>
      </c>
      <c r="D19" s="154">
        <f t="shared" si="7"/>
        <v>5.7318739231834052E-2</v>
      </c>
      <c r="E19" s="155">
        <f t="shared" si="12"/>
        <v>43571</v>
      </c>
      <c r="F19" s="152" t="str">
        <f t="shared" si="13"/>
        <v>Tue</v>
      </c>
      <c r="G19" s="157"/>
      <c r="H19" s="156">
        <f t="shared" ca="1" si="0"/>
        <v>973.61610459193321</v>
      </c>
      <c r="I19" s="157">
        <v>1421</v>
      </c>
      <c r="J19" s="154">
        <f t="shared" si="1"/>
        <v>4.5571638998139492E-2</v>
      </c>
      <c r="K19" s="155">
        <f t="shared" si="14"/>
        <v>43571</v>
      </c>
      <c r="L19" s="152" t="str">
        <f t="shared" si="15"/>
        <v>Tue</v>
      </c>
      <c r="M19" s="157"/>
      <c r="N19" s="156">
        <f t="shared" ca="1" si="8"/>
        <v>1187.1867675405319</v>
      </c>
      <c r="O19" s="157">
        <v>60</v>
      </c>
      <c r="P19" s="154">
        <f t="shared" si="2"/>
        <v>5.3253136476605636E-2</v>
      </c>
      <c r="Q19" s="155">
        <f t="shared" si="16"/>
        <v>43571</v>
      </c>
      <c r="R19" s="152" t="str">
        <f t="shared" si="17"/>
        <v>Tue</v>
      </c>
      <c r="S19" s="157"/>
      <c r="T19" s="156">
        <f t="shared" ca="1" si="3"/>
        <v>121.20413862075443</v>
      </c>
      <c r="U19" s="157">
        <v>168</v>
      </c>
      <c r="V19" s="154">
        <f t="shared" si="4"/>
        <v>4.9891623811098192E-2</v>
      </c>
      <c r="W19" s="155">
        <f t="shared" si="18"/>
        <v>43571</v>
      </c>
      <c r="X19" s="152" t="str">
        <f t="shared" si="19"/>
        <v>Tue</v>
      </c>
      <c r="Y19" s="157"/>
      <c r="Z19" s="156">
        <f t="shared" ca="1" si="9"/>
        <v>135.0067340328317</v>
      </c>
      <c r="AA19" s="157">
        <v>205</v>
      </c>
      <c r="AB19" s="154">
        <f t="shared" si="20"/>
        <v>4.8420720411981442E-2</v>
      </c>
      <c r="AC19" s="155">
        <f t="shared" si="21"/>
        <v>43571</v>
      </c>
      <c r="AD19" s="152" t="str">
        <f t="shared" si="22"/>
        <v>Tue</v>
      </c>
      <c r="AE19" s="157"/>
      <c r="AF19" s="156">
        <f t="shared" ca="1" si="10"/>
        <v>201.76914195672668</v>
      </c>
      <c r="AG19" s="157">
        <v>867</v>
      </c>
      <c r="AH19" s="154">
        <f t="shared" si="5"/>
        <v>4.8854686401007277E-2</v>
      </c>
      <c r="AI19" s="155">
        <f t="shared" si="23"/>
        <v>43571</v>
      </c>
      <c r="AJ19" s="152" t="str">
        <f t="shared" si="24"/>
        <v>Tue</v>
      </c>
      <c r="AK19" s="157"/>
      <c r="AL19" s="156">
        <v>867</v>
      </c>
      <c r="AM19" s="153">
        <v>36</v>
      </c>
      <c r="AN19" s="154">
        <f t="shared" si="6"/>
        <v>5.238750220464071E-2</v>
      </c>
      <c r="AO19" s="155">
        <f t="shared" si="25"/>
        <v>43571</v>
      </c>
      <c r="AP19" s="152" t="str">
        <f t="shared" si="26"/>
        <v>Tue</v>
      </c>
      <c r="AQ19" s="157"/>
      <c r="AR19" s="156">
        <f t="shared" ca="1" si="11"/>
        <v>24.412576027362572</v>
      </c>
    </row>
    <row r="20" spans="1:44" x14ac:dyDescent="0.25">
      <c r="A20" s="151"/>
      <c r="B20" s="152"/>
      <c r="C20" s="153">
        <v>1012</v>
      </c>
      <c r="D20" s="154">
        <f t="shared" si="7"/>
        <v>4.7468546728818381E-2</v>
      </c>
      <c r="E20" s="155">
        <f t="shared" si="12"/>
        <v>43572</v>
      </c>
      <c r="F20" s="152" t="str">
        <f t="shared" si="13"/>
        <v>Wed</v>
      </c>
      <c r="G20" s="156">
        <f ca="1">SUM(H18:H24)</f>
        <v>4289.647387171005</v>
      </c>
      <c r="H20" s="156">
        <f t="shared" ca="1" si="0"/>
        <v>806.30073473570906</v>
      </c>
      <c r="I20" s="157">
        <v>1300</v>
      </c>
      <c r="J20" s="159">
        <f t="shared" si="1"/>
        <v>4.1691154607727897E-2</v>
      </c>
      <c r="K20" s="155">
        <f t="shared" si="14"/>
        <v>43572</v>
      </c>
      <c r="L20" s="152" t="str">
        <f t="shared" si="15"/>
        <v>Wed</v>
      </c>
      <c r="M20" s="156">
        <f ca="1">SUM(N18:N24)</f>
        <v>5997.7577791509357</v>
      </c>
      <c r="N20" s="156">
        <f t="shared" ca="1" si="8"/>
        <v>1086.0962686859195</v>
      </c>
      <c r="O20" s="157">
        <v>48</v>
      </c>
      <c r="P20" s="159">
        <f t="shared" si="2"/>
        <v>4.2602509181284505E-2</v>
      </c>
      <c r="Q20" s="155">
        <f t="shared" si="16"/>
        <v>43572</v>
      </c>
      <c r="R20" s="152" t="str">
        <f t="shared" si="17"/>
        <v>Wed</v>
      </c>
      <c r="S20" s="156">
        <f ca="1">SUM(T18:T24)</f>
        <v>500.9771062991183</v>
      </c>
      <c r="T20" s="156">
        <f t="shared" ca="1" si="3"/>
        <v>96.963310896603531</v>
      </c>
      <c r="U20" s="157">
        <v>168</v>
      </c>
      <c r="V20" s="154">
        <f t="shared" si="4"/>
        <v>4.9891623811098192E-2</v>
      </c>
      <c r="W20" s="155">
        <f t="shared" si="18"/>
        <v>43572</v>
      </c>
      <c r="X20" s="152" t="str">
        <f t="shared" si="19"/>
        <v>Wed</v>
      </c>
      <c r="Y20" s="156">
        <f ca="1">SUM(Z18:Z24)</f>
        <v>561.72444695803188</v>
      </c>
      <c r="Z20" s="156">
        <f t="shared" ca="1" si="9"/>
        <v>135.0067340328317</v>
      </c>
      <c r="AA20" s="157">
        <v>188</v>
      </c>
      <c r="AB20" s="154">
        <f t="shared" si="20"/>
        <v>4.4405343597329325E-2</v>
      </c>
      <c r="AC20" s="155">
        <f t="shared" si="21"/>
        <v>43572</v>
      </c>
      <c r="AD20" s="152" t="str">
        <f t="shared" si="22"/>
        <v>Wed</v>
      </c>
      <c r="AE20" s="156">
        <f ca="1">SUM(AF18:AF24)</f>
        <v>923.21685441663237</v>
      </c>
      <c r="AF20" s="156">
        <f t="shared" ca="1" si="10"/>
        <v>185.03706677007131</v>
      </c>
      <c r="AG20" s="157">
        <v>744</v>
      </c>
      <c r="AH20" s="154">
        <f t="shared" si="5"/>
        <v>4.1923744731660224E-2</v>
      </c>
      <c r="AI20" s="155">
        <f t="shared" si="23"/>
        <v>43572</v>
      </c>
      <c r="AJ20" s="152" t="str">
        <f t="shared" si="24"/>
        <v>Wed</v>
      </c>
      <c r="AK20" s="156">
        <f>SUM(AL18:AL24)</f>
        <v>3942</v>
      </c>
      <c r="AL20" s="156">
        <v>744</v>
      </c>
      <c r="AM20" s="153">
        <v>27</v>
      </c>
      <c r="AN20" s="154">
        <f t="shared" si="6"/>
        <v>3.9290626653480536E-2</v>
      </c>
      <c r="AO20" s="155">
        <f t="shared" si="25"/>
        <v>43572</v>
      </c>
      <c r="AP20" s="152" t="str">
        <f t="shared" si="26"/>
        <v>Wed</v>
      </c>
      <c r="AQ20" s="156">
        <f ca="1">SUM(AR18:AR24)</f>
        <v>99.006558333192658</v>
      </c>
      <c r="AR20" s="156">
        <f t="shared" ca="1" si="11"/>
        <v>18.309432020521928</v>
      </c>
    </row>
    <row r="21" spans="1:44" x14ac:dyDescent="0.25">
      <c r="A21" s="151"/>
      <c r="B21" s="152"/>
      <c r="C21" s="153">
        <v>811</v>
      </c>
      <c r="D21" s="154">
        <f t="shared" si="7"/>
        <v>3.8040505333074806E-2</v>
      </c>
      <c r="E21" s="155">
        <f t="shared" si="12"/>
        <v>43573</v>
      </c>
      <c r="F21" s="152" t="str">
        <f t="shared" si="13"/>
        <v>Thu</v>
      </c>
      <c r="G21" s="157"/>
      <c r="H21" s="156">
        <f t="shared" ca="1" si="0"/>
        <v>646.15602358760862</v>
      </c>
      <c r="I21" s="153">
        <v>1254</v>
      </c>
      <c r="J21" s="159">
        <f t="shared" si="1"/>
        <v>4.0215929136992908E-2</v>
      </c>
      <c r="K21" s="155">
        <f t="shared" si="14"/>
        <v>43573</v>
      </c>
      <c r="L21" s="152" t="str">
        <f t="shared" si="15"/>
        <v>Thu</v>
      </c>
      <c r="M21" s="157"/>
      <c r="N21" s="156">
        <f t="shared" ca="1" si="8"/>
        <v>1047.6651699478023</v>
      </c>
      <c r="O21" s="157">
        <v>31</v>
      </c>
      <c r="P21" s="159">
        <f t="shared" si="2"/>
        <v>2.7514120512912913E-2</v>
      </c>
      <c r="Q21" s="155">
        <f t="shared" si="16"/>
        <v>43573</v>
      </c>
      <c r="R21" s="152" t="str">
        <f t="shared" si="17"/>
        <v>Thu</v>
      </c>
      <c r="S21" s="157"/>
      <c r="T21" s="156">
        <f t="shared" ca="1" si="3"/>
        <v>62.622138287389788</v>
      </c>
      <c r="U21" s="157">
        <v>138</v>
      </c>
      <c r="V21" s="154">
        <f t="shared" si="4"/>
        <v>4.0982405273402085E-2</v>
      </c>
      <c r="W21" s="155">
        <f t="shared" si="18"/>
        <v>43573</v>
      </c>
      <c r="X21" s="152" t="str">
        <f t="shared" si="19"/>
        <v>Thu</v>
      </c>
      <c r="Y21" s="157"/>
      <c r="Z21" s="156">
        <f t="shared" ca="1" si="9"/>
        <v>110.89838866982605</v>
      </c>
      <c r="AA21" s="157">
        <v>167</v>
      </c>
      <c r="AB21" s="154">
        <f t="shared" si="20"/>
        <v>3.9445172238053175E-2</v>
      </c>
      <c r="AC21" s="155">
        <f t="shared" si="21"/>
        <v>43573</v>
      </c>
      <c r="AD21" s="152" t="str">
        <f t="shared" si="22"/>
        <v>Thu</v>
      </c>
      <c r="AE21" s="157"/>
      <c r="AF21" s="156">
        <f t="shared" ca="1" si="10"/>
        <v>164.36803271596759</v>
      </c>
      <c r="AG21" s="157">
        <v>633</v>
      </c>
      <c r="AH21" s="154">
        <f t="shared" si="5"/>
        <v>3.5668992493468978E-2</v>
      </c>
      <c r="AI21" s="155">
        <f t="shared" si="23"/>
        <v>43573</v>
      </c>
      <c r="AJ21" s="152" t="str">
        <f t="shared" si="24"/>
        <v>Thu</v>
      </c>
      <c r="AK21" s="157"/>
      <c r="AL21" s="156">
        <v>633</v>
      </c>
      <c r="AM21" s="153">
        <v>29</v>
      </c>
      <c r="AN21" s="154">
        <f t="shared" si="6"/>
        <v>4.2201043442627241E-2</v>
      </c>
      <c r="AO21" s="155">
        <f t="shared" si="25"/>
        <v>43573</v>
      </c>
      <c r="AP21" s="152" t="str">
        <f t="shared" si="26"/>
        <v>Thu</v>
      </c>
      <c r="AQ21" s="157"/>
      <c r="AR21" s="156">
        <f t="shared" ca="1" si="11"/>
        <v>19.665686244264293</v>
      </c>
    </row>
    <row r="22" spans="1:44" x14ac:dyDescent="0.25">
      <c r="A22" s="151"/>
      <c r="B22" s="152"/>
      <c r="C22" s="153">
        <v>758</v>
      </c>
      <c r="D22" s="154">
        <f t="shared" si="7"/>
        <v>3.5554504368027998E-2</v>
      </c>
      <c r="E22" s="155">
        <f t="shared" si="12"/>
        <v>43574</v>
      </c>
      <c r="F22" s="152" t="str">
        <f t="shared" si="13"/>
        <v>Fri</v>
      </c>
      <c r="G22" s="157"/>
      <c r="H22" s="156">
        <f t="shared" ca="1" si="0"/>
        <v>603.92881119532353</v>
      </c>
      <c r="I22" s="153">
        <v>1583</v>
      </c>
      <c r="J22" s="154">
        <f t="shared" si="1"/>
        <v>5.076699826464097E-2</v>
      </c>
      <c r="K22" s="155">
        <f t="shared" si="14"/>
        <v>43574</v>
      </c>
      <c r="L22" s="152" t="str">
        <f t="shared" si="15"/>
        <v>Fri</v>
      </c>
      <c r="M22" s="157"/>
      <c r="N22" s="156">
        <f t="shared" ca="1" si="8"/>
        <v>1322.5310717921618</v>
      </c>
      <c r="O22" s="157">
        <v>27</v>
      </c>
      <c r="P22" s="154">
        <f t="shared" si="2"/>
        <v>2.3963911414472537E-2</v>
      </c>
      <c r="Q22" s="155">
        <f t="shared" si="16"/>
        <v>43574</v>
      </c>
      <c r="R22" s="152" t="str">
        <f t="shared" si="17"/>
        <v>Fri</v>
      </c>
      <c r="S22" s="157"/>
      <c r="T22" s="156">
        <f t="shared" ca="1" si="3"/>
        <v>54.541862379339491</v>
      </c>
      <c r="U22" s="157">
        <v>106</v>
      </c>
      <c r="V22" s="154">
        <f t="shared" si="4"/>
        <v>3.1479238833192903E-2</v>
      </c>
      <c r="W22" s="155">
        <f t="shared" si="18"/>
        <v>43574</v>
      </c>
      <c r="X22" s="152" t="str">
        <f t="shared" si="19"/>
        <v>Fri</v>
      </c>
      <c r="Y22" s="157"/>
      <c r="Z22" s="156">
        <f t="shared" ca="1" si="9"/>
        <v>85.18282028262</v>
      </c>
      <c r="AA22" s="157">
        <v>136</v>
      </c>
      <c r="AB22" s="154">
        <f t="shared" si="20"/>
        <v>3.2123014517216955E-2</v>
      </c>
      <c r="AC22" s="155">
        <f t="shared" si="21"/>
        <v>43574</v>
      </c>
      <c r="AD22" s="152" t="str">
        <f t="shared" si="22"/>
        <v>Fri</v>
      </c>
      <c r="AE22" s="157"/>
      <c r="AF22" s="156">
        <f t="shared" ca="1" si="10"/>
        <v>133.85660149324306</v>
      </c>
      <c r="AG22" s="157">
        <v>702</v>
      </c>
      <c r="AH22" s="154">
        <f t="shared" si="5"/>
        <v>3.9557081722614885E-2</v>
      </c>
      <c r="AI22" s="155">
        <f t="shared" si="23"/>
        <v>43574</v>
      </c>
      <c r="AJ22" s="152" t="str">
        <f t="shared" si="24"/>
        <v>Fri</v>
      </c>
      <c r="AK22" s="157"/>
      <c r="AL22" s="156">
        <v>702</v>
      </c>
      <c r="AM22" s="153">
        <v>22</v>
      </c>
      <c r="AN22" s="154">
        <f t="shared" si="6"/>
        <v>3.2014584680613772E-2</v>
      </c>
      <c r="AO22" s="155">
        <f t="shared" si="25"/>
        <v>43574</v>
      </c>
      <c r="AP22" s="152" t="str">
        <f t="shared" si="26"/>
        <v>Fri</v>
      </c>
      <c r="AQ22" s="157"/>
      <c r="AR22" s="156">
        <f t="shared" ca="1" si="11"/>
        <v>14.918796461166018</v>
      </c>
    </row>
    <row r="23" spans="1:44" x14ac:dyDescent="0.25">
      <c r="A23" s="151"/>
      <c r="B23" s="152"/>
      <c r="C23" s="153"/>
      <c r="D23" s="154">
        <f t="shared" si="7"/>
        <v>0</v>
      </c>
      <c r="E23" s="155">
        <f t="shared" si="12"/>
        <v>43575</v>
      </c>
      <c r="F23" s="152" t="str">
        <f t="shared" si="13"/>
        <v>Sat</v>
      </c>
      <c r="G23" s="157"/>
      <c r="H23" s="156">
        <f t="shared" ca="1" si="0"/>
        <v>0</v>
      </c>
      <c r="I23" s="153"/>
      <c r="J23" s="154">
        <f t="shared" si="1"/>
        <v>0</v>
      </c>
      <c r="K23" s="155">
        <f t="shared" si="14"/>
        <v>43575</v>
      </c>
      <c r="L23" s="152" t="str">
        <f t="shared" si="15"/>
        <v>Sat</v>
      </c>
      <c r="M23" s="157"/>
      <c r="N23" s="156">
        <f t="shared" ca="1" si="8"/>
        <v>0</v>
      </c>
      <c r="O23" s="157"/>
      <c r="P23" s="154">
        <f t="shared" si="2"/>
        <v>0</v>
      </c>
      <c r="Q23" s="155">
        <f t="shared" si="16"/>
        <v>43575</v>
      </c>
      <c r="R23" s="152" t="str">
        <f t="shared" si="17"/>
        <v>Sat</v>
      </c>
      <c r="S23" s="157"/>
      <c r="T23" s="156">
        <f t="shared" ca="1" si="3"/>
        <v>0</v>
      </c>
      <c r="U23" s="157"/>
      <c r="V23" s="154">
        <f t="shared" si="4"/>
        <v>0</v>
      </c>
      <c r="W23" s="155">
        <f t="shared" si="18"/>
        <v>43575</v>
      </c>
      <c r="X23" s="152" t="str">
        <f t="shared" si="19"/>
        <v>Sat</v>
      </c>
      <c r="Y23" s="157"/>
      <c r="Z23" s="156">
        <f t="shared" ca="1" si="9"/>
        <v>0</v>
      </c>
      <c r="AA23" s="157"/>
      <c r="AB23" s="154">
        <f t="shared" si="20"/>
        <v>0</v>
      </c>
      <c r="AC23" s="155">
        <f t="shared" si="21"/>
        <v>43575</v>
      </c>
      <c r="AD23" s="152" t="str">
        <f t="shared" si="22"/>
        <v>Sat</v>
      </c>
      <c r="AE23" s="157"/>
      <c r="AF23" s="156">
        <f t="shared" ca="1" si="10"/>
        <v>0</v>
      </c>
      <c r="AG23" s="157"/>
      <c r="AH23" s="154">
        <f t="shared" si="5"/>
        <v>0</v>
      </c>
      <c r="AI23" s="155">
        <f t="shared" si="23"/>
        <v>43575</v>
      </c>
      <c r="AJ23" s="152" t="str">
        <f t="shared" si="24"/>
        <v>Sat</v>
      </c>
      <c r="AK23" s="157"/>
      <c r="AL23" s="156"/>
      <c r="AM23" s="153"/>
      <c r="AN23" s="154">
        <f t="shared" si="6"/>
        <v>0</v>
      </c>
      <c r="AO23" s="155">
        <f t="shared" si="25"/>
        <v>43575</v>
      </c>
      <c r="AP23" s="152" t="str">
        <f t="shared" si="26"/>
        <v>Sat</v>
      </c>
      <c r="AQ23" s="157"/>
      <c r="AR23" s="156">
        <f t="shared" ca="1" si="11"/>
        <v>0</v>
      </c>
    </row>
    <row r="24" spans="1:44" x14ac:dyDescent="0.25">
      <c r="A24" s="151"/>
      <c r="B24" s="152"/>
      <c r="C24" s="153"/>
      <c r="D24" s="154">
        <f t="shared" si="7"/>
        <v>0</v>
      </c>
      <c r="E24" s="155">
        <f t="shared" si="12"/>
        <v>43576</v>
      </c>
      <c r="F24" s="152" t="str">
        <f t="shared" si="13"/>
        <v>Sun</v>
      </c>
      <c r="G24" s="157"/>
      <c r="H24" s="156">
        <f t="shared" ca="1" si="0"/>
        <v>0</v>
      </c>
      <c r="I24" s="153"/>
      <c r="J24" s="154">
        <f t="shared" si="1"/>
        <v>0</v>
      </c>
      <c r="K24" s="155">
        <f t="shared" si="14"/>
        <v>43576</v>
      </c>
      <c r="L24" s="152" t="str">
        <f t="shared" si="15"/>
        <v>Sun</v>
      </c>
      <c r="M24" s="157"/>
      <c r="N24" s="156">
        <f t="shared" ca="1" si="8"/>
        <v>0</v>
      </c>
      <c r="O24" s="157"/>
      <c r="P24" s="154">
        <f t="shared" si="2"/>
        <v>0</v>
      </c>
      <c r="Q24" s="155">
        <f t="shared" si="16"/>
        <v>43576</v>
      </c>
      <c r="R24" s="152" t="str">
        <f t="shared" si="17"/>
        <v>Sun</v>
      </c>
      <c r="S24" s="157"/>
      <c r="T24" s="156">
        <f t="shared" ca="1" si="3"/>
        <v>0</v>
      </c>
      <c r="U24" s="157"/>
      <c r="V24" s="154">
        <f t="shared" si="4"/>
        <v>0</v>
      </c>
      <c r="W24" s="155">
        <f t="shared" si="18"/>
        <v>43576</v>
      </c>
      <c r="X24" s="152" t="str">
        <f t="shared" si="19"/>
        <v>Sun</v>
      </c>
      <c r="Y24" s="157"/>
      <c r="Z24" s="156">
        <f t="shared" ca="1" si="9"/>
        <v>0</v>
      </c>
      <c r="AA24" s="157"/>
      <c r="AB24" s="154">
        <f t="shared" si="20"/>
        <v>0</v>
      </c>
      <c r="AC24" s="155">
        <f t="shared" si="21"/>
        <v>43576</v>
      </c>
      <c r="AD24" s="152" t="str">
        <f t="shared" si="22"/>
        <v>Sun</v>
      </c>
      <c r="AE24" s="157"/>
      <c r="AF24" s="156">
        <f t="shared" ca="1" si="10"/>
        <v>0</v>
      </c>
      <c r="AG24" s="157"/>
      <c r="AH24" s="154">
        <f t="shared" si="5"/>
        <v>0</v>
      </c>
      <c r="AI24" s="155">
        <f t="shared" si="23"/>
        <v>43576</v>
      </c>
      <c r="AJ24" s="152" t="str">
        <f t="shared" si="24"/>
        <v>Sun</v>
      </c>
      <c r="AK24" s="157"/>
      <c r="AL24" s="156"/>
      <c r="AM24" s="153"/>
      <c r="AN24" s="154">
        <f t="shared" si="6"/>
        <v>0</v>
      </c>
      <c r="AO24" s="155">
        <f t="shared" si="25"/>
        <v>43576</v>
      </c>
      <c r="AP24" s="152" t="str">
        <f t="shared" si="26"/>
        <v>Sun</v>
      </c>
      <c r="AQ24" s="157"/>
      <c r="AR24" s="156">
        <f t="shared" ca="1" si="11"/>
        <v>0</v>
      </c>
    </row>
    <row r="25" spans="1:44" x14ac:dyDescent="0.25">
      <c r="A25" s="151"/>
      <c r="B25" s="152"/>
      <c r="C25" s="153">
        <v>1565.19</v>
      </c>
      <c r="D25" s="154">
        <f t="shared" si="7"/>
        <v>7.3416299065690943E-2</v>
      </c>
      <c r="E25" s="155">
        <f t="shared" si="12"/>
        <v>43577</v>
      </c>
      <c r="F25" s="152" t="str">
        <f t="shared" si="13"/>
        <v>Mon</v>
      </c>
      <c r="G25" s="157"/>
      <c r="H25" s="156">
        <f t="shared" ca="1" si="0"/>
        <v>1247.0492559298264</v>
      </c>
      <c r="I25" s="153">
        <v>1604.79</v>
      </c>
      <c r="J25" s="154">
        <f t="shared" si="1"/>
        <v>5.1465806156104348E-2</v>
      </c>
      <c r="K25" s="155">
        <f t="shared" si="14"/>
        <v>43577</v>
      </c>
      <c r="L25" s="152" t="str">
        <f t="shared" si="15"/>
        <v>Mon</v>
      </c>
      <c r="M25" s="157"/>
      <c r="N25" s="156">
        <f t="shared" ca="1" si="8"/>
        <v>1340.7357161726743</v>
      </c>
      <c r="O25" s="157">
        <v>81.179999999999993</v>
      </c>
      <c r="P25" s="154">
        <f t="shared" si="2"/>
        <v>7.2051493652847423E-2</v>
      </c>
      <c r="Q25" s="155">
        <f t="shared" si="16"/>
        <v>43577</v>
      </c>
      <c r="R25" s="152" t="str">
        <f t="shared" si="17"/>
        <v>Mon</v>
      </c>
      <c r="S25" s="157"/>
      <c r="T25" s="156">
        <f t="shared" ca="1" si="3"/>
        <v>163.98919955388072</v>
      </c>
      <c r="U25" s="157">
        <v>117.81</v>
      </c>
      <c r="V25" s="154">
        <f t="shared" si="4"/>
        <v>3.4986501197532605E-2</v>
      </c>
      <c r="W25" s="155">
        <f t="shared" si="18"/>
        <v>43577</v>
      </c>
      <c r="X25" s="152" t="str">
        <f t="shared" si="19"/>
        <v>Mon</v>
      </c>
      <c r="Y25" s="157"/>
      <c r="Z25" s="156">
        <f t="shared" ca="1" si="9"/>
        <v>94.673472240523225</v>
      </c>
      <c r="AA25" s="157">
        <v>239.57999999999998</v>
      </c>
      <c r="AB25" s="154">
        <f t="shared" si="20"/>
        <v>5.6588469250256165E-2</v>
      </c>
      <c r="AC25" s="155">
        <f t="shared" si="21"/>
        <v>43577</v>
      </c>
      <c r="AD25" s="152" t="str">
        <f t="shared" si="22"/>
        <v>Mon</v>
      </c>
      <c r="AE25" s="157"/>
      <c r="AF25" s="156">
        <f t="shared" ca="1" si="10"/>
        <v>235.80415136581743</v>
      </c>
      <c r="AG25" s="157">
        <v>986.04</v>
      </c>
      <c r="AH25" s="154">
        <f t="shared" si="5"/>
        <v>5.5562485558072909E-2</v>
      </c>
      <c r="AI25" s="155">
        <f t="shared" si="23"/>
        <v>43577</v>
      </c>
      <c r="AJ25" s="152" t="str">
        <f t="shared" si="24"/>
        <v>Mon</v>
      </c>
      <c r="AK25" s="157"/>
      <c r="AL25" s="156">
        <v>986.04</v>
      </c>
      <c r="AM25" s="153">
        <v>31.68</v>
      </c>
      <c r="AN25" s="154">
        <f t="shared" si="6"/>
        <v>4.6101001940083826E-2</v>
      </c>
      <c r="AO25" s="155">
        <f t="shared" si="25"/>
        <v>43577</v>
      </c>
      <c r="AP25" s="152" t="str">
        <f t="shared" si="26"/>
        <v>Mon</v>
      </c>
      <c r="AQ25" s="157"/>
      <c r="AR25" s="156">
        <f t="shared" ca="1" si="11"/>
        <v>21.483066904079063</v>
      </c>
    </row>
    <row r="26" spans="1:44" x14ac:dyDescent="0.25">
      <c r="A26" s="151"/>
      <c r="B26" s="152"/>
      <c r="C26" s="153">
        <v>1209.78</v>
      </c>
      <c r="D26" s="154">
        <f t="shared" si="7"/>
        <v>5.6745551839515705E-2</v>
      </c>
      <c r="E26" s="155">
        <f t="shared" si="12"/>
        <v>43578</v>
      </c>
      <c r="F26" s="152" t="str">
        <f t="shared" si="13"/>
        <v>Tue</v>
      </c>
      <c r="G26" s="157"/>
      <c r="H26" s="156">
        <f t="shared" ca="1" si="0"/>
        <v>963.87994354601381</v>
      </c>
      <c r="I26" s="153">
        <v>1406.79</v>
      </c>
      <c r="J26" s="154">
        <f t="shared" si="1"/>
        <v>4.5115922608158096E-2</v>
      </c>
      <c r="K26" s="155">
        <f t="shared" si="14"/>
        <v>43578</v>
      </c>
      <c r="L26" s="152" t="str">
        <f t="shared" si="15"/>
        <v>Tue</v>
      </c>
      <c r="M26" s="157"/>
      <c r="N26" s="156">
        <f t="shared" ca="1" si="8"/>
        <v>1175.3148998651266</v>
      </c>
      <c r="O26" s="157">
        <v>59.4</v>
      </c>
      <c r="P26" s="154">
        <f t="shared" si="2"/>
        <v>5.2720605111839576E-2</v>
      </c>
      <c r="Q26" s="155">
        <f t="shared" si="16"/>
        <v>43578</v>
      </c>
      <c r="R26" s="152" t="str">
        <f t="shared" si="17"/>
        <v>Tue</v>
      </c>
      <c r="S26" s="157"/>
      <c r="T26" s="156">
        <f t="shared" ca="1" si="3"/>
        <v>119.99209723454688</v>
      </c>
      <c r="U26" s="153">
        <v>166.32</v>
      </c>
      <c r="V26" s="154">
        <f t="shared" si="4"/>
        <v>4.9392707572987207E-2</v>
      </c>
      <c r="W26" s="155">
        <f t="shared" si="18"/>
        <v>43578</v>
      </c>
      <c r="X26" s="152" t="str">
        <f t="shared" si="19"/>
        <v>Tue</v>
      </c>
      <c r="Y26" s="157"/>
      <c r="Z26" s="156">
        <f t="shared" ca="1" si="9"/>
        <v>133.65666669250339</v>
      </c>
      <c r="AA26" s="157">
        <v>202.95</v>
      </c>
      <c r="AB26" s="154">
        <f t="shared" si="20"/>
        <v>4.7936513207861624E-2</v>
      </c>
      <c r="AC26" s="155">
        <f t="shared" si="21"/>
        <v>43578</v>
      </c>
      <c r="AD26" s="152" t="str">
        <f t="shared" si="22"/>
        <v>Tue</v>
      </c>
      <c r="AE26" s="157"/>
      <c r="AF26" s="156">
        <f t="shared" ca="1" si="10"/>
        <v>199.7514505371594</v>
      </c>
      <c r="AG26" s="157">
        <v>858.33</v>
      </c>
      <c r="AH26" s="154">
        <f t="shared" si="5"/>
        <v>4.8366139536997206E-2</v>
      </c>
      <c r="AI26" s="155">
        <f t="shared" si="23"/>
        <v>43578</v>
      </c>
      <c r="AJ26" s="152" t="str">
        <f t="shared" si="24"/>
        <v>Tue</v>
      </c>
      <c r="AK26" s="157"/>
      <c r="AL26" s="156">
        <v>858.33</v>
      </c>
      <c r="AM26" s="153">
        <v>35.64</v>
      </c>
      <c r="AN26" s="154">
        <f t="shared" si="6"/>
        <v>5.186362718259431E-2</v>
      </c>
      <c r="AO26" s="155">
        <f t="shared" si="25"/>
        <v>43578</v>
      </c>
      <c r="AP26" s="152" t="str">
        <f t="shared" si="26"/>
        <v>Tue</v>
      </c>
      <c r="AQ26" s="157"/>
      <c r="AR26" s="156">
        <f t="shared" ca="1" si="11"/>
        <v>24.16845026708895</v>
      </c>
    </row>
    <row r="27" spans="1:44" x14ac:dyDescent="0.25">
      <c r="A27" s="151"/>
      <c r="B27" s="152"/>
      <c r="C27" s="153">
        <v>1001.88</v>
      </c>
      <c r="D27" s="154">
        <f t="shared" si="7"/>
        <v>4.6993861261530191E-2</v>
      </c>
      <c r="E27" s="155">
        <f t="shared" si="12"/>
        <v>43579</v>
      </c>
      <c r="F27" s="152" t="str">
        <f t="shared" si="13"/>
        <v>Wed</v>
      </c>
      <c r="G27" s="156">
        <f ca="1">SUM(H25:H31)</f>
        <v>4246.7509132992946</v>
      </c>
      <c r="H27" s="156">
        <f t="shared" ca="1" si="0"/>
        <v>798.2377273883518</v>
      </c>
      <c r="I27" s="153">
        <v>1287</v>
      </c>
      <c r="J27" s="159">
        <f t="shared" si="1"/>
        <v>4.1274243061650617E-2</v>
      </c>
      <c r="K27" s="155">
        <f t="shared" si="14"/>
        <v>43579</v>
      </c>
      <c r="L27" s="152" t="str">
        <f t="shared" si="15"/>
        <v>Wed</v>
      </c>
      <c r="M27" s="156">
        <f ca="1">SUM(N25:N31)</f>
        <v>5937.7802013594255</v>
      </c>
      <c r="N27" s="156">
        <f t="shared" ca="1" si="8"/>
        <v>1075.2353059990603</v>
      </c>
      <c r="O27" s="157">
        <v>47.519999999999996</v>
      </c>
      <c r="P27" s="159">
        <f t="shared" si="2"/>
        <v>4.2176484089471659E-2</v>
      </c>
      <c r="Q27" s="155">
        <f t="shared" si="16"/>
        <v>43579</v>
      </c>
      <c r="R27" s="152" t="str">
        <f t="shared" si="17"/>
        <v>Wed</v>
      </c>
      <c r="S27" s="156">
        <f ca="1">SUM(T25:T31)</f>
        <v>495.96733523612704</v>
      </c>
      <c r="T27" s="156">
        <f t="shared" ca="1" si="3"/>
        <v>95.993677787637495</v>
      </c>
      <c r="U27" s="157">
        <v>166.32</v>
      </c>
      <c r="V27" s="154">
        <f t="shared" si="4"/>
        <v>4.9392707572987207E-2</v>
      </c>
      <c r="W27" s="155">
        <f t="shared" si="18"/>
        <v>43579</v>
      </c>
      <c r="X27" s="152" t="str">
        <f t="shared" si="19"/>
        <v>Wed</v>
      </c>
      <c r="Y27" s="156">
        <f ca="1">SUM(Z25:Z31)</f>
        <v>556.10720248845155</v>
      </c>
      <c r="Z27" s="156">
        <f t="shared" ca="1" si="9"/>
        <v>133.65666669250339</v>
      </c>
      <c r="AA27" s="157">
        <v>186.12</v>
      </c>
      <c r="AB27" s="154">
        <f t="shared" si="20"/>
        <v>4.3961290161356033E-2</v>
      </c>
      <c r="AC27" s="155">
        <f t="shared" si="21"/>
        <v>43579</v>
      </c>
      <c r="AD27" s="152" t="str">
        <f t="shared" si="22"/>
        <v>Wed</v>
      </c>
      <c r="AE27" s="156">
        <f ca="1">SUM(AF25:AF31)</f>
        <v>913.98468587246589</v>
      </c>
      <c r="AF27" s="156">
        <f t="shared" ca="1" si="10"/>
        <v>183.18669610237058</v>
      </c>
      <c r="AG27" s="157">
        <v>736.56</v>
      </c>
      <c r="AH27" s="154">
        <f t="shared" si="5"/>
        <v>4.1504507284343621E-2</v>
      </c>
      <c r="AI27" s="155">
        <f t="shared" si="23"/>
        <v>43579</v>
      </c>
      <c r="AJ27" s="152" t="str">
        <f t="shared" si="24"/>
        <v>Wed</v>
      </c>
      <c r="AK27" s="156">
        <f>SUM(AL25:AL31)</f>
        <v>3902.58</v>
      </c>
      <c r="AL27" s="156">
        <v>736.56</v>
      </c>
      <c r="AM27" s="153">
        <v>26.73</v>
      </c>
      <c r="AN27" s="154">
        <f t="shared" si="6"/>
        <v>3.8897720386945729E-2</v>
      </c>
      <c r="AO27" s="155">
        <f t="shared" si="25"/>
        <v>43579</v>
      </c>
      <c r="AP27" s="152" t="str">
        <f t="shared" si="26"/>
        <v>Wed</v>
      </c>
      <c r="AQ27" s="156">
        <f ca="1">SUM(AR25:AR31)</f>
        <v>98.016492749860731</v>
      </c>
      <c r="AR27" s="156">
        <f t="shared" ca="1" si="11"/>
        <v>18.126337700316711</v>
      </c>
    </row>
    <row r="28" spans="1:44" x14ac:dyDescent="0.25">
      <c r="A28" s="151"/>
      <c r="B28" s="152"/>
      <c r="C28" s="153">
        <v>802.89</v>
      </c>
      <c r="D28" s="154">
        <f t="shared" si="7"/>
        <v>3.7660100279744056E-2</v>
      </c>
      <c r="E28" s="155">
        <f t="shared" si="12"/>
        <v>43580</v>
      </c>
      <c r="F28" s="152" t="str">
        <f t="shared" si="13"/>
        <v>Thu</v>
      </c>
      <c r="G28" s="157"/>
      <c r="H28" s="156">
        <f t="shared" ca="1" si="0"/>
        <v>639.69446335173257</v>
      </c>
      <c r="I28" s="153">
        <v>1241.46</v>
      </c>
      <c r="J28" s="159">
        <f t="shared" si="1"/>
        <v>3.981376984562298E-2</v>
      </c>
      <c r="K28" s="155">
        <f t="shared" si="14"/>
        <v>43580</v>
      </c>
      <c r="L28" s="152" t="str">
        <f t="shared" si="15"/>
        <v>Thu</v>
      </c>
      <c r="M28" s="157"/>
      <c r="N28" s="156">
        <f t="shared" ca="1" si="8"/>
        <v>1037.1885182483243</v>
      </c>
      <c r="O28" s="153">
        <v>30.69</v>
      </c>
      <c r="P28" s="159">
        <f t="shared" si="2"/>
        <v>2.7238979307783785E-2</v>
      </c>
      <c r="Q28" s="155">
        <f t="shared" si="16"/>
        <v>43580</v>
      </c>
      <c r="R28" s="152" t="str">
        <f t="shared" si="17"/>
        <v>Thu</v>
      </c>
      <c r="S28" s="157"/>
      <c r="T28" s="156">
        <f t="shared" ca="1" si="3"/>
        <v>61.995916904515894</v>
      </c>
      <c r="U28" s="153">
        <v>136.62</v>
      </c>
      <c r="V28" s="154">
        <f t="shared" si="4"/>
        <v>4.0572581220668064E-2</v>
      </c>
      <c r="W28" s="155">
        <f t="shared" si="18"/>
        <v>43580</v>
      </c>
      <c r="X28" s="152" t="str">
        <f t="shared" si="19"/>
        <v>Thu</v>
      </c>
      <c r="Y28" s="157"/>
      <c r="Z28" s="156">
        <f t="shared" ca="1" si="9"/>
        <v>109.78940478312778</v>
      </c>
      <c r="AA28" s="153">
        <v>165.33</v>
      </c>
      <c r="AB28" s="154">
        <f t="shared" si="20"/>
        <v>3.9050720515672648E-2</v>
      </c>
      <c r="AC28" s="155">
        <f t="shared" si="21"/>
        <v>43580</v>
      </c>
      <c r="AD28" s="152" t="str">
        <f t="shared" si="22"/>
        <v>Thu</v>
      </c>
      <c r="AE28" s="157"/>
      <c r="AF28" s="156">
        <f t="shared" ca="1" si="10"/>
        <v>162.72435238880792</v>
      </c>
      <c r="AG28" s="153">
        <v>626.66999999999996</v>
      </c>
      <c r="AH28" s="154">
        <f t="shared" si="5"/>
        <v>3.5312302568534286E-2</v>
      </c>
      <c r="AI28" s="155">
        <f t="shared" si="23"/>
        <v>43580</v>
      </c>
      <c r="AJ28" s="152" t="str">
        <f t="shared" si="24"/>
        <v>Thu</v>
      </c>
      <c r="AK28" s="157"/>
      <c r="AL28" s="156">
        <v>626.66999999999996</v>
      </c>
      <c r="AM28" s="153">
        <v>28.71</v>
      </c>
      <c r="AN28" s="154">
        <f t="shared" si="6"/>
        <v>4.1779033008200968E-2</v>
      </c>
      <c r="AO28" s="155">
        <f t="shared" si="25"/>
        <v>43580</v>
      </c>
      <c r="AP28" s="152" t="str">
        <f t="shared" si="26"/>
        <v>Thu</v>
      </c>
      <c r="AQ28" s="157"/>
      <c r="AR28" s="156">
        <f t="shared" ca="1" si="11"/>
        <v>19.469029381821652</v>
      </c>
    </row>
    <row r="29" spans="1:44" x14ac:dyDescent="0.25">
      <c r="A29" s="151"/>
      <c r="B29" s="152"/>
      <c r="C29" s="153">
        <v>750.42</v>
      </c>
      <c r="D29" s="154">
        <f t="shared" si="7"/>
        <v>3.519895932434771E-2</v>
      </c>
      <c r="E29" s="155">
        <f t="shared" si="12"/>
        <v>43581</v>
      </c>
      <c r="F29" s="152" t="str">
        <f t="shared" si="13"/>
        <v>Fri</v>
      </c>
      <c r="G29" s="157"/>
      <c r="H29" s="156">
        <f t="shared" ca="1" si="0"/>
        <v>597.88952308337025</v>
      </c>
      <c r="I29" s="153">
        <v>1567.17</v>
      </c>
      <c r="J29" s="154">
        <f t="shared" si="1"/>
        <v>5.0259328281994566E-2</v>
      </c>
      <c r="K29" s="155">
        <f t="shared" si="14"/>
        <v>43581</v>
      </c>
      <c r="L29" s="152" t="str">
        <f t="shared" si="15"/>
        <v>Fri</v>
      </c>
      <c r="M29" s="157"/>
      <c r="N29" s="156">
        <f t="shared" ca="1" si="8"/>
        <v>1309.3057610742405</v>
      </c>
      <c r="O29" s="153">
        <v>26.73</v>
      </c>
      <c r="P29" s="154">
        <f t="shared" si="2"/>
        <v>2.3724272300327812E-2</v>
      </c>
      <c r="Q29" s="155">
        <f t="shared" si="16"/>
        <v>43581</v>
      </c>
      <c r="R29" s="152" t="str">
        <f t="shared" si="17"/>
        <v>Fri</v>
      </c>
      <c r="S29" s="157"/>
      <c r="T29" s="156">
        <f t="shared" ca="1" si="3"/>
        <v>53.996443755546103</v>
      </c>
      <c r="U29" s="153">
        <v>104.94</v>
      </c>
      <c r="V29" s="154">
        <f t="shared" si="4"/>
        <v>3.1164446444860976E-2</v>
      </c>
      <c r="W29" s="155">
        <f t="shared" si="18"/>
        <v>43581</v>
      </c>
      <c r="X29" s="152" t="str">
        <f t="shared" si="19"/>
        <v>Fri</v>
      </c>
      <c r="Y29" s="157"/>
      <c r="Z29" s="156">
        <f t="shared" ca="1" si="9"/>
        <v>84.330992079793802</v>
      </c>
      <c r="AA29" s="153">
        <v>134.63999999999999</v>
      </c>
      <c r="AB29" s="154">
        <f t="shared" si="20"/>
        <v>3.1801784372044783E-2</v>
      </c>
      <c r="AC29" s="155">
        <f t="shared" si="21"/>
        <v>43581</v>
      </c>
      <c r="AD29" s="152" t="str">
        <f t="shared" si="22"/>
        <v>Fri</v>
      </c>
      <c r="AE29" s="157"/>
      <c r="AF29" s="156">
        <f t="shared" ca="1" si="10"/>
        <v>132.51803547831062</v>
      </c>
      <c r="AG29" s="153">
        <v>694.98</v>
      </c>
      <c r="AH29" s="154">
        <f t="shared" si="5"/>
        <v>3.916151090538874E-2</v>
      </c>
      <c r="AI29" s="155">
        <f t="shared" si="23"/>
        <v>43581</v>
      </c>
      <c r="AJ29" s="152" t="str">
        <f t="shared" si="24"/>
        <v>Fri</v>
      </c>
      <c r="AK29" s="157"/>
      <c r="AL29" s="156">
        <v>694.98</v>
      </c>
      <c r="AM29" s="153">
        <v>21.78</v>
      </c>
      <c r="AN29" s="154">
        <f t="shared" si="6"/>
        <v>3.1694438833807632E-2</v>
      </c>
      <c r="AO29" s="155">
        <f t="shared" si="25"/>
        <v>43581</v>
      </c>
      <c r="AP29" s="152" t="str">
        <f t="shared" si="26"/>
        <v>Fri</v>
      </c>
      <c r="AQ29" s="157"/>
      <c r="AR29" s="156">
        <f t="shared" ca="1" si="11"/>
        <v>14.769608496554357</v>
      </c>
    </row>
    <row r="30" spans="1:44" x14ac:dyDescent="0.25">
      <c r="A30" s="151"/>
      <c r="B30" s="152"/>
      <c r="C30" s="153">
        <v>0</v>
      </c>
      <c r="D30" s="154">
        <f t="shared" si="7"/>
        <v>0</v>
      </c>
      <c r="E30" s="155">
        <f t="shared" si="12"/>
        <v>43582</v>
      </c>
      <c r="F30" s="152" t="str">
        <f t="shared" si="13"/>
        <v>Sat</v>
      </c>
      <c r="G30" s="157"/>
      <c r="H30" s="156">
        <f t="shared" ca="1" si="0"/>
        <v>0</v>
      </c>
      <c r="I30" s="153">
        <v>0</v>
      </c>
      <c r="J30" s="154">
        <f t="shared" si="1"/>
        <v>0</v>
      </c>
      <c r="K30" s="155">
        <f t="shared" si="14"/>
        <v>43582</v>
      </c>
      <c r="L30" s="152" t="str">
        <f t="shared" si="15"/>
        <v>Sat</v>
      </c>
      <c r="M30" s="157"/>
      <c r="N30" s="156">
        <f t="shared" ca="1" si="8"/>
        <v>0</v>
      </c>
      <c r="O30" s="153">
        <v>0</v>
      </c>
      <c r="P30" s="154">
        <f t="shared" si="2"/>
        <v>0</v>
      </c>
      <c r="Q30" s="155">
        <f t="shared" si="16"/>
        <v>43582</v>
      </c>
      <c r="R30" s="152" t="str">
        <f t="shared" si="17"/>
        <v>Sat</v>
      </c>
      <c r="S30" s="157"/>
      <c r="T30" s="156">
        <f t="shared" ca="1" si="3"/>
        <v>0</v>
      </c>
      <c r="U30" s="153">
        <v>0</v>
      </c>
      <c r="V30" s="154">
        <f t="shared" si="4"/>
        <v>0</v>
      </c>
      <c r="W30" s="155">
        <f t="shared" si="18"/>
        <v>43582</v>
      </c>
      <c r="X30" s="152" t="str">
        <f t="shared" si="19"/>
        <v>Sat</v>
      </c>
      <c r="Y30" s="157"/>
      <c r="Z30" s="156">
        <f t="shared" ca="1" si="9"/>
        <v>0</v>
      </c>
      <c r="AA30" s="153">
        <v>0</v>
      </c>
      <c r="AB30" s="154">
        <f t="shared" si="20"/>
        <v>0</v>
      </c>
      <c r="AC30" s="155">
        <f t="shared" si="21"/>
        <v>43582</v>
      </c>
      <c r="AD30" s="152" t="str">
        <f t="shared" si="22"/>
        <v>Sat</v>
      </c>
      <c r="AE30" s="157"/>
      <c r="AF30" s="156">
        <f t="shared" ca="1" si="10"/>
        <v>0</v>
      </c>
      <c r="AG30" s="153">
        <v>0</v>
      </c>
      <c r="AH30" s="154">
        <f t="shared" si="5"/>
        <v>0</v>
      </c>
      <c r="AI30" s="155">
        <f t="shared" si="23"/>
        <v>43582</v>
      </c>
      <c r="AJ30" s="152" t="str">
        <f t="shared" si="24"/>
        <v>Sat</v>
      </c>
      <c r="AK30" s="157"/>
      <c r="AL30" s="156">
        <v>0</v>
      </c>
      <c r="AM30" s="153">
        <v>0</v>
      </c>
      <c r="AN30" s="154">
        <f t="shared" si="6"/>
        <v>0</v>
      </c>
      <c r="AO30" s="155">
        <f t="shared" si="25"/>
        <v>43582</v>
      </c>
      <c r="AP30" s="152" t="str">
        <f t="shared" si="26"/>
        <v>Sat</v>
      </c>
      <c r="AQ30" s="157"/>
      <c r="AR30" s="156">
        <f t="shared" ca="1" si="11"/>
        <v>0</v>
      </c>
    </row>
    <row r="31" spans="1:44" x14ac:dyDescent="0.25">
      <c r="A31" s="151"/>
      <c r="B31" s="152"/>
      <c r="C31" s="153">
        <v>0</v>
      </c>
      <c r="D31" s="154">
        <f t="shared" si="7"/>
        <v>0</v>
      </c>
      <c r="E31" s="155">
        <f t="shared" si="12"/>
        <v>43583</v>
      </c>
      <c r="F31" s="152" t="str">
        <f t="shared" si="13"/>
        <v>Sun</v>
      </c>
      <c r="G31" s="157"/>
      <c r="H31" s="156">
        <f t="shared" ca="1" si="0"/>
        <v>0</v>
      </c>
      <c r="I31" s="153">
        <v>0</v>
      </c>
      <c r="J31" s="154">
        <f t="shared" si="1"/>
        <v>0</v>
      </c>
      <c r="K31" s="155">
        <f t="shared" si="14"/>
        <v>43583</v>
      </c>
      <c r="L31" s="152" t="str">
        <f t="shared" si="15"/>
        <v>Sun</v>
      </c>
      <c r="M31" s="157"/>
      <c r="N31" s="156">
        <f t="shared" ca="1" si="8"/>
        <v>0</v>
      </c>
      <c r="O31" s="153">
        <v>0</v>
      </c>
      <c r="P31" s="154">
        <f t="shared" si="2"/>
        <v>0</v>
      </c>
      <c r="Q31" s="155">
        <f t="shared" si="16"/>
        <v>43583</v>
      </c>
      <c r="R31" s="152" t="str">
        <f t="shared" si="17"/>
        <v>Sun</v>
      </c>
      <c r="S31" s="157"/>
      <c r="T31" s="156">
        <f t="shared" ca="1" si="3"/>
        <v>0</v>
      </c>
      <c r="U31" s="153">
        <v>0</v>
      </c>
      <c r="V31" s="154">
        <f t="shared" si="4"/>
        <v>0</v>
      </c>
      <c r="W31" s="155">
        <f t="shared" si="18"/>
        <v>43583</v>
      </c>
      <c r="X31" s="152" t="str">
        <f t="shared" si="19"/>
        <v>Sun</v>
      </c>
      <c r="Y31" s="157"/>
      <c r="Z31" s="156">
        <f t="shared" ca="1" si="9"/>
        <v>0</v>
      </c>
      <c r="AA31" s="153">
        <v>0</v>
      </c>
      <c r="AB31" s="154">
        <f t="shared" si="20"/>
        <v>0</v>
      </c>
      <c r="AC31" s="155">
        <f t="shared" si="21"/>
        <v>43583</v>
      </c>
      <c r="AD31" s="152" t="str">
        <f t="shared" si="22"/>
        <v>Sun</v>
      </c>
      <c r="AE31" s="157"/>
      <c r="AF31" s="156">
        <f t="shared" ca="1" si="10"/>
        <v>0</v>
      </c>
      <c r="AG31" s="153">
        <v>0</v>
      </c>
      <c r="AH31" s="154">
        <f t="shared" si="5"/>
        <v>0</v>
      </c>
      <c r="AI31" s="155">
        <f t="shared" si="23"/>
        <v>43583</v>
      </c>
      <c r="AJ31" s="152" t="str">
        <f t="shared" si="24"/>
        <v>Sun</v>
      </c>
      <c r="AK31" s="157"/>
      <c r="AL31" s="156">
        <v>0</v>
      </c>
      <c r="AM31" s="153">
        <v>0</v>
      </c>
      <c r="AN31" s="154">
        <f t="shared" si="6"/>
        <v>0</v>
      </c>
      <c r="AO31" s="155">
        <f t="shared" si="25"/>
        <v>43583</v>
      </c>
      <c r="AP31" s="152" t="str">
        <f t="shared" si="26"/>
        <v>Sun</v>
      </c>
      <c r="AQ31" s="157"/>
      <c r="AR31" s="156">
        <f t="shared" ca="1" si="11"/>
        <v>0</v>
      </c>
    </row>
    <row r="32" spans="1:44" x14ac:dyDescent="0.25">
      <c r="A32" s="151"/>
      <c r="B32" s="152"/>
      <c r="C32" s="153">
        <v>1549.5381</v>
      </c>
      <c r="D32" s="154">
        <f t="shared" si="7"/>
        <v>7.2682136075034029E-2</v>
      </c>
      <c r="E32" s="155">
        <f t="shared" si="12"/>
        <v>43584</v>
      </c>
      <c r="F32" s="152" t="str">
        <f t="shared" si="13"/>
        <v>Mon</v>
      </c>
      <c r="G32" s="156"/>
      <c r="H32" s="156">
        <f t="shared" ca="1" si="0"/>
        <v>1234.5787633705281</v>
      </c>
      <c r="I32" s="153">
        <v>1588.7420999999999</v>
      </c>
      <c r="J32" s="154">
        <f t="shared" si="1"/>
        <v>5.0951148094543305E-2</v>
      </c>
      <c r="K32" s="155">
        <f t="shared" si="14"/>
        <v>43584</v>
      </c>
      <c r="L32" s="152" t="str">
        <f t="shared" si="15"/>
        <v>Mon</v>
      </c>
      <c r="M32" s="156"/>
      <c r="N32" s="156">
        <f t="shared" ca="1" si="8"/>
        <v>1327.3283590109477</v>
      </c>
      <c r="O32" s="153">
        <v>80.368199999999987</v>
      </c>
      <c r="P32" s="154">
        <f t="shared" si="2"/>
        <v>7.1330978716318938E-2</v>
      </c>
      <c r="Q32" s="155">
        <f t="shared" si="16"/>
        <v>43584</v>
      </c>
      <c r="R32" s="152" t="str">
        <f t="shared" si="17"/>
        <v>Mon</v>
      </c>
      <c r="S32" s="156"/>
      <c r="T32" s="156">
        <f t="shared" ca="1" si="3"/>
        <v>162.34930755834191</v>
      </c>
      <c r="U32" s="153">
        <v>116.6319</v>
      </c>
      <c r="V32" s="154">
        <f t="shared" si="4"/>
        <v>3.4636636185557283E-2</v>
      </c>
      <c r="W32" s="155">
        <f t="shared" si="18"/>
        <v>43584</v>
      </c>
      <c r="X32" s="152" t="str">
        <f t="shared" si="19"/>
        <v>Mon</v>
      </c>
      <c r="Y32" s="156"/>
      <c r="Z32" s="156">
        <f t="shared" ca="1" si="9"/>
        <v>93.726737518118014</v>
      </c>
      <c r="AA32" s="153">
        <v>237.18419999999998</v>
      </c>
      <c r="AB32" s="154">
        <f t="shared" si="20"/>
        <v>5.6022584557753601E-2</v>
      </c>
      <c r="AC32" s="155">
        <f t="shared" si="21"/>
        <v>43584</v>
      </c>
      <c r="AD32" s="152" t="str">
        <f t="shared" si="22"/>
        <v>Mon</v>
      </c>
      <c r="AE32" s="156"/>
      <c r="AF32" s="156">
        <f t="shared" ca="1" si="10"/>
        <v>233.44610985215925</v>
      </c>
      <c r="AG32" s="153">
        <v>976.17959999999994</v>
      </c>
      <c r="AH32" s="154">
        <f t="shared" si="5"/>
        <v>5.500686070249218E-2</v>
      </c>
      <c r="AI32" s="155">
        <f t="shared" si="23"/>
        <v>43584</v>
      </c>
      <c r="AJ32" s="152" t="str">
        <f t="shared" si="24"/>
        <v>Mon</v>
      </c>
      <c r="AK32" s="156"/>
      <c r="AL32" s="156">
        <v>976.17959999999994</v>
      </c>
      <c r="AM32" s="153">
        <v>31.363199999999999</v>
      </c>
      <c r="AN32" s="154">
        <f t="shared" si="6"/>
        <v>4.5639991920682986E-2</v>
      </c>
      <c r="AO32" s="155">
        <f t="shared" si="25"/>
        <v>43584</v>
      </c>
      <c r="AP32" s="152"/>
      <c r="AQ32" s="156"/>
      <c r="AR32" s="156">
        <f t="shared" ca="1" si="11"/>
        <v>21.268236235038273</v>
      </c>
    </row>
    <row r="33" spans="1:44" x14ac:dyDescent="0.25">
      <c r="A33" s="151"/>
      <c r="B33" s="152"/>
      <c r="C33" s="153">
        <v>1197.6822</v>
      </c>
      <c r="D33" s="154">
        <f t="shared" si="7"/>
        <v>5.6178096321120551E-2</v>
      </c>
      <c r="E33" s="155">
        <f t="shared" si="12"/>
        <v>43585</v>
      </c>
      <c r="F33" s="152" t="str">
        <f t="shared" si="13"/>
        <v>Tue</v>
      </c>
      <c r="G33" s="157"/>
      <c r="H33" s="156">
        <f t="shared" ca="1" si="0"/>
        <v>954.24114411055371</v>
      </c>
      <c r="I33" s="153">
        <v>1392.7221</v>
      </c>
      <c r="J33" s="154">
        <f t="shared" si="1"/>
        <v>4.4664763382076519E-2</v>
      </c>
      <c r="K33" s="155">
        <f t="shared" si="14"/>
        <v>43585</v>
      </c>
      <c r="L33" s="152" t="str">
        <f t="shared" si="15"/>
        <v>Tue</v>
      </c>
      <c r="M33" s="157"/>
      <c r="N33" s="156">
        <f t="shared" ca="1" si="8"/>
        <v>1163.5617508664754</v>
      </c>
      <c r="O33" s="157">
        <v>58.805999999999997</v>
      </c>
      <c r="P33" s="154">
        <f t="shared" si="2"/>
        <v>5.219339906072118E-2</v>
      </c>
      <c r="Q33" s="155">
        <f t="shared" si="16"/>
        <v>43585</v>
      </c>
      <c r="R33" s="152" t="str">
        <f t="shared" si="17"/>
        <v>Tue</v>
      </c>
      <c r="S33" s="157"/>
      <c r="T33" s="156">
        <f t="shared" ca="1" si="3"/>
        <v>118.79217626220141</v>
      </c>
      <c r="U33" s="157">
        <v>164.6568</v>
      </c>
      <c r="V33" s="154">
        <f t="shared" si="4"/>
        <v>4.8898780497257335E-2</v>
      </c>
      <c r="W33" s="155">
        <f t="shared" si="18"/>
        <v>43585</v>
      </c>
      <c r="X33" s="152" t="str">
        <f t="shared" si="19"/>
        <v>Tue</v>
      </c>
      <c r="Y33" s="157"/>
      <c r="Z33" s="156">
        <f t="shared" ca="1" si="9"/>
        <v>132.32010002557834</v>
      </c>
      <c r="AA33" s="153">
        <v>200.92049999999998</v>
      </c>
      <c r="AB33" s="154">
        <f t="shared" si="20"/>
        <v>4.7457148075783009E-2</v>
      </c>
      <c r="AC33" s="155">
        <f t="shared" si="21"/>
        <v>43585</v>
      </c>
      <c r="AD33" s="152" t="str">
        <f t="shared" si="22"/>
        <v>Tue</v>
      </c>
      <c r="AE33" s="157"/>
      <c r="AF33" s="156">
        <f t="shared" ca="1" si="10"/>
        <v>197.75393603178779</v>
      </c>
      <c r="AG33" s="153">
        <v>849.74670000000003</v>
      </c>
      <c r="AH33" s="154">
        <f t="shared" si="5"/>
        <v>4.788247814162723E-2</v>
      </c>
      <c r="AI33" s="155">
        <f t="shared" si="23"/>
        <v>43585</v>
      </c>
      <c r="AJ33" s="152" t="str">
        <f t="shared" si="24"/>
        <v>Tue</v>
      </c>
      <c r="AK33" s="157"/>
      <c r="AL33" s="156">
        <v>849.74670000000003</v>
      </c>
      <c r="AM33" s="153">
        <v>35.2836</v>
      </c>
      <c r="AN33" s="154">
        <f t="shared" si="6"/>
        <v>5.1344990910768364E-2</v>
      </c>
      <c r="AO33" s="155">
        <f t="shared" si="25"/>
        <v>43585</v>
      </c>
      <c r="AP33" s="152"/>
      <c r="AQ33" s="157"/>
      <c r="AR33" s="156">
        <f t="shared" ca="1" si="11"/>
        <v>23.926765764418057</v>
      </c>
    </row>
    <row r="34" spans="1:44" x14ac:dyDescent="0.25">
      <c r="A34" s="151"/>
      <c r="B34" s="152"/>
      <c r="C34" s="153"/>
      <c r="D34" s="154"/>
      <c r="E34" s="155"/>
      <c r="F34" s="152"/>
      <c r="G34" s="156"/>
      <c r="H34" s="156"/>
      <c r="I34" s="153"/>
      <c r="J34" s="154"/>
      <c r="K34" s="155"/>
      <c r="L34" s="152"/>
      <c r="M34" s="156"/>
      <c r="N34" s="156"/>
      <c r="O34" s="157"/>
      <c r="P34" s="154"/>
      <c r="Q34" s="155"/>
      <c r="R34" s="152"/>
      <c r="S34" s="156"/>
      <c r="T34" s="156"/>
      <c r="U34" s="157"/>
      <c r="V34" s="154"/>
      <c r="W34" s="155"/>
      <c r="X34" s="152"/>
      <c r="Y34" s="156"/>
      <c r="Z34" s="156"/>
      <c r="AA34" s="153"/>
      <c r="AB34" s="154"/>
      <c r="AC34" s="155"/>
      <c r="AD34" s="152"/>
      <c r="AE34" s="156"/>
      <c r="AF34" s="156"/>
      <c r="AG34" s="153"/>
      <c r="AH34" s="154"/>
      <c r="AI34" s="155"/>
      <c r="AJ34" s="152"/>
      <c r="AK34" s="156"/>
      <c r="AL34" s="156"/>
      <c r="AM34" s="153"/>
      <c r="AN34" s="154"/>
      <c r="AO34" s="155"/>
      <c r="AP34" s="152"/>
      <c r="AQ34" s="156"/>
      <c r="AR34" s="156"/>
    </row>
    <row r="35" spans="1:44" x14ac:dyDescent="0.25">
      <c r="D35" s="160"/>
      <c r="G35" s="161"/>
      <c r="J35" s="160"/>
      <c r="M35" s="161"/>
      <c r="P35" s="160"/>
      <c r="S35" s="161"/>
      <c r="V35" s="160"/>
      <c r="Y35" s="161"/>
      <c r="AB35" s="160"/>
      <c r="AE35" s="161"/>
      <c r="AH35" s="160"/>
      <c r="AK35" s="161"/>
      <c r="AN35" s="160"/>
      <c r="AQ35" s="161"/>
    </row>
    <row r="36" spans="1:44" x14ac:dyDescent="0.25">
      <c r="D36" s="160"/>
      <c r="G36" s="161"/>
      <c r="J36" s="160"/>
      <c r="M36" s="161"/>
      <c r="P36" s="160"/>
      <c r="S36" s="161"/>
      <c r="V36" s="160"/>
      <c r="Y36" s="161"/>
      <c r="AB36" s="160"/>
      <c r="AE36" s="161"/>
      <c r="AH36" s="160"/>
      <c r="AK36" s="161"/>
      <c r="AN36" s="160"/>
      <c r="AQ36" s="161"/>
    </row>
    <row r="37" spans="1:44" x14ac:dyDescent="0.25">
      <c r="D37" s="160"/>
      <c r="G37" s="161"/>
      <c r="J37" s="160"/>
      <c r="M37" s="161"/>
      <c r="P37" s="160"/>
      <c r="S37" s="161"/>
      <c r="V37" s="160"/>
      <c r="Y37" s="161"/>
      <c r="AB37" s="160"/>
      <c r="AE37" s="161"/>
      <c r="AH37" s="160"/>
      <c r="AK37" s="161"/>
      <c r="AN37" s="160"/>
      <c r="AQ37" s="161"/>
    </row>
    <row r="38" spans="1:44" x14ac:dyDescent="0.25">
      <c r="C38" s="169">
        <f>SUM(C4:C37)</f>
        <v>21319.380300000001</v>
      </c>
      <c r="D38" s="162"/>
      <c r="G38" s="163">
        <f ca="1">'Clearstone&amp;Medgen '!$F$3</f>
        <v>16986</v>
      </c>
      <c r="H38" s="164"/>
      <c r="I38" s="169">
        <f>SUM(I4:I37)</f>
        <v>31181.674199999998</v>
      </c>
      <c r="J38" s="162"/>
      <c r="M38" s="163">
        <f ca="1">'ESI INDIV'!$F$3</f>
        <v>26051</v>
      </c>
      <c r="N38" s="164"/>
      <c r="O38" s="169">
        <f>SUM(O4:O37)</f>
        <v>1126.6941999999999</v>
      </c>
      <c r="P38" s="162"/>
      <c r="S38" s="163">
        <f ca="1">'ESI EGWP'!$F$3</f>
        <v>2276</v>
      </c>
      <c r="T38" s="164"/>
      <c r="U38" s="169">
        <f>SUM(U4:U37)</f>
        <v>3367.2987000000003</v>
      </c>
      <c r="V38" s="162"/>
      <c r="Y38" s="163">
        <f ca="1">Affinity!F4</f>
        <v>2706</v>
      </c>
      <c r="Z38" s="164"/>
      <c r="AA38" s="169">
        <f>SUM(AA4:AA37)</f>
        <v>4233.7246999999998</v>
      </c>
      <c r="AB38" s="162"/>
      <c r="AE38" s="163">
        <f ca="1">Ultimate!$F$4</f>
        <v>4167</v>
      </c>
      <c r="AF38" s="164"/>
      <c r="AG38" s="169">
        <f>SUM(AG4:AG37)</f>
        <v>17746.506300000001</v>
      </c>
      <c r="AH38" s="162"/>
      <c r="AK38" s="163">
        <f ca="1">'John Hopkins'!$F$4</f>
        <v>14444</v>
      </c>
      <c r="AL38" s="164"/>
      <c r="AM38" s="169">
        <f>SUM(AM4:AM37)</f>
        <v>687.18680000000006</v>
      </c>
      <c r="AN38" s="162"/>
      <c r="AQ38" s="163">
        <f ca="1">Medgen!$F$4</f>
        <v>466</v>
      </c>
      <c r="AR38" s="164"/>
    </row>
    <row r="39" spans="1:44" x14ac:dyDescent="0.25">
      <c r="G39" s="165">
        <f ca="1">SUM(H4:H34)-G38</f>
        <v>0</v>
      </c>
      <c r="H39" s="166"/>
      <c r="M39" s="165">
        <f ca="1">SUM(N4:N34)-M38</f>
        <v>0</v>
      </c>
      <c r="S39" s="165">
        <f ca="1">SUM(T4:T31)-S38</f>
        <v>-281.14148382054259</v>
      </c>
      <c r="Y39" s="165"/>
      <c r="AE39" s="165"/>
    </row>
    <row r="40" spans="1:44" x14ac:dyDescent="0.25">
      <c r="H40" s="166"/>
    </row>
    <row r="41" spans="1:44" x14ac:dyDescent="0.25">
      <c r="H41" s="166"/>
    </row>
    <row r="42" spans="1:44" x14ac:dyDescent="0.25">
      <c r="G42" s="167"/>
      <c r="H42" s="166"/>
      <c r="M42" s="167"/>
      <c r="S42" s="167"/>
      <c r="Y42" s="167"/>
      <c r="AE42" s="167"/>
      <c r="AK42" s="167"/>
      <c r="AQ42" s="167"/>
    </row>
    <row r="43" spans="1:44" x14ac:dyDescent="0.25">
      <c r="G43" s="168"/>
      <c r="H43" s="166"/>
      <c r="M43" s="168"/>
      <c r="S43" s="168"/>
      <c r="Y43" s="168"/>
      <c r="AE43" s="168"/>
      <c r="AK43" s="168"/>
      <c r="AQ43" s="168"/>
    </row>
    <row r="44" spans="1:44" x14ac:dyDescent="0.25">
      <c r="H44" s="166"/>
    </row>
    <row r="45" spans="1:44" x14ac:dyDescent="0.25">
      <c r="H45" s="166"/>
    </row>
  </sheetData>
  <pageMargins left="0.7" right="0.7" top="0.75" bottom="0.75" header="0.3" footer="0.3"/>
  <pageSetup orientation="portrait" r:id="rId1"/>
  <ignoredErrors>
    <ignoredError sqref="H4:H6 AH4:AH12" evalError="1"/>
  </ignoredError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tabColor theme="4" tint="0.39997558519241921"/>
  </sheetPr>
  <dimension ref="A1:Z428"/>
  <sheetViews>
    <sheetView showGridLines="0" zoomScale="80" zoomScaleNormal="80" workbookViewId="0">
      <selection activeCell="G1" sqref="G1"/>
    </sheetView>
  </sheetViews>
  <sheetFormatPr defaultRowHeight="15" x14ac:dyDescent="0.25"/>
  <cols>
    <col min="1" max="1" width="18.140625" style="39" bestFit="1" customWidth="1"/>
    <col min="2" max="2" width="5" style="39" bestFit="1" customWidth="1"/>
    <col min="3" max="9" width="7.7109375" style="39" bestFit="1" customWidth="1"/>
    <col min="10" max="10" width="19.28515625" style="39" bestFit="1" customWidth="1"/>
    <col min="11" max="12" width="7.7109375" style="39" bestFit="1" customWidth="1"/>
    <col min="13" max="13" width="8" style="39" bestFit="1" customWidth="1"/>
    <col min="14" max="17" width="7.7109375" style="39" bestFit="1" customWidth="1"/>
    <col min="18" max="18" width="12.85546875" style="39" bestFit="1" customWidth="1"/>
    <col min="19" max="20" width="7.7109375" style="39" bestFit="1" customWidth="1"/>
    <col min="21" max="21" width="5.28515625" style="39" bestFit="1" customWidth="1"/>
    <col min="22" max="22" width="5.5703125" style="39" bestFit="1" customWidth="1"/>
    <col min="23" max="23" width="3.5703125" style="39" bestFit="1" customWidth="1"/>
    <col min="24" max="24" width="4.140625" style="39" bestFit="1" customWidth="1"/>
    <col min="25" max="16384" width="9.140625" style="39"/>
  </cols>
  <sheetData>
    <row r="1" spans="1:26" x14ac:dyDescent="0.25">
      <c r="A1" s="1" t="s">
        <v>72</v>
      </c>
      <c r="B1" s="2"/>
      <c r="C1" s="34">
        <v>43101</v>
      </c>
      <c r="D1" s="34">
        <v>43132</v>
      </c>
      <c r="E1" s="34">
        <v>43160</v>
      </c>
      <c r="F1" s="34">
        <v>43191</v>
      </c>
      <c r="G1" s="34">
        <v>43221</v>
      </c>
      <c r="H1" s="34">
        <v>43252</v>
      </c>
      <c r="I1" s="34">
        <v>43282</v>
      </c>
      <c r="J1" s="34">
        <v>43313</v>
      </c>
      <c r="K1" s="34">
        <v>43344</v>
      </c>
      <c r="L1" s="34">
        <v>43374</v>
      </c>
      <c r="M1" s="34">
        <v>43405</v>
      </c>
      <c r="N1" s="34">
        <v>43435</v>
      </c>
      <c r="O1" s="175">
        <v>0.2</v>
      </c>
      <c r="P1" s="175">
        <v>0.15</v>
      </c>
    </row>
    <row r="2" spans="1:26" x14ac:dyDescent="0.25">
      <c r="A2" s="3" t="s">
        <v>0</v>
      </c>
      <c r="B2" s="4"/>
      <c r="C2" s="35">
        <f ca="1">'John Hopkins'!C4*12/52</f>
        <v>4760.7692307692305</v>
      </c>
      <c r="D2" s="35">
        <f ca="1">'John Hopkins'!D4*12/52</f>
        <v>3504.6923076923076</v>
      </c>
      <c r="E2" s="35">
        <f ca="1">'John Hopkins'!E4*12/52</f>
        <v>3885.6923076923076</v>
      </c>
      <c r="F2" s="35">
        <f ca="1">'John Hopkins'!F4*12/52</f>
        <v>3333.2307692307691</v>
      </c>
      <c r="G2" s="35">
        <f ca="1">'John Hopkins'!G4*12/52</f>
        <v>3236.7692307692309</v>
      </c>
      <c r="H2" s="35">
        <f ca="1">'John Hopkins'!H4*12/52</f>
        <v>2975.7692307692309</v>
      </c>
      <c r="I2" s="35">
        <f ca="1">'John Hopkins'!I4*12/52</f>
        <v>3264.3119018472444</v>
      </c>
      <c r="J2" s="35">
        <f ca="1">'John Hopkins'!J4*12/52</f>
        <v>3091.9748958745713</v>
      </c>
      <c r="K2" s="35">
        <f ca="1">'John Hopkins'!K4*12/52</f>
        <v>2844.8668482045518</v>
      </c>
      <c r="L2" s="35">
        <f ca="1">'John Hopkins'!L4*12/52</f>
        <v>4247.7973934309457</v>
      </c>
      <c r="M2" s="35">
        <f ca="1">'John Hopkins'!M4*12/52</f>
        <v>3986.1896251312946</v>
      </c>
      <c r="N2" s="35">
        <f ca="1">'John Hopkins'!N4*12/52</f>
        <v>3449.918449388349</v>
      </c>
    </row>
    <row r="3" spans="1:26" x14ac:dyDescent="0.25">
      <c r="A3" s="3" t="s">
        <v>4</v>
      </c>
      <c r="B3" s="4"/>
      <c r="C3" s="35">
        <f>'John Hopkins'!C5</f>
        <v>550</v>
      </c>
      <c r="D3" s="35">
        <f>'John Hopkins'!D5</f>
        <v>550</v>
      </c>
      <c r="E3" s="35">
        <f>'John Hopkins'!E5</f>
        <v>550</v>
      </c>
      <c r="F3" s="35">
        <f>'John Hopkins'!F5</f>
        <v>550</v>
      </c>
      <c r="G3" s="35">
        <f>'John Hopkins'!G5</f>
        <v>550</v>
      </c>
      <c r="H3" s="35">
        <f>'John Hopkins'!H5</f>
        <v>550</v>
      </c>
      <c r="I3" s="35">
        <f>'John Hopkins'!I5</f>
        <v>550</v>
      </c>
      <c r="J3" s="35">
        <f>'John Hopkins'!J5</f>
        <v>550</v>
      </c>
      <c r="K3" s="35">
        <f>'John Hopkins'!K5</f>
        <v>550</v>
      </c>
      <c r="L3" s="35">
        <f>'John Hopkins'!L5</f>
        <v>550</v>
      </c>
      <c r="M3" s="35">
        <f>'John Hopkins'!M5</f>
        <v>550</v>
      </c>
      <c r="N3" s="35">
        <f>'John Hopkins'!N5</f>
        <v>550</v>
      </c>
    </row>
    <row r="4" spans="1:26" x14ac:dyDescent="0.25">
      <c r="A4" s="3" t="s">
        <v>1</v>
      </c>
      <c r="B4" s="4"/>
      <c r="C4" s="36">
        <v>0.8</v>
      </c>
      <c r="D4" s="36">
        <v>0.8</v>
      </c>
      <c r="E4" s="36">
        <v>0.8</v>
      </c>
      <c r="F4" s="36">
        <v>0.8</v>
      </c>
      <c r="G4" s="36">
        <v>0.8</v>
      </c>
      <c r="H4" s="36">
        <v>0.8</v>
      </c>
      <c r="I4" s="36">
        <v>0.8</v>
      </c>
      <c r="J4" s="36">
        <v>0.8</v>
      </c>
      <c r="K4" s="36">
        <v>0.8</v>
      </c>
      <c r="L4" s="36">
        <v>0.8</v>
      </c>
      <c r="M4" s="36">
        <v>0.8</v>
      </c>
      <c r="N4" s="36">
        <v>0.8</v>
      </c>
    </row>
    <row r="5" spans="1:26" x14ac:dyDescent="0.25">
      <c r="A5" s="3" t="s">
        <v>2</v>
      </c>
      <c r="B5" s="4"/>
      <c r="C5" s="40">
        <v>30</v>
      </c>
      <c r="D5" s="40">
        <v>30</v>
      </c>
      <c r="E5" s="40">
        <v>30</v>
      </c>
      <c r="F5" s="40">
        <v>30</v>
      </c>
      <c r="G5" s="40">
        <v>30</v>
      </c>
      <c r="H5" s="40">
        <v>30</v>
      </c>
      <c r="I5" s="40">
        <v>30</v>
      </c>
      <c r="J5" s="40">
        <v>30</v>
      </c>
      <c r="K5" s="40">
        <v>30</v>
      </c>
      <c r="L5" s="40">
        <v>30</v>
      </c>
      <c r="M5" s="40">
        <v>30</v>
      </c>
      <c r="N5" s="40">
        <v>30</v>
      </c>
    </row>
    <row r="6" spans="1:26" x14ac:dyDescent="0.25">
      <c r="A6" s="3" t="s">
        <v>5</v>
      </c>
      <c r="B6" s="4"/>
      <c r="C6" s="37">
        <v>8</v>
      </c>
      <c r="D6" s="37">
        <v>8</v>
      </c>
      <c r="E6" s="37">
        <v>8</v>
      </c>
      <c r="F6" s="37">
        <v>8</v>
      </c>
      <c r="G6" s="37">
        <v>8</v>
      </c>
      <c r="H6" s="37">
        <v>8</v>
      </c>
      <c r="I6" s="37">
        <v>8</v>
      </c>
      <c r="J6" s="37">
        <v>8</v>
      </c>
      <c r="K6" s="37">
        <v>8</v>
      </c>
      <c r="L6" s="37">
        <v>8</v>
      </c>
      <c r="M6" s="37">
        <v>8</v>
      </c>
      <c r="N6" s="37">
        <v>8</v>
      </c>
    </row>
    <row r="7" spans="1:26" x14ac:dyDescent="0.25">
      <c r="A7" s="3"/>
      <c r="B7" s="4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</row>
    <row r="10" spans="1:26" x14ac:dyDescent="0.25">
      <c r="J10" s="6" t="s">
        <v>14</v>
      </c>
      <c r="K10" s="20"/>
      <c r="L10" s="20"/>
      <c r="M10" s="33">
        <v>43101</v>
      </c>
      <c r="N10" s="20"/>
      <c r="O10" s="20"/>
      <c r="P10" s="21"/>
      <c r="R10" s="6" t="s">
        <v>15</v>
      </c>
      <c r="S10" s="20"/>
      <c r="T10" s="20"/>
      <c r="U10" s="20"/>
      <c r="V10" s="20"/>
      <c r="W10" s="20"/>
      <c r="X10" s="21"/>
    </row>
    <row r="11" spans="1:26" x14ac:dyDescent="0.25">
      <c r="A11" s="113" t="s">
        <v>6</v>
      </c>
      <c r="B11" s="114" t="s">
        <v>13</v>
      </c>
      <c r="C11" s="115" t="s">
        <v>7</v>
      </c>
      <c r="D11" s="115" t="s">
        <v>8</v>
      </c>
      <c r="E11" s="115" t="s">
        <v>9</v>
      </c>
      <c r="F11" s="115" t="s">
        <v>10</v>
      </c>
      <c r="G11" s="115" t="s">
        <v>11</v>
      </c>
      <c r="H11" s="116" t="s">
        <v>12</v>
      </c>
      <c r="J11" s="22" t="s">
        <v>13</v>
      </c>
      <c r="K11" s="20" t="s">
        <v>7</v>
      </c>
      <c r="L11" s="20" t="s">
        <v>8</v>
      </c>
      <c r="M11" s="20" t="s">
        <v>9</v>
      </c>
      <c r="N11" s="20" t="s">
        <v>10</v>
      </c>
      <c r="O11" s="20" t="s">
        <v>11</v>
      </c>
      <c r="P11" s="21" t="s">
        <v>12</v>
      </c>
      <c r="R11" s="22" t="s">
        <v>13</v>
      </c>
      <c r="S11" s="20" t="s">
        <v>7</v>
      </c>
      <c r="T11" s="20" t="s">
        <v>8</v>
      </c>
      <c r="U11" s="20" t="s">
        <v>9</v>
      </c>
      <c r="V11" s="20" t="s">
        <v>10</v>
      </c>
      <c r="W11" s="20" t="s">
        <v>11</v>
      </c>
      <c r="X11" s="21" t="s">
        <v>12</v>
      </c>
    </row>
    <row r="12" spans="1:26" x14ac:dyDescent="0.25">
      <c r="A12" s="117">
        <v>0.33333333333333331</v>
      </c>
      <c r="B12" s="118">
        <v>2.8985507246376812E-2</v>
      </c>
      <c r="C12" s="119">
        <v>2.1746634449430445E-2</v>
      </c>
      <c r="D12" s="119">
        <v>2.4287856071964018E-2</v>
      </c>
      <c r="E12" s="119">
        <v>2.5190586675505468E-2</v>
      </c>
      <c r="F12" s="119">
        <v>2.1327829377364983E-2</v>
      </c>
      <c r="G12" s="119">
        <v>2.3901581722319858E-2</v>
      </c>
      <c r="H12" s="120">
        <v>3.1609195402298854E-2</v>
      </c>
      <c r="J12" s="23">
        <f t="shared" ref="J12:P37" ca="1" si="0">B12*J$42</f>
        <v>1.7960648506423154</v>
      </c>
      <c r="K12" s="23">
        <f t="shared" ca="1" si="0"/>
        <v>18.85868093174431</v>
      </c>
      <c r="L12" s="23">
        <f t="shared" ca="1" si="0"/>
        <v>24.246875483671257</v>
      </c>
      <c r="M12" s="23">
        <f t="shared" ca="1" si="0"/>
        <v>22.75015477480266</v>
      </c>
      <c r="N12" s="23">
        <f t="shared" ca="1" si="0"/>
        <v>18.559336789970594</v>
      </c>
      <c r="O12" s="23">
        <f t="shared" ca="1" si="0"/>
        <v>20.355401640612907</v>
      </c>
      <c r="P12" s="23">
        <f t="shared" ca="1" si="0"/>
        <v>6.5855711190218242</v>
      </c>
      <c r="R12" s="24">
        <f ca="1">IF(J12=0,0,Agents($C$4,$C$5,J12,$C$3)/(1-$O$1))</f>
        <v>2.5</v>
      </c>
      <c r="S12" s="24">
        <f ca="1">IF(K12=0,0,Agents($C$4,$C$5,K12,$C$3)/(1-$O$1))</f>
        <v>11.25</v>
      </c>
      <c r="T12" s="24">
        <f ca="1">IF(L12=0,0,Agents($C$4,$C$5,L12,$C$3)/(1-$O$1))</f>
        <v>13.75</v>
      </c>
      <c r="U12" s="24">
        <f ca="1">IF(M12=0,0,Agents($C$4,$C$5,M12,$C$3)/(1-$O$1))</f>
        <v>12.5</v>
      </c>
      <c r="V12" s="24">
        <f ca="1">IF(N12=0,0,Agents($C$4,$C$5,N12,$C$3)/(1-$O$1))</f>
        <v>11.25</v>
      </c>
      <c r="W12" s="24">
        <f ca="1">IF(O12=0,0,Agents($C$4,$C$5,O12,$C$3)/(1-$O$1))</f>
        <v>11.25</v>
      </c>
      <c r="X12" s="24">
        <f ca="1">IF(P12=0,0,Agents($C$4,$C$5,P12,$C$3)/(1-$O$1))</f>
        <v>5</v>
      </c>
      <c r="Z12" s="41"/>
    </row>
    <row r="13" spans="1:26" x14ac:dyDescent="0.25">
      <c r="A13" s="121">
        <v>0.35416666666666669</v>
      </c>
      <c r="B13" s="122">
        <v>2.4154589371980676E-2</v>
      </c>
      <c r="C13" s="123">
        <v>3.1411805315843977E-2</v>
      </c>
      <c r="D13" s="123">
        <v>3.2083958020989505E-2</v>
      </c>
      <c r="E13" s="123">
        <v>3.1819688432217434E-2</v>
      </c>
      <c r="F13" s="123">
        <v>2.4079807361541108E-2</v>
      </c>
      <c r="G13" s="123">
        <v>2.3198594024604568E-2</v>
      </c>
      <c r="H13" s="124">
        <v>2.2988505747126436E-2</v>
      </c>
      <c r="J13" s="23">
        <f t="shared" ca="1" si="0"/>
        <v>1.4967207088685961</v>
      </c>
      <c r="K13" s="23">
        <f t="shared" ca="1" si="0"/>
        <v>27.240316901408448</v>
      </c>
      <c r="L13" s="23">
        <f t="shared" ca="1" si="0"/>
        <v>32.029823169787953</v>
      </c>
      <c r="M13" s="23">
        <f t="shared" ca="1" si="0"/>
        <v>28.737037610277046</v>
      </c>
      <c r="N13" s="23">
        <f t="shared" ca="1" si="0"/>
        <v>20.954089924160346</v>
      </c>
      <c r="O13" s="23">
        <f t="shared" ca="1" si="0"/>
        <v>19.756713357065468</v>
      </c>
      <c r="P13" s="23">
        <f t="shared" ca="1" si="0"/>
        <v>4.7895062683795082</v>
      </c>
      <c r="R13" s="24">
        <f ca="1">IF(J13=0,0,Agents($C$4,$C$5,J13,$C$3)/(1-$O$1))</f>
        <v>2.5</v>
      </c>
      <c r="S13" s="24">
        <f ca="1">IF(K13=0,0,Agents($C$4,$C$5,K13,$C$3)/(1-$O$1))</f>
        <v>15</v>
      </c>
      <c r="T13" s="24">
        <f ca="1">IF(L13=0,0,Agents($C$4,$C$5,L13,$C$3)/(1-$O$1))</f>
        <v>17.5</v>
      </c>
      <c r="U13" s="24">
        <f ca="1">IF(M13=0,0,Agents($C$4,$C$5,M13,$C$3)/(1-$O$1))</f>
        <v>15</v>
      </c>
      <c r="V13" s="24">
        <f ca="1">IF(N13=0,0,Agents($C$4,$C$5,N13,$C$3)/(1-$O$1))</f>
        <v>12.5</v>
      </c>
      <c r="W13" s="24">
        <f ca="1">IF(O13=0,0,Agents($C$4,$C$5,O13,$C$3)/(1-$O$1))</f>
        <v>11.25</v>
      </c>
      <c r="X13" s="24">
        <f ca="1">IF(P13=0,0,Agents($C$4,$C$5,P13,$C$3)/(1-$O$1))</f>
        <v>5</v>
      </c>
    </row>
    <row r="14" spans="1:26" x14ac:dyDescent="0.25">
      <c r="A14" s="125">
        <v>0.375</v>
      </c>
      <c r="B14" s="118">
        <v>3.3816425120772944E-2</v>
      </c>
      <c r="C14" s="119">
        <v>3.589920607525026E-2</v>
      </c>
      <c r="D14" s="119">
        <v>3.9880059970014994E-2</v>
      </c>
      <c r="E14" s="119">
        <v>4.2094796155120982E-2</v>
      </c>
      <c r="F14" s="119">
        <v>3.8871689026487785E-2</v>
      </c>
      <c r="G14" s="119">
        <v>4.0421792618629174E-2</v>
      </c>
      <c r="H14" s="120">
        <v>3.8793103448275863E-2</v>
      </c>
      <c r="J14" s="23">
        <f t="shared" ca="1" si="0"/>
        <v>2.0954089924160346</v>
      </c>
      <c r="K14" s="23">
        <f t="shared" ca="1" si="0"/>
        <v>31.131790744466798</v>
      </c>
      <c r="L14" s="23">
        <f t="shared" ca="1" si="0"/>
        <v>39.81277085590466</v>
      </c>
      <c r="M14" s="23">
        <f t="shared" ca="1" si="0"/>
        <v>38.016706005262343</v>
      </c>
      <c r="N14" s="23">
        <f t="shared" ca="1" si="0"/>
        <v>33.82588802043027</v>
      </c>
      <c r="O14" s="23">
        <f t="shared" ca="1" si="0"/>
        <v>34.424576303977716</v>
      </c>
      <c r="P14" s="23">
        <f t="shared" ca="1" si="0"/>
        <v>8.082291827890419</v>
      </c>
      <c r="R14" s="24">
        <f ca="1">IF(J14=0,0,Agents($C$4,$C$5,J14,$C$3)/(1-$O$1))</f>
        <v>2.5</v>
      </c>
      <c r="S14" s="24">
        <f ca="1">IF(K14=0,0,Agents($C$4,$C$5,K14,$C$3)/(1-$O$1))</f>
        <v>16.25</v>
      </c>
      <c r="T14" s="24">
        <f ca="1">IF(L14=0,0,Agents($C$4,$C$5,L14,$C$3)/(1-$O$1))</f>
        <v>20</v>
      </c>
      <c r="U14" s="24">
        <f ca="1">IF(M14=0,0,Agents($C$4,$C$5,M14,$C$3)/(1-$O$1))</f>
        <v>20</v>
      </c>
      <c r="V14" s="24">
        <f ca="1">IF(N14=0,0,Agents($C$4,$C$5,N14,$C$3)/(1-$O$1))</f>
        <v>17.5</v>
      </c>
      <c r="W14" s="24">
        <f ca="1">IF(O14=0,0,Agents($C$4,$C$5,O14,$C$3)/(1-$O$1))</f>
        <v>17.5</v>
      </c>
      <c r="X14" s="24">
        <f ca="1">IF(P14=0,0,Agents($C$4,$C$5,P14,$C$3)/(1-$O$1))</f>
        <v>6.25</v>
      </c>
    </row>
    <row r="15" spans="1:26" x14ac:dyDescent="0.25">
      <c r="A15" s="121">
        <v>0.39583333333333331</v>
      </c>
      <c r="B15" s="122">
        <v>5.7971014492753624E-2</v>
      </c>
      <c r="C15" s="123">
        <v>4.9016223679668625E-2</v>
      </c>
      <c r="D15" s="123">
        <v>5.0674662668665667E-2</v>
      </c>
      <c r="E15" s="123">
        <v>5.2038448790188929E-2</v>
      </c>
      <c r="F15" s="123">
        <v>4.3687650498796013E-2</v>
      </c>
      <c r="G15" s="123">
        <v>4.8506151142355007E-2</v>
      </c>
      <c r="H15" s="124">
        <v>5.0287356321839081E-2</v>
      </c>
      <c r="J15" s="23">
        <f t="shared" ca="1" si="0"/>
        <v>3.5921297012846307</v>
      </c>
      <c r="K15" s="23">
        <f t="shared" ca="1" si="0"/>
        <v>42.506868131868131</v>
      </c>
      <c r="L15" s="23">
        <f t="shared" ca="1" si="0"/>
        <v>50.589159959758547</v>
      </c>
      <c r="M15" s="23">
        <f t="shared" ca="1" si="0"/>
        <v>46.99703025847392</v>
      </c>
      <c r="N15" s="23">
        <f t="shared" ca="1" si="0"/>
        <v>38.016706005262343</v>
      </c>
      <c r="O15" s="23">
        <f t="shared" ca="1" si="0"/>
        <v>41.309491564773253</v>
      </c>
      <c r="P15" s="23">
        <f t="shared" ca="1" si="0"/>
        <v>10.477044962080173</v>
      </c>
      <c r="R15" s="24">
        <f ca="1">IF(J15=0,0,Agents($C$4,$C$5,J15,$C$3)/(1-$O$1))</f>
        <v>3.75</v>
      </c>
      <c r="S15" s="24">
        <f ca="1">IF(K15=0,0,Agents($C$4,$C$5,K15,$C$3)/(1-$O$1))</f>
        <v>21.25</v>
      </c>
      <c r="T15" s="24">
        <f ca="1">IF(L15=0,0,Agents($C$4,$C$5,L15,$C$3)/(1-$O$1))</f>
        <v>25</v>
      </c>
      <c r="U15" s="24">
        <f ca="1">IF(M15=0,0,Agents($C$4,$C$5,M15,$C$3)/(1-$O$1))</f>
        <v>23.75</v>
      </c>
      <c r="V15" s="24">
        <f ca="1">IF(N15=0,0,Agents($C$4,$C$5,N15,$C$3)/(1-$O$1))</f>
        <v>20</v>
      </c>
      <c r="W15" s="24">
        <f ca="1">IF(O15=0,0,Agents($C$4,$C$5,O15,$C$3)/(1-$O$1))</f>
        <v>21.25</v>
      </c>
      <c r="X15" s="24">
        <f ca="1">IF(P15=0,0,Agents($C$4,$C$5,P15,$C$3)/(1-$O$1))</f>
        <v>7.5</v>
      </c>
    </row>
    <row r="16" spans="1:26" x14ac:dyDescent="0.25">
      <c r="A16" s="125">
        <v>0.41666666666666669</v>
      </c>
      <c r="B16" s="118">
        <v>2.8985507246376812E-2</v>
      </c>
      <c r="C16" s="119">
        <v>5.6689944504925503E-2</v>
      </c>
      <c r="D16" s="119">
        <v>5.3073463268365817E-2</v>
      </c>
      <c r="E16" s="119">
        <v>5.4027179317202516E-2</v>
      </c>
      <c r="F16" s="119">
        <v>4.9879600963192293E-2</v>
      </c>
      <c r="G16" s="119">
        <v>5.4481546572934976E-2</v>
      </c>
      <c r="H16" s="120">
        <v>5.459770114942529E-2</v>
      </c>
      <c r="J16" s="23">
        <f t="shared" ca="1" si="0"/>
        <v>1.7960648506423154</v>
      </c>
      <c r="K16" s="23">
        <f t="shared" ca="1" si="0"/>
        <v>49.161518668222335</v>
      </c>
      <c r="L16" s="23">
        <f t="shared" ca="1" si="0"/>
        <v>52.983913093948303</v>
      </c>
      <c r="M16" s="23">
        <f t="shared" ca="1" si="0"/>
        <v>48.79309510911623</v>
      </c>
      <c r="N16" s="23">
        <f t="shared" ca="1" si="0"/>
        <v>43.404900557189286</v>
      </c>
      <c r="O16" s="23">
        <f t="shared" ca="1" si="0"/>
        <v>46.398341974926488</v>
      </c>
      <c r="P16" s="23">
        <f t="shared" ca="1" si="0"/>
        <v>11.375077387401332</v>
      </c>
      <c r="R16" s="24">
        <f ca="1">IF(J16=0,0,Agents($C$4,$C$5,J16,$C$3)/(1-$O$1))</f>
        <v>2.5</v>
      </c>
      <c r="S16" s="24">
        <f ca="1">IF(K16=0,0,Agents($C$4,$C$5,K16,$C$3)/(1-$O$1))</f>
        <v>23.75</v>
      </c>
      <c r="T16" s="24">
        <f ca="1">IF(L16=0,0,Agents($C$4,$C$5,L16,$C$3)/(1-$O$1))</f>
        <v>26.25</v>
      </c>
      <c r="U16" s="24">
        <f ca="1">IF(M16=0,0,Agents($C$4,$C$5,M16,$C$3)/(1-$O$1))</f>
        <v>23.75</v>
      </c>
      <c r="V16" s="24">
        <f ca="1">IF(N16=0,0,Agents($C$4,$C$5,N16,$C$3)/(1-$O$1))</f>
        <v>22.5</v>
      </c>
      <c r="W16" s="24">
        <f ca="1">IF(O16=0,0,Agents($C$4,$C$5,O16,$C$3)/(1-$O$1))</f>
        <v>23.75</v>
      </c>
      <c r="X16" s="24">
        <f ca="1">IF(P16=0,0,Agents($C$4,$C$5,P16,$C$3)/(1-$O$1))</f>
        <v>7.5</v>
      </c>
    </row>
    <row r="17" spans="1:24" x14ac:dyDescent="0.25">
      <c r="A17" s="121">
        <v>0.4375</v>
      </c>
      <c r="B17" s="122">
        <v>4.3478260869565216E-2</v>
      </c>
      <c r="C17" s="123">
        <v>6.1177345264331787E-2</v>
      </c>
      <c r="D17" s="123">
        <v>6.0385192019374909E-2</v>
      </c>
      <c r="E17" s="123">
        <v>5.6347364932051704E-2</v>
      </c>
      <c r="F17" s="123">
        <v>5.2128813738720886E-2</v>
      </c>
      <c r="G17" s="123">
        <v>6.1862917398945519E-2</v>
      </c>
      <c r="H17" s="124">
        <v>5.5702917771883305E-2</v>
      </c>
      <c r="J17" s="23">
        <f t="shared" ca="1" si="0"/>
        <v>2.6940972759634731</v>
      </c>
      <c r="K17" s="23">
        <f t="shared" ca="1" si="0"/>
        <v>53.052992511280685</v>
      </c>
      <c r="L17" s="23">
        <f t="shared" ca="1" si="0"/>
        <v>60.283304858738205</v>
      </c>
      <c r="M17" s="23">
        <f t="shared" ca="1" si="0"/>
        <v>50.888504101532263</v>
      </c>
      <c r="N17" s="23">
        <f t="shared" ca="1" si="0"/>
        <v>45.362150714940555</v>
      </c>
      <c r="O17" s="23">
        <f t="shared" ca="1" si="0"/>
        <v>52.684568952174587</v>
      </c>
      <c r="P17" s="23">
        <f t="shared" ca="1" si="0"/>
        <v>11.605342111842656</v>
      </c>
      <c r="R17" s="24">
        <f ca="1">IF(J17=0,0,Agents($C$4,$C$5,J17,$C$3)/(1-$O$1))</f>
        <v>3.75</v>
      </c>
      <c r="S17" s="24">
        <f ca="1">IF(K17=0,0,Agents($C$4,$C$5,K17,$C$3)/(1-$O$1))</f>
        <v>26.25</v>
      </c>
      <c r="T17" s="24">
        <f ca="1">IF(L17=0,0,Agents($C$4,$C$5,L17,$C$3)/(1-$O$1))</f>
        <v>28.75</v>
      </c>
      <c r="U17" s="24">
        <f ca="1">IF(M17=0,0,Agents($C$4,$C$5,M17,$C$3)/(1-$O$1))</f>
        <v>25</v>
      </c>
      <c r="V17" s="24">
        <f ca="1">IF(N17=0,0,Agents($C$4,$C$5,N17,$C$3)/(1-$O$1))</f>
        <v>22.5</v>
      </c>
      <c r="W17" s="24">
        <f ca="1">IF(O17=0,0,Agents($C$4,$C$5,O17,$C$3)/(1-$O$1))</f>
        <v>26.25</v>
      </c>
      <c r="X17" s="24">
        <f ca="1">IF(P17=0,0,Agents($C$4,$C$5,P17,$C$3)/(1-$O$1))</f>
        <v>7.5</v>
      </c>
    </row>
    <row r="18" spans="1:24" x14ac:dyDescent="0.25">
      <c r="A18" s="125">
        <v>0.45833333333333331</v>
      </c>
      <c r="B18" s="118">
        <v>5.3140096618357488E-2</v>
      </c>
      <c r="C18" s="119">
        <v>5.9106237221528891E-2</v>
      </c>
      <c r="D18" s="119">
        <v>5.9485641794487357E-2</v>
      </c>
      <c r="E18" s="119">
        <v>5.9661915810407688E-2</v>
      </c>
      <c r="F18" s="119">
        <v>5.384879997883097E-2</v>
      </c>
      <c r="G18" s="119">
        <v>6.2214411247803164E-2</v>
      </c>
      <c r="H18" s="120">
        <v>6.2886825817860328E-2</v>
      </c>
      <c r="J18" s="23">
        <f t="shared" ca="1" si="0"/>
        <v>3.2927855595109117</v>
      </c>
      <c r="K18" s="23">
        <f t="shared" ca="1" si="0"/>
        <v>51.256927660638368</v>
      </c>
      <c r="L18" s="23">
        <f t="shared" ca="1" si="0"/>
        <v>59.38527243341705</v>
      </c>
      <c r="M18" s="23">
        <f t="shared" ca="1" si="0"/>
        <v>53.881945519269458</v>
      </c>
      <c r="N18" s="23">
        <f t="shared" ca="1" si="0"/>
        <v>46.858871423809155</v>
      </c>
      <c r="O18" s="23">
        <f t="shared" ca="1" si="0"/>
        <v>52.98391309394831</v>
      </c>
      <c r="P18" s="23">
        <f t="shared" ca="1" si="0"/>
        <v>13.102062820711255</v>
      </c>
      <c r="R18" s="24">
        <f ca="1">IF(J18=0,0,Agents($C$4,$C$5,J18,$C$3)/(1-$O$1))</f>
        <v>3.75</v>
      </c>
      <c r="S18" s="24">
        <f ca="1">IF(K18=0,0,Agents($C$4,$C$5,K18,$C$3)/(1-$O$1))</f>
        <v>25</v>
      </c>
      <c r="T18" s="24">
        <f ca="1">IF(L18=0,0,Agents($C$4,$C$5,L18,$C$3)/(1-$O$1))</f>
        <v>28.75</v>
      </c>
      <c r="U18" s="24">
        <f ca="1">IF(M18=0,0,Agents($C$4,$C$5,M18,$C$3)/(1-$O$1))</f>
        <v>26.25</v>
      </c>
      <c r="V18" s="24">
        <f ca="1">IF(N18=0,0,Agents($C$4,$C$5,N18,$C$3)/(1-$O$1))</f>
        <v>23.75</v>
      </c>
      <c r="W18" s="24">
        <f ca="1">IF(O18=0,0,Agents($C$4,$C$5,O18,$C$3)/(1-$O$1))</f>
        <v>26.25</v>
      </c>
      <c r="X18" s="24">
        <f ca="1">IF(P18=0,0,Agents($C$4,$C$5,P18,$C$3)/(1-$O$1))</f>
        <v>8.75</v>
      </c>
    </row>
    <row r="19" spans="1:24" x14ac:dyDescent="0.25">
      <c r="A19" s="121">
        <v>0.47916666666666669</v>
      </c>
      <c r="B19" s="122">
        <v>4.3478260869565216E-2</v>
      </c>
      <c r="C19" s="123">
        <v>6.2212899285733245E-2</v>
      </c>
      <c r="D19" s="123">
        <v>6.1284742244262468E-2</v>
      </c>
      <c r="E19" s="123">
        <v>5.6678820019887298E-2</v>
      </c>
      <c r="F19" s="123">
        <v>5.7976766955095155E-2</v>
      </c>
      <c r="G19" s="123">
        <v>5.9753954305799648E-2</v>
      </c>
      <c r="H19" s="124">
        <v>5.1392572944297096E-2</v>
      </c>
      <c r="J19" s="23">
        <f t="shared" ca="1" si="0"/>
        <v>2.6940972759634731</v>
      </c>
      <c r="K19" s="23">
        <f t="shared" ca="1" si="0"/>
        <v>53.951024936601847</v>
      </c>
      <c r="L19" s="23">
        <f t="shared" ca="1" si="0"/>
        <v>61.181337284059367</v>
      </c>
      <c r="M19" s="23">
        <f t="shared" ca="1" si="0"/>
        <v>51.187848243305979</v>
      </c>
      <c r="N19" s="23">
        <f t="shared" ca="1" si="0"/>
        <v>50.451001125093775</v>
      </c>
      <c r="O19" s="23">
        <f t="shared" ca="1" si="0"/>
        <v>50.88850410153227</v>
      </c>
      <c r="P19" s="23">
        <f t="shared" ca="1" si="0"/>
        <v>10.7073096865215</v>
      </c>
      <c r="R19" s="24">
        <f ca="1">IF(J19=0,0,Agents($C$4,$C$5,J19,$C$3)/(1-$O$1))</f>
        <v>3.75</v>
      </c>
      <c r="S19" s="24">
        <f ca="1">IF(K19=0,0,Agents($C$4,$C$5,K19,$C$3)/(1-$O$1))</f>
        <v>26.25</v>
      </c>
      <c r="T19" s="24">
        <f ca="1">IF(L19=0,0,Agents($C$4,$C$5,L19,$C$3)/(1-$O$1))</f>
        <v>30</v>
      </c>
      <c r="U19" s="24">
        <f ca="1">IF(M19=0,0,Agents($C$4,$C$5,M19,$C$3)/(1-$O$1))</f>
        <v>25</v>
      </c>
      <c r="V19" s="24">
        <f ca="1">IF(N19=0,0,Agents($C$4,$C$5,N19,$C$3)/(1-$O$1))</f>
        <v>25</v>
      </c>
      <c r="W19" s="24">
        <f ca="1">IF(O19=0,0,Agents($C$4,$C$5,O19,$C$3)/(1-$O$1))</f>
        <v>25</v>
      </c>
      <c r="X19" s="24">
        <f ca="1">IF(P19=0,0,Agents($C$4,$C$5,P19,$C$3)/(1-$O$1))</f>
        <v>7.5</v>
      </c>
    </row>
    <row r="20" spans="1:24" x14ac:dyDescent="0.25">
      <c r="A20" s="125">
        <v>0.5</v>
      </c>
      <c r="B20" s="118">
        <v>4.8309178743961345E-2</v>
      </c>
      <c r="C20" s="119">
        <v>5.6689944504925503E-2</v>
      </c>
      <c r="D20" s="119">
        <v>5.3788490370199497E-2</v>
      </c>
      <c r="E20" s="119">
        <v>5.4027179317202516E-2</v>
      </c>
      <c r="F20" s="119">
        <v>5.4192797226852982E-2</v>
      </c>
      <c r="G20" s="119">
        <v>5.342706502636204E-2</v>
      </c>
      <c r="H20" s="120">
        <v>6.0013262599469513E-2</v>
      </c>
      <c r="J20" s="23">
        <f t="shared" ca="1" si="0"/>
        <v>2.9934414177371917</v>
      </c>
      <c r="K20" s="23">
        <f t="shared" ca="1" si="0"/>
        <v>49.161518668222335</v>
      </c>
      <c r="L20" s="23">
        <f t="shared" ca="1" si="0"/>
        <v>53.697733739716384</v>
      </c>
      <c r="M20" s="23">
        <f t="shared" ca="1" si="0"/>
        <v>48.79309510911623</v>
      </c>
      <c r="N20" s="23">
        <f t="shared" ca="1" si="0"/>
        <v>47.158215565582864</v>
      </c>
      <c r="O20" s="23">
        <f t="shared" ca="1" si="0"/>
        <v>45.500309549605326</v>
      </c>
      <c r="P20" s="23">
        <f t="shared" ca="1" si="0"/>
        <v>12.503374537163815</v>
      </c>
      <c r="R20" s="24">
        <f ca="1">IF(J20=0,0,Agents($C$4,$C$5,J20,$C$3)/(1-$O$1))</f>
        <v>3.75</v>
      </c>
      <c r="S20" s="24">
        <f ca="1">IF(K20=0,0,Agents($C$4,$C$5,K20,$C$3)/(1-$O$1))</f>
        <v>23.75</v>
      </c>
      <c r="T20" s="24">
        <f ca="1">IF(L20=0,0,Agents($C$4,$C$5,L20,$C$3)/(1-$O$1))</f>
        <v>26.25</v>
      </c>
      <c r="U20" s="24">
        <f ca="1">IF(M20=0,0,Agents($C$4,$C$5,M20,$C$3)/(1-$O$1))</f>
        <v>23.75</v>
      </c>
      <c r="V20" s="24">
        <f ca="1">IF(N20=0,0,Agents($C$4,$C$5,N20,$C$3)/(1-$O$1))</f>
        <v>23.75</v>
      </c>
      <c r="W20" s="24">
        <f ca="1">IF(O20=0,0,Agents($C$4,$C$5,O20,$C$3)/(1-$O$1))</f>
        <v>22.5</v>
      </c>
      <c r="X20" s="24">
        <f ca="1">IF(P20=0,0,Agents($C$4,$C$5,P20,$C$3)/(1-$O$1))</f>
        <v>8.75</v>
      </c>
    </row>
    <row r="21" spans="1:24" x14ac:dyDescent="0.25">
      <c r="A21" s="121">
        <v>0.52083333333333337</v>
      </c>
      <c r="B21" s="122">
        <v>5.7971014492753617E-2</v>
      </c>
      <c r="C21" s="123">
        <v>5.1857359071718741E-2</v>
      </c>
      <c r="D21" s="123">
        <v>5.3788490370199497E-2</v>
      </c>
      <c r="E21" s="123">
        <v>4.938680808750414E-2</v>
      </c>
      <c r="F21" s="123">
        <v>5.2128813738720886E-2</v>
      </c>
      <c r="G21" s="123">
        <v>5.518453427065026E-2</v>
      </c>
      <c r="H21" s="124">
        <v>6.1450044208664921E-2</v>
      </c>
      <c r="J21" s="23">
        <f t="shared" ca="1" si="0"/>
        <v>3.5921297012846303</v>
      </c>
      <c r="K21" s="23">
        <f t="shared" ca="1" si="0"/>
        <v>44.970700683390262</v>
      </c>
      <c r="L21" s="23">
        <f t="shared" ca="1" si="0"/>
        <v>53.697733739716384</v>
      </c>
      <c r="M21" s="23">
        <f t="shared" ca="1" si="0"/>
        <v>44.602277124284164</v>
      </c>
      <c r="N21" s="23">
        <f t="shared" ca="1" si="0"/>
        <v>45.362150714940555</v>
      </c>
      <c r="O21" s="23">
        <f t="shared" ca="1" si="0"/>
        <v>46.99703025847392</v>
      </c>
      <c r="P21" s="23">
        <f t="shared" ca="1" si="0"/>
        <v>12.802718678937536</v>
      </c>
      <c r="R21" s="24">
        <f ca="1">IF(J21=0,0,Agents($C$4,$C$5,J21,$C$3)/(1-$O$1))</f>
        <v>3.75</v>
      </c>
      <c r="S21" s="24">
        <f ca="1">IF(K21=0,0,Agents($C$4,$C$5,K21,$C$3)/(1-$O$1))</f>
        <v>22.5</v>
      </c>
      <c r="T21" s="24">
        <f ca="1">IF(L21=0,0,Agents($C$4,$C$5,L21,$C$3)/(1-$O$1))</f>
        <v>26.25</v>
      </c>
      <c r="U21" s="24">
        <f ca="1">IF(M21=0,0,Agents($C$4,$C$5,M21,$C$3)/(1-$O$1))</f>
        <v>22.5</v>
      </c>
      <c r="V21" s="24">
        <f ca="1">IF(N21=0,0,Agents($C$4,$C$5,N21,$C$3)/(1-$O$1))</f>
        <v>22.5</v>
      </c>
      <c r="W21" s="24">
        <f ca="1">IF(O21=0,0,Agents($C$4,$C$5,O21,$C$3)/(1-$O$1))</f>
        <v>23.75</v>
      </c>
      <c r="X21" s="24">
        <f ca="1">IF(P21=0,0,Agents($C$4,$C$5,P21,$C$3)/(1-$O$1))</f>
        <v>8.75</v>
      </c>
    </row>
    <row r="22" spans="1:24" x14ac:dyDescent="0.25">
      <c r="A22" s="125">
        <v>0.54166666666666663</v>
      </c>
      <c r="B22" s="118">
        <v>5.3140096618357488E-2</v>
      </c>
      <c r="C22" s="119">
        <v>5.3928467114521643E-2</v>
      </c>
      <c r="D22" s="119">
        <v>5.2589090070349426E-2</v>
      </c>
      <c r="E22" s="119">
        <v>5.1375538614517727E-2</v>
      </c>
      <c r="F22" s="119">
        <v>5.4192797226852982E-2</v>
      </c>
      <c r="G22" s="119">
        <v>5.3778558875219686E-2</v>
      </c>
      <c r="H22" s="120">
        <v>5.2829354553492504E-2</v>
      </c>
      <c r="J22" s="23">
        <f t="shared" ca="1" si="0"/>
        <v>3.2927855595109117</v>
      </c>
      <c r="K22" s="23">
        <f t="shared" ca="1" si="0"/>
        <v>46.766765534032587</v>
      </c>
      <c r="L22" s="23">
        <f t="shared" ca="1" si="0"/>
        <v>52.500357172621513</v>
      </c>
      <c r="M22" s="23">
        <f t="shared" ca="1" si="0"/>
        <v>46.398341974926474</v>
      </c>
      <c r="N22" s="23">
        <f t="shared" ca="1" si="0"/>
        <v>47.158215565582864</v>
      </c>
      <c r="O22" s="23">
        <f t="shared" ca="1" si="0"/>
        <v>45.799653691379049</v>
      </c>
      <c r="P22" s="23">
        <f t="shared" ca="1" si="0"/>
        <v>11.006653828295219</v>
      </c>
      <c r="R22" s="24">
        <f ca="1">IF(J22=0,0,Agents($C$4,$C$5,J22,$C$3)/(1-$O$1))</f>
        <v>3.75</v>
      </c>
      <c r="S22" s="24">
        <f ca="1">IF(K22=0,0,Agents($C$4,$C$5,K22,$C$3)/(1-$O$1))</f>
        <v>23.75</v>
      </c>
      <c r="T22" s="24">
        <f ca="1">IF(L22=0,0,Agents($C$4,$C$5,L22,$C$3)/(1-$O$1))</f>
        <v>26.25</v>
      </c>
      <c r="U22" s="24">
        <f ca="1">IF(M22=0,0,Agents($C$4,$C$5,M22,$C$3)/(1-$O$1))</f>
        <v>23.75</v>
      </c>
      <c r="V22" s="24">
        <f ca="1">IF(N22=0,0,Agents($C$4,$C$5,N22,$C$3)/(1-$O$1))</f>
        <v>23.75</v>
      </c>
      <c r="W22" s="24">
        <f ca="1">IF(O22=0,0,Agents($C$4,$C$5,O22,$C$3)/(1-$O$1))</f>
        <v>22.5</v>
      </c>
      <c r="X22" s="24">
        <f ca="1">IF(P22=0,0,Agents($C$4,$C$5,P22,$C$3)/(1-$O$1))</f>
        <v>7.5</v>
      </c>
    </row>
    <row r="23" spans="1:24" x14ac:dyDescent="0.25">
      <c r="A23" s="121">
        <v>0.5625</v>
      </c>
      <c r="B23" s="122">
        <v>4.8309178743961345E-2</v>
      </c>
      <c r="C23" s="123">
        <v>5.3928467114521643E-2</v>
      </c>
      <c r="D23" s="123">
        <v>5.5887440894937128E-2</v>
      </c>
      <c r="E23" s="123">
        <v>5.1706993702353328E-2</v>
      </c>
      <c r="F23" s="123">
        <v>5.6944775211029107E-2</v>
      </c>
      <c r="G23" s="123">
        <v>5.6942003514938486E-2</v>
      </c>
      <c r="H23" s="124">
        <v>5.8576480990274113E-2</v>
      </c>
      <c r="J23" s="23">
        <f t="shared" ca="1" si="0"/>
        <v>2.9934414177371917</v>
      </c>
      <c r="K23" s="23">
        <f t="shared" ca="1" si="0"/>
        <v>46.766765534032587</v>
      </c>
      <c r="L23" s="23">
        <f t="shared" ca="1" si="0"/>
        <v>55.793142732132416</v>
      </c>
      <c r="M23" s="23">
        <f t="shared" ca="1" si="0"/>
        <v>46.697686116700197</v>
      </c>
      <c r="N23" s="23">
        <f t="shared" ca="1" si="0"/>
        <v>49.55296869977262</v>
      </c>
      <c r="O23" s="23">
        <f t="shared" ca="1" si="0"/>
        <v>48.493750967342514</v>
      </c>
      <c r="P23" s="23">
        <f t="shared" ca="1" si="0"/>
        <v>12.204030395390095</v>
      </c>
      <c r="R23" s="24">
        <f ca="1">IF(J23=0,0,Agents($C$4,$C$5,J23,$C$3)/(1-$O$1))</f>
        <v>3.75</v>
      </c>
      <c r="S23" s="24">
        <f ca="1">IF(K23=0,0,Agents($C$4,$C$5,K23,$C$3)/(1-$O$1))</f>
        <v>23.75</v>
      </c>
      <c r="T23" s="24">
        <f ca="1">IF(L23=0,0,Agents($C$4,$C$5,L23,$C$3)/(1-$O$1))</f>
        <v>27.5</v>
      </c>
      <c r="U23" s="24">
        <f ca="1">IF(M23=0,0,Agents($C$4,$C$5,M23,$C$3)/(1-$O$1))</f>
        <v>23.75</v>
      </c>
      <c r="V23" s="24">
        <f ca="1">IF(N23=0,0,Agents($C$4,$C$5,N23,$C$3)/(1-$O$1))</f>
        <v>25</v>
      </c>
      <c r="W23" s="24">
        <f ca="1">IF(O23=0,0,Agents($C$4,$C$5,O23,$C$3)/(1-$O$1))</f>
        <v>23.75</v>
      </c>
      <c r="X23" s="24">
        <f ca="1">IF(P23=0,0,Agents($C$4,$C$5,P23,$C$3)/(1-$O$1))</f>
        <v>7.5</v>
      </c>
    </row>
    <row r="24" spans="1:24" x14ac:dyDescent="0.25">
      <c r="A24" s="125">
        <v>0.58333333333333337</v>
      </c>
      <c r="B24" s="118">
        <v>3.8647342995169073E-2</v>
      </c>
      <c r="C24" s="119">
        <v>5.4964021135923087E-2</v>
      </c>
      <c r="D24" s="119">
        <v>5.7386691269749726E-2</v>
      </c>
      <c r="E24" s="119">
        <v>5.8667550546900891E-2</v>
      </c>
      <c r="F24" s="119">
        <v>5.8664761451139191E-2</v>
      </c>
      <c r="G24" s="119">
        <v>5.9050966608084357E-2</v>
      </c>
      <c r="H24" s="120">
        <v>5.4266136162687904E-2</v>
      </c>
      <c r="J24" s="23">
        <f t="shared" ca="1" si="0"/>
        <v>2.3947531341897532</v>
      </c>
      <c r="K24" s="23">
        <f t="shared" ca="1" si="0"/>
        <v>47.664797959353734</v>
      </c>
      <c r="L24" s="23">
        <f t="shared" ca="1" si="0"/>
        <v>57.289863441001017</v>
      </c>
      <c r="M24" s="23">
        <f t="shared" ca="1" si="0"/>
        <v>52.983913093948303</v>
      </c>
      <c r="N24" s="23">
        <f t="shared" ca="1" si="0"/>
        <v>51.049689408641221</v>
      </c>
      <c r="O24" s="23">
        <f t="shared" ca="1" si="0"/>
        <v>50.289815817984831</v>
      </c>
      <c r="P24" s="23">
        <f t="shared" ca="1" si="0"/>
        <v>11.305997970068939</v>
      </c>
      <c r="R24" s="24">
        <f ca="1">IF(J24=0,0,Agents($C$4,$C$5,J24,$C$3)/(1-$O$1))</f>
        <v>2.5</v>
      </c>
      <c r="S24" s="24">
        <f ca="1">IF(K24=0,0,Agents($C$4,$C$5,K24,$C$3)/(1-$O$1))</f>
        <v>23.75</v>
      </c>
      <c r="T24" s="24">
        <f ca="1">IF(L24=0,0,Agents($C$4,$C$5,L24,$C$3)/(1-$O$1))</f>
        <v>27.5</v>
      </c>
      <c r="U24" s="24">
        <f ca="1">IF(M24=0,0,Agents($C$4,$C$5,M24,$C$3)/(1-$O$1))</f>
        <v>26.25</v>
      </c>
      <c r="V24" s="24">
        <f ca="1">IF(N24=0,0,Agents($C$4,$C$5,N24,$C$3)/(1-$O$1))</f>
        <v>25</v>
      </c>
      <c r="W24" s="24">
        <f ca="1">IF(O24=0,0,Agents($C$4,$C$5,O24,$C$3)/(1-$O$1))</f>
        <v>25</v>
      </c>
      <c r="X24" s="24">
        <f ca="1">IF(P24=0,0,Agents($C$4,$C$5,P24,$C$3)/(1-$O$1))</f>
        <v>7.5</v>
      </c>
    </row>
    <row r="25" spans="1:24" x14ac:dyDescent="0.25">
      <c r="A25" s="121">
        <v>0.60416666666666663</v>
      </c>
      <c r="B25" s="122">
        <v>4.3478260869565216E-2</v>
      </c>
      <c r="C25" s="123">
        <v>5.4618836462122608E-2</v>
      </c>
      <c r="D25" s="123">
        <v>5.9485641794487357E-2</v>
      </c>
      <c r="E25" s="123">
        <v>6.1982101425256876E-2</v>
      </c>
      <c r="F25" s="123">
        <v>6.1760736683337335E-2</v>
      </c>
      <c r="G25" s="123">
        <v>5.8347978910369067E-2</v>
      </c>
      <c r="H25" s="124">
        <v>5.4266136162687904E-2</v>
      </c>
      <c r="J25" s="23">
        <f t="shared" ca="1" si="0"/>
        <v>2.6940972759634731</v>
      </c>
      <c r="K25" s="23">
        <f t="shared" ca="1" si="0"/>
        <v>47.365453817580018</v>
      </c>
      <c r="L25" s="23">
        <f t="shared" ca="1" si="0"/>
        <v>59.38527243341705</v>
      </c>
      <c r="M25" s="23">
        <f t="shared" ca="1" si="0"/>
        <v>55.97735451168549</v>
      </c>
      <c r="N25" s="23">
        <f t="shared" ca="1" si="0"/>
        <v>53.743786684604693</v>
      </c>
      <c r="O25" s="23">
        <f t="shared" ca="1" si="0"/>
        <v>49.691127534437392</v>
      </c>
      <c r="P25" s="23">
        <f t="shared" ca="1" si="0"/>
        <v>11.305997970068939</v>
      </c>
      <c r="R25" s="24">
        <f ca="1">IF(J25=0,0,Agents($C$4,$C$5,J25,$C$3)/(1-$O$1))</f>
        <v>3.75</v>
      </c>
      <c r="S25" s="24">
        <f ca="1">IF(K25=0,0,Agents($C$4,$C$5,K25,$C$3)/(1-$O$1))</f>
        <v>23.75</v>
      </c>
      <c r="T25" s="24">
        <f ca="1">IF(L25=0,0,Agents($C$4,$C$5,L25,$C$3)/(1-$O$1))</f>
        <v>28.75</v>
      </c>
      <c r="U25" s="24">
        <f ca="1">IF(M25=0,0,Agents($C$4,$C$5,M25,$C$3)/(1-$O$1))</f>
        <v>27.5</v>
      </c>
      <c r="V25" s="24">
        <f ca="1">IF(N25=0,0,Agents($C$4,$C$5,N25,$C$3)/(1-$O$1))</f>
        <v>26.25</v>
      </c>
      <c r="W25" s="24">
        <f ca="1">IF(O25=0,0,Agents($C$4,$C$5,O25,$C$3)/(1-$O$1))</f>
        <v>25</v>
      </c>
      <c r="X25" s="24">
        <f ca="1">IF(P25=0,0,Agents($C$4,$C$5,P25,$C$3)/(1-$O$1))</f>
        <v>7.5</v>
      </c>
    </row>
    <row r="26" spans="1:24" x14ac:dyDescent="0.25">
      <c r="A26" s="125">
        <v>0.625</v>
      </c>
      <c r="B26" s="118">
        <v>4.8309178743961345E-2</v>
      </c>
      <c r="C26" s="119">
        <v>5.3238097766920671E-2</v>
      </c>
      <c r="D26" s="119">
        <v>5.1689539845461867E-2</v>
      </c>
      <c r="E26" s="119">
        <v>5.5021544580709306E-2</v>
      </c>
      <c r="F26" s="119">
        <v>5.7632769707073143E-2</v>
      </c>
      <c r="G26" s="119">
        <v>5.7293497363796131E-2</v>
      </c>
      <c r="H26" s="120">
        <v>4.7082228116710895E-2</v>
      </c>
      <c r="J26" s="23">
        <f t="shared" ca="1" si="0"/>
        <v>2.9934414177371917</v>
      </c>
      <c r="K26" s="23">
        <f t="shared" ca="1" si="0"/>
        <v>46.16807725048514</v>
      </c>
      <c r="L26" s="23">
        <f t="shared" ca="1" si="0"/>
        <v>51.602324747300351</v>
      </c>
      <c r="M26" s="23">
        <f t="shared" ca="1" si="0"/>
        <v>49.691127534437385</v>
      </c>
      <c r="N26" s="23">
        <f t="shared" ca="1" si="0"/>
        <v>50.151656983320066</v>
      </c>
      <c r="O26" s="23">
        <f t="shared" ca="1" si="0"/>
        <v>48.793095109116237</v>
      </c>
      <c r="P26" s="23">
        <f t="shared" ca="1" si="0"/>
        <v>9.8092772612003429</v>
      </c>
      <c r="R26" s="24">
        <f ca="1">IF(J26=0,0,Agents($C$4,$C$5,J26,$C$3)/(1-$O$1))</f>
        <v>3.75</v>
      </c>
      <c r="S26" s="24">
        <f ca="1">IF(K26=0,0,Agents($C$4,$C$5,K26,$C$3)/(1-$O$1))</f>
        <v>22.5</v>
      </c>
      <c r="T26" s="24">
        <f ca="1">IF(L26=0,0,Agents($C$4,$C$5,L26,$C$3)/(1-$O$1))</f>
        <v>25</v>
      </c>
      <c r="U26" s="24">
        <f ca="1">IF(M26=0,0,Agents($C$4,$C$5,M26,$C$3)/(1-$O$1))</f>
        <v>25</v>
      </c>
      <c r="V26" s="24">
        <f ca="1">IF(N26=0,0,Agents($C$4,$C$5,N26,$C$3)/(1-$O$1))</f>
        <v>25</v>
      </c>
      <c r="W26" s="24">
        <f ca="1">IF(O26=0,0,Agents($C$4,$C$5,O26,$C$3)/(1-$O$1))</f>
        <v>23.75</v>
      </c>
      <c r="X26" s="24">
        <f ca="1">IF(P26=0,0,Agents($C$4,$C$5,P26,$C$3)/(1-$O$1))</f>
        <v>7.5</v>
      </c>
    </row>
    <row r="27" spans="1:24" x14ac:dyDescent="0.25">
      <c r="A27" s="121">
        <v>0.64583333333333337</v>
      </c>
      <c r="B27" s="122">
        <v>5.3140096618357488E-2</v>
      </c>
      <c r="C27" s="123">
        <v>5.2547728419319706E-2</v>
      </c>
      <c r="D27" s="123">
        <v>5.2888940145311945E-2</v>
      </c>
      <c r="E27" s="123">
        <v>4.938680808750414E-2</v>
      </c>
      <c r="F27" s="123">
        <v>5.5912783466963066E-2</v>
      </c>
      <c r="G27" s="123">
        <v>5.3075571177504395E-2</v>
      </c>
      <c r="H27" s="124">
        <v>4.1335101679929286E-2</v>
      </c>
      <c r="J27" s="23">
        <f t="shared" ca="1" si="0"/>
        <v>3.2927855595109117</v>
      </c>
      <c r="K27" s="23">
        <f t="shared" ca="1" si="0"/>
        <v>45.569388966937701</v>
      </c>
      <c r="L27" s="23">
        <f t="shared" ca="1" si="0"/>
        <v>52.799701314395229</v>
      </c>
      <c r="M27" s="23">
        <f t="shared" ca="1" si="0"/>
        <v>44.602277124284164</v>
      </c>
      <c r="N27" s="23">
        <f t="shared" ca="1" si="0"/>
        <v>48.654936274451465</v>
      </c>
      <c r="O27" s="23">
        <f t="shared" ca="1" si="0"/>
        <v>45.20096540783161</v>
      </c>
      <c r="P27" s="23">
        <f t="shared" ca="1" si="0"/>
        <v>8.611900694105465</v>
      </c>
      <c r="R27" s="24">
        <f ca="1">IF(J27=0,0,Agents($C$4,$C$5,J27,$C$3)/(1-$O$1))</f>
        <v>3.75</v>
      </c>
      <c r="S27" s="24">
        <f ca="1">IF(K27=0,0,Agents($C$4,$C$5,K27,$C$3)/(1-$O$1))</f>
        <v>22.5</v>
      </c>
      <c r="T27" s="24">
        <f ca="1">IF(L27=0,0,Agents($C$4,$C$5,L27,$C$3)/(1-$O$1))</f>
        <v>26.25</v>
      </c>
      <c r="U27" s="24">
        <f ca="1">IF(M27=0,0,Agents($C$4,$C$5,M27,$C$3)/(1-$O$1))</f>
        <v>22.5</v>
      </c>
      <c r="V27" s="24">
        <f ca="1">IF(N27=0,0,Agents($C$4,$C$5,N27,$C$3)/(1-$O$1))</f>
        <v>23.75</v>
      </c>
      <c r="W27" s="24">
        <f ca="1">IF(O27=0,0,Agents($C$4,$C$5,O27,$C$3)/(1-$O$1))</f>
        <v>22.5</v>
      </c>
      <c r="X27" s="24">
        <f ca="1">IF(P27=0,0,Agents($C$4,$C$5,P27,$C$3)/(1-$O$1))</f>
        <v>6.25</v>
      </c>
    </row>
    <row r="28" spans="1:24" x14ac:dyDescent="0.25">
      <c r="A28" s="125">
        <v>0.66666666666666663</v>
      </c>
      <c r="B28" s="118">
        <v>4.3478260869565216E-2</v>
      </c>
      <c r="C28" s="119">
        <v>4.322774222670666E-2</v>
      </c>
      <c r="D28" s="119">
        <v>4.4792988121323936E-2</v>
      </c>
      <c r="E28" s="119">
        <v>4.9718263175339734E-2</v>
      </c>
      <c r="F28" s="119">
        <v>4.7312852266412665E-2</v>
      </c>
      <c r="G28" s="119">
        <v>4.9209138840070298E-2</v>
      </c>
      <c r="H28" s="120">
        <v>3.8461538461538478E-2</v>
      </c>
      <c r="J28" s="23">
        <f t="shared" ca="1" si="0"/>
        <v>2.6940972759634731</v>
      </c>
      <c r="K28" s="23">
        <f t="shared" ca="1" si="0"/>
        <v>37.487097139047286</v>
      </c>
      <c r="L28" s="23">
        <f t="shared" ca="1" si="0"/>
        <v>44.717409486504806</v>
      </c>
      <c r="M28" s="23">
        <f t="shared" ca="1" si="0"/>
        <v>44.90162126605788</v>
      </c>
      <c r="N28" s="23">
        <f t="shared" ca="1" si="0"/>
        <v>41.171332730108482</v>
      </c>
      <c r="O28" s="23">
        <f t="shared" ca="1" si="0"/>
        <v>41.908179848320692</v>
      </c>
      <c r="P28" s="23">
        <f t="shared" ca="1" si="0"/>
        <v>8.013212410558026</v>
      </c>
      <c r="R28" s="24">
        <f ca="1">IF(J28=0,0,Agents($C$4,$C$5,J28,$C$3)/(1-$O$1))</f>
        <v>3.75</v>
      </c>
      <c r="S28" s="24">
        <f ca="1">IF(K28=0,0,Agents($C$4,$C$5,K28,$C$3)/(1-$O$1))</f>
        <v>20</v>
      </c>
      <c r="T28" s="24">
        <f ca="1">IF(L28=0,0,Agents($C$4,$C$5,L28,$C$3)/(1-$O$1))</f>
        <v>22.5</v>
      </c>
      <c r="U28" s="24">
        <f ca="1">IF(M28=0,0,Agents($C$4,$C$5,M28,$C$3)/(1-$O$1))</f>
        <v>22.5</v>
      </c>
      <c r="V28" s="24">
        <f ca="1">IF(N28=0,0,Agents($C$4,$C$5,N28,$C$3)/(1-$O$1))</f>
        <v>21.25</v>
      </c>
      <c r="W28" s="24">
        <f ca="1">IF(O28=0,0,Agents($C$4,$C$5,O28,$C$3)/(1-$O$1))</f>
        <v>21.25</v>
      </c>
      <c r="X28" s="24">
        <f ca="1">IF(P28=0,0,Agents($C$4,$C$5,P28,$C$3)/(1-$O$1))</f>
        <v>6.25</v>
      </c>
    </row>
    <row r="29" spans="1:24" x14ac:dyDescent="0.25">
      <c r="A29" s="121">
        <v>0.6875</v>
      </c>
      <c r="B29" s="122">
        <v>3.3816425120772944E-2</v>
      </c>
      <c r="C29" s="123">
        <v>4.0386606834656544E-2</v>
      </c>
      <c r="D29" s="123">
        <v>3.8795986622073564E-2</v>
      </c>
      <c r="E29" s="123">
        <v>3.5465694398409013E-2</v>
      </c>
      <c r="F29" s="123">
        <v>4.1808896298060415E-2</v>
      </c>
      <c r="G29" s="123">
        <v>3.5852372583479786E-2</v>
      </c>
      <c r="H29" s="124">
        <v>3.2714412024756868E-2</v>
      </c>
      <c r="J29" s="23">
        <f t="shared" ca="1" si="0"/>
        <v>2.0954089924160346</v>
      </c>
      <c r="K29" s="23">
        <f t="shared" ca="1" si="0"/>
        <v>35.023264587525148</v>
      </c>
      <c r="L29" s="23">
        <f t="shared" ca="1" si="0"/>
        <v>38.730526651030424</v>
      </c>
      <c r="M29" s="23">
        <f t="shared" ca="1" si="0"/>
        <v>32.029823169787953</v>
      </c>
      <c r="N29" s="23">
        <f t="shared" ca="1" si="0"/>
        <v>36.381826461728977</v>
      </c>
      <c r="O29" s="23">
        <f t="shared" ca="1" si="0"/>
        <v>30.533102460919359</v>
      </c>
      <c r="P29" s="23">
        <f t="shared" ca="1" si="0"/>
        <v>6.815835843463149</v>
      </c>
      <c r="R29" s="24">
        <f ca="1">IF(J29=0,0,Agents($C$4,$C$5,J29,$C$3)/(1-$O$1))</f>
        <v>2.5</v>
      </c>
      <c r="S29" s="24">
        <f ca="1">IF(K29=0,0,Agents($C$4,$C$5,K29,$C$3)/(1-$O$1))</f>
        <v>18.75</v>
      </c>
      <c r="T29" s="24">
        <f ca="1">IF(L29=0,0,Agents($C$4,$C$5,L29,$C$3)/(1-$O$1))</f>
        <v>20</v>
      </c>
      <c r="U29" s="24">
        <f ca="1">IF(M29=0,0,Agents($C$4,$C$5,M29,$C$3)/(1-$O$1))</f>
        <v>17.5</v>
      </c>
      <c r="V29" s="24">
        <f ca="1">IF(N29=0,0,Agents($C$4,$C$5,N29,$C$3)/(1-$O$1))</f>
        <v>18.75</v>
      </c>
      <c r="W29" s="24">
        <f ca="1">IF(O29=0,0,Agents($C$4,$C$5,O29,$C$3)/(1-$O$1))</f>
        <v>16.25</v>
      </c>
      <c r="X29" s="24">
        <f ca="1">IF(P29=0,0,Agents($C$4,$C$5,P29,$C$3)/(1-$O$1))</f>
        <v>5</v>
      </c>
    </row>
    <row r="30" spans="1:24" x14ac:dyDescent="0.25">
      <c r="A30" s="125">
        <v>0.70833333333333337</v>
      </c>
      <c r="B30" s="118">
        <v>3.3816425120772944E-2</v>
      </c>
      <c r="C30" s="119">
        <v>2.6579219882637211E-2</v>
      </c>
      <c r="D30" s="119">
        <v>2.8185907046476763E-2</v>
      </c>
      <c r="E30" s="119">
        <v>2.7179317202519059E-2</v>
      </c>
      <c r="F30" s="119">
        <v>3.0959752321981424E-2</v>
      </c>
      <c r="G30" s="119">
        <v>2.7065026362038665E-2</v>
      </c>
      <c r="H30" s="120">
        <v>2.7298850574712645E-2</v>
      </c>
      <c r="J30" s="23">
        <f t="shared" ca="1" si="0"/>
        <v>2.0954089924160346</v>
      </c>
      <c r="K30" s="23">
        <f t="shared" ca="1" si="0"/>
        <v>23.049498916576379</v>
      </c>
      <c r="L30" s="23">
        <f t="shared" ca="1" si="0"/>
        <v>28.13834932672961</v>
      </c>
      <c r="M30" s="23">
        <f t="shared" ca="1" si="0"/>
        <v>24.546219625444976</v>
      </c>
      <c r="N30" s="23">
        <f t="shared" ca="1" si="0"/>
        <v>26.940972759634729</v>
      </c>
      <c r="O30" s="23">
        <f t="shared" ca="1" si="0"/>
        <v>23.049498916576383</v>
      </c>
      <c r="P30" s="23">
        <f t="shared" ca="1" si="0"/>
        <v>5.6875386937006658</v>
      </c>
      <c r="R30" s="24">
        <f ca="1">IF(J30=0,0,Agents($C$4,$C$5,J30,$C$3)/(1-$O$1))</f>
        <v>2.5</v>
      </c>
      <c r="S30" s="24">
        <f ca="1">IF(K30=0,0,Agents($C$4,$C$5,K30,$C$3)/(1-$O$1))</f>
        <v>12.5</v>
      </c>
      <c r="T30" s="24">
        <f ca="1">IF(L30=0,0,Agents($C$4,$C$5,L30,$C$3)/(1-$O$1))</f>
        <v>15</v>
      </c>
      <c r="U30" s="24">
        <f ca="1">IF(M30=0,0,Agents($C$4,$C$5,M30,$C$3)/(1-$O$1))</f>
        <v>13.75</v>
      </c>
      <c r="V30" s="24">
        <f ca="1">IF(N30=0,0,Agents($C$4,$C$5,N30,$C$3)/(1-$O$1))</f>
        <v>15</v>
      </c>
      <c r="W30" s="24">
        <f ca="1">IF(O30=0,0,Agents($C$4,$C$5,O30,$C$3)/(1-$O$1))</f>
        <v>12.5</v>
      </c>
      <c r="X30" s="24">
        <f ca="1">IF(P30=0,0,Agents($C$4,$C$5,P30,$C$3)/(1-$O$1))</f>
        <v>5</v>
      </c>
    </row>
    <row r="31" spans="1:24" x14ac:dyDescent="0.25">
      <c r="A31" s="121">
        <v>0.72916666666666663</v>
      </c>
      <c r="B31" s="122">
        <v>1.4492753623188406E-2</v>
      </c>
      <c r="C31" s="123">
        <v>1.9675526406627546E-2</v>
      </c>
      <c r="D31" s="123">
        <v>1.6791604197901048E-2</v>
      </c>
      <c r="E31" s="123">
        <v>2.0881670533642691E-2</v>
      </c>
      <c r="F31" s="123">
        <v>2.1327829377364983E-2</v>
      </c>
      <c r="G31" s="123">
        <v>1.8629173989455183E-2</v>
      </c>
      <c r="H31" s="124">
        <v>2.8735632183908046E-2</v>
      </c>
      <c r="J31" s="23">
        <f t="shared" ca="1" si="0"/>
        <v>0.89803242532115768</v>
      </c>
      <c r="K31" s="23">
        <f t="shared" ca="1" si="0"/>
        <v>17.062616081101996</v>
      </c>
      <c r="L31" s="23">
        <f t="shared" ca="1" si="0"/>
        <v>16.763271939328273</v>
      </c>
      <c r="M31" s="23">
        <f t="shared" ca="1" si="0"/>
        <v>18.85868093174431</v>
      </c>
      <c r="N31" s="23">
        <f t="shared" ca="1" si="0"/>
        <v>18.559336789970594</v>
      </c>
      <c r="O31" s="23">
        <f t="shared" ca="1" si="0"/>
        <v>15.865239514007119</v>
      </c>
      <c r="P31" s="23">
        <f t="shared" ca="1" si="0"/>
        <v>5.9868828354743844</v>
      </c>
      <c r="R31" s="24">
        <f ca="1">IF(J31=0,0,Agents($C$4,$C$5,J31,$C$3)/(1-$O$1))</f>
        <v>2.5</v>
      </c>
      <c r="S31" s="24">
        <f ca="1">IF(K31=0,0,Agents($C$4,$C$5,K31,$C$3)/(1-$O$1))</f>
        <v>10</v>
      </c>
      <c r="T31" s="24">
        <f ca="1">IF(L31=0,0,Agents($C$4,$C$5,L31,$C$3)/(1-$O$1))</f>
        <v>10</v>
      </c>
      <c r="U31" s="24">
        <f ca="1">IF(M31=0,0,Agents($C$4,$C$5,M31,$C$3)/(1-$O$1))</f>
        <v>11.25</v>
      </c>
      <c r="V31" s="24">
        <f ca="1">IF(N31=0,0,Agents($C$4,$C$5,N31,$C$3)/(1-$O$1))</f>
        <v>11.25</v>
      </c>
      <c r="W31" s="24">
        <f ca="1">IF(O31=0,0,Agents($C$4,$C$5,O31,$C$3)/(1-$O$1))</f>
        <v>10</v>
      </c>
      <c r="X31" s="24">
        <f ca="1">IF(P31=0,0,Agents($C$4,$C$5,P31,$C$3)/(1-$O$1))</f>
        <v>5</v>
      </c>
    </row>
    <row r="32" spans="1:24" x14ac:dyDescent="0.25">
      <c r="A32" s="125">
        <v>0.75</v>
      </c>
      <c r="B32" s="118">
        <v>2.4154589371980676E-2</v>
      </c>
      <c r="C32" s="119">
        <v>1.5533310321021747E-2</v>
      </c>
      <c r="D32" s="119">
        <v>1.4992503748125937E-2</v>
      </c>
      <c r="E32" s="119">
        <v>1.4252568776930727E-2</v>
      </c>
      <c r="F32" s="119">
        <v>1.5823873409012729E-2</v>
      </c>
      <c r="G32" s="119">
        <v>1.1950790861159929E-2</v>
      </c>
      <c r="H32" s="120">
        <v>1.4367816091954023E-2</v>
      </c>
      <c r="J32" s="23">
        <f t="shared" ca="1" si="0"/>
        <v>1.4967207088685961</v>
      </c>
      <c r="K32" s="23">
        <f t="shared" ca="1" si="0"/>
        <v>13.470486379817364</v>
      </c>
      <c r="L32" s="23">
        <f t="shared" ca="1" si="0"/>
        <v>14.967207088685962</v>
      </c>
      <c r="M32" s="23">
        <f t="shared" ca="1" si="0"/>
        <v>12.871798096269927</v>
      </c>
      <c r="N32" s="23">
        <f t="shared" ca="1" si="0"/>
        <v>13.769830521591086</v>
      </c>
      <c r="O32" s="23">
        <f t="shared" ca="1" si="0"/>
        <v>10.177700820306454</v>
      </c>
      <c r="P32" s="23">
        <f t="shared" ca="1" si="0"/>
        <v>2.9934414177371922</v>
      </c>
      <c r="R32" s="24">
        <f ca="1">IF(J32=0,0,Agents($C$4,$C$5,J32,$C$3)/(1-$O$1))</f>
        <v>2.5</v>
      </c>
      <c r="S32" s="24">
        <f ca="1">IF(K32=0,0,Agents($C$4,$C$5,K32,$C$3)/(1-$O$1))</f>
        <v>8.75</v>
      </c>
      <c r="T32" s="24">
        <f ca="1">IF(L32=0,0,Agents($C$4,$C$5,L32,$C$3)/(1-$O$1))</f>
        <v>10</v>
      </c>
      <c r="U32" s="24">
        <f ca="1">IF(M32=0,0,Agents($C$4,$C$5,M32,$C$3)/(1-$O$1))</f>
        <v>8.75</v>
      </c>
      <c r="V32" s="24">
        <f ca="1">IF(N32=0,0,Agents($C$4,$C$5,N32,$C$3)/(1-$O$1))</f>
        <v>8.75</v>
      </c>
      <c r="W32" s="24">
        <f ca="1">IF(O32=0,0,Agents($C$4,$C$5,O32,$C$3)/(1-$O$1))</f>
        <v>7.5</v>
      </c>
      <c r="X32" s="24">
        <f ca="1">IF(P32=0,0,Agents($C$4,$C$5,P32,$C$3)/(1-$O$1))</f>
        <v>3.75</v>
      </c>
    </row>
    <row r="33" spans="1:24" x14ac:dyDescent="0.25">
      <c r="A33" s="121">
        <v>0.77083333333333337</v>
      </c>
      <c r="B33" s="122">
        <v>1.932367149758454E-2</v>
      </c>
      <c r="C33" s="123">
        <v>1.1736278909216431E-2</v>
      </c>
      <c r="D33" s="123">
        <v>9.595202398800599E-3</v>
      </c>
      <c r="E33" s="123">
        <v>8.6178322837255558E-3</v>
      </c>
      <c r="F33" s="123">
        <v>9.6319229446164435E-3</v>
      </c>
      <c r="G33" s="123">
        <v>8.4358523725834803E-3</v>
      </c>
      <c r="H33" s="124">
        <v>1.4367816091954023E-2</v>
      </c>
      <c r="J33" s="23">
        <f t="shared" ca="1" si="0"/>
        <v>1.1973765670948768</v>
      </c>
      <c r="K33" s="23">
        <f t="shared" ca="1" si="0"/>
        <v>10.177700820306454</v>
      </c>
      <c r="L33" s="23">
        <f t="shared" ca="1" si="0"/>
        <v>9.5790125367590147</v>
      </c>
      <c r="M33" s="23">
        <f t="shared" ca="1" si="0"/>
        <v>7.7829476861167004</v>
      </c>
      <c r="N33" s="23">
        <f t="shared" ca="1" si="0"/>
        <v>8.3816359696641385</v>
      </c>
      <c r="O33" s="23">
        <f t="shared" ca="1" si="0"/>
        <v>7.1842594025692623</v>
      </c>
      <c r="P33" s="23">
        <f t="shared" ca="1" si="0"/>
        <v>2.9934414177371922</v>
      </c>
      <c r="R33" s="24">
        <f ca="1">IF(J33=0,0,Agents($C$4,$C$5,J33,$C$3)/(1-$O$1))</f>
        <v>2.5</v>
      </c>
      <c r="S33" s="24">
        <f ca="1">IF(K33=0,0,Agents($C$4,$C$5,K33,$C$3)/(1-$O$1))</f>
        <v>7.5</v>
      </c>
      <c r="T33" s="24">
        <f ca="1">IF(L33=0,0,Agents($C$4,$C$5,L33,$C$3)/(1-$O$1))</f>
        <v>6.25</v>
      </c>
      <c r="U33" s="24">
        <f ca="1">IF(M33=0,0,Agents($C$4,$C$5,M33,$C$3)/(1-$O$1))</f>
        <v>6.25</v>
      </c>
      <c r="V33" s="24">
        <f ca="1">IF(N33=0,0,Agents($C$4,$C$5,N33,$C$3)/(1-$O$1))</f>
        <v>6.25</v>
      </c>
      <c r="W33" s="24">
        <f ca="1">IF(O33=0,0,Agents($C$4,$C$5,O33,$C$3)/(1-$O$1))</f>
        <v>6.25</v>
      </c>
      <c r="X33" s="24">
        <f ca="1">IF(P33=0,0,Agents($C$4,$C$5,P33,$C$3)/(1-$O$1))</f>
        <v>3.75</v>
      </c>
    </row>
    <row r="34" spans="1:24" x14ac:dyDescent="0.25">
      <c r="A34" s="125">
        <v>0.79166666666666663</v>
      </c>
      <c r="B34" s="118">
        <v>1.4492753623188406E-2</v>
      </c>
      <c r="C34" s="119">
        <v>7.9392474974111157E-3</v>
      </c>
      <c r="D34" s="119">
        <v>5.6971514242878558E-3</v>
      </c>
      <c r="E34" s="119">
        <v>7.9549221080543586E-3</v>
      </c>
      <c r="F34" s="119">
        <v>8.2559339525283791E-3</v>
      </c>
      <c r="G34" s="119">
        <v>6.3268892794376098E-3</v>
      </c>
      <c r="H34" s="120">
        <v>8.6206896551724137E-3</v>
      </c>
      <c r="J34" s="23">
        <f t="shared" ca="1" si="0"/>
        <v>0.89803242532115768</v>
      </c>
      <c r="K34" s="23">
        <f t="shared" ca="1" si="0"/>
        <v>6.8849152607955428</v>
      </c>
      <c r="L34" s="23">
        <f t="shared" ca="1" si="0"/>
        <v>5.6875386937006649</v>
      </c>
      <c r="M34" s="23">
        <f t="shared" ca="1" si="0"/>
        <v>7.1842594025692614</v>
      </c>
      <c r="N34" s="23">
        <f t="shared" ca="1" si="0"/>
        <v>7.1842594025692605</v>
      </c>
      <c r="O34" s="23">
        <f t="shared" ca="1" si="0"/>
        <v>5.3881945519269463</v>
      </c>
      <c r="P34" s="23">
        <f t="shared" ca="1" si="0"/>
        <v>1.7960648506423154</v>
      </c>
      <c r="R34" s="24">
        <f ca="1">IF(J34=0,0,Agents($C$4,$C$5,J34,$C$3)/(1-$O$1))</f>
        <v>2.5</v>
      </c>
      <c r="S34" s="24">
        <f ca="1">IF(K34=0,0,Agents($C$4,$C$5,K34,$C$3)/(1-$O$1))</f>
        <v>5</v>
      </c>
      <c r="T34" s="24">
        <f ca="1">IF(L34=0,0,Agents($C$4,$C$5,L34,$C$3)/(1-$O$1))</f>
        <v>5</v>
      </c>
      <c r="U34" s="24">
        <f ca="1">IF(M34=0,0,Agents($C$4,$C$5,M34,$C$3)/(1-$O$1))</f>
        <v>6.25</v>
      </c>
      <c r="V34" s="24">
        <f ca="1">IF(N34=0,0,Agents($C$4,$C$5,N34,$C$3)/(1-$O$1))</f>
        <v>6.25</v>
      </c>
      <c r="W34" s="24">
        <f ca="1">IF(O34=0,0,Agents($C$4,$C$5,O34,$C$3)/(1-$O$1))</f>
        <v>5</v>
      </c>
      <c r="X34" s="24">
        <f ca="1">IF(P34=0,0,Agents($C$4,$C$5,P34,$C$3)/(1-$O$1))</f>
        <v>2.5</v>
      </c>
    </row>
    <row r="35" spans="1:24" x14ac:dyDescent="0.25">
      <c r="A35" s="126">
        <v>0.8125</v>
      </c>
      <c r="B35" s="122">
        <v>2.4154589371980676E-2</v>
      </c>
      <c r="C35" s="123">
        <v>5.5229547808077319E-3</v>
      </c>
      <c r="D35" s="123">
        <v>5.0974512743628183E-3</v>
      </c>
      <c r="E35" s="123">
        <v>5.3032814053695721E-3</v>
      </c>
      <c r="F35" s="123">
        <v>7.2239422084623322E-3</v>
      </c>
      <c r="G35" s="123">
        <v>4.2179261862917402E-3</v>
      </c>
      <c r="H35" s="124">
        <v>8.6206896551724137E-3</v>
      </c>
      <c r="J35" s="23">
        <f t="shared" ca="1" si="0"/>
        <v>1.4967207088685961</v>
      </c>
      <c r="K35" s="23">
        <f t="shared" ca="1" si="0"/>
        <v>4.7895062683795073</v>
      </c>
      <c r="L35" s="23">
        <f t="shared" ca="1" si="0"/>
        <v>5.0888504101532268</v>
      </c>
      <c r="M35" s="23">
        <f t="shared" ca="1" si="0"/>
        <v>4.7895062683795073</v>
      </c>
      <c r="N35" s="23">
        <f t="shared" ca="1" si="0"/>
        <v>6.2862269772481039</v>
      </c>
      <c r="O35" s="23">
        <f t="shared" ca="1" si="0"/>
        <v>3.5921297012846312</v>
      </c>
      <c r="P35" s="23">
        <f t="shared" ca="1" si="0"/>
        <v>1.7960648506423154</v>
      </c>
      <c r="R35" s="24">
        <f ca="1">IF(J35=0,0,Agents($C$4,$C$5,J35,$C$3)/(1-$O$1))</f>
        <v>2.5</v>
      </c>
      <c r="S35" s="24">
        <f ca="1">IF(K35=0,0,Agents($C$4,$C$5,K35,$C$3)/(1-$O$1))</f>
        <v>5</v>
      </c>
      <c r="T35" s="24">
        <f ca="1">IF(L35=0,0,Agents($C$4,$C$5,L35,$C$3)/(1-$O$1))</f>
        <v>5</v>
      </c>
      <c r="U35" s="24">
        <f ca="1">IF(M35=0,0,Agents($C$4,$C$5,M35,$C$3)/(1-$O$1))</f>
        <v>5</v>
      </c>
      <c r="V35" s="24">
        <f ca="1">IF(N35=0,0,Agents($C$4,$C$5,N35,$C$3)/(1-$O$1))</f>
        <v>5</v>
      </c>
      <c r="W35" s="24">
        <f ca="1">IF(O35=0,0,Agents($C$4,$C$5,O35,$C$3)/(1-$O$1))</f>
        <v>3.75</v>
      </c>
      <c r="X35" s="24">
        <f ca="1">IF(P35=0,0,Agents($C$4,$C$5,P35,$C$3)/(1-$O$1))</f>
        <v>2.5</v>
      </c>
    </row>
    <row r="36" spans="1:24" x14ac:dyDescent="0.25">
      <c r="A36" s="125">
        <v>0.83333333333333304</v>
      </c>
      <c r="B36" s="127">
        <v>9.6618357487922701E-3</v>
      </c>
      <c r="C36" s="128">
        <v>2.0711080428028996E-3</v>
      </c>
      <c r="D36" s="128">
        <v>2.098950524737631E-3</v>
      </c>
      <c r="E36" s="128">
        <v>2.651640702684786E-3</v>
      </c>
      <c r="F36" s="128">
        <v>2.7519779841761265E-3</v>
      </c>
      <c r="G36" s="128">
        <v>1.7574692442882249E-3</v>
      </c>
      <c r="H36" s="129">
        <v>4.3103448275862068E-3</v>
      </c>
      <c r="J36" s="23">
        <f t="shared" ca="1" si="0"/>
        <v>0.59868828354743842</v>
      </c>
      <c r="K36" s="23">
        <f t="shared" ca="1" si="0"/>
        <v>1.7960648506423151</v>
      </c>
      <c r="L36" s="23">
        <f t="shared" ca="1" si="0"/>
        <v>2.0954089924160342</v>
      </c>
      <c r="M36" s="23">
        <f t="shared" ca="1" si="0"/>
        <v>2.3947531341897537</v>
      </c>
      <c r="N36" s="23">
        <f t="shared" ca="1" si="0"/>
        <v>2.3947531341897537</v>
      </c>
      <c r="O36" s="23">
        <f t="shared" ca="1" si="0"/>
        <v>1.4967207088685961</v>
      </c>
      <c r="P36" s="23">
        <f t="shared" ca="1" si="0"/>
        <v>0.89803242532115768</v>
      </c>
      <c r="R36" s="24">
        <f ca="1">IF(J36=0,0,Agents($C$4,$C$5,J36,$C$3)/(1-$O$1))</f>
        <v>1.25</v>
      </c>
      <c r="S36" s="24">
        <f ca="1">IF(K36=0,0,Agents($C$4,$C$5,K36,$C$3)/(1-$O$1))</f>
        <v>2.5</v>
      </c>
      <c r="T36" s="24">
        <f ca="1">IF(L36=0,0,Agents($C$4,$C$5,L36,$C$3)/(1-$O$1))</f>
        <v>2.5</v>
      </c>
      <c r="U36" s="24">
        <f ca="1">IF(M36=0,0,Agents($C$4,$C$5,M36,$C$3)/(1-$O$1))</f>
        <v>2.5</v>
      </c>
      <c r="V36" s="24">
        <f ca="1">IF(N36=0,0,Agents($C$4,$C$5,N36,$C$3)/(1-$O$1))</f>
        <v>2.5</v>
      </c>
      <c r="W36" s="24">
        <f ca="1">IF(O36=0,0,Agents($C$4,$C$5,O36,$C$3)/(1-$O$1))</f>
        <v>2.5</v>
      </c>
      <c r="X36" s="24">
        <f ca="1">IF(P36=0,0,Agents($C$4,$C$5,P36,$C$3)/(1-$O$1))</f>
        <v>2.5</v>
      </c>
    </row>
    <row r="37" spans="1:24" x14ac:dyDescent="0.25">
      <c r="A37" s="126">
        <v>0.85416666666666696</v>
      </c>
      <c r="B37" s="127">
        <v>1.4492753623188406E-2</v>
      </c>
      <c r="C37" s="128">
        <v>1.380738695201933E-3</v>
      </c>
      <c r="D37" s="128">
        <v>1.1994002998500749E-3</v>
      </c>
      <c r="E37" s="128">
        <v>1.325820351342393E-3</v>
      </c>
      <c r="F37" s="128">
        <v>1.7199862401100791E-3</v>
      </c>
      <c r="G37" s="128">
        <v>1.4059753954305801E-3</v>
      </c>
      <c r="H37" s="129">
        <v>1.4367816091954023E-3</v>
      </c>
      <c r="J37" s="23">
        <f t="shared" ca="1" si="0"/>
        <v>0.89803242532115768</v>
      </c>
      <c r="K37" s="23">
        <f t="shared" ca="1" si="0"/>
        <v>1.1973765670948768</v>
      </c>
      <c r="L37" s="23">
        <f t="shared" ca="1" si="0"/>
        <v>1.1973765670948768</v>
      </c>
      <c r="M37" s="23">
        <f t="shared" ca="1" si="0"/>
        <v>1.1973765670948768</v>
      </c>
      <c r="N37" s="23">
        <f t="shared" ca="1" si="0"/>
        <v>1.4967207088685961</v>
      </c>
      <c r="O37" s="23">
        <f t="shared" ca="1" si="0"/>
        <v>1.1973765670948771</v>
      </c>
      <c r="P37" s="23">
        <f t="shared" ca="1" si="0"/>
        <v>0.29934414177371926</v>
      </c>
      <c r="R37" s="24">
        <f ca="1">IF(J37=0,0,Agents($C$4,$C$5,J37,$C$3)/(1-$O$1))</f>
        <v>2.5</v>
      </c>
      <c r="S37" s="24">
        <f ca="1">IF(K37=0,0,Agents($C$4,$C$5,K37,$C$3)/(1-$O$1))</f>
        <v>2.5</v>
      </c>
      <c r="T37" s="24">
        <f ca="1">IF(L37=0,0,Agents($C$4,$C$5,L37,$C$3)/(1-$O$1))</f>
        <v>2.5</v>
      </c>
      <c r="U37" s="24">
        <f ca="1">IF(M37=0,0,Agents($C$4,$C$5,M37,$C$3)/(1-$O$1))</f>
        <v>2.5</v>
      </c>
      <c r="V37" s="24">
        <f ca="1">IF(N37=0,0,Agents($C$4,$C$5,N37,$C$3)/(1-$O$1))</f>
        <v>2.5</v>
      </c>
      <c r="W37" s="24">
        <f ca="1">IF(O37=0,0,Agents($C$4,$C$5,O37,$C$3)/(1-$O$1))</f>
        <v>2.5</v>
      </c>
      <c r="X37" s="24">
        <f ca="1">IF(P37=0,0,Agents($C$4,$C$5,P37,$C$3)/(1-$O$1))</f>
        <v>1.25</v>
      </c>
    </row>
    <row r="38" spans="1:24" x14ac:dyDescent="0.25">
      <c r="A38" s="125">
        <v>0.875000000000001</v>
      </c>
      <c r="B38" s="127">
        <v>1.4492753623188406E-2</v>
      </c>
      <c r="C38" s="128">
        <v>7.9392474974111157E-3</v>
      </c>
      <c r="D38" s="128">
        <v>5.6971514242878558E-3</v>
      </c>
      <c r="E38" s="128">
        <v>7.9549221080543586E-3</v>
      </c>
      <c r="F38" s="128">
        <v>8.2559339525283791E-3</v>
      </c>
      <c r="G38" s="128">
        <v>6.3268892794376098E-3</v>
      </c>
      <c r="H38" s="129">
        <v>8.6206896551724137E-3</v>
      </c>
      <c r="J38" s="23">
        <f t="shared" ref="J38:P41" ca="1" si="1">B38*J$42</f>
        <v>0.89803242532115768</v>
      </c>
      <c r="K38" s="23">
        <f t="shared" ca="1" si="1"/>
        <v>6.8849152607955428</v>
      </c>
      <c r="L38" s="23">
        <f t="shared" ca="1" si="1"/>
        <v>5.6875386937006649</v>
      </c>
      <c r="M38" s="23">
        <f t="shared" ca="1" si="1"/>
        <v>7.1842594025692614</v>
      </c>
      <c r="N38" s="23">
        <f t="shared" ca="1" si="1"/>
        <v>7.1842594025692605</v>
      </c>
      <c r="O38" s="23">
        <f t="shared" ca="1" si="1"/>
        <v>5.3881945519269463</v>
      </c>
      <c r="P38" s="23">
        <f t="shared" ca="1" si="1"/>
        <v>1.7960648506423154</v>
      </c>
      <c r="R38" s="24">
        <f ca="1">IF(J38=0,0,Agents($C$4,$C$5,J38,$C$3)/(1-$O$1))</f>
        <v>2.5</v>
      </c>
      <c r="S38" s="24">
        <f ca="1">IF(K38=0,0,Agents($C$4,$C$5,K38,$C$3)/(1-$O$1))</f>
        <v>5</v>
      </c>
      <c r="T38" s="24">
        <f ca="1">IF(L38=0,0,Agents($C$4,$C$5,L38,$C$3)/(1-$O$1))</f>
        <v>5</v>
      </c>
      <c r="U38" s="24">
        <f ca="1">IF(M38=0,0,Agents($C$4,$C$5,M38,$C$3)/(1-$O$1))</f>
        <v>6.25</v>
      </c>
      <c r="V38" s="24">
        <f ca="1">IF(N38=0,0,Agents($C$4,$C$5,N38,$C$3)/(1-$O$1))</f>
        <v>6.25</v>
      </c>
      <c r="W38" s="24">
        <f ca="1">IF(O38=0,0,Agents($C$4,$C$5,O38,$C$3)/(1-$O$1))</f>
        <v>5</v>
      </c>
      <c r="X38" s="24">
        <f ca="1">IF(P38=0,0,Agents($C$4,$C$5,P38,$C$3)/(1-$O$1))</f>
        <v>2.5</v>
      </c>
    </row>
    <row r="39" spans="1:24" x14ac:dyDescent="0.25">
      <c r="A39" s="126">
        <v>0.89583333333333504</v>
      </c>
      <c r="B39" s="127">
        <v>2.4154589371980676E-2</v>
      </c>
      <c r="C39" s="128">
        <v>5.5229547808077319E-3</v>
      </c>
      <c r="D39" s="128">
        <v>5.0974512743628183E-3</v>
      </c>
      <c r="E39" s="128">
        <v>5.3032814053695721E-3</v>
      </c>
      <c r="F39" s="128">
        <v>7.2239422084623322E-3</v>
      </c>
      <c r="G39" s="128">
        <v>4.2179261862917402E-3</v>
      </c>
      <c r="H39" s="129">
        <v>8.6206896551724137E-3</v>
      </c>
      <c r="J39" s="23">
        <f t="shared" ca="1" si="1"/>
        <v>1.4967207088685961</v>
      </c>
      <c r="K39" s="23">
        <f t="shared" ca="1" si="1"/>
        <v>4.7895062683795073</v>
      </c>
      <c r="L39" s="23">
        <f t="shared" ca="1" si="1"/>
        <v>5.0888504101532268</v>
      </c>
      <c r="M39" s="23">
        <f t="shared" ca="1" si="1"/>
        <v>4.7895062683795073</v>
      </c>
      <c r="N39" s="23">
        <f t="shared" ca="1" si="1"/>
        <v>6.2862269772481039</v>
      </c>
      <c r="O39" s="23">
        <f t="shared" ca="1" si="1"/>
        <v>3.5921297012846312</v>
      </c>
      <c r="P39" s="23">
        <f t="shared" ca="1" si="1"/>
        <v>1.7960648506423154</v>
      </c>
      <c r="R39" s="24">
        <f ca="1">IF(J39=0,0,Agents($C$4,$C$5,J39,$C$3)/(1-$O$1))</f>
        <v>2.5</v>
      </c>
      <c r="S39" s="24">
        <f ca="1">IF(K39=0,0,Agents($C$4,$C$5,K39,$C$3)/(1-$O$1))</f>
        <v>5</v>
      </c>
      <c r="T39" s="24">
        <f ca="1">IF(L39=0,0,Agents($C$4,$C$5,L39,$C$3)/(1-$O$1))</f>
        <v>5</v>
      </c>
      <c r="U39" s="24">
        <f ca="1">IF(M39=0,0,Agents($C$4,$C$5,M39,$C$3)/(1-$O$1))</f>
        <v>5</v>
      </c>
      <c r="V39" s="24">
        <f ca="1">IF(N39=0,0,Agents($C$4,$C$5,N39,$C$3)/(1-$O$1))</f>
        <v>5</v>
      </c>
      <c r="W39" s="24">
        <f ca="1">IF(O39=0,0,Agents($C$4,$C$5,O39,$C$3)/(1-$O$1))</f>
        <v>3.75</v>
      </c>
      <c r="X39" s="24">
        <f ca="1">IF(P39=0,0,Agents($C$4,$C$5,P39,$C$3)/(1-$O$1))</f>
        <v>2.5</v>
      </c>
    </row>
    <row r="40" spans="1:24" x14ac:dyDescent="0.25">
      <c r="A40" s="125">
        <v>0.91666666666666896</v>
      </c>
      <c r="B40" s="127">
        <v>9.6618357487922701E-3</v>
      </c>
      <c r="C40" s="128">
        <v>2.0711080428028996E-3</v>
      </c>
      <c r="D40" s="128">
        <v>2.098950524737631E-3</v>
      </c>
      <c r="E40" s="128">
        <v>2.651640702684786E-3</v>
      </c>
      <c r="F40" s="128">
        <v>2.7519779841761265E-3</v>
      </c>
      <c r="G40" s="128">
        <v>1.7574692442882249E-3</v>
      </c>
      <c r="H40" s="129">
        <v>4.3103448275862068E-3</v>
      </c>
      <c r="J40" s="23">
        <f t="shared" ca="1" si="1"/>
        <v>0.59868828354743842</v>
      </c>
      <c r="K40" s="23">
        <f t="shared" ca="1" si="1"/>
        <v>1.7960648506423151</v>
      </c>
      <c r="L40" s="23">
        <f t="shared" ca="1" si="1"/>
        <v>2.0954089924160342</v>
      </c>
      <c r="M40" s="23">
        <f t="shared" ca="1" si="1"/>
        <v>2.3947531341897537</v>
      </c>
      <c r="N40" s="23">
        <f t="shared" ca="1" si="1"/>
        <v>2.3947531341897537</v>
      </c>
      <c r="O40" s="23">
        <f t="shared" ca="1" si="1"/>
        <v>1.4967207088685961</v>
      </c>
      <c r="P40" s="23">
        <f t="shared" ca="1" si="1"/>
        <v>0.89803242532115768</v>
      </c>
      <c r="R40" s="24">
        <f ca="1">IF(J40=0,0,Agents($C$4,$C$5,J40,$C$3)/(1-$O$1))</f>
        <v>1.25</v>
      </c>
      <c r="S40" s="24">
        <f ca="1">IF(K40=0,0,Agents($C$4,$C$5,K40,$C$3)/(1-$O$1))</f>
        <v>2.5</v>
      </c>
      <c r="T40" s="24">
        <f ca="1">IF(L40=0,0,Agents($C$4,$C$5,L40,$C$3)/(1-$O$1))</f>
        <v>2.5</v>
      </c>
      <c r="U40" s="24">
        <f ca="1">IF(M40=0,0,Agents($C$4,$C$5,M40,$C$3)/(1-$O$1))</f>
        <v>2.5</v>
      </c>
      <c r="V40" s="24">
        <f ca="1">IF(N40=0,0,Agents($C$4,$C$5,N40,$C$3)/(1-$O$1))</f>
        <v>2.5</v>
      </c>
      <c r="W40" s="24">
        <f ca="1">IF(O40=0,0,Agents($C$4,$C$5,O40,$C$3)/(1-$O$1))</f>
        <v>2.5</v>
      </c>
      <c r="X40" s="24">
        <f ca="1">IF(P40=0,0,Agents($C$4,$C$5,P40,$C$3)/(1-$O$1))</f>
        <v>2.5</v>
      </c>
    </row>
    <row r="41" spans="1:24" x14ac:dyDescent="0.25">
      <c r="A41" s="126">
        <v>0.937500000000003</v>
      </c>
      <c r="B41" s="127">
        <v>1.4492753623188406E-2</v>
      </c>
      <c r="C41" s="128">
        <v>1.380738695201933E-3</v>
      </c>
      <c r="D41" s="128">
        <v>1.1994002998500749E-3</v>
      </c>
      <c r="E41" s="128">
        <v>1.325820351342393E-3</v>
      </c>
      <c r="F41" s="128">
        <v>1.7199862401100791E-3</v>
      </c>
      <c r="G41" s="128">
        <v>1.4059753954305801E-3</v>
      </c>
      <c r="H41" s="129">
        <v>1.4367816091954023E-3</v>
      </c>
      <c r="J41" s="23">
        <f t="shared" ca="1" si="1"/>
        <v>0.89803242532115768</v>
      </c>
      <c r="K41" s="23">
        <f t="shared" ca="1" si="1"/>
        <v>1.1973765670948768</v>
      </c>
      <c r="L41" s="23">
        <f t="shared" ca="1" si="1"/>
        <v>1.1973765670948768</v>
      </c>
      <c r="M41" s="23">
        <f t="shared" ca="1" si="1"/>
        <v>1.1973765670948768</v>
      </c>
      <c r="N41" s="23">
        <f t="shared" ca="1" si="1"/>
        <v>1.4967207088685961</v>
      </c>
      <c r="O41" s="23">
        <f t="shared" ca="1" si="1"/>
        <v>1.1973765670948771</v>
      </c>
      <c r="P41" s="23">
        <f t="shared" ca="1" si="1"/>
        <v>0.29934414177371926</v>
      </c>
      <c r="R41" s="24">
        <f ca="1">IF(J41=0,0,Agents($C$4,$C$5,J41,$C$3)/(1-$O$1))</f>
        <v>2.5</v>
      </c>
      <c r="S41" s="24">
        <f ca="1">IF(K41=0,0,Agents($C$4,$C$5,K41,$C$3)/(1-$O$1))</f>
        <v>2.5</v>
      </c>
      <c r="T41" s="24">
        <f ca="1">IF(L41=0,0,Agents($C$4,$C$5,L41,$C$3)/(1-$O$1))</f>
        <v>2.5</v>
      </c>
      <c r="U41" s="24">
        <f ca="1">IF(M41=0,0,Agents($C$4,$C$5,M41,$C$3)/(1-$O$1))</f>
        <v>2.5</v>
      </c>
      <c r="V41" s="24">
        <f ca="1">IF(N41=0,0,Agents($C$4,$C$5,N41,$C$3)/(1-$O$1))</f>
        <v>2.5</v>
      </c>
      <c r="W41" s="24">
        <f ca="1">IF(O41=0,0,Agents($C$4,$C$5,O41,$C$3)/(1-$O$1))</f>
        <v>2.5</v>
      </c>
      <c r="X41" s="24">
        <f ca="1">IF(P41=0,0,Agents($C$4,$C$5,P41,$C$3)/(1-$O$1))</f>
        <v>1.25</v>
      </c>
    </row>
    <row r="42" spans="1:24" x14ac:dyDescent="0.25">
      <c r="A42" s="130"/>
      <c r="B42" s="131">
        <v>1.301559356136821E-2</v>
      </c>
      <c r="C42" s="132">
        <v>0.18215543259557343</v>
      </c>
      <c r="D42" s="132">
        <v>0.20969567404426559</v>
      </c>
      <c r="E42" s="132">
        <v>0.18970070422535212</v>
      </c>
      <c r="F42" s="132">
        <v>0.18278420523138833</v>
      </c>
      <c r="G42" s="132">
        <v>0.17888581488933603</v>
      </c>
      <c r="H42" s="133">
        <v>4.37625754527163E-2</v>
      </c>
      <c r="J42" s="26">
        <f t="shared" ref="J42:P42" ca="1" si="2">$C$2*B42/SUM($B$42:$H$42)</f>
        <v>61.96423734715988</v>
      </c>
      <c r="K42" s="26">
        <f t="shared" ca="1" si="2"/>
        <v>867.19997871846454</v>
      </c>
      <c r="L42" s="26">
        <f t="shared" ca="1" si="2"/>
        <v>998.31271281535362</v>
      </c>
      <c r="M42" s="26">
        <f t="shared" ca="1" si="2"/>
        <v>903.1212757313109</v>
      </c>
      <c r="N42" s="26">
        <f t="shared" ca="1" si="2"/>
        <v>870.19342013620178</v>
      </c>
      <c r="O42" s="26">
        <f t="shared" ca="1" si="2"/>
        <v>851.63408334623125</v>
      </c>
      <c r="P42" s="26">
        <f t="shared" ca="1" si="2"/>
        <v>208.34352267450859</v>
      </c>
      <c r="R42" s="26">
        <f t="shared" ref="R42:W42" ca="1" si="3">(SUM(R12:R41)/2)/$C$6</f>
        <v>5.46875</v>
      </c>
      <c r="S42" s="26">
        <f t="shared" ca="1" si="3"/>
        <v>28.671875</v>
      </c>
      <c r="T42" s="26">
        <f t="shared" ca="1" si="3"/>
        <v>32.34375</v>
      </c>
      <c r="U42" s="26">
        <f t="shared" ca="1" si="3"/>
        <v>29.921875</v>
      </c>
      <c r="V42" s="26">
        <f t="shared" ca="1" si="3"/>
        <v>28.984375</v>
      </c>
      <c r="W42" s="26">
        <f t="shared" ca="1" si="3"/>
        <v>28.28125</v>
      </c>
      <c r="X42" s="26">
        <f t="shared" ref="X42" ca="1" si="4">(SUM(X12:X37)/2)/$C$6</f>
        <v>9.609375</v>
      </c>
    </row>
    <row r="43" spans="1:24" x14ac:dyDescent="0.25">
      <c r="R43" s="32">
        <f ca="1">SUM(R42:X42)/5</f>
        <v>32.65625</v>
      </c>
      <c r="S43" s="31"/>
      <c r="T43" s="31"/>
      <c r="U43" s="31"/>
      <c r="V43" s="31"/>
      <c r="W43" s="31"/>
      <c r="X43" s="4"/>
    </row>
    <row r="45" spans="1:24" x14ac:dyDescent="0.25">
      <c r="J45" s="6" t="s">
        <v>14</v>
      </c>
      <c r="K45" s="20"/>
      <c r="L45" s="20"/>
      <c r="M45" s="33">
        <v>43132</v>
      </c>
      <c r="N45" s="20"/>
      <c r="O45" s="20"/>
      <c r="P45" s="21"/>
      <c r="R45" s="6" t="s">
        <v>15</v>
      </c>
      <c r="S45" s="20"/>
      <c r="T45" s="20"/>
      <c r="U45" s="20"/>
      <c r="V45" s="20"/>
      <c r="W45" s="20"/>
      <c r="X45" s="21"/>
    </row>
    <row r="46" spans="1:24" x14ac:dyDescent="0.25">
      <c r="A46" s="113" t="s">
        <v>6</v>
      </c>
      <c r="B46" s="114" t="s">
        <v>13</v>
      </c>
      <c r="C46" s="115" t="s">
        <v>7</v>
      </c>
      <c r="D46" s="115" t="s">
        <v>8</v>
      </c>
      <c r="E46" s="115" t="s">
        <v>9</v>
      </c>
      <c r="F46" s="115" t="s">
        <v>10</v>
      </c>
      <c r="G46" s="115" t="s">
        <v>11</v>
      </c>
      <c r="H46" s="116" t="s">
        <v>12</v>
      </c>
      <c r="J46" s="22" t="s">
        <v>13</v>
      </c>
      <c r="K46" s="20" t="s">
        <v>7</v>
      </c>
      <c r="L46" s="20" t="s">
        <v>8</v>
      </c>
      <c r="M46" s="20" t="s">
        <v>9</v>
      </c>
      <c r="N46" s="20" t="s">
        <v>10</v>
      </c>
      <c r="O46" s="20" t="s">
        <v>11</v>
      </c>
      <c r="P46" s="21" t="s">
        <v>12</v>
      </c>
      <c r="R46" s="22" t="s">
        <v>13</v>
      </c>
      <c r="S46" s="20" t="s">
        <v>7</v>
      </c>
      <c r="T46" s="20" t="s">
        <v>8</v>
      </c>
      <c r="U46" s="20" t="s">
        <v>9</v>
      </c>
      <c r="V46" s="20" t="s">
        <v>10</v>
      </c>
      <c r="W46" s="20" t="s">
        <v>11</v>
      </c>
      <c r="X46" s="21" t="s">
        <v>12</v>
      </c>
    </row>
    <row r="47" spans="1:24" x14ac:dyDescent="0.25">
      <c r="A47" s="117">
        <v>0.33333333333333331</v>
      </c>
      <c r="B47" s="118">
        <v>2.8985507246376812E-2</v>
      </c>
      <c r="C47" s="119">
        <v>2.1746634449430445E-2</v>
      </c>
      <c r="D47" s="119">
        <v>2.4287856071964018E-2</v>
      </c>
      <c r="E47" s="119">
        <v>2.5190586675505468E-2</v>
      </c>
      <c r="F47" s="119">
        <v>2.1327829377364983E-2</v>
      </c>
      <c r="G47" s="119">
        <v>2.3901581722319858E-2</v>
      </c>
      <c r="H47" s="120">
        <v>3.1609195402298854E-2</v>
      </c>
      <c r="J47" s="23">
        <f t="shared" ref="J47:P62" ca="1" si="5">B47*J$77</f>
        <v>1.3221927720167157</v>
      </c>
      <c r="K47" s="24">
        <f t="shared" ca="1" si="5"/>
        <v>13.883024106175514</v>
      </c>
      <c r="L47" s="24">
        <f t="shared" ca="1" si="5"/>
        <v>17.849602422225662</v>
      </c>
      <c r="M47" s="24">
        <f t="shared" ca="1" si="5"/>
        <v>16.74777511221173</v>
      </c>
      <c r="N47" s="24">
        <f t="shared" ca="1" si="5"/>
        <v>13.662658644172728</v>
      </c>
      <c r="O47" s="24">
        <f t="shared" ca="1" si="5"/>
        <v>14.984851416189443</v>
      </c>
      <c r="P47" s="25">
        <f t="shared" ca="1" si="5"/>
        <v>4.8480401640612918</v>
      </c>
      <c r="R47" s="24">
        <f ca="1">IF(J47=0,0,Agents($D$4,$D$5,J47,$D$3)/(1-$O$1))</f>
        <v>2.5</v>
      </c>
      <c r="S47" s="24">
        <f ca="1">IF(K47=0,0,Agents($D$4,$D$5,K47,$D$3)/(1-$O$1))</f>
        <v>8.75</v>
      </c>
      <c r="T47" s="24">
        <f ca="1">IF(L47=0,0,Agents($D$4,$D$5,L47,$D$3)/(1-$O$1))</f>
        <v>11.25</v>
      </c>
      <c r="U47" s="24">
        <f ca="1">IF(M47=0,0,Agents($D$4,$D$5,M47,$D$3)/(1-$O$1))</f>
        <v>10</v>
      </c>
      <c r="V47" s="24">
        <f ca="1">IF(N47=0,0,Agents($D$4,$D$5,N47,$D$3)/(1-$O$1))</f>
        <v>8.75</v>
      </c>
      <c r="W47" s="24">
        <f ca="1">IF(O47=0,0,Agents($D$4,$D$5,O47,$D$3)/(1-$O$1))</f>
        <v>10</v>
      </c>
      <c r="X47" s="24">
        <f ca="1">IF(P47=0,0,Agents($D$4,$D$5,P47,$D$3)/(1-$O$1))</f>
        <v>5</v>
      </c>
    </row>
    <row r="48" spans="1:24" x14ac:dyDescent="0.25">
      <c r="A48" s="121">
        <v>0.35416666666666669</v>
      </c>
      <c r="B48" s="122">
        <v>2.4154589371980676E-2</v>
      </c>
      <c r="C48" s="123">
        <v>3.1411805315843977E-2</v>
      </c>
      <c r="D48" s="123">
        <v>3.2083958020989505E-2</v>
      </c>
      <c r="E48" s="123">
        <v>3.1819688432217434E-2</v>
      </c>
      <c r="F48" s="123">
        <v>2.4079807361541108E-2</v>
      </c>
      <c r="G48" s="123">
        <v>2.3198594024604568E-2</v>
      </c>
      <c r="H48" s="124">
        <v>2.2988505747126436E-2</v>
      </c>
      <c r="J48" s="23">
        <f t="shared" ca="1" si="5"/>
        <v>1.1018273100139298</v>
      </c>
      <c r="K48" s="24">
        <f t="shared" ca="1" si="5"/>
        <v>20.05325704225352</v>
      </c>
      <c r="L48" s="24">
        <f t="shared" ca="1" si="5"/>
        <v>23.579104434298095</v>
      </c>
      <c r="M48" s="24">
        <f t="shared" ca="1" si="5"/>
        <v>21.155084352267451</v>
      </c>
      <c r="N48" s="24">
        <f t="shared" ca="1" si="5"/>
        <v>15.425582340195016</v>
      </c>
      <c r="O48" s="24">
        <f t="shared" ca="1" si="5"/>
        <v>14.544120492183872</v>
      </c>
      <c r="P48" s="25">
        <f t="shared" ca="1" si="5"/>
        <v>3.5258473920445752</v>
      </c>
      <c r="R48" s="24">
        <f ca="1">IF(J48=0,0,Agents($D$4,$D$5,J48,$D$3)/(1-$O$1))</f>
        <v>2.5</v>
      </c>
      <c r="S48" s="24">
        <f ca="1">IF(K48=0,0,Agents($D$4,$D$5,K48,$D$3)/(1-$O$1))</f>
        <v>11.25</v>
      </c>
      <c r="T48" s="24">
        <f ca="1">IF(L48=0,0,Agents($D$4,$D$5,L48,$D$3)/(1-$O$1))</f>
        <v>13.75</v>
      </c>
      <c r="U48" s="24">
        <f ca="1">IF(M48=0,0,Agents($D$4,$D$5,M48,$D$3)/(1-$O$1))</f>
        <v>12.5</v>
      </c>
      <c r="V48" s="24">
        <f ca="1">IF(N48=0,0,Agents($D$4,$D$5,N48,$D$3)/(1-$O$1))</f>
        <v>10</v>
      </c>
      <c r="W48" s="24">
        <f ca="1">IF(O48=0,0,Agents($D$4,$D$5,O48,$D$3)/(1-$O$1))</f>
        <v>8.75</v>
      </c>
      <c r="X48" s="24">
        <f ca="1">IF(P48=0,0,Agents($D$4,$D$5,P48,$D$3)/(1-$O$1))</f>
        <v>3.75</v>
      </c>
    </row>
    <row r="49" spans="1:24" x14ac:dyDescent="0.25">
      <c r="A49" s="125">
        <v>0.375</v>
      </c>
      <c r="B49" s="118">
        <v>3.3816425120772944E-2</v>
      </c>
      <c r="C49" s="119">
        <v>3.589920607525026E-2</v>
      </c>
      <c r="D49" s="119">
        <v>3.9880059970014994E-2</v>
      </c>
      <c r="E49" s="119">
        <v>4.2094796155120982E-2</v>
      </c>
      <c r="F49" s="119">
        <v>3.8871689026487785E-2</v>
      </c>
      <c r="G49" s="119">
        <v>4.0421792618629174E-2</v>
      </c>
      <c r="H49" s="120">
        <v>3.8793103448275863E-2</v>
      </c>
      <c r="J49" s="23">
        <f t="shared" ca="1" si="5"/>
        <v>1.5425582340195014</v>
      </c>
      <c r="K49" s="24">
        <f t="shared" ca="1" si="5"/>
        <v>22.918008048289739</v>
      </c>
      <c r="L49" s="24">
        <f t="shared" ca="1" si="5"/>
        <v>29.308606446370529</v>
      </c>
      <c r="M49" s="24">
        <f t="shared" ca="1" si="5"/>
        <v>27.986413674353816</v>
      </c>
      <c r="N49" s="24">
        <f t="shared" ca="1" si="5"/>
        <v>24.901297206314808</v>
      </c>
      <c r="O49" s="24">
        <f t="shared" ca="1" si="5"/>
        <v>25.342028130320383</v>
      </c>
      <c r="P49" s="25">
        <f t="shared" ca="1" si="5"/>
        <v>5.9498674740752211</v>
      </c>
      <c r="R49" s="24">
        <f ca="1">IF(J49=0,0,Agents($D$4,$D$5,J49,$D$3)/(1-$O$1))</f>
        <v>2.5</v>
      </c>
      <c r="S49" s="24">
        <f ca="1">IF(K49=0,0,Agents($D$4,$D$5,K49,$D$3)/(1-$O$1))</f>
        <v>12.5</v>
      </c>
      <c r="T49" s="24">
        <f ca="1">IF(L49=0,0,Agents($D$4,$D$5,L49,$D$3)/(1-$O$1))</f>
        <v>16.25</v>
      </c>
      <c r="U49" s="24">
        <f ca="1">IF(M49=0,0,Agents($D$4,$D$5,M49,$D$3)/(1-$O$1))</f>
        <v>15</v>
      </c>
      <c r="V49" s="24">
        <f ca="1">IF(N49=0,0,Agents($D$4,$D$5,N49,$D$3)/(1-$O$1))</f>
        <v>13.75</v>
      </c>
      <c r="W49" s="24">
        <f ca="1">IF(O49=0,0,Agents($D$4,$D$5,O49,$D$3)/(1-$O$1))</f>
        <v>13.75</v>
      </c>
      <c r="X49" s="24">
        <f ca="1">IF(P49=0,0,Agents($D$4,$D$5,P49,$D$3)/(1-$O$1))</f>
        <v>5</v>
      </c>
    </row>
    <row r="50" spans="1:24" x14ac:dyDescent="0.25">
      <c r="A50" s="121">
        <v>0.39583333333333331</v>
      </c>
      <c r="B50" s="122">
        <v>5.7971014492753624E-2</v>
      </c>
      <c r="C50" s="123">
        <v>4.9016223679668625E-2</v>
      </c>
      <c r="D50" s="123">
        <v>5.0674662668665667E-2</v>
      </c>
      <c r="E50" s="123">
        <v>5.2038448790188929E-2</v>
      </c>
      <c r="F50" s="123">
        <v>4.3687650498796013E-2</v>
      </c>
      <c r="G50" s="123">
        <v>4.8506151142355007E-2</v>
      </c>
      <c r="H50" s="124">
        <v>5.0287356321839081E-2</v>
      </c>
      <c r="J50" s="23">
        <f t="shared" ca="1" si="5"/>
        <v>2.6443855440334314</v>
      </c>
      <c r="K50" s="24">
        <f t="shared" ca="1" si="5"/>
        <v>31.291895604395606</v>
      </c>
      <c r="L50" s="24">
        <f t="shared" ca="1" si="5"/>
        <v>37.241763078470825</v>
      </c>
      <c r="M50" s="24">
        <f t="shared" ca="1" si="5"/>
        <v>34.597377534437392</v>
      </c>
      <c r="N50" s="24">
        <f t="shared" ca="1" si="5"/>
        <v>27.986413674353816</v>
      </c>
      <c r="O50" s="24">
        <f t="shared" ca="1" si="5"/>
        <v>30.41043375638446</v>
      </c>
      <c r="P50" s="25">
        <f t="shared" ca="1" si="5"/>
        <v>7.7127911700975087</v>
      </c>
      <c r="R50" s="24">
        <f ca="1">IF(J50=0,0,Agents($D$4,$D$5,J50,$D$3)/(1-$O$1))</f>
        <v>3.75</v>
      </c>
      <c r="S50" s="24">
        <f ca="1">IF(K50=0,0,Agents($D$4,$D$5,K50,$D$3)/(1-$O$1))</f>
        <v>16.25</v>
      </c>
      <c r="T50" s="24">
        <f ca="1">IF(L50=0,0,Agents($D$4,$D$5,L50,$D$3)/(1-$O$1))</f>
        <v>18.75</v>
      </c>
      <c r="U50" s="24">
        <f ca="1">IF(M50=0,0,Agents($D$4,$D$5,M50,$D$3)/(1-$O$1))</f>
        <v>18.75</v>
      </c>
      <c r="V50" s="24">
        <f ca="1">IF(N50=0,0,Agents($D$4,$D$5,N50,$D$3)/(1-$O$1))</f>
        <v>15</v>
      </c>
      <c r="W50" s="24">
        <f ca="1">IF(O50=0,0,Agents($D$4,$D$5,O50,$D$3)/(1-$O$1))</f>
        <v>16.25</v>
      </c>
      <c r="X50" s="24">
        <f ca="1">IF(P50=0,0,Agents($D$4,$D$5,P50,$D$3)/(1-$O$1))</f>
        <v>6.25</v>
      </c>
    </row>
    <row r="51" spans="1:24" x14ac:dyDescent="0.25">
      <c r="A51" s="125">
        <v>0.41666666666666669</v>
      </c>
      <c r="B51" s="118">
        <v>2.8985507246376812E-2</v>
      </c>
      <c r="C51" s="119">
        <v>5.6689944504925503E-2</v>
      </c>
      <c r="D51" s="119">
        <v>5.3073463268365817E-2</v>
      </c>
      <c r="E51" s="119">
        <v>5.4027179317202516E-2</v>
      </c>
      <c r="F51" s="119">
        <v>4.9879600963192293E-2</v>
      </c>
      <c r="G51" s="119">
        <v>5.4481546572934976E-2</v>
      </c>
      <c r="H51" s="120">
        <v>5.459770114942529E-2</v>
      </c>
      <c r="J51" s="23">
        <f t="shared" ca="1" si="5"/>
        <v>1.3221927720167157</v>
      </c>
      <c r="K51" s="24">
        <f t="shared" ca="1" si="5"/>
        <v>36.190789336611374</v>
      </c>
      <c r="L51" s="24">
        <f t="shared" ca="1" si="5"/>
        <v>39.004686774493109</v>
      </c>
      <c r="M51" s="24">
        <f t="shared" ca="1" si="5"/>
        <v>35.919570306454105</v>
      </c>
      <c r="N51" s="24">
        <f t="shared" ca="1" si="5"/>
        <v>31.952991990403959</v>
      </c>
      <c r="O51" s="24">
        <f t="shared" ca="1" si="5"/>
        <v>34.156646610431821</v>
      </c>
      <c r="P51" s="25">
        <f t="shared" ca="1" si="5"/>
        <v>8.373887556105867</v>
      </c>
      <c r="R51" s="24">
        <f ca="1">IF(J51=0,0,Agents($D$4,$D$5,J51,$D$3)/(1-$O$1))</f>
        <v>2.5</v>
      </c>
      <c r="S51" s="24">
        <f ca="1">IF(K51=0,0,Agents($D$4,$D$5,K51,$D$3)/(1-$O$1))</f>
        <v>18.75</v>
      </c>
      <c r="T51" s="24">
        <f ca="1">IF(L51=0,0,Agents($D$4,$D$5,L51,$D$3)/(1-$O$1))</f>
        <v>20</v>
      </c>
      <c r="U51" s="24">
        <f ca="1">IF(M51=0,0,Agents($D$4,$D$5,M51,$D$3)/(1-$O$1))</f>
        <v>18.75</v>
      </c>
      <c r="V51" s="24">
        <f ca="1">IF(N51=0,0,Agents($D$4,$D$5,N51,$D$3)/(1-$O$1))</f>
        <v>17.5</v>
      </c>
      <c r="W51" s="24">
        <f ca="1">IF(O51=0,0,Agents($D$4,$D$5,O51,$D$3)/(1-$O$1))</f>
        <v>17.5</v>
      </c>
      <c r="X51" s="24">
        <f ca="1">IF(P51=0,0,Agents($D$4,$D$5,P51,$D$3)/(1-$O$1))</f>
        <v>6.25</v>
      </c>
    </row>
    <row r="52" spans="1:24" x14ac:dyDescent="0.25">
      <c r="A52" s="121">
        <v>0.4375</v>
      </c>
      <c r="B52" s="122">
        <v>4.3478260869565216E-2</v>
      </c>
      <c r="C52" s="123">
        <v>6.1177345264331787E-2</v>
      </c>
      <c r="D52" s="123">
        <v>6.0385192019374909E-2</v>
      </c>
      <c r="E52" s="123">
        <v>5.6347364932051704E-2</v>
      </c>
      <c r="F52" s="123">
        <v>5.2128813738720886E-2</v>
      </c>
      <c r="G52" s="123">
        <v>6.1862917398945519E-2</v>
      </c>
      <c r="H52" s="124">
        <v>5.5702917771883305E-2</v>
      </c>
      <c r="J52" s="23">
        <f t="shared" ca="1" si="5"/>
        <v>1.9832891580250733</v>
      </c>
      <c r="K52" s="24">
        <f t="shared" ca="1" si="5"/>
        <v>39.055540342647589</v>
      </c>
      <c r="L52" s="24">
        <f t="shared" ca="1" si="5"/>
        <v>44.378213809484109</v>
      </c>
      <c r="M52" s="24">
        <f t="shared" ca="1" si="5"/>
        <v>37.462128540473607</v>
      </c>
      <c r="N52" s="24">
        <f t="shared" ca="1" si="5"/>
        <v>33.393843088114501</v>
      </c>
      <c r="O52" s="24">
        <f t="shared" ca="1" si="5"/>
        <v>38.784321312490327</v>
      </c>
      <c r="P52" s="25">
        <f t="shared" ca="1" si="5"/>
        <v>8.5433994499541654</v>
      </c>
      <c r="R52" s="24">
        <f ca="1">IF(J52=0,0,Agents($D$4,$D$5,J52,$D$3)/(1-$O$1))</f>
        <v>2.5</v>
      </c>
      <c r="S52" s="24">
        <f ca="1">IF(K52=0,0,Agents($D$4,$D$5,K52,$D$3)/(1-$O$1))</f>
        <v>20</v>
      </c>
      <c r="T52" s="24">
        <f ca="1">IF(L52=0,0,Agents($D$4,$D$5,L52,$D$3)/(1-$O$1))</f>
        <v>22.5</v>
      </c>
      <c r="U52" s="24">
        <f ca="1">IF(M52=0,0,Agents($D$4,$D$5,M52,$D$3)/(1-$O$1))</f>
        <v>18.75</v>
      </c>
      <c r="V52" s="24">
        <f ca="1">IF(N52=0,0,Agents($D$4,$D$5,N52,$D$3)/(1-$O$1))</f>
        <v>17.5</v>
      </c>
      <c r="W52" s="24">
        <f ca="1">IF(O52=0,0,Agents($D$4,$D$5,O52,$D$3)/(1-$O$1))</f>
        <v>20</v>
      </c>
      <c r="X52" s="24">
        <f ca="1">IF(P52=0,0,Agents($D$4,$D$5,P52,$D$3)/(1-$O$1))</f>
        <v>6.25</v>
      </c>
    </row>
    <row r="53" spans="1:24" x14ac:dyDescent="0.25">
      <c r="A53" s="125">
        <v>0.45833333333333331</v>
      </c>
      <c r="B53" s="118">
        <v>5.3140096618357488E-2</v>
      </c>
      <c r="C53" s="119">
        <v>5.9106237221528891E-2</v>
      </c>
      <c r="D53" s="119">
        <v>5.9485641794487357E-2</v>
      </c>
      <c r="E53" s="119">
        <v>5.9661915810407688E-2</v>
      </c>
      <c r="F53" s="119">
        <v>5.384879997883097E-2</v>
      </c>
      <c r="G53" s="119">
        <v>6.2214411247803164E-2</v>
      </c>
      <c r="H53" s="120">
        <v>6.2886825817860328E-2</v>
      </c>
      <c r="J53" s="23">
        <f t="shared" ca="1" si="5"/>
        <v>2.4240200820306455</v>
      </c>
      <c r="K53" s="24">
        <f t="shared" ca="1" si="5"/>
        <v>37.733347570630876</v>
      </c>
      <c r="L53" s="24">
        <f t="shared" ca="1" si="5"/>
        <v>43.717117423475756</v>
      </c>
      <c r="M53" s="24">
        <f t="shared" ca="1" si="5"/>
        <v>39.665783160501469</v>
      </c>
      <c r="N53" s="24">
        <f t="shared" ca="1" si="5"/>
        <v>34.495670398128432</v>
      </c>
      <c r="O53" s="24">
        <f t="shared" ca="1" si="5"/>
        <v>39.004686774493116</v>
      </c>
      <c r="P53" s="25">
        <f t="shared" ca="1" si="5"/>
        <v>9.6452267599680965</v>
      </c>
      <c r="R53" s="24">
        <f ca="1">IF(J53=0,0,Agents($D$4,$D$5,J53,$D$3)/(1-$O$1))</f>
        <v>2.5</v>
      </c>
      <c r="S53" s="24">
        <f ca="1">IF(K53=0,0,Agents($D$4,$D$5,K53,$D$3)/(1-$O$1))</f>
        <v>20</v>
      </c>
      <c r="T53" s="24">
        <f ca="1">IF(L53=0,0,Agents($D$4,$D$5,L53,$D$3)/(1-$O$1))</f>
        <v>22.5</v>
      </c>
      <c r="U53" s="24">
        <f ca="1">IF(M53=0,0,Agents($D$4,$D$5,M53,$D$3)/(1-$O$1))</f>
        <v>20</v>
      </c>
      <c r="V53" s="24">
        <f ca="1">IF(N53=0,0,Agents($D$4,$D$5,N53,$D$3)/(1-$O$1))</f>
        <v>17.5</v>
      </c>
      <c r="W53" s="24">
        <f ca="1">IF(O53=0,0,Agents($D$4,$D$5,O53,$D$3)/(1-$O$1))</f>
        <v>20</v>
      </c>
      <c r="X53" s="24">
        <f ca="1">IF(P53=0,0,Agents($D$4,$D$5,P53,$D$3)/(1-$O$1))</f>
        <v>6.25</v>
      </c>
    </row>
    <row r="54" spans="1:24" x14ac:dyDescent="0.25">
      <c r="A54" s="121">
        <v>0.47916666666666669</v>
      </c>
      <c r="B54" s="122">
        <v>4.3478260869565216E-2</v>
      </c>
      <c r="C54" s="123">
        <v>6.2212899285733245E-2</v>
      </c>
      <c r="D54" s="123">
        <v>6.1284742244262468E-2</v>
      </c>
      <c r="E54" s="123">
        <v>5.6678820019887298E-2</v>
      </c>
      <c r="F54" s="123">
        <v>5.7976766955095155E-2</v>
      </c>
      <c r="G54" s="123">
        <v>5.9753954305799648E-2</v>
      </c>
      <c r="H54" s="124">
        <v>5.1392572944297096E-2</v>
      </c>
      <c r="J54" s="23">
        <f t="shared" ca="1" si="5"/>
        <v>1.9832891580250733</v>
      </c>
      <c r="K54" s="24">
        <f t="shared" ca="1" si="5"/>
        <v>39.716636728655956</v>
      </c>
      <c r="L54" s="24">
        <f t="shared" ca="1" si="5"/>
        <v>45.039310195492469</v>
      </c>
      <c r="M54" s="24">
        <f t="shared" ca="1" si="5"/>
        <v>37.682494002476396</v>
      </c>
      <c r="N54" s="24">
        <f t="shared" ca="1" si="5"/>
        <v>37.140055942161858</v>
      </c>
      <c r="O54" s="24">
        <f t="shared" ca="1" si="5"/>
        <v>37.462128540473607</v>
      </c>
      <c r="P54" s="25">
        <f t="shared" ca="1" si="5"/>
        <v>7.8823030639458072</v>
      </c>
      <c r="R54" s="24">
        <f ca="1">IF(J54=0,0,Agents($D$4,$D$5,J54,$D$3)/(1-$O$1))</f>
        <v>2.5</v>
      </c>
      <c r="S54" s="24">
        <f ca="1">IF(K54=0,0,Agents($D$4,$D$5,K54,$D$3)/(1-$O$1))</f>
        <v>20</v>
      </c>
      <c r="T54" s="24">
        <f ca="1">IF(L54=0,0,Agents($D$4,$D$5,L54,$D$3)/(1-$O$1))</f>
        <v>22.5</v>
      </c>
      <c r="U54" s="24">
        <f ca="1">IF(M54=0,0,Agents($D$4,$D$5,M54,$D$3)/(1-$O$1))</f>
        <v>20</v>
      </c>
      <c r="V54" s="24">
        <f ca="1">IF(N54=0,0,Agents($D$4,$D$5,N54,$D$3)/(1-$O$1))</f>
        <v>18.75</v>
      </c>
      <c r="W54" s="24">
        <f ca="1">IF(O54=0,0,Agents($D$4,$D$5,O54,$D$3)/(1-$O$1))</f>
        <v>18.75</v>
      </c>
      <c r="X54" s="24">
        <f ca="1">IF(P54=0,0,Agents($D$4,$D$5,P54,$D$3)/(1-$O$1))</f>
        <v>6.25</v>
      </c>
    </row>
    <row r="55" spans="1:24" x14ac:dyDescent="0.25">
      <c r="A55" s="125">
        <v>0.5</v>
      </c>
      <c r="B55" s="118">
        <v>4.8309178743961345E-2</v>
      </c>
      <c r="C55" s="119">
        <v>5.6689944504925503E-2</v>
      </c>
      <c r="D55" s="119">
        <v>5.3788490370199497E-2</v>
      </c>
      <c r="E55" s="119">
        <v>5.4027179317202516E-2</v>
      </c>
      <c r="F55" s="119">
        <v>5.4192797226852982E-2</v>
      </c>
      <c r="G55" s="119">
        <v>5.342706502636204E-2</v>
      </c>
      <c r="H55" s="120">
        <v>6.0013262599469513E-2</v>
      </c>
      <c r="J55" s="23">
        <f t="shared" ca="1" si="5"/>
        <v>2.2036546200278591</v>
      </c>
      <c r="K55" s="24">
        <f t="shared" ca="1" si="5"/>
        <v>36.190789336611374</v>
      </c>
      <c r="L55" s="24">
        <f t="shared" ca="1" si="5"/>
        <v>39.530173645422821</v>
      </c>
      <c r="M55" s="24">
        <f t="shared" ca="1" si="5"/>
        <v>35.919570306454105</v>
      </c>
      <c r="N55" s="24">
        <f t="shared" ca="1" si="5"/>
        <v>34.716035860131214</v>
      </c>
      <c r="O55" s="24">
        <f t="shared" ca="1" si="5"/>
        <v>33.495550224423468</v>
      </c>
      <c r="P55" s="25">
        <f t="shared" ca="1" si="5"/>
        <v>9.2044958359625237</v>
      </c>
      <c r="R55" s="24">
        <f ca="1">IF(J55=0,0,Agents($D$4,$D$5,J55,$D$3)/(1-$O$1))</f>
        <v>2.5</v>
      </c>
      <c r="S55" s="24">
        <f ca="1">IF(K55=0,0,Agents($D$4,$D$5,K55,$D$3)/(1-$O$1))</f>
        <v>18.75</v>
      </c>
      <c r="T55" s="24">
        <f ca="1">IF(L55=0,0,Agents($D$4,$D$5,L55,$D$3)/(1-$O$1))</f>
        <v>20</v>
      </c>
      <c r="U55" s="24">
        <f ca="1">IF(M55=0,0,Agents($D$4,$D$5,M55,$D$3)/(1-$O$1))</f>
        <v>18.75</v>
      </c>
      <c r="V55" s="24">
        <f ca="1">IF(N55=0,0,Agents($D$4,$D$5,N55,$D$3)/(1-$O$1))</f>
        <v>18.75</v>
      </c>
      <c r="W55" s="24">
        <f ca="1">IF(O55=0,0,Agents($D$4,$D$5,O55,$D$3)/(1-$O$1))</f>
        <v>17.5</v>
      </c>
      <c r="X55" s="24">
        <f ca="1">IF(P55=0,0,Agents($D$4,$D$5,P55,$D$3)/(1-$O$1))</f>
        <v>6.25</v>
      </c>
    </row>
    <row r="56" spans="1:24" x14ac:dyDescent="0.25">
      <c r="A56" s="121">
        <v>0.52083333333333337</v>
      </c>
      <c r="B56" s="122">
        <v>5.7971014492753617E-2</v>
      </c>
      <c r="C56" s="123">
        <v>5.1857359071718741E-2</v>
      </c>
      <c r="D56" s="123">
        <v>5.3788490370199497E-2</v>
      </c>
      <c r="E56" s="123">
        <v>4.938680808750414E-2</v>
      </c>
      <c r="F56" s="123">
        <v>5.2128813738720886E-2</v>
      </c>
      <c r="G56" s="123">
        <v>5.518453427065026E-2</v>
      </c>
      <c r="H56" s="124">
        <v>6.1450044208664921E-2</v>
      </c>
      <c r="J56" s="23">
        <f t="shared" ca="1" si="5"/>
        <v>2.644385544033431</v>
      </c>
      <c r="K56" s="24">
        <f t="shared" ca="1" si="5"/>
        <v>33.10567286857237</v>
      </c>
      <c r="L56" s="24">
        <f t="shared" ca="1" si="5"/>
        <v>39.530173645422821</v>
      </c>
      <c r="M56" s="24">
        <f t="shared" ca="1" si="5"/>
        <v>32.834453838415108</v>
      </c>
      <c r="N56" s="24">
        <f t="shared" ca="1" si="5"/>
        <v>33.393843088114501</v>
      </c>
      <c r="O56" s="24">
        <f t="shared" ca="1" si="5"/>
        <v>34.597377534437392</v>
      </c>
      <c r="P56" s="25">
        <f t="shared" ca="1" si="5"/>
        <v>9.424861297965311</v>
      </c>
      <c r="R56" s="24">
        <f ca="1">IF(J56=0,0,Agents($D$4,$D$5,J56,$D$3)/(1-$O$1))</f>
        <v>3.75</v>
      </c>
      <c r="S56" s="24">
        <f ca="1">IF(K56=0,0,Agents($D$4,$D$5,K56,$D$3)/(1-$O$1))</f>
        <v>17.5</v>
      </c>
      <c r="T56" s="24">
        <f ca="1">IF(L56=0,0,Agents($D$4,$D$5,L56,$D$3)/(1-$O$1))</f>
        <v>20</v>
      </c>
      <c r="U56" s="24">
        <f ca="1">IF(M56=0,0,Agents($D$4,$D$5,M56,$D$3)/(1-$O$1))</f>
        <v>17.5</v>
      </c>
      <c r="V56" s="24">
        <f ca="1">IF(N56=0,0,Agents($D$4,$D$5,N56,$D$3)/(1-$O$1))</f>
        <v>17.5</v>
      </c>
      <c r="W56" s="24">
        <f ca="1">IF(O56=0,0,Agents($D$4,$D$5,O56,$D$3)/(1-$O$1))</f>
        <v>18.75</v>
      </c>
      <c r="X56" s="24">
        <f ca="1">IF(P56=0,0,Agents($D$4,$D$5,P56,$D$3)/(1-$O$1))</f>
        <v>6.25</v>
      </c>
    </row>
    <row r="57" spans="1:24" x14ac:dyDescent="0.25">
      <c r="A57" s="125">
        <v>0.54166666666666663</v>
      </c>
      <c r="B57" s="118">
        <v>5.3140096618357488E-2</v>
      </c>
      <c r="C57" s="119">
        <v>5.3928467114521643E-2</v>
      </c>
      <c r="D57" s="119">
        <v>5.2589090070349426E-2</v>
      </c>
      <c r="E57" s="119">
        <v>5.1375538614517727E-2</v>
      </c>
      <c r="F57" s="119">
        <v>5.4192797226852982E-2</v>
      </c>
      <c r="G57" s="119">
        <v>5.3778558875219686E-2</v>
      </c>
      <c r="H57" s="120">
        <v>5.2829354553492504E-2</v>
      </c>
      <c r="J57" s="23">
        <f t="shared" ca="1" si="5"/>
        <v>2.4240200820306455</v>
      </c>
      <c r="K57" s="24">
        <f t="shared" ca="1" si="5"/>
        <v>34.42786564058909</v>
      </c>
      <c r="L57" s="24">
        <f t="shared" ca="1" si="5"/>
        <v>38.648711797411679</v>
      </c>
      <c r="M57" s="24">
        <f t="shared" ca="1" si="5"/>
        <v>34.156646610431821</v>
      </c>
      <c r="N57" s="24">
        <f t="shared" ca="1" si="5"/>
        <v>34.716035860131214</v>
      </c>
      <c r="O57" s="24">
        <f t="shared" ca="1" si="5"/>
        <v>33.71591568642625</v>
      </c>
      <c r="P57" s="25">
        <f t="shared" ca="1" si="5"/>
        <v>8.1026685259485944</v>
      </c>
      <c r="R57" s="24">
        <f ca="1">IF(J57=0,0,Agents($D$4,$D$5,J57,$D$3)/(1-$O$1))</f>
        <v>2.5</v>
      </c>
      <c r="S57" s="24">
        <f ca="1">IF(K57=0,0,Agents($D$4,$D$5,K57,$D$3)/(1-$O$1))</f>
        <v>17.5</v>
      </c>
      <c r="T57" s="24">
        <f ca="1">IF(L57=0,0,Agents($D$4,$D$5,L57,$D$3)/(1-$O$1))</f>
        <v>20</v>
      </c>
      <c r="U57" s="24">
        <f ca="1">IF(M57=0,0,Agents($D$4,$D$5,M57,$D$3)/(1-$O$1))</f>
        <v>17.5</v>
      </c>
      <c r="V57" s="24">
        <f ca="1">IF(N57=0,0,Agents($D$4,$D$5,N57,$D$3)/(1-$O$1))</f>
        <v>18.75</v>
      </c>
      <c r="W57" s="24">
        <f ca="1">IF(O57=0,0,Agents($D$4,$D$5,O57,$D$3)/(1-$O$1))</f>
        <v>17.5</v>
      </c>
      <c r="X57" s="24">
        <f ca="1">IF(P57=0,0,Agents($D$4,$D$5,P57,$D$3)/(1-$O$1))</f>
        <v>6.25</v>
      </c>
    </row>
    <row r="58" spans="1:24" x14ac:dyDescent="0.25">
      <c r="A58" s="121">
        <v>0.5625</v>
      </c>
      <c r="B58" s="122">
        <v>4.8309178743961345E-2</v>
      </c>
      <c r="C58" s="123">
        <v>5.3928467114521643E-2</v>
      </c>
      <c r="D58" s="123">
        <v>5.5887440894937128E-2</v>
      </c>
      <c r="E58" s="123">
        <v>5.1706993702353328E-2</v>
      </c>
      <c r="F58" s="123">
        <v>5.6944775211029107E-2</v>
      </c>
      <c r="G58" s="123">
        <v>5.6942003514938486E-2</v>
      </c>
      <c r="H58" s="124">
        <v>5.8576480990274113E-2</v>
      </c>
      <c r="J58" s="23">
        <f t="shared" ca="1" si="5"/>
        <v>2.2036546200278591</v>
      </c>
      <c r="K58" s="24">
        <f t="shared" ca="1" si="5"/>
        <v>34.42786564058909</v>
      </c>
      <c r="L58" s="24">
        <f t="shared" ca="1" si="5"/>
        <v>41.072731879442316</v>
      </c>
      <c r="M58" s="24">
        <f t="shared" ca="1" si="5"/>
        <v>34.37701207243461</v>
      </c>
      <c r="N58" s="24">
        <f t="shared" ca="1" si="5"/>
        <v>36.478959556153505</v>
      </c>
      <c r="O58" s="24">
        <f t="shared" ca="1" si="5"/>
        <v>35.699204844451323</v>
      </c>
      <c r="P58" s="25">
        <f t="shared" ca="1" si="5"/>
        <v>8.9841303739597382</v>
      </c>
      <c r="R58" s="24">
        <f ca="1">IF(J58=0,0,Agents($D$4,$D$5,J58,$D$3)/(1-$O$1))</f>
        <v>2.5</v>
      </c>
      <c r="S58" s="24">
        <f ca="1">IF(K58=0,0,Agents($D$4,$D$5,K58,$D$3)/(1-$O$1))</f>
        <v>17.5</v>
      </c>
      <c r="T58" s="24">
        <f ca="1">IF(L58=0,0,Agents($D$4,$D$5,L58,$D$3)/(1-$O$1))</f>
        <v>21.25</v>
      </c>
      <c r="U58" s="24">
        <f ca="1">IF(M58=0,0,Agents($D$4,$D$5,M58,$D$3)/(1-$O$1))</f>
        <v>17.5</v>
      </c>
      <c r="V58" s="24">
        <f ca="1">IF(N58=0,0,Agents($D$4,$D$5,N58,$D$3)/(1-$O$1))</f>
        <v>18.75</v>
      </c>
      <c r="W58" s="24">
        <f ca="1">IF(O58=0,0,Agents($D$4,$D$5,O58,$D$3)/(1-$O$1))</f>
        <v>18.75</v>
      </c>
      <c r="X58" s="24">
        <f ca="1">IF(P58=0,0,Agents($D$4,$D$5,P58,$D$3)/(1-$O$1))</f>
        <v>6.25</v>
      </c>
    </row>
    <row r="59" spans="1:24" x14ac:dyDescent="0.25">
      <c r="A59" s="125">
        <v>0.58333333333333337</v>
      </c>
      <c r="B59" s="118">
        <v>3.8647342995169073E-2</v>
      </c>
      <c r="C59" s="119">
        <v>5.4964021135923087E-2</v>
      </c>
      <c r="D59" s="119">
        <v>5.7386691269749726E-2</v>
      </c>
      <c r="E59" s="119">
        <v>5.8667550546900891E-2</v>
      </c>
      <c r="F59" s="119">
        <v>5.8664761451139191E-2</v>
      </c>
      <c r="G59" s="119">
        <v>5.9050966608084357E-2</v>
      </c>
      <c r="H59" s="120">
        <v>5.4266136162687904E-2</v>
      </c>
      <c r="J59" s="23">
        <f t="shared" ca="1" si="5"/>
        <v>1.7629236960222872</v>
      </c>
      <c r="K59" s="24">
        <f t="shared" ca="1" si="5"/>
        <v>35.088962026597443</v>
      </c>
      <c r="L59" s="24">
        <f t="shared" ca="1" si="5"/>
        <v>42.174559189456254</v>
      </c>
      <c r="M59" s="24">
        <f t="shared" ca="1" si="5"/>
        <v>39.004686774493109</v>
      </c>
      <c r="N59" s="24">
        <f t="shared" ca="1" si="5"/>
        <v>37.580786866167436</v>
      </c>
      <c r="O59" s="24">
        <f t="shared" ca="1" si="5"/>
        <v>37.021397616468036</v>
      </c>
      <c r="P59" s="25">
        <f t="shared" ca="1" si="5"/>
        <v>8.3230339879513799</v>
      </c>
      <c r="R59" s="24">
        <f ca="1">IF(J59=0,0,Agents($D$4,$D$5,J59,$D$3)/(1-$O$1))</f>
        <v>2.5</v>
      </c>
      <c r="S59" s="24">
        <f ca="1">IF(K59=0,0,Agents($D$4,$D$5,K59,$D$3)/(1-$O$1))</f>
        <v>18.75</v>
      </c>
      <c r="T59" s="24">
        <f ca="1">IF(L59=0,0,Agents($D$4,$D$5,L59,$D$3)/(1-$O$1))</f>
        <v>21.25</v>
      </c>
      <c r="U59" s="24">
        <f ca="1">IF(M59=0,0,Agents($D$4,$D$5,M59,$D$3)/(1-$O$1))</f>
        <v>20</v>
      </c>
      <c r="V59" s="24">
        <f ca="1">IF(N59=0,0,Agents($D$4,$D$5,N59,$D$3)/(1-$O$1))</f>
        <v>20</v>
      </c>
      <c r="W59" s="24">
        <f ca="1">IF(O59=0,0,Agents($D$4,$D$5,O59,$D$3)/(1-$O$1))</f>
        <v>18.75</v>
      </c>
      <c r="X59" s="24">
        <f ca="1">IF(P59=0,0,Agents($D$4,$D$5,P59,$D$3)/(1-$O$1))</f>
        <v>6.25</v>
      </c>
    </row>
    <row r="60" spans="1:24" x14ac:dyDescent="0.25">
      <c r="A60" s="121">
        <v>0.60416666666666663</v>
      </c>
      <c r="B60" s="122">
        <v>4.3478260869565216E-2</v>
      </c>
      <c r="C60" s="123">
        <v>5.4618836462122608E-2</v>
      </c>
      <c r="D60" s="123">
        <v>5.9485641794487357E-2</v>
      </c>
      <c r="E60" s="123">
        <v>6.1982101425256876E-2</v>
      </c>
      <c r="F60" s="123">
        <v>6.1760736683337335E-2</v>
      </c>
      <c r="G60" s="123">
        <v>5.8347978910369067E-2</v>
      </c>
      <c r="H60" s="124">
        <v>5.4266136162687904E-2</v>
      </c>
      <c r="J60" s="23">
        <f t="shared" ca="1" si="5"/>
        <v>1.9832891580250733</v>
      </c>
      <c r="K60" s="24">
        <f t="shared" ca="1" si="5"/>
        <v>34.868596564594661</v>
      </c>
      <c r="L60" s="24">
        <f t="shared" ca="1" si="5"/>
        <v>43.717117423475756</v>
      </c>
      <c r="M60" s="24">
        <f t="shared" ca="1" si="5"/>
        <v>41.208341394520971</v>
      </c>
      <c r="N60" s="24">
        <f t="shared" ca="1" si="5"/>
        <v>39.564076024192509</v>
      </c>
      <c r="O60" s="24">
        <f t="shared" ca="1" si="5"/>
        <v>36.580666692462465</v>
      </c>
      <c r="P60" s="25">
        <f t="shared" ca="1" si="5"/>
        <v>8.3230339879513799</v>
      </c>
      <c r="R60" s="24">
        <f ca="1">IF(J60=0,0,Agents($D$4,$D$5,J60,$D$3)/(1-$O$1))</f>
        <v>2.5</v>
      </c>
      <c r="S60" s="24">
        <f ca="1">IF(K60=0,0,Agents($D$4,$D$5,K60,$D$3)/(1-$O$1))</f>
        <v>18.75</v>
      </c>
      <c r="T60" s="24">
        <f ca="1">IF(L60=0,0,Agents($D$4,$D$5,L60,$D$3)/(1-$O$1))</f>
        <v>22.5</v>
      </c>
      <c r="U60" s="24">
        <f ca="1">IF(M60=0,0,Agents($D$4,$D$5,M60,$D$3)/(1-$O$1))</f>
        <v>21.25</v>
      </c>
      <c r="V60" s="24">
        <f ca="1">IF(N60=0,0,Agents($D$4,$D$5,N60,$D$3)/(1-$O$1))</f>
        <v>20</v>
      </c>
      <c r="W60" s="24">
        <f ca="1">IF(O60=0,0,Agents($D$4,$D$5,O60,$D$3)/(1-$O$1))</f>
        <v>18.75</v>
      </c>
      <c r="X60" s="24">
        <f ca="1">IF(P60=0,0,Agents($D$4,$D$5,P60,$D$3)/(1-$O$1))</f>
        <v>6.25</v>
      </c>
    </row>
    <row r="61" spans="1:24" x14ac:dyDescent="0.25">
      <c r="A61" s="125">
        <v>0.625</v>
      </c>
      <c r="B61" s="118">
        <v>4.8309178743961345E-2</v>
      </c>
      <c r="C61" s="119">
        <v>5.3238097766920671E-2</v>
      </c>
      <c r="D61" s="119">
        <v>5.1689539845461867E-2</v>
      </c>
      <c r="E61" s="119">
        <v>5.5021544580709306E-2</v>
      </c>
      <c r="F61" s="119">
        <v>5.7632769707073143E-2</v>
      </c>
      <c r="G61" s="119">
        <v>5.7293497363796131E-2</v>
      </c>
      <c r="H61" s="120">
        <v>4.7082228116710895E-2</v>
      </c>
      <c r="J61" s="23">
        <f t="shared" ca="1" si="5"/>
        <v>2.2036546200278591</v>
      </c>
      <c r="K61" s="24">
        <f t="shared" ca="1" si="5"/>
        <v>33.987134716583512</v>
      </c>
      <c r="L61" s="24">
        <f t="shared" ca="1" si="5"/>
        <v>37.987615411403318</v>
      </c>
      <c r="M61" s="24">
        <f t="shared" ca="1" si="5"/>
        <v>36.580666692462465</v>
      </c>
      <c r="N61" s="24">
        <f t="shared" ca="1" si="5"/>
        <v>36.919690480159076</v>
      </c>
      <c r="O61" s="24">
        <f t="shared" ca="1" si="5"/>
        <v>35.919570306454105</v>
      </c>
      <c r="P61" s="25">
        <f t="shared" ca="1" si="5"/>
        <v>7.2212066779374506</v>
      </c>
      <c r="R61" s="24">
        <f ca="1">IF(J61=0,0,Agents($D$4,$D$5,J61,$D$3)/(1-$O$1))</f>
        <v>2.5</v>
      </c>
      <c r="S61" s="24">
        <f ca="1">IF(K61=0,0,Agents($D$4,$D$5,K61,$D$3)/(1-$O$1))</f>
        <v>17.5</v>
      </c>
      <c r="T61" s="24">
        <f ca="1">IF(L61=0,0,Agents($D$4,$D$5,L61,$D$3)/(1-$O$1))</f>
        <v>20</v>
      </c>
      <c r="U61" s="24">
        <f ca="1">IF(M61=0,0,Agents($D$4,$D$5,M61,$D$3)/(1-$O$1))</f>
        <v>18.75</v>
      </c>
      <c r="V61" s="24">
        <f ca="1">IF(N61=0,0,Agents($D$4,$D$5,N61,$D$3)/(1-$O$1))</f>
        <v>18.75</v>
      </c>
      <c r="W61" s="24">
        <f ca="1">IF(O61=0,0,Agents($D$4,$D$5,O61,$D$3)/(1-$O$1))</f>
        <v>18.75</v>
      </c>
      <c r="X61" s="24">
        <f ca="1">IF(P61=0,0,Agents($D$4,$D$5,P61,$D$3)/(1-$O$1))</f>
        <v>6.25</v>
      </c>
    </row>
    <row r="62" spans="1:24" x14ac:dyDescent="0.25">
      <c r="A62" s="121">
        <v>0.64583333333333337</v>
      </c>
      <c r="B62" s="122">
        <v>5.3140096618357488E-2</v>
      </c>
      <c r="C62" s="123">
        <v>5.2547728419319706E-2</v>
      </c>
      <c r="D62" s="123">
        <v>5.2888940145311945E-2</v>
      </c>
      <c r="E62" s="123">
        <v>4.938680808750414E-2</v>
      </c>
      <c r="F62" s="123">
        <v>5.5912783466963066E-2</v>
      </c>
      <c r="G62" s="123">
        <v>5.3075571177504395E-2</v>
      </c>
      <c r="H62" s="124">
        <v>4.1335101679929286E-2</v>
      </c>
      <c r="J62" s="23">
        <f t="shared" ca="1" si="5"/>
        <v>2.4240200820306455</v>
      </c>
      <c r="K62" s="24">
        <f t="shared" ca="1" si="5"/>
        <v>33.546403792577941</v>
      </c>
      <c r="L62" s="24">
        <f t="shared" ca="1" si="5"/>
        <v>38.86907725941446</v>
      </c>
      <c r="M62" s="24">
        <f t="shared" ca="1" si="5"/>
        <v>32.834453838415108</v>
      </c>
      <c r="N62" s="24">
        <f t="shared" ca="1" si="5"/>
        <v>35.817863170145145</v>
      </c>
      <c r="O62" s="24">
        <f t="shared" ca="1" si="5"/>
        <v>33.275184762420679</v>
      </c>
      <c r="P62" s="25">
        <f t="shared" ca="1" si="5"/>
        <v>6.3397448299263068</v>
      </c>
      <c r="R62" s="24">
        <f ca="1">IF(J62=0,0,Agents($D$4,$D$5,J62,$D$3)/(1-$O$1))</f>
        <v>2.5</v>
      </c>
      <c r="S62" s="24">
        <f ca="1">IF(K62=0,0,Agents($D$4,$D$5,K62,$D$3)/(1-$O$1))</f>
        <v>17.5</v>
      </c>
      <c r="T62" s="24">
        <f ca="1">IF(L62=0,0,Agents($D$4,$D$5,L62,$D$3)/(1-$O$1))</f>
        <v>20</v>
      </c>
      <c r="U62" s="24">
        <f ca="1">IF(M62=0,0,Agents($D$4,$D$5,M62,$D$3)/(1-$O$1))</f>
        <v>17.5</v>
      </c>
      <c r="V62" s="24">
        <f ca="1">IF(N62=0,0,Agents($D$4,$D$5,N62,$D$3)/(1-$O$1))</f>
        <v>18.75</v>
      </c>
      <c r="W62" s="24">
        <f ca="1">IF(O62=0,0,Agents($D$4,$D$5,O62,$D$3)/(1-$O$1))</f>
        <v>17.5</v>
      </c>
      <c r="X62" s="24">
        <f ca="1">IF(P62=0,0,Agents($D$4,$D$5,P62,$D$3)/(1-$O$1))</f>
        <v>5</v>
      </c>
    </row>
    <row r="63" spans="1:24" x14ac:dyDescent="0.25">
      <c r="A63" s="125">
        <v>0.66666666666666663</v>
      </c>
      <c r="B63" s="118">
        <v>4.3478260869565216E-2</v>
      </c>
      <c r="C63" s="119">
        <v>4.322774222670666E-2</v>
      </c>
      <c r="D63" s="119">
        <v>4.4792988121323936E-2</v>
      </c>
      <c r="E63" s="119">
        <v>4.9718263175339734E-2</v>
      </c>
      <c r="F63" s="119">
        <v>4.7312852266412665E-2</v>
      </c>
      <c r="G63" s="119">
        <v>4.9209138840070298E-2</v>
      </c>
      <c r="H63" s="120">
        <v>3.8461538461538478E-2</v>
      </c>
      <c r="J63" s="23">
        <f t="shared" ref="J63:P76" ca="1" si="6">B63*J$77</f>
        <v>1.9832891580250733</v>
      </c>
      <c r="K63" s="24">
        <f t="shared" ca="1" si="6"/>
        <v>27.596536318502725</v>
      </c>
      <c r="L63" s="24">
        <f t="shared" ca="1" si="6"/>
        <v>32.919209785339241</v>
      </c>
      <c r="M63" s="24">
        <f t="shared" ca="1" si="6"/>
        <v>33.05481930041789</v>
      </c>
      <c r="N63" s="24">
        <f t="shared" ca="1" si="6"/>
        <v>30.308726620075497</v>
      </c>
      <c r="O63" s="24">
        <f t="shared" ca="1" si="6"/>
        <v>30.851164680390031</v>
      </c>
      <c r="P63" s="25">
        <f t="shared" ca="1" si="6"/>
        <v>5.899013905920734</v>
      </c>
      <c r="R63" s="24">
        <f ca="1">IF(J63=0,0,Agents($D$4,$D$5,J63,$D$3)/(1-$O$1))</f>
        <v>2.5</v>
      </c>
      <c r="S63" s="24">
        <f ca="1">IF(K63=0,0,Agents($D$4,$D$5,K63,$D$3)/(1-$O$1))</f>
        <v>15</v>
      </c>
      <c r="T63" s="24">
        <f ca="1">IF(L63=0,0,Agents($D$4,$D$5,L63,$D$3)/(1-$O$1))</f>
        <v>17.5</v>
      </c>
      <c r="U63" s="24">
        <f ca="1">IF(M63=0,0,Agents($D$4,$D$5,M63,$D$3)/(1-$O$1))</f>
        <v>17.5</v>
      </c>
      <c r="V63" s="24">
        <f ca="1">IF(N63=0,0,Agents($D$4,$D$5,N63,$D$3)/(1-$O$1))</f>
        <v>16.25</v>
      </c>
      <c r="W63" s="24">
        <f ca="1">IF(O63=0,0,Agents($D$4,$D$5,O63,$D$3)/(1-$O$1))</f>
        <v>16.25</v>
      </c>
      <c r="X63" s="24">
        <f ca="1">IF(P63=0,0,Agents($D$4,$D$5,P63,$D$3)/(1-$O$1))</f>
        <v>5</v>
      </c>
    </row>
    <row r="64" spans="1:24" x14ac:dyDescent="0.25">
      <c r="A64" s="121">
        <v>0.6875</v>
      </c>
      <c r="B64" s="122">
        <v>3.3816425120772944E-2</v>
      </c>
      <c r="C64" s="123">
        <v>4.0386606834656544E-2</v>
      </c>
      <c r="D64" s="123">
        <v>3.8795986622073564E-2</v>
      </c>
      <c r="E64" s="123">
        <v>3.5465694398409013E-2</v>
      </c>
      <c r="F64" s="123">
        <v>4.1808896298060415E-2</v>
      </c>
      <c r="G64" s="123">
        <v>3.5852372583479786E-2</v>
      </c>
      <c r="H64" s="124">
        <v>3.2714412024756868E-2</v>
      </c>
      <c r="J64" s="23">
        <f t="shared" ca="1" si="6"/>
        <v>1.5425582340195014</v>
      </c>
      <c r="K64" s="24">
        <f t="shared" ca="1" si="6"/>
        <v>25.782759054325957</v>
      </c>
      <c r="L64" s="24">
        <f t="shared" ca="1" si="6"/>
        <v>28.511900545283524</v>
      </c>
      <c r="M64" s="24">
        <f t="shared" ca="1" si="6"/>
        <v>23.579104434298095</v>
      </c>
      <c r="N64" s="24">
        <f t="shared" ca="1" si="6"/>
        <v>26.782879228030925</v>
      </c>
      <c r="O64" s="24">
        <f t="shared" ca="1" si="6"/>
        <v>22.477277124284164</v>
      </c>
      <c r="P64" s="25">
        <f t="shared" ca="1" si="6"/>
        <v>5.0175520579095902</v>
      </c>
      <c r="R64" s="24">
        <f ca="1">IF(J64=0,0,Agents($D$4,$D$5,J64,$D$3)/(1-$O$1))</f>
        <v>2.5</v>
      </c>
      <c r="S64" s="24">
        <f ca="1">IF(K64=0,0,Agents($D$4,$D$5,K64,$D$3)/(1-$O$1))</f>
        <v>13.75</v>
      </c>
      <c r="T64" s="24">
        <f ca="1">IF(L64=0,0,Agents($D$4,$D$5,L64,$D$3)/(1-$O$1))</f>
        <v>15</v>
      </c>
      <c r="U64" s="24">
        <f ca="1">IF(M64=0,0,Agents($D$4,$D$5,M64,$D$3)/(1-$O$1))</f>
        <v>13.75</v>
      </c>
      <c r="V64" s="24">
        <f ca="1">IF(N64=0,0,Agents($D$4,$D$5,N64,$D$3)/(1-$O$1))</f>
        <v>15</v>
      </c>
      <c r="W64" s="24">
        <f ca="1">IF(O64=0,0,Agents($D$4,$D$5,O64,$D$3)/(1-$O$1))</f>
        <v>12.5</v>
      </c>
      <c r="X64" s="24">
        <f ca="1">IF(P64=0,0,Agents($D$4,$D$5,P64,$D$3)/(1-$O$1))</f>
        <v>5</v>
      </c>
    </row>
    <row r="65" spans="1:24" x14ac:dyDescent="0.25">
      <c r="A65" s="125">
        <v>0.70833333333333337</v>
      </c>
      <c r="B65" s="118">
        <v>3.3816425120772944E-2</v>
      </c>
      <c r="C65" s="119">
        <v>2.6579219882637211E-2</v>
      </c>
      <c r="D65" s="119">
        <v>2.8185907046476763E-2</v>
      </c>
      <c r="E65" s="119">
        <v>2.7179317202519059E-2</v>
      </c>
      <c r="F65" s="119">
        <v>3.0959752321981424E-2</v>
      </c>
      <c r="G65" s="119">
        <v>2.7065026362038665E-2</v>
      </c>
      <c r="H65" s="120">
        <v>2.7298850574712645E-2</v>
      </c>
      <c r="J65" s="23">
        <f t="shared" ca="1" si="6"/>
        <v>1.5425582340195014</v>
      </c>
      <c r="K65" s="24">
        <f t="shared" ca="1" si="6"/>
        <v>16.968140574214519</v>
      </c>
      <c r="L65" s="24">
        <f t="shared" ca="1" si="6"/>
        <v>20.71435342826188</v>
      </c>
      <c r="M65" s="24">
        <f t="shared" ca="1" si="6"/>
        <v>18.069967884228447</v>
      </c>
      <c r="N65" s="24">
        <f t="shared" ca="1" si="6"/>
        <v>19.832891580250735</v>
      </c>
      <c r="O65" s="24">
        <f t="shared" ca="1" si="6"/>
        <v>16.968140574214519</v>
      </c>
      <c r="P65" s="25">
        <f t="shared" ca="1" si="6"/>
        <v>4.1869437780529335</v>
      </c>
      <c r="R65" s="24">
        <f ca="1">IF(J65=0,0,Agents($D$4,$D$5,J65,$D$3)/(1-$O$1))</f>
        <v>2.5</v>
      </c>
      <c r="S65" s="24">
        <f ca="1">IF(K65=0,0,Agents($D$4,$D$5,K65,$D$3)/(1-$O$1))</f>
        <v>10</v>
      </c>
      <c r="T65" s="24">
        <f ca="1">IF(L65=0,0,Agents($D$4,$D$5,L65,$D$3)/(1-$O$1))</f>
        <v>12.5</v>
      </c>
      <c r="U65" s="24">
        <f ca="1">IF(M65=0,0,Agents($D$4,$D$5,M65,$D$3)/(1-$O$1))</f>
        <v>11.25</v>
      </c>
      <c r="V65" s="24">
        <f ca="1">IF(N65=0,0,Agents($D$4,$D$5,N65,$D$3)/(1-$O$1))</f>
        <v>11.25</v>
      </c>
      <c r="W65" s="24">
        <f ca="1">IF(O65=0,0,Agents($D$4,$D$5,O65,$D$3)/(1-$O$1))</f>
        <v>10</v>
      </c>
      <c r="X65" s="24">
        <f ca="1">IF(P65=0,0,Agents($D$4,$D$5,P65,$D$3)/(1-$O$1))</f>
        <v>3.75</v>
      </c>
    </row>
    <row r="66" spans="1:24" x14ac:dyDescent="0.25">
      <c r="A66" s="121">
        <v>0.72916666666666663</v>
      </c>
      <c r="B66" s="122">
        <v>1.4492753623188406E-2</v>
      </c>
      <c r="C66" s="123">
        <v>1.9675526406627546E-2</v>
      </c>
      <c r="D66" s="123">
        <v>1.6791604197901048E-2</v>
      </c>
      <c r="E66" s="123">
        <v>2.0881670533642691E-2</v>
      </c>
      <c r="F66" s="123">
        <v>2.1327829377364983E-2</v>
      </c>
      <c r="G66" s="123">
        <v>1.8629173989455183E-2</v>
      </c>
      <c r="H66" s="124">
        <v>2.8735632183908046E-2</v>
      </c>
      <c r="J66" s="23">
        <f t="shared" ca="1" si="6"/>
        <v>0.66109638600835785</v>
      </c>
      <c r="K66" s="24">
        <f t="shared" ca="1" si="6"/>
        <v>12.560831334158799</v>
      </c>
      <c r="L66" s="24">
        <f t="shared" ca="1" si="6"/>
        <v>12.340465872156011</v>
      </c>
      <c r="M66" s="24">
        <f t="shared" ca="1" si="6"/>
        <v>13.883024106175515</v>
      </c>
      <c r="N66" s="24">
        <f t="shared" ca="1" si="6"/>
        <v>13.662658644172728</v>
      </c>
      <c r="O66" s="24">
        <f t="shared" ca="1" si="6"/>
        <v>11.679369486147655</v>
      </c>
      <c r="P66" s="25">
        <f t="shared" ca="1" si="6"/>
        <v>4.407309240055719</v>
      </c>
      <c r="R66" s="24">
        <f ca="1">IF(J66=0,0,Agents($D$4,$D$5,J66,$D$3)/(1-$O$1))</f>
        <v>1.25</v>
      </c>
      <c r="S66" s="24">
        <f ca="1">IF(K66=0,0,Agents($D$4,$D$5,K66,$D$3)/(1-$O$1))</f>
        <v>8.75</v>
      </c>
      <c r="T66" s="24">
        <f ca="1">IF(L66=0,0,Agents($D$4,$D$5,L66,$D$3)/(1-$O$1))</f>
        <v>8.75</v>
      </c>
      <c r="U66" s="24">
        <f ca="1">IF(M66=0,0,Agents($D$4,$D$5,M66,$D$3)/(1-$O$1))</f>
        <v>8.75</v>
      </c>
      <c r="V66" s="24">
        <f ca="1">IF(N66=0,0,Agents($D$4,$D$5,N66,$D$3)/(1-$O$1))</f>
        <v>8.75</v>
      </c>
      <c r="W66" s="24">
        <f ca="1">IF(O66=0,0,Agents($D$4,$D$5,O66,$D$3)/(1-$O$1))</f>
        <v>7.5</v>
      </c>
      <c r="X66" s="24">
        <f ca="1">IF(P66=0,0,Agents($D$4,$D$5,P66,$D$3)/(1-$O$1))</f>
        <v>3.75</v>
      </c>
    </row>
    <row r="67" spans="1:24" x14ac:dyDescent="0.25">
      <c r="A67" s="125">
        <v>0.75</v>
      </c>
      <c r="B67" s="118">
        <v>2.4154589371980676E-2</v>
      </c>
      <c r="C67" s="119">
        <v>1.5533310321021747E-2</v>
      </c>
      <c r="D67" s="119">
        <v>1.4992503748125937E-2</v>
      </c>
      <c r="E67" s="119">
        <v>1.4252568776930727E-2</v>
      </c>
      <c r="F67" s="119">
        <v>1.5823873409012729E-2</v>
      </c>
      <c r="G67" s="119">
        <v>1.1950790861159929E-2</v>
      </c>
      <c r="H67" s="120">
        <v>1.4367816091954023E-2</v>
      </c>
      <c r="J67" s="23">
        <f t="shared" ca="1" si="6"/>
        <v>1.1018273100139298</v>
      </c>
      <c r="K67" s="24">
        <f t="shared" ca="1" si="6"/>
        <v>9.9164457901253673</v>
      </c>
      <c r="L67" s="24">
        <f t="shared" ca="1" si="6"/>
        <v>11.018273100139297</v>
      </c>
      <c r="M67" s="24">
        <f t="shared" ca="1" si="6"/>
        <v>9.4757148661197963</v>
      </c>
      <c r="N67" s="24">
        <f t="shared" ca="1" si="6"/>
        <v>10.136811252128153</v>
      </c>
      <c r="O67" s="24">
        <f t="shared" ca="1" si="6"/>
        <v>7.4924257080947214</v>
      </c>
      <c r="P67" s="25">
        <f t="shared" ca="1" si="6"/>
        <v>2.2036546200278595</v>
      </c>
      <c r="R67" s="24">
        <f ca="1">IF(J67=0,0,Agents($D$4,$D$5,J67,$D$3)/(1-$O$1))</f>
        <v>2.5</v>
      </c>
      <c r="S67" s="24">
        <f ca="1">IF(K67=0,0,Agents($D$4,$D$5,K67,$D$3)/(1-$O$1))</f>
        <v>7.5</v>
      </c>
      <c r="T67" s="24">
        <f ca="1">IF(L67=0,0,Agents($D$4,$D$5,L67,$D$3)/(1-$O$1))</f>
        <v>7.5</v>
      </c>
      <c r="U67" s="24">
        <f ca="1">IF(M67=0,0,Agents($D$4,$D$5,M67,$D$3)/(1-$O$1))</f>
        <v>6.25</v>
      </c>
      <c r="V67" s="24">
        <f ca="1">IF(N67=0,0,Agents($D$4,$D$5,N67,$D$3)/(1-$O$1))</f>
        <v>7.5</v>
      </c>
      <c r="W67" s="24">
        <f ca="1">IF(O67=0,0,Agents($D$4,$D$5,O67,$D$3)/(1-$O$1))</f>
        <v>6.25</v>
      </c>
      <c r="X67" s="24">
        <f ca="1">IF(P67=0,0,Agents($D$4,$D$5,P67,$D$3)/(1-$O$1))</f>
        <v>2.5</v>
      </c>
    </row>
    <row r="68" spans="1:24" x14ac:dyDescent="0.25">
      <c r="A68" s="121">
        <v>0.77083333333333337</v>
      </c>
      <c r="B68" s="122">
        <v>1.932367149758454E-2</v>
      </c>
      <c r="C68" s="123">
        <v>1.1736278909216431E-2</v>
      </c>
      <c r="D68" s="123">
        <v>9.595202398800599E-3</v>
      </c>
      <c r="E68" s="123">
        <v>8.6178322837255558E-3</v>
      </c>
      <c r="F68" s="123">
        <v>9.6319229446164435E-3</v>
      </c>
      <c r="G68" s="123">
        <v>8.4358523725834803E-3</v>
      </c>
      <c r="H68" s="124">
        <v>1.4367816091954023E-2</v>
      </c>
      <c r="J68" s="23">
        <f t="shared" ca="1" si="6"/>
        <v>0.88146184801114369</v>
      </c>
      <c r="K68" s="24">
        <f t="shared" ca="1" si="6"/>
        <v>7.4924257080947223</v>
      </c>
      <c r="L68" s="24">
        <f t="shared" ca="1" si="6"/>
        <v>7.0516947840891495</v>
      </c>
      <c r="M68" s="24">
        <f t="shared" ca="1" si="6"/>
        <v>5.7295020120724356</v>
      </c>
      <c r="N68" s="24">
        <f t="shared" ca="1" si="6"/>
        <v>6.1702329360780057</v>
      </c>
      <c r="O68" s="24">
        <f t="shared" ca="1" si="6"/>
        <v>5.2887710880668628</v>
      </c>
      <c r="P68" s="25">
        <f t="shared" ca="1" si="6"/>
        <v>2.2036546200278595</v>
      </c>
      <c r="R68" s="24">
        <f ca="1">IF(J68=0,0,Agents($D$4,$D$5,J68,$D$3)/(1-$O$1))</f>
        <v>2.5</v>
      </c>
      <c r="S68" s="24">
        <f ca="1">IF(K68=0,0,Agents($D$4,$D$5,K68,$D$3)/(1-$O$1))</f>
        <v>6.25</v>
      </c>
      <c r="T68" s="24">
        <f ca="1">IF(L68=0,0,Agents($D$4,$D$5,L68,$D$3)/(1-$O$1))</f>
        <v>5</v>
      </c>
      <c r="U68" s="24">
        <f ca="1">IF(M68=0,0,Agents($D$4,$D$5,M68,$D$3)/(1-$O$1))</f>
        <v>5</v>
      </c>
      <c r="V68" s="24">
        <f ca="1">IF(N68=0,0,Agents($D$4,$D$5,N68,$D$3)/(1-$O$1))</f>
        <v>5</v>
      </c>
      <c r="W68" s="24">
        <f ca="1">IF(O68=0,0,Agents($D$4,$D$5,O68,$D$3)/(1-$O$1))</f>
        <v>5</v>
      </c>
      <c r="X68" s="24">
        <f ca="1">IF(P68=0,0,Agents($D$4,$D$5,P68,$D$3)/(1-$O$1))</f>
        <v>2.5</v>
      </c>
    </row>
    <row r="69" spans="1:24" x14ac:dyDescent="0.25">
      <c r="A69" s="125">
        <v>0.79166666666666663</v>
      </c>
      <c r="B69" s="118">
        <v>1.4492753623188406E-2</v>
      </c>
      <c r="C69" s="119">
        <v>7.9392474974111157E-3</v>
      </c>
      <c r="D69" s="119">
        <v>5.6971514242878558E-3</v>
      </c>
      <c r="E69" s="119">
        <v>7.9549221080543586E-3</v>
      </c>
      <c r="F69" s="119">
        <v>8.2559339525283791E-3</v>
      </c>
      <c r="G69" s="119">
        <v>6.3268892794376098E-3</v>
      </c>
      <c r="H69" s="120">
        <v>8.6206896551724137E-3</v>
      </c>
      <c r="J69" s="23">
        <f t="shared" ca="1" si="6"/>
        <v>0.66109638600835785</v>
      </c>
      <c r="K69" s="24">
        <f t="shared" ca="1" si="6"/>
        <v>5.0684056260640773</v>
      </c>
      <c r="L69" s="24">
        <f t="shared" ca="1" si="6"/>
        <v>4.1869437780529326</v>
      </c>
      <c r="M69" s="24">
        <f t="shared" ca="1" si="6"/>
        <v>5.2887710880668628</v>
      </c>
      <c r="N69" s="24">
        <f t="shared" ca="1" si="6"/>
        <v>5.2887710880668619</v>
      </c>
      <c r="O69" s="24">
        <f t="shared" ca="1" si="6"/>
        <v>3.9665783160501471</v>
      </c>
      <c r="P69" s="25">
        <f t="shared" ca="1" si="6"/>
        <v>1.3221927720167157</v>
      </c>
      <c r="R69" s="24">
        <f ca="1">IF(J69=0,0,Agents($D$4,$D$5,J69,$D$3)/(1-$O$1))</f>
        <v>1.25</v>
      </c>
      <c r="S69" s="24">
        <f ca="1">IF(K69=0,0,Agents($D$4,$D$5,K69,$D$3)/(1-$O$1))</f>
        <v>5</v>
      </c>
      <c r="T69" s="24">
        <f ca="1">IF(L69=0,0,Agents($D$4,$D$5,L69,$D$3)/(1-$O$1))</f>
        <v>3.75</v>
      </c>
      <c r="U69" s="24">
        <f ca="1">IF(M69=0,0,Agents($D$4,$D$5,M69,$D$3)/(1-$O$1))</f>
        <v>5</v>
      </c>
      <c r="V69" s="24">
        <f ca="1">IF(N69=0,0,Agents($D$4,$D$5,N69,$D$3)/(1-$O$1))</f>
        <v>5</v>
      </c>
      <c r="W69" s="24">
        <f ca="1">IF(O69=0,0,Agents($D$4,$D$5,O69,$D$3)/(1-$O$1))</f>
        <v>3.75</v>
      </c>
      <c r="X69" s="24">
        <f ca="1">IF(P69=0,0,Agents($D$4,$D$5,P69,$D$3)/(1-$O$1))</f>
        <v>2.5</v>
      </c>
    </row>
    <row r="70" spans="1:24" x14ac:dyDescent="0.25">
      <c r="A70" s="126">
        <v>0.8125</v>
      </c>
      <c r="B70" s="122">
        <v>2.4154589371980676E-2</v>
      </c>
      <c r="C70" s="123">
        <v>5.5229547808077319E-3</v>
      </c>
      <c r="D70" s="123">
        <v>5.0974512743628183E-3</v>
      </c>
      <c r="E70" s="123">
        <v>5.3032814053695721E-3</v>
      </c>
      <c r="F70" s="123">
        <v>7.2239422084623322E-3</v>
      </c>
      <c r="G70" s="123">
        <v>4.2179261862917402E-3</v>
      </c>
      <c r="H70" s="124">
        <v>8.6206896551724137E-3</v>
      </c>
      <c r="J70" s="23">
        <f t="shared" ca="1" si="6"/>
        <v>1.1018273100139298</v>
      </c>
      <c r="K70" s="24">
        <f t="shared" ca="1" si="6"/>
        <v>3.5258473920445748</v>
      </c>
      <c r="L70" s="24">
        <f t="shared" ca="1" si="6"/>
        <v>3.7462128540473607</v>
      </c>
      <c r="M70" s="24">
        <f t="shared" ca="1" si="6"/>
        <v>3.5258473920445752</v>
      </c>
      <c r="N70" s="24">
        <f t="shared" ca="1" si="6"/>
        <v>4.6276747020585045</v>
      </c>
      <c r="O70" s="24">
        <f t="shared" ca="1" si="6"/>
        <v>2.6443855440334314</v>
      </c>
      <c r="P70" s="25">
        <f t="shared" ca="1" si="6"/>
        <v>1.3221927720167157</v>
      </c>
      <c r="R70" s="24">
        <f ca="1">IF(J70=0,0,Agents($D$4,$D$5,J70,$D$3)/(1-$O$1))</f>
        <v>2.5</v>
      </c>
      <c r="S70" s="24">
        <f ca="1">IF(K70=0,0,Agents($D$4,$D$5,K70,$D$3)/(1-$O$1))</f>
        <v>3.75</v>
      </c>
      <c r="T70" s="24">
        <f ca="1">IF(L70=0,0,Agents($D$4,$D$5,L70,$D$3)/(1-$O$1))</f>
        <v>3.75</v>
      </c>
      <c r="U70" s="24">
        <f ca="1">IF(M70=0,0,Agents($D$4,$D$5,M70,$D$3)/(1-$O$1))</f>
        <v>3.75</v>
      </c>
      <c r="V70" s="24">
        <f ca="1">IF(N70=0,0,Agents($D$4,$D$5,N70,$D$3)/(1-$O$1))</f>
        <v>3.75</v>
      </c>
      <c r="W70" s="24">
        <f ca="1">IF(O70=0,0,Agents($D$4,$D$5,O70,$D$3)/(1-$O$1))</f>
        <v>3.75</v>
      </c>
      <c r="X70" s="24">
        <f ca="1">IF(P70=0,0,Agents($D$4,$D$5,P70,$D$3)/(1-$O$1))</f>
        <v>2.5</v>
      </c>
    </row>
    <row r="71" spans="1:24" x14ac:dyDescent="0.25">
      <c r="A71" s="125">
        <v>0.83333333333333304</v>
      </c>
      <c r="B71" s="127">
        <v>9.6618357487922701E-3</v>
      </c>
      <c r="C71" s="128">
        <v>2.0711080428028996E-3</v>
      </c>
      <c r="D71" s="128">
        <v>2.098950524737631E-3</v>
      </c>
      <c r="E71" s="128">
        <v>2.651640702684786E-3</v>
      </c>
      <c r="F71" s="128">
        <v>2.7519779841761265E-3</v>
      </c>
      <c r="G71" s="128">
        <v>1.7574692442882249E-3</v>
      </c>
      <c r="H71" s="129">
        <v>4.3103448275862068E-3</v>
      </c>
      <c r="J71" s="23">
        <f t="shared" ca="1" si="6"/>
        <v>0.44073092400557184</v>
      </c>
      <c r="K71" s="24">
        <f t="shared" ca="1" si="6"/>
        <v>1.3221927720167157</v>
      </c>
      <c r="L71" s="24">
        <f t="shared" ca="1" si="6"/>
        <v>1.5425582340195014</v>
      </c>
      <c r="M71" s="24">
        <f t="shared" ca="1" si="6"/>
        <v>1.7629236960222876</v>
      </c>
      <c r="N71" s="24">
        <f t="shared" ca="1" si="6"/>
        <v>1.7629236960222874</v>
      </c>
      <c r="O71" s="24">
        <f t="shared" ca="1" si="6"/>
        <v>1.1018273100139298</v>
      </c>
      <c r="P71" s="25">
        <f t="shared" ca="1" si="6"/>
        <v>0.66109638600835785</v>
      </c>
      <c r="R71" s="24">
        <f ca="1">IF(J71=0,0,Agents($D$4,$D$5,J71,$D$3)/(1-$O$1))</f>
        <v>1.25</v>
      </c>
      <c r="S71" s="24">
        <f ca="1">IF(K71=0,0,Agents($D$4,$D$5,K71,$D$3)/(1-$O$1))</f>
        <v>2.5</v>
      </c>
      <c r="T71" s="24">
        <f ca="1">IF(L71=0,0,Agents($D$4,$D$5,L71,$D$3)/(1-$O$1))</f>
        <v>2.5</v>
      </c>
      <c r="U71" s="24">
        <f ca="1">IF(M71=0,0,Agents($D$4,$D$5,M71,$D$3)/(1-$O$1))</f>
        <v>2.5</v>
      </c>
      <c r="V71" s="24">
        <f ca="1">IF(N71=0,0,Agents($D$4,$D$5,N71,$D$3)/(1-$O$1))</f>
        <v>2.5</v>
      </c>
      <c r="W71" s="24">
        <f ca="1">IF(O71=0,0,Agents($D$4,$D$5,O71,$D$3)/(1-$O$1))</f>
        <v>2.5</v>
      </c>
      <c r="X71" s="24">
        <f ca="1">IF(P71=0,0,Agents($D$4,$D$5,P71,$D$3)/(1-$O$1))</f>
        <v>1.25</v>
      </c>
    </row>
    <row r="72" spans="1:24" x14ac:dyDescent="0.25">
      <c r="A72" s="126">
        <v>0.85416666666666696</v>
      </c>
      <c r="B72" s="127">
        <v>1.4492753623188406E-2</v>
      </c>
      <c r="C72" s="128">
        <v>1.380738695201933E-3</v>
      </c>
      <c r="D72" s="128">
        <v>1.1994002998500749E-3</v>
      </c>
      <c r="E72" s="128">
        <v>1.325820351342393E-3</v>
      </c>
      <c r="F72" s="128">
        <v>1.7199862401100791E-3</v>
      </c>
      <c r="G72" s="128">
        <v>1.4059753954305801E-3</v>
      </c>
      <c r="H72" s="129">
        <v>1.4367816091954023E-3</v>
      </c>
      <c r="J72" s="23">
        <f t="shared" ca="1" si="6"/>
        <v>0.66109638600835785</v>
      </c>
      <c r="K72" s="24">
        <f t="shared" ca="1" si="6"/>
        <v>0.88146184801114369</v>
      </c>
      <c r="L72" s="24">
        <f t="shared" ca="1" si="6"/>
        <v>0.88146184801114369</v>
      </c>
      <c r="M72" s="24">
        <f t="shared" ca="1" si="6"/>
        <v>0.8814618480111438</v>
      </c>
      <c r="N72" s="24">
        <f t="shared" ca="1" si="6"/>
        <v>1.1018273100139295</v>
      </c>
      <c r="O72" s="24">
        <f t="shared" ca="1" si="6"/>
        <v>0.8814618480111438</v>
      </c>
      <c r="P72" s="25">
        <f t="shared" ca="1" si="6"/>
        <v>0.22036546200278595</v>
      </c>
      <c r="R72" s="24">
        <f ca="1">IF(J72=0,0,Agents($D$4,$D$5,J72,$D$3)/(1-$O$1))</f>
        <v>1.25</v>
      </c>
      <c r="S72" s="24">
        <f ca="1">IF(K72=0,0,Agents($D$4,$D$5,K72,$D$3)/(1-$O$1))</f>
        <v>2.5</v>
      </c>
      <c r="T72" s="24">
        <f ca="1">IF(L72=0,0,Agents($D$4,$D$5,L72,$D$3)/(1-$O$1))</f>
        <v>2.5</v>
      </c>
      <c r="U72" s="24">
        <f ca="1">IF(M72=0,0,Agents($D$4,$D$5,M72,$D$3)/(1-$O$1))</f>
        <v>2.5</v>
      </c>
      <c r="V72" s="24">
        <f ca="1">IF(N72=0,0,Agents($D$4,$D$5,N72,$D$3)/(1-$O$1))</f>
        <v>2.5</v>
      </c>
      <c r="W72" s="24">
        <f ca="1">IF(O72=0,0,Agents($D$4,$D$5,O72,$D$3)/(1-$O$1))</f>
        <v>2.5</v>
      </c>
      <c r="X72" s="24">
        <f ca="1">IF(P72=0,0,Agents($D$4,$D$5,P72,$D$3)/(1-$O$1))</f>
        <v>1.25</v>
      </c>
    </row>
    <row r="73" spans="1:24" x14ac:dyDescent="0.25">
      <c r="A73" s="125">
        <v>0.875000000000001</v>
      </c>
      <c r="B73" s="127">
        <v>1.4492753623188406E-2</v>
      </c>
      <c r="C73" s="128">
        <v>7.9392474974111157E-3</v>
      </c>
      <c r="D73" s="128">
        <v>5.6971514242878558E-3</v>
      </c>
      <c r="E73" s="128">
        <v>7.9549221080543586E-3</v>
      </c>
      <c r="F73" s="128">
        <v>8.2559339525283791E-3</v>
      </c>
      <c r="G73" s="128">
        <v>6.3268892794376098E-3</v>
      </c>
      <c r="H73" s="129">
        <v>8.6206896551724137E-3</v>
      </c>
      <c r="J73" s="23">
        <f t="shared" ca="1" si="6"/>
        <v>0.66109638600835785</v>
      </c>
      <c r="K73" s="24">
        <f t="shared" ca="1" si="6"/>
        <v>5.0684056260640773</v>
      </c>
      <c r="L73" s="24">
        <f t="shared" ca="1" si="6"/>
        <v>4.1869437780529326</v>
      </c>
      <c r="M73" s="24">
        <f t="shared" ca="1" si="6"/>
        <v>5.2887710880668628</v>
      </c>
      <c r="N73" s="24">
        <f t="shared" ca="1" si="6"/>
        <v>5.2887710880668619</v>
      </c>
      <c r="O73" s="24">
        <f t="shared" ca="1" si="6"/>
        <v>3.9665783160501471</v>
      </c>
      <c r="P73" s="25">
        <f t="shared" ca="1" si="6"/>
        <v>1.3221927720167157</v>
      </c>
      <c r="R73" s="24">
        <f ca="1">IF(J73=0,0,Agents($D$4,$D$5,J73,$D$3)/(1-$O$1))</f>
        <v>1.25</v>
      </c>
      <c r="S73" s="24">
        <f ca="1">IF(K73=0,0,Agents($D$4,$D$5,K73,$D$3)/(1-$O$1))</f>
        <v>5</v>
      </c>
      <c r="T73" s="24">
        <f ca="1">IF(L73=0,0,Agents($D$4,$D$5,L73,$D$3)/(1-$O$1))</f>
        <v>3.75</v>
      </c>
      <c r="U73" s="24">
        <f ca="1">IF(M73=0,0,Agents($D$4,$D$5,M73,$D$3)/(1-$O$1))</f>
        <v>5</v>
      </c>
      <c r="V73" s="24">
        <f ca="1">IF(N73=0,0,Agents($D$4,$D$5,N73,$D$3)/(1-$O$1))</f>
        <v>5</v>
      </c>
      <c r="W73" s="24">
        <f ca="1">IF(O73=0,0,Agents($D$4,$D$5,O73,$D$3)/(1-$O$1))</f>
        <v>3.75</v>
      </c>
      <c r="X73" s="24">
        <f ca="1">IF(P73=0,0,Agents($D$4,$D$5,P73,$D$3)/(1-$O$1))</f>
        <v>2.5</v>
      </c>
    </row>
    <row r="74" spans="1:24" x14ac:dyDescent="0.25">
      <c r="A74" s="126">
        <v>0.89583333333333504</v>
      </c>
      <c r="B74" s="127">
        <v>2.4154589371980676E-2</v>
      </c>
      <c r="C74" s="128">
        <v>5.5229547808077319E-3</v>
      </c>
      <c r="D74" s="128">
        <v>5.0974512743628183E-3</v>
      </c>
      <c r="E74" s="128">
        <v>5.3032814053695721E-3</v>
      </c>
      <c r="F74" s="128">
        <v>7.2239422084623322E-3</v>
      </c>
      <c r="G74" s="128">
        <v>4.2179261862917402E-3</v>
      </c>
      <c r="H74" s="129">
        <v>8.6206896551724137E-3</v>
      </c>
      <c r="J74" s="23">
        <f t="shared" ca="1" si="6"/>
        <v>1.1018273100139298</v>
      </c>
      <c r="K74" s="24">
        <f t="shared" ca="1" si="6"/>
        <v>3.5258473920445748</v>
      </c>
      <c r="L74" s="24">
        <f t="shared" ca="1" si="6"/>
        <v>3.7462128540473607</v>
      </c>
      <c r="M74" s="24">
        <f t="shared" ca="1" si="6"/>
        <v>3.5258473920445752</v>
      </c>
      <c r="N74" s="24">
        <f t="shared" ca="1" si="6"/>
        <v>4.6276747020585045</v>
      </c>
      <c r="O74" s="24">
        <f t="shared" ca="1" si="6"/>
        <v>2.6443855440334314</v>
      </c>
      <c r="P74" s="25">
        <f t="shared" ca="1" si="6"/>
        <v>1.3221927720167157</v>
      </c>
      <c r="R74" s="24">
        <f ca="1">IF(J74=0,0,Agents($D$4,$D$5,J74,$D$3)/(1-$O$1))</f>
        <v>2.5</v>
      </c>
      <c r="S74" s="24">
        <f ca="1">IF(K74=0,0,Agents($D$4,$D$5,K74,$D$3)/(1-$O$1))</f>
        <v>3.75</v>
      </c>
      <c r="T74" s="24">
        <f ca="1">IF(L74=0,0,Agents($D$4,$D$5,L74,$D$3)/(1-$O$1))</f>
        <v>3.75</v>
      </c>
      <c r="U74" s="24">
        <f ca="1">IF(M74=0,0,Agents($D$4,$D$5,M74,$D$3)/(1-$O$1))</f>
        <v>3.75</v>
      </c>
      <c r="V74" s="24">
        <f ca="1">IF(N74=0,0,Agents($D$4,$D$5,N74,$D$3)/(1-$O$1))</f>
        <v>3.75</v>
      </c>
      <c r="W74" s="24">
        <f ca="1">IF(O74=0,0,Agents($D$4,$D$5,O74,$D$3)/(1-$O$1))</f>
        <v>3.75</v>
      </c>
      <c r="X74" s="24">
        <f ca="1">IF(P74=0,0,Agents($D$4,$D$5,P74,$D$3)/(1-$O$1))</f>
        <v>2.5</v>
      </c>
    </row>
    <row r="75" spans="1:24" x14ac:dyDescent="0.25">
      <c r="A75" s="125">
        <v>0.91666666666666896</v>
      </c>
      <c r="B75" s="127">
        <v>9.6618357487922701E-3</v>
      </c>
      <c r="C75" s="128">
        <v>2.0711080428028996E-3</v>
      </c>
      <c r="D75" s="128">
        <v>2.098950524737631E-3</v>
      </c>
      <c r="E75" s="128">
        <v>2.651640702684786E-3</v>
      </c>
      <c r="F75" s="128">
        <v>2.7519779841761265E-3</v>
      </c>
      <c r="G75" s="128">
        <v>1.7574692442882249E-3</v>
      </c>
      <c r="H75" s="129">
        <v>4.3103448275862068E-3</v>
      </c>
      <c r="J75" s="23">
        <f t="shared" ca="1" si="6"/>
        <v>0.44073092400557184</v>
      </c>
      <c r="K75" s="24">
        <f t="shared" ca="1" si="6"/>
        <v>1.3221927720167157</v>
      </c>
      <c r="L75" s="24">
        <f t="shared" ca="1" si="6"/>
        <v>1.5425582340195014</v>
      </c>
      <c r="M75" s="24">
        <f t="shared" ca="1" si="6"/>
        <v>1.7629236960222876</v>
      </c>
      <c r="N75" s="24">
        <f t="shared" ca="1" si="6"/>
        <v>1.7629236960222874</v>
      </c>
      <c r="O75" s="24">
        <f t="shared" ca="1" si="6"/>
        <v>1.1018273100139298</v>
      </c>
      <c r="P75" s="25">
        <f t="shared" ca="1" si="6"/>
        <v>0.66109638600835785</v>
      </c>
      <c r="R75" s="24">
        <f ca="1">IF(J75=0,0,Agents($D$4,$D$5,J75,$D$3)/(1-$O$1))</f>
        <v>1.25</v>
      </c>
      <c r="S75" s="24">
        <f ca="1">IF(K75=0,0,Agents($D$4,$D$5,K75,$D$3)/(1-$O$1))</f>
        <v>2.5</v>
      </c>
      <c r="T75" s="24">
        <f ca="1">IF(L75=0,0,Agents($D$4,$D$5,L75,$D$3)/(1-$O$1))</f>
        <v>2.5</v>
      </c>
      <c r="U75" s="24">
        <f ca="1">IF(M75=0,0,Agents($D$4,$D$5,M75,$D$3)/(1-$O$1))</f>
        <v>2.5</v>
      </c>
      <c r="V75" s="24">
        <f ca="1">IF(N75=0,0,Agents($D$4,$D$5,N75,$D$3)/(1-$O$1))</f>
        <v>2.5</v>
      </c>
      <c r="W75" s="24">
        <f ca="1">IF(O75=0,0,Agents($D$4,$D$5,O75,$D$3)/(1-$O$1))</f>
        <v>2.5</v>
      </c>
      <c r="X75" s="24">
        <f ca="1">IF(P75=0,0,Agents($D$4,$D$5,P75,$D$3)/(1-$O$1))</f>
        <v>1.25</v>
      </c>
    </row>
    <row r="76" spans="1:24" x14ac:dyDescent="0.25">
      <c r="A76" s="126">
        <v>0.937500000000003</v>
      </c>
      <c r="B76" s="127">
        <v>1.4492753623188406E-2</v>
      </c>
      <c r="C76" s="128">
        <v>1.380738695201933E-3</v>
      </c>
      <c r="D76" s="128">
        <v>1.1994002998500749E-3</v>
      </c>
      <c r="E76" s="128">
        <v>1.325820351342393E-3</v>
      </c>
      <c r="F76" s="128">
        <v>1.7199862401100791E-3</v>
      </c>
      <c r="G76" s="128">
        <v>1.4059753954305801E-3</v>
      </c>
      <c r="H76" s="129">
        <v>1.4367816091954023E-3</v>
      </c>
      <c r="J76" s="23">
        <f t="shared" ca="1" si="6"/>
        <v>0.66109638600835785</v>
      </c>
      <c r="K76" s="24">
        <f t="shared" ca="1" si="6"/>
        <v>0.88146184801114369</v>
      </c>
      <c r="L76" s="24">
        <f t="shared" ca="1" si="6"/>
        <v>0.88146184801114369</v>
      </c>
      <c r="M76" s="24">
        <f t="shared" ca="1" si="6"/>
        <v>0.8814618480111438</v>
      </c>
      <c r="N76" s="24">
        <f t="shared" ca="1" si="6"/>
        <v>1.1018273100139295</v>
      </c>
      <c r="O76" s="24">
        <f t="shared" ca="1" si="6"/>
        <v>0.8814618480111438</v>
      </c>
      <c r="P76" s="25">
        <f t="shared" ca="1" si="6"/>
        <v>0.22036546200278595</v>
      </c>
      <c r="R76" s="24">
        <f ca="1">IF(J76=0,0,Agents($D$4,$D$5,J76,$D$3)/(1-$O$1))</f>
        <v>1.25</v>
      </c>
      <c r="S76" s="24">
        <f ca="1">IF(K76=0,0,Agents($D$4,$D$5,K76,$D$3)/(1-$O$1))</f>
        <v>2.5</v>
      </c>
      <c r="T76" s="24">
        <f ca="1">IF(L76=0,0,Agents($D$4,$D$5,L76,$D$3)/(1-$O$1))</f>
        <v>2.5</v>
      </c>
      <c r="U76" s="24">
        <f ca="1">IF(M76=0,0,Agents($D$4,$D$5,M76,$D$3)/(1-$O$1))</f>
        <v>2.5</v>
      </c>
      <c r="V76" s="24">
        <f ca="1">IF(N76=0,0,Agents($D$4,$D$5,N76,$D$3)/(1-$O$1))</f>
        <v>2.5</v>
      </c>
      <c r="W76" s="24">
        <f ca="1">IF(O76=0,0,Agents($D$4,$D$5,O76,$D$3)/(1-$O$1))</f>
        <v>2.5</v>
      </c>
      <c r="X76" s="24">
        <f ca="1">IF(P76=0,0,Agents($D$4,$D$5,P76,$D$3)/(1-$O$1))</f>
        <v>1.25</v>
      </c>
    </row>
    <row r="77" spans="1:24" x14ac:dyDescent="0.25">
      <c r="A77" s="130"/>
      <c r="B77" s="131">
        <v>1.301559356136821E-2</v>
      </c>
      <c r="C77" s="132">
        <v>0.18215543259557343</v>
      </c>
      <c r="D77" s="132">
        <v>0.20969567404426559</v>
      </c>
      <c r="E77" s="132">
        <v>0.18970070422535212</v>
      </c>
      <c r="F77" s="132">
        <v>0.18278420523138833</v>
      </c>
      <c r="G77" s="132">
        <v>0.17888581488933603</v>
      </c>
      <c r="H77" s="133">
        <v>4.37625754527163E-2</v>
      </c>
      <c r="J77" s="26">
        <f t="shared" ref="J77:P77" ca="1" si="7">$D$2*B77/SUM($B$42:$H$42)</f>
        <v>45.615650634576689</v>
      </c>
      <c r="K77" s="26">
        <f t="shared" ca="1" si="7"/>
        <v>638.39874342207088</v>
      </c>
      <c r="L77" s="26">
        <f t="shared" ca="1" si="7"/>
        <v>734.91881577929109</v>
      </c>
      <c r="M77" s="26">
        <f t="shared" ca="1" si="7"/>
        <v>664.84259886240523</v>
      </c>
      <c r="N77" s="26">
        <f t="shared" ca="1" si="7"/>
        <v>640.60239804209868</v>
      </c>
      <c r="O77" s="26">
        <f t="shared" ca="1" si="7"/>
        <v>626.93973939792602</v>
      </c>
      <c r="P77" s="26">
        <f t="shared" ca="1" si="7"/>
        <v>153.37436155393902</v>
      </c>
      <c r="R77" s="26">
        <f t="shared" ref="R77:W77" ca="1" si="8">(SUM(R47:R76)/2)/$C$6</f>
        <v>4.296875</v>
      </c>
      <c r="S77" s="26">
        <f t="shared" ca="1" si="8"/>
        <v>22.5</v>
      </c>
      <c r="T77" s="26">
        <f t="shared" ca="1" si="8"/>
        <v>25.234375</v>
      </c>
      <c r="U77" s="26">
        <f t="shared" ca="1" si="8"/>
        <v>23.28125</v>
      </c>
      <c r="V77" s="26">
        <f t="shared" ca="1" si="8"/>
        <v>22.578125</v>
      </c>
      <c r="W77" s="26">
        <f t="shared" ca="1" si="8"/>
        <v>22.109375</v>
      </c>
      <c r="X77" s="26">
        <f t="shared" ref="X77" ca="1" si="9">(SUM(X47:X72)/2)/$C$6</f>
        <v>7.734375</v>
      </c>
    </row>
    <row r="78" spans="1:24" x14ac:dyDescent="0.25">
      <c r="R78" s="32">
        <f ca="1">SUM(R77:X77)/5</f>
        <v>25.546875</v>
      </c>
      <c r="S78" s="31"/>
      <c r="T78" s="31"/>
      <c r="U78" s="31"/>
      <c r="V78" s="31"/>
      <c r="W78" s="31"/>
      <c r="X78" s="4"/>
    </row>
    <row r="80" spans="1:24" x14ac:dyDescent="0.25">
      <c r="J80" s="6" t="s">
        <v>14</v>
      </c>
      <c r="K80" s="20"/>
      <c r="L80" s="20"/>
      <c r="M80" s="33">
        <v>43160</v>
      </c>
      <c r="N80" s="20"/>
      <c r="O80" s="20"/>
      <c r="P80" s="21"/>
      <c r="R80" s="6" t="s">
        <v>15</v>
      </c>
      <c r="S80" s="20"/>
      <c r="T80" s="20"/>
      <c r="U80" s="20"/>
      <c r="V80" s="20"/>
      <c r="W80" s="20"/>
      <c r="X80" s="21"/>
    </row>
    <row r="81" spans="1:24" x14ac:dyDescent="0.25">
      <c r="A81" s="113" t="s">
        <v>6</v>
      </c>
      <c r="B81" s="114" t="s">
        <v>13</v>
      </c>
      <c r="C81" s="115" t="s">
        <v>7</v>
      </c>
      <c r="D81" s="115" t="s">
        <v>8</v>
      </c>
      <c r="E81" s="115" t="s">
        <v>9</v>
      </c>
      <c r="F81" s="115" t="s">
        <v>10</v>
      </c>
      <c r="G81" s="115" t="s">
        <v>11</v>
      </c>
      <c r="H81" s="116" t="s">
        <v>12</v>
      </c>
      <c r="J81" s="22" t="s">
        <v>13</v>
      </c>
      <c r="K81" s="20" t="s">
        <v>7</v>
      </c>
      <c r="L81" s="20" t="s">
        <v>8</v>
      </c>
      <c r="M81" s="20" t="s">
        <v>9</v>
      </c>
      <c r="N81" s="20" t="s">
        <v>10</v>
      </c>
      <c r="O81" s="20" t="s">
        <v>11</v>
      </c>
      <c r="P81" s="21" t="s">
        <v>12</v>
      </c>
      <c r="R81" s="22" t="s">
        <v>13</v>
      </c>
      <c r="S81" s="20" t="s">
        <v>7</v>
      </c>
      <c r="T81" s="20" t="s">
        <v>8</v>
      </c>
      <c r="U81" s="20" t="s">
        <v>9</v>
      </c>
      <c r="V81" s="20" t="s">
        <v>10</v>
      </c>
      <c r="W81" s="20" t="s">
        <v>11</v>
      </c>
      <c r="X81" s="21" t="s">
        <v>12</v>
      </c>
    </row>
    <row r="82" spans="1:24" x14ac:dyDescent="0.25">
      <c r="A82" s="117">
        <v>0.33333333333333331</v>
      </c>
      <c r="B82" s="118">
        <v>2.8985507246376812E-2</v>
      </c>
      <c r="C82" s="119">
        <v>2.1746634449430445E-2</v>
      </c>
      <c r="D82" s="119">
        <v>2.4287856071964018E-2</v>
      </c>
      <c r="E82" s="119">
        <v>2.5190586675505468E-2</v>
      </c>
      <c r="F82" s="119">
        <v>2.1327829377364983E-2</v>
      </c>
      <c r="G82" s="119">
        <v>2.3901581722319858E-2</v>
      </c>
      <c r="H82" s="120">
        <v>3.1609195402298854E-2</v>
      </c>
      <c r="J82" s="23">
        <f t="shared" ref="J82:P107" ca="1" si="10">B82*J$112</f>
        <v>1.4659301965639993</v>
      </c>
      <c r="K82" s="24">
        <f t="shared" ca="1" si="10"/>
        <v>15.392267063921992</v>
      </c>
      <c r="L82" s="24">
        <f t="shared" ca="1" si="10"/>
        <v>19.790057653613992</v>
      </c>
      <c r="M82" s="24">
        <f t="shared" ca="1" si="10"/>
        <v>18.568449156477328</v>
      </c>
      <c r="N82" s="24">
        <f t="shared" ca="1" si="10"/>
        <v>15.14794536449466</v>
      </c>
      <c r="O82" s="24">
        <f t="shared" ca="1" si="10"/>
        <v>16.613875561058659</v>
      </c>
      <c r="P82" s="25">
        <f t="shared" ca="1" si="10"/>
        <v>5.3750773874013316</v>
      </c>
      <c r="R82" s="24">
        <f ca="1">IF(J82=0,0,Agents($E$4,$E$5,J82,$E$3)/(1-$O$1))</f>
        <v>2.5</v>
      </c>
      <c r="S82" s="24">
        <f ca="1">IF(K82=0,0,Agents($E$4,$E$5,K82,$E$3)/(1-$O$1))</f>
        <v>10</v>
      </c>
      <c r="T82" s="24">
        <f ca="1">IF(L82=0,0,Agents($E$4,$E$5,L82,$E$3)/(1-$O$1))</f>
        <v>11.25</v>
      </c>
      <c r="U82" s="24">
        <f ca="1">IF(M82=0,0,Agents($E$4,$E$5,M82,$E$3)/(1-$O$1))</f>
        <v>11.25</v>
      </c>
      <c r="V82" s="24">
        <f ca="1">IF(N82=0,0,Agents($E$4,$E$5,N82,$E$3)/(1-$O$1))</f>
        <v>10</v>
      </c>
      <c r="W82" s="24">
        <f ca="1">IF(O82=0,0,Agents($E$4,$E$5,O82,$E$3)/(1-$O$1))</f>
        <v>10</v>
      </c>
      <c r="X82" s="24">
        <f ca="1">IF(P82=0,0,Agents($E$4,$E$5,P82,$E$3)/(1-$O$1))</f>
        <v>5</v>
      </c>
    </row>
    <row r="83" spans="1:24" x14ac:dyDescent="0.25">
      <c r="A83" s="121">
        <v>0.35416666666666669</v>
      </c>
      <c r="B83" s="122">
        <v>2.4154589371980676E-2</v>
      </c>
      <c r="C83" s="123">
        <v>3.1411805315843977E-2</v>
      </c>
      <c r="D83" s="123">
        <v>3.2083958020989505E-2</v>
      </c>
      <c r="E83" s="123">
        <v>3.1819688432217434E-2</v>
      </c>
      <c r="F83" s="123">
        <v>2.4079807361541108E-2</v>
      </c>
      <c r="G83" s="123">
        <v>2.3198594024604568E-2</v>
      </c>
      <c r="H83" s="124">
        <v>2.2988505747126436E-2</v>
      </c>
      <c r="J83" s="23">
        <f t="shared" ca="1" si="10"/>
        <v>1.2216084971366661</v>
      </c>
      <c r="K83" s="24">
        <f t="shared" ca="1" si="10"/>
        <v>22.233274647887324</v>
      </c>
      <c r="L83" s="24">
        <f t="shared" ca="1" si="10"/>
        <v>26.142421838724655</v>
      </c>
      <c r="M83" s="24">
        <f t="shared" ca="1" si="10"/>
        <v>23.454883145023992</v>
      </c>
      <c r="N83" s="24">
        <f t="shared" ca="1" si="10"/>
        <v>17.102518959913326</v>
      </c>
      <c r="O83" s="24">
        <f t="shared" ca="1" si="10"/>
        <v>16.125232162203993</v>
      </c>
      <c r="P83" s="25">
        <f t="shared" ca="1" si="10"/>
        <v>3.9091471908373316</v>
      </c>
      <c r="R83" s="24">
        <f ca="1">IF(J83=0,0,Agents($E$4,$E$5,J83,$E$3)/(1-$O$1))</f>
        <v>2.5</v>
      </c>
      <c r="S83" s="24">
        <f ca="1">IF(K83=0,0,Agents($E$4,$E$5,K83,$E$3)/(1-$O$1))</f>
        <v>12.5</v>
      </c>
      <c r="T83" s="24">
        <f ca="1">IF(L83=0,0,Agents($E$4,$E$5,L83,$E$3)/(1-$O$1))</f>
        <v>15</v>
      </c>
      <c r="U83" s="24">
        <f ca="1">IF(M83=0,0,Agents($E$4,$E$5,M83,$E$3)/(1-$O$1))</f>
        <v>13.75</v>
      </c>
      <c r="V83" s="24">
        <f ca="1">IF(N83=0,0,Agents($E$4,$E$5,N83,$E$3)/(1-$O$1))</f>
        <v>10</v>
      </c>
      <c r="W83" s="24">
        <f ca="1">IF(O83=0,0,Agents($E$4,$E$5,O83,$E$3)/(1-$O$1))</f>
        <v>10</v>
      </c>
      <c r="X83" s="24">
        <f ca="1">IF(P83=0,0,Agents($E$4,$E$5,P83,$E$3)/(1-$O$1))</f>
        <v>3.75</v>
      </c>
    </row>
    <row r="84" spans="1:24" x14ac:dyDescent="0.25">
      <c r="A84" s="125">
        <v>0.375</v>
      </c>
      <c r="B84" s="118">
        <v>3.3816425120772944E-2</v>
      </c>
      <c r="C84" s="119">
        <v>3.589920607525026E-2</v>
      </c>
      <c r="D84" s="119">
        <v>3.9880059970014994E-2</v>
      </c>
      <c r="E84" s="119">
        <v>4.2094796155120982E-2</v>
      </c>
      <c r="F84" s="119">
        <v>3.8871689026487785E-2</v>
      </c>
      <c r="G84" s="119">
        <v>4.0421792618629174E-2</v>
      </c>
      <c r="H84" s="120">
        <v>3.8793103448275863E-2</v>
      </c>
      <c r="J84" s="23">
        <f t="shared" ca="1" si="10"/>
        <v>1.7102518959913324</v>
      </c>
      <c r="K84" s="24">
        <f t="shared" ca="1" si="10"/>
        <v>25.409456740442653</v>
      </c>
      <c r="L84" s="24">
        <f t="shared" ca="1" si="10"/>
        <v>32.494786023835324</v>
      </c>
      <c r="M84" s="24">
        <f t="shared" ca="1" si="10"/>
        <v>31.028855827271325</v>
      </c>
      <c r="N84" s="24">
        <f t="shared" ca="1" si="10"/>
        <v>27.608352035288654</v>
      </c>
      <c r="O84" s="24">
        <f t="shared" ca="1" si="10"/>
        <v>28.096995434143324</v>
      </c>
      <c r="P84" s="25">
        <f t="shared" ca="1" si="10"/>
        <v>6.5966858845379974</v>
      </c>
      <c r="R84" s="24">
        <f ca="1">IF(J84=0,0,Agents($E$4,$E$5,J84,$E$3)/(1-$O$1))</f>
        <v>2.5</v>
      </c>
      <c r="S84" s="24">
        <f ca="1">IF(K84=0,0,Agents($E$4,$E$5,K84,$E$3)/(1-$O$1))</f>
        <v>13.75</v>
      </c>
      <c r="T84" s="24">
        <f ca="1">IF(L84=0,0,Agents($E$4,$E$5,L84,$E$3)/(1-$O$1))</f>
        <v>17.5</v>
      </c>
      <c r="U84" s="24">
        <f ca="1">IF(M84=0,0,Agents($E$4,$E$5,M84,$E$3)/(1-$O$1))</f>
        <v>16.25</v>
      </c>
      <c r="V84" s="24">
        <f ca="1">IF(N84=0,0,Agents($E$4,$E$5,N84,$E$3)/(1-$O$1))</f>
        <v>15</v>
      </c>
      <c r="W84" s="24">
        <f ca="1">IF(O84=0,0,Agents($E$4,$E$5,O84,$E$3)/(1-$O$1))</f>
        <v>15</v>
      </c>
      <c r="X84" s="24">
        <f ca="1">IF(P84=0,0,Agents($E$4,$E$5,P84,$E$3)/(1-$O$1))</f>
        <v>5</v>
      </c>
    </row>
    <row r="85" spans="1:24" x14ac:dyDescent="0.25">
      <c r="A85" s="121">
        <v>0.39583333333333331</v>
      </c>
      <c r="B85" s="122">
        <v>5.7971014492753624E-2</v>
      </c>
      <c r="C85" s="123">
        <v>4.9016223679668625E-2</v>
      </c>
      <c r="D85" s="123">
        <v>5.0674662668665667E-2</v>
      </c>
      <c r="E85" s="123">
        <v>5.2038448790188929E-2</v>
      </c>
      <c r="F85" s="123">
        <v>4.3687650498796013E-2</v>
      </c>
      <c r="G85" s="123">
        <v>4.8506151142355007E-2</v>
      </c>
      <c r="H85" s="124">
        <v>5.0287356321839081E-2</v>
      </c>
      <c r="J85" s="23">
        <f t="shared" ca="1" si="10"/>
        <v>2.9318603931279985</v>
      </c>
      <c r="K85" s="24">
        <f t="shared" ca="1" si="10"/>
        <v>34.693681318681314</v>
      </c>
      <c r="L85" s="24">
        <f t="shared" ca="1" si="10"/>
        <v>41.290367203219319</v>
      </c>
      <c r="M85" s="24">
        <f t="shared" ca="1" si="10"/>
        <v>38.35850681009132</v>
      </c>
      <c r="N85" s="24">
        <f t="shared" ca="1" si="10"/>
        <v>31.028855827271322</v>
      </c>
      <c r="O85" s="24">
        <f t="shared" ca="1" si="10"/>
        <v>33.716394520971988</v>
      </c>
      <c r="P85" s="25">
        <f t="shared" ca="1" si="10"/>
        <v>8.5512594799566628</v>
      </c>
      <c r="R85" s="24">
        <f ca="1">IF(J85=0,0,Agents($E$4,$E$5,J85,$E$3)/(1-$O$1))</f>
        <v>3.75</v>
      </c>
      <c r="S85" s="24">
        <f ca="1">IF(K85=0,0,Agents($E$4,$E$5,K85,$E$3)/(1-$O$1))</f>
        <v>18.75</v>
      </c>
      <c r="T85" s="24">
        <f ca="1">IF(L85=0,0,Agents($E$4,$E$5,L85,$E$3)/(1-$O$1))</f>
        <v>21.25</v>
      </c>
      <c r="U85" s="24">
        <f ca="1">IF(M85=0,0,Agents($E$4,$E$5,M85,$E$3)/(1-$O$1))</f>
        <v>20</v>
      </c>
      <c r="V85" s="24">
        <f ca="1">IF(N85=0,0,Agents($E$4,$E$5,N85,$E$3)/(1-$O$1))</f>
        <v>16.25</v>
      </c>
      <c r="W85" s="24">
        <f ca="1">IF(O85=0,0,Agents($E$4,$E$5,O85,$E$3)/(1-$O$1))</f>
        <v>17.5</v>
      </c>
      <c r="X85" s="24">
        <f ca="1">IF(P85=0,0,Agents($E$4,$E$5,P85,$E$3)/(1-$O$1))</f>
        <v>6.25</v>
      </c>
    </row>
    <row r="86" spans="1:24" x14ac:dyDescent="0.25">
      <c r="A86" s="125">
        <v>0.41666666666666669</v>
      </c>
      <c r="B86" s="118">
        <v>2.8985507246376812E-2</v>
      </c>
      <c r="C86" s="119">
        <v>5.6689944504925503E-2</v>
      </c>
      <c r="D86" s="119">
        <v>5.3073463268365817E-2</v>
      </c>
      <c r="E86" s="119">
        <v>5.4027179317202516E-2</v>
      </c>
      <c r="F86" s="119">
        <v>4.9879600963192293E-2</v>
      </c>
      <c r="G86" s="119">
        <v>5.4481546572934976E-2</v>
      </c>
      <c r="H86" s="120">
        <v>5.459770114942529E-2</v>
      </c>
      <c r="J86" s="23">
        <f t="shared" ca="1" si="10"/>
        <v>1.4659301965639993</v>
      </c>
      <c r="K86" s="24">
        <f t="shared" ca="1" si="10"/>
        <v>40.125140636719713</v>
      </c>
      <c r="L86" s="24">
        <f t="shared" ca="1" si="10"/>
        <v>43.244940798637984</v>
      </c>
      <c r="M86" s="24">
        <f t="shared" ca="1" si="10"/>
        <v>39.824437006655316</v>
      </c>
      <c r="N86" s="24">
        <f t="shared" ca="1" si="10"/>
        <v>35.426646416963315</v>
      </c>
      <c r="O86" s="24">
        <f t="shared" ca="1" si="10"/>
        <v>37.869863411236658</v>
      </c>
      <c r="P86" s="25">
        <f t="shared" ca="1" si="10"/>
        <v>9.2842245782386641</v>
      </c>
      <c r="R86" s="24">
        <f ca="1">IF(J86=0,0,Agents($E$4,$E$5,J86,$E$3)/(1-$O$1))</f>
        <v>2.5</v>
      </c>
      <c r="S86" s="24">
        <f ca="1">IF(K86=0,0,Agents($E$4,$E$5,K86,$E$3)/(1-$O$1))</f>
        <v>20</v>
      </c>
      <c r="T86" s="24">
        <f ca="1">IF(L86=0,0,Agents($E$4,$E$5,L86,$E$3)/(1-$O$1))</f>
        <v>21.25</v>
      </c>
      <c r="U86" s="24">
        <f ca="1">IF(M86=0,0,Agents($E$4,$E$5,M86,$E$3)/(1-$O$1))</f>
        <v>20</v>
      </c>
      <c r="V86" s="24">
        <f ca="1">IF(N86=0,0,Agents($E$4,$E$5,N86,$E$3)/(1-$O$1))</f>
        <v>18.75</v>
      </c>
      <c r="W86" s="24">
        <f ca="1">IF(O86=0,0,Agents($E$4,$E$5,O86,$E$3)/(1-$O$1))</f>
        <v>20</v>
      </c>
      <c r="X86" s="24">
        <f ca="1">IF(P86=0,0,Agents($E$4,$E$5,P86,$E$3)/(1-$O$1))</f>
        <v>6.25</v>
      </c>
    </row>
    <row r="87" spans="1:24" x14ac:dyDescent="0.25">
      <c r="A87" s="121">
        <v>0.4375</v>
      </c>
      <c r="B87" s="122">
        <v>4.3478260869565216E-2</v>
      </c>
      <c r="C87" s="123">
        <v>6.1177345264331787E-2</v>
      </c>
      <c r="D87" s="123">
        <v>6.0385192019374909E-2</v>
      </c>
      <c r="E87" s="123">
        <v>5.6347364932051704E-2</v>
      </c>
      <c r="F87" s="123">
        <v>5.2128813738720886E-2</v>
      </c>
      <c r="G87" s="123">
        <v>6.1862917398945519E-2</v>
      </c>
      <c r="H87" s="124">
        <v>5.5702917771883305E-2</v>
      </c>
      <c r="J87" s="23">
        <f t="shared" ca="1" si="10"/>
        <v>2.198895294845999</v>
      </c>
      <c r="K87" s="24">
        <f t="shared" ca="1" si="10"/>
        <v>43.301322729275043</v>
      </c>
      <c r="L87" s="24">
        <f t="shared" ca="1" si="10"/>
        <v>49.202631469289088</v>
      </c>
      <c r="M87" s="24">
        <f t="shared" ca="1" si="10"/>
        <v>41.53468890264665</v>
      </c>
      <c r="N87" s="24">
        <f t="shared" ca="1" si="10"/>
        <v>37.024134451680517</v>
      </c>
      <c r="O87" s="24">
        <f t="shared" ca="1" si="10"/>
        <v>43.000619099210653</v>
      </c>
      <c r="P87" s="25">
        <f t="shared" ca="1" si="10"/>
        <v>9.4721643470289223</v>
      </c>
      <c r="R87" s="24">
        <f ca="1">IF(J87=0,0,Agents($E$4,$E$5,J87,$E$3)/(1-$O$1))</f>
        <v>2.5</v>
      </c>
      <c r="S87" s="24">
        <f ca="1">IF(K87=0,0,Agents($E$4,$E$5,K87,$E$3)/(1-$O$1))</f>
        <v>21.25</v>
      </c>
      <c r="T87" s="24">
        <f ca="1">IF(L87=0,0,Agents($E$4,$E$5,L87,$E$3)/(1-$O$1))</f>
        <v>23.75</v>
      </c>
      <c r="U87" s="24">
        <f ca="1">IF(M87=0,0,Agents($E$4,$E$5,M87,$E$3)/(1-$O$1))</f>
        <v>21.25</v>
      </c>
      <c r="V87" s="24">
        <f ca="1">IF(N87=0,0,Agents($E$4,$E$5,N87,$E$3)/(1-$O$1))</f>
        <v>18.75</v>
      </c>
      <c r="W87" s="24">
        <f ca="1">IF(O87=0,0,Agents($E$4,$E$5,O87,$E$3)/(1-$O$1))</f>
        <v>21.25</v>
      </c>
      <c r="X87" s="24">
        <f ca="1">IF(P87=0,0,Agents($E$4,$E$5,P87,$E$3)/(1-$O$1))</f>
        <v>6.25</v>
      </c>
    </row>
    <row r="88" spans="1:24" x14ac:dyDescent="0.25">
      <c r="A88" s="125">
        <v>0.45833333333333331</v>
      </c>
      <c r="B88" s="118">
        <v>5.3140096618357488E-2</v>
      </c>
      <c r="C88" s="119">
        <v>5.9106237221528891E-2</v>
      </c>
      <c r="D88" s="119">
        <v>5.9485641794487357E-2</v>
      </c>
      <c r="E88" s="119">
        <v>5.9661915810407688E-2</v>
      </c>
      <c r="F88" s="119">
        <v>5.384879997883097E-2</v>
      </c>
      <c r="G88" s="119">
        <v>6.2214411247803164E-2</v>
      </c>
      <c r="H88" s="120">
        <v>6.2886825817860328E-2</v>
      </c>
      <c r="J88" s="23">
        <f t="shared" ca="1" si="10"/>
        <v>2.6875386937006653</v>
      </c>
      <c r="K88" s="24">
        <f t="shared" ca="1" si="10"/>
        <v>41.835392532711047</v>
      </c>
      <c r="L88" s="24">
        <f t="shared" ca="1" si="10"/>
        <v>48.469666371007094</v>
      </c>
      <c r="M88" s="24">
        <f t="shared" ca="1" si="10"/>
        <v>43.977905896919985</v>
      </c>
      <c r="N88" s="24">
        <f t="shared" ca="1" si="10"/>
        <v>38.245742948817188</v>
      </c>
      <c r="O88" s="24">
        <f t="shared" ca="1" si="10"/>
        <v>43.244940798637984</v>
      </c>
      <c r="P88" s="25">
        <f t="shared" ca="1" si="10"/>
        <v>10.69377284416559</v>
      </c>
      <c r="R88" s="24">
        <f ca="1">IF(J88=0,0,Agents($E$4,$E$5,J88,$E$3)/(1-$O$1))</f>
        <v>3.75</v>
      </c>
      <c r="S88" s="24">
        <f ca="1">IF(K88=0,0,Agents($E$4,$E$5,K88,$E$3)/(1-$O$1))</f>
        <v>21.25</v>
      </c>
      <c r="T88" s="24">
        <f ca="1">IF(L88=0,0,Agents($E$4,$E$5,L88,$E$3)/(1-$O$1))</f>
        <v>23.75</v>
      </c>
      <c r="U88" s="24">
        <f ca="1">IF(M88=0,0,Agents($E$4,$E$5,M88,$E$3)/(1-$O$1))</f>
        <v>22.5</v>
      </c>
      <c r="V88" s="24">
        <f ca="1">IF(N88=0,0,Agents($E$4,$E$5,N88,$E$3)/(1-$O$1))</f>
        <v>20</v>
      </c>
      <c r="W88" s="24">
        <f ca="1">IF(O88=0,0,Agents($E$4,$E$5,O88,$E$3)/(1-$O$1))</f>
        <v>21.25</v>
      </c>
      <c r="X88" s="24">
        <f ca="1">IF(P88=0,0,Agents($E$4,$E$5,P88,$E$3)/(1-$O$1))</f>
        <v>7.5</v>
      </c>
    </row>
    <row r="89" spans="1:24" x14ac:dyDescent="0.25">
      <c r="A89" s="121">
        <v>0.47916666666666669</v>
      </c>
      <c r="B89" s="122">
        <v>4.3478260869565216E-2</v>
      </c>
      <c r="C89" s="123">
        <v>6.2212899285733245E-2</v>
      </c>
      <c r="D89" s="123">
        <v>6.1284742244262468E-2</v>
      </c>
      <c r="E89" s="123">
        <v>5.6678820019887298E-2</v>
      </c>
      <c r="F89" s="123">
        <v>5.7976766955095155E-2</v>
      </c>
      <c r="G89" s="123">
        <v>5.9753954305799648E-2</v>
      </c>
      <c r="H89" s="124">
        <v>5.1392572944297096E-2</v>
      </c>
      <c r="J89" s="23">
        <f t="shared" ca="1" si="10"/>
        <v>2.198895294845999</v>
      </c>
      <c r="K89" s="24">
        <f t="shared" ca="1" si="10"/>
        <v>44.034287827557051</v>
      </c>
      <c r="L89" s="24">
        <f t="shared" ca="1" si="10"/>
        <v>49.935596567571096</v>
      </c>
      <c r="M89" s="24">
        <f t="shared" ca="1" si="10"/>
        <v>41.779010602073981</v>
      </c>
      <c r="N89" s="24">
        <f t="shared" ca="1" si="10"/>
        <v>41.177603341945179</v>
      </c>
      <c r="O89" s="24">
        <f t="shared" ca="1" si="10"/>
        <v>41.53468890264665</v>
      </c>
      <c r="P89" s="25">
        <f t="shared" ca="1" si="10"/>
        <v>8.7391992487469228</v>
      </c>
      <c r="R89" s="24">
        <f ca="1">IF(J89=0,0,Agents($E$4,$E$5,J89,$E$3)/(1-$O$1))</f>
        <v>2.5</v>
      </c>
      <c r="S89" s="24">
        <f ca="1">IF(K89=0,0,Agents($E$4,$E$5,K89,$E$3)/(1-$O$1))</f>
        <v>22.5</v>
      </c>
      <c r="T89" s="24">
        <f ca="1">IF(L89=0,0,Agents($E$4,$E$5,L89,$E$3)/(1-$O$1))</f>
        <v>25</v>
      </c>
      <c r="U89" s="24">
        <f ca="1">IF(M89=0,0,Agents($E$4,$E$5,M89,$E$3)/(1-$O$1))</f>
        <v>21.25</v>
      </c>
      <c r="V89" s="24">
        <f ca="1">IF(N89=0,0,Agents($E$4,$E$5,N89,$E$3)/(1-$O$1))</f>
        <v>21.25</v>
      </c>
      <c r="W89" s="24">
        <f ca="1">IF(O89=0,0,Agents($E$4,$E$5,O89,$E$3)/(1-$O$1))</f>
        <v>21.25</v>
      </c>
      <c r="X89" s="24">
        <f ca="1">IF(P89=0,0,Agents($E$4,$E$5,P89,$E$3)/(1-$O$1))</f>
        <v>6.25</v>
      </c>
    </row>
    <row r="90" spans="1:24" x14ac:dyDescent="0.25">
      <c r="A90" s="125">
        <v>0.5</v>
      </c>
      <c r="B90" s="118">
        <v>4.8309178743961345E-2</v>
      </c>
      <c r="C90" s="119">
        <v>5.6689944504925503E-2</v>
      </c>
      <c r="D90" s="119">
        <v>5.3788490370199497E-2</v>
      </c>
      <c r="E90" s="119">
        <v>5.4027179317202516E-2</v>
      </c>
      <c r="F90" s="119">
        <v>5.4192797226852982E-2</v>
      </c>
      <c r="G90" s="119">
        <v>5.342706502636204E-2</v>
      </c>
      <c r="H90" s="120">
        <v>6.0013262599469513E-2</v>
      </c>
      <c r="J90" s="23">
        <f t="shared" ca="1" si="10"/>
        <v>2.4432169942733317</v>
      </c>
      <c r="K90" s="24">
        <f t="shared" ca="1" si="10"/>
        <v>40.125140636719713</v>
      </c>
      <c r="L90" s="24">
        <f t="shared" ca="1" si="10"/>
        <v>43.827554081887762</v>
      </c>
      <c r="M90" s="24">
        <f t="shared" ca="1" si="10"/>
        <v>39.824437006655316</v>
      </c>
      <c r="N90" s="24">
        <f t="shared" ca="1" si="10"/>
        <v>38.490064648244513</v>
      </c>
      <c r="O90" s="24">
        <f t="shared" ca="1" si="10"/>
        <v>37.136898312954656</v>
      </c>
      <c r="P90" s="25">
        <f t="shared" ca="1" si="10"/>
        <v>10.205129445310922</v>
      </c>
      <c r="R90" s="24">
        <f ca="1">IF(J90=0,0,Agents($E$4,$E$5,J90,$E$3)/(1-$O$1))</f>
        <v>2.5</v>
      </c>
      <c r="S90" s="24">
        <f ca="1">IF(K90=0,0,Agents($E$4,$E$5,K90,$E$3)/(1-$O$1))</f>
        <v>20</v>
      </c>
      <c r="T90" s="24">
        <f ca="1">IF(L90=0,0,Agents($E$4,$E$5,L90,$E$3)/(1-$O$1))</f>
        <v>22.5</v>
      </c>
      <c r="U90" s="24">
        <f ca="1">IF(M90=0,0,Agents($E$4,$E$5,M90,$E$3)/(1-$O$1))</f>
        <v>20</v>
      </c>
      <c r="V90" s="24">
        <f ca="1">IF(N90=0,0,Agents($E$4,$E$5,N90,$E$3)/(1-$O$1))</f>
        <v>20</v>
      </c>
      <c r="W90" s="24">
        <f ca="1">IF(O90=0,0,Agents($E$4,$E$5,O90,$E$3)/(1-$O$1))</f>
        <v>18.75</v>
      </c>
      <c r="X90" s="24">
        <f ca="1">IF(P90=0,0,Agents($E$4,$E$5,P90,$E$3)/(1-$O$1))</f>
        <v>7.5</v>
      </c>
    </row>
    <row r="91" spans="1:24" x14ac:dyDescent="0.25">
      <c r="A91" s="121">
        <v>0.52083333333333337</v>
      </c>
      <c r="B91" s="122">
        <v>5.7971014492753617E-2</v>
      </c>
      <c r="C91" s="123">
        <v>5.1857359071718741E-2</v>
      </c>
      <c r="D91" s="123">
        <v>5.3788490370199497E-2</v>
      </c>
      <c r="E91" s="123">
        <v>4.938680808750414E-2</v>
      </c>
      <c r="F91" s="123">
        <v>5.2128813738720886E-2</v>
      </c>
      <c r="G91" s="123">
        <v>5.518453427065026E-2</v>
      </c>
      <c r="H91" s="124">
        <v>6.1450044208664921E-2</v>
      </c>
      <c r="J91" s="23">
        <f t="shared" ca="1" si="10"/>
        <v>2.9318603931279981</v>
      </c>
      <c r="K91" s="24">
        <f t="shared" ca="1" si="10"/>
        <v>36.704636844737053</v>
      </c>
      <c r="L91" s="24">
        <f t="shared" ca="1" si="10"/>
        <v>43.827554081887762</v>
      </c>
      <c r="M91" s="24">
        <f t="shared" ca="1" si="10"/>
        <v>36.403933214672655</v>
      </c>
      <c r="N91" s="24">
        <f t="shared" ca="1" si="10"/>
        <v>37.024134451680517</v>
      </c>
      <c r="O91" s="24">
        <f t="shared" ca="1" si="10"/>
        <v>38.358506810091313</v>
      </c>
      <c r="P91" s="25">
        <f t="shared" ca="1" si="10"/>
        <v>10.449451144738257</v>
      </c>
      <c r="R91" s="24">
        <f ca="1">IF(J91=0,0,Agents($E$4,$E$5,J91,$E$3)/(1-$O$1))</f>
        <v>3.75</v>
      </c>
      <c r="S91" s="24">
        <f ca="1">IF(K91=0,0,Agents($E$4,$E$5,K91,$E$3)/(1-$O$1))</f>
        <v>18.75</v>
      </c>
      <c r="T91" s="24">
        <f ca="1">IF(L91=0,0,Agents($E$4,$E$5,L91,$E$3)/(1-$O$1))</f>
        <v>22.5</v>
      </c>
      <c r="U91" s="24">
        <f ca="1">IF(M91=0,0,Agents($E$4,$E$5,M91,$E$3)/(1-$O$1))</f>
        <v>18.75</v>
      </c>
      <c r="V91" s="24">
        <f ca="1">IF(N91=0,0,Agents($E$4,$E$5,N91,$E$3)/(1-$O$1))</f>
        <v>18.75</v>
      </c>
      <c r="W91" s="24">
        <f ca="1">IF(O91=0,0,Agents($E$4,$E$5,O91,$E$3)/(1-$O$1))</f>
        <v>20</v>
      </c>
      <c r="X91" s="24">
        <f ca="1">IF(P91=0,0,Agents($E$4,$E$5,P91,$E$3)/(1-$O$1))</f>
        <v>7.5</v>
      </c>
    </row>
    <row r="92" spans="1:24" x14ac:dyDescent="0.25">
      <c r="A92" s="125">
        <v>0.54166666666666663</v>
      </c>
      <c r="B92" s="118">
        <v>5.3140096618357488E-2</v>
      </c>
      <c r="C92" s="119">
        <v>5.3928467114521643E-2</v>
      </c>
      <c r="D92" s="119">
        <v>5.2589090070349426E-2</v>
      </c>
      <c r="E92" s="119">
        <v>5.1375538614517727E-2</v>
      </c>
      <c r="F92" s="119">
        <v>5.4192797226852982E-2</v>
      </c>
      <c r="G92" s="119">
        <v>5.3778558875219686E-2</v>
      </c>
      <c r="H92" s="120">
        <v>5.2829354553492504E-2</v>
      </c>
      <c r="J92" s="23">
        <f t="shared" ca="1" si="10"/>
        <v>2.6875386937006653</v>
      </c>
      <c r="K92" s="24">
        <f t="shared" ca="1" si="10"/>
        <v>38.170567041301048</v>
      </c>
      <c r="L92" s="24">
        <f t="shared" ca="1" si="10"/>
        <v>42.850267284178429</v>
      </c>
      <c r="M92" s="24">
        <f t="shared" ca="1" si="10"/>
        <v>37.869863411236651</v>
      </c>
      <c r="N92" s="24">
        <f t="shared" ca="1" si="10"/>
        <v>38.490064648244513</v>
      </c>
      <c r="O92" s="24">
        <f t="shared" ca="1" si="10"/>
        <v>37.381220012381988</v>
      </c>
      <c r="P92" s="25">
        <f t="shared" ca="1" si="10"/>
        <v>8.9835209481742559</v>
      </c>
      <c r="R92" s="24">
        <f ca="1">IF(J92=0,0,Agents($E$4,$E$5,J92,$E$3)/(1-$O$1))</f>
        <v>3.75</v>
      </c>
      <c r="S92" s="24">
        <f ca="1">IF(K92=0,0,Agents($E$4,$E$5,K92,$E$3)/(1-$O$1))</f>
        <v>20</v>
      </c>
      <c r="T92" s="24">
        <f ca="1">IF(L92=0,0,Agents($E$4,$E$5,L92,$E$3)/(1-$O$1))</f>
        <v>21.25</v>
      </c>
      <c r="U92" s="24">
        <f ca="1">IF(M92=0,0,Agents($E$4,$E$5,M92,$E$3)/(1-$O$1))</f>
        <v>20</v>
      </c>
      <c r="V92" s="24">
        <f ca="1">IF(N92=0,0,Agents($E$4,$E$5,N92,$E$3)/(1-$O$1))</f>
        <v>20</v>
      </c>
      <c r="W92" s="24">
        <f ca="1">IF(O92=0,0,Agents($E$4,$E$5,O92,$E$3)/(1-$O$1))</f>
        <v>18.75</v>
      </c>
      <c r="X92" s="24">
        <f ca="1">IF(P92=0,0,Agents($E$4,$E$5,P92,$E$3)/(1-$O$1))</f>
        <v>6.25</v>
      </c>
    </row>
    <row r="93" spans="1:24" x14ac:dyDescent="0.25">
      <c r="A93" s="121">
        <v>0.5625</v>
      </c>
      <c r="B93" s="122">
        <v>4.8309178743961345E-2</v>
      </c>
      <c r="C93" s="123">
        <v>5.3928467114521643E-2</v>
      </c>
      <c r="D93" s="123">
        <v>5.5887440894937128E-2</v>
      </c>
      <c r="E93" s="123">
        <v>5.1706993702353328E-2</v>
      </c>
      <c r="F93" s="123">
        <v>5.6944775211029107E-2</v>
      </c>
      <c r="G93" s="123">
        <v>5.6942003514938486E-2</v>
      </c>
      <c r="H93" s="124">
        <v>5.8576480990274113E-2</v>
      </c>
      <c r="J93" s="23">
        <f t="shared" ca="1" si="10"/>
        <v>2.4432169942733317</v>
      </c>
      <c r="K93" s="24">
        <f t="shared" ca="1" si="10"/>
        <v>38.170567041301048</v>
      </c>
      <c r="L93" s="24">
        <f t="shared" ca="1" si="10"/>
        <v>45.537805977879096</v>
      </c>
      <c r="M93" s="24">
        <f t="shared" ca="1" si="10"/>
        <v>38.114185110663982</v>
      </c>
      <c r="N93" s="24">
        <f t="shared" ca="1" si="10"/>
        <v>40.444638243663178</v>
      </c>
      <c r="O93" s="24">
        <f t="shared" ca="1" si="10"/>
        <v>39.580115307227985</v>
      </c>
      <c r="P93" s="25">
        <f t="shared" ca="1" si="10"/>
        <v>9.9608077458835886</v>
      </c>
      <c r="R93" s="24">
        <f ca="1">IF(J93=0,0,Agents($E$4,$E$5,J93,$E$3)/(1-$O$1))</f>
        <v>2.5</v>
      </c>
      <c r="S93" s="24">
        <f ca="1">IF(K93=0,0,Agents($E$4,$E$5,K93,$E$3)/(1-$O$1))</f>
        <v>20</v>
      </c>
      <c r="T93" s="24">
        <f ca="1">IF(L93=0,0,Agents($E$4,$E$5,L93,$E$3)/(1-$O$1))</f>
        <v>22.5</v>
      </c>
      <c r="U93" s="24">
        <f ca="1">IF(M93=0,0,Agents($E$4,$E$5,M93,$E$3)/(1-$O$1))</f>
        <v>20</v>
      </c>
      <c r="V93" s="24">
        <f ca="1">IF(N93=0,0,Agents($E$4,$E$5,N93,$E$3)/(1-$O$1))</f>
        <v>21.25</v>
      </c>
      <c r="W93" s="24">
        <f ca="1">IF(O93=0,0,Agents($E$4,$E$5,O93,$E$3)/(1-$O$1))</f>
        <v>20</v>
      </c>
      <c r="X93" s="24">
        <f ca="1">IF(P93=0,0,Agents($E$4,$E$5,P93,$E$3)/(1-$O$1))</f>
        <v>7.5</v>
      </c>
    </row>
    <row r="94" spans="1:24" x14ac:dyDescent="0.25">
      <c r="A94" s="125">
        <v>0.58333333333333337</v>
      </c>
      <c r="B94" s="118">
        <v>3.8647342995169073E-2</v>
      </c>
      <c r="C94" s="119">
        <v>5.4964021135923087E-2</v>
      </c>
      <c r="D94" s="119">
        <v>5.7386691269749726E-2</v>
      </c>
      <c r="E94" s="119">
        <v>5.8667550546900891E-2</v>
      </c>
      <c r="F94" s="119">
        <v>5.8664761451139191E-2</v>
      </c>
      <c r="G94" s="119">
        <v>5.9050966608084357E-2</v>
      </c>
      <c r="H94" s="120">
        <v>5.4266136162687904E-2</v>
      </c>
      <c r="J94" s="23">
        <f t="shared" ca="1" si="10"/>
        <v>1.9545735954186654</v>
      </c>
      <c r="K94" s="24">
        <f t="shared" ca="1" si="10"/>
        <v>38.903532139583049</v>
      </c>
      <c r="L94" s="24">
        <f t="shared" ca="1" si="10"/>
        <v>46.75941447501576</v>
      </c>
      <c r="M94" s="24">
        <f t="shared" ca="1" si="10"/>
        <v>43.244940798637984</v>
      </c>
      <c r="N94" s="24">
        <f t="shared" ca="1" si="10"/>
        <v>41.666246740799849</v>
      </c>
      <c r="O94" s="24">
        <f t="shared" ca="1" si="10"/>
        <v>41.046045503791987</v>
      </c>
      <c r="P94" s="25">
        <f t="shared" ca="1" si="10"/>
        <v>9.2278426476015891</v>
      </c>
      <c r="R94" s="24">
        <f ca="1">IF(J94=0,0,Agents($E$4,$E$5,J94,$E$3)/(1-$O$1))</f>
        <v>2.5</v>
      </c>
      <c r="S94" s="24">
        <f ca="1">IF(K94=0,0,Agents($E$4,$E$5,K94,$E$3)/(1-$O$1))</f>
        <v>20</v>
      </c>
      <c r="T94" s="24">
        <f ca="1">IF(L94=0,0,Agents($E$4,$E$5,L94,$E$3)/(1-$O$1))</f>
        <v>23.75</v>
      </c>
      <c r="U94" s="24">
        <f ca="1">IF(M94=0,0,Agents($E$4,$E$5,M94,$E$3)/(1-$O$1))</f>
        <v>21.25</v>
      </c>
      <c r="V94" s="24">
        <f ca="1">IF(N94=0,0,Agents($E$4,$E$5,N94,$E$3)/(1-$O$1))</f>
        <v>21.25</v>
      </c>
      <c r="W94" s="24">
        <f ca="1">IF(O94=0,0,Agents($E$4,$E$5,O94,$E$3)/(1-$O$1))</f>
        <v>21.25</v>
      </c>
      <c r="X94" s="24">
        <f ca="1">IF(P94=0,0,Agents($E$4,$E$5,P94,$E$3)/(1-$O$1))</f>
        <v>6.25</v>
      </c>
    </row>
    <row r="95" spans="1:24" x14ac:dyDescent="0.25">
      <c r="A95" s="121">
        <v>0.60416666666666663</v>
      </c>
      <c r="B95" s="122">
        <v>4.3478260869565216E-2</v>
      </c>
      <c r="C95" s="123">
        <v>5.4618836462122608E-2</v>
      </c>
      <c r="D95" s="123">
        <v>5.9485641794487357E-2</v>
      </c>
      <c r="E95" s="123">
        <v>6.1982101425256876E-2</v>
      </c>
      <c r="F95" s="123">
        <v>6.1760736683337335E-2</v>
      </c>
      <c r="G95" s="123">
        <v>5.8347978910369067E-2</v>
      </c>
      <c r="H95" s="124">
        <v>5.4266136162687904E-2</v>
      </c>
      <c r="J95" s="23">
        <f t="shared" ca="1" si="10"/>
        <v>2.198895294845999</v>
      </c>
      <c r="K95" s="24">
        <f t="shared" ca="1" si="10"/>
        <v>38.659210440155718</v>
      </c>
      <c r="L95" s="24">
        <f t="shared" ca="1" si="10"/>
        <v>48.469666371007094</v>
      </c>
      <c r="M95" s="24">
        <f t="shared" ca="1" si="10"/>
        <v>45.688157792911319</v>
      </c>
      <c r="N95" s="24">
        <f t="shared" ca="1" si="10"/>
        <v>43.865142035645846</v>
      </c>
      <c r="O95" s="24">
        <f t="shared" ca="1" si="10"/>
        <v>40.557402104937317</v>
      </c>
      <c r="P95" s="25">
        <f t="shared" ca="1" si="10"/>
        <v>9.2278426476015891</v>
      </c>
      <c r="R95" s="24">
        <f ca="1">IF(J95=0,0,Agents($E$4,$E$5,J95,$E$3)/(1-$O$1))</f>
        <v>2.5</v>
      </c>
      <c r="S95" s="24">
        <f ca="1">IF(K95=0,0,Agents($E$4,$E$5,K95,$E$3)/(1-$O$1))</f>
        <v>20</v>
      </c>
      <c r="T95" s="24">
        <f ca="1">IF(L95=0,0,Agents($E$4,$E$5,L95,$E$3)/(1-$O$1))</f>
        <v>23.75</v>
      </c>
      <c r="U95" s="24">
        <f ca="1">IF(M95=0,0,Agents($E$4,$E$5,M95,$E$3)/(1-$O$1))</f>
        <v>22.5</v>
      </c>
      <c r="V95" s="24">
        <f ca="1">IF(N95=0,0,Agents($E$4,$E$5,N95,$E$3)/(1-$O$1))</f>
        <v>22.5</v>
      </c>
      <c r="W95" s="24">
        <f ca="1">IF(O95=0,0,Agents($E$4,$E$5,O95,$E$3)/(1-$O$1))</f>
        <v>21.25</v>
      </c>
      <c r="X95" s="24">
        <f ca="1">IF(P95=0,0,Agents($E$4,$E$5,P95,$E$3)/(1-$O$1))</f>
        <v>6.25</v>
      </c>
    </row>
    <row r="96" spans="1:24" x14ac:dyDescent="0.25">
      <c r="A96" s="125">
        <v>0.625</v>
      </c>
      <c r="B96" s="118">
        <v>4.8309178743961345E-2</v>
      </c>
      <c r="C96" s="119">
        <v>5.3238097766920671E-2</v>
      </c>
      <c r="D96" s="119">
        <v>5.1689539845461867E-2</v>
      </c>
      <c r="E96" s="119">
        <v>5.5021544580709306E-2</v>
      </c>
      <c r="F96" s="119">
        <v>5.7632769707073143E-2</v>
      </c>
      <c r="G96" s="119">
        <v>5.7293497363796131E-2</v>
      </c>
      <c r="H96" s="120">
        <v>4.7082228116710895E-2</v>
      </c>
      <c r="J96" s="23">
        <f t="shared" ca="1" si="10"/>
        <v>2.4432169942733317</v>
      </c>
      <c r="K96" s="24">
        <f t="shared" ca="1" si="10"/>
        <v>37.681923642446378</v>
      </c>
      <c r="L96" s="24">
        <f t="shared" ca="1" si="10"/>
        <v>42.117302185896428</v>
      </c>
      <c r="M96" s="24">
        <f t="shared" ca="1" si="10"/>
        <v>40.557402104937317</v>
      </c>
      <c r="N96" s="24">
        <f t="shared" ca="1" si="10"/>
        <v>40.933281642517848</v>
      </c>
      <c r="O96" s="24">
        <f t="shared" ca="1" si="10"/>
        <v>39.824437006655316</v>
      </c>
      <c r="P96" s="25">
        <f t="shared" ca="1" si="10"/>
        <v>8.0062341504649233</v>
      </c>
      <c r="R96" s="24">
        <f ca="1">IF(J96=0,0,Agents($E$4,$E$5,J96,$E$3)/(1-$O$1))</f>
        <v>2.5</v>
      </c>
      <c r="S96" s="24">
        <f ca="1">IF(K96=0,0,Agents($E$4,$E$5,K96,$E$3)/(1-$O$1))</f>
        <v>20</v>
      </c>
      <c r="T96" s="24">
        <f ca="1">IF(L96=0,0,Agents($E$4,$E$5,L96,$E$3)/(1-$O$1))</f>
        <v>21.25</v>
      </c>
      <c r="U96" s="24">
        <f ca="1">IF(M96=0,0,Agents($E$4,$E$5,M96,$E$3)/(1-$O$1))</f>
        <v>21.25</v>
      </c>
      <c r="V96" s="24">
        <f ca="1">IF(N96=0,0,Agents($E$4,$E$5,N96,$E$3)/(1-$O$1))</f>
        <v>21.25</v>
      </c>
      <c r="W96" s="24">
        <f ca="1">IF(O96=0,0,Agents($E$4,$E$5,O96,$E$3)/(1-$O$1))</f>
        <v>20</v>
      </c>
      <c r="X96" s="24">
        <f ca="1">IF(P96=0,0,Agents($E$4,$E$5,P96,$E$3)/(1-$O$1))</f>
        <v>6.25</v>
      </c>
    </row>
    <row r="97" spans="1:24" x14ac:dyDescent="0.25">
      <c r="A97" s="121">
        <v>0.64583333333333337</v>
      </c>
      <c r="B97" s="122">
        <v>5.3140096618357488E-2</v>
      </c>
      <c r="C97" s="123">
        <v>5.2547728419319706E-2</v>
      </c>
      <c r="D97" s="123">
        <v>5.2888940145311945E-2</v>
      </c>
      <c r="E97" s="123">
        <v>4.938680808750414E-2</v>
      </c>
      <c r="F97" s="123">
        <v>5.5912783466963066E-2</v>
      </c>
      <c r="G97" s="123">
        <v>5.3075571177504395E-2</v>
      </c>
      <c r="H97" s="124">
        <v>4.1335101679929286E-2</v>
      </c>
      <c r="J97" s="23">
        <f t="shared" ca="1" si="10"/>
        <v>2.6875386937006653</v>
      </c>
      <c r="K97" s="24">
        <f t="shared" ca="1" si="10"/>
        <v>37.193280243591715</v>
      </c>
      <c r="L97" s="24">
        <f t="shared" ca="1" si="10"/>
        <v>43.094588983605767</v>
      </c>
      <c r="M97" s="24">
        <f t="shared" ca="1" si="10"/>
        <v>36.403933214672655</v>
      </c>
      <c r="N97" s="24">
        <f t="shared" ca="1" si="10"/>
        <v>39.711673145381184</v>
      </c>
      <c r="O97" s="24">
        <f t="shared" ca="1" si="10"/>
        <v>36.892576613527318</v>
      </c>
      <c r="P97" s="25">
        <f t="shared" ca="1" si="10"/>
        <v>7.0289473527555906</v>
      </c>
      <c r="R97" s="24">
        <f ca="1">IF(J97=0,0,Agents($E$4,$E$5,J97,$E$3)/(1-$O$1))</f>
        <v>3.75</v>
      </c>
      <c r="S97" s="24">
        <f ca="1">IF(K97=0,0,Agents($E$4,$E$5,K97,$E$3)/(1-$O$1))</f>
        <v>18.75</v>
      </c>
      <c r="T97" s="24">
        <f ca="1">IF(L97=0,0,Agents($E$4,$E$5,L97,$E$3)/(1-$O$1))</f>
        <v>21.25</v>
      </c>
      <c r="U97" s="24">
        <f ca="1">IF(M97=0,0,Agents($E$4,$E$5,M97,$E$3)/(1-$O$1))</f>
        <v>18.75</v>
      </c>
      <c r="V97" s="24">
        <f ca="1">IF(N97=0,0,Agents($E$4,$E$5,N97,$E$3)/(1-$O$1))</f>
        <v>20</v>
      </c>
      <c r="W97" s="24">
        <f ca="1">IF(O97=0,0,Agents($E$4,$E$5,O97,$E$3)/(1-$O$1))</f>
        <v>18.75</v>
      </c>
      <c r="X97" s="24">
        <f ca="1">IF(P97=0,0,Agents($E$4,$E$5,P97,$E$3)/(1-$O$1))</f>
        <v>5</v>
      </c>
    </row>
    <row r="98" spans="1:24" x14ac:dyDescent="0.25">
      <c r="A98" s="125">
        <v>0.66666666666666663</v>
      </c>
      <c r="B98" s="118">
        <v>4.3478260869565216E-2</v>
      </c>
      <c r="C98" s="119">
        <v>4.322774222670666E-2</v>
      </c>
      <c r="D98" s="119">
        <v>4.4792988121323936E-2</v>
      </c>
      <c r="E98" s="119">
        <v>4.9718263175339734E-2</v>
      </c>
      <c r="F98" s="119">
        <v>4.7312852266412665E-2</v>
      </c>
      <c r="G98" s="119">
        <v>4.9209138840070298E-2</v>
      </c>
      <c r="H98" s="120">
        <v>3.8461538461538478E-2</v>
      </c>
      <c r="J98" s="23">
        <f t="shared" ca="1" si="10"/>
        <v>2.198895294845999</v>
      </c>
      <c r="K98" s="24">
        <f t="shared" ca="1" si="10"/>
        <v>30.596594359053718</v>
      </c>
      <c r="L98" s="24">
        <f t="shared" ca="1" si="10"/>
        <v>36.497903099067763</v>
      </c>
      <c r="M98" s="24">
        <f t="shared" ca="1" si="10"/>
        <v>36.648254914099979</v>
      </c>
      <c r="N98" s="24">
        <f t="shared" ca="1" si="10"/>
        <v>33.603630659697849</v>
      </c>
      <c r="O98" s="24">
        <f t="shared" ca="1" si="10"/>
        <v>34.205037919826651</v>
      </c>
      <c r="P98" s="25">
        <f t="shared" ca="1" si="10"/>
        <v>6.5403039539009233</v>
      </c>
      <c r="R98" s="24">
        <f ca="1">IF(J98=0,0,Agents($E$4,$E$5,J98,$E$3)/(1-$O$1))</f>
        <v>2.5</v>
      </c>
      <c r="S98" s="24">
        <f ca="1">IF(K98=0,0,Agents($E$4,$E$5,K98,$E$3)/(1-$O$1))</f>
        <v>16.25</v>
      </c>
      <c r="T98" s="24">
        <f ca="1">IF(L98=0,0,Agents($E$4,$E$5,L98,$E$3)/(1-$O$1))</f>
        <v>18.75</v>
      </c>
      <c r="U98" s="24">
        <f ca="1">IF(M98=0,0,Agents($E$4,$E$5,M98,$E$3)/(1-$O$1))</f>
        <v>18.75</v>
      </c>
      <c r="V98" s="24">
        <f ca="1">IF(N98=0,0,Agents($E$4,$E$5,N98,$E$3)/(1-$O$1))</f>
        <v>17.5</v>
      </c>
      <c r="W98" s="24">
        <f ca="1">IF(O98=0,0,Agents($E$4,$E$5,O98,$E$3)/(1-$O$1))</f>
        <v>17.5</v>
      </c>
      <c r="X98" s="24">
        <f ca="1">IF(P98=0,0,Agents($E$4,$E$5,P98,$E$3)/(1-$O$1))</f>
        <v>5</v>
      </c>
    </row>
    <row r="99" spans="1:24" x14ac:dyDescent="0.25">
      <c r="A99" s="121">
        <v>0.6875</v>
      </c>
      <c r="B99" s="122">
        <v>3.3816425120772944E-2</v>
      </c>
      <c r="C99" s="123">
        <v>4.0386606834656544E-2</v>
      </c>
      <c r="D99" s="123">
        <v>3.8795986622073564E-2</v>
      </c>
      <c r="E99" s="123">
        <v>3.5465694398409013E-2</v>
      </c>
      <c r="F99" s="123">
        <v>4.1808896298060415E-2</v>
      </c>
      <c r="G99" s="123">
        <v>3.5852372583479786E-2</v>
      </c>
      <c r="H99" s="124">
        <v>3.2714412024756868E-2</v>
      </c>
      <c r="J99" s="23">
        <f t="shared" ca="1" si="10"/>
        <v>1.7102518959913324</v>
      </c>
      <c r="K99" s="24">
        <f t="shared" ca="1" si="10"/>
        <v>28.585638832997986</v>
      </c>
      <c r="L99" s="24">
        <f t="shared" ca="1" si="10"/>
        <v>31.611469110521103</v>
      </c>
      <c r="M99" s="24">
        <f t="shared" ca="1" si="10"/>
        <v>26.142421838724655</v>
      </c>
      <c r="N99" s="24">
        <f t="shared" ca="1" si="10"/>
        <v>29.694483468860522</v>
      </c>
      <c r="O99" s="24">
        <f t="shared" ca="1" si="10"/>
        <v>24.920813341587987</v>
      </c>
      <c r="P99" s="25">
        <f t="shared" ca="1" si="10"/>
        <v>5.5630171561915898</v>
      </c>
      <c r="R99" s="24">
        <f ca="1">IF(J99=0,0,Agents($E$4,$E$5,J99,$E$3)/(1-$O$1))</f>
        <v>2.5</v>
      </c>
      <c r="S99" s="24">
        <f ca="1">IF(K99=0,0,Agents($E$4,$E$5,K99,$E$3)/(1-$O$1))</f>
        <v>15</v>
      </c>
      <c r="T99" s="24">
        <f ca="1">IF(L99=0,0,Agents($E$4,$E$5,L99,$E$3)/(1-$O$1))</f>
        <v>16.25</v>
      </c>
      <c r="U99" s="24">
        <f ca="1">IF(M99=0,0,Agents($E$4,$E$5,M99,$E$3)/(1-$O$1))</f>
        <v>15</v>
      </c>
      <c r="V99" s="24">
        <f ca="1">IF(N99=0,0,Agents($E$4,$E$5,N99,$E$3)/(1-$O$1))</f>
        <v>16.25</v>
      </c>
      <c r="W99" s="24">
        <f ca="1">IF(O99=0,0,Agents($E$4,$E$5,O99,$E$3)/(1-$O$1))</f>
        <v>13.75</v>
      </c>
      <c r="X99" s="24">
        <f ca="1">IF(P99=0,0,Agents($E$4,$E$5,P99,$E$3)/(1-$O$1))</f>
        <v>5</v>
      </c>
    </row>
    <row r="100" spans="1:24" x14ac:dyDescent="0.25">
      <c r="A100" s="125">
        <v>0.70833333333333337</v>
      </c>
      <c r="B100" s="118">
        <v>3.3816425120772944E-2</v>
      </c>
      <c r="C100" s="119">
        <v>2.6579219882637211E-2</v>
      </c>
      <c r="D100" s="119">
        <v>2.8185907046476763E-2</v>
      </c>
      <c r="E100" s="119">
        <v>2.7179317202519059E-2</v>
      </c>
      <c r="F100" s="119">
        <v>3.0959752321981424E-2</v>
      </c>
      <c r="G100" s="119">
        <v>2.7065026362038665E-2</v>
      </c>
      <c r="H100" s="120">
        <v>2.7298850574712645E-2</v>
      </c>
      <c r="J100" s="23">
        <f t="shared" ca="1" si="10"/>
        <v>1.7102518959913324</v>
      </c>
      <c r="K100" s="24">
        <f t="shared" ca="1" si="10"/>
        <v>18.812770855904656</v>
      </c>
      <c r="L100" s="24">
        <f t="shared" ca="1" si="10"/>
        <v>22.966239746169325</v>
      </c>
      <c r="M100" s="24">
        <f t="shared" ca="1" si="10"/>
        <v>20.034379353041327</v>
      </c>
      <c r="N100" s="24">
        <f t="shared" ca="1" si="10"/>
        <v>21.988952948459989</v>
      </c>
      <c r="O100" s="24">
        <f t="shared" ca="1" si="10"/>
        <v>18.81277085590466</v>
      </c>
      <c r="P100" s="25">
        <f t="shared" ca="1" si="10"/>
        <v>4.642112289119332</v>
      </c>
      <c r="R100" s="24">
        <f ca="1">IF(J100=0,0,Agents($E$4,$E$5,J100,$E$3)/(1-$O$1))</f>
        <v>2.5</v>
      </c>
      <c r="S100" s="24">
        <f ca="1">IF(K100=0,0,Agents($E$4,$E$5,K100,$E$3)/(1-$O$1))</f>
        <v>11.25</v>
      </c>
      <c r="T100" s="24">
        <f ca="1">IF(L100=0,0,Agents($E$4,$E$5,L100,$E$3)/(1-$O$1))</f>
        <v>12.5</v>
      </c>
      <c r="U100" s="24">
        <f ca="1">IF(M100=0,0,Agents($E$4,$E$5,M100,$E$3)/(1-$O$1))</f>
        <v>11.25</v>
      </c>
      <c r="V100" s="24">
        <f ca="1">IF(N100=0,0,Agents($E$4,$E$5,N100,$E$3)/(1-$O$1))</f>
        <v>12.5</v>
      </c>
      <c r="W100" s="24">
        <f ca="1">IF(O100=0,0,Agents($E$4,$E$5,O100,$E$3)/(1-$O$1))</f>
        <v>11.25</v>
      </c>
      <c r="X100" s="24">
        <f ca="1">IF(P100=0,0,Agents($E$4,$E$5,P100,$E$3)/(1-$O$1))</f>
        <v>3.75</v>
      </c>
    </row>
    <row r="101" spans="1:24" x14ac:dyDescent="0.25">
      <c r="A101" s="121">
        <v>0.72916666666666663</v>
      </c>
      <c r="B101" s="122">
        <v>1.4492753623188406E-2</v>
      </c>
      <c r="C101" s="123">
        <v>1.9675526406627546E-2</v>
      </c>
      <c r="D101" s="123">
        <v>1.6791604197901048E-2</v>
      </c>
      <c r="E101" s="123">
        <v>2.0881670533642691E-2</v>
      </c>
      <c r="F101" s="123">
        <v>2.1327829377364983E-2</v>
      </c>
      <c r="G101" s="123">
        <v>1.8629173989455183E-2</v>
      </c>
      <c r="H101" s="124">
        <v>2.8735632183908046E-2</v>
      </c>
      <c r="J101" s="23">
        <f t="shared" ca="1" si="10"/>
        <v>0.73296509828199963</v>
      </c>
      <c r="K101" s="24">
        <f t="shared" ca="1" si="10"/>
        <v>13.926336867357993</v>
      </c>
      <c r="L101" s="24">
        <f t="shared" ca="1" si="10"/>
        <v>13.682015167930659</v>
      </c>
      <c r="M101" s="24">
        <f t="shared" ca="1" si="10"/>
        <v>15.392267063921993</v>
      </c>
      <c r="N101" s="24">
        <f t="shared" ca="1" si="10"/>
        <v>15.14794536449466</v>
      </c>
      <c r="O101" s="24">
        <f t="shared" ca="1" si="10"/>
        <v>12.949050069648662</v>
      </c>
      <c r="P101" s="25">
        <f t="shared" ca="1" si="10"/>
        <v>4.8864339885466643</v>
      </c>
      <c r="R101" s="24">
        <f ca="1">IF(J101=0,0,Agents($E$4,$E$5,J101,$E$3)/(1-$O$1))</f>
        <v>2.5</v>
      </c>
      <c r="S101" s="24">
        <f ca="1">IF(K101=0,0,Agents($E$4,$E$5,K101,$E$3)/(1-$O$1))</f>
        <v>8.75</v>
      </c>
      <c r="T101" s="24">
        <f ca="1">IF(L101=0,0,Agents($E$4,$E$5,L101,$E$3)/(1-$O$1))</f>
        <v>8.75</v>
      </c>
      <c r="U101" s="24">
        <f ca="1">IF(M101=0,0,Agents($E$4,$E$5,M101,$E$3)/(1-$O$1))</f>
        <v>10</v>
      </c>
      <c r="V101" s="24">
        <f ca="1">IF(N101=0,0,Agents($E$4,$E$5,N101,$E$3)/(1-$O$1))</f>
        <v>10</v>
      </c>
      <c r="W101" s="24">
        <f ca="1">IF(O101=0,0,Agents($E$4,$E$5,O101,$E$3)/(1-$O$1))</f>
        <v>8.75</v>
      </c>
      <c r="X101" s="24">
        <f ca="1">IF(P101=0,0,Agents($E$4,$E$5,P101,$E$3)/(1-$O$1))</f>
        <v>5</v>
      </c>
    </row>
    <row r="102" spans="1:24" x14ac:dyDescent="0.25">
      <c r="A102" s="125">
        <v>0.75</v>
      </c>
      <c r="B102" s="118">
        <v>2.4154589371980676E-2</v>
      </c>
      <c r="C102" s="119">
        <v>1.5533310321021747E-2</v>
      </c>
      <c r="D102" s="119">
        <v>1.4992503748125937E-2</v>
      </c>
      <c r="E102" s="119">
        <v>1.4252568776930727E-2</v>
      </c>
      <c r="F102" s="119">
        <v>1.5823873409012729E-2</v>
      </c>
      <c r="G102" s="119">
        <v>1.1950790861159929E-2</v>
      </c>
      <c r="H102" s="120">
        <v>1.4367816091954023E-2</v>
      </c>
      <c r="J102" s="23">
        <f t="shared" ca="1" si="10"/>
        <v>1.2216084971366661</v>
      </c>
      <c r="K102" s="24">
        <f t="shared" ca="1" si="10"/>
        <v>10.994476474229995</v>
      </c>
      <c r="L102" s="24">
        <f t="shared" ca="1" si="10"/>
        <v>12.216084971366662</v>
      </c>
      <c r="M102" s="24">
        <f t="shared" ca="1" si="10"/>
        <v>10.50583307537533</v>
      </c>
      <c r="N102" s="24">
        <f t="shared" ca="1" si="10"/>
        <v>11.238798173657329</v>
      </c>
      <c r="O102" s="24">
        <f t="shared" ca="1" si="10"/>
        <v>8.3069377805293296</v>
      </c>
      <c r="P102" s="25">
        <f t="shared" ca="1" si="10"/>
        <v>2.4432169942733322</v>
      </c>
      <c r="R102" s="24">
        <f ca="1">IF(J102=0,0,Agents($E$4,$E$5,J102,$E$3)/(1-$O$1))</f>
        <v>2.5</v>
      </c>
      <c r="S102" s="24">
        <f ca="1">IF(K102=0,0,Agents($E$4,$E$5,K102,$E$3)/(1-$O$1))</f>
        <v>7.5</v>
      </c>
      <c r="T102" s="24">
        <f ca="1">IF(L102=0,0,Agents($E$4,$E$5,L102,$E$3)/(1-$O$1))</f>
        <v>7.5</v>
      </c>
      <c r="U102" s="24">
        <f ca="1">IF(M102=0,0,Agents($E$4,$E$5,M102,$E$3)/(1-$O$1))</f>
        <v>7.5</v>
      </c>
      <c r="V102" s="24">
        <f ca="1">IF(N102=0,0,Agents($E$4,$E$5,N102,$E$3)/(1-$O$1))</f>
        <v>7.5</v>
      </c>
      <c r="W102" s="24">
        <f ca="1">IF(O102=0,0,Agents($E$4,$E$5,O102,$E$3)/(1-$O$1))</f>
        <v>6.25</v>
      </c>
      <c r="X102" s="24">
        <f ca="1">IF(P102=0,0,Agents($E$4,$E$5,P102,$E$3)/(1-$O$1))</f>
        <v>2.5</v>
      </c>
    </row>
    <row r="103" spans="1:24" x14ac:dyDescent="0.25">
      <c r="A103" s="121">
        <v>0.77083333333333337</v>
      </c>
      <c r="B103" s="122">
        <v>1.932367149758454E-2</v>
      </c>
      <c r="C103" s="123">
        <v>1.1736278909216431E-2</v>
      </c>
      <c r="D103" s="123">
        <v>9.595202398800599E-3</v>
      </c>
      <c r="E103" s="123">
        <v>8.6178322837255558E-3</v>
      </c>
      <c r="F103" s="123">
        <v>9.6319229446164435E-3</v>
      </c>
      <c r="G103" s="123">
        <v>8.4358523725834803E-3</v>
      </c>
      <c r="H103" s="124">
        <v>1.4367816091954023E-2</v>
      </c>
      <c r="J103" s="23">
        <f t="shared" ca="1" si="10"/>
        <v>0.9772867977093328</v>
      </c>
      <c r="K103" s="24">
        <f t="shared" ca="1" si="10"/>
        <v>8.3069377805293296</v>
      </c>
      <c r="L103" s="24">
        <f t="shared" ca="1" si="10"/>
        <v>7.8182943816746624</v>
      </c>
      <c r="M103" s="24">
        <f t="shared" ca="1" si="10"/>
        <v>6.3523641851106651</v>
      </c>
      <c r="N103" s="24">
        <f t="shared" ca="1" si="10"/>
        <v>6.8410075839653306</v>
      </c>
      <c r="O103" s="24">
        <f t="shared" ca="1" si="10"/>
        <v>5.8637207862559979</v>
      </c>
      <c r="P103" s="25">
        <f t="shared" ca="1" si="10"/>
        <v>2.4432169942733322</v>
      </c>
      <c r="R103" s="24">
        <f ca="1">IF(J103=0,0,Agents($E$4,$E$5,J103,$E$3)/(1-$O$1))</f>
        <v>2.5</v>
      </c>
      <c r="S103" s="24">
        <f ca="1">IF(K103=0,0,Agents($E$4,$E$5,K103,$E$3)/(1-$O$1))</f>
        <v>6.25</v>
      </c>
      <c r="T103" s="24">
        <f ca="1">IF(L103=0,0,Agents($E$4,$E$5,L103,$E$3)/(1-$O$1))</f>
        <v>6.25</v>
      </c>
      <c r="U103" s="24">
        <f ca="1">IF(M103=0,0,Agents($E$4,$E$5,M103,$E$3)/(1-$O$1))</f>
        <v>5</v>
      </c>
      <c r="V103" s="24">
        <f ca="1">IF(N103=0,0,Agents($E$4,$E$5,N103,$E$3)/(1-$O$1))</f>
        <v>5</v>
      </c>
      <c r="W103" s="24">
        <f ca="1">IF(O103=0,0,Agents($E$4,$E$5,O103,$E$3)/(1-$O$1))</f>
        <v>5</v>
      </c>
      <c r="X103" s="24">
        <f ca="1">IF(P103=0,0,Agents($E$4,$E$5,P103,$E$3)/(1-$O$1))</f>
        <v>2.5</v>
      </c>
    </row>
    <row r="104" spans="1:24" x14ac:dyDescent="0.25">
      <c r="A104" s="125">
        <v>0.79166666666666663</v>
      </c>
      <c r="B104" s="118">
        <v>1.4492753623188406E-2</v>
      </c>
      <c r="C104" s="119">
        <v>7.9392474974111157E-3</v>
      </c>
      <c r="D104" s="119">
        <v>5.6971514242878558E-3</v>
      </c>
      <c r="E104" s="119">
        <v>7.9549221080543586E-3</v>
      </c>
      <c r="F104" s="119">
        <v>8.2559339525283791E-3</v>
      </c>
      <c r="G104" s="119">
        <v>6.3268892794376098E-3</v>
      </c>
      <c r="H104" s="120">
        <v>8.6206896551724137E-3</v>
      </c>
      <c r="J104" s="23">
        <f t="shared" ca="1" si="10"/>
        <v>0.73296509828199963</v>
      </c>
      <c r="K104" s="24">
        <f t="shared" ca="1" si="10"/>
        <v>5.6193990868286647</v>
      </c>
      <c r="L104" s="24">
        <f t="shared" ca="1" si="10"/>
        <v>4.6421122891193312</v>
      </c>
      <c r="M104" s="24">
        <f t="shared" ca="1" si="10"/>
        <v>5.8637207862559979</v>
      </c>
      <c r="N104" s="24">
        <f t="shared" ca="1" si="10"/>
        <v>5.863720786255997</v>
      </c>
      <c r="O104" s="24">
        <f t="shared" ca="1" si="10"/>
        <v>4.397790589691998</v>
      </c>
      <c r="P104" s="25">
        <f t="shared" ca="1" si="10"/>
        <v>1.4659301965639995</v>
      </c>
      <c r="R104" s="24">
        <f ca="1">IF(J104=0,0,Agents($E$4,$E$5,J104,$E$3)/(1-$O$1))</f>
        <v>2.5</v>
      </c>
      <c r="S104" s="24">
        <f ca="1">IF(K104=0,0,Agents($E$4,$E$5,K104,$E$3)/(1-$O$1))</f>
        <v>5</v>
      </c>
      <c r="T104" s="24">
        <f ca="1">IF(L104=0,0,Agents($E$4,$E$5,L104,$E$3)/(1-$O$1))</f>
        <v>3.75</v>
      </c>
      <c r="U104" s="24">
        <f ca="1">IF(M104=0,0,Agents($E$4,$E$5,M104,$E$3)/(1-$O$1))</f>
        <v>5</v>
      </c>
      <c r="V104" s="24">
        <f ca="1">IF(N104=0,0,Agents($E$4,$E$5,N104,$E$3)/(1-$O$1))</f>
        <v>5</v>
      </c>
      <c r="W104" s="24">
        <f ca="1">IF(O104=0,0,Agents($E$4,$E$5,O104,$E$3)/(1-$O$1))</f>
        <v>3.75</v>
      </c>
      <c r="X104" s="24">
        <f ca="1">IF(P104=0,0,Agents($E$4,$E$5,P104,$E$3)/(1-$O$1))</f>
        <v>2.5</v>
      </c>
    </row>
    <row r="105" spans="1:24" x14ac:dyDescent="0.25">
      <c r="A105" s="126">
        <v>0.8125</v>
      </c>
      <c r="B105" s="122">
        <v>2.4154589371980676E-2</v>
      </c>
      <c r="C105" s="123">
        <v>5.5229547808077319E-3</v>
      </c>
      <c r="D105" s="123">
        <v>5.0974512743628183E-3</v>
      </c>
      <c r="E105" s="123">
        <v>5.3032814053695721E-3</v>
      </c>
      <c r="F105" s="123">
        <v>7.2239422084623322E-3</v>
      </c>
      <c r="G105" s="123">
        <v>4.2179261862917402E-3</v>
      </c>
      <c r="H105" s="124">
        <v>8.6206896551724137E-3</v>
      </c>
      <c r="J105" s="23">
        <f t="shared" ca="1" si="10"/>
        <v>1.2216084971366661</v>
      </c>
      <c r="K105" s="24">
        <f t="shared" ca="1" si="10"/>
        <v>3.9091471908373312</v>
      </c>
      <c r="L105" s="24">
        <f t="shared" ca="1" si="10"/>
        <v>4.1534688902646648</v>
      </c>
      <c r="M105" s="24">
        <f t="shared" ca="1" si="10"/>
        <v>3.9091471908373316</v>
      </c>
      <c r="N105" s="24">
        <f t="shared" ca="1" si="10"/>
        <v>5.1307556879739975</v>
      </c>
      <c r="O105" s="24">
        <f t="shared" ca="1" si="10"/>
        <v>2.931860393127999</v>
      </c>
      <c r="P105" s="25">
        <f t="shared" ca="1" si="10"/>
        <v>1.4659301965639995</v>
      </c>
      <c r="R105" s="24">
        <f ca="1">IF(J105=0,0,Agents($E$4,$E$5,J105,$E$3)/(1-$O$1))</f>
        <v>2.5</v>
      </c>
      <c r="S105" s="24">
        <f ca="1">IF(K105=0,0,Agents($E$4,$E$5,K105,$E$3)/(1-$O$1))</f>
        <v>3.75</v>
      </c>
      <c r="T105" s="24">
        <f ca="1">IF(L105=0,0,Agents($E$4,$E$5,L105,$E$3)/(1-$O$1))</f>
        <v>3.75</v>
      </c>
      <c r="U105" s="24">
        <f ca="1">IF(M105=0,0,Agents($E$4,$E$5,M105,$E$3)/(1-$O$1))</f>
        <v>3.75</v>
      </c>
      <c r="V105" s="24">
        <f ca="1">IF(N105=0,0,Agents($E$4,$E$5,N105,$E$3)/(1-$O$1))</f>
        <v>5</v>
      </c>
      <c r="W105" s="24">
        <f ca="1">IF(O105=0,0,Agents($E$4,$E$5,O105,$E$3)/(1-$O$1))</f>
        <v>3.75</v>
      </c>
      <c r="X105" s="24">
        <f ca="1">IF(P105=0,0,Agents($E$4,$E$5,P105,$E$3)/(1-$O$1))</f>
        <v>2.5</v>
      </c>
    </row>
    <row r="106" spans="1:24" x14ac:dyDescent="0.25">
      <c r="A106" s="125">
        <v>0.83333333333333304</v>
      </c>
      <c r="B106" s="127">
        <v>9.6618357487922701E-3</v>
      </c>
      <c r="C106" s="128">
        <v>2.0711080428028996E-3</v>
      </c>
      <c r="D106" s="128">
        <v>2.098950524737631E-3</v>
      </c>
      <c r="E106" s="128">
        <v>2.651640702684786E-3</v>
      </c>
      <c r="F106" s="128">
        <v>2.7519779841761265E-3</v>
      </c>
      <c r="G106" s="128">
        <v>1.7574692442882249E-3</v>
      </c>
      <c r="H106" s="129">
        <v>4.3103448275862068E-3</v>
      </c>
      <c r="J106" s="23">
        <f t="shared" ca="1" si="10"/>
        <v>0.4886433988546664</v>
      </c>
      <c r="K106" s="24">
        <f t="shared" ca="1" si="10"/>
        <v>1.4659301965639993</v>
      </c>
      <c r="L106" s="24">
        <f t="shared" ca="1" si="10"/>
        <v>1.7102518959913324</v>
      </c>
      <c r="M106" s="24">
        <f t="shared" ca="1" si="10"/>
        <v>1.9545735954186658</v>
      </c>
      <c r="N106" s="24">
        <f t="shared" ca="1" si="10"/>
        <v>1.9545735954186658</v>
      </c>
      <c r="O106" s="24">
        <f t="shared" ca="1" si="10"/>
        <v>1.2216084971366661</v>
      </c>
      <c r="P106" s="25">
        <f t="shared" ca="1" si="10"/>
        <v>0.73296509828199974</v>
      </c>
      <c r="R106" s="24">
        <f ca="1">IF(J106=0,0,Agents($E$4,$E$5,J106,$E$3)/(1-$O$1))</f>
        <v>1.25</v>
      </c>
      <c r="S106" s="24">
        <f ca="1">IF(K106=0,0,Agents($E$4,$E$5,K106,$E$3)/(1-$O$1))</f>
        <v>2.5</v>
      </c>
      <c r="T106" s="24">
        <f ca="1">IF(L106=0,0,Agents($E$4,$E$5,L106,$E$3)/(1-$O$1))</f>
        <v>2.5</v>
      </c>
      <c r="U106" s="24">
        <f ca="1">IF(M106=0,0,Agents($E$4,$E$5,M106,$E$3)/(1-$O$1))</f>
        <v>2.5</v>
      </c>
      <c r="V106" s="24">
        <f ca="1">IF(N106=0,0,Agents($E$4,$E$5,N106,$E$3)/(1-$O$1))</f>
        <v>2.5</v>
      </c>
      <c r="W106" s="24">
        <f ca="1">IF(O106=0,0,Agents($E$4,$E$5,O106,$E$3)/(1-$O$1))</f>
        <v>2.5</v>
      </c>
      <c r="X106" s="24">
        <f ca="1">IF(P106=0,0,Agents($E$4,$E$5,P106,$E$3)/(1-$O$1))</f>
        <v>2.5</v>
      </c>
    </row>
    <row r="107" spans="1:24" x14ac:dyDescent="0.25">
      <c r="A107" s="126">
        <v>0.85416666666666696</v>
      </c>
      <c r="B107" s="127">
        <v>1.4492753623188406E-2</v>
      </c>
      <c r="C107" s="128">
        <v>1.380738695201933E-3</v>
      </c>
      <c r="D107" s="128">
        <v>1.1994002998500749E-3</v>
      </c>
      <c r="E107" s="128">
        <v>1.325820351342393E-3</v>
      </c>
      <c r="F107" s="128">
        <v>1.7199862401100791E-3</v>
      </c>
      <c r="G107" s="128">
        <v>1.4059753954305801E-3</v>
      </c>
      <c r="H107" s="129">
        <v>1.4367816091954023E-3</v>
      </c>
      <c r="J107" s="23">
        <f t="shared" ca="1" si="10"/>
        <v>0.73296509828199963</v>
      </c>
      <c r="K107" s="24">
        <f t="shared" ca="1" si="10"/>
        <v>0.9772867977093328</v>
      </c>
      <c r="L107" s="24">
        <f t="shared" ca="1" si="10"/>
        <v>0.9772867977093328</v>
      </c>
      <c r="M107" s="24">
        <f t="shared" ca="1" si="10"/>
        <v>0.97728679770933291</v>
      </c>
      <c r="N107" s="24">
        <f t="shared" ca="1" si="10"/>
        <v>1.2216084971366661</v>
      </c>
      <c r="O107" s="24">
        <f t="shared" ca="1" si="10"/>
        <v>0.97728679770933302</v>
      </c>
      <c r="P107" s="25">
        <f t="shared" ca="1" si="10"/>
        <v>0.24432169942733323</v>
      </c>
      <c r="R107" s="24">
        <f ca="1">IF(J107=0,0,Agents($E$4,$E$5,J107,$E$3)/(1-$O$1))</f>
        <v>2.5</v>
      </c>
      <c r="S107" s="24">
        <f ca="1">IF(K107=0,0,Agents($E$4,$E$5,K107,$E$3)/(1-$O$1))</f>
        <v>2.5</v>
      </c>
      <c r="T107" s="24">
        <f ca="1">IF(L107=0,0,Agents($E$4,$E$5,L107,$E$3)/(1-$O$1))</f>
        <v>2.5</v>
      </c>
      <c r="U107" s="24">
        <f ca="1">IF(M107=0,0,Agents($E$4,$E$5,M107,$E$3)/(1-$O$1))</f>
        <v>2.5</v>
      </c>
      <c r="V107" s="24">
        <f ca="1">IF(N107=0,0,Agents($E$4,$E$5,N107,$E$3)/(1-$O$1))</f>
        <v>2.5</v>
      </c>
      <c r="W107" s="24">
        <f ca="1">IF(O107=0,0,Agents($E$4,$E$5,O107,$E$3)/(1-$O$1))</f>
        <v>2.5</v>
      </c>
      <c r="X107" s="24">
        <f ca="1">IF(P107=0,0,Agents($E$4,$E$5,P107,$E$3)/(1-$O$1))</f>
        <v>1.25</v>
      </c>
    </row>
    <row r="108" spans="1:24" x14ac:dyDescent="0.25">
      <c r="A108" s="125">
        <v>0.875000000000001</v>
      </c>
      <c r="B108" s="127">
        <v>1.4492753623188406E-2</v>
      </c>
      <c r="C108" s="128">
        <v>7.9392474974111157E-3</v>
      </c>
      <c r="D108" s="128">
        <v>5.6971514242878558E-3</v>
      </c>
      <c r="E108" s="128">
        <v>7.9549221080543586E-3</v>
      </c>
      <c r="F108" s="128">
        <v>8.2559339525283791E-3</v>
      </c>
      <c r="G108" s="128">
        <v>6.3268892794376098E-3</v>
      </c>
      <c r="H108" s="129">
        <v>8.6206896551724137E-3</v>
      </c>
      <c r="J108" s="23">
        <f t="shared" ref="J108:P111" ca="1" si="11">B108*J$112</f>
        <v>0.73296509828199963</v>
      </c>
      <c r="K108" s="24">
        <f t="shared" ca="1" si="11"/>
        <v>5.6193990868286647</v>
      </c>
      <c r="L108" s="24">
        <f t="shared" ca="1" si="11"/>
        <v>4.6421122891193312</v>
      </c>
      <c r="M108" s="24">
        <f t="shared" ca="1" si="11"/>
        <v>5.8637207862559979</v>
      </c>
      <c r="N108" s="24">
        <f t="shared" ca="1" si="11"/>
        <v>5.863720786255997</v>
      </c>
      <c r="O108" s="24">
        <f t="shared" ca="1" si="11"/>
        <v>4.397790589691998</v>
      </c>
      <c r="P108" s="25">
        <f t="shared" ca="1" si="11"/>
        <v>1.4659301965639995</v>
      </c>
      <c r="R108" s="24">
        <f ca="1">IF(J108=0,0,Agents($E$4,$E$5,J108,$E$3)/(1-$O$1))</f>
        <v>2.5</v>
      </c>
      <c r="S108" s="24">
        <f ca="1">IF(K108=0,0,Agents($E$4,$E$5,K108,$E$3)/(1-$O$1))</f>
        <v>5</v>
      </c>
      <c r="T108" s="24">
        <f ca="1">IF(L108=0,0,Agents($E$4,$E$5,L108,$E$3)/(1-$O$1))</f>
        <v>3.75</v>
      </c>
      <c r="U108" s="24">
        <f ca="1">IF(M108=0,0,Agents($E$4,$E$5,M108,$E$3)/(1-$O$1))</f>
        <v>5</v>
      </c>
      <c r="V108" s="24">
        <f ca="1">IF(N108=0,0,Agents($E$4,$E$5,N108,$E$3)/(1-$O$1))</f>
        <v>5</v>
      </c>
      <c r="W108" s="24">
        <f ca="1">IF(O108=0,0,Agents($E$4,$E$5,O108,$E$3)/(1-$O$1))</f>
        <v>3.75</v>
      </c>
      <c r="X108" s="24">
        <f ca="1">IF(P108=0,0,Agents($E$4,$E$5,P108,$E$3)/(1-$O$1))</f>
        <v>2.5</v>
      </c>
    </row>
    <row r="109" spans="1:24" x14ac:dyDescent="0.25">
      <c r="A109" s="126">
        <v>0.89583333333333504</v>
      </c>
      <c r="B109" s="127">
        <v>2.4154589371980676E-2</v>
      </c>
      <c r="C109" s="128">
        <v>5.5229547808077319E-3</v>
      </c>
      <c r="D109" s="128">
        <v>5.0974512743628183E-3</v>
      </c>
      <c r="E109" s="128">
        <v>5.3032814053695721E-3</v>
      </c>
      <c r="F109" s="128">
        <v>7.2239422084623322E-3</v>
      </c>
      <c r="G109" s="128">
        <v>4.2179261862917402E-3</v>
      </c>
      <c r="H109" s="129">
        <v>8.6206896551724137E-3</v>
      </c>
      <c r="J109" s="23">
        <f t="shared" ca="1" si="11"/>
        <v>1.2216084971366661</v>
      </c>
      <c r="K109" s="24">
        <f t="shared" ca="1" si="11"/>
        <v>3.9091471908373312</v>
      </c>
      <c r="L109" s="24">
        <f t="shared" ca="1" si="11"/>
        <v>4.1534688902646648</v>
      </c>
      <c r="M109" s="24">
        <f t="shared" ca="1" si="11"/>
        <v>3.9091471908373316</v>
      </c>
      <c r="N109" s="24">
        <f t="shared" ca="1" si="11"/>
        <v>5.1307556879739975</v>
      </c>
      <c r="O109" s="24">
        <f t="shared" ca="1" si="11"/>
        <v>2.931860393127999</v>
      </c>
      <c r="P109" s="25">
        <f t="shared" ca="1" si="11"/>
        <v>1.4659301965639995</v>
      </c>
      <c r="R109" s="24">
        <f ca="1">IF(J109=0,0,Agents($E$4,$E$5,J109,$E$3)/(1-$O$1))</f>
        <v>2.5</v>
      </c>
      <c r="S109" s="24">
        <f ca="1">IF(K109=0,0,Agents($E$4,$E$5,K109,$E$3)/(1-$O$1))</f>
        <v>3.75</v>
      </c>
      <c r="T109" s="24">
        <f ca="1">IF(L109=0,0,Agents($E$4,$E$5,L109,$E$3)/(1-$O$1))</f>
        <v>3.75</v>
      </c>
      <c r="U109" s="24">
        <f ca="1">IF(M109=0,0,Agents($E$4,$E$5,M109,$E$3)/(1-$O$1))</f>
        <v>3.75</v>
      </c>
      <c r="V109" s="24">
        <f ca="1">IF(N109=0,0,Agents($E$4,$E$5,N109,$E$3)/(1-$O$1))</f>
        <v>5</v>
      </c>
      <c r="W109" s="24">
        <f ca="1">IF(O109=0,0,Agents($E$4,$E$5,O109,$E$3)/(1-$O$1))</f>
        <v>3.75</v>
      </c>
      <c r="X109" s="24">
        <f ca="1">IF(P109=0,0,Agents($E$4,$E$5,P109,$E$3)/(1-$O$1))</f>
        <v>2.5</v>
      </c>
    </row>
    <row r="110" spans="1:24" x14ac:dyDescent="0.25">
      <c r="A110" s="125">
        <v>0.91666666666666896</v>
      </c>
      <c r="B110" s="127">
        <v>9.6618357487922701E-3</v>
      </c>
      <c r="C110" s="128">
        <v>2.0711080428028996E-3</v>
      </c>
      <c r="D110" s="128">
        <v>2.098950524737631E-3</v>
      </c>
      <c r="E110" s="128">
        <v>2.651640702684786E-3</v>
      </c>
      <c r="F110" s="128">
        <v>2.7519779841761265E-3</v>
      </c>
      <c r="G110" s="128">
        <v>1.7574692442882249E-3</v>
      </c>
      <c r="H110" s="129">
        <v>4.3103448275862068E-3</v>
      </c>
      <c r="J110" s="23">
        <f t="shared" ca="1" si="11"/>
        <v>0.4886433988546664</v>
      </c>
      <c r="K110" s="24">
        <f t="shared" ca="1" si="11"/>
        <v>1.4659301965639993</v>
      </c>
      <c r="L110" s="24">
        <f t="shared" ca="1" si="11"/>
        <v>1.7102518959913324</v>
      </c>
      <c r="M110" s="24">
        <f t="shared" ca="1" si="11"/>
        <v>1.9545735954186658</v>
      </c>
      <c r="N110" s="24">
        <f t="shared" ca="1" si="11"/>
        <v>1.9545735954186658</v>
      </c>
      <c r="O110" s="24">
        <f t="shared" ca="1" si="11"/>
        <v>1.2216084971366661</v>
      </c>
      <c r="P110" s="25">
        <f t="shared" ca="1" si="11"/>
        <v>0.73296509828199974</v>
      </c>
      <c r="R110" s="24">
        <f ca="1">IF(J110=0,0,Agents($E$4,$E$5,J110,$E$3)/(1-$O$1))</f>
        <v>1.25</v>
      </c>
      <c r="S110" s="24">
        <f ca="1">IF(K110=0,0,Agents($E$4,$E$5,K110,$E$3)/(1-$O$1))</f>
        <v>2.5</v>
      </c>
      <c r="T110" s="24">
        <f ca="1">IF(L110=0,0,Agents($E$4,$E$5,L110,$E$3)/(1-$O$1))</f>
        <v>2.5</v>
      </c>
      <c r="U110" s="24">
        <f ca="1">IF(M110=0,0,Agents($E$4,$E$5,M110,$E$3)/(1-$O$1))</f>
        <v>2.5</v>
      </c>
      <c r="V110" s="24">
        <f ca="1">IF(N110=0,0,Agents($E$4,$E$5,N110,$E$3)/(1-$O$1))</f>
        <v>2.5</v>
      </c>
      <c r="W110" s="24">
        <f ca="1">IF(O110=0,0,Agents($E$4,$E$5,O110,$E$3)/(1-$O$1))</f>
        <v>2.5</v>
      </c>
      <c r="X110" s="24">
        <f ca="1">IF(P110=0,0,Agents($E$4,$E$5,P110,$E$3)/(1-$O$1))</f>
        <v>2.5</v>
      </c>
    </row>
    <row r="111" spans="1:24" x14ac:dyDescent="0.25">
      <c r="A111" s="126">
        <v>0.937500000000003</v>
      </c>
      <c r="B111" s="127">
        <v>1.4492753623188406E-2</v>
      </c>
      <c r="C111" s="128">
        <v>1.380738695201933E-3</v>
      </c>
      <c r="D111" s="128">
        <v>1.1994002998500749E-3</v>
      </c>
      <c r="E111" s="128">
        <v>1.325820351342393E-3</v>
      </c>
      <c r="F111" s="128">
        <v>1.7199862401100791E-3</v>
      </c>
      <c r="G111" s="128">
        <v>1.4059753954305801E-3</v>
      </c>
      <c r="H111" s="129">
        <v>1.4367816091954023E-3</v>
      </c>
      <c r="J111" s="23">
        <f t="shared" ca="1" si="11"/>
        <v>0.73296509828199963</v>
      </c>
      <c r="K111" s="24">
        <f t="shared" ca="1" si="11"/>
        <v>0.9772867977093328</v>
      </c>
      <c r="L111" s="24">
        <f t="shared" ca="1" si="11"/>
        <v>0.9772867977093328</v>
      </c>
      <c r="M111" s="24">
        <f t="shared" ca="1" si="11"/>
        <v>0.97728679770933291</v>
      </c>
      <c r="N111" s="24">
        <f t="shared" ca="1" si="11"/>
        <v>1.2216084971366661</v>
      </c>
      <c r="O111" s="24">
        <f t="shared" ca="1" si="11"/>
        <v>0.97728679770933302</v>
      </c>
      <c r="P111" s="25">
        <f t="shared" ca="1" si="11"/>
        <v>0.24432169942733323</v>
      </c>
      <c r="R111" s="24">
        <f ca="1">IF(J111=0,0,Agents($E$4,$E$5,J111,$E$3)/(1-$O$1))</f>
        <v>2.5</v>
      </c>
      <c r="S111" s="24">
        <f ca="1">IF(K111=0,0,Agents($E$4,$E$5,K111,$E$3)/(1-$O$1))</f>
        <v>2.5</v>
      </c>
      <c r="T111" s="24">
        <f ca="1">IF(L111=0,0,Agents($E$4,$E$5,L111,$E$3)/(1-$O$1))</f>
        <v>2.5</v>
      </c>
      <c r="U111" s="24">
        <f ca="1">IF(M111=0,0,Agents($E$4,$E$5,M111,$E$3)/(1-$O$1))</f>
        <v>2.5</v>
      </c>
      <c r="V111" s="24">
        <f ca="1">IF(N111=0,0,Agents($E$4,$E$5,N111,$E$3)/(1-$O$1))</f>
        <v>2.5</v>
      </c>
      <c r="W111" s="24">
        <f ca="1">IF(O111=0,0,Agents($E$4,$E$5,O111,$E$3)/(1-$O$1))</f>
        <v>2.5</v>
      </c>
      <c r="X111" s="24">
        <f ca="1">IF(P111=0,0,Agents($E$4,$E$5,P111,$E$3)/(1-$O$1))</f>
        <v>1.25</v>
      </c>
    </row>
    <row r="112" spans="1:24" x14ac:dyDescent="0.25">
      <c r="A112" s="130"/>
      <c r="B112" s="131">
        <v>1.301559356136821E-2</v>
      </c>
      <c r="C112" s="132">
        <v>0.18215543259557343</v>
      </c>
      <c r="D112" s="132">
        <v>0.20969567404426559</v>
      </c>
      <c r="E112" s="132">
        <v>0.18970070422535212</v>
      </c>
      <c r="F112" s="132">
        <v>0.18278420523138833</v>
      </c>
      <c r="G112" s="132">
        <v>0.17888581488933603</v>
      </c>
      <c r="H112" s="133">
        <v>4.37625754527163E-2</v>
      </c>
      <c r="J112" s="27">
        <f t="shared" ref="J112:P112" ca="1" si="12">$E$2*B112/SUM($B$112:$H$112)</f>
        <v>50.574591781457976</v>
      </c>
      <c r="K112" s="27">
        <f t="shared" ca="1" si="12"/>
        <v>707.79996324098431</v>
      </c>
      <c r="L112" s="27">
        <f t="shared" ca="1" si="12"/>
        <v>814.81286759015632</v>
      </c>
      <c r="M112" s="27">
        <f t="shared" ca="1" si="12"/>
        <v>737.11856717226442</v>
      </c>
      <c r="N112" s="27">
        <f t="shared" ca="1" si="12"/>
        <v>710.24318023525768</v>
      </c>
      <c r="O112" s="27">
        <f t="shared" ca="1" si="12"/>
        <v>695.09523487076308</v>
      </c>
      <c r="P112" s="27">
        <f t="shared" ca="1" si="12"/>
        <v>170.04790280142393</v>
      </c>
      <c r="R112" s="26">
        <f t="shared" ref="R112:W112" ca="1" si="13">(SUM(R82:R111)/2)/$C$6</f>
        <v>4.921875</v>
      </c>
      <c r="S112" s="26">
        <f t="shared" ca="1" si="13"/>
        <v>24.375</v>
      </c>
      <c r="T112" s="26">
        <f t="shared" ca="1" si="13"/>
        <v>27.03125</v>
      </c>
      <c r="U112" s="26">
        <f t="shared" ca="1" si="13"/>
        <v>25.234375</v>
      </c>
      <c r="V112" s="26">
        <f t="shared" ca="1" si="13"/>
        <v>24.609375</v>
      </c>
      <c r="W112" s="26">
        <f t="shared" ca="1" si="13"/>
        <v>23.90625</v>
      </c>
      <c r="X112" s="26">
        <f t="shared" ref="X112" ca="1" si="14">(SUM(X82:X107)/2)/$C$6</f>
        <v>8.203125</v>
      </c>
    </row>
    <row r="113" spans="1:24" x14ac:dyDescent="0.25">
      <c r="R113" s="32">
        <f ca="1">SUM(R112:X112)/5</f>
        <v>27.65625</v>
      </c>
      <c r="S113" s="31"/>
      <c r="T113" s="31"/>
      <c r="U113" s="31"/>
      <c r="V113" s="31"/>
      <c r="W113" s="31"/>
      <c r="X113" s="4"/>
    </row>
    <row r="115" spans="1:24" x14ac:dyDescent="0.25">
      <c r="A115" s="39" t="s">
        <v>17</v>
      </c>
      <c r="J115" s="6" t="s">
        <v>14</v>
      </c>
      <c r="K115" s="20"/>
      <c r="L115" s="20"/>
      <c r="M115" s="33">
        <v>43191</v>
      </c>
      <c r="N115" s="20"/>
      <c r="O115" s="20"/>
      <c r="P115" s="21"/>
      <c r="R115" s="6" t="s">
        <v>15</v>
      </c>
      <c r="S115" s="20"/>
      <c r="T115" s="20"/>
      <c r="U115" s="20"/>
      <c r="V115" s="20"/>
      <c r="W115" s="20"/>
      <c r="X115" s="21"/>
    </row>
    <row r="116" spans="1:24" x14ac:dyDescent="0.25">
      <c r="A116" s="113" t="s">
        <v>6</v>
      </c>
      <c r="B116" s="114" t="s">
        <v>13</v>
      </c>
      <c r="C116" s="115" t="s">
        <v>7</v>
      </c>
      <c r="D116" s="115" t="s">
        <v>8</v>
      </c>
      <c r="E116" s="115" t="s">
        <v>9</v>
      </c>
      <c r="F116" s="115" t="s">
        <v>10</v>
      </c>
      <c r="G116" s="115" t="s">
        <v>11</v>
      </c>
      <c r="H116" s="116" t="s">
        <v>12</v>
      </c>
      <c r="J116" s="22" t="s">
        <v>13</v>
      </c>
      <c r="K116" s="20" t="s">
        <v>7</v>
      </c>
      <c r="L116" s="20" t="s">
        <v>8</v>
      </c>
      <c r="M116" s="20" t="s">
        <v>9</v>
      </c>
      <c r="N116" s="20" t="s">
        <v>10</v>
      </c>
      <c r="O116" s="20" t="s">
        <v>11</v>
      </c>
      <c r="P116" s="21" t="s">
        <v>12</v>
      </c>
      <c r="R116" s="22" t="s">
        <v>13</v>
      </c>
      <c r="S116" s="20" t="s">
        <v>7</v>
      </c>
      <c r="T116" s="20" t="s">
        <v>8</v>
      </c>
      <c r="U116" s="20" t="s">
        <v>9</v>
      </c>
      <c r="V116" s="20" t="s">
        <v>10</v>
      </c>
      <c r="W116" s="20" t="s">
        <v>11</v>
      </c>
      <c r="X116" s="21" t="s">
        <v>12</v>
      </c>
    </row>
    <row r="117" spans="1:24" x14ac:dyDescent="0.25">
      <c r="A117" s="117">
        <v>0.33333333333333331</v>
      </c>
      <c r="B117" s="118"/>
      <c r="C117" s="119">
        <v>2.1746634449430445E-2</v>
      </c>
      <c r="D117" s="119">
        <v>2.4287856071964018E-2</v>
      </c>
      <c r="E117" s="119">
        <v>2.5190586675505468E-2</v>
      </c>
      <c r="F117" s="119">
        <v>2.1327829377364983E-2</v>
      </c>
      <c r="G117" s="119">
        <v>2.3901581722319858E-2</v>
      </c>
      <c r="H117" s="120"/>
      <c r="J117" s="24">
        <f t="shared" ref="J117:P142" ca="1" si="15">B117*J$147</f>
        <v>0</v>
      </c>
      <c r="K117" s="24">
        <f t="shared" ca="1" si="15"/>
        <v>17.92402929767638</v>
      </c>
      <c r="L117" s="24">
        <f t="shared" ca="1" si="15"/>
        <v>15.52888491964344</v>
      </c>
      <c r="M117" s="24">
        <f t="shared" ca="1" si="15"/>
        <v>17.893686905268552</v>
      </c>
      <c r="N117" s="24">
        <f t="shared" ca="1" si="15"/>
        <v>14.005486010962246</v>
      </c>
      <c r="O117" s="24">
        <f t="shared" ca="1" si="15"/>
        <v>12.013718562564616</v>
      </c>
      <c r="P117" s="24">
        <f t="shared" ca="1" si="15"/>
        <v>0</v>
      </c>
      <c r="R117" s="24">
        <f ca="1">IF(J117=0,0,Agents($F$4,$F$5,J117,$F$3)/(1-$P$1))</f>
        <v>0</v>
      </c>
      <c r="S117" s="24">
        <f ca="1">IF(K117=0,0,Agents($F$4,$F$5,K117,$F$3)/(1-$P$1))</f>
        <v>10.588235294117647</v>
      </c>
      <c r="T117" s="24">
        <f ca="1">IF(L117=0,0,Agents($F$4,$F$5,L117,$F$3)/(1-$P$1))</f>
        <v>9.4117647058823533</v>
      </c>
      <c r="U117" s="24">
        <f ca="1">IF(M117=0,0,Agents($F$4,$F$5,M117,$F$3)/(1-$P$1))</f>
        <v>10.588235294117647</v>
      </c>
      <c r="V117" s="24">
        <f ca="1">IF(N117=0,0,Agents($F$4,$F$5,N117,$F$3)/(1-$P$1))</f>
        <v>8.2352941176470598</v>
      </c>
      <c r="W117" s="24">
        <f ca="1">IF(O117=0,0,Agents($F$4,$F$5,O117,$F$3)/(1-$P$1))</f>
        <v>7.0588235294117645</v>
      </c>
      <c r="X117" s="24">
        <f ca="1">IF(P117=0,0,Agents($F$4,$F$5,P117,$F$3)/(1-$P$1))</f>
        <v>0</v>
      </c>
    </row>
    <row r="118" spans="1:24" x14ac:dyDescent="0.25">
      <c r="A118" s="121">
        <v>0.35416666666666669</v>
      </c>
      <c r="B118" s="122"/>
      <c r="C118" s="123">
        <v>3.1411805315843977E-2</v>
      </c>
      <c r="D118" s="123">
        <v>3.2083958020989505E-2</v>
      </c>
      <c r="E118" s="123">
        <v>3.1819688432217434E-2</v>
      </c>
      <c r="F118" s="123">
        <v>2.4079807361541108E-2</v>
      </c>
      <c r="G118" s="123">
        <v>2.3198594024604568E-2</v>
      </c>
      <c r="H118" s="124"/>
      <c r="J118" s="24">
        <f t="shared" ca="1" si="15"/>
        <v>0</v>
      </c>
      <c r="K118" s="24">
        <f t="shared" ca="1" si="15"/>
        <v>25.890264541088108</v>
      </c>
      <c r="L118" s="24">
        <f t="shared" ca="1" si="15"/>
        <v>20.513465264220347</v>
      </c>
      <c r="M118" s="24">
        <f t="shared" ca="1" si="15"/>
        <v>22.602551880339227</v>
      </c>
      <c r="N118" s="24">
        <f t="shared" ca="1" si="15"/>
        <v>15.812645496247695</v>
      </c>
      <c r="O118" s="24">
        <f t="shared" ca="1" si="15"/>
        <v>11.660373898959774</v>
      </c>
      <c r="P118" s="24">
        <f t="shared" ca="1" si="15"/>
        <v>0</v>
      </c>
      <c r="R118" s="30">
        <f ca="1">IF(J118=0,0,Agents($F$4,$F$5,J118,$F$3)/(1-$P$1))</f>
        <v>0</v>
      </c>
      <c r="S118" s="30">
        <f ca="1">IF(K118=0,0,Agents($F$4,$F$5,K118,$F$3)/(1-$P$1))</f>
        <v>12.941176470588236</v>
      </c>
      <c r="T118" s="30">
        <f ca="1">IF(L118=0,0,Agents($F$4,$F$5,L118,$F$3)/(1-$P$1))</f>
        <v>11.764705882352942</v>
      </c>
      <c r="U118" s="30">
        <f ca="1">IF(M118=0,0,Agents($F$4,$F$5,M118,$F$3)/(1-$P$1))</f>
        <v>11.764705882352942</v>
      </c>
      <c r="V118" s="30">
        <f ca="1">IF(N118=0,0,Agents($F$4,$F$5,N118,$F$3)/(1-$P$1))</f>
        <v>9.4117647058823533</v>
      </c>
      <c r="W118" s="30">
        <f ca="1">IF(O118=0,0,Agents($F$4,$F$5,O118,$F$3)/(1-$P$1))</f>
        <v>7.0588235294117645</v>
      </c>
      <c r="X118" s="30">
        <f ca="1">IF(P118=0,0,Agents($F$4,$F$5,P118,$F$3)/(1-$P$1))</f>
        <v>0</v>
      </c>
    </row>
    <row r="119" spans="1:24" x14ac:dyDescent="0.25">
      <c r="A119" s="125">
        <v>0.375</v>
      </c>
      <c r="B119" s="118"/>
      <c r="C119" s="119">
        <v>3.589920607525026E-2</v>
      </c>
      <c r="D119" s="119">
        <v>3.9880059970014994E-2</v>
      </c>
      <c r="E119" s="119">
        <v>4.2094796155120982E-2</v>
      </c>
      <c r="F119" s="119">
        <v>3.8871689026487785E-2</v>
      </c>
      <c r="G119" s="119">
        <v>4.0421792618629174E-2</v>
      </c>
      <c r="H119" s="120"/>
      <c r="J119" s="24">
        <f t="shared" ca="1" si="15"/>
        <v>0</v>
      </c>
      <c r="K119" s="24">
        <f t="shared" ca="1" si="15"/>
        <v>29.588873761243551</v>
      </c>
      <c r="L119" s="24">
        <f t="shared" ca="1" si="15"/>
        <v>25.498045608797256</v>
      </c>
      <c r="M119" s="24">
        <f t="shared" ca="1" si="15"/>
        <v>29.90129259169877</v>
      </c>
      <c r="N119" s="24">
        <f t="shared" ca="1" si="15"/>
        <v>25.526127729656992</v>
      </c>
      <c r="O119" s="24">
        <f t="shared" ca="1" si="15"/>
        <v>20.317318157278393</v>
      </c>
      <c r="P119" s="24">
        <f t="shared" ca="1" si="15"/>
        <v>0</v>
      </c>
      <c r="R119" s="24">
        <f ca="1">IF(J119=0,0,Agents($F$4,$F$5,J119,$F$3)/(1-$P$1))</f>
        <v>0</v>
      </c>
      <c r="S119" s="24">
        <f ca="1">IF(K119=0,0,Agents($F$4,$F$5,K119,$F$3)/(1-$P$1))</f>
        <v>15.294117647058824</v>
      </c>
      <c r="T119" s="24">
        <f ca="1">IF(L119=0,0,Agents($F$4,$F$5,L119,$F$3)/(1-$P$1))</f>
        <v>12.941176470588236</v>
      </c>
      <c r="U119" s="24">
        <f ca="1">IF(M119=0,0,Agents($F$4,$F$5,M119,$F$3)/(1-$P$1))</f>
        <v>15.294117647058824</v>
      </c>
      <c r="V119" s="24">
        <f ca="1">IF(N119=0,0,Agents($F$4,$F$5,N119,$F$3)/(1-$P$1))</f>
        <v>12.941176470588236</v>
      </c>
      <c r="W119" s="24">
        <f ca="1">IF(O119=0,0,Agents($F$4,$F$5,O119,$F$3)/(1-$P$1))</f>
        <v>10.588235294117647</v>
      </c>
      <c r="X119" s="24">
        <f ca="1">IF(P119=0,0,Agents($F$4,$F$5,P119,$F$3)/(1-$P$1))</f>
        <v>0</v>
      </c>
    </row>
    <row r="120" spans="1:24" x14ac:dyDescent="0.25">
      <c r="A120" s="121">
        <v>0.39583333333333331</v>
      </c>
      <c r="B120" s="122"/>
      <c r="C120" s="123">
        <v>4.9016223679668625E-2</v>
      </c>
      <c r="D120" s="123">
        <v>5.0674662668665667E-2</v>
      </c>
      <c r="E120" s="123">
        <v>5.2038448790188929E-2</v>
      </c>
      <c r="F120" s="123">
        <v>4.3687650498796013E-2</v>
      </c>
      <c r="G120" s="123">
        <v>4.8506151142355007E-2</v>
      </c>
      <c r="H120" s="124"/>
      <c r="J120" s="24">
        <f t="shared" ca="1" si="15"/>
        <v>0</v>
      </c>
      <c r="K120" s="24">
        <f t="shared" ca="1" si="15"/>
        <v>40.400193020159463</v>
      </c>
      <c r="L120" s="24">
        <f t="shared" ca="1" si="15"/>
        <v>32.399772239749893</v>
      </c>
      <c r="M120" s="24">
        <f t="shared" ca="1" si="15"/>
        <v>36.964590054304779</v>
      </c>
      <c r="N120" s="24">
        <f t="shared" ca="1" si="15"/>
        <v>28.688656828906534</v>
      </c>
      <c r="O120" s="24">
        <f t="shared" ca="1" si="15"/>
        <v>24.380781788734073</v>
      </c>
      <c r="P120" s="24">
        <f t="shared" ca="1" si="15"/>
        <v>0</v>
      </c>
      <c r="R120" s="30">
        <f ca="1">IF(J120=0,0,Agents($F$4,$F$5,J120,$F$3)/(1-$P$1))</f>
        <v>0</v>
      </c>
      <c r="S120" s="30">
        <f ca="1">IF(K120=0,0,Agents($F$4,$F$5,K120,$F$3)/(1-$P$1))</f>
        <v>20</v>
      </c>
      <c r="T120" s="30">
        <f ca="1">IF(L120=0,0,Agents($F$4,$F$5,L120,$F$3)/(1-$P$1))</f>
        <v>16.47058823529412</v>
      </c>
      <c r="U120" s="30">
        <f ca="1">IF(M120=0,0,Agents($F$4,$F$5,M120,$F$3)/(1-$P$1))</f>
        <v>17.647058823529413</v>
      </c>
      <c r="V120" s="30">
        <f ca="1">IF(N120=0,0,Agents($F$4,$F$5,N120,$F$3)/(1-$P$1))</f>
        <v>14.117647058823529</v>
      </c>
      <c r="W120" s="30">
        <f ca="1">IF(O120=0,0,Agents($F$4,$F$5,O120,$F$3)/(1-$P$1))</f>
        <v>12.941176470588236</v>
      </c>
      <c r="X120" s="30">
        <f ca="1">IF(P120=0,0,Agents($F$4,$F$5,P120,$F$3)/(1-$P$1))</f>
        <v>0</v>
      </c>
    </row>
    <row r="121" spans="1:24" x14ac:dyDescent="0.25">
      <c r="A121" s="125">
        <v>0.41666666666666669</v>
      </c>
      <c r="B121" s="118"/>
      <c r="C121" s="119">
        <v>5.6689944504925503E-2</v>
      </c>
      <c r="D121" s="119">
        <v>5.3073463268365817E-2</v>
      </c>
      <c r="E121" s="119">
        <v>5.4027179317202516E-2</v>
      </c>
      <c r="F121" s="119">
        <v>4.9879600963192293E-2</v>
      </c>
      <c r="G121" s="119">
        <v>5.4481546572934976E-2</v>
      </c>
      <c r="H121" s="120"/>
      <c r="J121" s="24">
        <f t="shared" ca="1" si="15"/>
        <v>0</v>
      </c>
      <c r="K121" s="24">
        <f t="shared" ca="1" si="15"/>
        <v>46.725033639241836</v>
      </c>
      <c r="L121" s="24">
        <f t="shared" ca="1" si="15"/>
        <v>33.933489268850479</v>
      </c>
      <c r="M121" s="24">
        <f t="shared" ca="1" si="15"/>
        <v>38.377249546825972</v>
      </c>
      <c r="N121" s="24">
        <f t="shared" ca="1" si="15"/>
        <v>32.754765670798797</v>
      </c>
      <c r="O121" s="24">
        <f t="shared" ca="1" si="15"/>
        <v>27.384211429375227</v>
      </c>
      <c r="P121" s="24">
        <f t="shared" ca="1" si="15"/>
        <v>0</v>
      </c>
      <c r="R121" s="24">
        <f ca="1">IF(J121=0,0,Agents($F$4,$F$5,J121,$F$3)/(1-$P$1))</f>
        <v>0</v>
      </c>
      <c r="S121" s="24">
        <f ca="1">IF(K121=0,0,Agents($F$4,$F$5,K121,$F$3)/(1-$P$1))</f>
        <v>22.352941176470591</v>
      </c>
      <c r="T121" s="24">
        <f ca="1">IF(L121=0,0,Agents($F$4,$F$5,L121,$F$3)/(1-$P$1))</f>
        <v>16.47058823529412</v>
      </c>
      <c r="U121" s="24">
        <f ca="1">IF(M121=0,0,Agents($F$4,$F$5,M121,$F$3)/(1-$P$1))</f>
        <v>18.823529411764707</v>
      </c>
      <c r="V121" s="24">
        <f ca="1">IF(N121=0,0,Agents($F$4,$F$5,N121,$F$3)/(1-$P$1))</f>
        <v>16.47058823529412</v>
      </c>
      <c r="W121" s="24">
        <f ca="1">IF(O121=0,0,Agents($F$4,$F$5,O121,$F$3)/(1-$P$1))</f>
        <v>14.117647058823529</v>
      </c>
      <c r="X121" s="24">
        <f ca="1">IF(P121=0,0,Agents($F$4,$F$5,P121,$F$3)/(1-$P$1))</f>
        <v>0</v>
      </c>
    </row>
    <row r="122" spans="1:24" x14ac:dyDescent="0.25">
      <c r="A122" s="121">
        <v>0.4375</v>
      </c>
      <c r="B122" s="122"/>
      <c r="C122" s="123">
        <v>6.1177345264331787E-2</v>
      </c>
      <c r="D122" s="123">
        <v>6.0385192019374909E-2</v>
      </c>
      <c r="E122" s="123">
        <v>5.6347364932051704E-2</v>
      </c>
      <c r="F122" s="123">
        <v>5.2128813738720886E-2</v>
      </c>
      <c r="G122" s="123">
        <v>6.1862917398945519E-2</v>
      </c>
      <c r="H122" s="124"/>
      <c r="J122" s="24">
        <f t="shared" ca="1" si="15"/>
        <v>0</v>
      </c>
      <c r="K122" s="24">
        <f t="shared" ca="1" si="15"/>
        <v>50.423642859397283</v>
      </c>
      <c r="L122" s="24">
        <f t="shared" ca="1" si="15"/>
        <v>38.60837675178206</v>
      </c>
      <c r="M122" s="24">
        <f t="shared" ca="1" si="15"/>
        <v>40.025352288100713</v>
      </c>
      <c r="N122" s="24">
        <f t="shared" ca="1" si="15"/>
        <v>34.231771019349424</v>
      </c>
      <c r="O122" s="24">
        <f t="shared" ca="1" si="15"/>
        <v>31.094330397226067</v>
      </c>
      <c r="P122" s="24">
        <f t="shared" ca="1" si="15"/>
        <v>0</v>
      </c>
      <c r="R122" s="30">
        <f ca="1">IF(J122=0,0,Agents($F$4,$F$5,J122,$F$3)/(1-$P$1))</f>
        <v>0</v>
      </c>
      <c r="S122" s="30">
        <f ca="1">IF(K122=0,0,Agents($F$4,$F$5,K122,$F$3)/(1-$P$1))</f>
        <v>23.529411764705884</v>
      </c>
      <c r="T122" s="30">
        <f ca="1">IF(L122=0,0,Agents($F$4,$F$5,L122,$F$3)/(1-$P$1))</f>
        <v>18.823529411764707</v>
      </c>
      <c r="U122" s="30">
        <f ca="1">IF(M122=0,0,Agents($F$4,$F$5,M122,$F$3)/(1-$P$1))</f>
        <v>18.823529411764707</v>
      </c>
      <c r="V122" s="30">
        <f ca="1">IF(N122=0,0,Agents($F$4,$F$5,N122,$F$3)/(1-$P$1))</f>
        <v>16.47058823529412</v>
      </c>
      <c r="W122" s="30">
        <f ca="1">IF(O122=0,0,Agents($F$4,$F$5,O122,$F$3)/(1-$P$1))</f>
        <v>15.294117647058824</v>
      </c>
      <c r="X122" s="30">
        <f ca="1">IF(P122=0,0,Agents($F$4,$F$5,P122,$F$3)/(1-$P$1))</f>
        <v>0</v>
      </c>
    </row>
    <row r="123" spans="1:24" x14ac:dyDescent="0.25">
      <c r="A123" s="125">
        <v>0.45833333333333331</v>
      </c>
      <c r="B123" s="118"/>
      <c r="C123" s="119">
        <v>5.9106237221528891E-2</v>
      </c>
      <c r="D123" s="119">
        <v>5.9485641794487357E-2</v>
      </c>
      <c r="E123" s="119">
        <v>5.9661915810407688E-2</v>
      </c>
      <c r="F123" s="119">
        <v>5.384879997883097E-2</v>
      </c>
      <c r="G123" s="119">
        <v>6.2214411247803164E-2</v>
      </c>
      <c r="H123" s="120"/>
      <c r="J123" s="24">
        <f t="shared" ca="1" si="15"/>
        <v>0</v>
      </c>
      <c r="K123" s="24">
        <f t="shared" ca="1" si="15"/>
        <v>48.716592450094772</v>
      </c>
      <c r="L123" s="24">
        <f t="shared" ca="1" si="15"/>
        <v>38.033232865869344</v>
      </c>
      <c r="M123" s="24">
        <f t="shared" ca="1" si="15"/>
        <v>42.379784775636047</v>
      </c>
      <c r="N123" s="24">
        <f t="shared" ca="1" si="15"/>
        <v>35.361245697652834</v>
      </c>
      <c r="O123" s="24">
        <f t="shared" ca="1" si="15"/>
        <v>31.271002729028485</v>
      </c>
      <c r="P123" s="24">
        <f t="shared" ca="1" si="15"/>
        <v>0</v>
      </c>
      <c r="R123" s="24">
        <f ca="1">IF(J123=0,0,Agents($F$4,$F$5,J123,$F$3)/(1-$P$1))</f>
        <v>0</v>
      </c>
      <c r="S123" s="24">
        <f ca="1">IF(K123=0,0,Agents($F$4,$F$5,K123,$F$3)/(1-$P$1))</f>
        <v>22.352941176470591</v>
      </c>
      <c r="T123" s="24">
        <f ca="1">IF(L123=0,0,Agents($F$4,$F$5,L123,$F$3)/(1-$P$1))</f>
        <v>18.823529411764707</v>
      </c>
      <c r="U123" s="24">
        <f ca="1">IF(M123=0,0,Agents($F$4,$F$5,M123,$F$3)/(1-$P$1))</f>
        <v>20</v>
      </c>
      <c r="V123" s="24">
        <f ca="1">IF(N123=0,0,Agents($F$4,$F$5,N123,$F$3)/(1-$P$1))</f>
        <v>17.647058823529413</v>
      </c>
      <c r="W123" s="24">
        <f ca="1">IF(O123=0,0,Agents($F$4,$F$5,O123,$F$3)/(1-$P$1))</f>
        <v>15.294117647058824</v>
      </c>
      <c r="X123" s="24">
        <f ca="1">IF(P123=0,0,Agents($F$4,$F$5,P123,$F$3)/(1-$P$1))</f>
        <v>0</v>
      </c>
    </row>
    <row r="124" spans="1:24" x14ac:dyDescent="0.25">
      <c r="A124" s="121">
        <v>0.47916666666666669</v>
      </c>
      <c r="B124" s="122"/>
      <c r="C124" s="123">
        <v>6.2212899285733245E-2</v>
      </c>
      <c r="D124" s="123">
        <v>6.1284742244262468E-2</v>
      </c>
      <c r="E124" s="123">
        <v>5.6678820019887298E-2</v>
      </c>
      <c r="F124" s="123">
        <v>5.7976766955095155E-2</v>
      </c>
      <c r="G124" s="123">
        <v>5.9753954305799648E-2</v>
      </c>
      <c r="H124" s="124"/>
      <c r="J124" s="24">
        <f t="shared" ca="1" si="15"/>
        <v>0</v>
      </c>
      <c r="K124" s="24">
        <f t="shared" ca="1" si="15"/>
        <v>51.277168064048546</v>
      </c>
      <c r="L124" s="24">
        <f t="shared" ca="1" si="15"/>
        <v>39.183520637694784</v>
      </c>
      <c r="M124" s="24">
        <f t="shared" ca="1" si="15"/>
        <v>40.260795536854239</v>
      </c>
      <c r="N124" s="24">
        <f t="shared" ca="1" si="15"/>
        <v>38.071984925581006</v>
      </c>
      <c r="O124" s="24">
        <f t="shared" ca="1" si="15"/>
        <v>30.034296406411539</v>
      </c>
      <c r="P124" s="24">
        <f t="shared" ca="1" si="15"/>
        <v>0</v>
      </c>
      <c r="R124" s="30">
        <f ca="1">IF(J124=0,0,Agents($F$4,$F$5,J124,$F$3)/(1-$P$1))</f>
        <v>0</v>
      </c>
      <c r="S124" s="30">
        <f ca="1">IF(K124=0,0,Agents($F$4,$F$5,K124,$F$3)/(1-$P$1))</f>
        <v>23.529411764705884</v>
      </c>
      <c r="T124" s="30">
        <f ca="1">IF(L124=0,0,Agents($F$4,$F$5,L124,$F$3)/(1-$P$1))</f>
        <v>18.823529411764707</v>
      </c>
      <c r="U124" s="30">
        <f ca="1">IF(M124=0,0,Agents($F$4,$F$5,M124,$F$3)/(1-$P$1))</f>
        <v>18.823529411764707</v>
      </c>
      <c r="V124" s="30">
        <f ca="1">IF(N124=0,0,Agents($F$4,$F$5,N124,$F$3)/(1-$P$1))</f>
        <v>18.823529411764707</v>
      </c>
      <c r="W124" s="30">
        <f ca="1">IF(O124=0,0,Agents($F$4,$F$5,O124,$F$3)/(1-$P$1))</f>
        <v>15.294117647058824</v>
      </c>
      <c r="X124" s="30">
        <f ca="1">IF(P124=0,0,Agents($F$4,$F$5,P124,$F$3)/(1-$P$1))</f>
        <v>0</v>
      </c>
    </row>
    <row r="125" spans="1:24" x14ac:dyDescent="0.25">
      <c r="A125" s="125">
        <v>0.5</v>
      </c>
      <c r="B125" s="118"/>
      <c r="C125" s="119">
        <v>5.6689944504925503E-2</v>
      </c>
      <c r="D125" s="119">
        <v>5.3788490370199497E-2</v>
      </c>
      <c r="E125" s="119">
        <v>5.4027179317202516E-2</v>
      </c>
      <c r="F125" s="119">
        <v>5.4192797226852982E-2</v>
      </c>
      <c r="G125" s="119">
        <v>5.342706502636204E-2</v>
      </c>
      <c r="H125" s="120"/>
      <c r="J125" s="24">
        <f t="shared" ca="1" si="15"/>
        <v>0</v>
      </c>
      <c r="K125" s="24">
        <f t="shared" ca="1" si="15"/>
        <v>46.725033639241836</v>
      </c>
      <c r="L125" s="24">
        <f t="shared" ca="1" si="15"/>
        <v>34.390654921755448</v>
      </c>
      <c r="M125" s="24">
        <f t="shared" ca="1" si="15"/>
        <v>38.377249546825972</v>
      </c>
      <c r="N125" s="24">
        <f t="shared" ca="1" si="15"/>
        <v>35.58714063331351</v>
      </c>
      <c r="O125" s="24">
        <f t="shared" ca="1" si="15"/>
        <v>26.854194433967965</v>
      </c>
      <c r="P125" s="24">
        <f t="shared" ca="1" si="15"/>
        <v>0</v>
      </c>
      <c r="R125" s="24">
        <f ca="1">IF(J125=0,0,Agents($F$4,$F$5,J125,$F$3)/(1-$P$1))</f>
        <v>0</v>
      </c>
      <c r="S125" s="24">
        <f ca="1">IF(K125=0,0,Agents($F$4,$F$5,K125,$F$3)/(1-$P$1))</f>
        <v>22.352941176470591</v>
      </c>
      <c r="T125" s="24">
        <f ca="1">IF(L125=0,0,Agents($F$4,$F$5,L125,$F$3)/(1-$P$1))</f>
        <v>16.47058823529412</v>
      </c>
      <c r="U125" s="24">
        <f ca="1">IF(M125=0,0,Agents($F$4,$F$5,M125,$F$3)/(1-$P$1))</f>
        <v>18.823529411764707</v>
      </c>
      <c r="V125" s="24">
        <f ca="1">IF(N125=0,0,Agents($F$4,$F$5,N125,$F$3)/(1-$P$1))</f>
        <v>17.647058823529413</v>
      </c>
      <c r="W125" s="24">
        <f ca="1">IF(O125=0,0,Agents($F$4,$F$5,O125,$F$3)/(1-$P$1))</f>
        <v>14.117647058823529</v>
      </c>
      <c r="X125" s="24">
        <f ca="1">IF(P125=0,0,Agents($F$4,$F$5,P125,$F$3)/(1-$P$1))</f>
        <v>0</v>
      </c>
    </row>
    <row r="126" spans="1:24" x14ac:dyDescent="0.25">
      <c r="A126" s="121">
        <v>0.52083333333333337</v>
      </c>
      <c r="B126" s="122"/>
      <c r="C126" s="123">
        <v>5.1857359071718741E-2</v>
      </c>
      <c r="D126" s="123">
        <v>5.3788490370199497E-2</v>
      </c>
      <c r="E126" s="123">
        <v>4.938680808750414E-2</v>
      </c>
      <c r="F126" s="123">
        <v>5.2128813738720886E-2</v>
      </c>
      <c r="G126" s="123">
        <v>5.518453427065026E-2</v>
      </c>
      <c r="H126" s="124"/>
      <c r="J126" s="24">
        <f t="shared" ca="1" si="15"/>
        <v>0</v>
      </c>
      <c r="K126" s="24">
        <f t="shared" ca="1" si="15"/>
        <v>42.741916017535978</v>
      </c>
      <c r="L126" s="24">
        <f t="shared" ca="1" si="15"/>
        <v>34.390654921755448</v>
      </c>
      <c r="M126" s="24">
        <f t="shared" ca="1" si="15"/>
        <v>35.081044064276504</v>
      </c>
      <c r="N126" s="24">
        <f t="shared" ca="1" si="15"/>
        <v>34.231771019349424</v>
      </c>
      <c r="O126" s="24">
        <f t="shared" ca="1" si="15"/>
        <v>27.737556092980068</v>
      </c>
      <c r="P126" s="24">
        <f t="shared" ca="1" si="15"/>
        <v>0</v>
      </c>
      <c r="R126" s="30">
        <f ca="1">IF(J126=0,0,Agents($F$4,$F$5,J126,$F$3)/(1-$P$1))</f>
        <v>0</v>
      </c>
      <c r="S126" s="30">
        <f ca="1">IF(K126=0,0,Agents($F$4,$F$5,K126,$F$3)/(1-$P$1))</f>
        <v>20</v>
      </c>
      <c r="T126" s="30">
        <f ca="1">IF(L126=0,0,Agents($F$4,$F$5,L126,$F$3)/(1-$P$1))</f>
        <v>16.47058823529412</v>
      </c>
      <c r="U126" s="30">
        <f ca="1">IF(M126=0,0,Agents($F$4,$F$5,M126,$F$3)/(1-$P$1))</f>
        <v>17.647058823529413</v>
      </c>
      <c r="V126" s="30">
        <f ca="1">IF(N126=0,0,Agents($F$4,$F$5,N126,$F$3)/(1-$P$1))</f>
        <v>16.47058823529412</v>
      </c>
      <c r="W126" s="30">
        <f ca="1">IF(O126=0,0,Agents($F$4,$F$5,O126,$F$3)/(1-$P$1))</f>
        <v>14.117647058823529</v>
      </c>
      <c r="X126" s="30">
        <f ca="1">IF(P126=0,0,Agents($F$4,$F$5,P126,$F$3)/(1-$P$1))</f>
        <v>0</v>
      </c>
    </row>
    <row r="127" spans="1:24" x14ac:dyDescent="0.25">
      <c r="A127" s="125">
        <v>0.54166666666666663</v>
      </c>
      <c r="B127" s="118"/>
      <c r="C127" s="119">
        <v>5.3928467114521643E-2</v>
      </c>
      <c r="D127" s="119">
        <v>5.2589090070349426E-2</v>
      </c>
      <c r="E127" s="119">
        <v>5.1375538614517727E-2</v>
      </c>
      <c r="F127" s="119">
        <v>5.4192797226852982E-2</v>
      </c>
      <c r="G127" s="119">
        <v>5.3778558875219686E-2</v>
      </c>
      <c r="H127" s="120"/>
      <c r="J127" s="24">
        <f t="shared" ca="1" si="15"/>
        <v>0</v>
      </c>
      <c r="K127" s="24">
        <f t="shared" ca="1" si="15"/>
        <v>44.448966426838489</v>
      </c>
      <c r="L127" s="24">
        <f t="shared" ca="1" si="15"/>
        <v>33.623796407205162</v>
      </c>
      <c r="M127" s="24">
        <f t="shared" ca="1" si="15"/>
        <v>36.493703556797705</v>
      </c>
      <c r="N127" s="24">
        <f t="shared" ca="1" si="15"/>
        <v>35.58714063331351</v>
      </c>
      <c r="O127" s="24">
        <f t="shared" ca="1" si="15"/>
        <v>27.030866765770387</v>
      </c>
      <c r="P127" s="24">
        <f t="shared" ca="1" si="15"/>
        <v>0</v>
      </c>
      <c r="R127" s="24">
        <f ca="1">IF(J127=0,0,Agents($F$4,$F$5,J127,$F$3)/(1-$P$1))</f>
        <v>0</v>
      </c>
      <c r="S127" s="24">
        <f ca="1">IF(K127=0,0,Agents($F$4,$F$5,K127,$F$3)/(1-$P$1))</f>
        <v>21.176470588235293</v>
      </c>
      <c r="T127" s="24">
        <f ca="1">IF(L127=0,0,Agents($F$4,$F$5,L127,$F$3)/(1-$P$1))</f>
        <v>16.47058823529412</v>
      </c>
      <c r="U127" s="24">
        <f ca="1">IF(M127=0,0,Agents($F$4,$F$5,M127,$F$3)/(1-$P$1))</f>
        <v>17.647058823529413</v>
      </c>
      <c r="V127" s="24">
        <f ca="1">IF(N127=0,0,Agents($F$4,$F$5,N127,$F$3)/(1-$P$1))</f>
        <v>17.647058823529413</v>
      </c>
      <c r="W127" s="24">
        <f ca="1">IF(O127=0,0,Agents($F$4,$F$5,O127,$F$3)/(1-$P$1))</f>
        <v>14.117647058823529</v>
      </c>
      <c r="X127" s="24">
        <f ca="1">IF(P127=0,0,Agents($F$4,$F$5,P127,$F$3)/(1-$P$1))</f>
        <v>0</v>
      </c>
    </row>
    <row r="128" spans="1:24" x14ac:dyDescent="0.25">
      <c r="A128" s="121">
        <v>0.5625</v>
      </c>
      <c r="B128" s="122"/>
      <c r="C128" s="123">
        <v>5.3928467114521643E-2</v>
      </c>
      <c r="D128" s="123">
        <v>5.5887440894937128E-2</v>
      </c>
      <c r="E128" s="123">
        <v>5.1706993702353328E-2</v>
      </c>
      <c r="F128" s="123">
        <v>5.6944775211029107E-2</v>
      </c>
      <c r="G128" s="123">
        <v>5.6942003514938486E-2</v>
      </c>
      <c r="H128" s="124"/>
      <c r="J128" s="24">
        <f t="shared" ca="1" si="15"/>
        <v>0</v>
      </c>
      <c r="K128" s="24">
        <f t="shared" ca="1" si="15"/>
        <v>44.448966426838489</v>
      </c>
      <c r="L128" s="24">
        <f t="shared" ca="1" si="15"/>
        <v>35.732657322218465</v>
      </c>
      <c r="M128" s="24">
        <f t="shared" ca="1" si="15"/>
        <v>36.729146805551238</v>
      </c>
      <c r="N128" s="24">
        <f t="shared" ca="1" si="15"/>
        <v>37.394300118598963</v>
      </c>
      <c r="O128" s="24">
        <f t="shared" ca="1" si="15"/>
        <v>28.62091775199217</v>
      </c>
      <c r="P128" s="24">
        <f t="shared" ca="1" si="15"/>
        <v>0</v>
      </c>
      <c r="R128" s="30">
        <f ca="1">IF(J128=0,0,Agents($F$4,$F$5,J128,$F$3)/(1-$P$1))</f>
        <v>0</v>
      </c>
      <c r="S128" s="30">
        <f ca="1">IF(K128=0,0,Agents($F$4,$F$5,K128,$F$3)/(1-$P$1))</f>
        <v>21.176470588235293</v>
      </c>
      <c r="T128" s="30">
        <f ca="1">IF(L128=0,0,Agents($F$4,$F$5,L128,$F$3)/(1-$P$1))</f>
        <v>17.647058823529413</v>
      </c>
      <c r="U128" s="30">
        <f ca="1">IF(M128=0,0,Agents($F$4,$F$5,M128,$F$3)/(1-$P$1))</f>
        <v>17.647058823529413</v>
      </c>
      <c r="V128" s="30">
        <f ca="1">IF(N128=0,0,Agents($F$4,$F$5,N128,$F$3)/(1-$P$1))</f>
        <v>17.647058823529413</v>
      </c>
      <c r="W128" s="30">
        <f ca="1">IF(O128=0,0,Agents($F$4,$F$5,O128,$F$3)/(1-$P$1))</f>
        <v>14.117647058823529</v>
      </c>
      <c r="X128" s="30">
        <f ca="1">IF(P128=0,0,Agents($F$4,$F$5,P128,$F$3)/(1-$P$1))</f>
        <v>0</v>
      </c>
    </row>
    <row r="129" spans="1:24" x14ac:dyDescent="0.25">
      <c r="A129" s="125">
        <v>0.58333333333333337</v>
      </c>
      <c r="B129" s="118"/>
      <c r="C129" s="119">
        <v>5.4964021135923087E-2</v>
      </c>
      <c r="D129" s="119">
        <v>5.7386691269749726E-2</v>
      </c>
      <c r="E129" s="119">
        <v>5.8667550546900891E-2</v>
      </c>
      <c r="F129" s="119">
        <v>5.8664761451139191E-2</v>
      </c>
      <c r="G129" s="119">
        <v>5.9050966608084357E-2</v>
      </c>
      <c r="H129" s="120"/>
      <c r="J129" s="24">
        <f t="shared" ca="1" si="15"/>
        <v>0</v>
      </c>
      <c r="K129" s="24">
        <f t="shared" ca="1" si="15"/>
        <v>45.302491631489744</v>
      </c>
      <c r="L129" s="24">
        <f t="shared" ca="1" si="15"/>
        <v>36.691230465406335</v>
      </c>
      <c r="M129" s="24">
        <f t="shared" ca="1" si="15"/>
        <v>41.673455029375447</v>
      </c>
      <c r="N129" s="24">
        <f t="shared" ca="1" si="15"/>
        <v>38.523774796902373</v>
      </c>
      <c r="O129" s="24">
        <f t="shared" ca="1" si="15"/>
        <v>29.680951742806698</v>
      </c>
      <c r="P129" s="24">
        <f t="shared" ca="1" si="15"/>
        <v>0</v>
      </c>
      <c r="R129" s="24">
        <f ca="1">IF(J129=0,0,Agents($F$4,$F$5,J129,$F$3)/(1-$P$1))</f>
        <v>0</v>
      </c>
      <c r="S129" s="24">
        <f ca="1">IF(K129=0,0,Agents($F$4,$F$5,K129,$F$3)/(1-$P$1))</f>
        <v>21.176470588235293</v>
      </c>
      <c r="T129" s="24">
        <f ca="1">IF(L129=0,0,Agents($F$4,$F$5,L129,$F$3)/(1-$P$1))</f>
        <v>17.647058823529413</v>
      </c>
      <c r="U129" s="24">
        <f ca="1">IF(M129=0,0,Agents($F$4,$F$5,M129,$F$3)/(1-$P$1))</f>
        <v>20</v>
      </c>
      <c r="V129" s="24">
        <f ca="1">IF(N129=0,0,Agents($F$4,$F$5,N129,$F$3)/(1-$P$1))</f>
        <v>18.823529411764707</v>
      </c>
      <c r="W129" s="24">
        <f ca="1">IF(O129=0,0,Agents($F$4,$F$5,O129,$F$3)/(1-$P$1))</f>
        <v>15.294117647058824</v>
      </c>
      <c r="X129" s="24">
        <f ca="1">IF(P129=0,0,Agents($F$4,$F$5,P129,$F$3)/(1-$P$1))</f>
        <v>0</v>
      </c>
    </row>
    <row r="130" spans="1:24" x14ac:dyDescent="0.25">
      <c r="A130" s="121">
        <v>0.60416666666666663</v>
      </c>
      <c r="B130" s="122"/>
      <c r="C130" s="123">
        <v>5.4618836462122608E-2</v>
      </c>
      <c r="D130" s="123">
        <v>5.9485641794487357E-2</v>
      </c>
      <c r="E130" s="123">
        <v>6.1982101425256876E-2</v>
      </c>
      <c r="F130" s="123">
        <v>6.1760736683337335E-2</v>
      </c>
      <c r="G130" s="123">
        <v>5.8347978910369067E-2</v>
      </c>
      <c r="H130" s="124"/>
      <c r="J130" s="24">
        <f t="shared" ca="1" si="15"/>
        <v>0</v>
      </c>
      <c r="K130" s="24">
        <f t="shared" ca="1" si="15"/>
        <v>45.017983229939325</v>
      </c>
      <c r="L130" s="24">
        <f t="shared" ca="1" si="15"/>
        <v>38.033232865869344</v>
      </c>
      <c r="M130" s="24">
        <f t="shared" ca="1" si="15"/>
        <v>44.027887516910781</v>
      </c>
      <c r="N130" s="24">
        <f t="shared" ca="1" si="15"/>
        <v>40.556829217848502</v>
      </c>
      <c r="O130" s="24">
        <f t="shared" ca="1" si="15"/>
        <v>29.327607079201854</v>
      </c>
      <c r="P130" s="24">
        <f t="shared" ca="1" si="15"/>
        <v>0</v>
      </c>
      <c r="R130" s="30">
        <f ca="1">IF(J130=0,0,Agents($F$4,$F$5,J130,$F$3)/(1-$P$1))</f>
        <v>0</v>
      </c>
      <c r="S130" s="30">
        <f ca="1">IF(K130=0,0,Agents($F$4,$F$5,K130,$F$3)/(1-$P$1))</f>
        <v>21.176470588235293</v>
      </c>
      <c r="T130" s="30">
        <f ca="1">IF(L130=0,0,Agents($F$4,$F$5,L130,$F$3)/(1-$P$1))</f>
        <v>18.823529411764707</v>
      </c>
      <c r="U130" s="30">
        <f ca="1">IF(M130=0,0,Agents($F$4,$F$5,M130,$F$3)/(1-$P$1))</f>
        <v>21.176470588235293</v>
      </c>
      <c r="V130" s="30">
        <f ca="1">IF(N130=0,0,Agents($F$4,$F$5,N130,$F$3)/(1-$P$1))</f>
        <v>20</v>
      </c>
      <c r="W130" s="30">
        <f ca="1">IF(O130=0,0,Agents($F$4,$F$5,O130,$F$3)/(1-$P$1))</f>
        <v>15.294117647058824</v>
      </c>
      <c r="X130" s="30">
        <f ca="1">IF(P130=0,0,Agents($F$4,$F$5,P130,$F$3)/(1-$P$1))</f>
        <v>0</v>
      </c>
    </row>
    <row r="131" spans="1:24" x14ac:dyDescent="0.25">
      <c r="A131" s="125">
        <v>0.625</v>
      </c>
      <c r="B131" s="118"/>
      <c r="C131" s="119">
        <v>5.3238097766920671E-2</v>
      </c>
      <c r="D131" s="119">
        <v>5.1689539845461867E-2</v>
      </c>
      <c r="E131" s="119">
        <v>5.5021544580709306E-2</v>
      </c>
      <c r="F131" s="119">
        <v>5.7632769707073143E-2</v>
      </c>
      <c r="G131" s="119">
        <v>5.7293497363796131E-2</v>
      </c>
      <c r="H131" s="120"/>
      <c r="J131" s="24">
        <f t="shared" ca="1" si="15"/>
        <v>0</v>
      </c>
      <c r="K131" s="24">
        <f t="shared" ca="1" si="15"/>
        <v>43.879949623737652</v>
      </c>
      <c r="L131" s="24">
        <f t="shared" ca="1" si="15"/>
        <v>33.048652521292439</v>
      </c>
      <c r="M131" s="24">
        <f t="shared" ca="1" si="15"/>
        <v>39.083579293086572</v>
      </c>
      <c r="N131" s="24">
        <f t="shared" ca="1" si="15"/>
        <v>37.84608998992033</v>
      </c>
      <c r="O131" s="24">
        <f t="shared" ca="1" si="15"/>
        <v>28.797590083794592</v>
      </c>
      <c r="P131" s="24">
        <f t="shared" ca="1" si="15"/>
        <v>0</v>
      </c>
      <c r="R131" s="24">
        <f ca="1">IF(J131=0,0,Agents($F$4,$F$5,J131,$F$3)/(1-$P$1))</f>
        <v>0</v>
      </c>
      <c r="S131" s="24">
        <f ca="1">IF(K131=0,0,Agents($F$4,$F$5,K131,$F$3)/(1-$P$1))</f>
        <v>21.176470588235293</v>
      </c>
      <c r="T131" s="24">
        <f ca="1">IF(L131=0,0,Agents($F$4,$F$5,L131,$F$3)/(1-$P$1))</f>
        <v>16.47058823529412</v>
      </c>
      <c r="U131" s="24">
        <f ca="1">IF(M131=0,0,Agents($F$4,$F$5,M131,$F$3)/(1-$P$1))</f>
        <v>18.823529411764707</v>
      </c>
      <c r="V131" s="24">
        <f ca="1">IF(N131=0,0,Agents($F$4,$F$5,N131,$F$3)/(1-$P$1))</f>
        <v>18.823529411764707</v>
      </c>
      <c r="W131" s="24">
        <f ca="1">IF(O131=0,0,Agents($F$4,$F$5,O131,$F$3)/(1-$P$1))</f>
        <v>14.117647058823529</v>
      </c>
      <c r="X131" s="24">
        <f ca="1">IF(P131=0,0,Agents($F$4,$F$5,P131,$F$3)/(1-$P$1))</f>
        <v>0</v>
      </c>
    </row>
    <row r="132" spans="1:24" x14ac:dyDescent="0.25">
      <c r="A132" s="121">
        <v>0.64583333333333337</v>
      </c>
      <c r="B132" s="122"/>
      <c r="C132" s="123">
        <v>5.2547728419319706E-2</v>
      </c>
      <c r="D132" s="123">
        <v>5.2888940145311945E-2</v>
      </c>
      <c r="E132" s="123">
        <v>4.938680808750414E-2</v>
      </c>
      <c r="F132" s="123">
        <v>5.5912783466963066E-2</v>
      </c>
      <c r="G132" s="123">
        <v>5.3075571177504395E-2</v>
      </c>
      <c r="H132" s="124"/>
      <c r="J132" s="24">
        <f t="shared" ca="1" si="15"/>
        <v>0</v>
      </c>
      <c r="K132" s="24">
        <f t="shared" ca="1" si="15"/>
        <v>43.310932820636815</v>
      </c>
      <c r="L132" s="24">
        <f t="shared" ca="1" si="15"/>
        <v>33.815511035842732</v>
      </c>
      <c r="M132" s="24">
        <f t="shared" ca="1" si="15"/>
        <v>35.081044064276504</v>
      </c>
      <c r="N132" s="24">
        <f t="shared" ca="1" si="15"/>
        <v>36.71661531161692</v>
      </c>
      <c r="O132" s="24">
        <f t="shared" ca="1" si="15"/>
        <v>26.677522102165543</v>
      </c>
      <c r="P132" s="24">
        <f t="shared" ca="1" si="15"/>
        <v>0</v>
      </c>
      <c r="R132" s="30">
        <f ca="1">IF(J132=0,0,Agents($F$4,$F$5,J132,$F$3)/(1-$P$1))</f>
        <v>0</v>
      </c>
      <c r="S132" s="30">
        <f ca="1">IF(K132=0,0,Agents($F$4,$F$5,K132,$F$3)/(1-$P$1))</f>
        <v>20</v>
      </c>
      <c r="T132" s="30">
        <f ca="1">IF(L132=0,0,Agents($F$4,$F$5,L132,$F$3)/(1-$P$1))</f>
        <v>16.47058823529412</v>
      </c>
      <c r="U132" s="30">
        <f ca="1">IF(M132=0,0,Agents($F$4,$F$5,M132,$F$3)/(1-$P$1))</f>
        <v>17.647058823529413</v>
      </c>
      <c r="V132" s="30">
        <f ca="1">IF(N132=0,0,Agents($F$4,$F$5,N132,$F$3)/(1-$P$1))</f>
        <v>17.647058823529413</v>
      </c>
      <c r="W132" s="30">
        <f ca="1">IF(O132=0,0,Agents($F$4,$F$5,O132,$F$3)/(1-$P$1))</f>
        <v>14.117647058823529</v>
      </c>
      <c r="X132" s="30">
        <f ca="1">IF(P132=0,0,Agents($F$4,$F$5,P132,$F$3)/(1-$P$1))</f>
        <v>0</v>
      </c>
    </row>
    <row r="133" spans="1:24" x14ac:dyDescent="0.25">
      <c r="A133" s="125">
        <v>0.66666666666666663</v>
      </c>
      <c r="B133" s="118"/>
      <c r="C133" s="119">
        <v>4.322774222670666E-2</v>
      </c>
      <c r="D133" s="119">
        <v>4.4792988121323936E-2</v>
      </c>
      <c r="E133" s="119">
        <v>4.9718263175339734E-2</v>
      </c>
      <c r="F133" s="119">
        <v>4.7312852266412665E-2</v>
      </c>
      <c r="G133" s="119">
        <v>4.9209138840070298E-2</v>
      </c>
      <c r="H133" s="120"/>
      <c r="J133" s="24">
        <f t="shared" ca="1" si="15"/>
        <v>0</v>
      </c>
      <c r="K133" s="24">
        <f t="shared" ca="1" si="15"/>
        <v>35.629205978775509</v>
      </c>
      <c r="L133" s="24">
        <f t="shared" ca="1" si="15"/>
        <v>28.63921606262825</v>
      </c>
      <c r="M133" s="24">
        <f t="shared" ca="1" si="15"/>
        <v>35.316487313030038</v>
      </c>
      <c r="N133" s="24">
        <f t="shared" ca="1" si="15"/>
        <v>31.069241920099884</v>
      </c>
      <c r="O133" s="24">
        <f t="shared" ca="1" si="15"/>
        <v>24.734126452338916</v>
      </c>
      <c r="P133" s="24">
        <f t="shared" ca="1" si="15"/>
        <v>0</v>
      </c>
      <c r="R133" s="24">
        <f ca="1">IF(J133=0,0,Agents($F$4,$F$5,J133,$F$3)/(1-$P$1))</f>
        <v>0</v>
      </c>
      <c r="S133" s="24">
        <f ca="1">IF(K133=0,0,Agents($F$4,$F$5,K133,$F$3)/(1-$P$1))</f>
        <v>17.647058823529413</v>
      </c>
      <c r="T133" s="24">
        <f ca="1">IF(L133=0,0,Agents($F$4,$F$5,L133,$F$3)/(1-$P$1))</f>
        <v>14.117647058823529</v>
      </c>
      <c r="U133" s="24">
        <f ca="1">IF(M133=0,0,Agents($F$4,$F$5,M133,$F$3)/(1-$P$1))</f>
        <v>17.647058823529413</v>
      </c>
      <c r="V133" s="24">
        <f ca="1">IF(N133=0,0,Agents($F$4,$F$5,N133,$F$3)/(1-$P$1))</f>
        <v>15.294117647058824</v>
      </c>
      <c r="W133" s="24">
        <f ca="1">IF(O133=0,0,Agents($F$4,$F$5,O133,$F$3)/(1-$P$1))</f>
        <v>12.941176470588236</v>
      </c>
      <c r="X133" s="24">
        <f ca="1">IF(P133=0,0,Agents($F$4,$F$5,P133,$F$3)/(1-$P$1))</f>
        <v>0</v>
      </c>
    </row>
    <row r="134" spans="1:24" x14ac:dyDescent="0.25">
      <c r="A134" s="121">
        <v>0.6875</v>
      </c>
      <c r="B134" s="122"/>
      <c r="C134" s="123">
        <v>4.0386606834656544E-2</v>
      </c>
      <c r="D134" s="123">
        <v>3.8795986622073564E-2</v>
      </c>
      <c r="E134" s="123">
        <v>3.5465694398409013E-2</v>
      </c>
      <c r="F134" s="123">
        <v>4.1808896298060415E-2</v>
      </c>
      <c r="G134" s="123">
        <v>3.5852372583479786E-2</v>
      </c>
      <c r="H134" s="124"/>
      <c r="J134" s="24">
        <f t="shared" ca="1" si="15"/>
        <v>0</v>
      </c>
      <c r="K134" s="24">
        <f t="shared" ca="1" si="15"/>
        <v>33.287482981398995</v>
      </c>
      <c r="L134" s="24">
        <f t="shared" ca="1" si="15"/>
        <v>24.804923489876785</v>
      </c>
      <c r="M134" s="24">
        <f t="shared" ca="1" si="15"/>
        <v>25.192427616628095</v>
      </c>
      <c r="N134" s="24">
        <f t="shared" ca="1" si="15"/>
        <v>27.454922949528985</v>
      </c>
      <c r="O134" s="24">
        <f t="shared" ca="1" si="15"/>
        <v>18.020577843846922</v>
      </c>
      <c r="P134" s="24">
        <f t="shared" ca="1" si="15"/>
        <v>0</v>
      </c>
      <c r="R134" s="30">
        <f ca="1">IF(J134=0,0,Agents($F$4,$F$5,J134,$F$3)/(1-$P$1))</f>
        <v>0</v>
      </c>
      <c r="S134" s="30">
        <f ca="1">IF(K134=0,0,Agents($F$4,$F$5,K134,$F$3)/(1-$P$1))</f>
        <v>16.47058823529412</v>
      </c>
      <c r="T134" s="30">
        <f ca="1">IF(L134=0,0,Agents($F$4,$F$5,L134,$F$3)/(1-$P$1))</f>
        <v>12.941176470588236</v>
      </c>
      <c r="U134" s="30">
        <f ca="1">IF(M134=0,0,Agents($F$4,$F$5,M134,$F$3)/(1-$P$1))</f>
        <v>12.941176470588236</v>
      </c>
      <c r="V134" s="30">
        <f ca="1">IF(N134=0,0,Agents($F$4,$F$5,N134,$F$3)/(1-$P$1))</f>
        <v>14.117647058823529</v>
      </c>
      <c r="W134" s="30">
        <f ca="1">IF(O134=0,0,Agents($F$4,$F$5,O134,$F$3)/(1-$P$1))</f>
        <v>10.588235294117647</v>
      </c>
      <c r="X134" s="30">
        <f ca="1">IF(P134=0,0,Agents($F$4,$F$5,P134,$F$3)/(1-$P$1))</f>
        <v>0</v>
      </c>
    </row>
    <row r="135" spans="1:24" x14ac:dyDescent="0.25">
      <c r="A135" s="125">
        <v>0.70833333333333337</v>
      </c>
      <c r="B135" s="118"/>
      <c r="C135" s="119">
        <v>2.6579219882637211E-2</v>
      </c>
      <c r="D135" s="119">
        <v>2.8185907046476763E-2</v>
      </c>
      <c r="E135" s="119">
        <v>2.7179317202519059E-2</v>
      </c>
      <c r="F135" s="119">
        <v>3.0959752321981424E-2</v>
      </c>
      <c r="G135" s="119">
        <v>2.7065026362038665E-2</v>
      </c>
      <c r="H135" s="120"/>
      <c r="J135" s="24">
        <f t="shared" ca="1" si="15"/>
        <v>0</v>
      </c>
      <c r="K135" s="24">
        <f t="shared" ca="1" si="15"/>
        <v>21.907146919382246</v>
      </c>
      <c r="L135" s="24">
        <f t="shared" ca="1" si="15"/>
        <v>18.021175091931894</v>
      </c>
      <c r="M135" s="24">
        <f t="shared" ca="1" si="15"/>
        <v>19.306346397789756</v>
      </c>
      <c r="N135" s="24">
        <f t="shared" ca="1" si="15"/>
        <v>20.330544209461323</v>
      </c>
      <c r="O135" s="24">
        <f t="shared" ca="1" si="15"/>
        <v>13.603769548786405</v>
      </c>
      <c r="P135" s="24">
        <f t="shared" ca="1" si="15"/>
        <v>0</v>
      </c>
      <c r="R135" s="24">
        <f ca="1">IF(J135=0,0,Agents($F$4,$F$5,J135,$F$3)/(1-$P$1))</f>
        <v>0</v>
      </c>
      <c r="S135" s="24">
        <f ca="1">IF(K135=0,0,Agents($F$4,$F$5,K135,$F$3)/(1-$P$1))</f>
        <v>11.764705882352942</v>
      </c>
      <c r="T135" s="24">
        <f ca="1">IF(L135=0,0,Agents($F$4,$F$5,L135,$F$3)/(1-$P$1))</f>
        <v>10.588235294117647</v>
      </c>
      <c r="U135" s="24">
        <f ca="1">IF(M135=0,0,Agents($F$4,$F$5,M135,$F$3)/(1-$P$1))</f>
        <v>10.588235294117647</v>
      </c>
      <c r="V135" s="24">
        <f ca="1">IF(N135=0,0,Agents($F$4,$F$5,N135,$F$3)/(1-$P$1))</f>
        <v>10.588235294117647</v>
      </c>
      <c r="W135" s="24">
        <f ca="1">IF(O135=0,0,Agents($F$4,$F$5,O135,$F$3)/(1-$P$1))</f>
        <v>8.2352941176470598</v>
      </c>
      <c r="X135" s="24">
        <f ca="1">IF(P135=0,0,Agents($F$4,$F$5,P135,$F$3)/(1-$P$1))</f>
        <v>0</v>
      </c>
    </row>
    <row r="136" spans="1:24" x14ac:dyDescent="0.25">
      <c r="A136" s="121">
        <v>0.72916666666666663</v>
      </c>
      <c r="B136" s="122"/>
      <c r="C136" s="123">
        <v>1.9675526406627546E-2</v>
      </c>
      <c r="D136" s="123">
        <v>1.6791604197901048E-2</v>
      </c>
      <c r="E136" s="123">
        <v>2.0881670533642691E-2</v>
      </c>
      <c r="F136" s="123">
        <v>2.1327829377364983E-2</v>
      </c>
      <c r="G136" s="123">
        <v>1.8629173989455183E-2</v>
      </c>
      <c r="H136" s="124"/>
      <c r="J136" s="24">
        <f t="shared" ca="1" si="15"/>
        <v>0</v>
      </c>
      <c r="K136" s="24">
        <f t="shared" ca="1" si="15"/>
        <v>16.21697888837387</v>
      </c>
      <c r="L136" s="24">
        <f t="shared" ca="1" si="15"/>
        <v>10.736019203704105</v>
      </c>
      <c r="M136" s="24">
        <f t="shared" ca="1" si="15"/>
        <v>14.832924671472616</v>
      </c>
      <c r="N136" s="24">
        <f t="shared" ca="1" si="15"/>
        <v>14.005486010962246</v>
      </c>
      <c r="O136" s="24">
        <f t="shared" ca="1" si="15"/>
        <v>9.3636335855283033</v>
      </c>
      <c r="P136" s="24">
        <f t="shared" ca="1" si="15"/>
        <v>0</v>
      </c>
      <c r="R136" s="30">
        <f ca="1">IF(J136=0,0,Agents($F$4,$F$5,J136,$F$3)/(1-$P$1))</f>
        <v>0</v>
      </c>
      <c r="S136" s="30">
        <f ca="1">IF(K136=0,0,Agents($F$4,$F$5,K136,$F$3)/(1-$P$1))</f>
        <v>9.4117647058823533</v>
      </c>
      <c r="T136" s="30">
        <f ca="1">IF(L136=0,0,Agents($F$4,$F$5,L136,$F$3)/(1-$P$1))</f>
        <v>7.0588235294117645</v>
      </c>
      <c r="U136" s="30">
        <f ca="1">IF(M136=0,0,Agents($F$4,$F$5,M136,$F$3)/(1-$P$1))</f>
        <v>8.2352941176470598</v>
      </c>
      <c r="V136" s="30">
        <f ca="1">IF(N136=0,0,Agents($F$4,$F$5,N136,$F$3)/(1-$P$1))</f>
        <v>8.2352941176470598</v>
      </c>
      <c r="W136" s="30">
        <f ca="1">IF(O136=0,0,Agents($F$4,$F$5,O136,$F$3)/(1-$P$1))</f>
        <v>5.882352941176471</v>
      </c>
      <c r="X136" s="30">
        <f ca="1">IF(P136=0,0,Agents($F$4,$F$5,P136,$F$3)/(1-$P$1))</f>
        <v>0</v>
      </c>
    </row>
    <row r="137" spans="1:24" x14ac:dyDescent="0.25">
      <c r="A137" s="125">
        <v>0.75</v>
      </c>
      <c r="B137" s="118"/>
      <c r="C137" s="119">
        <v>1.5533310321021747E-2</v>
      </c>
      <c r="D137" s="119">
        <v>1.4992503748125937E-2</v>
      </c>
      <c r="E137" s="119">
        <v>1.4252568776930727E-2</v>
      </c>
      <c r="F137" s="119">
        <v>1.5823873409012729E-2</v>
      </c>
      <c r="G137" s="119">
        <v>1.1950790861159929E-2</v>
      </c>
      <c r="H137" s="120"/>
      <c r="J137" s="24">
        <f t="shared" ca="1" si="15"/>
        <v>0</v>
      </c>
      <c r="K137" s="24">
        <f t="shared" ca="1" si="15"/>
        <v>12.802878069768845</v>
      </c>
      <c r="L137" s="24">
        <f t="shared" ca="1" si="15"/>
        <v>9.5857314318786671</v>
      </c>
      <c r="M137" s="24">
        <f t="shared" ca="1" si="15"/>
        <v>10.124059696401945</v>
      </c>
      <c r="N137" s="24">
        <f t="shared" ca="1" si="15"/>
        <v>10.391167040391343</v>
      </c>
      <c r="O137" s="24">
        <f t="shared" ca="1" si="15"/>
        <v>6.0068592812823081</v>
      </c>
      <c r="P137" s="24">
        <f t="shared" ca="1" si="15"/>
        <v>0</v>
      </c>
      <c r="R137" s="24">
        <f ca="1">IF(J137=0,0,Agents($F$4,$F$5,J137,$F$3)/(1-$P$1))</f>
        <v>0</v>
      </c>
      <c r="S137" s="24">
        <f ca="1">IF(K137=0,0,Agents($F$4,$F$5,K137,$F$3)/(1-$P$1))</f>
        <v>8.2352941176470598</v>
      </c>
      <c r="T137" s="24">
        <f ca="1">IF(L137=0,0,Agents($F$4,$F$5,L137,$F$3)/(1-$P$1))</f>
        <v>5.882352941176471</v>
      </c>
      <c r="U137" s="24">
        <f ca="1">IF(M137=0,0,Agents($F$4,$F$5,M137,$F$3)/(1-$P$1))</f>
        <v>7.0588235294117645</v>
      </c>
      <c r="V137" s="24">
        <f ca="1">IF(N137=0,0,Agents($F$4,$F$5,N137,$F$3)/(1-$P$1))</f>
        <v>7.0588235294117645</v>
      </c>
      <c r="W137" s="24">
        <f ca="1">IF(O137=0,0,Agents($F$4,$F$5,O137,$F$3)/(1-$P$1))</f>
        <v>4.7058823529411766</v>
      </c>
      <c r="X137" s="24">
        <f ca="1">IF(P137=0,0,Agents($F$4,$F$5,P137,$F$3)/(1-$P$1))</f>
        <v>0</v>
      </c>
    </row>
    <row r="138" spans="1:24" x14ac:dyDescent="0.25">
      <c r="A138" s="121">
        <v>0.77083333333333337</v>
      </c>
      <c r="B138" s="122"/>
      <c r="C138" s="123">
        <v>1.1736278909216431E-2</v>
      </c>
      <c r="D138" s="123">
        <v>9.595202398800599E-3</v>
      </c>
      <c r="E138" s="123">
        <v>8.6178322837255558E-3</v>
      </c>
      <c r="F138" s="123">
        <v>9.6319229446164435E-3</v>
      </c>
      <c r="G138" s="123">
        <v>8.4358523725834803E-3</v>
      </c>
      <c r="H138" s="124"/>
      <c r="J138" s="24">
        <f t="shared" ca="1" si="15"/>
        <v>0</v>
      </c>
      <c r="K138" s="24">
        <f t="shared" ca="1" si="15"/>
        <v>9.6732856527142381</v>
      </c>
      <c r="L138" s="24">
        <f t="shared" ca="1" si="15"/>
        <v>6.1348681164023464</v>
      </c>
      <c r="M138" s="24">
        <f t="shared" ca="1" si="15"/>
        <v>6.1215244675918745</v>
      </c>
      <c r="N138" s="24">
        <f t="shared" ca="1" si="15"/>
        <v>6.3250581984990779</v>
      </c>
      <c r="O138" s="24">
        <f t="shared" ca="1" si="15"/>
        <v>4.2401359632581004</v>
      </c>
      <c r="P138" s="24">
        <f t="shared" ca="1" si="15"/>
        <v>0</v>
      </c>
      <c r="R138" s="30">
        <f ca="1">IF(J138=0,0,Agents($F$4,$F$5,J138,$F$3)/(1-$P$1))</f>
        <v>0</v>
      </c>
      <c r="S138" s="30">
        <f ca="1">IF(K138=0,0,Agents($F$4,$F$5,K138,$F$3)/(1-$P$1))</f>
        <v>7.0588235294117645</v>
      </c>
      <c r="T138" s="30">
        <f ca="1">IF(L138=0,0,Agents($F$4,$F$5,L138,$F$3)/(1-$P$1))</f>
        <v>4.7058823529411766</v>
      </c>
      <c r="U138" s="30">
        <f ca="1">IF(M138=0,0,Agents($F$4,$F$5,M138,$F$3)/(1-$P$1))</f>
        <v>4.7058823529411766</v>
      </c>
      <c r="V138" s="30">
        <f ca="1">IF(N138=0,0,Agents($F$4,$F$5,N138,$F$3)/(1-$P$1))</f>
        <v>4.7058823529411766</v>
      </c>
      <c r="W138" s="30">
        <f ca="1">IF(O138=0,0,Agents($F$4,$F$5,O138,$F$3)/(1-$P$1))</f>
        <v>3.5294117647058822</v>
      </c>
      <c r="X138" s="30">
        <f ca="1">IF(P138=0,0,Agents($F$4,$F$5,P138,$F$3)/(1-$P$1))</f>
        <v>0</v>
      </c>
    </row>
    <row r="139" spans="1:24" x14ac:dyDescent="0.25">
      <c r="A139" s="125">
        <v>0.79166666666666663</v>
      </c>
      <c r="B139" s="118"/>
      <c r="C139" s="119">
        <v>7.9392474974111157E-3</v>
      </c>
      <c r="D139" s="119">
        <v>5.6971514242878558E-3</v>
      </c>
      <c r="E139" s="119">
        <v>7.9549221080543586E-3</v>
      </c>
      <c r="F139" s="119">
        <v>8.2559339525283791E-3</v>
      </c>
      <c r="G139" s="119">
        <v>6.3268892794376098E-3</v>
      </c>
      <c r="H139" s="120"/>
      <c r="J139" s="24">
        <f t="shared" ca="1" si="15"/>
        <v>0</v>
      </c>
      <c r="K139" s="24">
        <f t="shared" ca="1" si="15"/>
        <v>6.5436932356596325</v>
      </c>
      <c r="L139" s="24">
        <f t="shared" ca="1" si="15"/>
        <v>3.642577944113893</v>
      </c>
      <c r="M139" s="24">
        <f t="shared" ca="1" si="15"/>
        <v>5.6506379700848068</v>
      </c>
      <c r="N139" s="24">
        <f t="shared" ca="1" si="15"/>
        <v>5.4214784558563522</v>
      </c>
      <c r="O139" s="24">
        <f t="shared" ca="1" si="15"/>
        <v>3.1801019724435746</v>
      </c>
      <c r="P139" s="24">
        <f t="shared" ca="1" si="15"/>
        <v>0</v>
      </c>
      <c r="R139" s="24">
        <f ca="1">IF(J139=0,0,Agents($F$4,$F$5,J139,$F$3)/(1-$P$1))</f>
        <v>0</v>
      </c>
      <c r="S139" s="24">
        <f ca="1">IF(K139=0,0,Agents($F$4,$F$5,K139,$F$3)/(1-$P$1))</f>
        <v>4.7058823529411766</v>
      </c>
      <c r="T139" s="24">
        <f ca="1">IF(L139=0,0,Agents($F$4,$F$5,L139,$F$3)/(1-$P$1))</f>
        <v>3.5294117647058822</v>
      </c>
      <c r="U139" s="24">
        <f ca="1">IF(M139=0,0,Agents($F$4,$F$5,M139,$F$3)/(1-$P$1))</f>
        <v>4.7058823529411766</v>
      </c>
      <c r="V139" s="24">
        <f ca="1">IF(N139=0,0,Agents($F$4,$F$5,N139,$F$3)/(1-$P$1))</f>
        <v>4.7058823529411766</v>
      </c>
      <c r="W139" s="24">
        <f ca="1">IF(O139=0,0,Agents($F$4,$F$5,O139,$F$3)/(1-$P$1))</f>
        <v>3.5294117647058822</v>
      </c>
      <c r="X139" s="24">
        <f ca="1">IF(P139=0,0,Agents($F$4,$F$5,P139,$F$3)/(1-$P$1))</f>
        <v>0</v>
      </c>
    </row>
    <row r="140" spans="1:24" x14ac:dyDescent="0.25">
      <c r="A140" s="126">
        <v>0.8125</v>
      </c>
      <c r="B140" s="122"/>
      <c r="C140" s="123">
        <v>5.5229547808077319E-3</v>
      </c>
      <c r="D140" s="123">
        <v>5.0974512743628183E-3</v>
      </c>
      <c r="E140" s="123">
        <v>5.3032814053695721E-3</v>
      </c>
      <c r="F140" s="123">
        <v>7.2239422084623322E-3</v>
      </c>
      <c r="G140" s="123">
        <v>4.2179261862917402E-3</v>
      </c>
      <c r="H140" s="124"/>
      <c r="J140" s="24">
        <f t="shared" ca="1" si="15"/>
        <v>0</v>
      </c>
      <c r="K140" s="24">
        <f t="shared" ca="1" si="15"/>
        <v>4.5521344248066997</v>
      </c>
      <c r="L140" s="24">
        <f t="shared" ca="1" si="15"/>
        <v>3.2591486868387465</v>
      </c>
      <c r="M140" s="24">
        <f t="shared" ca="1" si="15"/>
        <v>3.7670919800565374</v>
      </c>
      <c r="N140" s="24">
        <f t="shared" ca="1" si="15"/>
        <v>4.7437936488743082</v>
      </c>
      <c r="O140" s="24">
        <f t="shared" ca="1" si="15"/>
        <v>2.1200679816290502</v>
      </c>
      <c r="P140" s="24">
        <f t="shared" ca="1" si="15"/>
        <v>0</v>
      </c>
      <c r="R140" s="30">
        <f ca="1">IF(J140=0,0,Agents($F$4,$F$5,J140,$F$3)/(1-$P$1))</f>
        <v>0</v>
      </c>
      <c r="S140" s="30">
        <f ca="1">IF(K140=0,0,Agents($F$4,$F$5,K140,$F$3)/(1-$P$1))</f>
        <v>3.5294117647058822</v>
      </c>
      <c r="T140" s="30">
        <f ca="1">IF(L140=0,0,Agents($F$4,$F$5,L140,$F$3)/(1-$P$1))</f>
        <v>3.5294117647058822</v>
      </c>
      <c r="U140" s="30">
        <f ca="1">IF(M140=0,0,Agents($F$4,$F$5,M140,$F$3)/(1-$P$1))</f>
        <v>3.5294117647058822</v>
      </c>
      <c r="V140" s="30">
        <f ca="1">IF(N140=0,0,Agents($F$4,$F$5,N140,$F$3)/(1-$P$1))</f>
        <v>4.7058823529411766</v>
      </c>
      <c r="W140" s="30">
        <f ca="1">IF(O140=0,0,Agents($F$4,$F$5,O140,$F$3)/(1-$P$1))</f>
        <v>2.3529411764705883</v>
      </c>
      <c r="X140" s="30">
        <f ca="1">IF(P140=0,0,Agents($F$4,$F$5,P140,$F$3)/(1-$P$1))</f>
        <v>0</v>
      </c>
    </row>
    <row r="141" spans="1:24" x14ac:dyDescent="0.25">
      <c r="A141" s="125">
        <v>0.83333333333333304</v>
      </c>
      <c r="B141" s="127"/>
      <c r="C141" s="128">
        <v>2.0711080428028996E-3</v>
      </c>
      <c r="D141" s="128">
        <v>2.098950524737631E-3</v>
      </c>
      <c r="E141" s="128">
        <v>2.651640702684786E-3</v>
      </c>
      <c r="F141" s="128">
        <v>2.7519779841761265E-3</v>
      </c>
      <c r="G141" s="128">
        <v>1.7574692442882249E-3</v>
      </c>
      <c r="H141" s="129"/>
      <c r="J141" s="24">
        <f t="shared" ca="1" si="15"/>
        <v>0</v>
      </c>
      <c r="K141" s="24">
        <f t="shared" ca="1" si="15"/>
        <v>1.7070504093025125</v>
      </c>
      <c r="L141" s="24">
        <f t="shared" ca="1" si="15"/>
        <v>1.3420024004630131</v>
      </c>
      <c r="M141" s="24">
        <f t="shared" ca="1" si="15"/>
        <v>1.8835459900282687</v>
      </c>
      <c r="N141" s="24">
        <f t="shared" ca="1" si="15"/>
        <v>1.8071594852854509</v>
      </c>
      <c r="O141" s="24">
        <f t="shared" ca="1" si="15"/>
        <v>0.88336165901210406</v>
      </c>
      <c r="P141" s="24">
        <f t="shared" ca="1" si="15"/>
        <v>0</v>
      </c>
      <c r="R141" s="30">
        <f ca="1">IF(J141=0,0,Agents($F$4,$F$5,J141,$F$3)/(1-$P$1))</f>
        <v>0</v>
      </c>
      <c r="S141" s="30">
        <f ca="1">IF(K141=0,0,Agents($F$4,$F$5,K141,$F$3)/(1-$P$1))</f>
        <v>2.3529411764705883</v>
      </c>
      <c r="T141" s="30">
        <f ca="1">IF(L141=0,0,Agents($F$4,$F$5,L141,$F$3)/(1-$P$1))</f>
        <v>2.3529411764705883</v>
      </c>
      <c r="U141" s="30">
        <f ca="1">IF(M141=0,0,Agents($F$4,$F$5,M141,$F$3)/(1-$P$1))</f>
        <v>2.3529411764705883</v>
      </c>
      <c r="V141" s="30">
        <f ca="1">IF(N141=0,0,Agents($F$4,$F$5,N141,$F$3)/(1-$P$1))</f>
        <v>2.3529411764705883</v>
      </c>
      <c r="W141" s="30">
        <f ca="1">IF(O141=0,0,Agents($F$4,$F$5,O141,$F$3)/(1-$P$1))</f>
        <v>2.3529411764705883</v>
      </c>
      <c r="X141" s="30">
        <f ca="1">IF(P141=0,0,Agents($F$4,$F$5,P141,$F$3)/(1-$P$1))</f>
        <v>0</v>
      </c>
    </row>
    <row r="142" spans="1:24" x14ac:dyDescent="0.25">
      <c r="A142" s="126">
        <v>0.85416666666666696</v>
      </c>
      <c r="B142" s="127"/>
      <c r="C142" s="128">
        <v>1.380738695201933E-3</v>
      </c>
      <c r="D142" s="128">
        <v>1.1994002998500749E-3</v>
      </c>
      <c r="E142" s="128">
        <v>1.325820351342393E-3</v>
      </c>
      <c r="F142" s="128">
        <v>1.7199862401100791E-3</v>
      </c>
      <c r="G142" s="128">
        <v>1.4059753954305801E-3</v>
      </c>
      <c r="H142" s="129"/>
      <c r="J142" s="24">
        <f t="shared" ca="1" si="15"/>
        <v>0</v>
      </c>
      <c r="K142" s="24">
        <f t="shared" ca="1" si="15"/>
        <v>1.1380336062016749</v>
      </c>
      <c r="L142" s="24">
        <f t="shared" ca="1" si="15"/>
        <v>0.7668585145502933</v>
      </c>
      <c r="M142" s="24">
        <f t="shared" ca="1" si="15"/>
        <v>0.94177299501413436</v>
      </c>
      <c r="N142" s="24">
        <f t="shared" ca="1" si="15"/>
        <v>1.1294746783034069</v>
      </c>
      <c r="O142" s="24">
        <f t="shared" ca="1" si="15"/>
        <v>0.70668932720968336</v>
      </c>
      <c r="P142" s="24">
        <f t="shared" ca="1" si="15"/>
        <v>0</v>
      </c>
      <c r="R142" s="30">
        <f ca="1">IF(J142=0,0,Agents($F$4,$F$5,J142,$F$3)/(1-$P$1))</f>
        <v>0</v>
      </c>
      <c r="S142" s="30">
        <f ca="1">IF(K142=0,0,Agents($F$4,$F$5,K142,$F$3)/(1-$P$1))</f>
        <v>2.3529411764705883</v>
      </c>
      <c r="T142" s="30">
        <f ca="1">IF(L142=0,0,Agents($F$4,$F$5,L142,$F$3)/(1-$P$1))</f>
        <v>2.3529411764705883</v>
      </c>
      <c r="U142" s="30">
        <f ca="1">IF(M142=0,0,Agents($F$4,$F$5,M142,$F$3)/(1-$P$1))</f>
        <v>2.3529411764705883</v>
      </c>
      <c r="V142" s="30">
        <f ca="1">IF(N142=0,0,Agents($F$4,$F$5,N142,$F$3)/(1-$P$1))</f>
        <v>2.3529411764705883</v>
      </c>
      <c r="W142" s="30">
        <f ca="1">IF(O142=0,0,Agents($F$4,$F$5,O142,$F$3)/(1-$P$1))</f>
        <v>2.3529411764705883</v>
      </c>
      <c r="X142" s="30">
        <f ca="1">IF(P142=0,0,Agents($F$4,$F$5,P142,$F$3)/(1-$P$1))</f>
        <v>0</v>
      </c>
    </row>
    <row r="143" spans="1:24" x14ac:dyDescent="0.25">
      <c r="A143" s="125">
        <v>0.875000000000001</v>
      </c>
      <c r="B143" s="127"/>
      <c r="C143" s="128">
        <v>7.9392474974111157E-3</v>
      </c>
      <c r="D143" s="128">
        <v>5.6971514242878558E-3</v>
      </c>
      <c r="E143" s="128">
        <v>7.9549221080543586E-3</v>
      </c>
      <c r="F143" s="128">
        <v>8.2559339525283791E-3</v>
      </c>
      <c r="G143" s="128">
        <v>6.3268892794376098E-3</v>
      </c>
      <c r="H143" s="129"/>
      <c r="J143" s="24">
        <f t="shared" ref="J143:P146" ca="1" si="16">B143*J$147</f>
        <v>0</v>
      </c>
      <c r="K143" s="24">
        <f t="shared" ca="1" si="16"/>
        <v>6.5436932356596325</v>
      </c>
      <c r="L143" s="24">
        <f t="shared" ca="1" si="16"/>
        <v>3.642577944113893</v>
      </c>
      <c r="M143" s="24">
        <f t="shared" ca="1" si="16"/>
        <v>5.6506379700848068</v>
      </c>
      <c r="N143" s="24">
        <f t="shared" ca="1" si="16"/>
        <v>5.4214784558563522</v>
      </c>
      <c r="O143" s="24">
        <f t="shared" ca="1" si="16"/>
        <v>3.1801019724435746</v>
      </c>
      <c r="P143" s="24">
        <f t="shared" ca="1" si="16"/>
        <v>0</v>
      </c>
      <c r="R143" s="30">
        <f ca="1">IF(J143=0,0,Agents($F$4,$F$5,J143,$F$3)/(1-$P$1))</f>
        <v>0</v>
      </c>
      <c r="S143" s="30">
        <f ca="1">IF(K143=0,0,Agents($F$4,$F$5,K143,$F$3)/(1-$P$1))</f>
        <v>4.7058823529411766</v>
      </c>
      <c r="T143" s="30">
        <f ca="1">IF(L143=0,0,Agents($F$4,$F$5,L143,$F$3)/(1-$P$1))</f>
        <v>3.5294117647058822</v>
      </c>
      <c r="U143" s="30">
        <f ca="1">IF(M143=0,0,Agents($F$4,$F$5,M143,$F$3)/(1-$P$1))</f>
        <v>4.7058823529411766</v>
      </c>
      <c r="V143" s="30">
        <f ca="1">IF(N143=0,0,Agents($F$4,$F$5,N143,$F$3)/(1-$P$1))</f>
        <v>4.7058823529411766</v>
      </c>
      <c r="W143" s="30">
        <f ca="1">IF(O143=0,0,Agents($F$4,$F$5,O143,$F$3)/(1-$P$1))</f>
        <v>3.5294117647058822</v>
      </c>
      <c r="X143" s="134">
        <f ca="1">IF(P143=0,0,Agents($F$4,$F$5,P143,$F$3)/(1-$P$1))</f>
        <v>0</v>
      </c>
    </row>
    <row r="144" spans="1:24" x14ac:dyDescent="0.25">
      <c r="A144" s="126">
        <v>0.89583333333333504</v>
      </c>
      <c r="B144" s="127"/>
      <c r="C144" s="128">
        <v>5.5229547808077319E-3</v>
      </c>
      <c r="D144" s="128">
        <v>5.0974512743628183E-3</v>
      </c>
      <c r="E144" s="128">
        <v>5.3032814053695721E-3</v>
      </c>
      <c r="F144" s="128">
        <v>7.2239422084623322E-3</v>
      </c>
      <c r="G144" s="128">
        <v>4.2179261862917402E-3</v>
      </c>
      <c r="H144" s="129"/>
      <c r="J144" s="24">
        <f t="shared" ca="1" si="16"/>
        <v>0</v>
      </c>
      <c r="K144" s="24">
        <f t="shared" ca="1" si="16"/>
        <v>4.5521344248066997</v>
      </c>
      <c r="L144" s="24">
        <f t="shared" ca="1" si="16"/>
        <v>3.2591486868387465</v>
      </c>
      <c r="M144" s="24">
        <f t="shared" ca="1" si="16"/>
        <v>3.7670919800565374</v>
      </c>
      <c r="N144" s="24">
        <f t="shared" ca="1" si="16"/>
        <v>4.7437936488743082</v>
      </c>
      <c r="O144" s="24">
        <f t="shared" ca="1" si="16"/>
        <v>2.1200679816290502</v>
      </c>
      <c r="P144" s="24">
        <f t="shared" ca="1" si="16"/>
        <v>0</v>
      </c>
      <c r="R144" s="30">
        <f ca="1">IF(J144=0,0,Agents($F$4,$F$5,J144,$F$3)/(1-$P$1))</f>
        <v>0</v>
      </c>
      <c r="S144" s="30">
        <f ca="1">IF(K144=0,0,Agents($F$4,$F$5,K144,$F$3)/(1-$P$1))</f>
        <v>3.5294117647058822</v>
      </c>
      <c r="T144" s="30">
        <f ca="1">IF(L144=0,0,Agents($F$4,$F$5,L144,$F$3)/(1-$P$1))</f>
        <v>3.5294117647058822</v>
      </c>
      <c r="U144" s="30">
        <f ca="1">IF(M144=0,0,Agents($F$4,$F$5,M144,$F$3)/(1-$P$1))</f>
        <v>3.5294117647058822</v>
      </c>
      <c r="V144" s="30">
        <f ca="1">IF(N144=0,0,Agents($F$4,$F$5,N144,$F$3)/(1-$P$1))</f>
        <v>4.7058823529411766</v>
      </c>
      <c r="W144" s="30">
        <f ca="1">IF(O144=0,0,Agents($F$4,$F$5,O144,$F$3)/(1-$P$1))</f>
        <v>2.3529411764705883</v>
      </c>
      <c r="X144" s="134">
        <f ca="1">IF(P144=0,0,Agents($F$4,$F$5,P144,$F$3)/(1-$P$1))</f>
        <v>0</v>
      </c>
    </row>
    <row r="145" spans="1:24" x14ac:dyDescent="0.25">
      <c r="A145" s="125">
        <v>0.91666666666666896</v>
      </c>
      <c r="B145" s="127"/>
      <c r="C145" s="128">
        <v>2.0711080428028996E-3</v>
      </c>
      <c r="D145" s="128">
        <v>2.098950524737631E-3</v>
      </c>
      <c r="E145" s="128">
        <v>2.651640702684786E-3</v>
      </c>
      <c r="F145" s="128">
        <v>2.7519779841761265E-3</v>
      </c>
      <c r="G145" s="128">
        <v>1.7574692442882249E-3</v>
      </c>
      <c r="H145" s="129"/>
      <c r="J145" s="24">
        <f t="shared" ca="1" si="16"/>
        <v>0</v>
      </c>
      <c r="K145" s="24">
        <f t="shared" ca="1" si="16"/>
        <v>1.7070504093025125</v>
      </c>
      <c r="L145" s="24">
        <f t="shared" ca="1" si="16"/>
        <v>1.3420024004630131</v>
      </c>
      <c r="M145" s="24">
        <f t="shared" ca="1" si="16"/>
        <v>1.8835459900282687</v>
      </c>
      <c r="N145" s="24">
        <f t="shared" ca="1" si="16"/>
        <v>1.8071594852854509</v>
      </c>
      <c r="O145" s="24">
        <f t="shared" ca="1" si="16"/>
        <v>0.88336165901210406</v>
      </c>
      <c r="P145" s="24">
        <f t="shared" ca="1" si="16"/>
        <v>0</v>
      </c>
      <c r="R145" s="30">
        <f ca="1">IF(J145=0,0,Agents($F$4,$F$5,J145,$F$3)/(1-$P$1))</f>
        <v>0</v>
      </c>
      <c r="S145" s="30">
        <f ca="1">IF(K145=0,0,Agents($F$4,$F$5,K145,$F$3)/(1-$P$1))</f>
        <v>2.3529411764705883</v>
      </c>
      <c r="T145" s="30">
        <f ca="1">IF(L145=0,0,Agents($F$4,$F$5,L145,$F$3)/(1-$P$1))</f>
        <v>2.3529411764705883</v>
      </c>
      <c r="U145" s="30">
        <f ca="1">IF(M145=0,0,Agents($F$4,$F$5,M145,$F$3)/(1-$P$1))</f>
        <v>2.3529411764705883</v>
      </c>
      <c r="V145" s="30">
        <f ca="1">IF(N145=0,0,Agents($F$4,$F$5,N145,$F$3)/(1-$P$1))</f>
        <v>2.3529411764705883</v>
      </c>
      <c r="W145" s="30">
        <f ca="1">IF(O145=0,0,Agents($F$4,$F$5,O145,$F$3)/(1-$P$1))</f>
        <v>2.3529411764705883</v>
      </c>
      <c r="X145" s="134">
        <f ca="1">IF(P145=0,0,Agents($F$4,$F$5,P145,$F$3)/(1-$P$1))</f>
        <v>0</v>
      </c>
    </row>
    <row r="146" spans="1:24" x14ac:dyDescent="0.25">
      <c r="A146" s="126">
        <v>0.937500000000003</v>
      </c>
      <c r="B146" s="127"/>
      <c r="C146" s="128">
        <v>1.380738695201933E-3</v>
      </c>
      <c r="D146" s="128">
        <v>1.1994002998500749E-3</v>
      </c>
      <c r="E146" s="128">
        <v>1.325820351342393E-3</v>
      </c>
      <c r="F146" s="128">
        <v>1.7199862401100791E-3</v>
      </c>
      <c r="G146" s="128">
        <v>1.4059753954305801E-3</v>
      </c>
      <c r="H146" s="129"/>
      <c r="J146" s="24">
        <f t="shared" ca="1" si="16"/>
        <v>0</v>
      </c>
      <c r="K146" s="24">
        <f t="shared" ca="1" si="16"/>
        <v>1.1380336062016749</v>
      </c>
      <c r="L146" s="24">
        <f t="shared" ca="1" si="16"/>
        <v>0.7668585145502933</v>
      </c>
      <c r="M146" s="24">
        <f t="shared" ca="1" si="16"/>
        <v>0.94177299501413436</v>
      </c>
      <c r="N146" s="24">
        <f t="shared" ca="1" si="16"/>
        <v>1.1294746783034069</v>
      </c>
      <c r="O146" s="24">
        <f t="shared" ca="1" si="16"/>
        <v>0.70668932720968336</v>
      </c>
      <c r="P146" s="24">
        <f t="shared" ca="1" si="16"/>
        <v>0</v>
      </c>
      <c r="R146" s="30">
        <f ca="1">IF(J146=0,0,Agents($F$4,$F$5,J146,$F$3)/(1-$P$1))</f>
        <v>0</v>
      </c>
      <c r="S146" s="30">
        <f ca="1">IF(K146=0,0,Agents($F$4,$F$5,K146,$F$3)/(1-$P$1))</f>
        <v>2.3529411764705883</v>
      </c>
      <c r="T146" s="30">
        <f ca="1">IF(L146=0,0,Agents($F$4,$F$5,L146,$F$3)/(1-$P$1))</f>
        <v>2.3529411764705883</v>
      </c>
      <c r="U146" s="30">
        <f ca="1">IF(M146=0,0,Agents($F$4,$F$5,M146,$F$3)/(1-$P$1))</f>
        <v>2.3529411764705883</v>
      </c>
      <c r="V146" s="30">
        <f ca="1">IF(N146=0,0,Agents($F$4,$F$5,N146,$F$3)/(1-$P$1))</f>
        <v>2.3529411764705883</v>
      </c>
      <c r="W146" s="30">
        <f ca="1">IF(O146=0,0,Agents($F$4,$F$5,O146,$F$3)/(1-$P$1))</f>
        <v>2.3529411764705883</v>
      </c>
      <c r="X146" s="134">
        <f ca="1">IF(P146=0,0,Agents($F$4,$F$5,P146,$F$3)/(1-$P$1))</f>
        <v>0</v>
      </c>
    </row>
    <row r="147" spans="1:24" x14ac:dyDescent="0.25">
      <c r="B147" s="14"/>
      <c r="C147" s="15">
        <v>0.24727386021393707</v>
      </c>
      <c r="D147" s="15">
        <v>0.19181638799459966</v>
      </c>
      <c r="E147" s="15">
        <v>0.21310624156194827</v>
      </c>
      <c r="F147" s="15">
        <v>0.1970090352061481</v>
      </c>
      <c r="G147" s="15">
        <v>0.1507944750233669</v>
      </c>
      <c r="H147" s="16"/>
      <c r="J147" s="27">
        <f t="shared" ref="J147:P147" ca="1" si="17">$F$2*B147/SUM($B$147:$H$147)</f>
        <v>0</v>
      </c>
      <c r="K147" s="27">
        <f t="shared" ca="1" si="17"/>
        <v>824.22083929156315</v>
      </c>
      <c r="L147" s="27">
        <f t="shared" ca="1" si="17"/>
        <v>639.36828650630707</v>
      </c>
      <c r="M147" s="27">
        <f t="shared" ca="1" si="17"/>
        <v>710.33228148941089</v>
      </c>
      <c r="N147" s="27">
        <f t="shared" ca="1" si="17"/>
        <v>656.6765779656007</v>
      </c>
      <c r="O147" s="27">
        <f t="shared" ca="1" si="17"/>
        <v>502.63278397788724</v>
      </c>
      <c r="P147" s="27">
        <f t="shared" ca="1" si="17"/>
        <v>0</v>
      </c>
      <c r="R147" s="26">
        <f ca="1">(SUM(R117:R146)/2)/$C$6</f>
        <v>0</v>
      </c>
      <c r="S147" s="26">
        <f t="shared" ref="S147:X147" ca="1" si="18">(SUM(S117:S146)/2)/$C$6</f>
        <v>25.955882352941181</v>
      </c>
      <c r="T147" s="26">
        <f t="shared" ca="1" si="18"/>
        <v>21.176470588235293</v>
      </c>
      <c r="U147" s="26">
        <f t="shared" ca="1" si="18"/>
        <v>23.014705882352938</v>
      </c>
      <c r="V147" s="26">
        <f t="shared" ca="1" si="18"/>
        <v>21.691176470588236</v>
      </c>
      <c r="W147" s="26">
        <f t="shared" ca="1" si="18"/>
        <v>17.500000000000004</v>
      </c>
      <c r="X147" s="26">
        <f t="shared" ca="1" si="18"/>
        <v>0</v>
      </c>
    </row>
    <row r="148" spans="1:24" x14ac:dyDescent="0.25">
      <c r="R148" s="32">
        <f ca="1">SUM(R147:X147)/5</f>
        <v>21.867647058823529</v>
      </c>
      <c r="S148" s="31"/>
      <c r="T148" s="31"/>
      <c r="U148" s="31"/>
      <c r="V148" s="31"/>
      <c r="W148" s="31"/>
      <c r="X148" s="4"/>
    </row>
    <row r="150" spans="1:24" x14ac:dyDescent="0.25">
      <c r="A150" s="39" t="s">
        <v>17</v>
      </c>
      <c r="J150" s="6" t="s">
        <v>14</v>
      </c>
      <c r="K150" s="20"/>
      <c r="L150" s="20"/>
      <c r="M150" s="33">
        <v>43221</v>
      </c>
      <c r="N150" s="20"/>
      <c r="O150" s="20"/>
      <c r="P150" s="21"/>
      <c r="R150" s="6" t="s">
        <v>15</v>
      </c>
      <c r="S150" s="20"/>
      <c r="T150" s="20"/>
      <c r="U150" s="20"/>
      <c r="V150" s="20"/>
      <c r="W150" s="20"/>
      <c r="X150" s="21"/>
    </row>
    <row r="151" spans="1:24" x14ac:dyDescent="0.25">
      <c r="A151" s="113" t="s">
        <v>6</v>
      </c>
      <c r="B151" s="114" t="s">
        <v>13</v>
      </c>
      <c r="C151" s="115" t="s">
        <v>7</v>
      </c>
      <c r="D151" s="115" t="s">
        <v>8</v>
      </c>
      <c r="E151" s="115" t="s">
        <v>9</v>
      </c>
      <c r="F151" s="115" t="s">
        <v>10</v>
      </c>
      <c r="G151" s="115" t="s">
        <v>11</v>
      </c>
      <c r="H151" s="116" t="s">
        <v>12</v>
      </c>
      <c r="J151" s="22" t="s">
        <v>13</v>
      </c>
      <c r="K151" s="20" t="s">
        <v>7</v>
      </c>
      <c r="L151" s="20" t="s">
        <v>8</v>
      </c>
      <c r="M151" s="20" t="s">
        <v>9</v>
      </c>
      <c r="N151" s="20" t="s">
        <v>10</v>
      </c>
      <c r="O151" s="20" t="s">
        <v>11</v>
      </c>
      <c r="P151" s="21" t="s">
        <v>12</v>
      </c>
      <c r="R151" s="22" t="s">
        <v>13</v>
      </c>
      <c r="S151" s="20" t="s">
        <v>7</v>
      </c>
      <c r="T151" s="20" t="s">
        <v>8</v>
      </c>
      <c r="U151" s="20" t="s">
        <v>9</v>
      </c>
      <c r="V151" s="20" t="s">
        <v>10</v>
      </c>
      <c r="W151" s="20" t="s">
        <v>11</v>
      </c>
      <c r="X151" s="21" t="s">
        <v>12</v>
      </c>
    </row>
    <row r="152" spans="1:24" x14ac:dyDescent="0.25">
      <c r="A152" s="117">
        <v>0.33333333333333331</v>
      </c>
      <c r="B152" s="118"/>
      <c r="C152" s="119">
        <v>2.1746634449430445E-2</v>
      </c>
      <c r="D152" s="119">
        <v>2.4287856071964018E-2</v>
      </c>
      <c r="E152" s="119">
        <v>2.5190586675505468E-2</v>
      </c>
      <c r="F152" s="119">
        <v>2.1327829377364983E-2</v>
      </c>
      <c r="G152" s="119">
        <v>2.3901581722319858E-2</v>
      </c>
      <c r="H152" s="120"/>
      <c r="J152" s="24">
        <f t="shared" ref="J152:P177" ca="1" si="19">B152*J$182</f>
        <v>0</v>
      </c>
      <c r="K152" s="24">
        <f t="shared" ca="1" si="19"/>
        <v>17.405319504930002</v>
      </c>
      <c r="L152" s="24">
        <f t="shared" ca="1" si="19"/>
        <v>15.079489053096021</v>
      </c>
      <c r="M152" s="24">
        <f t="shared" ca="1" si="19"/>
        <v>17.37585520169598</v>
      </c>
      <c r="N152" s="24">
        <f t="shared" ca="1" si="19"/>
        <v>13.600176321639191</v>
      </c>
      <c r="O152" s="24">
        <f t="shared" ca="1" si="19"/>
        <v>11.666049332493168</v>
      </c>
      <c r="P152" s="24">
        <f t="shared" ca="1" si="19"/>
        <v>0</v>
      </c>
      <c r="R152" s="24">
        <f ca="1">IF(J152=0,0,Agents($G$4,$G$5,J152,$G$3)/(1-$P$1))</f>
        <v>0</v>
      </c>
      <c r="S152" s="24">
        <f ca="1">IF(K152=0,0,Agents($G$4,$G$5,K152,$G$3)/(1-$P$1))</f>
        <v>9.4117647058823533</v>
      </c>
      <c r="T152" s="24">
        <f ca="1">IF(L152=0,0,Agents($G$4,$G$5,L152,$G$3)/(1-$P$1))</f>
        <v>9.4117647058823533</v>
      </c>
      <c r="U152" s="24">
        <f ca="1">IF(M152=0,0,Agents($G$4,$G$5,M152,$G$3)/(1-$P$1))</f>
        <v>9.4117647058823533</v>
      </c>
      <c r="V152" s="24">
        <f ca="1">IF(N152=0,0,Agents($G$4,$G$5,N152,$G$3)/(1-$P$1))</f>
        <v>8.2352941176470598</v>
      </c>
      <c r="W152" s="24">
        <f ca="1">IF(O152=0,0,Agents($G$4,$G$5,O152,$G$3)/(1-$P$1))</f>
        <v>7.0588235294117645</v>
      </c>
      <c r="X152" s="24">
        <f ca="1">IF(P152=0,0,Agents($G$4,$G$5,P152,$G$3)/(1-$P$1))</f>
        <v>0</v>
      </c>
    </row>
    <row r="153" spans="1:24" x14ac:dyDescent="0.25">
      <c r="A153" s="121">
        <v>0.35416666666666669</v>
      </c>
      <c r="B153" s="122"/>
      <c r="C153" s="123">
        <v>3.1411805315843977E-2</v>
      </c>
      <c r="D153" s="123">
        <v>3.2083958020989505E-2</v>
      </c>
      <c r="E153" s="123">
        <v>3.1819688432217434E-2</v>
      </c>
      <c r="F153" s="123">
        <v>2.4079807361541108E-2</v>
      </c>
      <c r="G153" s="123">
        <v>2.3198594024604568E-2</v>
      </c>
      <c r="H153" s="124"/>
      <c r="J153" s="24">
        <f t="shared" ca="1" si="19"/>
        <v>0</v>
      </c>
      <c r="K153" s="24">
        <f t="shared" ca="1" si="19"/>
        <v>25.141017062676671</v>
      </c>
      <c r="L153" s="24">
        <f t="shared" ca="1" si="19"/>
        <v>19.919818872608325</v>
      </c>
      <c r="M153" s="24">
        <f t="shared" ca="1" si="19"/>
        <v>21.948448675826505</v>
      </c>
      <c r="N153" s="24">
        <f t="shared" ca="1" si="19"/>
        <v>15.355037782495859</v>
      </c>
      <c r="O153" s="24">
        <f t="shared" ca="1" si="19"/>
        <v>11.322930234478664</v>
      </c>
      <c r="P153" s="24">
        <f t="shared" ca="1" si="19"/>
        <v>0</v>
      </c>
      <c r="R153" s="30">
        <f ca="1">IF(J153=0,0,Agents($G$4,$G$5,J153,$G$3)/(1-$P$1))</f>
        <v>0</v>
      </c>
      <c r="S153" s="30">
        <f ca="1">IF(K153=0,0,Agents($G$4,$G$5,K153,$G$3)/(1-$P$1))</f>
        <v>12.941176470588236</v>
      </c>
      <c r="T153" s="30">
        <f ca="1">IF(L153=0,0,Agents($G$4,$G$5,L153,$G$3)/(1-$P$1))</f>
        <v>10.588235294117647</v>
      </c>
      <c r="U153" s="30">
        <f ca="1">IF(M153=0,0,Agents($G$4,$G$5,M153,$G$3)/(1-$P$1))</f>
        <v>11.764705882352942</v>
      </c>
      <c r="V153" s="30">
        <f ca="1">IF(N153=0,0,Agents($G$4,$G$5,N153,$G$3)/(1-$P$1))</f>
        <v>9.4117647058823533</v>
      </c>
      <c r="W153" s="30">
        <f ca="1">IF(O153=0,0,Agents($G$4,$G$5,O153,$G$3)/(1-$P$1))</f>
        <v>7.0588235294117645</v>
      </c>
      <c r="X153" s="30">
        <f ca="1">IF(P153=0,0,Agents($G$4,$G$5,P153,$G$3)/(1-$P$1))</f>
        <v>0</v>
      </c>
    </row>
    <row r="154" spans="1:24" x14ac:dyDescent="0.25">
      <c r="A154" s="125">
        <v>0.375</v>
      </c>
      <c r="B154" s="118"/>
      <c r="C154" s="119">
        <v>3.589920607525026E-2</v>
      </c>
      <c r="D154" s="119">
        <v>3.9880059970014994E-2</v>
      </c>
      <c r="E154" s="119">
        <v>4.2094796155120982E-2</v>
      </c>
      <c r="F154" s="119">
        <v>3.8871689026487785E-2</v>
      </c>
      <c r="G154" s="119">
        <v>4.0421792618629174E-2</v>
      </c>
      <c r="H154" s="120"/>
      <c r="J154" s="24">
        <f t="shared" ca="1" si="19"/>
        <v>0</v>
      </c>
      <c r="K154" s="24">
        <f t="shared" ca="1" si="19"/>
        <v>28.732590928773337</v>
      </c>
      <c r="L154" s="24">
        <f t="shared" ca="1" si="19"/>
        <v>24.760148692120627</v>
      </c>
      <c r="M154" s="24">
        <f t="shared" ca="1" si="19"/>
        <v>29.035968560728811</v>
      </c>
      <c r="N154" s="24">
        <f t="shared" ca="1" si="19"/>
        <v>24.787418134600458</v>
      </c>
      <c r="O154" s="24">
        <f t="shared" ca="1" si="19"/>
        <v>19.729348135834037</v>
      </c>
      <c r="P154" s="24">
        <f t="shared" ca="1" si="19"/>
        <v>0</v>
      </c>
      <c r="R154" s="24">
        <f ca="1">IF(J154=0,0,Agents($G$4,$G$5,J154,$G$3)/(1-$P$1))</f>
        <v>0</v>
      </c>
      <c r="S154" s="24">
        <f ca="1">IF(K154=0,0,Agents($G$4,$G$5,K154,$G$3)/(1-$P$1))</f>
        <v>14.117647058823529</v>
      </c>
      <c r="T154" s="24">
        <f ca="1">IF(L154=0,0,Agents($G$4,$G$5,L154,$G$3)/(1-$P$1))</f>
        <v>12.941176470588236</v>
      </c>
      <c r="U154" s="24">
        <f ca="1">IF(M154=0,0,Agents($G$4,$G$5,M154,$G$3)/(1-$P$1))</f>
        <v>15.294117647058824</v>
      </c>
      <c r="V154" s="24">
        <f ca="1">IF(N154=0,0,Agents($G$4,$G$5,N154,$G$3)/(1-$P$1))</f>
        <v>12.941176470588236</v>
      </c>
      <c r="W154" s="24">
        <f ca="1">IF(O154=0,0,Agents($G$4,$G$5,O154,$G$3)/(1-$P$1))</f>
        <v>10.588235294117647</v>
      </c>
      <c r="X154" s="24">
        <f ca="1">IF(P154=0,0,Agents($G$4,$G$5,P154,$G$3)/(1-$P$1))</f>
        <v>0</v>
      </c>
    </row>
    <row r="155" spans="1:24" x14ac:dyDescent="0.25">
      <c r="A155" s="121">
        <v>0.39583333333333331</v>
      </c>
      <c r="B155" s="122"/>
      <c r="C155" s="123">
        <v>4.9016223679668625E-2</v>
      </c>
      <c r="D155" s="123">
        <v>5.0674662668665667E-2</v>
      </c>
      <c r="E155" s="123">
        <v>5.2038448790188929E-2</v>
      </c>
      <c r="F155" s="123">
        <v>4.3687650498796013E-2</v>
      </c>
      <c r="G155" s="123">
        <v>4.8506151142355007E-2</v>
      </c>
      <c r="H155" s="124"/>
      <c r="J155" s="24">
        <f t="shared" ca="1" si="19"/>
        <v>0</v>
      </c>
      <c r="K155" s="24">
        <f t="shared" ca="1" si="19"/>
        <v>39.23103761428667</v>
      </c>
      <c r="L155" s="24">
        <f t="shared" ca="1" si="19"/>
        <v>31.462143826829969</v>
      </c>
      <c r="M155" s="24">
        <f t="shared" ca="1" si="19"/>
        <v>35.894858771924596</v>
      </c>
      <c r="N155" s="24">
        <f t="shared" ca="1" si="19"/>
        <v>27.858425691099633</v>
      </c>
      <c r="O155" s="24">
        <f t="shared" ca="1" si="19"/>
        <v>23.675217763000841</v>
      </c>
      <c r="P155" s="24">
        <f t="shared" ca="1" si="19"/>
        <v>0</v>
      </c>
      <c r="R155" s="30">
        <f ca="1">IF(J155=0,0,Agents($G$4,$G$5,J155,$G$3)/(1-$P$1))</f>
        <v>0</v>
      </c>
      <c r="S155" s="30">
        <f ca="1">IF(K155=0,0,Agents($G$4,$G$5,K155,$G$3)/(1-$P$1))</f>
        <v>18.823529411764707</v>
      </c>
      <c r="T155" s="30">
        <f ca="1">IF(L155=0,0,Agents($G$4,$G$5,L155,$G$3)/(1-$P$1))</f>
        <v>15.294117647058824</v>
      </c>
      <c r="U155" s="30">
        <f ca="1">IF(M155=0,0,Agents($G$4,$G$5,M155,$G$3)/(1-$P$1))</f>
        <v>17.647058823529413</v>
      </c>
      <c r="V155" s="30">
        <f ca="1">IF(N155=0,0,Agents($G$4,$G$5,N155,$G$3)/(1-$P$1))</f>
        <v>14.117647058823529</v>
      </c>
      <c r="W155" s="30">
        <f ca="1">IF(O155=0,0,Agents($G$4,$G$5,O155,$G$3)/(1-$P$1))</f>
        <v>12.941176470588236</v>
      </c>
      <c r="X155" s="30">
        <f ca="1">IF(P155=0,0,Agents($G$4,$G$5,P155,$G$3)/(1-$P$1))</f>
        <v>0</v>
      </c>
    </row>
    <row r="156" spans="1:24" x14ac:dyDescent="0.25">
      <c r="A156" s="125">
        <v>0.41666666666666669</v>
      </c>
      <c r="B156" s="118"/>
      <c r="C156" s="119">
        <v>5.6689944504925503E-2</v>
      </c>
      <c r="D156" s="119">
        <v>5.3073463268365817E-2</v>
      </c>
      <c r="E156" s="119">
        <v>5.4027179317202516E-2</v>
      </c>
      <c r="F156" s="119">
        <v>4.9879600963192293E-2</v>
      </c>
      <c r="G156" s="119">
        <v>5.4481546572934976E-2</v>
      </c>
      <c r="H156" s="120"/>
      <c r="J156" s="24">
        <f t="shared" ca="1" si="19"/>
        <v>0</v>
      </c>
      <c r="K156" s="24">
        <f t="shared" ca="1" si="19"/>
        <v>45.372841444475632</v>
      </c>
      <c r="L156" s="24">
        <f t="shared" ca="1" si="19"/>
        <v>32.951476078987604</v>
      </c>
      <c r="M156" s="24">
        <f t="shared" ca="1" si="19"/>
        <v>37.266636814163746</v>
      </c>
      <c r="N156" s="24">
        <f t="shared" ca="1" si="19"/>
        <v>31.806863978027135</v>
      </c>
      <c r="O156" s="24">
        <f t="shared" ca="1" si="19"/>
        <v>26.591730096124135</v>
      </c>
      <c r="P156" s="24">
        <f t="shared" ca="1" si="19"/>
        <v>0</v>
      </c>
      <c r="R156" s="24">
        <f ca="1">IF(J156=0,0,Agents($G$4,$G$5,J156,$G$3)/(1-$P$1))</f>
        <v>0</v>
      </c>
      <c r="S156" s="24">
        <f ca="1">IF(K156=0,0,Agents($G$4,$G$5,K156,$G$3)/(1-$P$1))</f>
        <v>21.176470588235293</v>
      </c>
      <c r="T156" s="24">
        <f ca="1">IF(L156=0,0,Agents($G$4,$G$5,L156,$G$3)/(1-$P$1))</f>
        <v>16.47058823529412</v>
      </c>
      <c r="U156" s="24">
        <f ca="1">IF(M156=0,0,Agents($G$4,$G$5,M156,$G$3)/(1-$P$1))</f>
        <v>17.647058823529413</v>
      </c>
      <c r="V156" s="24">
        <f ca="1">IF(N156=0,0,Agents($G$4,$G$5,N156,$G$3)/(1-$P$1))</f>
        <v>16.47058823529412</v>
      </c>
      <c r="W156" s="24">
        <f ca="1">IF(O156=0,0,Agents($G$4,$G$5,O156,$G$3)/(1-$P$1))</f>
        <v>14.117647058823529</v>
      </c>
      <c r="X156" s="24">
        <f ca="1">IF(P156=0,0,Agents($G$4,$G$5,P156,$G$3)/(1-$P$1))</f>
        <v>0</v>
      </c>
    </row>
    <row r="157" spans="1:24" x14ac:dyDescent="0.25">
      <c r="A157" s="121">
        <v>0.4375</v>
      </c>
      <c r="B157" s="122"/>
      <c r="C157" s="123">
        <v>6.1177345264331787E-2</v>
      </c>
      <c r="D157" s="123">
        <v>6.0385192019374909E-2</v>
      </c>
      <c r="E157" s="123">
        <v>5.6347364932051704E-2</v>
      </c>
      <c r="F157" s="123">
        <v>5.2128813738720886E-2</v>
      </c>
      <c r="G157" s="123">
        <v>6.1862917398945519E-2</v>
      </c>
      <c r="H157" s="124"/>
      <c r="J157" s="24">
        <f t="shared" ca="1" si="19"/>
        <v>0</v>
      </c>
      <c r="K157" s="24">
        <f t="shared" ca="1" si="19"/>
        <v>48.964415310572299</v>
      </c>
      <c r="L157" s="24">
        <f t="shared" ca="1" si="19"/>
        <v>37.491075347583447</v>
      </c>
      <c r="M157" s="24">
        <f t="shared" ca="1" si="19"/>
        <v>38.867044530109432</v>
      </c>
      <c r="N157" s="24">
        <f t="shared" ca="1" si="19"/>
        <v>33.241125748919622</v>
      </c>
      <c r="O157" s="24">
        <f t="shared" ca="1" si="19"/>
        <v>30.194480625276437</v>
      </c>
      <c r="P157" s="24">
        <f t="shared" ca="1" si="19"/>
        <v>0</v>
      </c>
      <c r="R157" s="30">
        <f ca="1">IF(J157=0,0,Agents($G$4,$G$5,J157,$G$3)/(1-$P$1))</f>
        <v>0</v>
      </c>
      <c r="S157" s="30">
        <f ca="1">IF(K157=0,0,Agents($G$4,$G$5,K157,$G$3)/(1-$P$1))</f>
        <v>22.352941176470591</v>
      </c>
      <c r="T157" s="30">
        <f ca="1">IF(L157=0,0,Agents($G$4,$G$5,L157,$G$3)/(1-$P$1))</f>
        <v>18.823529411764707</v>
      </c>
      <c r="U157" s="30">
        <f ca="1">IF(M157=0,0,Agents($G$4,$G$5,M157,$G$3)/(1-$P$1))</f>
        <v>18.823529411764707</v>
      </c>
      <c r="V157" s="30">
        <f ca="1">IF(N157=0,0,Agents($G$4,$G$5,N157,$G$3)/(1-$P$1))</f>
        <v>16.47058823529412</v>
      </c>
      <c r="W157" s="30">
        <f ca="1">IF(O157=0,0,Agents($G$4,$G$5,O157,$G$3)/(1-$P$1))</f>
        <v>15.294117647058824</v>
      </c>
      <c r="X157" s="30">
        <f ca="1">IF(P157=0,0,Agents($G$4,$G$5,P157,$G$3)/(1-$P$1))</f>
        <v>0</v>
      </c>
    </row>
    <row r="158" spans="1:24" x14ac:dyDescent="0.25">
      <c r="A158" s="125">
        <v>0.45833333333333331</v>
      </c>
      <c r="B158" s="118"/>
      <c r="C158" s="119">
        <v>5.9106237221528891E-2</v>
      </c>
      <c r="D158" s="119">
        <v>5.9485641794487357E-2</v>
      </c>
      <c r="E158" s="119">
        <v>5.9661915810407688E-2</v>
      </c>
      <c r="F158" s="119">
        <v>5.384879997883097E-2</v>
      </c>
      <c r="G158" s="119">
        <v>6.2214411247803164E-2</v>
      </c>
      <c r="H158" s="120"/>
      <c r="J158" s="24">
        <f t="shared" ca="1" si="19"/>
        <v>0</v>
      </c>
      <c r="K158" s="24">
        <f t="shared" ca="1" si="19"/>
        <v>47.306765833912301</v>
      </c>
      <c r="L158" s="24">
        <f t="shared" ca="1" si="19"/>
        <v>36.932575753024338</v>
      </c>
      <c r="M158" s="24">
        <f t="shared" ca="1" si="19"/>
        <v>41.153341267174696</v>
      </c>
      <c r="N158" s="24">
        <f t="shared" ca="1" si="19"/>
        <v>34.337914161955048</v>
      </c>
      <c r="O158" s="24">
        <f t="shared" ca="1" si="19"/>
        <v>30.36604017428369</v>
      </c>
      <c r="P158" s="24">
        <f t="shared" ca="1" si="19"/>
        <v>0</v>
      </c>
      <c r="R158" s="24">
        <f ca="1">IF(J158=0,0,Agents($G$4,$G$5,J158,$G$3)/(1-$P$1))</f>
        <v>0</v>
      </c>
      <c r="S158" s="24">
        <f ca="1">IF(K158=0,0,Agents($G$4,$G$5,K158,$G$3)/(1-$P$1))</f>
        <v>22.352941176470591</v>
      </c>
      <c r="T158" s="24">
        <f ca="1">IF(L158=0,0,Agents($G$4,$G$5,L158,$G$3)/(1-$P$1))</f>
        <v>17.647058823529413</v>
      </c>
      <c r="U158" s="24">
        <f ca="1">IF(M158=0,0,Agents($G$4,$G$5,M158,$G$3)/(1-$P$1))</f>
        <v>20</v>
      </c>
      <c r="V158" s="24">
        <f ca="1">IF(N158=0,0,Agents($G$4,$G$5,N158,$G$3)/(1-$P$1))</f>
        <v>16.47058823529412</v>
      </c>
      <c r="W158" s="24">
        <f ca="1">IF(O158=0,0,Agents($G$4,$G$5,O158,$G$3)/(1-$P$1))</f>
        <v>15.294117647058824</v>
      </c>
      <c r="X158" s="24">
        <f ca="1">IF(P158=0,0,Agents($G$4,$G$5,P158,$G$3)/(1-$P$1))</f>
        <v>0</v>
      </c>
    </row>
    <row r="159" spans="1:24" x14ac:dyDescent="0.25">
      <c r="A159" s="121">
        <v>0.47916666666666669</v>
      </c>
      <c r="B159" s="122"/>
      <c r="C159" s="123">
        <v>6.2212899285733245E-2</v>
      </c>
      <c r="D159" s="123">
        <v>6.1284742244262468E-2</v>
      </c>
      <c r="E159" s="123">
        <v>5.6678820019887298E-2</v>
      </c>
      <c r="F159" s="123">
        <v>5.7976766955095155E-2</v>
      </c>
      <c r="G159" s="123">
        <v>5.9753954305799648E-2</v>
      </c>
      <c r="H159" s="124"/>
      <c r="J159" s="24">
        <f t="shared" ca="1" si="19"/>
        <v>0</v>
      </c>
      <c r="K159" s="24">
        <f t="shared" ca="1" si="19"/>
        <v>49.793240048902305</v>
      </c>
      <c r="L159" s="24">
        <f t="shared" ca="1" si="19"/>
        <v>38.049574942142563</v>
      </c>
      <c r="M159" s="24">
        <f t="shared" ca="1" si="19"/>
        <v>39.095674203815953</v>
      </c>
      <c r="N159" s="24">
        <f t="shared" ca="1" si="19"/>
        <v>36.970206353240044</v>
      </c>
      <c r="O159" s="24">
        <f t="shared" ca="1" si="19"/>
        <v>29.165123331232923</v>
      </c>
      <c r="P159" s="24">
        <f t="shared" ca="1" si="19"/>
        <v>0</v>
      </c>
      <c r="R159" s="30">
        <f ca="1">IF(J159=0,0,Agents($G$4,$G$5,J159,$G$3)/(1-$P$1))</f>
        <v>0</v>
      </c>
      <c r="S159" s="30">
        <f ca="1">IF(K159=0,0,Agents($G$4,$G$5,K159,$G$3)/(1-$P$1))</f>
        <v>23.529411764705884</v>
      </c>
      <c r="T159" s="30">
        <f ca="1">IF(L159=0,0,Agents($G$4,$G$5,L159,$G$3)/(1-$P$1))</f>
        <v>18.823529411764707</v>
      </c>
      <c r="U159" s="30">
        <f ca="1">IF(M159=0,0,Agents($G$4,$G$5,M159,$G$3)/(1-$P$1))</f>
        <v>18.823529411764707</v>
      </c>
      <c r="V159" s="30">
        <f ca="1">IF(N159=0,0,Agents($G$4,$G$5,N159,$G$3)/(1-$P$1))</f>
        <v>17.647058823529413</v>
      </c>
      <c r="W159" s="30">
        <f ca="1">IF(O159=0,0,Agents($G$4,$G$5,O159,$G$3)/(1-$P$1))</f>
        <v>15.294117647058824</v>
      </c>
      <c r="X159" s="30">
        <f ca="1">IF(P159=0,0,Agents($G$4,$G$5,P159,$G$3)/(1-$P$1))</f>
        <v>0</v>
      </c>
    </row>
    <row r="160" spans="1:24" x14ac:dyDescent="0.25">
      <c r="A160" s="125">
        <v>0.5</v>
      </c>
      <c r="B160" s="118"/>
      <c r="C160" s="119">
        <v>5.6689944504925503E-2</v>
      </c>
      <c r="D160" s="119">
        <v>5.3788490370199497E-2</v>
      </c>
      <c r="E160" s="119">
        <v>5.4027179317202516E-2</v>
      </c>
      <c r="F160" s="119">
        <v>5.4192797226852982E-2</v>
      </c>
      <c r="G160" s="119">
        <v>5.342706502636204E-2</v>
      </c>
      <c r="H160" s="120"/>
      <c r="J160" s="24">
        <f t="shared" ca="1" si="19"/>
        <v>0</v>
      </c>
      <c r="K160" s="24">
        <f t="shared" ca="1" si="19"/>
        <v>45.372841444475632</v>
      </c>
      <c r="L160" s="24">
        <f t="shared" ca="1" si="19"/>
        <v>33.39541165414996</v>
      </c>
      <c r="M160" s="24">
        <f t="shared" ca="1" si="19"/>
        <v>37.266636814163746</v>
      </c>
      <c r="N160" s="24">
        <f t="shared" ca="1" si="19"/>
        <v>34.557271844562131</v>
      </c>
      <c r="O160" s="24">
        <f t="shared" ca="1" si="19"/>
        <v>26.077051449102377</v>
      </c>
      <c r="P160" s="24">
        <f t="shared" ca="1" si="19"/>
        <v>0</v>
      </c>
      <c r="R160" s="24">
        <f ca="1">IF(J160=0,0,Agents($G$4,$G$5,J160,$G$3)/(1-$P$1))</f>
        <v>0</v>
      </c>
      <c r="S160" s="24">
        <f ca="1">IF(K160=0,0,Agents($G$4,$G$5,K160,$G$3)/(1-$P$1))</f>
        <v>21.176470588235293</v>
      </c>
      <c r="T160" s="24">
        <f ca="1">IF(L160=0,0,Agents($G$4,$G$5,L160,$G$3)/(1-$P$1))</f>
        <v>16.47058823529412</v>
      </c>
      <c r="U160" s="24">
        <f ca="1">IF(M160=0,0,Agents($G$4,$G$5,M160,$G$3)/(1-$P$1))</f>
        <v>17.647058823529413</v>
      </c>
      <c r="V160" s="24">
        <f ca="1">IF(N160=0,0,Agents($G$4,$G$5,N160,$G$3)/(1-$P$1))</f>
        <v>16.47058823529412</v>
      </c>
      <c r="W160" s="24">
        <f ca="1">IF(O160=0,0,Agents($G$4,$G$5,O160,$G$3)/(1-$P$1))</f>
        <v>14.117647058823529</v>
      </c>
      <c r="X160" s="24">
        <f ca="1">IF(P160=0,0,Agents($G$4,$G$5,P160,$G$3)/(1-$P$1))</f>
        <v>0</v>
      </c>
    </row>
    <row r="161" spans="1:24" x14ac:dyDescent="0.25">
      <c r="A161" s="121">
        <v>0.52083333333333337</v>
      </c>
      <c r="B161" s="122"/>
      <c r="C161" s="123">
        <v>5.1857359071718741E-2</v>
      </c>
      <c r="D161" s="123">
        <v>5.3788490370199497E-2</v>
      </c>
      <c r="E161" s="123">
        <v>4.938680808750414E-2</v>
      </c>
      <c r="F161" s="123">
        <v>5.2128813738720886E-2</v>
      </c>
      <c r="G161" s="123">
        <v>5.518453427065026E-2</v>
      </c>
      <c r="H161" s="124"/>
      <c r="J161" s="24">
        <f t="shared" ca="1" si="19"/>
        <v>0</v>
      </c>
      <c r="K161" s="24">
        <f t="shared" ca="1" si="19"/>
        <v>41.504992665602302</v>
      </c>
      <c r="L161" s="24">
        <f t="shared" ca="1" si="19"/>
        <v>33.39541165414996</v>
      </c>
      <c r="M161" s="24">
        <f t="shared" ca="1" si="19"/>
        <v>34.065821382272382</v>
      </c>
      <c r="N161" s="24">
        <f t="shared" ca="1" si="19"/>
        <v>33.241125748919622</v>
      </c>
      <c r="O161" s="24">
        <f t="shared" ca="1" si="19"/>
        <v>26.934849194138639</v>
      </c>
      <c r="P161" s="24">
        <f t="shared" ca="1" si="19"/>
        <v>0</v>
      </c>
      <c r="R161" s="30">
        <f ca="1">IF(J161=0,0,Agents($G$4,$G$5,J161,$G$3)/(1-$P$1))</f>
        <v>0</v>
      </c>
      <c r="S161" s="30">
        <f ca="1">IF(K161=0,0,Agents($G$4,$G$5,K161,$G$3)/(1-$P$1))</f>
        <v>20</v>
      </c>
      <c r="T161" s="30">
        <f ca="1">IF(L161=0,0,Agents($G$4,$G$5,L161,$G$3)/(1-$P$1))</f>
        <v>16.47058823529412</v>
      </c>
      <c r="U161" s="30">
        <f ca="1">IF(M161=0,0,Agents($G$4,$G$5,M161,$G$3)/(1-$P$1))</f>
        <v>16.47058823529412</v>
      </c>
      <c r="V161" s="30">
        <f ca="1">IF(N161=0,0,Agents($G$4,$G$5,N161,$G$3)/(1-$P$1))</f>
        <v>16.47058823529412</v>
      </c>
      <c r="W161" s="30">
        <f ca="1">IF(O161=0,0,Agents($G$4,$G$5,O161,$G$3)/(1-$P$1))</f>
        <v>14.117647058823529</v>
      </c>
      <c r="X161" s="30">
        <f ca="1">IF(P161=0,0,Agents($G$4,$G$5,P161,$G$3)/(1-$P$1))</f>
        <v>0</v>
      </c>
    </row>
    <row r="162" spans="1:24" x14ac:dyDescent="0.25">
      <c r="A162" s="125">
        <v>0.54166666666666663</v>
      </c>
      <c r="B162" s="118"/>
      <c r="C162" s="119">
        <v>5.3928467114521643E-2</v>
      </c>
      <c r="D162" s="119">
        <v>5.2589090070349426E-2</v>
      </c>
      <c r="E162" s="119">
        <v>5.1375538614517727E-2</v>
      </c>
      <c r="F162" s="119">
        <v>5.4192797226852982E-2</v>
      </c>
      <c r="G162" s="119">
        <v>5.3778558875219686E-2</v>
      </c>
      <c r="H162" s="120"/>
      <c r="J162" s="24">
        <f t="shared" ca="1" si="19"/>
        <v>0</v>
      </c>
      <c r="K162" s="24">
        <f t="shared" ca="1" si="19"/>
        <v>43.1626421422623</v>
      </c>
      <c r="L162" s="24">
        <f t="shared" ca="1" si="19"/>
        <v>32.650745528071148</v>
      </c>
      <c r="M162" s="24">
        <f t="shared" ca="1" si="19"/>
        <v>35.437599424511539</v>
      </c>
      <c r="N162" s="24">
        <f t="shared" ca="1" si="19"/>
        <v>34.557271844562131</v>
      </c>
      <c r="O162" s="24">
        <f t="shared" ca="1" si="19"/>
        <v>26.24861099810963</v>
      </c>
      <c r="P162" s="24">
        <f t="shared" ca="1" si="19"/>
        <v>0</v>
      </c>
      <c r="R162" s="24">
        <f ca="1">IF(J162=0,0,Agents($G$4,$G$5,J162,$G$3)/(1-$P$1))</f>
        <v>0</v>
      </c>
      <c r="S162" s="24">
        <f ca="1">IF(K162=0,0,Agents($G$4,$G$5,K162,$G$3)/(1-$P$1))</f>
        <v>20</v>
      </c>
      <c r="T162" s="24">
        <f ca="1">IF(L162=0,0,Agents($G$4,$G$5,L162,$G$3)/(1-$P$1))</f>
        <v>16.47058823529412</v>
      </c>
      <c r="U162" s="24">
        <f ca="1">IF(M162=0,0,Agents($G$4,$G$5,M162,$G$3)/(1-$P$1))</f>
        <v>17.647058823529413</v>
      </c>
      <c r="V162" s="24">
        <f ca="1">IF(N162=0,0,Agents($G$4,$G$5,N162,$G$3)/(1-$P$1))</f>
        <v>16.47058823529412</v>
      </c>
      <c r="W162" s="24">
        <f ca="1">IF(O162=0,0,Agents($G$4,$G$5,O162,$G$3)/(1-$P$1))</f>
        <v>14.117647058823529</v>
      </c>
      <c r="X162" s="24">
        <f ca="1">IF(P162=0,0,Agents($G$4,$G$5,P162,$G$3)/(1-$P$1))</f>
        <v>0</v>
      </c>
    </row>
    <row r="163" spans="1:24" x14ac:dyDescent="0.25">
      <c r="A163" s="121">
        <v>0.5625</v>
      </c>
      <c r="B163" s="122"/>
      <c r="C163" s="123">
        <v>5.3928467114521643E-2</v>
      </c>
      <c r="D163" s="123">
        <v>5.5887440894937128E-2</v>
      </c>
      <c r="E163" s="123">
        <v>5.1706993702353328E-2</v>
      </c>
      <c r="F163" s="123">
        <v>5.6944775211029107E-2</v>
      </c>
      <c r="G163" s="123">
        <v>5.6942003514938486E-2</v>
      </c>
      <c r="H163" s="124"/>
      <c r="J163" s="24">
        <f t="shared" ca="1" si="19"/>
        <v>0</v>
      </c>
      <c r="K163" s="24">
        <f t="shared" ca="1" si="19"/>
        <v>43.1626421422623</v>
      </c>
      <c r="L163" s="24">
        <f t="shared" ca="1" si="19"/>
        <v>34.698577374787888</v>
      </c>
      <c r="M163" s="24">
        <f t="shared" ca="1" si="19"/>
        <v>35.666229098218068</v>
      </c>
      <c r="N163" s="24">
        <f t="shared" ca="1" si="19"/>
        <v>36.312133305418797</v>
      </c>
      <c r="O163" s="24">
        <f t="shared" ca="1" si="19"/>
        <v>27.792646939174901</v>
      </c>
      <c r="P163" s="24">
        <f t="shared" ca="1" si="19"/>
        <v>0</v>
      </c>
      <c r="R163" s="30">
        <f ca="1">IF(J163=0,0,Agents($G$4,$G$5,J163,$G$3)/(1-$P$1))</f>
        <v>0</v>
      </c>
      <c r="S163" s="30">
        <f ca="1">IF(K163=0,0,Agents($G$4,$G$5,K163,$G$3)/(1-$P$1))</f>
        <v>20</v>
      </c>
      <c r="T163" s="30">
        <f ca="1">IF(L163=0,0,Agents($G$4,$G$5,L163,$G$3)/(1-$P$1))</f>
        <v>17.647058823529413</v>
      </c>
      <c r="U163" s="30">
        <f ca="1">IF(M163=0,0,Agents($G$4,$G$5,M163,$G$3)/(1-$P$1))</f>
        <v>17.647058823529413</v>
      </c>
      <c r="V163" s="30">
        <f ca="1">IF(N163=0,0,Agents($G$4,$G$5,N163,$G$3)/(1-$P$1))</f>
        <v>17.647058823529413</v>
      </c>
      <c r="W163" s="30">
        <f ca="1">IF(O163=0,0,Agents($G$4,$G$5,O163,$G$3)/(1-$P$1))</f>
        <v>14.117647058823529</v>
      </c>
      <c r="X163" s="30">
        <f ca="1">IF(P163=0,0,Agents($G$4,$G$5,P163,$G$3)/(1-$P$1))</f>
        <v>0</v>
      </c>
    </row>
    <row r="164" spans="1:24" x14ac:dyDescent="0.25">
      <c r="A164" s="125">
        <v>0.58333333333333337</v>
      </c>
      <c r="B164" s="118"/>
      <c r="C164" s="119">
        <v>5.4964021135923087E-2</v>
      </c>
      <c r="D164" s="119">
        <v>5.7386691269749726E-2</v>
      </c>
      <c r="E164" s="119">
        <v>5.8667550546900891E-2</v>
      </c>
      <c r="F164" s="119">
        <v>5.8664761451139191E-2</v>
      </c>
      <c r="G164" s="119">
        <v>5.9050966608084357E-2</v>
      </c>
      <c r="H164" s="120"/>
      <c r="J164" s="24">
        <f t="shared" ca="1" si="19"/>
        <v>0</v>
      </c>
      <c r="K164" s="24">
        <f t="shared" ca="1" si="19"/>
        <v>43.991466880592299</v>
      </c>
      <c r="L164" s="24">
        <f t="shared" ca="1" si="19"/>
        <v>35.62941003238641</v>
      </c>
      <c r="M164" s="24">
        <f t="shared" ca="1" si="19"/>
        <v>40.46745224605511</v>
      </c>
      <c r="N164" s="24">
        <f t="shared" ca="1" si="19"/>
        <v>37.408921718454216</v>
      </c>
      <c r="O164" s="24">
        <f t="shared" ca="1" si="19"/>
        <v>28.822004233218415</v>
      </c>
      <c r="P164" s="24">
        <f t="shared" ca="1" si="19"/>
        <v>0</v>
      </c>
      <c r="R164" s="24">
        <f ca="1">IF(J164=0,0,Agents($G$4,$G$5,J164,$G$3)/(1-$P$1))</f>
        <v>0</v>
      </c>
      <c r="S164" s="24">
        <f ca="1">IF(K164=0,0,Agents($G$4,$G$5,K164,$G$3)/(1-$P$1))</f>
        <v>21.176470588235293</v>
      </c>
      <c r="T164" s="24">
        <f ca="1">IF(L164=0,0,Agents($G$4,$G$5,L164,$G$3)/(1-$P$1))</f>
        <v>17.647058823529413</v>
      </c>
      <c r="U164" s="24">
        <f ca="1">IF(M164=0,0,Agents($G$4,$G$5,M164,$G$3)/(1-$P$1))</f>
        <v>20</v>
      </c>
      <c r="V164" s="24">
        <f ca="1">IF(N164=0,0,Agents($G$4,$G$5,N164,$G$3)/(1-$P$1))</f>
        <v>17.647058823529413</v>
      </c>
      <c r="W164" s="24">
        <f ca="1">IF(O164=0,0,Agents($G$4,$G$5,O164,$G$3)/(1-$P$1))</f>
        <v>14.117647058823529</v>
      </c>
      <c r="X164" s="24">
        <f ca="1">IF(P164=0,0,Agents($G$4,$G$5,P164,$G$3)/(1-$P$1))</f>
        <v>0</v>
      </c>
    </row>
    <row r="165" spans="1:24" x14ac:dyDescent="0.25">
      <c r="A165" s="121">
        <v>0.60416666666666663</v>
      </c>
      <c r="B165" s="122"/>
      <c r="C165" s="123">
        <v>5.4618836462122608E-2</v>
      </c>
      <c r="D165" s="123">
        <v>5.9485641794487357E-2</v>
      </c>
      <c r="E165" s="123">
        <v>6.1982101425256876E-2</v>
      </c>
      <c r="F165" s="123">
        <v>6.1760736683337335E-2</v>
      </c>
      <c r="G165" s="123">
        <v>5.8347978910369067E-2</v>
      </c>
      <c r="H165" s="124"/>
      <c r="J165" s="24">
        <f t="shared" ca="1" si="19"/>
        <v>0</v>
      </c>
      <c r="K165" s="24">
        <f t="shared" ca="1" si="19"/>
        <v>43.715191967815635</v>
      </c>
      <c r="L165" s="24">
        <f t="shared" ca="1" si="19"/>
        <v>36.932575753024338</v>
      </c>
      <c r="M165" s="24">
        <f t="shared" ca="1" si="19"/>
        <v>42.753748983120374</v>
      </c>
      <c r="N165" s="24">
        <f t="shared" ca="1" si="19"/>
        <v>39.383140861917973</v>
      </c>
      <c r="O165" s="24">
        <f t="shared" ca="1" si="19"/>
        <v>28.47888513520391</v>
      </c>
      <c r="P165" s="24">
        <f t="shared" ca="1" si="19"/>
        <v>0</v>
      </c>
      <c r="R165" s="30">
        <f ca="1">IF(J165=0,0,Agents($G$4,$G$5,J165,$G$3)/(1-$P$1))</f>
        <v>0</v>
      </c>
      <c r="S165" s="30">
        <f ca="1">IF(K165=0,0,Agents($G$4,$G$5,K165,$G$3)/(1-$P$1))</f>
        <v>21.176470588235293</v>
      </c>
      <c r="T165" s="30">
        <f ca="1">IF(L165=0,0,Agents($G$4,$G$5,L165,$G$3)/(1-$P$1))</f>
        <v>17.647058823529413</v>
      </c>
      <c r="U165" s="30">
        <f ca="1">IF(M165=0,0,Agents($G$4,$G$5,M165,$G$3)/(1-$P$1))</f>
        <v>20</v>
      </c>
      <c r="V165" s="30">
        <f ca="1">IF(N165=0,0,Agents($G$4,$G$5,N165,$G$3)/(1-$P$1))</f>
        <v>18.823529411764707</v>
      </c>
      <c r="W165" s="30">
        <f ca="1">IF(O165=0,0,Agents($G$4,$G$5,O165,$G$3)/(1-$P$1))</f>
        <v>14.117647058823529</v>
      </c>
      <c r="X165" s="30">
        <f ca="1">IF(P165=0,0,Agents($G$4,$G$5,P165,$G$3)/(1-$P$1))</f>
        <v>0</v>
      </c>
    </row>
    <row r="166" spans="1:24" x14ac:dyDescent="0.25">
      <c r="A166" s="125">
        <v>0.625</v>
      </c>
      <c r="B166" s="118"/>
      <c r="C166" s="119">
        <v>5.3238097766920671E-2</v>
      </c>
      <c r="D166" s="119">
        <v>5.1689539845461867E-2</v>
      </c>
      <c r="E166" s="119">
        <v>5.5021544580709306E-2</v>
      </c>
      <c r="F166" s="119">
        <v>5.7632769707073143E-2</v>
      </c>
      <c r="G166" s="119">
        <v>5.7293497363796131E-2</v>
      </c>
      <c r="H166" s="120"/>
      <c r="J166" s="24">
        <f t="shared" ca="1" si="19"/>
        <v>0</v>
      </c>
      <c r="K166" s="24">
        <f t="shared" ca="1" si="19"/>
        <v>42.610092316708965</v>
      </c>
      <c r="L166" s="24">
        <f t="shared" ca="1" si="19"/>
        <v>32.092245933512032</v>
      </c>
      <c r="M166" s="24">
        <f t="shared" ca="1" si="19"/>
        <v>37.952525835283325</v>
      </c>
      <c r="N166" s="24">
        <f t="shared" ca="1" si="19"/>
        <v>36.750848670632969</v>
      </c>
      <c r="O166" s="24">
        <f t="shared" ca="1" si="19"/>
        <v>27.964206488182153</v>
      </c>
      <c r="P166" s="24">
        <f t="shared" ca="1" si="19"/>
        <v>0</v>
      </c>
      <c r="R166" s="24">
        <f ca="1">IF(J166=0,0,Agents($G$4,$G$5,J166,$G$3)/(1-$P$1))</f>
        <v>0</v>
      </c>
      <c r="S166" s="24">
        <f ca="1">IF(K166=0,0,Agents($G$4,$G$5,K166,$G$3)/(1-$P$1))</f>
        <v>20</v>
      </c>
      <c r="T166" s="24">
        <f ca="1">IF(L166=0,0,Agents($G$4,$G$5,L166,$G$3)/(1-$P$1))</f>
        <v>16.47058823529412</v>
      </c>
      <c r="U166" s="24">
        <f ca="1">IF(M166=0,0,Agents($G$4,$G$5,M166,$G$3)/(1-$P$1))</f>
        <v>18.823529411764707</v>
      </c>
      <c r="V166" s="24">
        <f ca="1">IF(N166=0,0,Agents($G$4,$G$5,N166,$G$3)/(1-$P$1))</f>
        <v>17.647058823529413</v>
      </c>
      <c r="W166" s="24">
        <f ca="1">IF(O166=0,0,Agents($G$4,$G$5,O166,$G$3)/(1-$P$1))</f>
        <v>14.117647058823529</v>
      </c>
      <c r="X166" s="24">
        <f ca="1">IF(P166=0,0,Agents($G$4,$G$5,P166,$G$3)/(1-$P$1))</f>
        <v>0</v>
      </c>
    </row>
    <row r="167" spans="1:24" x14ac:dyDescent="0.25">
      <c r="A167" s="121">
        <v>0.64583333333333337</v>
      </c>
      <c r="B167" s="122"/>
      <c r="C167" s="123">
        <v>5.2547728419319706E-2</v>
      </c>
      <c r="D167" s="123">
        <v>5.2888940145311945E-2</v>
      </c>
      <c r="E167" s="123">
        <v>4.938680808750414E-2</v>
      </c>
      <c r="F167" s="123">
        <v>5.5912783466963066E-2</v>
      </c>
      <c r="G167" s="123">
        <v>5.3075571177504395E-2</v>
      </c>
      <c r="H167" s="124"/>
      <c r="J167" s="24">
        <f t="shared" ca="1" si="19"/>
        <v>0</v>
      </c>
      <c r="K167" s="24">
        <f t="shared" ca="1" si="19"/>
        <v>42.05754249115563</v>
      </c>
      <c r="L167" s="24">
        <f t="shared" ca="1" si="19"/>
        <v>32.836912059590851</v>
      </c>
      <c r="M167" s="24">
        <f t="shared" ca="1" si="19"/>
        <v>34.065821382272382</v>
      </c>
      <c r="N167" s="24">
        <f t="shared" ca="1" si="19"/>
        <v>35.65406025759755</v>
      </c>
      <c r="O167" s="24">
        <f t="shared" ca="1" si="19"/>
        <v>25.905491900095125</v>
      </c>
      <c r="P167" s="24">
        <f t="shared" ca="1" si="19"/>
        <v>0</v>
      </c>
      <c r="R167" s="30">
        <f ca="1">IF(J167=0,0,Agents($G$4,$G$5,J167,$G$3)/(1-$P$1))</f>
        <v>0</v>
      </c>
      <c r="S167" s="30">
        <f ca="1">IF(K167=0,0,Agents($G$4,$G$5,K167,$G$3)/(1-$P$1))</f>
        <v>20</v>
      </c>
      <c r="T167" s="30">
        <f ca="1">IF(L167=0,0,Agents($G$4,$G$5,L167,$G$3)/(1-$P$1))</f>
        <v>16.47058823529412</v>
      </c>
      <c r="U167" s="30">
        <f ca="1">IF(M167=0,0,Agents($G$4,$G$5,M167,$G$3)/(1-$P$1))</f>
        <v>16.47058823529412</v>
      </c>
      <c r="V167" s="30">
        <f ca="1">IF(N167=0,0,Agents($G$4,$G$5,N167,$G$3)/(1-$P$1))</f>
        <v>17.647058823529413</v>
      </c>
      <c r="W167" s="30">
        <f ca="1">IF(O167=0,0,Agents($G$4,$G$5,O167,$G$3)/(1-$P$1))</f>
        <v>12.941176470588236</v>
      </c>
      <c r="X167" s="30">
        <f ca="1">IF(P167=0,0,Agents($G$4,$G$5,P167,$G$3)/(1-$P$1))</f>
        <v>0</v>
      </c>
    </row>
    <row r="168" spans="1:24" x14ac:dyDescent="0.25">
      <c r="A168" s="125">
        <v>0.66666666666666663</v>
      </c>
      <c r="B168" s="118"/>
      <c r="C168" s="119">
        <v>4.322774222670666E-2</v>
      </c>
      <c r="D168" s="119">
        <v>4.4792988121323936E-2</v>
      </c>
      <c r="E168" s="119">
        <v>4.9718263175339734E-2</v>
      </c>
      <c r="F168" s="119">
        <v>4.7312852266412665E-2</v>
      </c>
      <c r="G168" s="119">
        <v>4.9209138840070298E-2</v>
      </c>
      <c r="H168" s="120"/>
      <c r="J168" s="24">
        <f t="shared" ca="1" si="19"/>
        <v>0</v>
      </c>
      <c r="K168" s="24">
        <f t="shared" ca="1" si="19"/>
        <v>34.598119846185632</v>
      </c>
      <c r="L168" s="24">
        <f t="shared" ca="1" si="19"/>
        <v>27.810415708558843</v>
      </c>
      <c r="M168" s="24">
        <f t="shared" ca="1" si="19"/>
        <v>34.294451055978904</v>
      </c>
      <c r="N168" s="24">
        <f t="shared" ca="1" si="19"/>
        <v>30.170118192420453</v>
      </c>
      <c r="O168" s="24">
        <f t="shared" ca="1" si="19"/>
        <v>24.018336861015346</v>
      </c>
      <c r="P168" s="24">
        <f t="shared" ca="1" si="19"/>
        <v>0</v>
      </c>
      <c r="R168" s="24">
        <f ca="1">IF(J168=0,0,Agents($G$4,$G$5,J168,$G$3)/(1-$P$1))</f>
        <v>0</v>
      </c>
      <c r="S168" s="24">
        <f ca="1">IF(K168=0,0,Agents($G$4,$G$5,K168,$G$3)/(1-$P$1))</f>
        <v>17.647058823529413</v>
      </c>
      <c r="T168" s="24">
        <f ca="1">IF(L168=0,0,Agents($G$4,$G$5,L168,$G$3)/(1-$P$1))</f>
        <v>14.117647058823529</v>
      </c>
      <c r="U168" s="24">
        <f ca="1">IF(M168=0,0,Agents($G$4,$G$5,M168,$G$3)/(1-$P$1))</f>
        <v>16.47058823529412</v>
      </c>
      <c r="V168" s="24">
        <f ca="1">IF(N168=0,0,Agents($G$4,$G$5,N168,$G$3)/(1-$P$1))</f>
        <v>15.294117647058824</v>
      </c>
      <c r="W168" s="24">
        <f ca="1">IF(O168=0,0,Agents($G$4,$G$5,O168,$G$3)/(1-$P$1))</f>
        <v>12.941176470588236</v>
      </c>
      <c r="X168" s="24">
        <f ca="1">IF(P168=0,0,Agents($G$4,$G$5,P168,$G$3)/(1-$P$1))</f>
        <v>0</v>
      </c>
    </row>
    <row r="169" spans="1:24" x14ac:dyDescent="0.25">
      <c r="A169" s="121">
        <v>0.6875</v>
      </c>
      <c r="B169" s="122"/>
      <c r="C169" s="123">
        <v>4.0386606834656544E-2</v>
      </c>
      <c r="D169" s="123">
        <v>3.8795986622073564E-2</v>
      </c>
      <c r="E169" s="123">
        <v>3.5465694398409013E-2</v>
      </c>
      <c r="F169" s="123">
        <v>4.1808896298060415E-2</v>
      </c>
      <c r="G169" s="123">
        <v>3.5852372583479786E-2</v>
      </c>
      <c r="H169" s="124"/>
      <c r="J169" s="24">
        <f t="shared" ca="1" si="19"/>
        <v>0</v>
      </c>
      <c r="K169" s="24">
        <f t="shared" ca="1" si="19"/>
        <v>32.324164794870008</v>
      </c>
      <c r="L169" s="24">
        <f t="shared" ca="1" si="19"/>
        <v>24.087085078164765</v>
      </c>
      <c r="M169" s="24">
        <f t="shared" ca="1" si="19"/>
        <v>24.46337508659829</v>
      </c>
      <c r="N169" s="24">
        <f t="shared" ca="1" si="19"/>
        <v>26.660395270707117</v>
      </c>
      <c r="O169" s="24">
        <f t="shared" ca="1" si="19"/>
        <v>17.499073998739753</v>
      </c>
      <c r="P169" s="24">
        <f t="shared" ca="1" si="19"/>
        <v>0</v>
      </c>
      <c r="R169" s="30">
        <f ca="1">IF(J169=0,0,Agents($G$4,$G$5,J169,$G$3)/(1-$P$1))</f>
        <v>0</v>
      </c>
      <c r="S169" s="30">
        <f ca="1">IF(K169=0,0,Agents($G$4,$G$5,K169,$G$3)/(1-$P$1))</f>
        <v>16.47058823529412</v>
      </c>
      <c r="T169" s="30">
        <f ca="1">IF(L169=0,0,Agents($G$4,$G$5,L169,$G$3)/(1-$P$1))</f>
        <v>12.941176470588236</v>
      </c>
      <c r="U169" s="30">
        <f ca="1">IF(M169=0,0,Agents($G$4,$G$5,M169,$G$3)/(1-$P$1))</f>
        <v>12.941176470588236</v>
      </c>
      <c r="V169" s="30">
        <f ca="1">IF(N169=0,0,Agents($G$4,$G$5,N169,$G$3)/(1-$P$1))</f>
        <v>14.117647058823529</v>
      </c>
      <c r="W169" s="30">
        <f ca="1">IF(O169=0,0,Agents($G$4,$G$5,O169,$G$3)/(1-$P$1))</f>
        <v>9.4117647058823533</v>
      </c>
      <c r="X169" s="30">
        <f ca="1">IF(P169=0,0,Agents($G$4,$G$5,P169,$G$3)/(1-$P$1))</f>
        <v>0</v>
      </c>
    </row>
    <row r="170" spans="1:24" x14ac:dyDescent="0.25">
      <c r="A170" s="125">
        <v>0.70833333333333337</v>
      </c>
      <c r="B170" s="118"/>
      <c r="C170" s="119">
        <v>2.6579219882637211E-2</v>
      </c>
      <c r="D170" s="119">
        <v>2.8185907046476763E-2</v>
      </c>
      <c r="E170" s="119">
        <v>2.7179317202519059E-2</v>
      </c>
      <c r="F170" s="119">
        <v>3.0959752321981424E-2</v>
      </c>
      <c r="G170" s="119">
        <v>2.7065026362038665E-2</v>
      </c>
      <c r="H170" s="120"/>
      <c r="J170" s="24">
        <f t="shared" ca="1" si="19"/>
        <v>0</v>
      </c>
      <c r="K170" s="24">
        <f t="shared" ca="1" si="19"/>
        <v>21.273168283803336</v>
      </c>
      <c r="L170" s="24">
        <f t="shared" ca="1" si="19"/>
        <v>17.499653962852175</v>
      </c>
      <c r="M170" s="24">
        <f t="shared" ca="1" si="19"/>
        <v>18.747633243935137</v>
      </c>
      <c r="N170" s="24">
        <f t="shared" ca="1" si="19"/>
        <v>19.742191434637533</v>
      </c>
      <c r="O170" s="24">
        <f t="shared" ca="1" si="19"/>
        <v>13.210085273558441</v>
      </c>
      <c r="P170" s="24">
        <f t="shared" ca="1" si="19"/>
        <v>0</v>
      </c>
      <c r="R170" s="24">
        <f ca="1">IF(J170=0,0,Agents($G$4,$G$5,J170,$G$3)/(1-$P$1))</f>
        <v>0</v>
      </c>
      <c r="S170" s="24">
        <f ca="1">IF(K170=0,0,Agents($G$4,$G$5,K170,$G$3)/(1-$P$1))</f>
        <v>11.764705882352942</v>
      </c>
      <c r="T170" s="24">
        <f ca="1">IF(L170=0,0,Agents($G$4,$G$5,L170,$G$3)/(1-$P$1))</f>
        <v>9.4117647058823533</v>
      </c>
      <c r="U170" s="24">
        <f ca="1">IF(M170=0,0,Agents($G$4,$G$5,M170,$G$3)/(1-$P$1))</f>
        <v>10.588235294117647</v>
      </c>
      <c r="V170" s="24">
        <f ca="1">IF(N170=0,0,Agents($G$4,$G$5,N170,$G$3)/(1-$P$1))</f>
        <v>10.588235294117647</v>
      </c>
      <c r="W170" s="24">
        <f ca="1">IF(O170=0,0,Agents($G$4,$G$5,O170,$G$3)/(1-$P$1))</f>
        <v>8.2352941176470598</v>
      </c>
      <c r="X170" s="24">
        <f ca="1">IF(P170=0,0,Agents($G$4,$G$5,P170,$G$3)/(1-$P$1))</f>
        <v>0</v>
      </c>
    </row>
    <row r="171" spans="1:24" x14ac:dyDescent="0.25">
      <c r="A171" s="121">
        <v>0.72916666666666663</v>
      </c>
      <c r="B171" s="122"/>
      <c r="C171" s="123">
        <v>1.9675526406627546E-2</v>
      </c>
      <c r="D171" s="123">
        <v>1.6791604197901048E-2</v>
      </c>
      <c r="E171" s="123">
        <v>2.0881670533642691E-2</v>
      </c>
      <c r="F171" s="123">
        <v>2.1327829377364983E-2</v>
      </c>
      <c r="G171" s="123">
        <v>1.8629173989455183E-2</v>
      </c>
      <c r="H171" s="124"/>
      <c r="J171" s="24">
        <f t="shared" ca="1" si="19"/>
        <v>0</v>
      </c>
      <c r="K171" s="24">
        <f t="shared" ca="1" si="19"/>
        <v>15.747670028270001</v>
      </c>
      <c r="L171" s="24">
        <f t="shared" ca="1" si="19"/>
        <v>10.425325765103421</v>
      </c>
      <c r="M171" s="24">
        <f t="shared" ca="1" si="19"/>
        <v>14.403669443511143</v>
      </c>
      <c r="N171" s="24">
        <f t="shared" ca="1" si="19"/>
        <v>13.600176321639191</v>
      </c>
      <c r="O171" s="24">
        <f t="shared" ca="1" si="19"/>
        <v>9.0926560973843813</v>
      </c>
      <c r="P171" s="24">
        <f t="shared" ca="1" si="19"/>
        <v>0</v>
      </c>
      <c r="R171" s="30">
        <f ca="1">IF(J171=0,0,Agents($G$4,$G$5,J171,$G$3)/(1-$P$1))</f>
        <v>0</v>
      </c>
      <c r="S171" s="30">
        <f ca="1">IF(K171=0,0,Agents($G$4,$G$5,K171,$G$3)/(1-$P$1))</f>
        <v>9.4117647058823533</v>
      </c>
      <c r="T171" s="30">
        <f ca="1">IF(L171=0,0,Agents($G$4,$G$5,L171,$G$3)/(1-$P$1))</f>
        <v>7.0588235294117645</v>
      </c>
      <c r="U171" s="30">
        <f ca="1">IF(M171=0,0,Agents($G$4,$G$5,M171,$G$3)/(1-$P$1))</f>
        <v>8.2352941176470598</v>
      </c>
      <c r="V171" s="30">
        <f ca="1">IF(N171=0,0,Agents($G$4,$G$5,N171,$G$3)/(1-$P$1))</f>
        <v>8.2352941176470598</v>
      </c>
      <c r="W171" s="30">
        <f ca="1">IF(O171=0,0,Agents($G$4,$G$5,O171,$G$3)/(1-$P$1))</f>
        <v>5.882352941176471</v>
      </c>
      <c r="X171" s="30">
        <f ca="1">IF(P171=0,0,Agents($G$4,$G$5,P171,$G$3)/(1-$P$1))</f>
        <v>0</v>
      </c>
    </row>
    <row r="172" spans="1:24" x14ac:dyDescent="0.25">
      <c r="A172" s="125">
        <v>0.75</v>
      </c>
      <c r="B172" s="118"/>
      <c r="C172" s="119">
        <v>1.5533310321021747E-2</v>
      </c>
      <c r="D172" s="119">
        <v>1.4992503748125937E-2</v>
      </c>
      <c r="E172" s="119">
        <v>1.4252568776930727E-2</v>
      </c>
      <c r="F172" s="119">
        <v>1.5823873409012729E-2</v>
      </c>
      <c r="G172" s="119">
        <v>1.1950790861159929E-2</v>
      </c>
      <c r="H172" s="120"/>
      <c r="J172" s="24">
        <f t="shared" ca="1" si="19"/>
        <v>0</v>
      </c>
      <c r="K172" s="24">
        <f t="shared" ca="1" si="19"/>
        <v>12.432371074950002</v>
      </c>
      <c r="L172" s="24">
        <f t="shared" ca="1" si="19"/>
        <v>9.3083265759851983</v>
      </c>
      <c r="M172" s="24">
        <f t="shared" ca="1" si="19"/>
        <v>9.8310759693806222</v>
      </c>
      <c r="N172" s="24">
        <f t="shared" ca="1" si="19"/>
        <v>10.090453399925851</v>
      </c>
      <c r="O172" s="24">
        <f t="shared" ca="1" si="19"/>
        <v>5.8330246662465841</v>
      </c>
      <c r="P172" s="24">
        <f t="shared" ca="1" si="19"/>
        <v>0</v>
      </c>
      <c r="R172" s="24">
        <f ca="1">IF(J172=0,0,Agents($G$4,$G$5,J172,$G$3)/(1-$P$1))</f>
        <v>0</v>
      </c>
      <c r="S172" s="24">
        <f ca="1">IF(K172=0,0,Agents($G$4,$G$5,K172,$G$3)/(1-$P$1))</f>
        <v>8.2352941176470598</v>
      </c>
      <c r="T172" s="24">
        <f ca="1">IF(L172=0,0,Agents($G$4,$G$5,L172,$G$3)/(1-$P$1))</f>
        <v>5.882352941176471</v>
      </c>
      <c r="U172" s="24">
        <f ca="1">IF(M172=0,0,Agents($G$4,$G$5,M172,$G$3)/(1-$P$1))</f>
        <v>7.0588235294117645</v>
      </c>
      <c r="V172" s="24">
        <f ca="1">IF(N172=0,0,Agents($G$4,$G$5,N172,$G$3)/(1-$P$1))</f>
        <v>7.0588235294117645</v>
      </c>
      <c r="W172" s="24">
        <f ca="1">IF(O172=0,0,Agents($G$4,$G$5,O172,$G$3)/(1-$P$1))</f>
        <v>4.7058823529411766</v>
      </c>
      <c r="X172" s="24">
        <f ca="1">IF(P172=0,0,Agents($G$4,$G$5,P172,$G$3)/(1-$P$1))</f>
        <v>0</v>
      </c>
    </row>
    <row r="173" spans="1:24" x14ac:dyDescent="0.25">
      <c r="A173" s="121">
        <v>0.77083333333333337</v>
      </c>
      <c r="B173" s="122"/>
      <c r="C173" s="123">
        <v>1.1736278909216431E-2</v>
      </c>
      <c r="D173" s="123">
        <v>9.595202398800599E-3</v>
      </c>
      <c r="E173" s="123">
        <v>8.6178322837255558E-3</v>
      </c>
      <c r="F173" s="123">
        <v>9.6319229446164435E-3</v>
      </c>
      <c r="G173" s="123">
        <v>8.4358523725834803E-3</v>
      </c>
      <c r="H173" s="124"/>
      <c r="J173" s="24">
        <f t="shared" ca="1" si="19"/>
        <v>0</v>
      </c>
      <c r="K173" s="24">
        <f t="shared" ca="1" si="19"/>
        <v>9.3933470344066681</v>
      </c>
      <c r="L173" s="24">
        <f t="shared" ca="1" si="19"/>
        <v>5.9573290086305262</v>
      </c>
      <c r="M173" s="24">
        <f t="shared" ca="1" si="19"/>
        <v>5.9443715163696789</v>
      </c>
      <c r="N173" s="24">
        <f t="shared" ca="1" si="19"/>
        <v>6.1420151129983438</v>
      </c>
      <c r="O173" s="24">
        <f t="shared" ca="1" si="19"/>
        <v>4.1174291761740598</v>
      </c>
      <c r="P173" s="24">
        <f t="shared" ca="1" si="19"/>
        <v>0</v>
      </c>
      <c r="R173" s="30">
        <f ca="1">IF(J173=0,0,Agents($G$4,$G$5,J173,$G$3)/(1-$P$1))</f>
        <v>0</v>
      </c>
      <c r="S173" s="30">
        <f ca="1">IF(K173=0,0,Agents($G$4,$G$5,K173,$G$3)/(1-$P$1))</f>
        <v>5.882352941176471</v>
      </c>
      <c r="T173" s="30">
        <f ca="1">IF(L173=0,0,Agents($G$4,$G$5,L173,$G$3)/(1-$P$1))</f>
        <v>4.7058823529411766</v>
      </c>
      <c r="U173" s="30">
        <f ca="1">IF(M173=0,0,Agents($G$4,$G$5,M173,$G$3)/(1-$P$1))</f>
        <v>4.7058823529411766</v>
      </c>
      <c r="V173" s="30">
        <f ca="1">IF(N173=0,0,Agents($G$4,$G$5,N173,$G$3)/(1-$P$1))</f>
        <v>4.7058823529411766</v>
      </c>
      <c r="W173" s="30">
        <f ca="1">IF(O173=0,0,Agents($G$4,$G$5,O173,$G$3)/(1-$P$1))</f>
        <v>3.5294117647058822</v>
      </c>
      <c r="X173" s="30">
        <f ca="1">IF(P173=0,0,Agents($G$4,$G$5,P173,$G$3)/(1-$P$1))</f>
        <v>0</v>
      </c>
    </row>
    <row r="174" spans="1:24" x14ac:dyDescent="0.25">
      <c r="A174" s="125">
        <v>0.79166666666666663</v>
      </c>
      <c r="B174" s="118"/>
      <c r="C174" s="119">
        <v>7.9392474974111157E-3</v>
      </c>
      <c r="D174" s="119">
        <v>5.6971514242878558E-3</v>
      </c>
      <c r="E174" s="119">
        <v>7.9549221080543586E-3</v>
      </c>
      <c r="F174" s="119">
        <v>8.2559339525283791E-3</v>
      </c>
      <c r="G174" s="119">
        <v>6.3268892794376098E-3</v>
      </c>
      <c r="H174" s="120"/>
      <c r="J174" s="24">
        <f t="shared" ca="1" si="19"/>
        <v>0</v>
      </c>
      <c r="K174" s="24">
        <f t="shared" ca="1" si="19"/>
        <v>6.3543229938633345</v>
      </c>
      <c r="L174" s="24">
        <f t="shared" ca="1" si="19"/>
        <v>3.5371640988743751</v>
      </c>
      <c r="M174" s="24">
        <f t="shared" ca="1" si="19"/>
        <v>5.4871121689566262</v>
      </c>
      <c r="N174" s="24">
        <f t="shared" ca="1" si="19"/>
        <v>5.2645843825700087</v>
      </c>
      <c r="O174" s="24">
        <f t="shared" ca="1" si="19"/>
        <v>3.0880718821305448</v>
      </c>
      <c r="P174" s="24">
        <f t="shared" ca="1" si="19"/>
        <v>0</v>
      </c>
      <c r="R174" s="24">
        <f ca="1">IF(J174=0,0,Agents($G$4,$G$5,J174,$G$3)/(1-$P$1))</f>
        <v>0</v>
      </c>
      <c r="S174" s="24">
        <f ca="1">IF(K174=0,0,Agents($G$4,$G$5,K174,$G$3)/(1-$P$1))</f>
        <v>4.7058823529411766</v>
      </c>
      <c r="T174" s="24">
        <f ca="1">IF(L174=0,0,Agents($G$4,$G$5,L174,$G$3)/(1-$P$1))</f>
        <v>3.5294117647058822</v>
      </c>
      <c r="U174" s="24">
        <f ca="1">IF(M174=0,0,Agents($G$4,$G$5,M174,$G$3)/(1-$P$1))</f>
        <v>4.7058823529411766</v>
      </c>
      <c r="V174" s="24">
        <f ca="1">IF(N174=0,0,Agents($G$4,$G$5,N174,$G$3)/(1-$P$1))</f>
        <v>4.7058823529411766</v>
      </c>
      <c r="W174" s="24">
        <f ca="1">IF(O174=0,0,Agents($G$4,$G$5,O174,$G$3)/(1-$P$1))</f>
        <v>3.5294117647058822</v>
      </c>
      <c r="X174" s="24">
        <f ca="1">IF(P174=0,0,Agents($G$4,$G$5,P174,$G$3)/(1-$P$1))</f>
        <v>0</v>
      </c>
    </row>
    <row r="175" spans="1:24" x14ac:dyDescent="0.25">
      <c r="A175" s="126">
        <v>0.8125</v>
      </c>
      <c r="B175" s="122"/>
      <c r="C175" s="123">
        <v>5.5229547808077319E-3</v>
      </c>
      <c r="D175" s="123">
        <v>5.0974512743628183E-3</v>
      </c>
      <c r="E175" s="123">
        <v>5.3032814053695721E-3</v>
      </c>
      <c r="F175" s="123">
        <v>7.2239422084623322E-3</v>
      </c>
      <c r="G175" s="123">
        <v>4.2179261862917402E-3</v>
      </c>
      <c r="H175" s="124"/>
      <c r="J175" s="24">
        <f t="shared" ca="1" si="19"/>
        <v>0</v>
      </c>
      <c r="K175" s="24">
        <f t="shared" ca="1" si="19"/>
        <v>4.4203986044266665</v>
      </c>
      <c r="L175" s="24">
        <f t="shared" ca="1" si="19"/>
        <v>3.1648310358349674</v>
      </c>
      <c r="M175" s="24">
        <f t="shared" ca="1" si="19"/>
        <v>3.658074779304417</v>
      </c>
      <c r="N175" s="24">
        <f t="shared" ca="1" si="19"/>
        <v>4.6065113347487578</v>
      </c>
      <c r="O175" s="24">
        <f t="shared" ca="1" si="19"/>
        <v>2.0587145880870299</v>
      </c>
      <c r="P175" s="24">
        <f t="shared" ca="1" si="19"/>
        <v>0</v>
      </c>
      <c r="R175" s="30">
        <f ca="1">IF(J175=0,0,Agents($G$4,$G$5,J175,$G$3)/(1-$P$1))</f>
        <v>0</v>
      </c>
      <c r="S175" s="30">
        <f ca="1">IF(K175=0,0,Agents($G$4,$G$5,K175,$G$3)/(1-$P$1))</f>
        <v>3.5294117647058822</v>
      </c>
      <c r="T175" s="30">
        <f ca="1">IF(L175=0,0,Agents($G$4,$G$5,L175,$G$3)/(1-$P$1))</f>
        <v>3.5294117647058822</v>
      </c>
      <c r="U175" s="30">
        <f ca="1">IF(M175=0,0,Agents($G$4,$G$5,M175,$G$3)/(1-$P$1))</f>
        <v>3.5294117647058822</v>
      </c>
      <c r="V175" s="30">
        <f ca="1">IF(N175=0,0,Agents($G$4,$G$5,N175,$G$3)/(1-$P$1))</f>
        <v>3.5294117647058822</v>
      </c>
      <c r="W175" s="30">
        <f ca="1">IF(O175=0,0,Agents($G$4,$G$5,O175,$G$3)/(1-$P$1))</f>
        <v>2.3529411764705883</v>
      </c>
      <c r="X175" s="30">
        <f ca="1">IF(P175=0,0,Agents($G$4,$G$5,P175,$G$3)/(1-$P$1))</f>
        <v>0</v>
      </c>
    </row>
    <row r="176" spans="1:24" x14ac:dyDescent="0.25">
      <c r="A176" s="125">
        <v>0.83333333333333304</v>
      </c>
      <c r="B176" s="127"/>
      <c r="C176" s="128">
        <v>2.0711080428028996E-3</v>
      </c>
      <c r="D176" s="128">
        <v>2.098950524737631E-3</v>
      </c>
      <c r="E176" s="128">
        <v>2.651640702684786E-3</v>
      </c>
      <c r="F176" s="128">
        <v>2.7519779841761265E-3</v>
      </c>
      <c r="G176" s="128">
        <v>1.7574692442882249E-3</v>
      </c>
      <c r="H176" s="129"/>
      <c r="J176" s="24">
        <f t="shared" ca="1" si="19"/>
        <v>0</v>
      </c>
      <c r="K176" s="24">
        <f t="shared" ca="1" si="19"/>
        <v>1.6576494766600001</v>
      </c>
      <c r="L176" s="24">
        <f t="shared" ca="1" si="19"/>
        <v>1.3031657206379277</v>
      </c>
      <c r="M176" s="24">
        <f t="shared" ca="1" si="19"/>
        <v>1.8290373896522085</v>
      </c>
      <c r="N176" s="24">
        <f t="shared" ca="1" si="19"/>
        <v>1.7548614608566695</v>
      </c>
      <c r="O176" s="24">
        <f t="shared" ca="1" si="19"/>
        <v>0.85779774503626238</v>
      </c>
      <c r="P176" s="24">
        <f t="shared" ca="1" si="19"/>
        <v>0</v>
      </c>
      <c r="R176" s="30">
        <f ca="1">IF(J176=0,0,Agents($G$4,$G$5,J176,$G$3)/(1-$P$1))</f>
        <v>0</v>
      </c>
      <c r="S176" s="30">
        <f ca="1">IF(K176=0,0,Agents($G$4,$G$5,K176,$G$3)/(1-$P$1))</f>
        <v>2.3529411764705883</v>
      </c>
      <c r="T176" s="30">
        <f ca="1">IF(L176=0,0,Agents($G$4,$G$5,L176,$G$3)/(1-$P$1))</f>
        <v>2.3529411764705883</v>
      </c>
      <c r="U176" s="30">
        <f ca="1">IF(M176=0,0,Agents($G$4,$G$5,M176,$G$3)/(1-$P$1))</f>
        <v>2.3529411764705883</v>
      </c>
      <c r="V176" s="30">
        <f ca="1">IF(N176=0,0,Agents($G$4,$G$5,N176,$G$3)/(1-$P$1))</f>
        <v>2.3529411764705883</v>
      </c>
      <c r="W176" s="30">
        <f ca="1">IF(O176=0,0,Agents($G$4,$G$5,O176,$G$3)/(1-$P$1))</f>
        <v>2.3529411764705883</v>
      </c>
      <c r="X176" s="30">
        <f ca="1">IF(P176=0,0,Agents($G$4,$G$5,P176,$G$3)/(1-$P$1))</f>
        <v>0</v>
      </c>
    </row>
    <row r="177" spans="1:24" x14ac:dyDescent="0.25">
      <c r="A177" s="126">
        <v>0.85416666666666696</v>
      </c>
      <c r="B177" s="127"/>
      <c r="C177" s="128">
        <v>1.380738695201933E-3</v>
      </c>
      <c r="D177" s="128">
        <v>1.1994002998500749E-3</v>
      </c>
      <c r="E177" s="128">
        <v>1.325820351342393E-3</v>
      </c>
      <c r="F177" s="128">
        <v>1.7199862401100791E-3</v>
      </c>
      <c r="G177" s="128">
        <v>1.4059753954305801E-3</v>
      </c>
      <c r="H177" s="129"/>
      <c r="J177" s="24">
        <f t="shared" ca="1" si="19"/>
        <v>0</v>
      </c>
      <c r="K177" s="24">
        <f t="shared" ca="1" si="19"/>
        <v>1.1050996511066666</v>
      </c>
      <c r="L177" s="24">
        <f t="shared" ca="1" si="19"/>
        <v>0.74466612607881577</v>
      </c>
      <c r="M177" s="24">
        <f t="shared" ca="1" si="19"/>
        <v>0.91451869482610426</v>
      </c>
      <c r="N177" s="24">
        <f t="shared" ca="1" si="19"/>
        <v>1.0967884130354186</v>
      </c>
      <c r="O177" s="24">
        <f t="shared" ca="1" si="19"/>
        <v>0.68623819602900993</v>
      </c>
      <c r="P177" s="24">
        <f t="shared" ca="1" si="19"/>
        <v>0</v>
      </c>
      <c r="R177" s="30">
        <f ca="1">IF(J177=0,0,Agents($G$4,$G$5,J177,$G$3)/(1-$P$1))</f>
        <v>0</v>
      </c>
      <c r="S177" s="30">
        <f ca="1">IF(K177=0,0,Agents($G$4,$G$5,K177,$G$3)/(1-$P$1))</f>
        <v>2.3529411764705883</v>
      </c>
      <c r="T177" s="30">
        <f ca="1">IF(L177=0,0,Agents($G$4,$G$5,L177,$G$3)/(1-$P$1))</f>
        <v>2.3529411764705883</v>
      </c>
      <c r="U177" s="30">
        <f ca="1">IF(M177=0,0,Agents($G$4,$G$5,M177,$G$3)/(1-$P$1))</f>
        <v>2.3529411764705883</v>
      </c>
      <c r="V177" s="30">
        <f ca="1">IF(N177=0,0,Agents($G$4,$G$5,N177,$G$3)/(1-$P$1))</f>
        <v>2.3529411764705883</v>
      </c>
      <c r="W177" s="30">
        <f ca="1">IF(O177=0,0,Agents($G$4,$G$5,O177,$G$3)/(1-$P$1))</f>
        <v>2.3529411764705883</v>
      </c>
      <c r="X177" s="30">
        <f ca="1">IF(P177=0,0,Agents($G$4,$G$5,P177,$G$3)/(1-$P$1))</f>
        <v>0</v>
      </c>
    </row>
    <row r="178" spans="1:24" x14ac:dyDescent="0.25">
      <c r="A178" s="125">
        <v>0.875000000000001</v>
      </c>
      <c r="B178" s="127"/>
      <c r="C178" s="128">
        <v>7.9392474974111157E-3</v>
      </c>
      <c r="D178" s="128">
        <v>5.6971514242878558E-3</v>
      </c>
      <c r="E178" s="128">
        <v>7.9549221080543586E-3</v>
      </c>
      <c r="F178" s="128">
        <v>8.2559339525283791E-3</v>
      </c>
      <c r="G178" s="128">
        <v>6.3268892794376098E-3</v>
      </c>
      <c r="H178" s="129"/>
      <c r="J178" s="24">
        <f t="shared" ref="J178:P181" ca="1" si="20">B178*J$182</f>
        <v>0</v>
      </c>
      <c r="K178" s="24">
        <f t="shared" ca="1" si="20"/>
        <v>6.3543229938633345</v>
      </c>
      <c r="L178" s="24">
        <f t="shared" ca="1" si="20"/>
        <v>3.5371640988743751</v>
      </c>
      <c r="M178" s="24">
        <f t="shared" ca="1" si="20"/>
        <v>5.4871121689566262</v>
      </c>
      <c r="N178" s="24">
        <f t="shared" ca="1" si="20"/>
        <v>5.2645843825700087</v>
      </c>
      <c r="O178" s="24">
        <f t="shared" ca="1" si="20"/>
        <v>3.0880718821305448</v>
      </c>
      <c r="P178" s="24">
        <f t="shared" ca="1" si="20"/>
        <v>0</v>
      </c>
      <c r="R178" s="30">
        <f ca="1">IF(J178=0,0,Agents($G$4,$G$5,J178,$G$3)/(1-$P$1))</f>
        <v>0</v>
      </c>
      <c r="S178" s="30">
        <f ca="1">IF(K178=0,0,Agents($G$4,$G$5,K178,$G$3)/(1-$P$1))</f>
        <v>4.7058823529411766</v>
      </c>
      <c r="T178" s="30">
        <f ca="1">IF(L178=0,0,Agents($G$4,$G$5,L178,$G$3)/(1-$P$1))</f>
        <v>3.5294117647058822</v>
      </c>
      <c r="U178" s="30">
        <f ca="1">IF(M178=0,0,Agents($G$4,$G$5,M178,$G$3)/(1-$P$1))</f>
        <v>4.7058823529411766</v>
      </c>
      <c r="V178" s="30">
        <f ca="1">IF(N178=0,0,Agents($G$4,$G$5,N178,$G$3)/(1-$P$1))</f>
        <v>4.7058823529411766</v>
      </c>
      <c r="W178" s="30">
        <f ca="1">IF(O178=0,0,Agents($G$4,$G$5,O178,$G$3)/(1-$P$1))</f>
        <v>3.5294117647058822</v>
      </c>
      <c r="X178" s="30">
        <f ca="1">IF(P178=0,0,Agents($G$4,$G$5,P178,$G$3)/(1-$P$1))</f>
        <v>0</v>
      </c>
    </row>
    <row r="179" spans="1:24" x14ac:dyDescent="0.25">
      <c r="A179" s="126">
        <v>0.89583333333333504</v>
      </c>
      <c r="B179" s="127"/>
      <c r="C179" s="128">
        <v>5.5229547808077319E-3</v>
      </c>
      <c r="D179" s="128">
        <v>5.0974512743628183E-3</v>
      </c>
      <c r="E179" s="128">
        <v>5.3032814053695721E-3</v>
      </c>
      <c r="F179" s="128">
        <v>7.2239422084623322E-3</v>
      </c>
      <c r="G179" s="128">
        <v>4.2179261862917402E-3</v>
      </c>
      <c r="H179" s="129"/>
      <c r="J179" s="24">
        <f t="shared" ca="1" si="20"/>
        <v>0</v>
      </c>
      <c r="K179" s="24">
        <f t="shared" ca="1" si="20"/>
        <v>4.4203986044266665</v>
      </c>
      <c r="L179" s="24">
        <f t="shared" ca="1" si="20"/>
        <v>3.1648310358349674</v>
      </c>
      <c r="M179" s="24">
        <f t="shared" ca="1" si="20"/>
        <v>3.658074779304417</v>
      </c>
      <c r="N179" s="24">
        <f t="shared" ca="1" si="20"/>
        <v>4.6065113347487578</v>
      </c>
      <c r="O179" s="24">
        <f t="shared" ca="1" si="20"/>
        <v>2.0587145880870299</v>
      </c>
      <c r="P179" s="24">
        <f t="shared" ca="1" si="20"/>
        <v>0</v>
      </c>
      <c r="R179" s="30">
        <f ca="1">IF(J179=0,0,Agents($G$4,$G$5,J179,$G$3)/(1-$P$1))</f>
        <v>0</v>
      </c>
      <c r="S179" s="30">
        <f ca="1">IF(K179=0,0,Agents($G$4,$G$5,K179,$G$3)/(1-$P$1))</f>
        <v>3.5294117647058822</v>
      </c>
      <c r="T179" s="30">
        <f ca="1">IF(L179=0,0,Agents($G$4,$G$5,L179,$G$3)/(1-$P$1))</f>
        <v>3.5294117647058822</v>
      </c>
      <c r="U179" s="30">
        <f ca="1">IF(M179=0,0,Agents($G$4,$G$5,M179,$G$3)/(1-$P$1))</f>
        <v>3.5294117647058822</v>
      </c>
      <c r="V179" s="30">
        <f ca="1">IF(N179=0,0,Agents($G$4,$G$5,N179,$G$3)/(1-$P$1))</f>
        <v>3.5294117647058822</v>
      </c>
      <c r="W179" s="30">
        <f ca="1">IF(O179=0,0,Agents($G$4,$G$5,O179,$G$3)/(1-$P$1))</f>
        <v>2.3529411764705883</v>
      </c>
      <c r="X179" s="30">
        <f ca="1">IF(P179=0,0,Agents($G$4,$G$5,P179,$G$3)/(1-$P$1))</f>
        <v>0</v>
      </c>
    </row>
    <row r="180" spans="1:24" x14ac:dyDescent="0.25">
      <c r="A180" s="125">
        <v>0.91666666666666896</v>
      </c>
      <c r="B180" s="127"/>
      <c r="C180" s="128">
        <v>2.0711080428028996E-3</v>
      </c>
      <c r="D180" s="128">
        <v>2.098950524737631E-3</v>
      </c>
      <c r="E180" s="128">
        <v>2.651640702684786E-3</v>
      </c>
      <c r="F180" s="128">
        <v>2.7519779841761265E-3</v>
      </c>
      <c r="G180" s="128">
        <v>1.7574692442882249E-3</v>
      </c>
      <c r="H180" s="129"/>
      <c r="J180" s="24">
        <f t="shared" ca="1" si="20"/>
        <v>0</v>
      </c>
      <c r="K180" s="24">
        <f t="shared" ca="1" si="20"/>
        <v>1.6576494766600001</v>
      </c>
      <c r="L180" s="24">
        <f t="shared" ca="1" si="20"/>
        <v>1.3031657206379277</v>
      </c>
      <c r="M180" s="24">
        <f t="shared" ca="1" si="20"/>
        <v>1.8290373896522085</v>
      </c>
      <c r="N180" s="24">
        <f t="shared" ca="1" si="20"/>
        <v>1.7548614608566695</v>
      </c>
      <c r="O180" s="24">
        <f t="shared" ca="1" si="20"/>
        <v>0.85779774503626238</v>
      </c>
      <c r="P180" s="24">
        <f t="shared" ca="1" si="20"/>
        <v>0</v>
      </c>
      <c r="R180" s="30">
        <f ca="1">IF(J180=0,0,Agents($G$4,$G$5,J180,$G$3)/(1-$P$1))</f>
        <v>0</v>
      </c>
      <c r="S180" s="30">
        <f ca="1">IF(K180=0,0,Agents($G$4,$G$5,K180,$G$3)/(1-$P$1))</f>
        <v>2.3529411764705883</v>
      </c>
      <c r="T180" s="30">
        <f ca="1">IF(L180=0,0,Agents($G$4,$G$5,L180,$G$3)/(1-$P$1))</f>
        <v>2.3529411764705883</v>
      </c>
      <c r="U180" s="30">
        <f ca="1">IF(M180=0,0,Agents($G$4,$G$5,M180,$G$3)/(1-$P$1))</f>
        <v>2.3529411764705883</v>
      </c>
      <c r="V180" s="30">
        <f ca="1">IF(N180=0,0,Agents($G$4,$G$5,N180,$G$3)/(1-$P$1))</f>
        <v>2.3529411764705883</v>
      </c>
      <c r="W180" s="30">
        <f ca="1">IF(O180=0,0,Agents($G$4,$G$5,O180,$G$3)/(1-$P$1))</f>
        <v>2.3529411764705883</v>
      </c>
      <c r="X180" s="30">
        <f ca="1">IF(P180=0,0,Agents($G$4,$G$5,P180,$G$3)/(1-$P$1))</f>
        <v>0</v>
      </c>
    </row>
    <row r="181" spans="1:24" x14ac:dyDescent="0.25">
      <c r="A181" s="126">
        <v>0.937500000000003</v>
      </c>
      <c r="B181" s="127"/>
      <c r="C181" s="128">
        <v>1.380738695201933E-3</v>
      </c>
      <c r="D181" s="128">
        <v>1.1994002998500749E-3</v>
      </c>
      <c r="E181" s="128">
        <v>1.325820351342393E-3</v>
      </c>
      <c r="F181" s="128">
        <v>1.7199862401100791E-3</v>
      </c>
      <c r="G181" s="128">
        <v>1.4059753954305801E-3</v>
      </c>
      <c r="H181" s="129"/>
      <c r="J181" s="24">
        <f t="shared" ca="1" si="20"/>
        <v>0</v>
      </c>
      <c r="K181" s="24">
        <f t="shared" ca="1" si="20"/>
        <v>1.1050996511066666</v>
      </c>
      <c r="L181" s="24">
        <f t="shared" ca="1" si="20"/>
        <v>0.74466612607881577</v>
      </c>
      <c r="M181" s="24">
        <f t="shared" ca="1" si="20"/>
        <v>0.91451869482610426</v>
      </c>
      <c r="N181" s="24">
        <f t="shared" ca="1" si="20"/>
        <v>1.0967884130354186</v>
      </c>
      <c r="O181" s="24">
        <f t="shared" ca="1" si="20"/>
        <v>0.68623819602900993</v>
      </c>
      <c r="P181" s="24">
        <f t="shared" ca="1" si="20"/>
        <v>0</v>
      </c>
      <c r="R181" s="30">
        <f ca="1">IF(J181=0,0,Agents($G$4,$G$5,J181,$G$3)/(1-$P$1))</f>
        <v>0</v>
      </c>
      <c r="S181" s="30">
        <f ca="1">IF(K181=0,0,Agents($G$4,$G$5,K181,$G$3)/(1-$P$1))</f>
        <v>2.3529411764705883</v>
      </c>
      <c r="T181" s="30">
        <f ca="1">IF(L181=0,0,Agents($G$4,$G$5,L181,$G$3)/(1-$P$1))</f>
        <v>2.3529411764705883</v>
      </c>
      <c r="U181" s="30">
        <f ca="1">IF(M181=0,0,Agents($G$4,$G$5,M181,$G$3)/(1-$P$1))</f>
        <v>2.3529411764705883</v>
      </c>
      <c r="V181" s="30">
        <f ca="1">IF(N181=0,0,Agents($G$4,$G$5,N181,$G$3)/(1-$P$1))</f>
        <v>2.3529411764705883</v>
      </c>
      <c r="W181" s="30">
        <f ca="1">IF(O181=0,0,Agents($G$4,$G$5,O181,$G$3)/(1-$P$1))</f>
        <v>2.3529411764705883</v>
      </c>
      <c r="X181" s="30">
        <f ca="1">IF(P181=0,0,Agents($G$4,$G$5,P181,$G$3)/(1-$P$1))</f>
        <v>0</v>
      </c>
    </row>
    <row r="182" spans="1:24" x14ac:dyDescent="0.25">
      <c r="B182" s="14"/>
      <c r="C182" s="15">
        <v>0.24727386021393707</v>
      </c>
      <c r="D182" s="15">
        <v>0.19181638799459966</v>
      </c>
      <c r="E182" s="15">
        <v>0.21310624156194827</v>
      </c>
      <c r="F182" s="15">
        <v>0.1970090352061481</v>
      </c>
      <c r="G182" s="15">
        <v>0.1507944750233669</v>
      </c>
      <c r="H182" s="16"/>
      <c r="J182" s="27">
        <f t="shared" ref="J182:P182" ca="1" si="21">$G$2*B182/SUM($B$182:$H$182)</f>
        <v>0</v>
      </c>
      <c r="K182" s="27">
        <f t="shared" ca="1" si="21"/>
        <v>800.3684223140034</v>
      </c>
      <c r="L182" s="27">
        <f t="shared" ca="1" si="21"/>
        <v>620.86538261821272</v>
      </c>
      <c r="M182" s="27">
        <f t="shared" ca="1" si="21"/>
        <v>689.77572557258918</v>
      </c>
      <c r="N182" s="27">
        <f t="shared" ca="1" si="21"/>
        <v>637.67278333879233</v>
      </c>
      <c r="O182" s="27">
        <f t="shared" ca="1" si="21"/>
        <v>488.08691692563332</v>
      </c>
      <c r="P182" s="27">
        <f t="shared" ca="1" si="21"/>
        <v>0</v>
      </c>
      <c r="R182" s="26">
        <f ca="1">(SUM(R152:R181)/2)/$C$6</f>
        <v>0</v>
      </c>
      <c r="S182" s="26">
        <f t="shared" ref="S182:X182" ca="1" si="22">(SUM(S152:S181)/2)/$C$6</f>
        <v>25.22058823529412</v>
      </c>
      <c r="T182" s="26">
        <f t="shared" ca="1" si="22"/>
        <v>20.808823529411764</v>
      </c>
      <c r="U182" s="26">
        <f t="shared" ca="1" si="22"/>
        <v>22.500000000000004</v>
      </c>
      <c r="V182" s="26">
        <f t="shared" ca="1" si="22"/>
        <v>21.02941176470588</v>
      </c>
      <c r="W182" s="26">
        <f t="shared" ca="1" si="22"/>
        <v>17.205882352941185</v>
      </c>
      <c r="X182" s="26">
        <f t="shared" ca="1" si="22"/>
        <v>0</v>
      </c>
    </row>
    <row r="183" spans="1:24" x14ac:dyDescent="0.25">
      <c r="R183" s="32">
        <f ca="1">SUM(R182:X182)/5</f>
        <v>21.352941176470591</v>
      </c>
      <c r="S183" s="31"/>
      <c r="T183" s="31"/>
      <c r="U183" s="31"/>
      <c r="V183" s="31"/>
      <c r="W183" s="31"/>
      <c r="X183" s="4"/>
    </row>
    <row r="185" spans="1:24" x14ac:dyDescent="0.25">
      <c r="A185" s="39" t="s">
        <v>17</v>
      </c>
      <c r="J185" s="6" t="s">
        <v>14</v>
      </c>
      <c r="K185" s="20"/>
      <c r="L185" s="20"/>
      <c r="M185" s="33">
        <v>43252</v>
      </c>
      <c r="N185" s="20"/>
      <c r="O185" s="20"/>
      <c r="P185" s="21"/>
      <c r="R185" s="6" t="s">
        <v>15</v>
      </c>
      <c r="S185" s="20"/>
      <c r="T185" s="20"/>
      <c r="U185" s="20"/>
      <c r="V185" s="20"/>
      <c r="W185" s="20"/>
      <c r="X185" s="21"/>
    </row>
    <row r="186" spans="1:24" x14ac:dyDescent="0.25">
      <c r="A186" s="113" t="s">
        <v>6</v>
      </c>
      <c r="B186" s="114" t="s">
        <v>13</v>
      </c>
      <c r="C186" s="115" t="s">
        <v>7</v>
      </c>
      <c r="D186" s="115" t="s">
        <v>8</v>
      </c>
      <c r="E186" s="115" t="s">
        <v>9</v>
      </c>
      <c r="F186" s="115" t="s">
        <v>10</v>
      </c>
      <c r="G186" s="115" t="s">
        <v>11</v>
      </c>
      <c r="H186" s="116" t="s">
        <v>12</v>
      </c>
      <c r="J186" s="22" t="s">
        <v>13</v>
      </c>
      <c r="K186" s="20" t="s">
        <v>7</v>
      </c>
      <c r="L186" s="20" t="s">
        <v>8</v>
      </c>
      <c r="M186" s="20" t="s">
        <v>9</v>
      </c>
      <c r="N186" s="20" t="s">
        <v>10</v>
      </c>
      <c r="O186" s="20" t="s">
        <v>11</v>
      </c>
      <c r="P186" s="21" t="s">
        <v>12</v>
      </c>
      <c r="R186" s="22" t="s">
        <v>13</v>
      </c>
      <c r="S186" s="20" t="s">
        <v>7</v>
      </c>
      <c r="T186" s="20" t="s">
        <v>8</v>
      </c>
      <c r="U186" s="20" t="s">
        <v>9</v>
      </c>
      <c r="V186" s="20" t="s">
        <v>10</v>
      </c>
      <c r="W186" s="20" t="s">
        <v>11</v>
      </c>
      <c r="X186" s="21" t="s">
        <v>12</v>
      </c>
    </row>
    <row r="187" spans="1:24" x14ac:dyDescent="0.25">
      <c r="A187" s="117">
        <v>0.33333333333333331</v>
      </c>
      <c r="B187" s="118"/>
      <c r="C187" s="119">
        <v>2.1746634449430445E-2</v>
      </c>
      <c r="D187" s="119">
        <v>2.4287856071964018E-2</v>
      </c>
      <c r="E187" s="119">
        <v>2.5190586675505468E-2</v>
      </c>
      <c r="F187" s="119">
        <v>2.1327829377364983E-2</v>
      </c>
      <c r="G187" s="119">
        <v>2.3901581722319858E-2</v>
      </c>
      <c r="H187" s="120"/>
      <c r="J187" s="24">
        <f t="shared" ref="J187:P212" ca="1" si="23">B187*J$217</f>
        <v>0</v>
      </c>
      <c r="K187" s="24">
        <f t="shared" ca="1" si="23"/>
        <v>16.001824826470298</v>
      </c>
      <c r="L187" s="24">
        <f t="shared" ca="1" si="23"/>
        <v>13.863539950069384</v>
      </c>
      <c r="M187" s="24">
        <f t="shared" ca="1" si="23"/>
        <v>15.974736405665885</v>
      </c>
      <c r="N187" s="24">
        <f t="shared" ca="1" si="23"/>
        <v>12.503513023494749</v>
      </c>
      <c r="O187" s="24">
        <f t="shared" ca="1" si="23"/>
        <v>10.725346224333338</v>
      </c>
      <c r="P187" s="24">
        <f t="shared" ca="1" si="23"/>
        <v>0</v>
      </c>
      <c r="R187" s="24">
        <f ca="1">IF(J187=0,0,Agents($H$4,$H$5,J187,$H$3)/(1-$P$1))</f>
        <v>0</v>
      </c>
      <c r="S187" s="24">
        <f ca="1">IF(K187=0,0,Agents($H$4,$H$5,K187,$H$3)/(1-$P$1))</f>
        <v>9.4117647058823533</v>
      </c>
      <c r="T187" s="24">
        <f ca="1">IF(L187=0,0,Agents($H$4,$H$5,L187,$H$3)/(1-$P$1))</f>
        <v>8.2352941176470598</v>
      </c>
      <c r="U187" s="24">
        <f ca="1">IF(M187=0,0,Agents($H$4,$H$5,M187,$H$3)/(1-$P$1))</f>
        <v>9.4117647058823533</v>
      </c>
      <c r="V187" s="24">
        <f ca="1">IF(N187=0,0,Agents($H$4,$H$5,N187,$H$3)/(1-$P$1))</f>
        <v>8.2352941176470598</v>
      </c>
      <c r="W187" s="24">
        <f ca="1">IF(O187=0,0,Agents($H$4,$H$5,O187,$H$3)/(1-$P$1))</f>
        <v>7.0588235294117645</v>
      </c>
      <c r="X187" s="24">
        <f ca="1">IF(P187=0,0,Agents($H$4,$H$5,P187,$H$3)/(1-$P$1))</f>
        <v>0</v>
      </c>
    </row>
    <row r="188" spans="1:24" x14ac:dyDescent="0.25">
      <c r="A188" s="121">
        <v>0.35416666666666669</v>
      </c>
      <c r="B188" s="122"/>
      <c r="C188" s="123">
        <v>3.1411805315843977E-2</v>
      </c>
      <c r="D188" s="123">
        <v>3.2083958020989505E-2</v>
      </c>
      <c r="E188" s="123">
        <v>3.1819688432217434E-2</v>
      </c>
      <c r="F188" s="123">
        <v>2.4079807361541108E-2</v>
      </c>
      <c r="G188" s="123">
        <v>2.3198594024604568E-2</v>
      </c>
      <c r="H188" s="124"/>
      <c r="J188" s="30">
        <f t="shared" ca="1" si="23"/>
        <v>0</v>
      </c>
      <c r="K188" s="30">
        <f t="shared" ca="1" si="23"/>
        <v>23.113746971568208</v>
      </c>
      <c r="L188" s="30">
        <f t="shared" ca="1" si="23"/>
        <v>18.313565119227459</v>
      </c>
      <c r="M188" s="30">
        <f t="shared" ca="1" si="23"/>
        <v>20.178614407156907</v>
      </c>
      <c r="N188" s="30">
        <f t="shared" ca="1" si="23"/>
        <v>14.11686954265536</v>
      </c>
      <c r="O188" s="30">
        <f t="shared" ca="1" si="23"/>
        <v>10.409894864794122</v>
      </c>
      <c r="P188" s="30">
        <f t="shared" ca="1" si="23"/>
        <v>0</v>
      </c>
      <c r="R188" s="30">
        <f ca="1">IF(J188=0,0,Agents($H$4,$H$5,J188,$H$3)/(1-$P$1))</f>
        <v>0</v>
      </c>
      <c r="S188" s="30">
        <f ca="1">IF(K188=0,0,Agents($H$4,$H$5,K188,$H$3)/(1-$P$1))</f>
        <v>11.764705882352942</v>
      </c>
      <c r="T188" s="30">
        <f ca="1">IF(L188=0,0,Agents($H$4,$H$5,L188,$H$3)/(1-$P$1))</f>
        <v>10.588235294117647</v>
      </c>
      <c r="U188" s="30">
        <f ca="1">IF(M188=0,0,Agents($H$4,$H$5,M188,$H$3)/(1-$P$1))</f>
        <v>10.588235294117647</v>
      </c>
      <c r="V188" s="30">
        <f ca="1">IF(N188=0,0,Agents($H$4,$H$5,N188,$H$3)/(1-$P$1))</f>
        <v>8.2352941176470598</v>
      </c>
      <c r="W188" s="30">
        <f ca="1">IF(O188=0,0,Agents($H$4,$H$5,O188,$H$3)/(1-$P$1))</f>
        <v>7.0588235294117645</v>
      </c>
      <c r="X188" s="30">
        <f ca="1">IF(P188=0,0,Agents($H$4,$H$5,P188,$H$3)/(1-$P$1))</f>
        <v>0</v>
      </c>
    </row>
    <row r="189" spans="1:24" x14ac:dyDescent="0.25">
      <c r="A189" s="125">
        <v>0.375</v>
      </c>
      <c r="B189" s="118"/>
      <c r="C189" s="119">
        <v>3.589920607525026E-2</v>
      </c>
      <c r="D189" s="119">
        <v>3.9880059970014994E-2</v>
      </c>
      <c r="E189" s="119">
        <v>4.2094796155120982E-2</v>
      </c>
      <c r="F189" s="119">
        <v>3.8871689026487785E-2</v>
      </c>
      <c r="G189" s="119">
        <v>4.0421792618629174E-2</v>
      </c>
      <c r="H189" s="120"/>
      <c r="J189" s="24">
        <f t="shared" ca="1" si="23"/>
        <v>0</v>
      </c>
      <c r="K189" s="24">
        <f t="shared" ca="1" si="23"/>
        <v>26.415710824649381</v>
      </c>
      <c r="L189" s="24">
        <f t="shared" ca="1" si="23"/>
        <v>22.763590288385533</v>
      </c>
      <c r="M189" s="24">
        <f t="shared" ca="1" si="23"/>
        <v>26.694625309467995</v>
      </c>
      <c r="N189" s="24">
        <f t="shared" ca="1" si="23"/>
        <v>22.788660833143652</v>
      </c>
      <c r="O189" s="24">
        <f t="shared" ca="1" si="23"/>
        <v>18.13845317350491</v>
      </c>
      <c r="P189" s="24">
        <f t="shared" ca="1" si="23"/>
        <v>0</v>
      </c>
      <c r="R189" s="24">
        <f ca="1">IF(J189=0,0,Agents($H$4,$H$5,J189,$H$3)/(1-$P$1))</f>
        <v>0</v>
      </c>
      <c r="S189" s="24">
        <f ca="1">IF(K189=0,0,Agents($H$4,$H$5,K189,$H$3)/(1-$P$1))</f>
        <v>14.117647058823529</v>
      </c>
      <c r="T189" s="24">
        <f ca="1">IF(L189=0,0,Agents($H$4,$H$5,L189,$H$3)/(1-$P$1))</f>
        <v>11.764705882352942</v>
      </c>
      <c r="U189" s="24">
        <f ca="1">IF(M189=0,0,Agents($H$4,$H$5,M189,$H$3)/(1-$P$1))</f>
        <v>14.117647058823529</v>
      </c>
      <c r="V189" s="24">
        <f ca="1">IF(N189=0,0,Agents($H$4,$H$5,N189,$H$3)/(1-$P$1))</f>
        <v>11.764705882352942</v>
      </c>
      <c r="W189" s="24">
        <f ca="1">IF(O189=0,0,Agents($H$4,$H$5,O189,$H$3)/(1-$P$1))</f>
        <v>10.588235294117647</v>
      </c>
      <c r="X189" s="24">
        <f ca="1">IF(P189=0,0,Agents($H$4,$H$5,P189,$H$3)/(1-$P$1))</f>
        <v>0</v>
      </c>
    </row>
    <row r="190" spans="1:24" x14ac:dyDescent="0.25">
      <c r="A190" s="121">
        <v>0.39583333333333331</v>
      </c>
      <c r="B190" s="122"/>
      <c r="C190" s="123">
        <v>4.9016223679668625E-2</v>
      </c>
      <c r="D190" s="123">
        <v>5.0674662668665667E-2</v>
      </c>
      <c r="E190" s="123">
        <v>5.2038448790188929E-2</v>
      </c>
      <c r="F190" s="123">
        <v>4.3687650498796013E-2</v>
      </c>
      <c r="G190" s="123">
        <v>4.8506151142355007E-2</v>
      </c>
      <c r="H190" s="124"/>
      <c r="J190" s="30">
        <f t="shared" ca="1" si="23"/>
        <v>0</v>
      </c>
      <c r="K190" s="30">
        <f t="shared" ca="1" si="23"/>
        <v>36.067605164425117</v>
      </c>
      <c r="L190" s="30">
        <f t="shared" ca="1" si="23"/>
        <v>28.925163599527483</v>
      </c>
      <c r="M190" s="30">
        <f t="shared" ca="1" si="23"/>
        <v>33.000442311704525</v>
      </c>
      <c r="N190" s="30">
        <f t="shared" ca="1" si="23"/>
        <v>25.612034741674726</v>
      </c>
      <c r="O190" s="30">
        <f t="shared" ca="1" si="23"/>
        <v>21.766143808205893</v>
      </c>
      <c r="P190" s="30">
        <f t="shared" ca="1" si="23"/>
        <v>0</v>
      </c>
      <c r="R190" s="30">
        <f ca="1">IF(J190=0,0,Agents($H$4,$H$5,J190,$H$3)/(1-$P$1))</f>
        <v>0</v>
      </c>
      <c r="S190" s="30">
        <f ca="1">IF(K190=0,0,Agents($H$4,$H$5,K190,$H$3)/(1-$P$1))</f>
        <v>17.647058823529413</v>
      </c>
      <c r="T190" s="30">
        <f ca="1">IF(L190=0,0,Agents($H$4,$H$5,L190,$H$3)/(1-$P$1))</f>
        <v>15.294117647058824</v>
      </c>
      <c r="U190" s="30">
        <f ca="1">IF(M190=0,0,Agents($H$4,$H$5,M190,$H$3)/(1-$P$1))</f>
        <v>16.47058823529412</v>
      </c>
      <c r="V190" s="30">
        <f ca="1">IF(N190=0,0,Agents($H$4,$H$5,N190,$H$3)/(1-$P$1))</f>
        <v>12.941176470588236</v>
      </c>
      <c r="W190" s="30">
        <f ca="1">IF(O190=0,0,Agents($H$4,$H$5,O190,$H$3)/(1-$P$1))</f>
        <v>11.764705882352942</v>
      </c>
      <c r="X190" s="30">
        <f ca="1">IF(P190=0,0,Agents($H$4,$H$5,P190,$H$3)/(1-$P$1))</f>
        <v>0</v>
      </c>
    </row>
    <row r="191" spans="1:24" x14ac:dyDescent="0.25">
      <c r="A191" s="125">
        <v>0.41666666666666669</v>
      </c>
      <c r="B191" s="118"/>
      <c r="C191" s="119">
        <v>5.6689944504925503E-2</v>
      </c>
      <c r="D191" s="119">
        <v>5.3073463268365817E-2</v>
      </c>
      <c r="E191" s="119">
        <v>5.4027179317202516E-2</v>
      </c>
      <c r="F191" s="119">
        <v>4.9879600963192293E-2</v>
      </c>
      <c r="G191" s="119">
        <v>5.4481546572934976E-2</v>
      </c>
      <c r="H191" s="120"/>
      <c r="J191" s="24">
        <f t="shared" ca="1" si="23"/>
        <v>0</v>
      </c>
      <c r="K191" s="24">
        <f t="shared" ca="1" si="23"/>
        <v>41.714158735670424</v>
      </c>
      <c r="L191" s="24">
        <f t="shared" ca="1" si="23"/>
        <v>30.294402113114582</v>
      </c>
      <c r="M191" s="24">
        <f t="shared" ca="1" si="23"/>
        <v>34.261605712151834</v>
      </c>
      <c r="N191" s="24">
        <f t="shared" ca="1" si="23"/>
        <v>29.242086909786103</v>
      </c>
      <c r="O191" s="24">
        <f t="shared" ca="1" si="23"/>
        <v>24.447480364289227</v>
      </c>
      <c r="P191" s="24">
        <f t="shared" ca="1" si="23"/>
        <v>0</v>
      </c>
      <c r="R191" s="24">
        <f ca="1">IF(J191=0,0,Agents($H$4,$H$5,J191,$H$3)/(1-$P$1))</f>
        <v>0</v>
      </c>
      <c r="S191" s="24">
        <f ca="1">IF(K191=0,0,Agents($H$4,$H$5,K191,$H$3)/(1-$P$1))</f>
        <v>20</v>
      </c>
      <c r="T191" s="24">
        <f ca="1">IF(L191=0,0,Agents($H$4,$H$5,L191,$H$3)/(1-$P$1))</f>
        <v>15.294117647058824</v>
      </c>
      <c r="U191" s="24">
        <f ca="1">IF(M191=0,0,Agents($H$4,$H$5,M191,$H$3)/(1-$P$1))</f>
        <v>16.47058823529412</v>
      </c>
      <c r="V191" s="24">
        <f ca="1">IF(N191=0,0,Agents($H$4,$H$5,N191,$H$3)/(1-$P$1))</f>
        <v>15.294117647058824</v>
      </c>
      <c r="W191" s="24">
        <f ca="1">IF(O191=0,0,Agents($H$4,$H$5,O191,$H$3)/(1-$P$1))</f>
        <v>12.941176470588236</v>
      </c>
      <c r="X191" s="24">
        <f ca="1">IF(P191=0,0,Agents($H$4,$H$5,P191,$H$3)/(1-$P$1))</f>
        <v>0</v>
      </c>
    </row>
    <row r="192" spans="1:24" x14ac:dyDescent="0.25">
      <c r="A192" s="121">
        <v>0.4375</v>
      </c>
      <c r="B192" s="122"/>
      <c r="C192" s="123">
        <v>6.1177345264331787E-2</v>
      </c>
      <c r="D192" s="123">
        <v>6.0385192019374909E-2</v>
      </c>
      <c r="E192" s="123">
        <v>5.6347364932051704E-2</v>
      </c>
      <c r="F192" s="123">
        <v>5.2128813738720886E-2</v>
      </c>
      <c r="G192" s="123">
        <v>6.1862917398945519E-2</v>
      </c>
      <c r="H192" s="124"/>
      <c r="J192" s="30">
        <f t="shared" ca="1" si="23"/>
        <v>0</v>
      </c>
      <c r="K192" s="30">
        <f t="shared" ca="1" si="23"/>
        <v>45.016122588751593</v>
      </c>
      <c r="L192" s="30">
        <f t="shared" ca="1" si="23"/>
        <v>34.467946428567558</v>
      </c>
      <c r="M192" s="30">
        <f t="shared" ca="1" si="23"/>
        <v>35.732963012673693</v>
      </c>
      <c r="N192" s="30">
        <f t="shared" ca="1" si="23"/>
        <v>30.560695603330849</v>
      </c>
      <c r="O192" s="30">
        <f t="shared" ca="1" si="23"/>
        <v>27.759719639450992</v>
      </c>
      <c r="P192" s="30">
        <f t="shared" ca="1" si="23"/>
        <v>0</v>
      </c>
      <c r="R192" s="30">
        <f ca="1">IF(J192=0,0,Agents($H$4,$H$5,J192,$H$3)/(1-$P$1))</f>
        <v>0</v>
      </c>
      <c r="S192" s="30">
        <f ca="1">IF(K192=0,0,Agents($H$4,$H$5,K192,$H$3)/(1-$P$1))</f>
        <v>21.176470588235293</v>
      </c>
      <c r="T192" s="30">
        <f ca="1">IF(L192=0,0,Agents($H$4,$H$5,L192,$H$3)/(1-$P$1))</f>
        <v>16.47058823529412</v>
      </c>
      <c r="U192" s="30">
        <f ca="1">IF(M192=0,0,Agents($H$4,$H$5,M192,$H$3)/(1-$P$1))</f>
        <v>17.647058823529413</v>
      </c>
      <c r="V192" s="30">
        <f ca="1">IF(N192=0,0,Agents($H$4,$H$5,N192,$H$3)/(1-$P$1))</f>
        <v>15.294117647058824</v>
      </c>
      <c r="W192" s="30">
        <f ca="1">IF(O192=0,0,Agents($H$4,$H$5,O192,$H$3)/(1-$P$1))</f>
        <v>14.117647058823529</v>
      </c>
      <c r="X192" s="30">
        <f ca="1">IF(P192=0,0,Agents($H$4,$H$5,P192,$H$3)/(1-$P$1))</f>
        <v>0</v>
      </c>
    </row>
    <row r="193" spans="1:24" x14ac:dyDescent="0.25">
      <c r="A193" s="125">
        <v>0.45833333333333331</v>
      </c>
      <c r="B193" s="118"/>
      <c r="C193" s="119">
        <v>5.9106237221528891E-2</v>
      </c>
      <c r="D193" s="119">
        <v>5.9485641794487357E-2</v>
      </c>
      <c r="E193" s="119">
        <v>5.9661915810407688E-2</v>
      </c>
      <c r="F193" s="119">
        <v>5.384879997883097E-2</v>
      </c>
      <c r="G193" s="119">
        <v>6.2214411247803164E-2</v>
      </c>
      <c r="H193" s="120"/>
      <c r="J193" s="24">
        <f t="shared" ca="1" si="23"/>
        <v>0</v>
      </c>
      <c r="K193" s="24">
        <f t="shared" ca="1" si="23"/>
        <v>43.4921392719449</v>
      </c>
      <c r="L193" s="24">
        <f t="shared" ca="1" si="23"/>
        <v>33.9544819859724</v>
      </c>
      <c r="M193" s="24">
        <f t="shared" ca="1" si="23"/>
        <v>37.834902013419203</v>
      </c>
      <c r="N193" s="24">
        <f t="shared" ca="1" si="23"/>
        <v>31.569043427806236</v>
      </c>
      <c r="O193" s="24">
        <f t="shared" ca="1" si="23"/>
        <v>27.917445319220601</v>
      </c>
      <c r="P193" s="24">
        <f t="shared" ca="1" si="23"/>
        <v>0</v>
      </c>
      <c r="R193" s="24">
        <f ca="1">IF(J193=0,0,Agents($H$4,$H$5,J193,$H$3)/(1-$P$1))</f>
        <v>0</v>
      </c>
      <c r="S193" s="24">
        <f ca="1">IF(K193=0,0,Agents($H$4,$H$5,K193,$H$3)/(1-$P$1))</f>
        <v>21.176470588235293</v>
      </c>
      <c r="T193" s="24">
        <f ca="1">IF(L193=0,0,Agents($H$4,$H$5,L193,$H$3)/(1-$P$1))</f>
        <v>16.47058823529412</v>
      </c>
      <c r="U193" s="24">
        <f ca="1">IF(M193=0,0,Agents($H$4,$H$5,M193,$H$3)/(1-$P$1))</f>
        <v>18.823529411764707</v>
      </c>
      <c r="V193" s="24">
        <f ca="1">IF(N193=0,0,Agents($H$4,$H$5,N193,$H$3)/(1-$P$1))</f>
        <v>15.294117647058824</v>
      </c>
      <c r="W193" s="24">
        <f ca="1">IF(O193=0,0,Agents($H$4,$H$5,O193,$H$3)/(1-$P$1))</f>
        <v>14.117647058823529</v>
      </c>
      <c r="X193" s="24">
        <f ca="1">IF(P193=0,0,Agents($H$4,$H$5,P193,$H$3)/(1-$P$1))</f>
        <v>0</v>
      </c>
    </row>
    <row r="194" spans="1:24" x14ac:dyDescent="0.25">
      <c r="A194" s="121">
        <v>0.47916666666666669</v>
      </c>
      <c r="B194" s="122"/>
      <c r="C194" s="123">
        <v>6.2212899285733245E-2</v>
      </c>
      <c r="D194" s="123">
        <v>6.1284742244262468E-2</v>
      </c>
      <c r="E194" s="123">
        <v>5.6678820019887298E-2</v>
      </c>
      <c r="F194" s="123">
        <v>5.7976766955095155E-2</v>
      </c>
      <c r="G194" s="123">
        <v>5.9753954305799648E-2</v>
      </c>
      <c r="H194" s="124"/>
      <c r="J194" s="30">
        <f t="shared" ca="1" si="23"/>
        <v>0</v>
      </c>
      <c r="K194" s="30">
        <f t="shared" ca="1" si="23"/>
        <v>45.778114247154946</v>
      </c>
      <c r="L194" s="30">
        <f t="shared" ca="1" si="23"/>
        <v>34.981410871162723</v>
      </c>
      <c r="M194" s="30">
        <f t="shared" ca="1" si="23"/>
        <v>35.943156912748236</v>
      </c>
      <c r="N194" s="30">
        <f t="shared" ca="1" si="23"/>
        <v>33.989078206547156</v>
      </c>
      <c r="O194" s="30">
        <f t="shared" ca="1" si="23"/>
        <v>26.813365560833343</v>
      </c>
      <c r="P194" s="30">
        <f t="shared" ca="1" si="23"/>
        <v>0</v>
      </c>
      <c r="R194" s="30">
        <f ca="1">IF(J194=0,0,Agents($H$4,$H$5,J194,$H$3)/(1-$P$1))</f>
        <v>0</v>
      </c>
      <c r="S194" s="30">
        <f ca="1">IF(K194=0,0,Agents($H$4,$H$5,K194,$H$3)/(1-$P$1))</f>
        <v>21.176470588235293</v>
      </c>
      <c r="T194" s="30">
        <f ca="1">IF(L194=0,0,Agents($H$4,$H$5,L194,$H$3)/(1-$P$1))</f>
        <v>17.647058823529413</v>
      </c>
      <c r="U194" s="30">
        <f ca="1">IF(M194=0,0,Agents($H$4,$H$5,M194,$H$3)/(1-$P$1))</f>
        <v>17.647058823529413</v>
      </c>
      <c r="V194" s="30">
        <f ca="1">IF(N194=0,0,Agents($H$4,$H$5,N194,$H$3)/(1-$P$1))</f>
        <v>16.47058823529412</v>
      </c>
      <c r="W194" s="30">
        <f ca="1">IF(O194=0,0,Agents($H$4,$H$5,O194,$H$3)/(1-$P$1))</f>
        <v>14.117647058823529</v>
      </c>
      <c r="X194" s="30">
        <f ca="1">IF(P194=0,0,Agents($H$4,$H$5,P194,$H$3)/(1-$P$1))</f>
        <v>0</v>
      </c>
    </row>
    <row r="195" spans="1:24" x14ac:dyDescent="0.25">
      <c r="A195" s="125">
        <v>0.5</v>
      </c>
      <c r="B195" s="118"/>
      <c r="C195" s="119">
        <v>5.6689944504925503E-2</v>
      </c>
      <c r="D195" s="119">
        <v>5.3788490370199497E-2</v>
      </c>
      <c r="E195" s="119">
        <v>5.4027179317202516E-2</v>
      </c>
      <c r="F195" s="119">
        <v>5.4192797226852982E-2</v>
      </c>
      <c r="G195" s="119">
        <v>5.342706502636204E-2</v>
      </c>
      <c r="H195" s="120"/>
      <c r="J195" s="24">
        <f t="shared" ca="1" si="23"/>
        <v>0</v>
      </c>
      <c r="K195" s="24">
        <f t="shared" ca="1" si="23"/>
        <v>41.714158735670424</v>
      </c>
      <c r="L195" s="24">
        <f t="shared" ca="1" si="23"/>
        <v>30.702540516203033</v>
      </c>
      <c r="M195" s="24">
        <f t="shared" ca="1" si="23"/>
        <v>34.261605712151834</v>
      </c>
      <c r="N195" s="24">
        <f t="shared" ca="1" si="23"/>
        <v>31.770712992701309</v>
      </c>
      <c r="O195" s="24">
        <f t="shared" ca="1" si="23"/>
        <v>23.974303324980404</v>
      </c>
      <c r="P195" s="24">
        <f t="shared" ca="1" si="23"/>
        <v>0</v>
      </c>
      <c r="R195" s="24">
        <f ca="1">IF(J195=0,0,Agents($H$4,$H$5,J195,$H$3)/(1-$P$1))</f>
        <v>0</v>
      </c>
      <c r="S195" s="24">
        <f ca="1">IF(K195=0,0,Agents($H$4,$H$5,K195,$H$3)/(1-$P$1))</f>
        <v>20</v>
      </c>
      <c r="T195" s="24">
        <f ca="1">IF(L195=0,0,Agents($H$4,$H$5,L195,$H$3)/(1-$P$1))</f>
        <v>15.294117647058824</v>
      </c>
      <c r="U195" s="24">
        <f ca="1">IF(M195=0,0,Agents($H$4,$H$5,M195,$H$3)/(1-$P$1))</f>
        <v>16.47058823529412</v>
      </c>
      <c r="V195" s="24">
        <f ca="1">IF(N195=0,0,Agents($H$4,$H$5,N195,$H$3)/(1-$P$1))</f>
        <v>16.47058823529412</v>
      </c>
      <c r="W195" s="24">
        <f ca="1">IF(O195=0,0,Agents($H$4,$H$5,O195,$H$3)/(1-$P$1))</f>
        <v>12.941176470588236</v>
      </c>
      <c r="X195" s="24">
        <f ca="1">IF(P195=0,0,Agents($H$4,$H$5,P195,$H$3)/(1-$P$1))</f>
        <v>0</v>
      </c>
    </row>
    <row r="196" spans="1:24" x14ac:dyDescent="0.25">
      <c r="A196" s="121">
        <v>0.52083333333333337</v>
      </c>
      <c r="B196" s="122"/>
      <c r="C196" s="123">
        <v>5.1857359071718741E-2</v>
      </c>
      <c r="D196" s="123">
        <v>5.3788490370199497E-2</v>
      </c>
      <c r="E196" s="123">
        <v>4.938680808750414E-2</v>
      </c>
      <c r="F196" s="123">
        <v>5.2128813738720886E-2</v>
      </c>
      <c r="G196" s="123">
        <v>5.518453427065026E-2</v>
      </c>
      <c r="H196" s="124"/>
      <c r="J196" s="30">
        <f t="shared" ca="1" si="23"/>
        <v>0</v>
      </c>
      <c r="K196" s="30">
        <f t="shared" ca="1" si="23"/>
        <v>38.15819766312147</v>
      </c>
      <c r="L196" s="30">
        <f t="shared" ca="1" si="23"/>
        <v>30.702540516203033</v>
      </c>
      <c r="M196" s="30">
        <f t="shared" ca="1" si="23"/>
        <v>31.318891111108115</v>
      </c>
      <c r="N196" s="30">
        <f t="shared" ca="1" si="23"/>
        <v>30.560695603330849</v>
      </c>
      <c r="O196" s="30">
        <f t="shared" ca="1" si="23"/>
        <v>24.762931723828441</v>
      </c>
      <c r="P196" s="30">
        <f t="shared" ca="1" si="23"/>
        <v>0</v>
      </c>
      <c r="R196" s="30">
        <f ca="1">IF(J196=0,0,Agents($H$4,$H$5,J196,$H$3)/(1-$P$1))</f>
        <v>0</v>
      </c>
      <c r="S196" s="30">
        <f ca="1">IF(K196=0,0,Agents($H$4,$H$5,K196,$H$3)/(1-$P$1))</f>
        <v>18.823529411764707</v>
      </c>
      <c r="T196" s="30">
        <f ca="1">IF(L196=0,0,Agents($H$4,$H$5,L196,$H$3)/(1-$P$1))</f>
        <v>15.294117647058824</v>
      </c>
      <c r="U196" s="30">
        <f ca="1">IF(M196=0,0,Agents($H$4,$H$5,M196,$H$3)/(1-$P$1))</f>
        <v>15.294117647058824</v>
      </c>
      <c r="V196" s="30">
        <f ca="1">IF(N196=0,0,Agents($H$4,$H$5,N196,$H$3)/(1-$P$1))</f>
        <v>15.294117647058824</v>
      </c>
      <c r="W196" s="30">
        <f ca="1">IF(O196=0,0,Agents($H$4,$H$5,O196,$H$3)/(1-$P$1))</f>
        <v>12.941176470588236</v>
      </c>
      <c r="X196" s="30">
        <f ca="1">IF(P196=0,0,Agents($H$4,$H$5,P196,$H$3)/(1-$P$1))</f>
        <v>0</v>
      </c>
    </row>
    <row r="197" spans="1:24" x14ac:dyDescent="0.25">
      <c r="A197" s="125">
        <v>0.54166666666666663</v>
      </c>
      <c r="B197" s="118"/>
      <c r="C197" s="119">
        <v>5.3928467114521643E-2</v>
      </c>
      <c r="D197" s="119">
        <v>5.2589090070349426E-2</v>
      </c>
      <c r="E197" s="119">
        <v>5.1375538614517727E-2</v>
      </c>
      <c r="F197" s="119">
        <v>5.4192797226852982E-2</v>
      </c>
      <c r="G197" s="119">
        <v>5.3778558875219686E-2</v>
      </c>
      <c r="H197" s="120"/>
      <c r="J197" s="24">
        <f t="shared" ca="1" si="23"/>
        <v>0</v>
      </c>
      <c r="K197" s="24">
        <f t="shared" ca="1" si="23"/>
        <v>39.68218097992817</v>
      </c>
      <c r="L197" s="24">
        <f t="shared" ca="1" si="23"/>
        <v>30.017921259409487</v>
      </c>
      <c r="M197" s="24">
        <f t="shared" ca="1" si="23"/>
        <v>32.580054511555424</v>
      </c>
      <c r="N197" s="24">
        <f t="shared" ca="1" si="23"/>
        <v>31.770712992701309</v>
      </c>
      <c r="O197" s="24">
        <f t="shared" ca="1" si="23"/>
        <v>24.132029004750013</v>
      </c>
      <c r="P197" s="24">
        <f t="shared" ca="1" si="23"/>
        <v>0</v>
      </c>
      <c r="R197" s="24">
        <f ca="1">IF(J197=0,0,Agents($H$4,$H$5,J197,$H$3)/(1-$P$1))</f>
        <v>0</v>
      </c>
      <c r="S197" s="24">
        <f ca="1">IF(K197=0,0,Agents($H$4,$H$5,K197,$H$3)/(1-$P$1))</f>
        <v>18.823529411764707</v>
      </c>
      <c r="T197" s="24">
        <f ca="1">IF(L197=0,0,Agents($H$4,$H$5,L197,$H$3)/(1-$P$1))</f>
        <v>15.294117647058824</v>
      </c>
      <c r="U197" s="24">
        <f ca="1">IF(M197=0,0,Agents($H$4,$H$5,M197,$H$3)/(1-$P$1))</f>
        <v>16.47058823529412</v>
      </c>
      <c r="V197" s="24">
        <f ca="1">IF(N197=0,0,Agents($H$4,$H$5,N197,$H$3)/(1-$P$1))</f>
        <v>16.47058823529412</v>
      </c>
      <c r="W197" s="24">
        <f ca="1">IF(O197=0,0,Agents($H$4,$H$5,O197,$H$3)/(1-$P$1))</f>
        <v>12.941176470588236</v>
      </c>
      <c r="X197" s="24">
        <f ca="1">IF(P197=0,0,Agents($H$4,$H$5,P197,$H$3)/(1-$P$1))</f>
        <v>0</v>
      </c>
    </row>
    <row r="198" spans="1:24" x14ac:dyDescent="0.25">
      <c r="A198" s="121">
        <v>0.5625</v>
      </c>
      <c r="B198" s="122"/>
      <c r="C198" s="123">
        <v>5.3928467114521643E-2</v>
      </c>
      <c r="D198" s="123">
        <v>5.5887440894937128E-2</v>
      </c>
      <c r="E198" s="123">
        <v>5.1706993702353328E-2</v>
      </c>
      <c r="F198" s="123">
        <v>5.6944775211029107E-2</v>
      </c>
      <c r="G198" s="123">
        <v>5.6942003514938486E-2</v>
      </c>
      <c r="H198" s="124"/>
      <c r="J198" s="30">
        <f t="shared" ca="1" si="23"/>
        <v>0</v>
      </c>
      <c r="K198" s="30">
        <f t="shared" ca="1" si="23"/>
        <v>39.68218097992817</v>
      </c>
      <c r="L198" s="30">
        <f t="shared" ca="1" si="23"/>
        <v>31.900624215591744</v>
      </c>
      <c r="M198" s="30">
        <f t="shared" ca="1" si="23"/>
        <v>32.790248411629975</v>
      </c>
      <c r="N198" s="30">
        <f t="shared" ca="1" si="23"/>
        <v>33.384069511861924</v>
      </c>
      <c r="O198" s="30">
        <f t="shared" ca="1" si="23"/>
        <v>25.551560122676481</v>
      </c>
      <c r="P198" s="30">
        <f t="shared" ca="1" si="23"/>
        <v>0</v>
      </c>
      <c r="R198" s="30">
        <f ca="1">IF(J198=0,0,Agents($H$4,$H$5,J198,$H$3)/(1-$P$1))</f>
        <v>0</v>
      </c>
      <c r="S198" s="30">
        <f ca="1">IF(K198=0,0,Agents($H$4,$H$5,K198,$H$3)/(1-$P$1))</f>
        <v>18.823529411764707</v>
      </c>
      <c r="T198" s="30">
        <f ca="1">IF(L198=0,0,Agents($H$4,$H$5,L198,$H$3)/(1-$P$1))</f>
        <v>16.47058823529412</v>
      </c>
      <c r="U198" s="30">
        <f ca="1">IF(M198=0,0,Agents($H$4,$H$5,M198,$H$3)/(1-$P$1))</f>
        <v>16.47058823529412</v>
      </c>
      <c r="V198" s="30">
        <f ca="1">IF(N198=0,0,Agents($H$4,$H$5,N198,$H$3)/(1-$P$1))</f>
        <v>16.47058823529412</v>
      </c>
      <c r="W198" s="30">
        <f ca="1">IF(O198=0,0,Agents($H$4,$H$5,O198,$H$3)/(1-$P$1))</f>
        <v>12.941176470588236</v>
      </c>
      <c r="X198" s="30">
        <f ca="1">IF(P198=0,0,Agents($H$4,$H$5,P198,$H$3)/(1-$P$1))</f>
        <v>0</v>
      </c>
    </row>
    <row r="199" spans="1:24" x14ac:dyDescent="0.25">
      <c r="A199" s="125">
        <v>0.58333333333333337</v>
      </c>
      <c r="B199" s="118"/>
      <c r="C199" s="119">
        <v>5.4964021135923087E-2</v>
      </c>
      <c r="D199" s="119">
        <v>5.7386691269749726E-2</v>
      </c>
      <c r="E199" s="119">
        <v>5.8667550546900891E-2</v>
      </c>
      <c r="F199" s="119">
        <v>5.8664761451139191E-2</v>
      </c>
      <c r="G199" s="119">
        <v>5.9050966608084357E-2</v>
      </c>
      <c r="H199" s="120"/>
      <c r="J199" s="24">
        <f t="shared" ca="1" si="23"/>
        <v>0</v>
      </c>
      <c r="K199" s="24">
        <f t="shared" ca="1" si="23"/>
        <v>40.444172638331509</v>
      </c>
      <c r="L199" s="24">
        <f t="shared" ca="1" si="23"/>
        <v>32.756398286583689</v>
      </c>
      <c r="M199" s="24">
        <f t="shared" ca="1" si="23"/>
        <v>37.204320313195545</v>
      </c>
      <c r="N199" s="24">
        <f t="shared" ca="1" si="23"/>
        <v>34.39241733633731</v>
      </c>
      <c r="O199" s="24">
        <f t="shared" ca="1" si="23"/>
        <v>26.49791420129413</v>
      </c>
      <c r="P199" s="24">
        <f t="shared" ca="1" si="23"/>
        <v>0</v>
      </c>
      <c r="R199" s="24">
        <f ca="1">IF(J199=0,0,Agents($H$4,$H$5,J199,$H$3)/(1-$P$1))</f>
        <v>0</v>
      </c>
      <c r="S199" s="24">
        <f ca="1">IF(K199=0,0,Agents($H$4,$H$5,K199,$H$3)/(1-$P$1))</f>
        <v>20</v>
      </c>
      <c r="T199" s="24">
        <f ca="1">IF(L199=0,0,Agents($H$4,$H$5,L199,$H$3)/(1-$P$1))</f>
        <v>16.47058823529412</v>
      </c>
      <c r="U199" s="24">
        <f ca="1">IF(M199=0,0,Agents($H$4,$H$5,M199,$H$3)/(1-$P$1))</f>
        <v>17.647058823529413</v>
      </c>
      <c r="V199" s="24">
        <f ca="1">IF(N199=0,0,Agents($H$4,$H$5,N199,$H$3)/(1-$P$1))</f>
        <v>16.47058823529412</v>
      </c>
      <c r="W199" s="24">
        <f ca="1">IF(O199=0,0,Agents($H$4,$H$5,O199,$H$3)/(1-$P$1))</f>
        <v>14.117647058823529</v>
      </c>
      <c r="X199" s="24">
        <f ca="1">IF(P199=0,0,Agents($H$4,$H$5,P199,$H$3)/(1-$P$1))</f>
        <v>0</v>
      </c>
    </row>
    <row r="200" spans="1:24" x14ac:dyDescent="0.25">
      <c r="A200" s="121">
        <v>0.60416666666666663</v>
      </c>
      <c r="B200" s="122"/>
      <c r="C200" s="123">
        <v>5.4618836462122608E-2</v>
      </c>
      <c r="D200" s="123">
        <v>5.9485641794487357E-2</v>
      </c>
      <c r="E200" s="123">
        <v>6.1982101425256876E-2</v>
      </c>
      <c r="F200" s="123">
        <v>6.1760736683337335E-2</v>
      </c>
      <c r="G200" s="123">
        <v>5.8347978910369067E-2</v>
      </c>
      <c r="H200" s="124"/>
      <c r="J200" s="30">
        <f t="shared" ca="1" si="23"/>
        <v>0</v>
      </c>
      <c r="K200" s="30">
        <f t="shared" ca="1" si="23"/>
        <v>40.190175418863731</v>
      </c>
      <c r="L200" s="30">
        <f t="shared" ca="1" si="23"/>
        <v>33.9544819859724</v>
      </c>
      <c r="M200" s="30">
        <f t="shared" ca="1" si="23"/>
        <v>39.306259313941062</v>
      </c>
      <c r="N200" s="30">
        <f t="shared" ca="1" si="23"/>
        <v>36.207443420392998</v>
      </c>
      <c r="O200" s="30">
        <f t="shared" ca="1" si="23"/>
        <v>26.182462841754912</v>
      </c>
      <c r="P200" s="30">
        <f t="shared" ca="1" si="23"/>
        <v>0</v>
      </c>
      <c r="R200" s="30">
        <f ca="1">IF(J200=0,0,Agents($H$4,$H$5,J200,$H$3)/(1-$P$1))</f>
        <v>0</v>
      </c>
      <c r="S200" s="30">
        <f ca="1">IF(K200=0,0,Agents($H$4,$H$5,K200,$H$3)/(1-$P$1))</f>
        <v>18.823529411764707</v>
      </c>
      <c r="T200" s="30">
        <f ca="1">IF(L200=0,0,Agents($H$4,$H$5,L200,$H$3)/(1-$P$1))</f>
        <v>16.47058823529412</v>
      </c>
      <c r="U200" s="30">
        <f ca="1">IF(M200=0,0,Agents($H$4,$H$5,M200,$H$3)/(1-$P$1))</f>
        <v>18.823529411764707</v>
      </c>
      <c r="V200" s="30">
        <f ca="1">IF(N200=0,0,Agents($H$4,$H$5,N200,$H$3)/(1-$P$1))</f>
        <v>17.647058823529413</v>
      </c>
      <c r="W200" s="30">
        <f ca="1">IF(O200=0,0,Agents($H$4,$H$5,O200,$H$3)/(1-$P$1))</f>
        <v>14.117647058823529</v>
      </c>
      <c r="X200" s="30">
        <f ca="1">IF(P200=0,0,Agents($H$4,$H$5,P200,$H$3)/(1-$P$1))</f>
        <v>0</v>
      </c>
    </row>
    <row r="201" spans="1:24" x14ac:dyDescent="0.25">
      <c r="A201" s="125">
        <v>0.625</v>
      </c>
      <c r="B201" s="118"/>
      <c r="C201" s="119">
        <v>5.3238097766920671E-2</v>
      </c>
      <c r="D201" s="119">
        <v>5.1689539845461867E-2</v>
      </c>
      <c r="E201" s="119">
        <v>5.5021544580709306E-2</v>
      </c>
      <c r="F201" s="119">
        <v>5.7632769707073143E-2</v>
      </c>
      <c r="G201" s="119">
        <v>5.7293497363796131E-2</v>
      </c>
      <c r="H201" s="120"/>
      <c r="J201" s="24">
        <f t="shared" ca="1" si="23"/>
        <v>0</v>
      </c>
      <c r="K201" s="24">
        <f t="shared" ca="1" si="23"/>
        <v>39.174186540992601</v>
      </c>
      <c r="L201" s="24">
        <f t="shared" ca="1" si="23"/>
        <v>29.504456816814322</v>
      </c>
      <c r="M201" s="24">
        <f t="shared" ca="1" si="23"/>
        <v>34.892187412375485</v>
      </c>
      <c r="N201" s="24">
        <f t="shared" ca="1" si="23"/>
        <v>33.787408641652078</v>
      </c>
      <c r="O201" s="24">
        <f t="shared" ca="1" si="23"/>
        <v>25.70928580244609</v>
      </c>
      <c r="P201" s="24">
        <f t="shared" ca="1" si="23"/>
        <v>0</v>
      </c>
      <c r="R201" s="24">
        <f ca="1">IF(J201=0,0,Agents($H$4,$H$5,J201,$H$3)/(1-$P$1))</f>
        <v>0</v>
      </c>
      <c r="S201" s="24">
        <f ca="1">IF(K201=0,0,Agents($H$4,$H$5,K201,$H$3)/(1-$P$1))</f>
        <v>18.823529411764707</v>
      </c>
      <c r="T201" s="24">
        <f ca="1">IF(L201=0,0,Agents($H$4,$H$5,L201,$H$3)/(1-$P$1))</f>
        <v>15.294117647058824</v>
      </c>
      <c r="U201" s="24">
        <f ca="1">IF(M201=0,0,Agents($H$4,$H$5,M201,$H$3)/(1-$P$1))</f>
        <v>17.647058823529413</v>
      </c>
      <c r="V201" s="24">
        <f ca="1">IF(N201=0,0,Agents($H$4,$H$5,N201,$H$3)/(1-$P$1))</f>
        <v>16.47058823529412</v>
      </c>
      <c r="W201" s="24">
        <f ca="1">IF(O201=0,0,Agents($H$4,$H$5,O201,$H$3)/(1-$P$1))</f>
        <v>12.941176470588236</v>
      </c>
      <c r="X201" s="24">
        <f ca="1">IF(P201=0,0,Agents($H$4,$H$5,P201,$H$3)/(1-$P$1))</f>
        <v>0</v>
      </c>
    </row>
    <row r="202" spans="1:24" x14ac:dyDescent="0.25">
      <c r="A202" s="121">
        <v>0.64583333333333337</v>
      </c>
      <c r="B202" s="122"/>
      <c r="C202" s="123">
        <v>5.2547728419319706E-2</v>
      </c>
      <c r="D202" s="123">
        <v>5.2888940145311945E-2</v>
      </c>
      <c r="E202" s="123">
        <v>4.938680808750414E-2</v>
      </c>
      <c r="F202" s="123">
        <v>5.5912783466963066E-2</v>
      </c>
      <c r="G202" s="123">
        <v>5.3075571177504395E-2</v>
      </c>
      <c r="H202" s="124"/>
      <c r="J202" s="30">
        <f t="shared" ca="1" si="23"/>
        <v>0</v>
      </c>
      <c r="K202" s="30">
        <f t="shared" ca="1" si="23"/>
        <v>38.666192102057032</v>
      </c>
      <c r="L202" s="30">
        <f t="shared" ca="1" si="23"/>
        <v>30.189076073607875</v>
      </c>
      <c r="M202" s="30">
        <f t="shared" ca="1" si="23"/>
        <v>31.318891111108115</v>
      </c>
      <c r="N202" s="30">
        <f t="shared" ca="1" si="23"/>
        <v>32.779060817176699</v>
      </c>
      <c r="O202" s="30">
        <f t="shared" ca="1" si="23"/>
        <v>23.816577645210796</v>
      </c>
      <c r="P202" s="30">
        <f t="shared" ca="1" si="23"/>
        <v>0</v>
      </c>
      <c r="R202" s="30">
        <f ca="1">IF(J202=0,0,Agents($H$4,$H$5,J202,$H$3)/(1-$P$1))</f>
        <v>0</v>
      </c>
      <c r="S202" s="30">
        <f ca="1">IF(K202=0,0,Agents($H$4,$H$5,K202,$H$3)/(1-$P$1))</f>
        <v>18.823529411764707</v>
      </c>
      <c r="T202" s="30">
        <f ca="1">IF(L202=0,0,Agents($H$4,$H$5,L202,$H$3)/(1-$P$1))</f>
        <v>15.294117647058824</v>
      </c>
      <c r="U202" s="30">
        <f ca="1">IF(M202=0,0,Agents($H$4,$H$5,M202,$H$3)/(1-$P$1))</f>
        <v>15.294117647058824</v>
      </c>
      <c r="V202" s="30">
        <f ca="1">IF(N202=0,0,Agents($H$4,$H$5,N202,$H$3)/(1-$P$1))</f>
        <v>16.47058823529412</v>
      </c>
      <c r="W202" s="30">
        <f ca="1">IF(O202=0,0,Agents($H$4,$H$5,O202,$H$3)/(1-$P$1))</f>
        <v>12.941176470588236</v>
      </c>
      <c r="X202" s="30">
        <f ca="1">IF(P202=0,0,Agents($H$4,$H$5,P202,$H$3)/(1-$P$1))</f>
        <v>0</v>
      </c>
    </row>
    <row r="203" spans="1:24" x14ac:dyDescent="0.25">
      <c r="A203" s="125">
        <v>0.66666666666666663</v>
      </c>
      <c r="B203" s="118"/>
      <c r="C203" s="119">
        <v>4.322774222670666E-2</v>
      </c>
      <c r="D203" s="119">
        <v>4.4792988121323936E-2</v>
      </c>
      <c r="E203" s="119">
        <v>4.9718263175339734E-2</v>
      </c>
      <c r="F203" s="119">
        <v>4.7312852266412665E-2</v>
      </c>
      <c r="G203" s="119">
        <v>4.9209138840070298E-2</v>
      </c>
      <c r="H203" s="120"/>
      <c r="J203" s="24">
        <f t="shared" ca="1" si="23"/>
        <v>0</v>
      </c>
      <c r="K203" s="24">
        <f t="shared" ca="1" si="23"/>
        <v>31.808267176426906</v>
      </c>
      <c r="L203" s="24">
        <f t="shared" ca="1" si="23"/>
        <v>25.567896090251409</v>
      </c>
      <c r="M203" s="24">
        <f t="shared" ca="1" si="23"/>
        <v>31.529085011182666</v>
      </c>
      <c r="N203" s="24">
        <f t="shared" ca="1" si="23"/>
        <v>27.737321694799778</v>
      </c>
      <c r="O203" s="24">
        <f t="shared" ca="1" si="23"/>
        <v>22.081595167745107</v>
      </c>
      <c r="P203" s="24">
        <f t="shared" ca="1" si="23"/>
        <v>0</v>
      </c>
      <c r="R203" s="24">
        <f ca="1">IF(J203=0,0,Agents($H$4,$H$5,J203,$H$3)/(1-$P$1))</f>
        <v>0</v>
      </c>
      <c r="S203" s="24">
        <f ca="1">IF(K203=0,0,Agents($H$4,$H$5,K203,$H$3)/(1-$P$1))</f>
        <v>16.47058823529412</v>
      </c>
      <c r="T203" s="24">
        <f ca="1">IF(L203=0,0,Agents($H$4,$H$5,L203,$H$3)/(1-$P$1))</f>
        <v>12.941176470588236</v>
      </c>
      <c r="U203" s="24">
        <f ca="1">IF(M203=0,0,Agents($H$4,$H$5,M203,$H$3)/(1-$P$1))</f>
        <v>15.294117647058824</v>
      </c>
      <c r="V203" s="24">
        <f ca="1">IF(N203=0,0,Agents($H$4,$H$5,N203,$H$3)/(1-$P$1))</f>
        <v>14.117647058823529</v>
      </c>
      <c r="W203" s="24">
        <f ca="1">IF(O203=0,0,Agents($H$4,$H$5,O203,$H$3)/(1-$P$1))</f>
        <v>11.764705882352942</v>
      </c>
      <c r="X203" s="24">
        <f ca="1">IF(P203=0,0,Agents($H$4,$H$5,P203,$H$3)/(1-$P$1))</f>
        <v>0</v>
      </c>
    </row>
    <row r="204" spans="1:24" x14ac:dyDescent="0.25">
      <c r="A204" s="121">
        <v>0.6875</v>
      </c>
      <c r="B204" s="122"/>
      <c r="C204" s="123">
        <v>4.0386606834656544E-2</v>
      </c>
      <c r="D204" s="123">
        <v>3.8795986622073564E-2</v>
      </c>
      <c r="E204" s="123">
        <v>3.5465694398409013E-2</v>
      </c>
      <c r="F204" s="123">
        <v>4.1808896298060415E-2</v>
      </c>
      <c r="G204" s="123">
        <v>3.5852372583479786E-2</v>
      </c>
      <c r="H204" s="124"/>
      <c r="J204" s="30">
        <f t="shared" ca="1" si="23"/>
        <v>0</v>
      </c>
      <c r="K204" s="30">
        <f t="shared" ca="1" si="23"/>
        <v>29.717674677730553</v>
      </c>
      <c r="L204" s="30">
        <f t="shared" ca="1" si="23"/>
        <v>22.144799806283661</v>
      </c>
      <c r="M204" s="30">
        <f t="shared" ca="1" si="23"/>
        <v>22.490747307976971</v>
      </c>
      <c r="N204" s="30">
        <f t="shared" ca="1" si="23"/>
        <v>24.510608656478556</v>
      </c>
      <c r="O204" s="30">
        <f t="shared" ca="1" si="23"/>
        <v>16.088019336500007</v>
      </c>
      <c r="P204" s="30">
        <f t="shared" ca="1" si="23"/>
        <v>0</v>
      </c>
      <c r="R204" s="30">
        <f ca="1">IF(J204=0,0,Agents($H$4,$H$5,J204,$H$3)/(1-$P$1))</f>
        <v>0</v>
      </c>
      <c r="S204" s="30">
        <f ca="1">IF(K204=0,0,Agents($H$4,$H$5,K204,$H$3)/(1-$P$1))</f>
        <v>15.294117647058824</v>
      </c>
      <c r="T204" s="30">
        <f ca="1">IF(L204=0,0,Agents($H$4,$H$5,L204,$H$3)/(1-$P$1))</f>
        <v>11.764705882352942</v>
      </c>
      <c r="U204" s="30">
        <f ca="1">IF(M204=0,0,Agents($H$4,$H$5,M204,$H$3)/(1-$P$1))</f>
        <v>11.764705882352942</v>
      </c>
      <c r="V204" s="30">
        <f ca="1">IF(N204=0,0,Agents($H$4,$H$5,N204,$H$3)/(1-$P$1))</f>
        <v>12.941176470588236</v>
      </c>
      <c r="W204" s="30">
        <f ca="1">IF(O204=0,0,Agents($H$4,$H$5,O204,$H$3)/(1-$P$1))</f>
        <v>9.4117647058823533</v>
      </c>
      <c r="X204" s="30">
        <f ca="1">IF(P204=0,0,Agents($H$4,$H$5,P204,$H$3)/(1-$P$1))</f>
        <v>0</v>
      </c>
    </row>
    <row r="205" spans="1:24" x14ac:dyDescent="0.25">
      <c r="A205" s="125">
        <v>0.70833333333333337</v>
      </c>
      <c r="B205" s="118"/>
      <c r="C205" s="119">
        <v>2.6579219882637211E-2</v>
      </c>
      <c r="D205" s="119">
        <v>2.8185907046476763E-2</v>
      </c>
      <c r="E205" s="119">
        <v>2.7179317202519059E-2</v>
      </c>
      <c r="F205" s="119">
        <v>3.0959752321981424E-2</v>
      </c>
      <c r="G205" s="119">
        <v>2.7065026362038665E-2</v>
      </c>
      <c r="H205" s="120"/>
      <c r="J205" s="24">
        <f t="shared" ca="1" si="23"/>
        <v>0</v>
      </c>
      <c r="K205" s="24">
        <f t="shared" ca="1" si="23"/>
        <v>19.557785899019255</v>
      </c>
      <c r="L205" s="24">
        <f t="shared" ca="1" si="23"/>
        <v>16.088552534648421</v>
      </c>
      <c r="M205" s="24">
        <f t="shared" ca="1" si="23"/>
        <v>17.235899806113192</v>
      </c>
      <c r="N205" s="24">
        <f t="shared" ca="1" si="23"/>
        <v>18.150260840556893</v>
      </c>
      <c r="O205" s="24">
        <f t="shared" ca="1" si="23"/>
        <v>12.144877342259809</v>
      </c>
      <c r="P205" s="24">
        <f t="shared" ca="1" si="23"/>
        <v>0</v>
      </c>
      <c r="R205" s="24">
        <f ca="1">IF(J205=0,0,Agents($H$4,$H$5,J205,$H$3)/(1-$P$1))</f>
        <v>0</v>
      </c>
      <c r="S205" s="24">
        <f ca="1">IF(K205=0,0,Agents($H$4,$H$5,K205,$H$3)/(1-$P$1))</f>
        <v>10.588235294117647</v>
      </c>
      <c r="T205" s="24">
        <f ca="1">IF(L205=0,0,Agents($H$4,$H$5,L205,$H$3)/(1-$P$1))</f>
        <v>9.4117647058823533</v>
      </c>
      <c r="U205" s="24">
        <f ca="1">IF(M205=0,0,Agents($H$4,$H$5,M205,$H$3)/(1-$P$1))</f>
        <v>9.4117647058823533</v>
      </c>
      <c r="V205" s="24">
        <f ca="1">IF(N205=0,0,Agents($H$4,$H$5,N205,$H$3)/(1-$P$1))</f>
        <v>10.588235294117647</v>
      </c>
      <c r="W205" s="24">
        <f ca="1">IF(O205=0,0,Agents($H$4,$H$5,O205,$H$3)/(1-$P$1))</f>
        <v>7.0588235294117645</v>
      </c>
      <c r="X205" s="24">
        <f ca="1">IF(P205=0,0,Agents($H$4,$H$5,P205,$H$3)/(1-$P$1))</f>
        <v>0</v>
      </c>
    </row>
    <row r="206" spans="1:24" x14ac:dyDescent="0.25">
      <c r="A206" s="121">
        <v>0.72916666666666663</v>
      </c>
      <c r="B206" s="122"/>
      <c r="C206" s="123">
        <v>1.9675526406627546E-2</v>
      </c>
      <c r="D206" s="123">
        <v>1.6791604197901048E-2</v>
      </c>
      <c r="E206" s="123">
        <v>2.0881670533642691E-2</v>
      </c>
      <c r="F206" s="123">
        <v>2.1327829377364983E-2</v>
      </c>
      <c r="G206" s="123">
        <v>1.8629173989455183E-2</v>
      </c>
      <c r="H206" s="124"/>
      <c r="J206" s="30">
        <f t="shared" ca="1" si="23"/>
        <v>0</v>
      </c>
      <c r="K206" s="30">
        <f t="shared" ca="1" si="23"/>
        <v>14.477841509663604</v>
      </c>
      <c r="L206" s="30">
        <f t="shared" ca="1" si="23"/>
        <v>9.5846695951096965</v>
      </c>
      <c r="M206" s="30">
        <f t="shared" ca="1" si="23"/>
        <v>13.24221570469672</v>
      </c>
      <c r="N206" s="30">
        <f t="shared" ca="1" si="23"/>
        <v>12.503513023494749</v>
      </c>
      <c r="O206" s="30">
        <f t="shared" ca="1" si="23"/>
        <v>8.3594610277892194</v>
      </c>
      <c r="P206" s="30">
        <f t="shared" ca="1" si="23"/>
        <v>0</v>
      </c>
      <c r="R206" s="30">
        <f ca="1">IF(J206=0,0,Agents($H$4,$H$5,J206,$H$3)/(1-$P$1))</f>
        <v>0</v>
      </c>
      <c r="S206" s="30">
        <f ca="1">IF(K206=0,0,Agents($H$4,$H$5,K206,$H$3)/(1-$P$1))</f>
        <v>8.2352941176470598</v>
      </c>
      <c r="T206" s="30">
        <f ca="1">IF(L206=0,0,Agents($H$4,$H$5,L206,$H$3)/(1-$P$1))</f>
        <v>5.882352941176471</v>
      </c>
      <c r="U206" s="30">
        <f ca="1">IF(M206=0,0,Agents($H$4,$H$5,M206,$H$3)/(1-$P$1))</f>
        <v>8.2352941176470598</v>
      </c>
      <c r="V206" s="30">
        <f ca="1">IF(N206=0,0,Agents($H$4,$H$5,N206,$H$3)/(1-$P$1))</f>
        <v>8.2352941176470598</v>
      </c>
      <c r="W206" s="30">
        <f ca="1">IF(O206=0,0,Agents($H$4,$H$5,O206,$H$3)/(1-$P$1))</f>
        <v>5.882352941176471</v>
      </c>
      <c r="X206" s="30">
        <f ca="1">IF(P206=0,0,Agents($H$4,$H$5,P206,$H$3)/(1-$P$1))</f>
        <v>0</v>
      </c>
    </row>
    <row r="207" spans="1:24" x14ac:dyDescent="0.25">
      <c r="A207" s="125">
        <v>0.75</v>
      </c>
      <c r="B207" s="118"/>
      <c r="C207" s="119">
        <v>1.5533310321021747E-2</v>
      </c>
      <c r="D207" s="119">
        <v>1.4992503748125937E-2</v>
      </c>
      <c r="E207" s="119">
        <v>1.4252568776930727E-2</v>
      </c>
      <c r="F207" s="119">
        <v>1.5823873409012729E-2</v>
      </c>
      <c r="G207" s="119">
        <v>1.1950790861159929E-2</v>
      </c>
      <c r="H207" s="120"/>
      <c r="J207" s="24">
        <f t="shared" ca="1" si="23"/>
        <v>0</v>
      </c>
      <c r="K207" s="24">
        <f t="shared" ca="1" si="23"/>
        <v>11.429874876050214</v>
      </c>
      <c r="L207" s="24">
        <f t="shared" ca="1" si="23"/>
        <v>8.5577407099193739</v>
      </c>
      <c r="M207" s="24">
        <f t="shared" ca="1" si="23"/>
        <v>9.0383377032056984</v>
      </c>
      <c r="N207" s="24">
        <f t="shared" ca="1" si="23"/>
        <v>9.2767999851735237</v>
      </c>
      <c r="O207" s="24">
        <f t="shared" ca="1" si="23"/>
        <v>5.3626731121666689</v>
      </c>
      <c r="P207" s="24">
        <f t="shared" ca="1" si="23"/>
        <v>0</v>
      </c>
      <c r="R207" s="24">
        <f ca="1">IF(J207=0,0,Agents($H$4,$H$5,J207,$H$3)/(1-$P$1))</f>
        <v>0</v>
      </c>
      <c r="S207" s="24">
        <f ca="1">IF(K207=0,0,Agents($H$4,$H$5,K207,$H$3)/(1-$P$1))</f>
        <v>7.0588235294117645</v>
      </c>
      <c r="T207" s="24">
        <f ca="1">IF(L207=0,0,Agents($H$4,$H$5,L207,$H$3)/(1-$P$1))</f>
        <v>5.882352941176471</v>
      </c>
      <c r="U207" s="24">
        <f ca="1">IF(M207=0,0,Agents($H$4,$H$5,M207,$H$3)/(1-$P$1))</f>
        <v>5.882352941176471</v>
      </c>
      <c r="V207" s="24">
        <f ca="1">IF(N207=0,0,Agents($H$4,$H$5,N207,$H$3)/(1-$P$1))</f>
        <v>5.882352941176471</v>
      </c>
      <c r="W207" s="24">
        <f ca="1">IF(O207=0,0,Agents($H$4,$H$5,O207,$H$3)/(1-$P$1))</f>
        <v>4.7058823529411766</v>
      </c>
      <c r="X207" s="24">
        <f ca="1">IF(P207=0,0,Agents($H$4,$H$5,P207,$H$3)/(1-$P$1))</f>
        <v>0</v>
      </c>
    </row>
    <row r="208" spans="1:24" x14ac:dyDescent="0.25">
      <c r="A208" s="121">
        <v>0.77083333333333337</v>
      </c>
      <c r="B208" s="122"/>
      <c r="C208" s="123">
        <v>1.1736278909216431E-2</v>
      </c>
      <c r="D208" s="123">
        <v>9.595202398800599E-3</v>
      </c>
      <c r="E208" s="123">
        <v>8.6178322837255558E-3</v>
      </c>
      <c r="F208" s="123">
        <v>9.6319229446164435E-3</v>
      </c>
      <c r="G208" s="123">
        <v>8.4358523725834803E-3</v>
      </c>
      <c r="H208" s="124"/>
      <c r="J208" s="30">
        <f t="shared" ca="1" si="23"/>
        <v>0</v>
      </c>
      <c r="K208" s="30">
        <f t="shared" ca="1" si="23"/>
        <v>8.6359054619046045</v>
      </c>
      <c r="L208" s="30">
        <f t="shared" ca="1" si="23"/>
        <v>5.4769540543483988</v>
      </c>
      <c r="M208" s="30">
        <f t="shared" ca="1" si="23"/>
        <v>5.46504140193833</v>
      </c>
      <c r="N208" s="30">
        <f t="shared" ca="1" si="23"/>
        <v>5.6467478170621446</v>
      </c>
      <c r="O208" s="30">
        <f t="shared" ca="1" si="23"/>
        <v>3.7854163144705901</v>
      </c>
      <c r="P208" s="30">
        <f t="shared" ca="1" si="23"/>
        <v>0</v>
      </c>
      <c r="R208" s="30">
        <f ca="1">IF(J208=0,0,Agents($H$4,$H$5,J208,$H$3)/(1-$P$1))</f>
        <v>0</v>
      </c>
      <c r="S208" s="30">
        <f ca="1">IF(K208=0,0,Agents($H$4,$H$5,K208,$H$3)/(1-$P$1))</f>
        <v>5.882352941176471</v>
      </c>
      <c r="T208" s="30">
        <f ca="1">IF(L208=0,0,Agents($H$4,$H$5,L208,$H$3)/(1-$P$1))</f>
        <v>4.7058823529411766</v>
      </c>
      <c r="U208" s="30">
        <f ca="1">IF(M208=0,0,Agents($H$4,$H$5,M208,$H$3)/(1-$P$1))</f>
        <v>4.7058823529411766</v>
      </c>
      <c r="V208" s="30">
        <f ca="1">IF(N208=0,0,Agents($H$4,$H$5,N208,$H$3)/(1-$P$1))</f>
        <v>4.7058823529411766</v>
      </c>
      <c r="W208" s="30">
        <f ca="1">IF(O208=0,0,Agents($H$4,$H$5,O208,$H$3)/(1-$P$1))</f>
        <v>3.5294117647058822</v>
      </c>
      <c r="X208" s="30">
        <f ca="1">IF(P208=0,0,Agents($H$4,$H$5,P208,$H$3)/(1-$P$1))</f>
        <v>0</v>
      </c>
    </row>
    <row r="209" spans="1:24" x14ac:dyDescent="0.25">
      <c r="A209" s="125">
        <v>0.79166666666666663</v>
      </c>
      <c r="B209" s="118"/>
      <c r="C209" s="119">
        <v>7.9392474974111157E-3</v>
      </c>
      <c r="D209" s="119">
        <v>5.6971514242878558E-3</v>
      </c>
      <c r="E209" s="119">
        <v>7.9549221080543586E-3</v>
      </c>
      <c r="F209" s="119">
        <v>8.2559339525283791E-3</v>
      </c>
      <c r="G209" s="119">
        <v>6.3268892794376098E-3</v>
      </c>
      <c r="H209" s="120"/>
      <c r="J209" s="24">
        <f t="shared" ca="1" si="23"/>
        <v>0</v>
      </c>
      <c r="K209" s="24">
        <f t="shared" ca="1" si="23"/>
        <v>5.8419360477589981</v>
      </c>
      <c r="L209" s="24">
        <f t="shared" ca="1" si="23"/>
        <v>3.2519414697693616</v>
      </c>
      <c r="M209" s="24">
        <f t="shared" ca="1" si="23"/>
        <v>5.0446536017892267</v>
      </c>
      <c r="N209" s="24">
        <f t="shared" ca="1" si="23"/>
        <v>4.8400695574818373</v>
      </c>
      <c r="O209" s="24">
        <f t="shared" ca="1" si="23"/>
        <v>2.8390622358529423</v>
      </c>
      <c r="P209" s="24">
        <f t="shared" ca="1" si="23"/>
        <v>0</v>
      </c>
      <c r="R209" s="24">
        <f ca="1">IF(J209=0,0,Agents($H$4,$H$5,J209,$H$3)/(1-$P$1))</f>
        <v>0</v>
      </c>
      <c r="S209" s="24">
        <f ca="1">IF(K209=0,0,Agents($H$4,$H$5,K209,$H$3)/(1-$P$1))</f>
        <v>4.7058823529411766</v>
      </c>
      <c r="T209" s="24">
        <f ca="1">IF(L209=0,0,Agents($H$4,$H$5,L209,$H$3)/(1-$P$1))</f>
        <v>3.5294117647058822</v>
      </c>
      <c r="U209" s="24">
        <f ca="1">IF(M209=0,0,Agents($H$4,$H$5,M209,$H$3)/(1-$P$1))</f>
        <v>4.7058823529411766</v>
      </c>
      <c r="V209" s="24">
        <f ca="1">IF(N209=0,0,Agents($H$4,$H$5,N209,$H$3)/(1-$P$1))</f>
        <v>4.7058823529411766</v>
      </c>
      <c r="W209" s="24">
        <f ca="1">IF(O209=0,0,Agents($H$4,$H$5,O209,$H$3)/(1-$P$1))</f>
        <v>3.5294117647058822</v>
      </c>
      <c r="X209" s="24">
        <f ca="1">IF(P209=0,0,Agents($H$4,$H$5,P209,$H$3)/(1-$P$1))</f>
        <v>0</v>
      </c>
    </row>
    <row r="210" spans="1:24" x14ac:dyDescent="0.25">
      <c r="A210" s="126">
        <v>0.8125</v>
      </c>
      <c r="B210" s="122"/>
      <c r="C210" s="123">
        <v>5.5229547808077319E-3</v>
      </c>
      <c r="D210" s="123">
        <v>5.0974512743628183E-3</v>
      </c>
      <c r="E210" s="123">
        <v>5.3032814053695721E-3</v>
      </c>
      <c r="F210" s="123">
        <v>7.2239422084623322E-3</v>
      </c>
      <c r="G210" s="123">
        <v>4.2179261862917402E-3</v>
      </c>
      <c r="H210" s="124"/>
      <c r="J210" s="30">
        <f t="shared" ca="1" si="23"/>
        <v>0</v>
      </c>
      <c r="K210" s="30">
        <f t="shared" ca="1" si="23"/>
        <v>4.0639555114845196</v>
      </c>
      <c r="L210" s="30">
        <f t="shared" ca="1" si="23"/>
        <v>2.9096318413725868</v>
      </c>
      <c r="M210" s="30">
        <f t="shared" ca="1" si="23"/>
        <v>3.3631024011928177</v>
      </c>
      <c r="N210" s="30">
        <f t="shared" ca="1" si="23"/>
        <v>4.2350608627966082</v>
      </c>
      <c r="O210" s="30">
        <f t="shared" ca="1" si="23"/>
        <v>1.8927081572352951</v>
      </c>
      <c r="P210" s="30">
        <f t="shared" ca="1" si="23"/>
        <v>0</v>
      </c>
      <c r="R210" s="30">
        <f ca="1">IF(J210=0,0,Agents($H$4,$H$5,J210,$H$3)/(1-$P$1))</f>
        <v>0</v>
      </c>
      <c r="S210" s="30">
        <f ca="1">IF(K210=0,0,Agents($H$4,$H$5,K210,$H$3)/(1-$P$1))</f>
        <v>3.5294117647058822</v>
      </c>
      <c r="T210" s="30">
        <f ca="1">IF(L210=0,0,Agents($H$4,$H$5,L210,$H$3)/(1-$P$1))</f>
        <v>3.5294117647058822</v>
      </c>
      <c r="U210" s="30">
        <f ca="1">IF(M210=0,0,Agents($H$4,$H$5,M210,$H$3)/(1-$P$1))</f>
        <v>3.5294117647058822</v>
      </c>
      <c r="V210" s="30">
        <f ca="1">IF(N210=0,0,Agents($H$4,$H$5,N210,$H$3)/(1-$P$1))</f>
        <v>3.5294117647058822</v>
      </c>
      <c r="W210" s="30">
        <f ca="1">IF(O210=0,0,Agents($H$4,$H$5,O210,$H$3)/(1-$P$1))</f>
        <v>2.3529411764705883</v>
      </c>
      <c r="X210" s="30">
        <f ca="1">IF(P210=0,0,Agents($H$4,$H$5,P210,$H$3)/(1-$P$1))</f>
        <v>0</v>
      </c>
    </row>
    <row r="211" spans="1:24" x14ac:dyDescent="0.25">
      <c r="A211" s="125">
        <v>0.83333333333333304</v>
      </c>
      <c r="B211" s="127"/>
      <c r="C211" s="128">
        <v>2.0711080428028996E-3</v>
      </c>
      <c r="D211" s="128">
        <v>2.098950524737631E-3</v>
      </c>
      <c r="E211" s="128">
        <v>2.651640702684786E-3</v>
      </c>
      <c r="F211" s="128">
        <v>2.7519779841761265E-3</v>
      </c>
      <c r="G211" s="128">
        <v>1.7574692442882249E-3</v>
      </c>
      <c r="H211" s="129"/>
      <c r="J211" s="30">
        <f t="shared" ca="1" si="23"/>
        <v>0</v>
      </c>
      <c r="K211" s="30">
        <f t="shared" ca="1" si="23"/>
        <v>1.523983316806695</v>
      </c>
      <c r="L211" s="30">
        <f t="shared" ca="1" si="23"/>
        <v>1.1980836993887121</v>
      </c>
      <c r="M211" s="30">
        <f t="shared" ca="1" si="23"/>
        <v>1.6815512005964088</v>
      </c>
      <c r="N211" s="30">
        <f t="shared" ca="1" si="23"/>
        <v>1.6133565191606125</v>
      </c>
      <c r="O211" s="30">
        <f t="shared" ca="1" si="23"/>
        <v>0.78862839884803948</v>
      </c>
      <c r="P211" s="30">
        <f t="shared" ca="1" si="23"/>
        <v>0</v>
      </c>
      <c r="R211" s="30">
        <f ca="1">IF(J211=0,0,Agents($H$4,$H$5,J211,$H$3)/(1-$P$1))</f>
        <v>0</v>
      </c>
      <c r="S211" s="30">
        <f ca="1">IF(K211=0,0,Agents($H$4,$H$5,K211,$H$3)/(1-$P$1))</f>
        <v>2.3529411764705883</v>
      </c>
      <c r="T211" s="30">
        <f ca="1">IF(L211=0,0,Agents($H$4,$H$5,L211,$H$3)/(1-$P$1))</f>
        <v>2.3529411764705883</v>
      </c>
      <c r="U211" s="30">
        <f ca="1">IF(M211=0,0,Agents($H$4,$H$5,M211,$H$3)/(1-$P$1))</f>
        <v>2.3529411764705883</v>
      </c>
      <c r="V211" s="30">
        <f ca="1">IF(N211=0,0,Agents($H$4,$H$5,N211,$H$3)/(1-$P$1))</f>
        <v>2.3529411764705883</v>
      </c>
      <c r="W211" s="30">
        <f ca="1">IF(O211=0,0,Agents($H$4,$H$5,O211,$H$3)/(1-$P$1))</f>
        <v>2.3529411764705883</v>
      </c>
      <c r="X211" s="30">
        <f ca="1">IF(P211=0,0,Agents($H$4,$H$5,P211,$H$3)/(1-$P$1))</f>
        <v>0</v>
      </c>
    </row>
    <row r="212" spans="1:24" x14ac:dyDescent="0.25">
      <c r="A212" s="126">
        <v>0.85416666666666696</v>
      </c>
      <c r="B212" s="127"/>
      <c r="C212" s="128">
        <v>1.380738695201933E-3</v>
      </c>
      <c r="D212" s="128">
        <v>1.1994002998500749E-3</v>
      </c>
      <c r="E212" s="128">
        <v>1.325820351342393E-3</v>
      </c>
      <c r="F212" s="128">
        <v>1.7199862401100791E-3</v>
      </c>
      <c r="G212" s="128">
        <v>1.4059753954305801E-3</v>
      </c>
      <c r="H212" s="129"/>
      <c r="J212" s="30">
        <f t="shared" ca="1" si="23"/>
        <v>0</v>
      </c>
      <c r="K212" s="30">
        <f t="shared" ca="1" si="23"/>
        <v>1.0159888778711299</v>
      </c>
      <c r="L212" s="30">
        <f t="shared" ca="1" si="23"/>
        <v>0.68461925679354985</v>
      </c>
      <c r="M212" s="30">
        <f t="shared" ca="1" si="23"/>
        <v>0.84077560029820442</v>
      </c>
      <c r="N212" s="30">
        <f t="shared" ca="1" si="23"/>
        <v>1.008347824475383</v>
      </c>
      <c r="O212" s="30">
        <f t="shared" ca="1" si="23"/>
        <v>0.63090271907843165</v>
      </c>
      <c r="P212" s="30">
        <f t="shared" ca="1" si="23"/>
        <v>0</v>
      </c>
      <c r="R212" s="30">
        <f ca="1">IF(J212=0,0,Agents($H$4,$H$5,J212,$H$3)/(1-$P$1))</f>
        <v>0</v>
      </c>
      <c r="S212" s="30">
        <f ca="1">IF(K212=0,0,Agents($H$4,$H$5,K212,$H$3)/(1-$P$1))</f>
        <v>2.3529411764705883</v>
      </c>
      <c r="T212" s="30">
        <f ca="1">IF(L212=0,0,Agents($H$4,$H$5,L212,$H$3)/(1-$P$1))</f>
        <v>2.3529411764705883</v>
      </c>
      <c r="U212" s="30">
        <f ca="1">IF(M212=0,0,Agents($H$4,$H$5,M212,$H$3)/(1-$P$1))</f>
        <v>2.3529411764705883</v>
      </c>
      <c r="V212" s="30">
        <f ca="1">IF(N212=0,0,Agents($H$4,$H$5,N212,$H$3)/(1-$P$1))</f>
        <v>2.3529411764705883</v>
      </c>
      <c r="W212" s="30">
        <f ca="1">IF(O212=0,0,Agents($H$4,$H$5,O212,$H$3)/(1-$P$1))</f>
        <v>1.1764705882352942</v>
      </c>
      <c r="X212" s="30">
        <f ca="1">IF(P212=0,0,Agents($H$4,$H$5,P212,$H$3)/(1-$P$1))</f>
        <v>0</v>
      </c>
    </row>
    <row r="213" spans="1:24" x14ac:dyDescent="0.25">
      <c r="A213" s="125">
        <v>0.875000000000001</v>
      </c>
      <c r="B213" s="127"/>
      <c r="C213" s="128">
        <v>7.9392474974111157E-3</v>
      </c>
      <c r="D213" s="128">
        <v>5.6971514242878558E-3</v>
      </c>
      <c r="E213" s="128">
        <v>7.9549221080543586E-3</v>
      </c>
      <c r="F213" s="128">
        <v>8.2559339525283791E-3</v>
      </c>
      <c r="G213" s="128">
        <v>6.3268892794376098E-3</v>
      </c>
      <c r="H213" s="129"/>
      <c r="J213" s="30">
        <f t="shared" ref="J213:P216" ca="1" si="24">B213*J$217</f>
        <v>0</v>
      </c>
      <c r="K213" s="30">
        <f t="shared" ca="1" si="24"/>
        <v>5.8419360477589981</v>
      </c>
      <c r="L213" s="30">
        <f t="shared" ca="1" si="24"/>
        <v>3.2519414697693616</v>
      </c>
      <c r="M213" s="30">
        <f t="shared" ca="1" si="24"/>
        <v>5.0446536017892267</v>
      </c>
      <c r="N213" s="30">
        <f t="shared" ca="1" si="24"/>
        <v>4.8400695574818373</v>
      </c>
      <c r="O213" s="30">
        <f t="shared" ca="1" si="24"/>
        <v>2.8390622358529423</v>
      </c>
      <c r="P213" s="30">
        <f t="shared" ca="1" si="24"/>
        <v>0</v>
      </c>
      <c r="R213" s="30">
        <f ca="1">IF(J213=0,0,Agents($H$4,$H$5,J213,$H$3)/(1-$P$1))</f>
        <v>0</v>
      </c>
      <c r="S213" s="30">
        <f ca="1">IF(K213=0,0,Agents($H$4,$H$5,K213,$H$3)/(1-$P$1))</f>
        <v>4.7058823529411766</v>
      </c>
      <c r="T213" s="30">
        <f ca="1">IF(L213=0,0,Agents($H$4,$H$5,L213,$H$3)/(1-$P$1))</f>
        <v>3.5294117647058822</v>
      </c>
      <c r="U213" s="30">
        <f ca="1">IF(M213=0,0,Agents($H$4,$H$5,M213,$H$3)/(1-$P$1))</f>
        <v>4.7058823529411766</v>
      </c>
      <c r="V213" s="30">
        <f ca="1">IF(N213=0,0,Agents($H$4,$H$5,N213,$H$3)/(1-$P$1))</f>
        <v>4.7058823529411766</v>
      </c>
      <c r="W213" s="30">
        <f ca="1">IF(O213=0,0,Agents($H$4,$H$5,O213,$H$3)/(1-$P$1))</f>
        <v>3.5294117647058822</v>
      </c>
      <c r="X213" s="30">
        <f ca="1">IF(P213=0,0,Agents($H$4,$H$5,P213,$H$3)/(1-$P$1))</f>
        <v>0</v>
      </c>
    </row>
    <row r="214" spans="1:24" x14ac:dyDescent="0.25">
      <c r="A214" s="126">
        <v>0.89583333333333504</v>
      </c>
      <c r="B214" s="127"/>
      <c r="C214" s="128">
        <v>5.5229547808077319E-3</v>
      </c>
      <c r="D214" s="128">
        <v>5.0974512743628183E-3</v>
      </c>
      <c r="E214" s="128">
        <v>5.3032814053695721E-3</v>
      </c>
      <c r="F214" s="128">
        <v>7.2239422084623322E-3</v>
      </c>
      <c r="G214" s="128">
        <v>4.2179261862917402E-3</v>
      </c>
      <c r="H214" s="129"/>
      <c r="J214" s="30">
        <f t="shared" ca="1" si="24"/>
        <v>0</v>
      </c>
      <c r="K214" s="30">
        <f t="shared" ca="1" si="24"/>
        <v>4.0639555114845196</v>
      </c>
      <c r="L214" s="30">
        <f t="shared" ca="1" si="24"/>
        <v>2.9096318413725868</v>
      </c>
      <c r="M214" s="30">
        <f t="shared" ca="1" si="24"/>
        <v>3.3631024011928177</v>
      </c>
      <c r="N214" s="30">
        <f t="shared" ca="1" si="24"/>
        <v>4.2350608627966082</v>
      </c>
      <c r="O214" s="30">
        <f t="shared" ca="1" si="24"/>
        <v>1.8927081572352951</v>
      </c>
      <c r="P214" s="30">
        <f t="shared" ca="1" si="24"/>
        <v>0</v>
      </c>
      <c r="R214" s="30">
        <f ca="1">IF(J214=0,0,Agents($H$4,$H$5,J214,$H$3)/(1-$P$1))</f>
        <v>0</v>
      </c>
      <c r="S214" s="30">
        <f ca="1">IF(K214=0,0,Agents($H$4,$H$5,K214,$H$3)/(1-$P$1))</f>
        <v>3.5294117647058822</v>
      </c>
      <c r="T214" s="30">
        <f ca="1">IF(L214=0,0,Agents($H$4,$H$5,L214,$H$3)/(1-$P$1))</f>
        <v>3.5294117647058822</v>
      </c>
      <c r="U214" s="30">
        <f ca="1">IF(M214=0,0,Agents($H$4,$H$5,M214,$H$3)/(1-$P$1))</f>
        <v>3.5294117647058822</v>
      </c>
      <c r="V214" s="30">
        <f ca="1">IF(N214=0,0,Agents($H$4,$H$5,N214,$H$3)/(1-$P$1))</f>
        <v>3.5294117647058822</v>
      </c>
      <c r="W214" s="30">
        <f ca="1">IF(O214=0,0,Agents($H$4,$H$5,O214,$H$3)/(1-$P$1))</f>
        <v>2.3529411764705883</v>
      </c>
      <c r="X214" s="30">
        <f ca="1">IF(P214=0,0,Agents($H$4,$H$5,P214,$H$3)/(1-$P$1))</f>
        <v>0</v>
      </c>
    </row>
    <row r="215" spans="1:24" x14ac:dyDescent="0.25">
      <c r="A215" s="125">
        <v>0.91666666666666896</v>
      </c>
      <c r="B215" s="127"/>
      <c r="C215" s="128">
        <v>2.0711080428028996E-3</v>
      </c>
      <c r="D215" s="128">
        <v>2.098950524737631E-3</v>
      </c>
      <c r="E215" s="128">
        <v>2.651640702684786E-3</v>
      </c>
      <c r="F215" s="128">
        <v>2.7519779841761265E-3</v>
      </c>
      <c r="G215" s="128">
        <v>1.7574692442882249E-3</v>
      </c>
      <c r="H215" s="129"/>
      <c r="J215" s="30">
        <f t="shared" ca="1" si="24"/>
        <v>0</v>
      </c>
      <c r="K215" s="30">
        <f t="shared" ca="1" si="24"/>
        <v>1.523983316806695</v>
      </c>
      <c r="L215" s="30">
        <f t="shared" ca="1" si="24"/>
        <v>1.1980836993887121</v>
      </c>
      <c r="M215" s="30">
        <f t="shared" ca="1" si="24"/>
        <v>1.6815512005964088</v>
      </c>
      <c r="N215" s="30">
        <f t="shared" ca="1" si="24"/>
        <v>1.6133565191606125</v>
      </c>
      <c r="O215" s="30">
        <f t="shared" ca="1" si="24"/>
        <v>0.78862839884803948</v>
      </c>
      <c r="P215" s="30">
        <f t="shared" ca="1" si="24"/>
        <v>0</v>
      </c>
      <c r="R215" s="30">
        <f ca="1">IF(J215=0,0,Agents($H$4,$H$5,J215,$H$3)/(1-$P$1))</f>
        <v>0</v>
      </c>
      <c r="S215" s="30">
        <f ca="1">IF(K215=0,0,Agents($H$4,$H$5,K215,$H$3)/(1-$P$1))</f>
        <v>2.3529411764705883</v>
      </c>
      <c r="T215" s="30">
        <f ca="1">IF(L215=0,0,Agents($H$4,$H$5,L215,$H$3)/(1-$P$1))</f>
        <v>2.3529411764705883</v>
      </c>
      <c r="U215" s="30">
        <f ca="1">IF(M215=0,0,Agents($H$4,$H$5,M215,$H$3)/(1-$P$1))</f>
        <v>2.3529411764705883</v>
      </c>
      <c r="V215" s="30">
        <f ca="1">IF(N215=0,0,Agents($H$4,$H$5,N215,$H$3)/(1-$P$1))</f>
        <v>2.3529411764705883</v>
      </c>
      <c r="W215" s="30">
        <f ca="1">IF(O215=0,0,Agents($H$4,$H$5,O215,$H$3)/(1-$P$1))</f>
        <v>2.3529411764705883</v>
      </c>
      <c r="X215" s="30">
        <f ca="1">IF(P215=0,0,Agents($H$4,$H$5,P215,$H$3)/(1-$P$1))</f>
        <v>0</v>
      </c>
    </row>
    <row r="216" spans="1:24" x14ac:dyDescent="0.25">
      <c r="A216" s="126">
        <v>0.937500000000003</v>
      </c>
      <c r="B216" s="127"/>
      <c r="C216" s="128">
        <v>1.380738695201933E-3</v>
      </c>
      <c r="D216" s="128">
        <v>1.1994002998500749E-3</v>
      </c>
      <c r="E216" s="128">
        <v>1.325820351342393E-3</v>
      </c>
      <c r="F216" s="128">
        <v>1.7199862401100791E-3</v>
      </c>
      <c r="G216" s="128">
        <v>1.4059753954305801E-3</v>
      </c>
      <c r="H216" s="129"/>
      <c r="J216" s="30">
        <f t="shared" ca="1" si="24"/>
        <v>0</v>
      </c>
      <c r="K216" s="30">
        <f t="shared" ca="1" si="24"/>
        <v>1.0159888778711299</v>
      </c>
      <c r="L216" s="30">
        <f t="shared" ca="1" si="24"/>
        <v>0.68461925679354985</v>
      </c>
      <c r="M216" s="30">
        <f t="shared" ca="1" si="24"/>
        <v>0.84077560029820442</v>
      </c>
      <c r="N216" s="30">
        <f t="shared" ca="1" si="24"/>
        <v>1.008347824475383</v>
      </c>
      <c r="O216" s="30">
        <f t="shared" ca="1" si="24"/>
        <v>0.63090271907843165</v>
      </c>
      <c r="P216" s="30">
        <f t="shared" ca="1" si="24"/>
        <v>0</v>
      </c>
      <c r="R216" s="30">
        <f ca="1">IF(J216=0,0,Agents($H$4,$H$5,J216,$H$3)/(1-$P$1))</f>
        <v>0</v>
      </c>
      <c r="S216" s="30">
        <f ca="1">IF(K216=0,0,Agents($H$4,$H$5,K216,$H$3)/(1-$P$1))</f>
        <v>2.3529411764705883</v>
      </c>
      <c r="T216" s="30">
        <f ca="1">IF(L216=0,0,Agents($H$4,$H$5,L216,$H$3)/(1-$P$1))</f>
        <v>2.3529411764705883</v>
      </c>
      <c r="U216" s="30">
        <f ca="1">IF(M216=0,0,Agents($H$4,$H$5,M216,$H$3)/(1-$P$1))</f>
        <v>2.3529411764705883</v>
      </c>
      <c r="V216" s="30">
        <f ca="1">IF(N216=0,0,Agents($H$4,$H$5,N216,$H$3)/(1-$P$1))</f>
        <v>2.3529411764705883</v>
      </c>
      <c r="W216" s="30">
        <f ca="1">IF(O216=0,0,Agents($H$4,$H$5,O216,$H$3)/(1-$P$1))</f>
        <v>1.1764705882352942</v>
      </c>
      <c r="X216" s="30">
        <f ca="1">IF(P216=0,0,Agents($H$4,$H$5,P216,$H$3)/(1-$P$1))</f>
        <v>0</v>
      </c>
    </row>
    <row r="217" spans="1:24" x14ac:dyDescent="0.25">
      <c r="B217" s="14"/>
      <c r="C217" s="15">
        <v>0.24727386021393707</v>
      </c>
      <c r="D217" s="15">
        <v>0.19181638799459966</v>
      </c>
      <c r="E217" s="15">
        <v>0.21310624156194827</v>
      </c>
      <c r="F217" s="15">
        <v>0.1970090352061481</v>
      </c>
      <c r="G217" s="15">
        <v>0.1507944750233669</v>
      </c>
      <c r="H217" s="16"/>
      <c r="J217" s="27">
        <f t="shared" ref="J217:P217" ca="1" si="25">$H$2*B217/SUM($B$217:$H$217)</f>
        <v>0</v>
      </c>
      <c r="K217" s="27">
        <f t="shared" ca="1" si="25"/>
        <v>735.82994479816591</v>
      </c>
      <c r="L217" s="27">
        <f t="shared" ca="1" si="25"/>
        <v>570.8013053516222</v>
      </c>
      <c r="M217" s="27">
        <f t="shared" ca="1" si="25"/>
        <v>634.15499652492076</v>
      </c>
      <c r="N217" s="27">
        <f t="shared" ca="1" si="25"/>
        <v>586.25342514998761</v>
      </c>
      <c r="O217" s="27">
        <f t="shared" ca="1" si="25"/>
        <v>448.72955894453452</v>
      </c>
      <c r="P217" s="27">
        <f t="shared" ca="1" si="25"/>
        <v>0</v>
      </c>
      <c r="R217" s="26">
        <f ca="1">(SUM(R187:R216)/2)/$C$6</f>
        <v>0</v>
      </c>
      <c r="S217" s="26">
        <f t="shared" ref="S217:X217" ca="1" si="26">(SUM(S187:S216)/2)/$C$6</f>
        <v>23.676470588235293</v>
      </c>
      <c r="T217" s="26">
        <f t="shared" ca="1" si="26"/>
        <v>19.485294117647054</v>
      </c>
      <c r="U217" s="26">
        <f t="shared" ca="1" si="26"/>
        <v>21.02941176470588</v>
      </c>
      <c r="V217" s="26">
        <f t="shared" ca="1" si="26"/>
        <v>19.852941176470587</v>
      </c>
      <c r="W217" s="26">
        <f t="shared" ca="1" si="26"/>
        <v>16.176470588235293</v>
      </c>
      <c r="X217" s="26">
        <f t="shared" ca="1" si="26"/>
        <v>0</v>
      </c>
    </row>
    <row r="218" spans="1:24" x14ac:dyDescent="0.25">
      <c r="R218" s="32">
        <f ca="1">SUM(R217:X217)/5</f>
        <v>20.044117647058819</v>
      </c>
      <c r="S218" s="31"/>
      <c r="T218" s="31"/>
      <c r="U218" s="31"/>
      <c r="V218" s="31"/>
      <c r="W218" s="31"/>
      <c r="X218" s="4"/>
    </row>
    <row r="220" spans="1:24" x14ac:dyDescent="0.25">
      <c r="A220" s="39" t="s">
        <v>17</v>
      </c>
      <c r="J220" s="6" t="s">
        <v>14</v>
      </c>
      <c r="K220" s="20"/>
      <c r="L220" s="20"/>
      <c r="M220" s="33">
        <v>43282</v>
      </c>
      <c r="N220" s="20"/>
      <c r="O220" s="20"/>
      <c r="P220" s="21"/>
      <c r="R220" s="6" t="s">
        <v>15</v>
      </c>
      <c r="S220" s="20"/>
      <c r="T220" s="20"/>
      <c r="U220" s="20"/>
      <c r="V220" s="20"/>
      <c r="W220" s="20"/>
      <c r="X220" s="21"/>
    </row>
    <row r="221" spans="1:24" x14ac:dyDescent="0.25">
      <c r="A221" s="113" t="s">
        <v>6</v>
      </c>
      <c r="B221" s="114" t="s">
        <v>13</v>
      </c>
      <c r="C221" s="115" t="s">
        <v>7</v>
      </c>
      <c r="D221" s="115" t="s">
        <v>8</v>
      </c>
      <c r="E221" s="115" t="s">
        <v>9</v>
      </c>
      <c r="F221" s="115" t="s">
        <v>10</v>
      </c>
      <c r="G221" s="115" t="s">
        <v>11</v>
      </c>
      <c r="H221" s="116" t="s">
        <v>12</v>
      </c>
      <c r="J221" s="22" t="s">
        <v>13</v>
      </c>
      <c r="K221" s="20" t="s">
        <v>7</v>
      </c>
      <c r="L221" s="20" t="s">
        <v>8</v>
      </c>
      <c r="M221" s="20" t="s">
        <v>9</v>
      </c>
      <c r="N221" s="20" t="s">
        <v>10</v>
      </c>
      <c r="O221" s="20" t="s">
        <v>11</v>
      </c>
      <c r="P221" s="21" t="s">
        <v>12</v>
      </c>
      <c r="R221" s="22" t="s">
        <v>13</v>
      </c>
      <c r="S221" s="20" t="s">
        <v>7</v>
      </c>
      <c r="T221" s="20" t="s">
        <v>8</v>
      </c>
      <c r="U221" s="20" t="s">
        <v>9</v>
      </c>
      <c r="V221" s="20" t="s">
        <v>10</v>
      </c>
      <c r="W221" s="20" t="s">
        <v>11</v>
      </c>
      <c r="X221" s="21" t="s">
        <v>12</v>
      </c>
    </row>
    <row r="222" spans="1:24" x14ac:dyDescent="0.25">
      <c r="A222" s="117">
        <v>0.33333333333333331</v>
      </c>
      <c r="B222" s="118"/>
      <c r="C222" s="119">
        <v>2.1746634449430445E-2</v>
      </c>
      <c r="D222" s="119">
        <v>2.4287856071964018E-2</v>
      </c>
      <c r="E222" s="119">
        <v>2.5190586675505468E-2</v>
      </c>
      <c r="F222" s="119">
        <v>2.1327829377364983E-2</v>
      </c>
      <c r="G222" s="119">
        <v>2.3901581722319858E-2</v>
      </c>
      <c r="H222" s="120"/>
      <c r="J222" s="24">
        <f t="shared" ref="J222:P247" ca="1" si="27">B222*J$252</f>
        <v>0</v>
      </c>
      <c r="K222" s="24">
        <f t="shared" ca="1" si="27"/>
        <v>17.553426755077734</v>
      </c>
      <c r="L222" s="24">
        <f t="shared" ca="1" si="27"/>
        <v>15.207805092146854</v>
      </c>
      <c r="M222" s="24">
        <f t="shared" ca="1" si="27"/>
        <v>17.523711730969083</v>
      </c>
      <c r="N222" s="24">
        <f t="shared" ca="1" si="27"/>
        <v>13.715904430850385</v>
      </c>
      <c r="O222" s="24">
        <f t="shared" ca="1" si="27"/>
        <v>11.76531935659321</v>
      </c>
      <c r="P222" s="24">
        <f t="shared" ca="1" si="27"/>
        <v>0</v>
      </c>
      <c r="R222" s="24">
        <f ca="1">IF(J222=0,0,Agents($I$4,$I$5,J222,$I$3)/(1-$P$1))</f>
        <v>0</v>
      </c>
      <c r="S222" s="24">
        <f ca="1">IF(K222=0,0,Agents($I$4,$I$5,K222,$I$3)/(1-$P$1))</f>
        <v>9.4117647058823533</v>
      </c>
      <c r="T222" s="24">
        <f ca="1">IF(L222=0,0,Agents($I$4,$I$5,L222,$I$3)/(1-$P$1))</f>
        <v>9.4117647058823533</v>
      </c>
      <c r="U222" s="24">
        <f ca="1">IF(M222=0,0,Agents($I$4,$I$5,M222,$I$3)/(1-$P$1))</f>
        <v>9.4117647058823533</v>
      </c>
      <c r="V222" s="24">
        <f ca="1">IF(N222=0,0,Agents($I$4,$I$5,N222,$I$3)/(1-$P$1))</f>
        <v>8.2352941176470598</v>
      </c>
      <c r="W222" s="24">
        <f ca="1">IF(O222=0,0,Agents($I$4,$I$5,O222,$I$3)/(1-$P$1))</f>
        <v>7.0588235294117645</v>
      </c>
      <c r="X222" s="24">
        <f ca="1">IF(P222=0,0,Agents($I$4,$I$5,P222,$I$3)/(1-$P$1))</f>
        <v>0</v>
      </c>
    </row>
    <row r="223" spans="1:24" x14ac:dyDescent="0.25">
      <c r="A223" s="121">
        <v>0.35416666666666669</v>
      </c>
      <c r="B223" s="122"/>
      <c r="C223" s="123">
        <v>3.1411805315843977E-2</v>
      </c>
      <c r="D223" s="123">
        <v>3.2083958020989505E-2</v>
      </c>
      <c r="E223" s="123">
        <v>3.1819688432217434E-2</v>
      </c>
      <c r="F223" s="123">
        <v>2.4079807361541108E-2</v>
      </c>
      <c r="G223" s="123">
        <v>2.3198594024604568E-2</v>
      </c>
      <c r="H223" s="124"/>
      <c r="J223" s="30">
        <f t="shared" ca="1" si="27"/>
        <v>0</v>
      </c>
      <c r="K223" s="30">
        <f t="shared" ca="1" si="27"/>
        <v>25.354949757334506</v>
      </c>
      <c r="L223" s="30">
        <f t="shared" ca="1" si="27"/>
        <v>20.089322776045844</v>
      </c>
      <c r="M223" s="30">
        <f t="shared" ca="1" si="27"/>
        <v>22.13521481806621</v>
      </c>
      <c r="N223" s="30">
        <f t="shared" ca="1" si="27"/>
        <v>15.485698550960111</v>
      </c>
      <c r="O223" s="30">
        <f t="shared" ca="1" si="27"/>
        <v>11.419280551987528</v>
      </c>
      <c r="P223" s="30">
        <f t="shared" ca="1" si="27"/>
        <v>0</v>
      </c>
      <c r="R223" s="30">
        <f ca="1">IF(J223=0,0,Agents($I$4,$I$5,J223,$I$3)/(1-$P$1))</f>
        <v>0</v>
      </c>
      <c r="S223" s="30">
        <f ca="1">IF(K223=0,0,Agents($I$4,$I$5,K223,$I$3)/(1-$P$1))</f>
        <v>12.941176470588236</v>
      </c>
      <c r="T223" s="30">
        <f ca="1">IF(L223=0,0,Agents($I$4,$I$5,L223,$I$3)/(1-$P$1))</f>
        <v>10.588235294117647</v>
      </c>
      <c r="U223" s="30">
        <f ca="1">IF(M223=0,0,Agents($I$4,$I$5,M223,$I$3)/(1-$P$1))</f>
        <v>11.764705882352942</v>
      </c>
      <c r="V223" s="30">
        <f ca="1">IF(N223=0,0,Agents($I$4,$I$5,N223,$I$3)/(1-$P$1))</f>
        <v>9.4117647058823533</v>
      </c>
      <c r="W223" s="30">
        <f ca="1">IF(O223=0,0,Agents($I$4,$I$5,O223,$I$3)/(1-$P$1))</f>
        <v>7.0588235294117645</v>
      </c>
      <c r="X223" s="30">
        <f ca="1">IF(P223=0,0,Agents($I$4,$I$5,P223,$I$3)/(1-$P$1))</f>
        <v>0</v>
      </c>
    </row>
    <row r="224" spans="1:24" x14ac:dyDescent="0.25">
      <c r="A224" s="125">
        <v>0.375</v>
      </c>
      <c r="B224" s="118"/>
      <c r="C224" s="119">
        <v>3.589920607525026E-2</v>
      </c>
      <c r="D224" s="119">
        <v>3.9880059970014994E-2</v>
      </c>
      <c r="E224" s="119">
        <v>4.2094796155120982E-2</v>
      </c>
      <c r="F224" s="119">
        <v>3.8871689026487785E-2</v>
      </c>
      <c r="G224" s="119">
        <v>4.0421792618629174E-2</v>
      </c>
      <c r="H224" s="120"/>
      <c r="J224" s="24">
        <f t="shared" ca="1" si="27"/>
        <v>0</v>
      </c>
      <c r="K224" s="24">
        <f t="shared" ca="1" si="27"/>
        <v>28.977085436953722</v>
      </c>
      <c r="L224" s="24">
        <f t="shared" ca="1" si="27"/>
        <v>24.970840459944835</v>
      </c>
      <c r="M224" s="24">
        <f t="shared" ca="1" si="27"/>
        <v>29.283044603066756</v>
      </c>
      <c r="N224" s="24">
        <f t="shared" ca="1" si="27"/>
        <v>24.998341946549889</v>
      </c>
      <c r="O224" s="24">
        <f t="shared" ca="1" si="27"/>
        <v>19.897231264826754</v>
      </c>
      <c r="P224" s="24">
        <f t="shared" ca="1" si="27"/>
        <v>0</v>
      </c>
      <c r="R224" s="24">
        <f ca="1">IF(J224=0,0,Agents($I$4,$I$5,J224,$I$3)/(1-$P$1))</f>
        <v>0</v>
      </c>
      <c r="S224" s="24">
        <f ca="1">IF(K224=0,0,Agents($I$4,$I$5,K224,$I$3)/(1-$P$1))</f>
        <v>15.294117647058824</v>
      </c>
      <c r="T224" s="24">
        <f ca="1">IF(L224=0,0,Agents($I$4,$I$5,L224,$I$3)/(1-$P$1))</f>
        <v>12.941176470588236</v>
      </c>
      <c r="U224" s="24">
        <f ca="1">IF(M224=0,0,Agents($I$4,$I$5,M224,$I$3)/(1-$P$1))</f>
        <v>15.294117647058824</v>
      </c>
      <c r="V224" s="24">
        <f ca="1">IF(N224=0,0,Agents($I$4,$I$5,N224,$I$3)/(1-$P$1))</f>
        <v>12.941176470588236</v>
      </c>
      <c r="W224" s="24">
        <f ca="1">IF(O224=0,0,Agents($I$4,$I$5,O224,$I$3)/(1-$P$1))</f>
        <v>10.588235294117647</v>
      </c>
      <c r="X224" s="24">
        <f ca="1">IF(P224=0,0,Agents($I$4,$I$5,P224,$I$3)/(1-$P$1))</f>
        <v>0</v>
      </c>
    </row>
    <row r="225" spans="1:24" x14ac:dyDescent="0.25">
      <c r="A225" s="121">
        <v>0.39583333333333331</v>
      </c>
      <c r="B225" s="122"/>
      <c r="C225" s="123">
        <v>4.9016223679668625E-2</v>
      </c>
      <c r="D225" s="123">
        <v>5.0674662668665667E-2</v>
      </c>
      <c r="E225" s="123">
        <v>5.2038448790188929E-2</v>
      </c>
      <c r="F225" s="123">
        <v>4.3687650498796013E-2</v>
      </c>
      <c r="G225" s="123">
        <v>4.8506151142355007E-2</v>
      </c>
      <c r="H225" s="124"/>
      <c r="J225" s="30">
        <f t="shared" ca="1" si="27"/>
        <v>0</v>
      </c>
      <c r="K225" s="30">
        <f t="shared" ca="1" si="27"/>
        <v>39.564866654302193</v>
      </c>
      <c r="L225" s="30">
        <f t="shared" ca="1" si="27"/>
        <v>31.729864945343436</v>
      </c>
      <c r="M225" s="30">
        <f t="shared" ca="1" si="27"/>
        <v>36.200299233712443</v>
      </c>
      <c r="N225" s="30">
        <f t="shared" ca="1" si="27"/>
        <v>28.095481656741917</v>
      </c>
      <c r="O225" s="30">
        <f t="shared" ca="1" si="27"/>
        <v>23.876677517792103</v>
      </c>
      <c r="P225" s="30">
        <f t="shared" ca="1" si="27"/>
        <v>0</v>
      </c>
      <c r="R225" s="30">
        <f ca="1">IF(J225=0,0,Agents($I$4,$I$5,J225,$I$3)/(1-$P$1))</f>
        <v>0</v>
      </c>
      <c r="S225" s="30">
        <f ca="1">IF(K225=0,0,Agents($I$4,$I$5,K225,$I$3)/(1-$P$1))</f>
        <v>18.823529411764707</v>
      </c>
      <c r="T225" s="30">
        <f ca="1">IF(L225=0,0,Agents($I$4,$I$5,L225,$I$3)/(1-$P$1))</f>
        <v>16.47058823529412</v>
      </c>
      <c r="U225" s="30">
        <f ca="1">IF(M225=0,0,Agents($I$4,$I$5,M225,$I$3)/(1-$P$1))</f>
        <v>17.647058823529413</v>
      </c>
      <c r="V225" s="30">
        <f ca="1">IF(N225=0,0,Agents($I$4,$I$5,N225,$I$3)/(1-$P$1))</f>
        <v>14.117647058823529</v>
      </c>
      <c r="W225" s="30">
        <f ca="1">IF(O225=0,0,Agents($I$4,$I$5,O225,$I$3)/(1-$P$1))</f>
        <v>12.941176470588236</v>
      </c>
      <c r="X225" s="30">
        <f ca="1">IF(P225=0,0,Agents($I$4,$I$5,P225,$I$3)/(1-$P$1))</f>
        <v>0</v>
      </c>
    </row>
    <row r="226" spans="1:24" x14ac:dyDescent="0.25">
      <c r="A226" s="125">
        <v>0.41666666666666669</v>
      </c>
      <c r="B226" s="118"/>
      <c r="C226" s="119">
        <v>5.6689944504925503E-2</v>
      </c>
      <c r="D226" s="119">
        <v>5.3073463268365817E-2</v>
      </c>
      <c r="E226" s="119">
        <v>5.4027179317202516E-2</v>
      </c>
      <c r="F226" s="119">
        <v>4.9879600963192293E-2</v>
      </c>
      <c r="G226" s="119">
        <v>5.4481546572934976E-2</v>
      </c>
      <c r="H226" s="120"/>
      <c r="J226" s="24">
        <f t="shared" ca="1" si="27"/>
        <v>0</v>
      </c>
      <c r="K226" s="24">
        <f t="shared" ca="1" si="27"/>
        <v>45.758932994006045</v>
      </c>
      <c r="L226" s="24">
        <f t="shared" ca="1" si="27"/>
        <v>33.231870386543129</v>
      </c>
      <c r="M226" s="24">
        <f t="shared" ca="1" si="27"/>
        <v>37.583750159841578</v>
      </c>
      <c r="N226" s="24">
        <f t="shared" ca="1" si="27"/>
        <v>32.077518426988796</v>
      </c>
      <c r="O226" s="24">
        <f t="shared" ca="1" si="27"/>
        <v>26.818007356940409</v>
      </c>
      <c r="P226" s="24">
        <f t="shared" ca="1" si="27"/>
        <v>0</v>
      </c>
      <c r="R226" s="24">
        <f ca="1">IF(J226=0,0,Agents($I$4,$I$5,J226,$I$3)/(1-$P$1))</f>
        <v>0</v>
      </c>
      <c r="S226" s="24">
        <f ca="1">IF(K226=0,0,Agents($I$4,$I$5,K226,$I$3)/(1-$P$1))</f>
        <v>21.176470588235293</v>
      </c>
      <c r="T226" s="24">
        <f ca="1">IF(L226=0,0,Agents($I$4,$I$5,L226,$I$3)/(1-$P$1))</f>
        <v>16.47058823529412</v>
      </c>
      <c r="U226" s="24">
        <f ca="1">IF(M226=0,0,Agents($I$4,$I$5,M226,$I$3)/(1-$P$1))</f>
        <v>18.823529411764707</v>
      </c>
      <c r="V226" s="24">
        <f ca="1">IF(N226=0,0,Agents($I$4,$I$5,N226,$I$3)/(1-$P$1))</f>
        <v>16.47058823529412</v>
      </c>
      <c r="W226" s="24">
        <f ca="1">IF(O226=0,0,Agents($I$4,$I$5,O226,$I$3)/(1-$P$1))</f>
        <v>14.117647058823529</v>
      </c>
      <c r="X226" s="24">
        <f ca="1">IF(P226=0,0,Agents($I$4,$I$5,P226,$I$3)/(1-$P$1))</f>
        <v>0</v>
      </c>
    </row>
    <row r="227" spans="1:24" x14ac:dyDescent="0.25">
      <c r="A227" s="121">
        <v>0.4375</v>
      </c>
      <c r="B227" s="122"/>
      <c r="C227" s="123">
        <v>6.1177345264331787E-2</v>
      </c>
      <c r="D227" s="123">
        <v>6.0385192019374909E-2</v>
      </c>
      <c r="E227" s="123">
        <v>5.6347364932051704E-2</v>
      </c>
      <c r="F227" s="123">
        <v>5.2128813738720886E-2</v>
      </c>
      <c r="G227" s="123">
        <v>6.1862917398945519E-2</v>
      </c>
      <c r="H227" s="124"/>
      <c r="J227" s="30">
        <f t="shared" ca="1" si="27"/>
        <v>0</v>
      </c>
      <c r="K227" s="30">
        <f t="shared" ca="1" si="27"/>
        <v>49.381068673625265</v>
      </c>
      <c r="L227" s="30">
        <f t="shared" ca="1" si="27"/>
        <v>37.810098510199857</v>
      </c>
      <c r="M227" s="30">
        <f t="shared" ca="1" si="27"/>
        <v>39.197776240325574</v>
      </c>
      <c r="N227" s="30">
        <f t="shared" ca="1" si="27"/>
        <v>33.523984775155419</v>
      </c>
      <c r="O227" s="30">
        <f t="shared" ca="1" si="27"/>
        <v>30.451414805300075</v>
      </c>
      <c r="P227" s="30">
        <f t="shared" ca="1" si="27"/>
        <v>0</v>
      </c>
      <c r="R227" s="30">
        <f ca="1">IF(J227=0,0,Agents($I$4,$I$5,J227,$I$3)/(1-$P$1))</f>
        <v>0</v>
      </c>
      <c r="S227" s="30">
        <f ca="1">IF(K227=0,0,Agents($I$4,$I$5,K227,$I$3)/(1-$P$1))</f>
        <v>23.529411764705884</v>
      </c>
      <c r="T227" s="30">
        <f ca="1">IF(L227=0,0,Agents($I$4,$I$5,L227,$I$3)/(1-$P$1))</f>
        <v>18.823529411764707</v>
      </c>
      <c r="U227" s="30">
        <f ca="1">IF(M227=0,0,Agents($I$4,$I$5,M227,$I$3)/(1-$P$1))</f>
        <v>18.823529411764707</v>
      </c>
      <c r="V227" s="30">
        <f ca="1">IF(N227=0,0,Agents($I$4,$I$5,N227,$I$3)/(1-$P$1))</f>
        <v>16.47058823529412</v>
      </c>
      <c r="W227" s="30">
        <f ca="1">IF(O227=0,0,Agents($I$4,$I$5,O227,$I$3)/(1-$P$1))</f>
        <v>15.294117647058824</v>
      </c>
      <c r="X227" s="30">
        <f ca="1">IF(P227=0,0,Agents($I$4,$I$5,P227,$I$3)/(1-$P$1))</f>
        <v>0</v>
      </c>
    </row>
    <row r="228" spans="1:24" x14ac:dyDescent="0.25">
      <c r="A228" s="125">
        <v>0.45833333333333331</v>
      </c>
      <c r="B228" s="118"/>
      <c r="C228" s="119">
        <v>5.9106237221528891E-2</v>
      </c>
      <c r="D228" s="119">
        <v>5.9485641794487357E-2</v>
      </c>
      <c r="E228" s="119">
        <v>5.9661915810407688E-2</v>
      </c>
      <c r="F228" s="119">
        <v>5.384879997883097E-2</v>
      </c>
      <c r="G228" s="119">
        <v>6.2214411247803164E-2</v>
      </c>
      <c r="H228" s="120"/>
      <c r="J228" s="24">
        <f t="shared" ca="1" si="27"/>
        <v>0</v>
      </c>
      <c r="K228" s="24">
        <f t="shared" ca="1" si="27"/>
        <v>47.709313744570245</v>
      </c>
      <c r="L228" s="24">
        <f t="shared" ca="1" si="27"/>
        <v>37.246846469749975</v>
      </c>
      <c r="M228" s="24">
        <f t="shared" ca="1" si="27"/>
        <v>41.503527783874141</v>
      </c>
      <c r="N228" s="24">
        <f t="shared" ca="1" si="27"/>
        <v>34.630106100224005</v>
      </c>
      <c r="O228" s="24">
        <f t="shared" ca="1" si="27"/>
        <v>30.624434207602917</v>
      </c>
      <c r="P228" s="24">
        <f t="shared" ca="1" si="27"/>
        <v>0</v>
      </c>
      <c r="R228" s="24">
        <f ca="1">IF(J228=0,0,Agents($I$4,$I$5,J228,$I$3)/(1-$P$1))</f>
        <v>0</v>
      </c>
      <c r="S228" s="24">
        <f ca="1">IF(K228=0,0,Agents($I$4,$I$5,K228,$I$3)/(1-$P$1))</f>
        <v>22.352941176470591</v>
      </c>
      <c r="T228" s="24">
        <f ca="1">IF(L228=0,0,Agents($I$4,$I$5,L228,$I$3)/(1-$P$1))</f>
        <v>17.647058823529413</v>
      </c>
      <c r="U228" s="24">
        <f ca="1">IF(M228=0,0,Agents($I$4,$I$5,M228,$I$3)/(1-$P$1))</f>
        <v>20</v>
      </c>
      <c r="V228" s="24">
        <f ca="1">IF(N228=0,0,Agents($I$4,$I$5,N228,$I$3)/(1-$P$1))</f>
        <v>17.647058823529413</v>
      </c>
      <c r="W228" s="24">
        <f ca="1">IF(O228=0,0,Agents($I$4,$I$5,O228,$I$3)/(1-$P$1))</f>
        <v>15.294117647058824</v>
      </c>
      <c r="X228" s="24">
        <f ca="1">IF(P228=0,0,Agents($I$4,$I$5,P228,$I$3)/(1-$P$1))</f>
        <v>0</v>
      </c>
    </row>
    <row r="229" spans="1:24" x14ac:dyDescent="0.25">
      <c r="A229" s="121">
        <v>0.47916666666666669</v>
      </c>
      <c r="B229" s="122"/>
      <c r="C229" s="123">
        <v>6.2212899285733245E-2</v>
      </c>
      <c r="D229" s="123">
        <v>6.1284742244262468E-2</v>
      </c>
      <c r="E229" s="123">
        <v>5.6678820019887298E-2</v>
      </c>
      <c r="F229" s="123">
        <v>5.7976766955095155E-2</v>
      </c>
      <c r="G229" s="123">
        <v>5.9753954305799648E-2</v>
      </c>
      <c r="H229" s="124"/>
      <c r="J229" s="30">
        <f t="shared" ca="1" si="27"/>
        <v>0</v>
      </c>
      <c r="K229" s="30">
        <f t="shared" ca="1" si="27"/>
        <v>50.216946138152778</v>
      </c>
      <c r="L229" s="30">
        <f t="shared" ca="1" si="27"/>
        <v>38.373350550649747</v>
      </c>
      <c r="M229" s="30">
        <f t="shared" ca="1" si="27"/>
        <v>39.428351394680426</v>
      </c>
      <c r="N229" s="30">
        <f t="shared" ca="1" si="27"/>
        <v>37.284797280388588</v>
      </c>
      <c r="O229" s="30">
        <f t="shared" ca="1" si="27"/>
        <v>29.413298391483028</v>
      </c>
      <c r="P229" s="30">
        <f t="shared" ca="1" si="27"/>
        <v>0</v>
      </c>
      <c r="R229" s="30">
        <f ca="1">IF(J229=0,0,Agents($I$4,$I$5,J229,$I$3)/(1-$P$1))</f>
        <v>0</v>
      </c>
      <c r="S229" s="30">
        <f ca="1">IF(K229=0,0,Agents($I$4,$I$5,K229,$I$3)/(1-$P$1))</f>
        <v>23.529411764705884</v>
      </c>
      <c r="T229" s="30">
        <f ca="1">IF(L229=0,0,Agents($I$4,$I$5,L229,$I$3)/(1-$P$1))</f>
        <v>18.823529411764707</v>
      </c>
      <c r="U229" s="30">
        <f ca="1">IF(M229=0,0,Agents($I$4,$I$5,M229,$I$3)/(1-$P$1))</f>
        <v>18.823529411764707</v>
      </c>
      <c r="V229" s="30">
        <f ca="1">IF(N229=0,0,Agents($I$4,$I$5,N229,$I$3)/(1-$P$1))</f>
        <v>17.647058823529413</v>
      </c>
      <c r="W229" s="30">
        <f ca="1">IF(O229=0,0,Agents($I$4,$I$5,O229,$I$3)/(1-$P$1))</f>
        <v>15.294117647058824</v>
      </c>
      <c r="X229" s="30">
        <f ca="1">IF(P229=0,0,Agents($I$4,$I$5,P229,$I$3)/(1-$P$1))</f>
        <v>0</v>
      </c>
    </row>
    <row r="230" spans="1:24" x14ac:dyDescent="0.25">
      <c r="A230" s="125">
        <v>0.5</v>
      </c>
      <c r="B230" s="118"/>
      <c r="C230" s="119">
        <v>5.6689944504925503E-2</v>
      </c>
      <c r="D230" s="119">
        <v>5.3788490370199497E-2</v>
      </c>
      <c r="E230" s="119">
        <v>5.4027179317202516E-2</v>
      </c>
      <c r="F230" s="119">
        <v>5.4192797226852982E-2</v>
      </c>
      <c r="G230" s="119">
        <v>5.342706502636204E-2</v>
      </c>
      <c r="H230" s="120"/>
      <c r="J230" s="24">
        <f t="shared" ca="1" si="27"/>
        <v>0</v>
      </c>
      <c r="K230" s="24">
        <f t="shared" ca="1" si="27"/>
        <v>45.758932994006045</v>
      </c>
      <c r="L230" s="24">
        <f t="shared" ca="1" si="27"/>
        <v>33.679583546900716</v>
      </c>
      <c r="M230" s="24">
        <f t="shared" ca="1" si="27"/>
        <v>37.583750159841578</v>
      </c>
      <c r="N230" s="24">
        <f t="shared" ca="1" si="27"/>
        <v>34.851330365237715</v>
      </c>
      <c r="O230" s="24">
        <f t="shared" ca="1" si="27"/>
        <v>26.298949150031884</v>
      </c>
      <c r="P230" s="24">
        <f t="shared" ca="1" si="27"/>
        <v>0</v>
      </c>
      <c r="R230" s="24">
        <f ca="1">IF(J230=0,0,Agents($I$4,$I$5,J230,$I$3)/(1-$P$1))</f>
        <v>0</v>
      </c>
      <c r="S230" s="24">
        <f ca="1">IF(K230=0,0,Agents($I$4,$I$5,K230,$I$3)/(1-$P$1))</f>
        <v>21.176470588235293</v>
      </c>
      <c r="T230" s="24">
        <f ca="1">IF(L230=0,0,Agents($I$4,$I$5,L230,$I$3)/(1-$P$1))</f>
        <v>16.47058823529412</v>
      </c>
      <c r="U230" s="24">
        <f ca="1">IF(M230=0,0,Agents($I$4,$I$5,M230,$I$3)/(1-$P$1))</f>
        <v>18.823529411764707</v>
      </c>
      <c r="V230" s="24">
        <f ca="1">IF(N230=0,0,Agents($I$4,$I$5,N230,$I$3)/(1-$P$1))</f>
        <v>17.647058823529413</v>
      </c>
      <c r="W230" s="24">
        <f ca="1">IF(O230=0,0,Agents($I$4,$I$5,O230,$I$3)/(1-$P$1))</f>
        <v>14.117647058823529</v>
      </c>
      <c r="X230" s="24">
        <f ca="1">IF(P230=0,0,Agents($I$4,$I$5,P230,$I$3)/(1-$P$1))</f>
        <v>0</v>
      </c>
    </row>
    <row r="231" spans="1:24" x14ac:dyDescent="0.25">
      <c r="A231" s="121">
        <v>0.52083333333333337</v>
      </c>
      <c r="B231" s="122"/>
      <c r="C231" s="123">
        <v>5.1857359071718741E-2</v>
      </c>
      <c r="D231" s="123">
        <v>5.3788490370199497E-2</v>
      </c>
      <c r="E231" s="123">
        <v>4.938680808750414E-2</v>
      </c>
      <c r="F231" s="123">
        <v>5.2128813738720886E-2</v>
      </c>
      <c r="G231" s="123">
        <v>5.518453427065026E-2</v>
      </c>
      <c r="H231" s="124"/>
      <c r="J231" s="30">
        <f t="shared" ca="1" si="27"/>
        <v>0</v>
      </c>
      <c r="K231" s="30">
        <f t="shared" ca="1" si="27"/>
        <v>41.858171492877666</v>
      </c>
      <c r="L231" s="30">
        <f t="shared" ca="1" si="27"/>
        <v>33.679583546900716</v>
      </c>
      <c r="M231" s="30">
        <f t="shared" ca="1" si="27"/>
        <v>34.355697998873595</v>
      </c>
      <c r="N231" s="30">
        <f t="shared" ca="1" si="27"/>
        <v>33.523984775155419</v>
      </c>
      <c r="O231" s="30">
        <f t="shared" ca="1" si="27"/>
        <v>27.164046161546089</v>
      </c>
      <c r="P231" s="30">
        <f t="shared" ca="1" si="27"/>
        <v>0</v>
      </c>
      <c r="R231" s="30">
        <f ca="1">IF(J231=0,0,Agents($I$4,$I$5,J231,$I$3)/(1-$P$1))</f>
        <v>0</v>
      </c>
      <c r="S231" s="30">
        <f ca="1">IF(K231=0,0,Agents($I$4,$I$5,K231,$I$3)/(1-$P$1))</f>
        <v>20</v>
      </c>
      <c r="T231" s="30">
        <f ca="1">IF(L231=0,0,Agents($I$4,$I$5,L231,$I$3)/(1-$P$1))</f>
        <v>16.47058823529412</v>
      </c>
      <c r="U231" s="30">
        <f ca="1">IF(M231=0,0,Agents($I$4,$I$5,M231,$I$3)/(1-$P$1))</f>
        <v>16.47058823529412</v>
      </c>
      <c r="V231" s="30">
        <f ca="1">IF(N231=0,0,Agents($I$4,$I$5,N231,$I$3)/(1-$P$1))</f>
        <v>16.47058823529412</v>
      </c>
      <c r="W231" s="30">
        <f ca="1">IF(O231=0,0,Agents($I$4,$I$5,O231,$I$3)/(1-$P$1))</f>
        <v>14.117647058823529</v>
      </c>
      <c r="X231" s="30">
        <f ca="1">IF(P231=0,0,Agents($I$4,$I$5,P231,$I$3)/(1-$P$1))</f>
        <v>0</v>
      </c>
    </row>
    <row r="232" spans="1:24" x14ac:dyDescent="0.25">
      <c r="A232" s="125">
        <v>0.54166666666666663</v>
      </c>
      <c r="B232" s="118"/>
      <c r="C232" s="119">
        <v>5.3928467114521643E-2</v>
      </c>
      <c r="D232" s="119">
        <v>5.2589090070349426E-2</v>
      </c>
      <c r="E232" s="119">
        <v>5.1375538614517727E-2</v>
      </c>
      <c r="F232" s="119">
        <v>5.4192797226852982E-2</v>
      </c>
      <c r="G232" s="119">
        <v>5.3778558875219686E-2</v>
      </c>
      <c r="H232" s="120"/>
      <c r="J232" s="24">
        <f t="shared" ca="1" si="27"/>
        <v>0</v>
      </c>
      <c r="K232" s="24">
        <f t="shared" ca="1" si="27"/>
        <v>43.529926421932686</v>
      </c>
      <c r="L232" s="24">
        <f t="shared" ca="1" si="27"/>
        <v>32.928580826300873</v>
      </c>
      <c r="M232" s="24">
        <f t="shared" ca="1" si="27"/>
        <v>35.739148925002731</v>
      </c>
      <c r="N232" s="24">
        <f t="shared" ca="1" si="27"/>
        <v>34.851330365237715</v>
      </c>
      <c r="O232" s="24">
        <f t="shared" ca="1" si="27"/>
        <v>26.471968552334726</v>
      </c>
      <c r="P232" s="24">
        <f t="shared" ca="1" si="27"/>
        <v>0</v>
      </c>
      <c r="R232" s="24">
        <f ca="1">IF(J232=0,0,Agents($I$4,$I$5,J232,$I$3)/(1-$P$1))</f>
        <v>0</v>
      </c>
      <c r="S232" s="24">
        <f ca="1">IF(K232=0,0,Agents($I$4,$I$5,K232,$I$3)/(1-$P$1))</f>
        <v>21.176470588235293</v>
      </c>
      <c r="T232" s="24">
        <f ca="1">IF(L232=0,0,Agents($I$4,$I$5,L232,$I$3)/(1-$P$1))</f>
        <v>16.47058823529412</v>
      </c>
      <c r="U232" s="24">
        <f ca="1">IF(M232=0,0,Agents($I$4,$I$5,M232,$I$3)/(1-$P$1))</f>
        <v>17.647058823529413</v>
      </c>
      <c r="V232" s="24">
        <f ca="1">IF(N232=0,0,Agents($I$4,$I$5,N232,$I$3)/(1-$P$1))</f>
        <v>17.647058823529413</v>
      </c>
      <c r="W232" s="24">
        <f ca="1">IF(O232=0,0,Agents($I$4,$I$5,O232,$I$3)/(1-$P$1))</f>
        <v>14.117647058823529</v>
      </c>
      <c r="X232" s="24">
        <f ca="1">IF(P232=0,0,Agents($I$4,$I$5,P232,$I$3)/(1-$P$1))</f>
        <v>0</v>
      </c>
    </row>
    <row r="233" spans="1:24" x14ac:dyDescent="0.25">
      <c r="A233" s="121">
        <v>0.5625</v>
      </c>
      <c r="B233" s="122"/>
      <c r="C233" s="123">
        <v>5.3928467114521643E-2</v>
      </c>
      <c r="D233" s="123">
        <v>5.5887440894937128E-2</v>
      </c>
      <c r="E233" s="123">
        <v>5.1706993702353328E-2</v>
      </c>
      <c r="F233" s="123">
        <v>5.6944775211029107E-2</v>
      </c>
      <c r="G233" s="123">
        <v>5.6942003514938486E-2</v>
      </c>
      <c r="H233" s="124"/>
      <c r="J233" s="30">
        <f t="shared" ca="1" si="27"/>
        <v>0</v>
      </c>
      <c r="K233" s="30">
        <f t="shared" ca="1" si="27"/>
        <v>43.529926421932686</v>
      </c>
      <c r="L233" s="30">
        <f t="shared" ca="1" si="27"/>
        <v>34.99383830795044</v>
      </c>
      <c r="M233" s="30">
        <f t="shared" ca="1" si="27"/>
        <v>35.96972407935759</v>
      </c>
      <c r="N233" s="30">
        <f t="shared" ca="1" si="27"/>
        <v>36.621124485347444</v>
      </c>
      <c r="O233" s="30">
        <f t="shared" ca="1" si="27"/>
        <v>28.029143173060294</v>
      </c>
      <c r="P233" s="30">
        <f t="shared" ca="1" si="27"/>
        <v>0</v>
      </c>
      <c r="R233" s="30">
        <f ca="1">IF(J233=0,0,Agents($I$4,$I$5,J233,$I$3)/(1-$P$1))</f>
        <v>0</v>
      </c>
      <c r="S233" s="30">
        <f ca="1">IF(K233=0,0,Agents($I$4,$I$5,K233,$I$3)/(1-$P$1))</f>
        <v>21.176470588235293</v>
      </c>
      <c r="T233" s="30">
        <f ca="1">IF(L233=0,0,Agents($I$4,$I$5,L233,$I$3)/(1-$P$1))</f>
        <v>17.647058823529413</v>
      </c>
      <c r="U233" s="30">
        <f ca="1">IF(M233=0,0,Agents($I$4,$I$5,M233,$I$3)/(1-$P$1))</f>
        <v>17.647058823529413</v>
      </c>
      <c r="V233" s="30">
        <f ca="1">IF(N233=0,0,Agents($I$4,$I$5,N233,$I$3)/(1-$P$1))</f>
        <v>17.647058823529413</v>
      </c>
      <c r="W233" s="30">
        <f ca="1">IF(O233=0,0,Agents($I$4,$I$5,O233,$I$3)/(1-$P$1))</f>
        <v>14.117647058823529</v>
      </c>
      <c r="X233" s="30">
        <f ca="1">IF(P233=0,0,Agents($I$4,$I$5,P233,$I$3)/(1-$P$1))</f>
        <v>0</v>
      </c>
    </row>
    <row r="234" spans="1:24" x14ac:dyDescent="0.25">
      <c r="A234" s="125">
        <v>0.58333333333333337</v>
      </c>
      <c r="B234" s="118"/>
      <c r="C234" s="119">
        <v>5.4964021135923087E-2</v>
      </c>
      <c r="D234" s="119">
        <v>5.7386691269749726E-2</v>
      </c>
      <c r="E234" s="119">
        <v>5.8667550546900891E-2</v>
      </c>
      <c r="F234" s="119">
        <v>5.8664761451139191E-2</v>
      </c>
      <c r="G234" s="119">
        <v>5.9050966608084357E-2</v>
      </c>
      <c r="H234" s="120"/>
      <c r="J234" s="24">
        <f t="shared" ca="1" si="27"/>
        <v>0</v>
      </c>
      <c r="K234" s="24">
        <f t="shared" ca="1" si="27"/>
        <v>44.365803886460192</v>
      </c>
      <c r="L234" s="24">
        <f t="shared" ca="1" si="27"/>
        <v>35.932591708700251</v>
      </c>
      <c r="M234" s="24">
        <f t="shared" ca="1" si="27"/>
        <v>40.811802320809569</v>
      </c>
      <c r="N234" s="24">
        <f t="shared" ca="1" si="27"/>
        <v>37.727245810416022</v>
      </c>
      <c r="O234" s="24">
        <f t="shared" ca="1" si="27"/>
        <v>29.067259586877345</v>
      </c>
      <c r="P234" s="24">
        <f t="shared" ca="1" si="27"/>
        <v>0</v>
      </c>
      <c r="R234" s="24">
        <f ca="1">IF(J234=0,0,Agents($I$4,$I$5,J234,$I$3)/(1-$P$1))</f>
        <v>0</v>
      </c>
      <c r="S234" s="24">
        <f ca="1">IF(K234=0,0,Agents($I$4,$I$5,K234,$I$3)/(1-$P$1))</f>
        <v>21.176470588235293</v>
      </c>
      <c r="T234" s="24">
        <f ca="1">IF(L234=0,0,Agents($I$4,$I$5,L234,$I$3)/(1-$P$1))</f>
        <v>17.647058823529413</v>
      </c>
      <c r="U234" s="24">
        <f ca="1">IF(M234=0,0,Agents($I$4,$I$5,M234,$I$3)/(1-$P$1))</f>
        <v>20</v>
      </c>
      <c r="V234" s="24">
        <f ca="1">IF(N234=0,0,Agents($I$4,$I$5,N234,$I$3)/(1-$P$1))</f>
        <v>18.823529411764707</v>
      </c>
      <c r="W234" s="24">
        <f ca="1">IF(O234=0,0,Agents($I$4,$I$5,O234,$I$3)/(1-$P$1))</f>
        <v>15.294117647058824</v>
      </c>
      <c r="X234" s="24">
        <f ca="1">IF(P234=0,0,Agents($I$4,$I$5,P234,$I$3)/(1-$P$1))</f>
        <v>0</v>
      </c>
    </row>
    <row r="235" spans="1:24" x14ac:dyDescent="0.25">
      <c r="A235" s="121">
        <v>0.60416666666666663</v>
      </c>
      <c r="B235" s="122"/>
      <c r="C235" s="123">
        <v>5.4618836462122608E-2</v>
      </c>
      <c r="D235" s="123">
        <v>5.9485641794487357E-2</v>
      </c>
      <c r="E235" s="123">
        <v>6.1982101425256876E-2</v>
      </c>
      <c r="F235" s="123">
        <v>6.1760736683337335E-2</v>
      </c>
      <c r="G235" s="123">
        <v>5.8347978910369067E-2</v>
      </c>
      <c r="H235" s="124"/>
      <c r="J235" s="30">
        <f t="shared" ca="1" si="27"/>
        <v>0</v>
      </c>
      <c r="K235" s="30">
        <f t="shared" ca="1" si="27"/>
        <v>44.087178064951026</v>
      </c>
      <c r="L235" s="30">
        <f t="shared" ca="1" si="27"/>
        <v>37.246846469749975</v>
      </c>
      <c r="M235" s="30">
        <f t="shared" ca="1" si="27"/>
        <v>43.117553864358136</v>
      </c>
      <c r="N235" s="30">
        <f t="shared" ca="1" si="27"/>
        <v>39.718264195539469</v>
      </c>
      <c r="O235" s="30">
        <f t="shared" ca="1" si="27"/>
        <v>28.721220782271661</v>
      </c>
      <c r="P235" s="30">
        <f t="shared" ca="1" si="27"/>
        <v>0</v>
      </c>
      <c r="R235" s="30">
        <f ca="1">IF(J235=0,0,Agents($I$4,$I$5,J235,$I$3)/(1-$P$1))</f>
        <v>0</v>
      </c>
      <c r="S235" s="30">
        <f ca="1">IF(K235=0,0,Agents($I$4,$I$5,K235,$I$3)/(1-$P$1))</f>
        <v>21.176470588235293</v>
      </c>
      <c r="T235" s="30">
        <f ca="1">IF(L235=0,0,Agents($I$4,$I$5,L235,$I$3)/(1-$P$1))</f>
        <v>17.647058823529413</v>
      </c>
      <c r="U235" s="30">
        <f ca="1">IF(M235=0,0,Agents($I$4,$I$5,M235,$I$3)/(1-$P$1))</f>
        <v>20</v>
      </c>
      <c r="V235" s="30">
        <f ca="1">IF(N235=0,0,Agents($I$4,$I$5,N235,$I$3)/(1-$P$1))</f>
        <v>18.823529411764707</v>
      </c>
      <c r="W235" s="30">
        <f ca="1">IF(O235=0,0,Agents($I$4,$I$5,O235,$I$3)/(1-$P$1))</f>
        <v>14.117647058823529</v>
      </c>
      <c r="X235" s="30">
        <f ca="1">IF(P235=0,0,Agents($I$4,$I$5,P235,$I$3)/(1-$P$1))</f>
        <v>0</v>
      </c>
    </row>
    <row r="236" spans="1:24" x14ac:dyDescent="0.25">
      <c r="A236" s="125">
        <v>0.625</v>
      </c>
      <c r="B236" s="118"/>
      <c r="C236" s="119">
        <v>5.3238097766920671E-2</v>
      </c>
      <c r="D236" s="119">
        <v>5.1689539845461867E-2</v>
      </c>
      <c r="E236" s="119">
        <v>5.5021544580709306E-2</v>
      </c>
      <c r="F236" s="119">
        <v>5.7632769707073143E-2</v>
      </c>
      <c r="G236" s="119">
        <v>5.7293497363796131E-2</v>
      </c>
      <c r="H236" s="120"/>
      <c r="J236" s="24">
        <f t="shared" ca="1" si="27"/>
        <v>0</v>
      </c>
      <c r="K236" s="24">
        <f t="shared" ca="1" si="27"/>
        <v>42.972674778914339</v>
      </c>
      <c r="L236" s="24">
        <f t="shared" ca="1" si="27"/>
        <v>32.365328785850984</v>
      </c>
      <c r="M236" s="24">
        <f t="shared" ca="1" si="27"/>
        <v>38.27547562290615</v>
      </c>
      <c r="N236" s="24">
        <f t="shared" ca="1" si="27"/>
        <v>37.063573015374878</v>
      </c>
      <c r="O236" s="24">
        <f t="shared" ca="1" si="27"/>
        <v>28.202162575363136</v>
      </c>
      <c r="P236" s="24">
        <f t="shared" ca="1" si="27"/>
        <v>0</v>
      </c>
      <c r="R236" s="24">
        <f ca="1">IF(J236=0,0,Agents($I$4,$I$5,J236,$I$3)/(1-$P$1))</f>
        <v>0</v>
      </c>
      <c r="S236" s="24">
        <f ca="1">IF(K236=0,0,Agents($I$4,$I$5,K236,$I$3)/(1-$P$1))</f>
        <v>20</v>
      </c>
      <c r="T236" s="24">
        <f ca="1">IF(L236=0,0,Agents($I$4,$I$5,L236,$I$3)/(1-$P$1))</f>
        <v>16.47058823529412</v>
      </c>
      <c r="U236" s="24">
        <f ca="1">IF(M236=0,0,Agents($I$4,$I$5,M236,$I$3)/(1-$P$1))</f>
        <v>18.823529411764707</v>
      </c>
      <c r="V236" s="24">
        <f ca="1">IF(N236=0,0,Agents($I$4,$I$5,N236,$I$3)/(1-$P$1))</f>
        <v>17.647058823529413</v>
      </c>
      <c r="W236" s="24">
        <f ca="1">IF(O236=0,0,Agents($I$4,$I$5,O236,$I$3)/(1-$P$1))</f>
        <v>14.117647058823529</v>
      </c>
      <c r="X236" s="24">
        <f ca="1">IF(P236=0,0,Agents($I$4,$I$5,P236,$I$3)/(1-$P$1))</f>
        <v>0</v>
      </c>
    </row>
    <row r="237" spans="1:24" x14ac:dyDescent="0.25">
      <c r="A237" s="121">
        <v>0.64583333333333337</v>
      </c>
      <c r="B237" s="122"/>
      <c r="C237" s="123">
        <v>5.2547728419319706E-2</v>
      </c>
      <c r="D237" s="123">
        <v>5.2888940145311945E-2</v>
      </c>
      <c r="E237" s="123">
        <v>4.938680808750414E-2</v>
      </c>
      <c r="F237" s="123">
        <v>5.5912783466963066E-2</v>
      </c>
      <c r="G237" s="123">
        <v>5.3075571177504395E-2</v>
      </c>
      <c r="H237" s="124"/>
      <c r="J237" s="30">
        <f t="shared" ca="1" si="27"/>
        <v>0</v>
      </c>
      <c r="K237" s="30">
        <f t="shared" ca="1" si="27"/>
        <v>42.415423135896006</v>
      </c>
      <c r="L237" s="30">
        <f t="shared" ca="1" si="27"/>
        <v>33.116331506450834</v>
      </c>
      <c r="M237" s="30">
        <f t="shared" ca="1" si="27"/>
        <v>34.355697998873595</v>
      </c>
      <c r="N237" s="30">
        <f t="shared" ca="1" si="27"/>
        <v>35.9574516903063</v>
      </c>
      <c r="O237" s="30">
        <f t="shared" ca="1" si="27"/>
        <v>26.125929747729042</v>
      </c>
      <c r="P237" s="30">
        <f t="shared" ca="1" si="27"/>
        <v>0</v>
      </c>
      <c r="R237" s="30">
        <f ca="1">IF(J237=0,0,Agents($I$4,$I$5,J237,$I$3)/(1-$P$1))</f>
        <v>0</v>
      </c>
      <c r="S237" s="30">
        <f ca="1">IF(K237=0,0,Agents($I$4,$I$5,K237,$I$3)/(1-$P$1))</f>
        <v>20</v>
      </c>
      <c r="T237" s="30">
        <f ca="1">IF(L237=0,0,Agents($I$4,$I$5,L237,$I$3)/(1-$P$1))</f>
        <v>16.47058823529412</v>
      </c>
      <c r="U237" s="30">
        <f ca="1">IF(M237=0,0,Agents($I$4,$I$5,M237,$I$3)/(1-$P$1))</f>
        <v>16.47058823529412</v>
      </c>
      <c r="V237" s="30">
        <f ca="1">IF(N237=0,0,Agents($I$4,$I$5,N237,$I$3)/(1-$P$1))</f>
        <v>17.647058823529413</v>
      </c>
      <c r="W237" s="30">
        <f ca="1">IF(O237=0,0,Agents($I$4,$I$5,O237,$I$3)/(1-$P$1))</f>
        <v>14.117647058823529</v>
      </c>
      <c r="X237" s="30">
        <f ca="1">IF(P237=0,0,Agents($I$4,$I$5,P237,$I$3)/(1-$P$1))</f>
        <v>0</v>
      </c>
    </row>
    <row r="238" spans="1:24" x14ac:dyDescent="0.25">
      <c r="A238" s="125">
        <v>0.66666666666666663</v>
      </c>
      <c r="B238" s="118"/>
      <c r="C238" s="119">
        <v>4.322774222670666E-2</v>
      </c>
      <c r="D238" s="119">
        <v>4.4792988121323936E-2</v>
      </c>
      <c r="E238" s="119">
        <v>4.9718263175339734E-2</v>
      </c>
      <c r="F238" s="119">
        <v>4.7312852266412665E-2</v>
      </c>
      <c r="G238" s="119">
        <v>4.9209138840070298E-2</v>
      </c>
      <c r="H238" s="120"/>
      <c r="J238" s="24">
        <f t="shared" ca="1" si="27"/>
        <v>0</v>
      </c>
      <c r="K238" s="24">
        <f t="shared" ca="1" si="27"/>
        <v>34.892525955148407</v>
      </c>
      <c r="L238" s="24">
        <f t="shared" ca="1" si="27"/>
        <v>28.047063142401878</v>
      </c>
      <c r="M238" s="24">
        <f t="shared" ca="1" si="27"/>
        <v>34.586273153228447</v>
      </c>
      <c r="N238" s="24">
        <f t="shared" ca="1" si="27"/>
        <v>30.426845064963398</v>
      </c>
      <c r="O238" s="24">
        <f t="shared" ca="1" si="27"/>
        <v>24.222716322397787</v>
      </c>
      <c r="P238" s="24">
        <f t="shared" ca="1" si="27"/>
        <v>0</v>
      </c>
      <c r="R238" s="24">
        <f ca="1">IF(J238=0,0,Agents($I$4,$I$5,J238,$I$3)/(1-$P$1))</f>
        <v>0</v>
      </c>
      <c r="S238" s="24">
        <f ca="1">IF(K238=0,0,Agents($I$4,$I$5,K238,$I$3)/(1-$P$1))</f>
        <v>17.647058823529413</v>
      </c>
      <c r="T238" s="24">
        <f ca="1">IF(L238=0,0,Agents($I$4,$I$5,L238,$I$3)/(1-$P$1))</f>
        <v>14.117647058823529</v>
      </c>
      <c r="U238" s="24">
        <f ca="1">IF(M238=0,0,Agents($I$4,$I$5,M238,$I$3)/(1-$P$1))</f>
        <v>17.647058823529413</v>
      </c>
      <c r="V238" s="24">
        <f ca="1">IF(N238=0,0,Agents($I$4,$I$5,N238,$I$3)/(1-$P$1))</f>
        <v>15.294117647058824</v>
      </c>
      <c r="W238" s="24">
        <f ca="1">IF(O238=0,0,Agents($I$4,$I$5,O238,$I$3)/(1-$P$1))</f>
        <v>12.941176470588236</v>
      </c>
      <c r="X238" s="24">
        <f ca="1">IF(P238=0,0,Agents($I$4,$I$5,P238,$I$3)/(1-$P$1))</f>
        <v>0</v>
      </c>
    </row>
    <row r="239" spans="1:24" x14ac:dyDescent="0.25">
      <c r="A239" s="121">
        <v>0.6875</v>
      </c>
      <c r="B239" s="122"/>
      <c r="C239" s="123">
        <v>4.0386606834656544E-2</v>
      </c>
      <c r="D239" s="123">
        <v>3.8795986622073564E-2</v>
      </c>
      <c r="E239" s="123">
        <v>3.5465694398409013E-2</v>
      </c>
      <c r="F239" s="123">
        <v>4.1808896298060415E-2</v>
      </c>
      <c r="G239" s="123">
        <v>3.5852372583479786E-2</v>
      </c>
      <c r="H239" s="124"/>
      <c r="J239" s="30">
        <f t="shared" ca="1" si="27"/>
        <v>0</v>
      </c>
      <c r="K239" s="30">
        <f t="shared" ca="1" si="27"/>
        <v>32.599221116572934</v>
      </c>
      <c r="L239" s="30">
        <f t="shared" ca="1" si="27"/>
        <v>24.292049539402658</v>
      </c>
      <c r="M239" s="30">
        <f t="shared" ca="1" si="27"/>
        <v>24.671541515969626</v>
      </c>
      <c r="N239" s="30">
        <f t="shared" ca="1" si="27"/>
        <v>26.887256824743947</v>
      </c>
      <c r="O239" s="30">
        <f t="shared" ca="1" si="27"/>
        <v>17.647979034889815</v>
      </c>
      <c r="P239" s="30">
        <f t="shared" ca="1" si="27"/>
        <v>0</v>
      </c>
      <c r="R239" s="30">
        <f ca="1">IF(J239=0,0,Agents($I$4,$I$5,J239,$I$3)/(1-$P$1))</f>
        <v>0</v>
      </c>
      <c r="S239" s="30">
        <f ca="1">IF(K239=0,0,Agents($I$4,$I$5,K239,$I$3)/(1-$P$1))</f>
        <v>16.47058823529412</v>
      </c>
      <c r="T239" s="30">
        <f ca="1">IF(L239=0,0,Agents($I$4,$I$5,L239,$I$3)/(1-$P$1))</f>
        <v>12.941176470588236</v>
      </c>
      <c r="U239" s="30">
        <f ca="1">IF(M239=0,0,Agents($I$4,$I$5,M239,$I$3)/(1-$P$1))</f>
        <v>12.941176470588236</v>
      </c>
      <c r="V239" s="30">
        <f ca="1">IF(N239=0,0,Agents($I$4,$I$5,N239,$I$3)/(1-$P$1))</f>
        <v>14.117647058823529</v>
      </c>
      <c r="W239" s="30">
        <f ca="1">IF(O239=0,0,Agents($I$4,$I$5,O239,$I$3)/(1-$P$1))</f>
        <v>10.588235294117647</v>
      </c>
      <c r="X239" s="30">
        <f ca="1">IF(P239=0,0,Agents($I$4,$I$5,P239,$I$3)/(1-$P$1))</f>
        <v>0</v>
      </c>
    </row>
    <row r="240" spans="1:24" x14ac:dyDescent="0.25">
      <c r="A240" s="125">
        <v>0.70833333333333337</v>
      </c>
      <c r="B240" s="118"/>
      <c r="C240" s="119">
        <v>2.6579219882637211E-2</v>
      </c>
      <c r="D240" s="119">
        <v>2.8185907046476763E-2</v>
      </c>
      <c r="E240" s="119">
        <v>2.7179317202519059E-2</v>
      </c>
      <c r="F240" s="119">
        <v>3.0959752321981424E-2</v>
      </c>
      <c r="G240" s="119">
        <v>2.7065026362038665E-2</v>
      </c>
      <c r="H240" s="120"/>
      <c r="J240" s="24">
        <f t="shared" ca="1" si="27"/>
        <v>0</v>
      </c>
      <c r="K240" s="24">
        <f t="shared" ca="1" si="27"/>
        <v>21.45418825620612</v>
      </c>
      <c r="L240" s="24">
        <f t="shared" ca="1" si="27"/>
        <v>17.648563934096352</v>
      </c>
      <c r="M240" s="24">
        <f t="shared" ca="1" si="27"/>
        <v>18.907162657098219</v>
      </c>
      <c r="N240" s="24">
        <f t="shared" ca="1" si="27"/>
        <v>19.910183851234429</v>
      </c>
      <c r="O240" s="24">
        <f t="shared" ca="1" si="27"/>
        <v>13.322493977318784</v>
      </c>
      <c r="P240" s="24">
        <f t="shared" ca="1" si="27"/>
        <v>0</v>
      </c>
      <c r="R240" s="24">
        <f ca="1">IF(J240=0,0,Agents($I$4,$I$5,J240,$I$3)/(1-$P$1))</f>
        <v>0</v>
      </c>
      <c r="S240" s="24">
        <f ca="1">IF(K240=0,0,Agents($I$4,$I$5,K240,$I$3)/(1-$P$1))</f>
        <v>11.764705882352942</v>
      </c>
      <c r="T240" s="24">
        <f ca="1">IF(L240=0,0,Agents($I$4,$I$5,L240,$I$3)/(1-$P$1))</f>
        <v>10.588235294117647</v>
      </c>
      <c r="U240" s="24">
        <f ca="1">IF(M240=0,0,Agents($I$4,$I$5,M240,$I$3)/(1-$P$1))</f>
        <v>10.588235294117647</v>
      </c>
      <c r="V240" s="24">
        <f ca="1">IF(N240=0,0,Agents($I$4,$I$5,N240,$I$3)/(1-$P$1))</f>
        <v>10.588235294117647</v>
      </c>
      <c r="W240" s="24">
        <f ca="1">IF(O240=0,0,Agents($I$4,$I$5,O240,$I$3)/(1-$P$1))</f>
        <v>8.2352941176470598</v>
      </c>
      <c r="X240" s="24">
        <f ca="1">IF(P240=0,0,Agents($I$4,$I$5,P240,$I$3)/(1-$P$1))</f>
        <v>0</v>
      </c>
    </row>
    <row r="241" spans="1:24" x14ac:dyDescent="0.25">
      <c r="A241" s="121">
        <v>0.72916666666666663</v>
      </c>
      <c r="B241" s="122"/>
      <c r="C241" s="123">
        <v>1.9675526406627546E-2</v>
      </c>
      <c r="D241" s="123">
        <v>1.6791604197901048E-2</v>
      </c>
      <c r="E241" s="123">
        <v>2.0881670533642691E-2</v>
      </c>
      <c r="F241" s="123">
        <v>2.1327829377364983E-2</v>
      </c>
      <c r="G241" s="123">
        <v>1.8629173989455183E-2</v>
      </c>
      <c r="H241" s="124"/>
      <c r="J241" s="30">
        <f t="shared" ca="1" si="27"/>
        <v>0</v>
      </c>
      <c r="K241" s="30">
        <f t="shared" ca="1" si="27"/>
        <v>15.881671826022712</v>
      </c>
      <c r="L241" s="30">
        <f t="shared" ca="1" si="27"/>
        <v>10.514038088397824</v>
      </c>
      <c r="M241" s="30">
        <f t="shared" ca="1" si="27"/>
        <v>14.526234724355948</v>
      </c>
      <c r="N241" s="30">
        <f t="shared" ca="1" si="27"/>
        <v>13.715904430850385</v>
      </c>
      <c r="O241" s="30">
        <f t="shared" ca="1" si="27"/>
        <v>9.1700283220505909</v>
      </c>
      <c r="P241" s="30">
        <f t="shared" ca="1" si="27"/>
        <v>0</v>
      </c>
      <c r="R241" s="30">
        <f ca="1">IF(J241=0,0,Agents($I$4,$I$5,J241,$I$3)/(1-$P$1))</f>
        <v>0</v>
      </c>
      <c r="S241" s="30">
        <f ca="1">IF(K241=0,0,Agents($I$4,$I$5,K241,$I$3)/(1-$P$1))</f>
        <v>9.4117647058823533</v>
      </c>
      <c r="T241" s="30">
        <f ca="1">IF(L241=0,0,Agents($I$4,$I$5,L241,$I$3)/(1-$P$1))</f>
        <v>7.0588235294117645</v>
      </c>
      <c r="U241" s="30">
        <f ca="1">IF(M241=0,0,Agents($I$4,$I$5,M241,$I$3)/(1-$P$1))</f>
        <v>8.2352941176470598</v>
      </c>
      <c r="V241" s="30">
        <f ca="1">IF(N241=0,0,Agents($I$4,$I$5,N241,$I$3)/(1-$P$1))</f>
        <v>8.2352941176470598</v>
      </c>
      <c r="W241" s="30">
        <f ca="1">IF(O241=0,0,Agents($I$4,$I$5,O241,$I$3)/(1-$P$1))</f>
        <v>5.882352941176471</v>
      </c>
      <c r="X241" s="30">
        <f ca="1">IF(P241=0,0,Agents($I$4,$I$5,P241,$I$3)/(1-$P$1))</f>
        <v>0</v>
      </c>
    </row>
    <row r="242" spans="1:24" x14ac:dyDescent="0.25">
      <c r="A242" s="125">
        <v>0.75</v>
      </c>
      <c r="B242" s="118"/>
      <c r="C242" s="119">
        <v>1.5533310321021747E-2</v>
      </c>
      <c r="D242" s="119">
        <v>1.4992503748125937E-2</v>
      </c>
      <c r="E242" s="119">
        <v>1.4252568776930727E-2</v>
      </c>
      <c r="F242" s="119">
        <v>1.5823873409012729E-2</v>
      </c>
      <c r="G242" s="119">
        <v>1.1950790861159929E-2</v>
      </c>
      <c r="H242" s="120"/>
      <c r="J242" s="24">
        <f t="shared" ca="1" si="27"/>
        <v>0</v>
      </c>
      <c r="K242" s="24">
        <f t="shared" ca="1" si="27"/>
        <v>12.538161967912668</v>
      </c>
      <c r="L242" s="24">
        <f t="shared" ca="1" si="27"/>
        <v>9.3875340074980578</v>
      </c>
      <c r="M242" s="24">
        <f t="shared" ca="1" si="27"/>
        <v>9.9147316372588232</v>
      </c>
      <c r="N242" s="24">
        <f t="shared" ca="1" si="27"/>
        <v>10.17631619063093</v>
      </c>
      <c r="O242" s="24">
        <f t="shared" ca="1" si="27"/>
        <v>5.882659678296605</v>
      </c>
      <c r="P242" s="24">
        <f t="shared" ca="1" si="27"/>
        <v>0</v>
      </c>
      <c r="R242" s="24">
        <f ca="1">IF(J242=0,0,Agents($I$4,$I$5,J242,$I$3)/(1-$P$1))</f>
        <v>0</v>
      </c>
      <c r="S242" s="24">
        <f ca="1">IF(K242=0,0,Agents($I$4,$I$5,K242,$I$3)/(1-$P$1))</f>
        <v>8.2352941176470598</v>
      </c>
      <c r="T242" s="24">
        <f ca="1">IF(L242=0,0,Agents($I$4,$I$5,L242,$I$3)/(1-$P$1))</f>
        <v>5.882352941176471</v>
      </c>
      <c r="U242" s="24">
        <f ca="1">IF(M242=0,0,Agents($I$4,$I$5,M242,$I$3)/(1-$P$1))</f>
        <v>7.0588235294117645</v>
      </c>
      <c r="V242" s="24">
        <f ca="1">IF(N242=0,0,Agents($I$4,$I$5,N242,$I$3)/(1-$P$1))</f>
        <v>7.0588235294117645</v>
      </c>
      <c r="W242" s="24">
        <f ca="1">IF(O242=0,0,Agents($I$4,$I$5,O242,$I$3)/(1-$P$1))</f>
        <v>4.7058823529411766</v>
      </c>
      <c r="X242" s="24">
        <f ca="1">IF(P242=0,0,Agents($I$4,$I$5,P242,$I$3)/(1-$P$1))</f>
        <v>0</v>
      </c>
    </row>
    <row r="243" spans="1:24" x14ac:dyDescent="0.25">
      <c r="A243" s="121">
        <v>0.77083333333333337</v>
      </c>
      <c r="B243" s="122"/>
      <c r="C243" s="123">
        <v>1.1736278909216431E-2</v>
      </c>
      <c r="D243" s="123">
        <v>9.595202398800599E-3</v>
      </c>
      <c r="E243" s="123">
        <v>8.6178322837255558E-3</v>
      </c>
      <c r="F243" s="123">
        <v>9.6319229446164435E-3</v>
      </c>
      <c r="G243" s="123">
        <v>8.4358523725834803E-3</v>
      </c>
      <c r="H243" s="124"/>
      <c r="J243" s="30">
        <f t="shared" ca="1" si="27"/>
        <v>0</v>
      </c>
      <c r="K243" s="30">
        <f t="shared" ca="1" si="27"/>
        <v>9.4732779313117934</v>
      </c>
      <c r="L243" s="30">
        <f t="shared" ca="1" si="27"/>
        <v>6.008021764798757</v>
      </c>
      <c r="M243" s="30">
        <f t="shared" ca="1" si="27"/>
        <v>5.9949540132262653</v>
      </c>
      <c r="N243" s="30">
        <f t="shared" ca="1" si="27"/>
        <v>6.1942794203840439</v>
      </c>
      <c r="O243" s="30">
        <f t="shared" ca="1" si="27"/>
        <v>4.152465655268192</v>
      </c>
      <c r="P243" s="30">
        <f t="shared" ca="1" si="27"/>
        <v>0</v>
      </c>
      <c r="R243" s="30">
        <f ca="1">IF(J243=0,0,Agents($I$4,$I$5,J243,$I$3)/(1-$P$1))</f>
        <v>0</v>
      </c>
      <c r="S243" s="30">
        <f ca="1">IF(K243=0,0,Agents($I$4,$I$5,K243,$I$3)/(1-$P$1))</f>
        <v>5.882352941176471</v>
      </c>
      <c r="T243" s="30">
        <f ca="1">IF(L243=0,0,Agents($I$4,$I$5,L243,$I$3)/(1-$P$1))</f>
        <v>4.7058823529411766</v>
      </c>
      <c r="U243" s="30">
        <f ca="1">IF(M243=0,0,Agents($I$4,$I$5,M243,$I$3)/(1-$P$1))</f>
        <v>4.7058823529411766</v>
      </c>
      <c r="V243" s="30">
        <f ca="1">IF(N243=0,0,Agents($I$4,$I$5,N243,$I$3)/(1-$P$1))</f>
        <v>4.7058823529411766</v>
      </c>
      <c r="W243" s="30">
        <f ca="1">IF(O243=0,0,Agents($I$4,$I$5,O243,$I$3)/(1-$P$1))</f>
        <v>3.5294117647058822</v>
      </c>
      <c r="X243" s="30">
        <f ca="1">IF(P243=0,0,Agents($I$4,$I$5,P243,$I$3)/(1-$P$1))</f>
        <v>0</v>
      </c>
    </row>
    <row r="244" spans="1:24" x14ac:dyDescent="0.25">
      <c r="A244" s="125">
        <v>0.79166666666666663</v>
      </c>
      <c r="B244" s="118"/>
      <c r="C244" s="119">
        <v>7.9392474974111157E-3</v>
      </c>
      <c r="D244" s="119">
        <v>5.6971514242878558E-3</v>
      </c>
      <c r="E244" s="119">
        <v>7.9549221080543586E-3</v>
      </c>
      <c r="F244" s="119">
        <v>8.2559339525283791E-3</v>
      </c>
      <c r="G244" s="119">
        <v>6.3268892794376098E-3</v>
      </c>
      <c r="H244" s="120"/>
      <c r="J244" s="24">
        <f t="shared" ca="1" si="27"/>
        <v>0</v>
      </c>
      <c r="K244" s="24">
        <f t="shared" ca="1" si="27"/>
        <v>6.4083938947109198</v>
      </c>
      <c r="L244" s="24">
        <f t="shared" ca="1" si="27"/>
        <v>3.5672629228492618</v>
      </c>
      <c r="M244" s="24">
        <f t="shared" ca="1" si="27"/>
        <v>5.5338037045165525</v>
      </c>
      <c r="N244" s="24">
        <f t="shared" ca="1" si="27"/>
        <v>5.3093823603291801</v>
      </c>
      <c r="O244" s="24">
        <f t="shared" ca="1" si="27"/>
        <v>3.1143492414511442</v>
      </c>
      <c r="P244" s="24">
        <f t="shared" ca="1" si="27"/>
        <v>0</v>
      </c>
      <c r="R244" s="24">
        <f ca="1">IF(J244=0,0,Agents($I$4,$I$5,J244,$I$3)/(1-$P$1))</f>
        <v>0</v>
      </c>
      <c r="S244" s="24">
        <f ca="1">IF(K244=0,0,Agents($I$4,$I$5,K244,$I$3)/(1-$P$1))</f>
        <v>4.7058823529411766</v>
      </c>
      <c r="T244" s="24">
        <f ca="1">IF(L244=0,0,Agents($I$4,$I$5,L244,$I$3)/(1-$P$1))</f>
        <v>3.5294117647058822</v>
      </c>
      <c r="U244" s="24">
        <f ca="1">IF(M244=0,0,Agents($I$4,$I$5,M244,$I$3)/(1-$P$1))</f>
        <v>4.7058823529411766</v>
      </c>
      <c r="V244" s="24">
        <f ca="1">IF(N244=0,0,Agents($I$4,$I$5,N244,$I$3)/(1-$P$1))</f>
        <v>4.7058823529411766</v>
      </c>
      <c r="W244" s="24">
        <f ca="1">IF(O244=0,0,Agents($I$4,$I$5,O244,$I$3)/(1-$P$1))</f>
        <v>3.5294117647058822</v>
      </c>
      <c r="X244" s="24">
        <f ca="1">IF(P244=0,0,Agents($I$4,$I$5,P244,$I$3)/(1-$P$1))</f>
        <v>0</v>
      </c>
    </row>
    <row r="245" spans="1:24" x14ac:dyDescent="0.25">
      <c r="A245" s="126">
        <v>0.8125</v>
      </c>
      <c r="B245" s="122"/>
      <c r="C245" s="123">
        <v>5.5229547808077319E-3</v>
      </c>
      <c r="D245" s="123">
        <v>5.0974512743628183E-3</v>
      </c>
      <c r="E245" s="123">
        <v>5.3032814053695721E-3</v>
      </c>
      <c r="F245" s="123">
        <v>7.2239422084623322E-3</v>
      </c>
      <c r="G245" s="123">
        <v>4.2179261862917402E-3</v>
      </c>
      <c r="H245" s="124"/>
      <c r="J245" s="30">
        <f t="shared" ca="1" si="27"/>
        <v>0</v>
      </c>
      <c r="K245" s="30">
        <f t="shared" ca="1" si="27"/>
        <v>4.4580131441467259</v>
      </c>
      <c r="L245" s="30">
        <f t="shared" ca="1" si="27"/>
        <v>3.1917615625493396</v>
      </c>
      <c r="M245" s="30">
        <f t="shared" ca="1" si="27"/>
        <v>3.689202469677701</v>
      </c>
      <c r="N245" s="30">
        <f t="shared" ca="1" si="27"/>
        <v>4.6457095652880325</v>
      </c>
      <c r="O245" s="30">
        <f t="shared" ca="1" si="27"/>
        <v>2.076232827634096</v>
      </c>
      <c r="P245" s="30">
        <f t="shared" ca="1" si="27"/>
        <v>0</v>
      </c>
      <c r="R245" s="30">
        <f ca="1">IF(J245=0,0,Agents($I$4,$I$5,J245,$I$3)/(1-$P$1))</f>
        <v>0</v>
      </c>
      <c r="S245" s="30">
        <f ca="1">IF(K245=0,0,Agents($I$4,$I$5,K245,$I$3)/(1-$P$1))</f>
        <v>3.5294117647058822</v>
      </c>
      <c r="T245" s="30">
        <f ca="1">IF(L245=0,0,Agents($I$4,$I$5,L245,$I$3)/(1-$P$1))</f>
        <v>3.5294117647058822</v>
      </c>
      <c r="U245" s="30">
        <f ca="1">IF(M245=0,0,Agents($I$4,$I$5,M245,$I$3)/(1-$P$1))</f>
        <v>3.5294117647058822</v>
      </c>
      <c r="V245" s="30">
        <f ca="1">IF(N245=0,0,Agents($I$4,$I$5,N245,$I$3)/(1-$P$1))</f>
        <v>3.5294117647058822</v>
      </c>
      <c r="W245" s="30">
        <f ca="1">IF(O245=0,0,Agents($I$4,$I$5,O245,$I$3)/(1-$P$1))</f>
        <v>2.3529411764705883</v>
      </c>
      <c r="X245" s="30">
        <f ca="1">IF(P245=0,0,Agents($I$4,$I$5,P245,$I$3)/(1-$P$1))</f>
        <v>0</v>
      </c>
    </row>
    <row r="246" spans="1:24" x14ac:dyDescent="0.25">
      <c r="A246" s="125">
        <v>0.83333333333333304</v>
      </c>
      <c r="B246" s="127"/>
      <c r="C246" s="128">
        <v>2.0711080428028996E-3</v>
      </c>
      <c r="D246" s="128">
        <v>2.098950524737631E-3</v>
      </c>
      <c r="E246" s="128">
        <v>2.651640702684786E-3</v>
      </c>
      <c r="F246" s="128">
        <v>2.7519779841761265E-3</v>
      </c>
      <c r="G246" s="128">
        <v>1.7574692442882249E-3</v>
      </c>
      <c r="H246" s="129"/>
      <c r="J246" s="30">
        <f t="shared" ca="1" si="27"/>
        <v>0</v>
      </c>
      <c r="K246" s="30">
        <f t="shared" ca="1" si="27"/>
        <v>1.6717549290550222</v>
      </c>
      <c r="L246" s="30">
        <f t="shared" ca="1" si="27"/>
        <v>1.3142547610497279</v>
      </c>
      <c r="M246" s="30">
        <f t="shared" ca="1" si="27"/>
        <v>1.8446012348388505</v>
      </c>
      <c r="N246" s="30">
        <f t="shared" ca="1" si="27"/>
        <v>1.7697941201097267</v>
      </c>
      <c r="O246" s="30">
        <f t="shared" ca="1" si="27"/>
        <v>0.86509701151420659</v>
      </c>
      <c r="P246" s="30">
        <f t="shared" ca="1" si="27"/>
        <v>0</v>
      </c>
      <c r="R246" s="30">
        <f ca="1">IF(J246=0,0,Agents($I$4,$I$5,J246,$I$3)/(1-$P$1))</f>
        <v>0</v>
      </c>
      <c r="S246" s="30">
        <f ca="1">IF(K246=0,0,Agents($I$4,$I$5,K246,$I$3)/(1-$P$1))</f>
        <v>2.3529411764705883</v>
      </c>
      <c r="T246" s="30">
        <f ca="1">IF(L246=0,0,Agents($I$4,$I$5,L246,$I$3)/(1-$P$1))</f>
        <v>2.3529411764705883</v>
      </c>
      <c r="U246" s="30">
        <f ca="1">IF(M246=0,0,Agents($I$4,$I$5,M246,$I$3)/(1-$P$1))</f>
        <v>2.3529411764705883</v>
      </c>
      <c r="V246" s="30">
        <f ca="1">IF(N246=0,0,Agents($I$4,$I$5,N246,$I$3)/(1-$P$1))</f>
        <v>2.3529411764705883</v>
      </c>
      <c r="W246" s="30">
        <f ca="1">IF(O246=0,0,Agents($I$4,$I$5,O246,$I$3)/(1-$P$1))</f>
        <v>2.3529411764705883</v>
      </c>
      <c r="X246" s="30">
        <f ca="1">IF(P246=0,0,Agents($I$4,$I$5,P246,$I$3)/(1-$P$1))</f>
        <v>0</v>
      </c>
    </row>
    <row r="247" spans="1:24" x14ac:dyDescent="0.25">
      <c r="A247" s="126">
        <v>0.85416666666666696</v>
      </c>
      <c r="B247" s="127"/>
      <c r="C247" s="128">
        <v>1.380738695201933E-3</v>
      </c>
      <c r="D247" s="128">
        <v>1.1994002998500749E-3</v>
      </c>
      <c r="E247" s="128">
        <v>1.325820351342393E-3</v>
      </c>
      <c r="F247" s="128">
        <v>1.7199862401100791E-3</v>
      </c>
      <c r="G247" s="128">
        <v>1.4059753954305801E-3</v>
      </c>
      <c r="H247" s="129"/>
      <c r="J247" s="30">
        <f t="shared" ca="1" si="27"/>
        <v>0</v>
      </c>
      <c r="K247" s="30">
        <f t="shared" ca="1" si="27"/>
        <v>1.1145032860366815</v>
      </c>
      <c r="L247" s="30">
        <f t="shared" ca="1" si="27"/>
        <v>0.75100272059984463</v>
      </c>
      <c r="M247" s="30">
        <f t="shared" ca="1" si="27"/>
        <v>0.92230061741942526</v>
      </c>
      <c r="N247" s="30">
        <f t="shared" ca="1" si="27"/>
        <v>1.1061213250685793</v>
      </c>
      <c r="O247" s="30">
        <f t="shared" ca="1" si="27"/>
        <v>0.69207760921136541</v>
      </c>
      <c r="P247" s="30">
        <f t="shared" ca="1" si="27"/>
        <v>0</v>
      </c>
      <c r="R247" s="30">
        <f ca="1">IF(J247=0,0,Agents($I$4,$I$5,J247,$I$3)/(1-$P$1))</f>
        <v>0</v>
      </c>
      <c r="S247" s="30">
        <f ca="1">IF(K247=0,0,Agents($I$4,$I$5,K247,$I$3)/(1-$P$1))</f>
        <v>2.3529411764705883</v>
      </c>
      <c r="T247" s="30">
        <f ca="1">IF(L247=0,0,Agents($I$4,$I$5,L247,$I$3)/(1-$P$1))</f>
        <v>2.3529411764705883</v>
      </c>
      <c r="U247" s="30">
        <f ca="1">IF(M247=0,0,Agents($I$4,$I$5,M247,$I$3)/(1-$P$1))</f>
        <v>2.3529411764705883</v>
      </c>
      <c r="V247" s="30">
        <f ca="1">IF(N247=0,0,Agents($I$4,$I$5,N247,$I$3)/(1-$P$1))</f>
        <v>2.3529411764705883</v>
      </c>
      <c r="W247" s="30">
        <f ca="1">IF(O247=0,0,Agents($I$4,$I$5,O247,$I$3)/(1-$P$1))</f>
        <v>2.3529411764705883</v>
      </c>
      <c r="X247" s="30">
        <f ca="1">IF(P247=0,0,Agents($I$4,$I$5,P247,$I$3)/(1-$P$1))</f>
        <v>0</v>
      </c>
    </row>
    <row r="248" spans="1:24" x14ac:dyDescent="0.25">
      <c r="A248" s="125">
        <v>0.875000000000001</v>
      </c>
      <c r="B248" s="127"/>
      <c r="C248" s="128">
        <v>7.9392474974111157E-3</v>
      </c>
      <c r="D248" s="128">
        <v>5.6971514242878558E-3</v>
      </c>
      <c r="E248" s="128">
        <v>7.9549221080543586E-3</v>
      </c>
      <c r="F248" s="128">
        <v>8.2559339525283791E-3</v>
      </c>
      <c r="G248" s="128">
        <v>6.3268892794376098E-3</v>
      </c>
      <c r="H248" s="129"/>
      <c r="J248" s="30">
        <f t="shared" ref="J248:P251" ca="1" si="28">B248*J$252</f>
        <v>0</v>
      </c>
      <c r="K248" s="30">
        <f t="shared" ca="1" si="28"/>
        <v>6.4083938947109198</v>
      </c>
      <c r="L248" s="30">
        <f t="shared" ca="1" si="28"/>
        <v>3.5672629228492618</v>
      </c>
      <c r="M248" s="30">
        <f t="shared" ca="1" si="28"/>
        <v>5.5338037045165525</v>
      </c>
      <c r="N248" s="30">
        <f t="shared" ca="1" si="28"/>
        <v>5.3093823603291801</v>
      </c>
      <c r="O248" s="30">
        <f t="shared" ca="1" si="28"/>
        <v>3.1143492414511442</v>
      </c>
      <c r="P248" s="30">
        <f t="shared" ca="1" si="28"/>
        <v>0</v>
      </c>
      <c r="R248" s="30">
        <f ca="1">IF(J248=0,0,Agents($I$4,$I$5,J248,$I$3)/(1-$P$1))</f>
        <v>0</v>
      </c>
      <c r="S248" s="30">
        <f ca="1">IF(K248=0,0,Agents($I$4,$I$5,K248,$I$3)/(1-$P$1))</f>
        <v>4.7058823529411766</v>
      </c>
      <c r="T248" s="30">
        <f ca="1">IF(L248=0,0,Agents($I$4,$I$5,L248,$I$3)/(1-$P$1))</f>
        <v>3.5294117647058822</v>
      </c>
      <c r="U248" s="30">
        <f ca="1">IF(M248=0,0,Agents($I$4,$I$5,M248,$I$3)/(1-$P$1))</f>
        <v>4.7058823529411766</v>
      </c>
      <c r="V248" s="30">
        <f ca="1">IF(N248=0,0,Agents($I$4,$I$5,N248,$I$3)/(1-$P$1))</f>
        <v>4.7058823529411766</v>
      </c>
      <c r="W248" s="30">
        <f ca="1">IF(O248=0,0,Agents($I$4,$I$5,O248,$I$3)/(1-$P$1))</f>
        <v>3.5294117647058822</v>
      </c>
      <c r="X248" s="30">
        <f ca="1">IF(P248=0,0,Agents($I$4,$I$5,P248,$I$3)/(1-$P$1))</f>
        <v>0</v>
      </c>
    </row>
    <row r="249" spans="1:24" x14ac:dyDescent="0.25">
      <c r="A249" s="126">
        <v>0.89583333333333504</v>
      </c>
      <c r="B249" s="127"/>
      <c r="C249" s="128">
        <v>5.5229547808077319E-3</v>
      </c>
      <c r="D249" s="128">
        <v>5.0974512743628183E-3</v>
      </c>
      <c r="E249" s="128">
        <v>5.3032814053695721E-3</v>
      </c>
      <c r="F249" s="128">
        <v>7.2239422084623322E-3</v>
      </c>
      <c r="G249" s="128">
        <v>4.2179261862917402E-3</v>
      </c>
      <c r="H249" s="129"/>
      <c r="J249" s="30">
        <f t="shared" ca="1" si="28"/>
        <v>0</v>
      </c>
      <c r="K249" s="30">
        <f t="shared" ca="1" si="28"/>
        <v>4.4580131441467259</v>
      </c>
      <c r="L249" s="30">
        <f t="shared" ca="1" si="28"/>
        <v>3.1917615625493396</v>
      </c>
      <c r="M249" s="30">
        <f t="shared" ca="1" si="28"/>
        <v>3.689202469677701</v>
      </c>
      <c r="N249" s="30">
        <f t="shared" ca="1" si="28"/>
        <v>4.6457095652880325</v>
      </c>
      <c r="O249" s="30">
        <f t="shared" ca="1" si="28"/>
        <v>2.076232827634096</v>
      </c>
      <c r="P249" s="30">
        <f t="shared" ca="1" si="28"/>
        <v>0</v>
      </c>
      <c r="R249" s="30">
        <f ca="1">IF(J249=0,0,Agents($I$4,$I$5,J249,$I$3)/(1-$P$1))</f>
        <v>0</v>
      </c>
      <c r="S249" s="30">
        <f ca="1">IF(K249=0,0,Agents($I$4,$I$5,K249,$I$3)/(1-$P$1))</f>
        <v>3.5294117647058822</v>
      </c>
      <c r="T249" s="30">
        <f ca="1">IF(L249=0,0,Agents($I$4,$I$5,L249,$I$3)/(1-$P$1))</f>
        <v>3.5294117647058822</v>
      </c>
      <c r="U249" s="30">
        <f ca="1">IF(M249=0,0,Agents($I$4,$I$5,M249,$I$3)/(1-$P$1))</f>
        <v>3.5294117647058822</v>
      </c>
      <c r="V249" s="30">
        <f ca="1">IF(N249=0,0,Agents($I$4,$I$5,N249,$I$3)/(1-$P$1))</f>
        <v>3.5294117647058822</v>
      </c>
      <c r="W249" s="30">
        <f ca="1">IF(O249=0,0,Agents($I$4,$I$5,O249,$I$3)/(1-$P$1))</f>
        <v>2.3529411764705883</v>
      </c>
      <c r="X249" s="30">
        <f ca="1">IF(P249=0,0,Agents($I$4,$I$5,P249,$I$3)/(1-$P$1))</f>
        <v>0</v>
      </c>
    </row>
    <row r="250" spans="1:24" x14ac:dyDescent="0.25">
      <c r="A250" s="125">
        <v>0.91666666666666896</v>
      </c>
      <c r="B250" s="127"/>
      <c r="C250" s="128">
        <v>2.0711080428028996E-3</v>
      </c>
      <c r="D250" s="128">
        <v>2.098950524737631E-3</v>
      </c>
      <c r="E250" s="128">
        <v>2.651640702684786E-3</v>
      </c>
      <c r="F250" s="128">
        <v>2.7519779841761265E-3</v>
      </c>
      <c r="G250" s="128">
        <v>1.7574692442882249E-3</v>
      </c>
      <c r="H250" s="129"/>
      <c r="J250" s="30">
        <f t="shared" ca="1" si="28"/>
        <v>0</v>
      </c>
      <c r="K250" s="30">
        <f t="shared" ca="1" si="28"/>
        <v>1.6717549290550222</v>
      </c>
      <c r="L250" s="30">
        <f t="shared" ca="1" si="28"/>
        <v>1.3142547610497279</v>
      </c>
      <c r="M250" s="30">
        <f t="shared" ca="1" si="28"/>
        <v>1.8446012348388505</v>
      </c>
      <c r="N250" s="30">
        <f t="shared" ca="1" si="28"/>
        <v>1.7697941201097267</v>
      </c>
      <c r="O250" s="30">
        <f t="shared" ca="1" si="28"/>
        <v>0.86509701151420659</v>
      </c>
      <c r="P250" s="30">
        <f t="shared" ca="1" si="28"/>
        <v>0</v>
      </c>
      <c r="R250" s="30">
        <f ca="1">IF(J250=0,0,Agents($I$4,$I$5,J250,$I$3)/(1-$P$1))</f>
        <v>0</v>
      </c>
      <c r="S250" s="30">
        <f ca="1">IF(K250=0,0,Agents($I$4,$I$5,K250,$I$3)/(1-$P$1))</f>
        <v>2.3529411764705883</v>
      </c>
      <c r="T250" s="30">
        <f ca="1">IF(L250=0,0,Agents($I$4,$I$5,L250,$I$3)/(1-$P$1))</f>
        <v>2.3529411764705883</v>
      </c>
      <c r="U250" s="30">
        <f ca="1">IF(M250=0,0,Agents($I$4,$I$5,M250,$I$3)/(1-$P$1))</f>
        <v>2.3529411764705883</v>
      </c>
      <c r="V250" s="30">
        <f ca="1">IF(N250=0,0,Agents($I$4,$I$5,N250,$I$3)/(1-$P$1))</f>
        <v>2.3529411764705883</v>
      </c>
      <c r="W250" s="30">
        <f ca="1">IF(O250=0,0,Agents($I$4,$I$5,O250,$I$3)/(1-$P$1))</f>
        <v>2.3529411764705883</v>
      </c>
      <c r="X250" s="30">
        <f ca="1">IF(P250=0,0,Agents($I$4,$I$5,P250,$I$3)/(1-$P$1))</f>
        <v>0</v>
      </c>
    </row>
    <row r="251" spans="1:24" x14ac:dyDescent="0.25">
      <c r="A251" s="126">
        <v>0.937500000000003</v>
      </c>
      <c r="B251" s="127"/>
      <c r="C251" s="128">
        <v>1.380738695201933E-3</v>
      </c>
      <c r="D251" s="128">
        <v>1.1994002998500749E-3</v>
      </c>
      <c r="E251" s="128">
        <v>1.325820351342393E-3</v>
      </c>
      <c r="F251" s="128">
        <v>1.7199862401100791E-3</v>
      </c>
      <c r="G251" s="128">
        <v>1.4059753954305801E-3</v>
      </c>
      <c r="H251" s="129"/>
      <c r="J251" s="30">
        <f t="shared" ca="1" si="28"/>
        <v>0</v>
      </c>
      <c r="K251" s="30">
        <f t="shared" ca="1" si="28"/>
        <v>1.1145032860366815</v>
      </c>
      <c r="L251" s="30">
        <f t="shared" ca="1" si="28"/>
        <v>0.75100272059984463</v>
      </c>
      <c r="M251" s="30">
        <f t="shared" ca="1" si="28"/>
        <v>0.92230061741942526</v>
      </c>
      <c r="N251" s="30">
        <f t="shared" ca="1" si="28"/>
        <v>1.1061213250685793</v>
      </c>
      <c r="O251" s="30">
        <f t="shared" ca="1" si="28"/>
        <v>0.69207760921136541</v>
      </c>
      <c r="P251" s="30">
        <f t="shared" ca="1" si="28"/>
        <v>0</v>
      </c>
      <c r="R251" s="30">
        <f ca="1">IF(J251=0,0,Agents($I$4,$I$5,J251,$I$3)/(1-$P$1))</f>
        <v>0</v>
      </c>
      <c r="S251" s="30">
        <f ca="1">IF(K251=0,0,Agents($I$4,$I$5,K251,$I$3)/(1-$P$1))</f>
        <v>2.3529411764705883</v>
      </c>
      <c r="T251" s="30">
        <f ca="1">IF(L251=0,0,Agents($I$4,$I$5,L251,$I$3)/(1-$P$1))</f>
        <v>2.3529411764705883</v>
      </c>
      <c r="U251" s="30">
        <f ca="1">IF(M251=0,0,Agents($I$4,$I$5,M251,$I$3)/(1-$P$1))</f>
        <v>2.3529411764705883</v>
      </c>
      <c r="V251" s="30">
        <f ca="1">IF(N251=0,0,Agents($I$4,$I$5,N251,$I$3)/(1-$P$1))</f>
        <v>2.3529411764705883</v>
      </c>
      <c r="W251" s="30">
        <f ca="1">IF(O251=0,0,Agents($I$4,$I$5,O251,$I$3)/(1-$P$1))</f>
        <v>2.3529411764705883</v>
      </c>
      <c r="X251" s="30">
        <f ca="1">IF(P251=0,0,Agents($I$4,$I$5,P251,$I$3)/(1-$P$1))</f>
        <v>0</v>
      </c>
    </row>
    <row r="252" spans="1:24" x14ac:dyDescent="0.25">
      <c r="B252" s="14"/>
      <c r="C252" s="15">
        <v>0.24727386021393707</v>
      </c>
      <c r="D252" s="15">
        <v>0.19181638799459966</v>
      </c>
      <c r="E252" s="15">
        <v>0.21310624156194827</v>
      </c>
      <c r="F252" s="15">
        <v>0.1970090352061481</v>
      </c>
      <c r="G252" s="15">
        <v>0.1507944750233669</v>
      </c>
      <c r="H252" s="16"/>
      <c r="J252" s="27">
        <f t="shared" ref="J252:P252" ca="1" si="29">$I$2*B252/SUM($B$252:$H$252)</f>
        <v>0</v>
      </c>
      <c r="K252" s="27">
        <f t="shared" ca="1" si="29"/>
        <v>807.1790049120666</v>
      </c>
      <c r="L252" s="27">
        <f t="shared" ca="1" si="29"/>
        <v>626.14851830012049</v>
      </c>
      <c r="M252" s="27">
        <f t="shared" ca="1" si="29"/>
        <v>695.64524068860158</v>
      </c>
      <c r="N252" s="27">
        <f t="shared" ca="1" si="29"/>
        <v>643.09893839487199</v>
      </c>
      <c r="O252" s="27">
        <f t="shared" ca="1" si="29"/>
        <v>492.2401995515836</v>
      </c>
      <c r="P252" s="27">
        <f t="shared" ca="1" si="29"/>
        <v>0</v>
      </c>
      <c r="R252" s="26">
        <f ca="1">(SUM(R222:R251)/2)/$C$6</f>
        <v>0</v>
      </c>
      <c r="S252" s="26">
        <f t="shared" ref="S252:X252" ca="1" si="30">(SUM(S222:S251)/2)/$C$6</f>
        <v>25.514705882352946</v>
      </c>
      <c r="T252" s="26">
        <f t="shared" ca="1" si="30"/>
        <v>20.955882352941174</v>
      </c>
      <c r="U252" s="26">
        <f t="shared" ca="1" si="30"/>
        <v>22.720588235294116</v>
      </c>
      <c r="V252" s="26">
        <f t="shared" ca="1" si="30"/>
        <v>21.323529411764707</v>
      </c>
      <c r="W252" s="26">
        <f t="shared" ca="1" si="30"/>
        <v>17.426470588235301</v>
      </c>
      <c r="X252" s="26">
        <f t="shared" ca="1" si="30"/>
        <v>0</v>
      </c>
    </row>
    <row r="253" spans="1:24" x14ac:dyDescent="0.25">
      <c r="R253" s="32">
        <f ca="1">SUM(R252:X252)/5</f>
        <v>21.588235294117649</v>
      </c>
      <c r="S253" s="31"/>
      <c r="T253" s="31"/>
      <c r="U253" s="31"/>
      <c r="V253" s="31"/>
      <c r="W253" s="31"/>
      <c r="X253" s="4"/>
    </row>
    <row r="255" spans="1:24" x14ac:dyDescent="0.25">
      <c r="A255" s="39" t="s">
        <v>17</v>
      </c>
      <c r="J255" s="6" t="s">
        <v>14</v>
      </c>
      <c r="K255" s="20"/>
      <c r="L255" s="20"/>
      <c r="M255" s="33">
        <v>43313</v>
      </c>
      <c r="N255" s="20"/>
      <c r="O255" s="20"/>
      <c r="P255" s="21"/>
      <c r="R255" s="6" t="s">
        <v>15</v>
      </c>
      <c r="S255" s="20"/>
      <c r="T255" s="20"/>
      <c r="U255" s="20"/>
      <c r="V255" s="20"/>
      <c r="W255" s="20"/>
      <c r="X255" s="21"/>
    </row>
    <row r="256" spans="1:24" x14ac:dyDescent="0.25">
      <c r="A256" s="113" t="s">
        <v>6</v>
      </c>
      <c r="B256" s="114" t="s">
        <v>13</v>
      </c>
      <c r="C256" s="115" t="s">
        <v>7</v>
      </c>
      <c r="D256" s="115" t="s">
        <v>8</v>
      </c>
      <c r="E256" s="115" t="s">
        <v>9</v>
      </c>
      <c r="F256" s="115" t="s">
        <v>10</v>
      </c>
      <c r="G256" s="115" t="s">
        <v>11</v>
      </c>
      <c r="H256" s="116" t="s">
        <v>12</v>
      </c>
      <c r="J256" s="22" t="s">
        <v>13</v>
      </c>
      <c r="K256" s="20" t="s">
        <v>7</v>
      </c>
      <c r="L256" s="20" t="s">
        <v>8</v>
      </c>
      <c r="M256" s="20" t="s">
        <v>9</v>
      </c>
      <c r="N256" s="20" t="s">
        <v>10</v>
      </c>
      <c r="O256" s="20" t="s">
        <v>11</v>
      </c>
      <c r="P256" s="21" t="s">
        <v>12</v>
      </c>
      <c r="R256" s="22" t="s">
        <v>13</v>
      </c>
      <c r="S256" s="20" t="s">
        <v>7</v>
      </c>
      <c r="T256" s="20" t="s">
        <v>8</v>
      </c>
      <c r="U256" s="20" t="s">
        <v>9</v>
      </c>
      <c r="V256" s="20" t="s">
        <v>10</v>
      </c>
      <c r="W256" s="20" t="s">
        <v>11</v>
      </c>
      <c r="X256" s="21" t="s">
        <v>12</v>
      </c>
    </row>
    <row r="257" spans="1:24" x14ac:dyDescent="0.25">
      <c r="A257" s="117">
        <v>0.33333333333333331</v>
      </c>
      <c r="B257" s="118"/>
      <c r="C257" s="119">
        <v>2.1746634449430445E-2</v>
      </c>
      <c r="D257" s="119">
        <v>2.4287856071964018E-2</v>
      </c>
      <c r="E257" s="119">
        <v>2.5190586675505468E-2</v>
      </c>
      <c r="F257" s="119">
        <v>2.1327829377364983E-2</v>
      </c>
      <c r="G257" s="119">
        <v>2.3901581722319858E-2</v>
      </c>
      <c r="H257" s="120"/>
      <c r="J257" s="24">
        <f t="shared" ref="J257:P282" ca="1" si="31">B257*J$287</f>
        <v>0</v>
      </c>
      <c r="K257" s="24">
        <f t="shared" ca="1" si="31"/>
        <v>16.626706177360013</v>
      </c>
      <c r="L257" s="24">
        <f t="shared" ca="1" si="31"/>
        <v>14.404919928044297</v>
      </c>
      <c r="M257" s="24">
        <f t="shared" ca="1" si="31"/>
        <v>16.598559936640104</v>
      </c>
      <c r="N257" s="24">
        <f t="shared" ca="1" si="31"/>
        <v>12.991783092297398</v>
      </c>
      <c r="O257" s="24">
        <f t="shared" ca="1" si="31"/>
        <v>11.144177758242817</v>
      </c>
      <c r="P257" s="24">
        <f t="shared" ca="1" si="31"/>
        <v>0</v>
      </c>
      <c r="R257" s="24">
        <f ca="1">IF(J257=0,0,Agents($J$4,$J$5,J257,$J$3)/(1-$P$1))</f>
        <v>0</v>
      </c>
      <c r="S257" s="24">
        <f ca="1">IF(K257=0,0,Agents($J$4,$J$5,K257,$J$3)/(1-$P$1))</f>
        <v>9.4117647058823533</v>
      </c>
      <c r="T257" s="24">
        <f ca="1">IF(L257=0,0,Agents($J$4,$J$5,L257,$J$3)/(1-$P$1))</f>
        <v>8.2352941176470598</v>
      </c>
      <c r="U257" s="24">
        <f ca="1">IF(M257=0,0,Agents($J$4,$J$5,M257,$J$3)/(1-$P$1))</f>
        <v>9.4117647058823533</v>
      </c>
      <c r="V257" s="24">
        <f ca="1">IF(N257=0,0,Agents($J$4,$J$5,N257,$J$3)/(1-$P$1))</f>
        <v>8.2352941176470598</v>
      </c>
      <c r="W257" s="24">
        <f ca="1">IF(O257=0,0,Agents($J$4,$J$5,O257,$J$3)/(1-$P$1))</f>
        <v>7.0588235294117645</v>
      </c>
      <c r="X257" s="24">
        <f ca="1">IF(P257=0,0,Agents($J$4,$J$5,P257,$J$3)/(1-$P$1))</f>
        <v>0</v>
      </c>
    </row>
    <row r="258" spans="1:24" x14ac:dyDescent="0.25">
      <c r="A258" s="121">
        <v>0.35416666666666669</v>
      </c>
      <c r="B258" s="122"/>
      <c r="C258" s="123">
        <v>3.1411805315843977E-2</v>
      </c>
      <c r="D258" s="123">
        <v>3.2083958020989505E-2</v>
      </c>
      <c r="E258" s="123">
        <v>3.1819688432217434E-2</v>
      </c>
      <c r="F258" s="123">
        <v>2.4079807361541108E-2</v>
      </c>
      <c r="G258" s="123">
        <v>2.3198594024604568E-2</v>
      </c>
      <c r="H258" s="124"/>
      <c r="J258" s="30">
        <f t="shared" ca="1" si="31"/>
        <v>0</v>
      </c>
      <c r="K258" s="30">
        <f t="shared" ca="1" si="31"/>
        <v>24.0163533672978</v>
      </c>
      <c r="L258" s="30">
        <f t="shared" ca="1" si="31"/>
        <v>19.028721386428884</v>
      </c>
      <c r="M258" s="30">
        <f t="shared" ca="1" si="31"/>
        <v>20.966602025229605</v>
      </c>
      <c r="N258" s="30">
        <f t="shared" ca="1" si="31"/>
        <v>14.668142200980933</v>
      </c>
      <c r="O258" s="30">
        <f t="shared" ca="1" si="31"/>
        <v>10.816407824176851</v>
      </c>
      <c r="P258" s="30">
        <f t="shared" ca="1" si="31"/>
        <v>0</v>
      </c>
      <c r="R258" s="30">
        <f ca="1">IF(J258=0,0,Agents($J$4,$J$5,J258,$J$3)/(1-$P$1))</f>
        <v>0</v>
      </c>
      <c r="S258" s="30">
        <f ca="1">IF(K258=0,0,Agents($J$4,$J$5,K258,$J$3)/(1-$P$1))</f>
        <v>12.941176470588236</v>
      </c>
      <c r="T258" s="30">
        <f ca="1">IF(L258=0,0,Agents($J$4,$J$5,L258,$J$3)/(1-$P$1))</f>
        <v>10.588235294117647</v>
      </c>
      <c r="U258" s="30">
        <f ca="1">IF(M258=0,0,Agents($J$4,$J$5,M258,$J$3)/(1-$P$1))</f>
        <v>11.764705882352942</v>
      </c>
      <c r="V258" s="30">
        <f ca="1">IF(N258=0,0,Agents($J$4,$J$5,N258,$J$3)/(1-$P$1))</f>
        <v>8.2352941176470598</v>
      </c>
      <c r="W258" s="30">
        <f ca="1">IF(O258=0,0,Agents($J$4,$J$5,O258,$J$3)/(1-$P$1))</f>
        <v>7.0588235294117645</v>
      </c>
      <c r="X258" s="30">
        <f ca="1">IF(P258=0,0,Agents($J$4,$J$5,P258,$J$3)/(1-$P$1))</f>
        <v>0</v>
      </c>
    </row>
    <row r="259" spans="1:24" x14ac:dyDescent="0.25">
      <c r="A259" s="125">
        <v>0.375</v>
      </c>
      <c r="B259" s="118"/>
      <c r="C259" s="119">
        <v>3.589920607525026E-2</v>
      </c>
      <c r="D259" s="119">
        <v>3.9880059970014994E-2</v>
      </c>
      <c r="E259" s="119">
        <v>4.2094796155120982E-2</v>
      </c>
      <c r="F259" s="119">
        <v>3.8871689026487785E-2</v>
      </c>
      <c r="G259" s="119">
        <v>4.0421792618629174E-2</v>
      </c>
      <c r="H259" s="120"/>
      <c r="J259" s="24">
        <f t="shared" ca="1" si="31"/>
        <v>0</v>
      </c>
      <c r="K259" s="24">
        <f t="shared" ca="1" si="31"/>
        <v>27.447260991197485</v>
      </c>
      <c r="L259" s="24">
        <f t="shared" ca="1" si="31"/>
        <v>23.652522844813475</v>
      </c>
      <c r="M259" s="24">
        <f t="shared" ca="1" si="31"/>
        <v>27.737067262543331</v>
      </c>
      <c r="N259" s="24">
        <f t="shared" ca="1" si="31"/>
        <v>23.678572410154931</v>
      </c>
      <c r="O259" s="24">
        <f t="shared" ca="1" si="31"/>
        <v>18.846771208793001</v>
      </c>
      <c r="P259" s="24">
        <f t="shared" ca="1" si="31"/>
        <v>0</v>
      </c>
      <c r="R259" s="24">
        <f ca="1">IF(J259=0,0,Agents($J$4,$J$5,J259,$J$3)/(1-$P$1))</f>
        <v>0</v>
      </c>
      <c r="S259" s="24">
        <f ca="1">IF(K259=0,0,Agents($J$4,$J$5,K259,$J$3)/(1-$P$1))</f>
        <v>14.117647058823529</v>
      </c>
      <c r="T259" s="24">
        <f ca="1">IF(L259=0,0,Agents($J$4,$J$5,L259,$J$3)/(1-$P$1))</f>
        <v>12.941176470588236</v>
      </c>
      <c r="U259" s="24">
        <f ca="1">IF(M259=0,0,Agents($J$4,$J$5,M259,$J$3)/(1-$P$1))</f>
        <v>14.117647058823529</v>
      </c>
      <c r="V259" s="24">
        <f ca="1">IF(N259=0,0,Agents($J$4,$J$5,N259,$J$3)/(1-$P$1))</f>
        <v>12.941176470588236</v>
      </c>
      <c r="W259" s="24">
        <f ca="1">IF(O259=0,0,Agents($J$4,$J$5,O259,$J$3)/(1-$P$1))</f>
        <v>10.588235294117647</v>
      </c>
      <c r="X259" s="24">
        <f ca="1">IF(P259=0,0,Agents($J$4,$J$5,P259,$J$3)/(1-$P$1))</f>
        <v>0</v>
      </c>
    </row>
    <row r="260" spans="1:24" x14ac:dyDescent="0.25">
      <c r="A260" s="121">
        <v>0.39583333333333331</v>
      </c>
      <c r="B260" s="122"/>
      <c r="C260" s="123">
        <v>4.9016223679668625E-2</v>
      </c>
      <c r="D260" s="123">
        <v>5.0674662668665667E-2</v>
      </c>
      <c r="E260" s="123">
        <v>5.2038448790188929E-2</v>
      </c>
      <c r="F260" s="123">
        <v>4.3687650498796013E-2</v>
      </c>
      <c r="G260" s="123">
        <v>4.8506151142355007E-2</v>
      </c>
      <c r="H260" s="124"/>
      <c r="J260" s="30">
        <f t="shared" ca="1" si="31"/>
        <v>0</v>
      </c>
      <c r="K260" s="30">
        <f t="shared" ca="1" si="31"/>
        <v>37.476067891827334</v>
      </c>
      <c r="L260" s="30">
        <f t="shared" ca="1" si="31"/>
        <v>30.054709479499827</v>
      </c>
      <c r="M260" s="30">
        <f t="shared" ca="1" si="31"/>
        <v>34.289130395427584</v>
      </c>
      <c r="N260" s="30">
        <f t="shared" ca="1" si="31"/>
        <v>26.612200850351122</v>
      </c>
      <c r="O260" s="30">
        <f t="shared" ca="1" si="31"/>
        <v>22.6161254505516</v>
      </c>
      <c r="P260" s="30">
        <f t="shared" ca="1" si="31"/>
        <v>0</v>
      </c>
      <c r="R260" s="30">
        <f ca="1">IF(J260=0,0,Agents($J$4,$J$5,J260,$J$3)/(1-$P$1))</f>
        <v>0</v>
      </c>
      <c r="S260" s="30">
        <f ca="1">IF(K260=0,0,Agents($J$4,$J$5,K260,$J$3)/(1-$P$1))</f>
        <v>17.647058823529413</v>
      </c>
      <c r="T260" s="30">
        <f ca="1">IF(L260=0,0,Agents($J$4,$J$5,L260,$J$3)/(1-$P$1))</f>
        <v>15.294117647058824</v>
      </c>
      <c r="U260" s="30">
        <f ca="1">IF(M260=0,0,Agents($J$4,$J$5,M260,$J$3)/(1-$P$1))</f>
        <v>16.47058823529412</v>
      </c>
      <c r="V260" s="30">
        <f ca="1">IF(N260=0,0,Agents($J$4,$J$5,N260,$J$3)/(1-$P$1))</f>
        <v>14.117647058823529</v>
      </c>
      <c r="W260" s="30">
        <f ca="1">IF(O260=0,0,Agents($J$4,$J$5,O260,$J$3)/(1-$P$1))</f>
        <v>11.764705882352942</v>
      </c>
      <c r="X260" s="30">
        <f ca="1">IF(P260=0,0,Agents($J$4,$J$5,P260,$J$3)/(1-$P$1))</f>
        <v>0</v>
      </c>
    </row>
    <row r="261" spans="1:24" x14ac:dyDescent="0.25">
      <c r="A261" s="125">
        <v>0.41666666666666669</v>
      </c>
      <c r="B261" s="118"/>
      <c r="C261" s="119">
        <v>5.6689944504925503E-2</v>
      </c>
      <c r="D261" s="119">
        <v>5.3073463268365817E-2</v>
      </c>
      <c r="E261" s="119">
        <v>5.4027179317202516E-2</v>
      </c>
      <c r="F261" s="119">
        <v>4.9879600963192293E-2</v>
      </c>
      <c r="G261" s="119">
        <v>5.4481546572934976E-2</v>
      </c>
      <c r="H261" s="120"/>
      <c r="J261" s="24">
        <f t="shared" ca="1" si="31"/>
        <v>0</v>
      </c>
      <c r="K261" s="24">
        <f t="shared" ca="1" si="31"/>
        <v>43.343122940981218</v>
      </c>
      <c r="L261" s="24">
        <f t="shared" ca="1" si="31"/>
        <v>31.477417620541239</v>
      </c>
      <c r="M261" s="24">
        <f t="shared" ca="1" si="31"/>
        <v>35.599543022004433</v>
      </c>
      <c r="N261" s="24">
        <f t="shared" ca="1" si="31"/>
        <v>30.384008844889074</v>
      </c>
      <c r="O261" s="24">
        <f t="shared" ca="1" si="31"/>
        <v>25.402169890112308</v>
      </c>
      <c r="P261" s="24">
        <f t="shared" ca="1" si="31"/>
        <v>0</v>
      </c>
      <c r="R261" s="24">
        <f ca="1">IF(J261=0,0,Agents($J$4,$J$5,J261,$J$3)/(1-$P$1))</f>
        <v>0</v>
      </c>
      <c r="S261" s="24">
        <f ca="1">IF(K261=0,0,Agents($J$4,$J$5,K261,$J$3)/(1-$P$1))</f>
        <v>21.176470588235293</v>
      </c>
      <c r="T261" s="24">
        <f ca="1">IF(L261=0,0,Agents($J$4,$J$5,L261,$J$3)/(1-$P$1))</f>
        <v>15.294117647058824</v>
      </c>
      <c r="U261" s="24">
        <f ca="1">IF(M261=0,0,Agents($J$4,$J$5,M261,$J$3)/(1-$P$1))</f>
        <v>17.647058823529413</v>
      </c>
      <c r="V261" s="24">
        <f ca="1">IF(N261=0,0,Agents($J$4,$J$5,N261,$J$3)/(1-$P$1))</f>
        <v>15.294117647058824</v>
      </c>
      <c r="W261" s="24">
        <f ca="1">IF(O261=0,0,Agents($J$4,$J$5,O261,$J$3)/(1-$P$1))</f>
        <v>12.941176470588236</v>
      </c>
      <c r="X261" s="24">
        <f ca="1">IF(P261=0,0,Agents($J$4,$J$5,P261,$J$3)/(1-$P$1))</f>
        <v>0</v>
      </c>
    </row>
    <row r="262" spans="1:24" x14ac:dyDescent="0.25">
      <c r="A262" s="121">
        <v>0.4375</v>
      </c>
      <c r="B262" s="122"/>
      <c r="C262" s="123">
        <v>6.1177345264331787E-2</v>
      </c>
      <c r="D262" s="123">
        <v>6.0385192019374909E-2</v>
      </c>
      <c r="E262" s="123">
        <v>5.6347364932051704E-2</v>
      </c>
      <c r="F262" s="123">
        <v>5.2128813738720886E-2</v>
      </c>
      <c r="G262" s="123">
        <v>6.1862917398945519E-2</v>
      </c>
      <c r="H262" s="124"/>
      <c r="J262" s="30">
        <f t="shared" ca="1" si="31"/>
        <v>0</v>
      </c>
      <c r="K262" s="30">
        <f t="shared" ca="1" si="31"/>
        <v>46.77403056488091</v>
      </c>
      <c r="L262" s="30">
        <f t="shared" ca="1" si="31"/>
        <v>35.813941473523222</v>
      </c>
      <c r="M262" s="30">
        <f t="shared" ca="1" si="31"/>
        <v>37.128357753010754</v>
      </c>
      <c r="N262" s="30">
        <f t="shared" ca="1" si="31"/>
        <v>31.754110039486211</v>
      </c>
      <c r="O262" s="30">
        <f t="shared" ca="1" si="31"/>
        <v>28.843754197804941</v>
      </c>
      <c r="P262" s="30">
        <f t="shared" ca="1" si="31"/>
        <v>0</v>
      </c>
      <c r="R262" s="30">
        <f ca="1">IF(J262=0,0,Agents($J$4,$J$5,J262,$J$3)/(1-$P$1))</f>
        <v>0</v>
      </c>
      <c r="S262" s="30">
        <f ca="1">IF(K262=0,0,Agents($J$4,$J$5,K262,$J$3)/(1-$P$1))</f>
        <v>22.352941176470591</v>
      </c>
      <c r="T262" s="30">
        <f ca="1">IF(L262=0,0,Agents($J$4,$J$5,L262,$J$3)/(1-$P$1))</f>
        <v>17.647058823529413</v>
      </c>
      <c r="U262" s="30">
        <f ca="1">IF(M262=0,0,Agents($J$4,$J$5,M262,$J$3)/(1-$P$1))</f>
        <v>17.647058823529413</v>
      </c>
      <c r="V262" s="30">
        <f ca="1">IF(N262=0,0,Agents($J$4,$J$5,N262,$J$3)/(1-$P$1))</f>
        <v>16.47058823529412</v>
      </c>
      <c r="W262" s="30">
        <f ca="1">IF(O262=0,0,Agents($J$4,$J$5,O262,$J$3)/(1-$P$1))</f>
        <v>15.294117647058824</v>
      </c>
      <c r="X262" s="30">
        <f ca="1">IF(P262=0,0,Agents($J$4,$J$5,P262,$J$3)/(1-$P$1))</f>
        <v>0</v>
      </c>
    </row>
    <row r="263" spans="1:24" x14ac:dyDescent="0.25">
      <c r="A263" s="125">
        <v>0.45833333333333331</v>
      </c>
      <c r="B263" s="118"/>
      <c r="C263" s="119">
        <v>5.9106237221528891E-2</v>
      </c>
      <c r="D263" s="119">
        <v>5.9485641794487357E-2</v>
      </c>
      <c r="E263" s="119">
        <v>5.9661915810407688E-2</v>
      </c>
      <c r="F263" s="119">
        <v>5.384879997883097E-2</v>
      </c>
      <c r="G263" s="119">
        <v>6.2214411247803164E-2</v>
      </c>
      <c r="H263" s="120"/>
      <c r="J263" s="24">
        <f t="shared" ca="1" si="31"/>
        <v>0</v>
      </c>
      <c r="K263" s="24">
        <f t="shared" ca="1" si="31"/>
        <v>45.190534738465672</v>
      </c>
      <c r="L263" s="24">
        <f t="shared" ca="1" si="31"/>
        <v>35.280425920632695</v>
      </c>
      <c r="M263" s="24">
        <f t="shared" ca="1" si="31"/>
        <v>39.312378797305506</v>
      </c>
      <c r="N263" s="24">
        <f t="shared" ca="1" si="31"/>
        <v>32.801834482413419</v>
      </c>
      <c r="O263" s="24">
        <f t="shared" ca="1" si="31"/>
        <v>29.007639164837922</v>
      </c>
      <c r="P263" s="24">
        <f t="shared" ca="1" si="31"/>
        <v>0</v>
      </c>
      <c r="R263" s="24">
        <f ca="1">IF(J263=0,0,Agents($J$4,$J$5,J263,$J$3)/(1-$P$1))</f>
        <v>0</v>
      </c>
      <c r="S263" s="24">
        <f ca="1">IF(K263=0,0,Agents($J$4,$J$5,K263,$J$3)/(1-$P$1))</f>
        <v>21.176470588235293</v>
      </c>
      <c r="T263" s="24">
        <f ca="1">IF(L263=0,0,Agents($J$4,$J$5,L263,$J$3)/(1-$P$1))</f>
        <v>17.647058823529413</v>
      </c>
      <c r="U263" s="24">
        <f ca="1">IF(M263=0,0,Agents($J$4,$J$5,M263,$J$3)/(1-$P$1))</f>
        <v>18.823529411764707</v>
      </c>
      <c r="V263" s="24">
        <f ca="1">IF(N263=0,0,Agents($J$4,$J$5,N263,$J$3)/(1-$P$1))</f>
        <v>16.47058823529412</v>
      </c>
      <c r="W263" s="24">
        <f ca="1">IF(O263=0,0,Agents($J$4,$J$5,O263,$J$3)/(1-$P$1))</f>
        <v>15.294117647058824</v>
      </c>
      <c r="X263" s="24">
        <f ca="1">IF(P263=0,0,Agents($J$4,$J$5,P263,$J$3)/(1-$P$1))</f>
        <v>0</v>
      </c>
    </row>
    <row r="264" spans="1:24" x14ac:dyDescent="0.25">
      <c r="A264" s="121">
        <v>0.47916666666666669</v>
      </c>
      <c r="B264" s="122"/>
      <c r="C264" s="123">
        <v>6.2212899285733245E-2</v>
      </c>
      <c r="D264" s="123">
        <v>6.1284742244262468E-2</v>
      </c>
      <c r="E264" s="123">
        <v>5.6678820019887298E-2</v>
      </c>
      <c r="F264" s="123">
        <v>5.7976766955095155E-2</v>
      </c>
      <c r="G264" s="123">
        <v>5.9753954305799648E-2</v>
      </c>
      <c r="H264" s="124"/>
      <c r="J264" s="30">
        <f t="shared" ca="1" si="31"/>
        <v>0</v>
      </c>
      <c r="K264" s="30">
        <f t="shared" ca="1" si="31"/>
        <v>47.565778478088532</v>
      </c>
      <c r="L264" s="30">
        <f t="shared" ca="1" si="31"/>
        <v>36.347457026413757</v>
      </c>
      <c r="M264" s="30">
        <f t="shared" ca="1" si="31"/>
        <v>37.346759857440226</v>
      </c>
      <c r="N264" s="30">
        <f t="shared" ca="1" si="31"/>
        <v>35.316373145438725</v>
      </c>
      <c r="O264" s="30">
        <f t="shared" ca="1" si="31"/>
        <v>27.860444395607043</v>
      </c>
      <c r="P264" s="30">
        <f t="shared" ca="1" si="31"/>
        <v>0</v>
      </c>
      <c r="R264" s="30">
        <f ca="1">IF(J264=0,0,Agents($J$4,$J$5,J264,$J$3)/(1-$P$1))</f>
        <v>0</v>
      </c>
      <c r="S264" s="30">
        <f ca="1">IF(K264=0,0,Agents($J$4,$J$5,K264,$J$3)/(1-$P$1))</f>
        <v>22.352941176470591</v>
      </c>
      <c r="T264" s="30">
        <f ca="1">IF(L264=0,0,Agents($J$4,$J$5,L264,$J$3)/(1-$P$1))</f>
        <v>17.647058823529413</v>
      </c>
      <c r="U264" s="30">
        <f ca="1">IF(M264=0,0,Agents($J$4,$J$5,M264,$J$3)/(1-$P$1))</f>
        <v>17.647058823529413</v>
      </c>
      <c r="V264" s="30">
        <f ca="1">IF(N264=0,0,Agents($J$4,$J$5,N264,$J$3)/(1-$P$1))</f>
        <v>17.647058823529413</v>
      </c>
      <c r="W264" s="30">
        <f ca="1">IF(O264=0,0,Agents($J$4,$J$5,O264,$J$3)/(1-$P$1))</f>
        <v>14.117647058823529</v>
      </c>
      <c r="X264" s="30">
        <f ca="1">IF(P264=0,0,Agents($J$4,$J$5,P264,$J$3)/(1-$P$1))</f>
        <v>0</v>
      </c>
    </row>
    <row r="265" spans="1:24" x14ac:dyDescent="0.25">
      <c r="A265" s="125">
        <v>0.5</v>
      </c>
      <c r="B265" s="118"/>
      <c r="C265" s="119">
        <v>5.6689944504925503E-2</v>
      </c>
      <c r="D265" s="119">
        <v>5.3788490370199497E-2</v>
      </c>
      <c r="E265" s="119">
        <v>5.4027179317202516E-2</v>
      </c>
      <c r="F265" s="119">
        <v>5.4192797226852982E-2</v>
      </c>
      <c r="G265" s="119">
        <v>5.342706502636204E-2</v>
      </c>
      <c r="H265" s="120"/>
      <c r="J265" s="24">
        <f t="shared" ca="1" si="31"/>
        <v>0</v>
      </c>
      <c r="K265" s="24">
        <f t="shared" ca="1" si="31"/>
        <v>43.343122940981218</v>
      </c>
      <c r="L265" s="24">
        <f t="shared" ca="1" si="31"/>
        <v>31.901494085659344</v>
      </c>
      <c r="M265" s="24">
        <f t="shared" ca="1" si="31"/>
        <v>35.599543022004433</v>
      </c>
      <c r="N265" s="24">
        <f t="shared" ca="1" si="31"/>
        <v>33.01137937099886</v>
      </c>
      <c r="O265" s="24">
        <f t="shared" ca="1" si="31"/>
        <v>24.910514989013357</v>
      </c>
      <c r="P265" s="24">
        <f t="shared" ca="1" si="31"/>
        <v>0</v>
      </c>
      <c r="R265" s="24">
        <f ca="1">IF(J265=0,0,Agents($J$4,$J$5,J265,$J$3)/(1-$P$1))</f>
        <v>0</v>
      </c>
      <c r="S265" s="24">
        <f ca="1">IF(K265=0,0,Agents($J$4,$J$5,K265,$J$3)/(1-$P$1))</f>
        <v>21.176470588235293</v>
      </c>
      <c r="T265" s="24">
        <f ca="1">IF(L265=0,0,Agents($J$4,$J$5,L265,$J$3)/(1-$P$1))</f>
        <v>16.47058823529412</v>
      </c>
      <c r="U265" s="24">
        <f ca="1">IF(M265=0,0,Agents($J$4,$J$5,M265,$J$3)/(1-$P$1))</f>
        <v>17.647058823529413</v>
      </c>
      <c r="V265" s="24">
        <f ca="1">IF(N265=0,0,Agents($J$4,$J$5,N265,$J$3)/(1-$P$1))</f>
        <v>16.47058823529412</v>
      </c>
      <c r="W265" s="24">
        <f ca="1">IF(O265=0,0,Agents($J$4,$J$5,O265,$J$3)/(1-$P$1))</f>
        <v>12.941176470588236</v>
      </c>
      <c r="X265" s="24">
        <f ca="1">IF(P265=0,0,Agents($J$4,$J$5,P265,$J$3)/(1-$P$1))</f>
        <v>0</v>
      </c>
    </row>
    <row r="266" spans="1:24" x14ac:dyDescent="0.25">
      <c r="A266" s="121">
        <v>0.52083333333333337</v>
      </c>
      <c r="B266" s="122"/>
      <c r="C266" s="123">
        <v>5.1857359071718741E-2</v>
      </c>
      <c r="D266" s="123">
        <v>5.3788490370199497E-2</v>
      </c>
      <c r="E266" s="123">
        <v>4.938680808750414E-2</v>
      </c>
      <c r="F266" s="123">
        <v>5.2128813738720886E-2</v>
      </c>
      <c r="G266" s="123">
        <v>5.518453427065026E-2</v>
      </c>
      <c r="H266" s="124"/>
      <c r="J266" s="30">
        <f t="shared" ca="1" si="31"/>
        <v>0</v>
      </c>
      <c r="K266" s="30">
        <f t="shared" ca="1" si="31"/>
        <v>39.64829934601233</v>
      </c>
      <c r="L266" s="30">
        <f t="shared" ca="1" si="31"/>
        <v>31.901494085659344</v>
      </c>
      <c r="M266" s="30">
        <f t="shared" ca="1" si="31"/>
        <v>32.541913559991777</v>
      </c>
      <c r="N266" s="30">
        <f t="shared" ca="1" si="31"/>
        <v>31.754110039486211</v>
      </c>
      <c r="O266" s="30">
        <f t="shared" ca="1" si="31"/>
        <v>25.72993982417827</v>
      </c>
      <c r="P266" s="30">
        <f t="shared" ca="1" si="31"/>
        <v>0</v>
      </c>
      <c r="R266" s="30">
        <f ca="1">IF(J266=0,0,Agents($J$4,$J$5,J266,$J$3)/(1-$P$1))</f>
        <v>0</v>
      </c>
      <c r="S266" s="30">
        <f ca="1">IF(K266=0,0,Agents($J$4,$J$5,K266,$J$3)/(1-$P$1))</f>
        <v>18.823529411764707</v>
      </c>
      <c r="T266" s="30">
        <f ca="1">IF(L266=0,0,Agents($J$4,$J$5,L266,$J$3)/(1-$P$1))</f>
        <v>16.47058823529412</v>
      </c>
      <c r="U266" s="30">
        <f ca="1">IF(M266=0,0,Agents($J$4,$J$5,M266,$J$3)/(1-$P$1))</f>
        <v>16.47058823529412</v>
      </c>
      <c r="V266" s="30">
        <f ca="1">IF(N266=0,0,Agents($J$4,$J$5,N266,$J$3)/(1-$P$1))</f>
        <v>16.47058823529412</v>
      </c>
      <c r="W266" s="30">
        <f ca="1">IF(O266=0,0,Agents($J$4,$J$5,O266,$J$3)/(1-$P$1))</f>
        <v>12.941176470588236</v>
      </c>
      <c r="X266" s="30">
        <f ca="1">IF(P266=0,0,Agents($J$4,$J$5,P266,$J$3)/(1-$P$1))</f>
        <v>0</v>
      </c>
    </row>
    <row r="267" spans="1:24" x14ac:dyDescent="0.25">
      <c r="A267" s="125">
        <v>0.54166666666666663</v>
      </c>
      <c r="B267" s="118"/>
      <c r="C267" s="119">
        <v>5.3928467114521643E-2</v>
      </c>
      <c r="D267" s="119">
        <v>5.2589090070349426E-2</v>
      </c>
      <c r="E267" s="119">
        <v>5.1375538614517727E-2</v>
      </c>
      <c r="F267" s="119">
        <v>5.4192797226852982E-2</v>
      </c>
      <c r="G267" s="119">
        <v>5.3778558875219686E-2</v>
      </c>
      <c r="H267" s="120"/>
      <c r="J267" s="24">
        <f t="shared" ca="1" si="31"/>
        <v>0</v>
      </c>
      <c r="K267" s="24">
        <f t="shared" ca="1" si="31"/>
        <v>41.231795172427574</v>
      </c>
      <c r="L267" s="24">
        <f t="shared" ca="1" si="31"/>
        <v>31.190140015138638</v>
      </c>
      <c r="M267" s="24">
        <f t="shared" ca="1" si="31"/>
        <v>33.852326186568625</v>
      </c>
      <c r="N267" s="24">
        <f t="shared" ca="1" si="31"/>
        <v>33.01137937099886</v>
      </c>
      <c r="O267" s="24">
        <f t="shared" ca="1" si="31"/>
        <v>25.074399956046342</v>
      </c>
      <c r="P267" s="24">
        <f t="shared" ca="1" si="31"/>
        <v>0</v>
      </c>
      <c r="R267" s="24">
        <f ca="1">IF(J267=0,0,Agents($J$4,$J$5,J267,$J$3)/(1-$P$1))</f>
        <v>0</v>
      </c>
      <c r="S267" s="24">
        <f ca="1">IF(K267=0,0,Agents($J$4,$J$5,K267,$J$3)/(1-$P$1))</f>
        <v>20</v>
      </c>
      <c r="T267" s="24">
        <f ca="1">IF(L267=0,0,Agents($J$4,$J$5,L267,$J$3)/(1-$P$1))</f>
        <v>15.294117647058824</v>
      </c>
      <c r="U267" s="24">
        <f ca="1">IF(M267=0,0,Agents($J$4,$J$5,M267,$J$3)/(1-$P$1))</f>
        <v>16.47058823529412</v>
      </c>
      <c r="V267" s="24">
        <f ca="1">IF(N267=0,0,Agents($J$4,$J$5,N267,$J$3)/(1-$P$1))</f>
        <v>16.47058823529412</v>
      </c>
      <c r="W267" s="24">
        <f ca="1">IF(O267=0,0,Agents($J$4,$J$5,O267,$J$3)/(1-$P$1))</f>
        <v>12.941176470588236</v>
      </c>
      <c r="X267" s="24">
        <f ca="1">IF(P267=0,0,Agents($J$4,$J$5,P267,$J$3)/(1-$P$1))</f>
        <v>0</v>
      </c>
    </row>
    <row r="268" spans="1:24" x14ac:dyDescent="0.25">
      <c r="A268" s="121">
        <v>0.5625</v>
      </c>
      <c r="B268" s="122"/>
      <c r="C268" s="123">
        <v>5.3928467114521643E-2</v>
      </c>
      <c r="D268" s="123">
        <v>5.5887440894937128E-2</v>
      </c>
      <c r="E268" s="123">
        <v>5.1706993702353328E-2</v>
      </c>
      <c r="F268" s="123">
        <v>5.6944775211029107E-2</v>
      </c>
      <c r="G268" s="123">
        <v>5.6942003514938486E-2</v>
      </c>
      <c r="H268" s="124"/>
      <c r="J268" s="30">
        <f t="shared" ca="1" si="31"/>
        <v>0</v>
      </c>
      <c r="K268" s="30">
        <f t="shared" ca="1" si="31"/>
        <v>41.231795172427574</v>
      </c>
      <c r="L268" s="30">
        <f t="shared" ca="1" si="31"/>
        <v>33.146363709070577</v>
      </c>
      <c r="M268" s="30">
        <f t="shared" ca="1" si="31"/>
        <v>34.070728290998105</v>
      </c>
      <c r="N268" s="30">
        <f t="shared" ca="1" si="31"/>
        <v>34.687738479682395</v>
      </c>
      <c r="O268" s="30">
        <f t="shared" ca="1" si="31"/>
        <v>26.549364659343183</v>
      </c>
      <c r="P268" s="30">
        <f t="shared" ca="1" si="31"/>
        <v>0</v>
      </c>
      <c r="R268" s="30">
        <f ca="1">IF(J268=0,0,Agents($J$4,$J$5,J268,$J$3)/(1-$P$1))</f>
        <v>0</v>
      </c>
      <c r="S268" s="30">
        <f ca="1">IF(K268=0,0,Agents($J$4,$J$5,K268,$J$3)/(1-$P$1))</f>
        <v>20</v>
      </c>
      <c r="T268" s="30">
        <f ca="1">IF(L268=0,0,Agents($J$4,$J$5,L268,$J$3)/(1-$P$1))</f>
        <v>16.47058823529412</v>
      </c>
      <c r="U268" s="30">
        <f ca="1">IF(M268=0,0,Agents($J$4,$J$5,M268,$J$3)/(1-$P$1))</f>
        <v>16.47058823529412</v>
      </c>
      <c r="V268" s="30">
        <f ca="1">IF(N268=0,0,Agents($J$4,$J$5,N268,$J$3)/(1-$P$1))</f>
        <v>17.647058823529413</v>
      </c>
      <c r="W268" s="30">
        <f ca="1">IF(O268=0,0,Agents($J$4,$J$5,O268,$J$3)/(1-$P$1))</f>
        <v>14.117647058823529</v>
      </c>
      <c r="X268" s="30">
        <f ca="1">IF(P268=0,0,Agents($J$4,$J$5,P268,$J$3)/(1-$P$1))</f>
        <v>0</v>
      </c>
    </row>
    <row r="269" spans="1:24" x14ac:dyDescent="0.25">
      <c r="A269" s="125">
        <v>0.58333333333333337</v>
      </c>
      <c r="B269" s="118"/>
      <c r="C269" s="119">
        <v>5.4964021135923087E-2</v>
      </c>
      <c r="D269" s="119">
        <v>5.7386691269749726E-2</v>
      </c>
      <c r="E269" s="119">
        <v>5.8667550546900891E-2</v>
      </c>
      <c r="F269" s="119">
        <v>5.8664761451139191E-2</v>
      </c>
      <c r="G269" s="119">
        <v>5.9050966608084357E-2</v>
      </c>
      <c r="H269" s="120"/>
      <c r="J269" s="24">
        <f t="shared" ca="1" si="31"/>
        <v>0</v>
      </c>
      <c r="K269" s="24">
        <f t="shared" ca="1" si="31"/>
        <v>42.02354308563519</v>
      </c>
      <c r="L269" s="24">
        <f t="shared" ca="1" si="31"/>
        <v>34.035556297221461</v>
      </c>
      <c r="M269" s="24">
        <f t="shared" ca="1" si="31"/>
        <v>38.657172484017082</v>
      </c>
      <c r="N269" s="24">
        <f t="shared" ca="1" si="31"/>
        <v>35.735462922609607</v>
      </c>
      <c r="O269" s="24">
        <f t="shared" ca="1" si="31"/>
        <v>27.532674461541077</v>
      </c>
      <c r="P269" s="24">
        <f t="shared" ca="1" si="31"/>
        <v>0</v>
      </c>
      <c r="R269" s="24">
        <f ca="1">IF(J269=0,0,Agents($J$4,$J$5,J269,$J$3)/(1-$P$1))</f>
        <v>0</v>
      </c>
      <c r="S269" s="24">
        <f ca="1">IF(K269=0,0,Agents($J$4,$J$5,K269,$J$3)/(1-$P$1))</f>
        <v>20</v>
      </c>
      <c r="T269" s="24">
        <f ca="1">IF(L269=0,0,Agents($J$4,$J$5,L269,$J$3)/(1-$P$1))</f>
        <v>16.47058823529412</v>
      </c>
      <c r="U269" s="24">
        <f ca="1">IF(M269=0,0,Agents($J$4,$J$5,M269,$J$3)/(1-$P$1))</f>
        <v>18.823529411764707</v>
      </c>
      <c r="V269" s="24">
        <f ca="1">IF(N269=0,0,Agents($J$4,$J$5,N269,$J$3)/(1-$P$1))</f>
        <v>17.647058823529413</v>
      </c>
      <c r="W269" s="24">
        <f ca="1">IF(O269=0,0,Agents($J$4,$J$5,O269,$J$3)/(1-$P$1))</f>
        <v>14.117647058823529</v>
      </c>
      <c r="X269" s="24">
        <f ca="1">IF(P269=0,0,Agents($J$4,$J$5,P269,$J$3)/(1-$P$1))</f>
        <v>0</v>
      </c>
    </row>
    <row r="270" spans="1:24" x14ac:dyDescent="0.25">
      <c r="A270" s="121">
        <v>0.60416666666666663</v>
      </c>
      <c r="B270" s="122"/>
      <c r="C270" s="123">
        <v>5.4618836462122608E-2</v>
      </c>
      <c r="D270" s="123">
        <v>5.9485641794487357E-2</v>
      </c>
      <c r="E270" s="123">
        <v>6.1982101425256876E-2</v>
      </c>
      <c r="F270" s="123">
        <v>6.1760736683337335E-2</v>
      </c>
      <c r="G270" s="123">
        <v>5.8347978910369067E-2</v>
      </c>
      <c r="H270" s="124"/>
      <c r="J270" s="30">
        <f t="shared" ca="1" si="31"/>
        <v>0</v>
      </c>
      <c r="K270" s="30">
        <f t="shared" ca="1" si="31"/>
        <v>41.759627114565987</v>
      </c>
      <c r="L270" s="30">
        <f t="shared" ca="1" si="31"/>
        <v>35.280425920632695</v>
      </c>
      <c r="M270" s="30">
        <f t="shared" ca="1" si="31"/>
        <v>40.841193528311834</v>
      </c>
      <c r="N270" s="30">
        <f t="shared" ca="1" si="31"/>
        <v>37.621366919878589</v>
      </c>
      <c r="O270" s="30">
        <f t="shared" ca="1" si="31"/>
        <v>27.204904527475112</v>
      </c>
      <c r="P270" s="30">
        <f t="shared" ca="1" si="31"/>
        <v>0</v>
      </c>
      <c r="R270" s="30">
        <f ca="1">IF(J270=0,0,Agents($J$4,$J$5,J270,$J$3)/(1-$P$1))</f>
        <v>0</v>
      </c>
      <c r="S270" s="30">
        <f ca="1">IF(K270=0,0,Agents($J$4,$J$5,K270,$J$3)/(1-$P$1))</f>
        <v>20</v>
      </c>
      <c r="T270" s="30">
        <f ca="1">IF(L270=0,0,Agents($J$4,$J$5,L270,$J$3)/(1-$P$1))</f>
        <v>17.647058823529413</v>
      </c>
      <c r="U270" s="30">
        <f ca="1">IF(M270=0,0,Agents($J$4,$J$5,M270,$J$3)/(1-$P$1))</f>
        <v>20</v>
      </c>
      <c r="V270" s="30">
        <f ca="1">IF(N270=0,0,Agents($J$4,$J$5,N270,$J$3)/(1-$P$1))</f>
        <v>18.823529411764707</v>
      </c>
      <c r="W270" s="30">
        <f ca="1">IF(O270=0,0,Agents($J$4,$J$5,O270,$J$3)/(1-$P$1))</f>
        <v>14.117647058823529</v>
      </c>
      <c r="X270" s="30">
        <f ca="1">IF(P270=0,0,Agents($J$4,$J$5,P270,$J$3)/(1-$P$1))</f>
        <v>0</v>
      </c>
    </row>
    <row r="271" spans="1:24" x14ac:dyDescent="0.25">
      <c r="A271" s="125">
        <v>0.625</v>
      </c>
      <c r="B271" s="118"/>
      <c r="C271" s="119">
        <v>5.3238097766920671E-2</v>
      </c>
      <c r="D271" s="119">
        <v>5.1689539845461867E-2</v>
      </c>
      <c r="E271" s="119">
        <v>5.5021544580709306E-2</v>
      </c>
      <c r="F271" s="119">
        <v>5.7632769707073143E-2</v>
      </c>
      <c r="G271" s="119">
        <v>5.7293497363796131E-2</v>
      </c>
      <c r="H271" s="120"/>
      <c r="J271" s="24">
        <f t="shared" ca="1" si="31"/>
        <v>0</v>
      </c>
      <c r="K271" s="24">
        <f t="shared" ca="1" si="31"/>
        <v>40.703963230289155</v>
      </c>
      <c r="L271" s="24">
        <f t="shared" ca="1" si="31"/>
        <v>30.656624462248107</v>
      </c>
      <c r="M271" s="24">
        <f t="shared" ca="1" si="31"/>
        <v>36.25474933529285</v>
      </c>
      <c r="N271" s="24">
        <f t="shared" ca="1" si="31"/>
        <v>35.106828256853284</v>
      </c>
      <c r="O271" s="24">
        <f t="shared" ca="1" si="31"/>
        <v>26.713249626376165</v>
      </c>
      <c r="P271" s="24">
        <f t="shared" ca="1" si="31"/>
        <v>0</v>
      </c>
      <c r="R271" s="24">
        <f ca="1">IF(J271=0,0,Agents($J$4,$J$5,J271,$J$3)/(1-$P$1))</f>
        <v>0</v>
      </c>
      <c r="S271" s="24">
        <f ca="1">IF(K271=0,0,Agents($J$4,$J$5,K271,$J$3)/(1-$P$1))</f>
        <v>20</v>
      </c>
      <c r="T271" s="24">
        <f ca="1">IF(L271=0,0,Agents($J$4,$J$5,L271,$J$3)/(1-$P$1))</f>
        <v>15.294117647058824</v>
      </c>
      <c r="U271" s="24">
        <f ca="1">IF(M271=0,0,Agents($J$4,$J$5,M271,$J$3)/(1-$P$1))</f>
        <v>17.647058823529413</v>
      </c>
      <c r="V271" s="24">
        <f ca="1">IF(N271=0,0,Agents($J$4,$J$5,N271,$J$3)/(1-$P$1))</f>
        <v>17.647058823529413</v>
      </c>
      <c r="W271" s="24">
        <f ca="1">IF(O271=0,0,Agents($J$4,$J$5,O271,$J$3)/(1-$P$1))</f>
        <v>14.117647058823529</v>
      </c>
      <c r="X271" s="24">
        <f ca="1">IF(P271=0,0,Agents($J$4,$J$5,P271,$J$3)/(1-$P$1))</f>
        <v>0</v>
      </c>
    </row>
    <row r="272" spans="1:24" x14ac:dyDescent="0.25">
      <c r="A272" s="121">
        <v>0.64583333333333337</v>
      </c>
      <c r="B272" s="122"/>
      <c r="C272" s="123">
        <v>5.2547728419319706E-2</v>
      </c>
      <c r="D272" s="123">
        <v>5.2888940145311945E-2</v>
      </c>
      <c r="E272" s="123">
        <v>4.938680808750414E-2</v>
      </c>
      <c r="F272" s="123">
        <v>5.5912783466963066E-2</v>
      </c>
      <c r="G272" s="123">
        <v>5.3075571177504395E-2</v>
      </c>
      <c r="H272" s="124"/>
      <c r="J272" s="30">
        <f t="shared" ca="1" si="31"/>
        <v>0</v>
      </c>
      <c r="K272" s="30">
        <f t="shared" ca="1" si="31"/>
        <v>40.176131288150742</v>
      </c>
      <c r="L272" s="30">
        <f t="shared" ca="1" si="31"/>
        <v>31.367978532768817</v>
      </c>
      <c r="M272" s="30">
        <f t="shared" ca="1" si="31"/>
        <v>32.541913559991777</v>
      </c>
      <c r="N272" s="30">
        <f t="shared" ca="1" si="31"/>
        <v>34.059103813926072</v>
      </c>
      <c r="O272" s="30">
        <f t="shared" ca="1" si="31"/>
        <v>24.746630021980376</v>
      </c>
      <c r="P272" s="30">
        <f t="shared" ca="1" si="31"/>
        <v>0</v>
      </c>
      <c r="R272" s="30">
        <f ca="1">IF(J272=0,0,Agents($J$4,$J$5,J272,$J$3)/(1-$P$1))</f>
        <v>0</v>
      </c>
      <c r="S272" s="30">
        <f ca="1">IF(K272=0,0,Agents($J$4,$J$5,K272,$J$3)/(1-$P$1))</f>
        <v>18.823529411764707</v>
      </c>
      <c r="T272" s="30">
        <f ca="1">IF(L272=0,0,Agents($J$4,$J$5,L272,$J$3)/(1-$P$1))</f>
        <v>15.294117647058824</v>
      </c>
      <c r="U272" s="30">
        <f ca="1">IF(M272=0,0,Agents($J$4,$J$5,M272,$J$3)/(1-$P$1))</f>
        <v>16.47058823529412</v>
      </c>
      <c r="V272" s="30">
        <f ca="1">IF(N272=0,0,Agents($J$4,$J$5,N272,$J$3)/(1-$P$1))</f>
        <v>16.47058823529412</v>
      </c>
      <c r="W272" s="30">
        <f ca="1">IF(O272=0,0,Agents($J$4,$J$5,O272,$J$3)/(1-$P$1))</f>
        <v>12.941176470588236</v>
      </c>
      <c r="X272" s="30">
        <f ca="1">IF(P272=0,0,Agents($J$4,$J$5,P272,$J$3)/(1-$P$1))</f>
        <v>0</v>
      </c>
    </row>
    <row r="273" spans="1:24" x14ac:dyDescent="0.25">
      <c r="A273" s="125">
        <v>0.66666666666666663</v>
      </c>
      <c r="B273" s="118"/>
      <c r="C273" s="119">
        <v>4.322774222670666E-2</v>
      </c>
      <c r="D273" s="119">
        <v>4.4792988121323936E-2</v>
      </c>
      <c r="E273" s="119">
        <v>4.9718263175339734E-2</v>
      </c>
      <c r="F273" s="119">
        <v>4.7312852266412665E-2</v>
      </c>
      <c r="G273" s="119">
        <v>4.9209138840070298E-2</v>
      </c>
      <c r="H273" s="120"/>
      <c r="J273" s="24">
        <f t="shared" ca="1" si="31"/>
        <v>0</v>
      </c>
      <c r="K273" s="24">
        <f t="shared" ca="1" si="31"/>
        <v>33.050400069282169</v>
      </c>
      <c r="L273" s="24">
        <f t="shared" ca="1" si="31"/>
        <v>26.566338556754047</v>
      </c>
      <c r="M273" s="24">
        <f t="shared" ca="1" si="31"/>
        <v>32.760315664421249</v>
      </c>
      <c r="N273" s="24">
        <f t="shared" ca="1" si="31"/>
        <v>28.820481599290023</v>
      </c>
      <c r="O273" s="24">
        <f t="shared" ca="1" si="31"/>
        <v>22.943895384617566</v>
      </c>
      <c r="P273" s="24">
        <f t="shared" ca="1" si="31"/>
        <v>0</v>
      </c>
      <c r="R273" s="24">
        <f ca="1">IF(J273=0,0,Agents($J$4,$J$5,J273,$J$3)/(1-$P$1))</f>
        <v>0</v>
      </c>
      <c r="S273" s="24">
        <f ca="1">IF(K273=0,0,Agents($J$4,$J$5,K273,$J$3)/(1-$P$1))</f>
        <v>16.47058823529412</v>
      </c>
      <c r="T273" s="24">
        <f ca="1">IF(L273=0,0,Agents($J$4,$J$5,L273,$J$3)/(1-$P$1))</f>
        <v>14.117647058823529</v>
      </c>
      <c r="U273" s="24">
        <f ca="1">IF(M273=0,0,Agents($J$4,$J$5,M273,$J$3)/(1-$P$1))</f>
        <v>16.47058823529412</v>
      </c>
      <c r="V273" s="24">
        <f ca="1">IF(N273=0,0,Agents($J$4,$J$5,N273,$J$3)/(1-$P$1))</f>
        <v>14.117647058823529</v>
      </c>
      <c r="W273" s="24">
        <f ca="1">IF(O273=0,0,Agents($J$4,$J$5,O273,$J$3)/(1-$P$1))</f>
        <v>11.764705882352942</v>
      </c>
      <c r="X273" s="24">
        <f ca="1">IF(P273=0,0,Agents($J$4,$J$5,P273,$J$3)/(1-$P$1))</f>
        <v>0</v>
      </c>
    </row>
    <row r="274" spans="1:24" x14ac:dyDescent="0.25">
      <c r="A274" s="121">
        <v>0.6875</v>
      </c>
      <c r="B274" s="122"/>
      <c r="C274" s="123">
        <v>4.0386606834656544E-2</v>
      </c>
      <c r="D274" s="123">
        <v>3.8795986622073564E-2</v>
      </c>
      <c r="E274" s="123">
        <v>3.5465694398409013E-2</v>
      </c>
      <c r="F274" s="123">
        <v>4.1808896298060415E-2</v>
      </c>
      <c r="G274" s="123">
        <v>3.5852372583479786E-2</v>
      </c>
      <c r="H274" s="124"/>
      <c r="J274" s="30">
        <f t="shared" ca="1" si="31"/>
        <v>0</v>
      </c>
      <c r="K274" s="30">
        <f t="shared" ca="1" si="31"/>
        <v>30.87816861509717</v>
      </c>
      <c r="L274" s="30">
        <f t="shared" ca="1" si="31"/>
        <v>23.009568204150519</v>
      </c>
      <c r="M274" s="30">
        <f t="shared" ca="1" si="31"/>
        <v>23.369025173953826</v>
      </c>
      <c r="N274" s="30">
        <f t="shared" ca="1" si="31"/>
        <v>25.467763381922957</v>
      </c>
      <c r="O274" s="30">
        <f t="shared" ca="1" si="31"/>
        <v>16.716266637364225</v>
      </c>
      <c r="P274" s="30">
        <f t="shared" ca="1" si="31"/>
        <v>0</v>
      </c>
      <c r="R274" s="30">
        <f ca="1">IF(J274=0,0,Agents($J$4,$J$5,J274,$J$3)/(1-$P$1))</f>
        <v>0</v>
      </c>
      <c r="S274" s="30">
        <f ca="1">IF(K274=0,0,Agents($J$4,$J$5,K274,$J$3)/(1-$P$1))</f>
        <v>15.294117647058824</v>
      </c>
      <c r="T274" s="30">
        <f ca="1">IF(L274=0,0,Agents($J$4,$J$5,L274,$J$3)/(1-$P$1))</f>
        <v>11.764705882352942</v>
      </c>
      <c r="U274" s="30">
        <f ca="1">IF(M274=0,0,Agents($J$4,$J$5,M274,$J$3)/(1-$P$1))</f>
        <v>12.941176470588236</v>
      </c>
      <c r="V274" s="30">
        <f ca="1">IF(N274=0,0,Agents($J$4,$J$5,N274,$J$3)/(1-$P$1))</f>
        <v>12.941176470588236</v>
      </c>
      <c r="W274" s="30">
        <f ca="1">IF(O274=0,0,Agents($J$4,$J$5,O274,$J$3)/(1-$P$1))</f>
        <v>9.4117647058823533</v>
      </c>
      <c r="X274" s="30">
        <f ca="1">IF(P274=0,0,Agents($J$4,$J$5,P274,$J$3)/(1-$P$1))</f>
        <v>0</v>
      </c>
    </row>
    <row r="275" spans="1:24" x14ac:dyDescent="0.25">
      <c r="A275" s="125">
        <v>0.70833333333333337</v>
      </c>
      <c r="B275" s="118"/>
      <c r="C275" s="119">
        <v>2.6579219882637211E-2</v>
      </c>
      <c r="D275" s="119">
        <v>2.8185907046476763E-2</v>
      </c>
      <c r="E275" s="119">
        <v>2.7179317202519059E-2</v>
      </c>
      <c r="F275" s="119">
        <v>3.0959752321981424E-2</v>
      </c>
      <c r="G275" s="119">
        <v>2.7065026362038665E-2</v>
      </c>
      <c r="H275" s="120"/>
      <c r="J275" s="24">
        <f t="shared" ca="1" si="31"/>
        <v>0</v>
      </c>
      <c r="K275" s="24">
        <f t="shared" ca="1" si="31"/>
        <v>20.321529772328905</v>
      </c>
      <c r="L275" s="24">
        <f t="shared" ca="1" si="31"/>
        <v>16.716820657236592</v>
      </c>
      <c r="M275" s="24">
        <f t="shared" ca="1" si="31"/>
        <v>17.908972563216953</v>
      </c>
      <c r="N275" s="24">
        <f t="shared" ca="1" si="31"/>
        <v>18.859039972689772</v>
      </c>
      <c r="O275" s="24">
        <f t="shared" ca="1" si="31"/>
        <v>12.619142461539662</v>
      </c>
      <c r="P275" s="24">
        <f t="shared" ca="1" si="31"/>
        <v>0</v>
      </c>
      <c r="R275" s="24">
        <f ca="1">IF(J275=0,0,Agents($J$4,$J$5,J275,$J$3)/(1-$P$1))</f>
        <v>0</v>
      </c>
      <c r="S275" s="24">
        <f ca="1">IF(K275=0,0,Agents($J$4,$J$5,K275,$J$3)/(1-$P$1))</f>
        <v>10.588235294117647</v>
      </c>
      <c r="T275" s="24">
        <f ca="1">IF(L275=0,0,Agents($J$4,$J$5,L275,$J$3)/(1-$P$1))</f>
        <v>9.4117647058823533</v>
      </c>
      <c r="U275" s="24">
        <f ca="1">IF(M275=0,0,Agents($J$4,$J$5,M275,$J$3)/(1-$P$1))</f>
        <v>10.588235294117647</v>
      </c>
      <c r="V275" s="24">
        <f ca="1">IF(N275=0,0,Agents($J$4,$J$5,N275,$J$3)/(1-$P$1))</f>
        <v>10.588235294117647</v>
      </c>
      <c r="W275" s="24">
        <f ca="1">IF(O275=0,0,Agents($J$4,$J$5,O275,$J$3)/(1-$P$1))</f>
        <v>8.2352941176470598</v>
      </c>
      <c r="X275" s="24">
        <f ca="1">IF(P275=0,0,Agents($J$4,$J$5,P275,$J$3)/(1-$P$1))</f>
        <v>0</v>
      </c>
    </row>
    <row r="276" spans="1:24" x14ac:dyDescent="0.25">
      <c r="A276" s="121">
        <v>0.72916666666666663</v>
      </c>
      <c r="B276" s="122"/>
      <c r="C276" s="123">
        <v>1.9675526406627546E-2</v>
      </c>
      <c r="D276" s="123">
        <v>1.6791604197901048E-2</v>
      </c>
      <c r="E276" s="123">
        <v>2.0881670533642691E-2</v>
      </c>
      <c r="F276" s="123">
        <v>2.1327829377364983E-2</v>
      </c>
      <c r="G276" s="123">
        <v>1.8629173989455183E-2</v>
      </c>
      <c r="H276" s="124"/>
      <c r="J276" s="30">
        <f t="shared" ca="1" si="31"/>
        <v>0</v>
      </c>
      <c r="K276" s="30">
        <f t="shared" ca="1" si="31"/>
        <v>15.043210350944776</v>
      </c>
      <c r="L276" s="30">
        <f t="shared" ca="1" si="31"/>
        <v>9.9589569872898824</v>
      </c>
      <c r="M276" s="30">
        <f t="shared" ca="1" si="31"/>
        <v>13.759332579056927</v>
      </c>
      <c r="N276" s="30">
        <f t="shared" ca="1" si="31"/>
        <v>12.991783092297398</v>
      </c>
      <c r="O276" s="30">
        <f t="shared" ca="1" si="31"/>
        <v>8.6859032527480782</v>
      </c>
      <c r="P276" s="30">
        <f t="shared" ca="1" si="31"/>
        <v>0</v>
      </c>
      <c r="R276" s="30">
        <f ca="1">IF(J276=0,0,Agents($J$4,$J$5,J276,$J$3)/(1-$P$1))</f>
        <v>0</v>
      </c>
      <c r="S276" s="30">
        <f ca="1">IF(K276=0,0,Agents($J$4,$J$5,K276,$J$3)/(1-$P$1))</f>
        <v>9.4117647058823533</v>
      </c>
      <c r="T276" s="30">
        <f ca="1">IF(L276=0,0,Agents($J$4,$J$5,L276,$J$3)/(1-$P$1))</f>
        <v>7.0588235294117645</v>
      </c>
      <c r="U276" s="30">
        <f ca="1">IF(M276=0,0,Agents($J$4,$J$5,M276,$J$3)/(1-$P$1))</f>
        <v>8.2352941176470598</v>
      </c>
      <c r="V276" s="30">
        <f ca="1">IF(N276=0,0,Agents($J$4,$J$5,N276,$J$3)/(1-$P$1))</f>
        <v>8.2352941176470598</v>
      </c>
      <c r="W276" s="30">
        <f ca="1">IF(O276=0,0,Agents($J$4,$J$5,O276,$J$3)/(1-$P$1))</f>
        <v>5.882352941176471</v>
      </c>
      <c r="X276" s="30">
        <f ca="1">IF(P276=0,0,Agents($J$4,$J$5,P276,$J$3)/(1-$P$1))</f>
        <v>0</v>
      </c>
    </row>
    <row r="277" spans="1:24" x14ac:dyDescent="0.25">
      <c r="A277" s="125">
        <v>0.75</v>
      </c>
      <c r="B277" s="118"/>
      <c r="C277" s="119">
        <v>1.5533310321021747E-2</v>
      </c>
      <c r="D277" s="119">
        <v>1.4992503748125937E-2</v>
      </c>
      <c r="E277" s="119">
        <v>1.4252568776930727E-2</v>
      </c>
      <c r="F277" s="119">
        <v>1.5823873409012729E-2</v>
      </c>
      <c r="G277" s="119">
        <v>1.1950790861159929E-2</v>
      </c>
      <c r="H277" s="120"/>
      <c r="J277" s="24">
        <f t="shared" ca="1" si="31"/>
        <v>0</v>
      </c>
      <c r="K277" s="24">
        <f t="shared" ca="1" si="31"/>
        <v>11.876218698114297</v>
      </c>
      <c r="L277" s="24">
        <f t="shared" ca="1" si="31"/>
        <v>8.8919258815088256</v>
      </c>
      <c r="M277" s="24">
        <f t="shared" ca="1" si="31"/>
        <v>9.3912904904674264</v>
      </c>
      <c r="N277" s="24">
        <f t="shared" ca="1" si="31"/>
        <v>9.6390648749303267</v>
      </c>
      <c r="O277" s="24">
        <f t="shared" ca="1" si="31"/>
        <v>5.5720888791214085</v>
      </c>
      <c r="P277" s="24">
        <f t="shared" ca="1" si="31"/>
        <v>0</v>
      </c>
      <c r="R277" s="24">
        <f ca="1">IF(J277=0,0,Agents($J$4,$J$5,J277,$J$3)/(1-$P$1))</f>
        <v>0</v>
      </c>
      <c r="S277" s="24">
        <f ca="1">IF(K277=0,0,Agents($J$4,$J$5,K277,$J$3)/(1-$P$1))</f>
        <v>7.0588235294117645</v>
      </c>
      <c r="T277" s="24">
        <f ca="1">IF(L277=0,0,Agents($J$4,$J$5,L277,$J$3)/(1-$P$1))</f>
        <v>5.882352941176471</v>
      </c>
      <c r="U277" s="24">
        <f ca="1">IF(M277=0,0,Agents($J$4,$J$5,M277,$J$3)/(1-$P$1))</f>
        <v>5.882352941176471</v>
      </c>
      <c r="V277" s="24">
        <f ca="1">IF(N277=0,0,Agents($J$4,$J$5,N277,$J$3)/(1-$P$1))</f>
        <v>5.882352941176471</v>
      </c>
      <c r="W277" s="24">
        <f ca="1">IF(O277=0,0,Agents($J$4,$J$5,O277,$J$3)/(1-$P$1))</f>
        <v>4.7058823529411766</v>
      </c>
      <c r="X277" s="24">
        <f ca="1">IF(P277=0,0,Agents($J$4,$J$5,P277,$J$3)/(1-$P$1))</f>
        <v>0</v>
      </c>
    </row>
    <row r="278" spans="1:24" x14ac:dyDescent="0.25">
      <c r="A278" s="121">
        <v>0.77083333333333337</v>
      </c>
      <c r="B278" s="122"/>
      <c r="C278" s="123">
        <v>1.1736278909216431E-2</v>
      </c>
      <c r="D278" s="123">
        <v>9.595202398800599E-3</v>
      </c>
      <c r="E278" s="123">
        <v>8.6178322837255558E-3</v>
      </c>
      <c r="F278" s="123">
        <v>9.6319229446164435E-3</v>
      </c>
      <c r="G278" s="123">
        <v>8.4358523725834803E-3</v>
      </c>
      <c r="H278" s="124"/>
      <c r="J278" s="30">
        <f t="shared" ca="1" si="31"/>
        <v>0</v>
      </c>
      <c r="K278" s="30">
        <f t="shared" ca="1" si="31"/>
        <v>8.9731430163530224</v>
      </c>
      <c r="L278" s="30">
        <f t="shared" ca="1" si="31"/>
        <v>5.6908325641656479</v>
      </c>
      <c r="M278" s="30">
        <f t="shared" ca="1" si="31"/>
        <v>5.6784547151663514</v>
      </c>
      <c r="N278" s="30">
        <f t="shared" ca="1" si="31"/>
        <v>5.8672568803923735</v>
      </c>
      <c r="O278" s="30">
        <f t="shared" ca="1" si="31"/>
        <v>3.9332392087915831</v>
      </c>
      <c r="P278" s="30">
        <f t="shared" ca="1" si="31"/>
        <v>0</v>
      </c>
      <c r="R278" s="30">
        <f ca="1">IF(J278=0,0,Agents($J$4,$J$5,J278,$J$3)/(1-$P$1))</f>
        <v>0</v>
      </c>
      <c r="S278" s="30">
        <f ca="1">IF(K278=0,0,Agents($J$4,$J$5,K278,$J$3)/(1-$P$1))</f>
        <v>5.882352941176471</v>
      </c>
      <c r="T278" s="30">
        <f ca="1">IF(L278=0,0,Agents($J$4,$J$5,L278,$J$3)/(1-$P$1))</f>
        <v>4.7058823529411766</v>
      </c>
      <c r="U278" s="30">
        <f ca="1">IF(M278=0,0,Agents($J$4,$J$5,M278,$J$3)/(1-$P$1))</f>
        <v>4.7058823529411766</v>
      </c>
      <c r="V278" s="30">
        <f ca="1">IF(N278=0,0,Agents($J$4,$J$5,N278,$J$3)/(1-$P$1))</f>
        <v>4.7058823529411766</v>
      </c>
      <c r="W278" s="30">
        <f ca="1">IF(O278=0,0,Agents($J$4,$J$5,O278,$J$3)/(1-$P$1))</f>
        <v>3.5294117647058822</v>
      </c>
      <c r="X278" s="30">
        <f ca="1">IF(P278=0,0,Agents($J$4,$J$5,P278,$J$3)/(1-$P$1))</f>
        <v>0</v>
      </c>
    </row>
    <row r="279" spans="1:24" x14ac:dyDescent="0.25">
      <c r="A279" s="125">
        <v>0.79166666666666663</v>
      </c>
      <c r="B279" s="118"/>
      <c r="C279" s="119">
        <v>7.9392474974111157E-3</v>
      </c>
      <c r="D279" s="119">
        <v>5.6971514242878558E-3</v>
      </c>
      <c r="E279" s="119">
        <v>7.9549221080543586E-3</v>
      </c>
      <c r="F279" s="119">
        <v>8.2559339525283791E-3</v>
      </c>
      <c r="G279" s="119">
        <v>6.3268892794376098E-3</v>
      </c>
      <c r="H279" s="120"/>
      <c r="J279" s="24">
        <f t="shared" ca="1" si="31"/>
        <v>0</v>
      </c>
      <c r="K279" s="24">
        <f t="shared" ca="1" si="31"/>
        <v>6.0700673345917515</v>
      </c>
      <c r="L279" s="24">
        <f t="shared" ca="1" si="31"/>
        <v>3.3789318349733533</v>
      </c>
      <c r="M279" s="24">
        <f t="shared" ca="1" si="31"/>
        <v>5.2416505063074013</v>
      </c>
      <c r="N279" s="24">
        <f t="shared" ca="1" si="31"/>
        <v>5.0290773260506052</v>
      </c>
      <c r="O279" s="24">
        <f t="shared" ca="1" si="31"/>
        <v>2.9499294065936872</v>
      </c>
      <c r="P279" s="24">
        <f t="shared" ca="1" si="31"/>
        <v>0</v>
      </c>
      <c r="R279" s="24">
        <f ca="1">IF(J279=0,0,Agents($J$4,$J$5,J279,$J$3)/(1-$P$1))</f>
        <v>0</v>
      </c>
      <c r="S279" s="24">
        <f ca="1">IF(K279=0,0,Agents($J$4,$J$5,K279,$J$3)/(1-$P$1))</f>
        <v>4.7058823529411766</v>
      </c>
      <c r="T279" s="24">
        <f ca="1">IF(L279=0,0,Agents($J$4,$J$5,L279,$J$3)/(1-$P$1))</f>
        <v>3.5294117647058822</v>
      </c>
      <c r="U279" s="24">
        <f ca="1">IF(M279=0,0,Agents($J$4,$J$5,M279,$J$3)/(1-$P$1))</f>
        <v>4.7058823529411766</v>
      </c>
      <c r="V279" s="24">
        <f ca="1">IF(N279=0,0,Agents($J$4,$J$5,N279,$J$3)/(1-$P$1))</f>
        <v>4.7058823529411766</v>
      </c>
      <c r="W279" s="24">
        <f ca="1">IF(O279=0,0,Agents($J$4,$J$5,O279,$J$3)/(1-$P$1))</f>
        <v>3.5294117647058822</v>
      </c>
      <c r="X279" s="24">
        <f ca="1">IF(P279=0,0,Agents($J$4,$J$5,P279,$J$3)/(1-$P$1))</f>
        <v>0</v>
      </c>
    </row>
    <row r="280" spans="1:24" x14ac:dyDescent="0.25">
      <c r="A280" s="126">
        <v>0.8125</v>
      </c>
      <c r="B280" s="122"/>
      <c r="C280" s="123">
        <v>5.5229547808077319E-3</v>
      </c>
      <c r="D280" s="123">
        <v>5.0974512743628183E-3</v>
      </c>
      <c r="E280" s="123">
        <v>5.3032814053695721E-3</v>
      </c>
      <c r="F280" s="123">
        <v>7.2239422084623322E-3</v>
      </c>
      <c r="G280" s="123">
        <v>4.2179261862917402E-3</v>
      </c>
      <c r="H280" s="124"/>
      <c r="J280" s="30">
        <f t="shared" ca="1" si="31"/>
        <v>0</v>
      </c>
      <c r="K280" s="30">
        <f t="shared" ca="1" si="31"/>
        <v>4.2226555371073049</v>
      </c>
      <c r="L280" s="30">
        <f t="shared" ca="1" si="31"/>
        <v>3.0232547997130004</v>
      </c>
      <c r="M280" s="30">
        <f t="shared" ca="1" si="31"/>
        <v>3.4944336708716004</v>
      </c>
      <c r="N280" s="30">
        <f t="shared" ca="1" si="31"/>
        <v>4.4004426602942797</v>
      </c>
      <c r="O280" s="30">
        <f t="shared" ca="1" si="31"/>
        <v>1.9666196043957915</v>
      </c>
      <c r="P280" s="30">
        <f t="shared" ca="1" si="31"/>
        <v>0</v>
      </c>
      <c r="R280" s="30">
        <f ca="1">IF(J280=0,0,Agents($J$4,$J$5,J280,$J$3)/(1-$P$1))</f>
        <v>0</v>
      </c>
      <c r="S280" s="30">
        <f ca="1">IF(K280=0,0,Agents($J$4,$J$5,K280,$J$3)/(1-$P$1))</f>
        <v>3.5294117647058822</v>
      </c>
      <c r="T280" s="30">
        <f ca="1">IF(L280=0,0,Agents($J$4,$J$5,L280,$J$3)/(1-$P$1))</f>
        <v>3.5294117647058822</v>
      </c>
      <c r="U280" s="30">
        <f ca="1">IF(M280=0,0,Agents($J$4,$J$5,M280,$J$3)/(1-$P$1))</f>
        <v>3.5294117647058822</v>
      </c>
      <c r="V280" s="30">
        <f ca="1">IF(N280=0,0,Agents($J$4,$J$5,N280,$J$3)/(1-$P$1))</f>
        <v>3.5294117647058822</v>
      </c>
      <c r="W280" s="30">
        <f ca="1">IF(O280=0,0,Agents($J$4,$J$5,O280,$J$3)/(1-$P$1))</f>
        <v>2.3529411764705883</v>
      </c>
      <c r="X280" s="30">
        <f ca="1">IF(P280=0,0,Agents($J$4,$J$5,P280,$J$3)/(1-$P$1))</f>
        <v>0</v>
      </c>
    </row>
    <row r="281" spans="1:24" x14ac:dyDescent="0.25">
      <c r="A281" s="125">
        <v>0.83333333333333304</v>
      </c>
      <c r="B281" s="127"/>
      <c r="C281" s="128">
        <v>2.0711080428028996E-3</v>
      </c>
      <c r="D281" s="128">
        <v>2.098950524737631E-3</v>
      </c>
      <c r="E281" s="128">
        <v>2.651640702684786E-3</v>
      </c>
      <c r="F281" s="128">
        <v>2.7519779841761265E-3</v>
      </c>
      <c r="G281" s="128">
        <v>1.7574692442882249E-3</v>
      </c>
      <c r="H281" s="129"/>
      <c r="J281" s="30">
        <f t="shared" ca="1" si="31"/>
        <v>0</v>
      </c>
      <c r="K281" s="30">
        <f t="shared" ca="1" si="31"/>
        <v>1.5834958264152394</v>
      </c>
      <c r="L281" s="30">
        <f t="shared" ca="1" si="31"/>
        <v>1.2448696234112353</v>
      </c>
      <c r="M281" s="30">
        <f t="shared" ca="1" si="31"/>
        <v>1.7472168354358002</v>
      </c>
      <c r="N281" s="30">
        <f t="shared" ca="1" si="31"/>
        <v>1.676359108683535</v>
      </c>
      <c r="O281" s="30">
        <f t="shared" ca="1" si="31"/>
        <v>0.81942483516491305</v>
      </c>
      <c r="P281" s="30">
        <f t="shared" ca="1" si="31"/>
        <v>0</v>
      </c>
      <c r="R281" s="30">
        <f ca="1">IF(J281=0,0,Agents($J$4,$J$5,J281,$J$3)/(1-$P$1))</f>
        <v>0</v>
      </c>
      <c r="S281" s="30">
        <f ca="1">IF(K281=0,0,Agents($J$4,$J$5,K281,$J$3)/(1-$P$1))</f>
        <v>2.3529411764705883</v>
      </c>
      <c r="T281" s="30">
        <f ca="1">IF(L281=0,0,Agents($J$4,$J$5,L281,$J$3)/(1-$P$1))</f>
        <v>2.3529411764705883</v>
      </c>
      <c r="U281" s="30">
        <f ca="1">IF(M281=0,0,Agents($J$4,$J$5,M281,$J$3)/(1-$P$1))</f>
        <v>2.3529411764705883</v>
      </c>
      <c r="V281" s="30">
        <f ca="1">IF(N281=0,0,Agents($J$4,$J$5,N281,$J$3)/(1-$P$1))</f>
        <v>2.3529411764705883</v>
      </c>
      <c r="W281" s="30">
        <f ca="1">IF(O281=0,0,Agents($J$4,$J$5,O281,$J$3)/(1-$P$1))</f>
        <v>2.3529411764705883</v>
      </c>
      <c r="X281" s="30">
        <f ca="1">IF(P281=0,0,Agents($J$4,$J$5,P281,$J$3)/(1-$P$1))</f>
        <v>0</v>
      </c>
    </row>
    <row r="282" spans="1:24" x14ac:dyDescent="0.25">
      <c r="A282" s="126">
        <v>0.85416666666666696</v>
      </c>
      <c r="B282" s="127"/>
      <c r="C282" s="128">
        <v>1.380738695201933E-3</v>
      </c>
      <c r="D282" s="128">
        <v>1.1994002998500749E-3</v>
      </c>
      <c r="E282" s="128">
        <v>1.325820351342393E-3</v>
      </c>
      <c r="F282" s="128">
        <v>1.7199862401100791E-3</v>
      </c>
      <c r="G282" s="128">
        <v>1.4059753954305801E-3</v>
      </c>
      <c r="H282" s="129"/>
      <c r="J282" s="30">
        <f t="shared" ca="1" si="31"/>
        <v>0</v>
      </c>
      <c r="K282" s="30">
        <f t="shared" ca="1" si="31"/>
        <v>1.0556638842768262</v>
      </c>
      <c r="L282" s="30">
        <f t="shared" ca="1" si="31"/>
        <v>0.71135407052070598</v>
      </c>
      <c r="M282" s="30">
        <f t="shared" ca="1" si="31"/>
        <v>0.8736084177179001</v>
      </c>
      <c r="N282" s="30">
        <f t="shared" ca="1" si="31"/>
        <v>1.0477244429272095</v>
      </c>
      <c r="O282" s="30">
        <f t="shared" ca="1" si="31"/>
        <v>0.65553986813193055</v>
      </c>
      <c r="P282" s="30">
        <f t="shared" ca="1" si="31"/>
        <v>0</v>
      </c>
      <c r="R282" s="30">
        <f ca="1">IF(J282=0,0,Agents($J$4,$J$5,J282,$J$3)/(1-$P$1))</f>
        <v>0</v>
      </c>
      <c r="S282" s="30">
        <f ca="1">IF(K282=0,0,Agents($J$4,$J$5,K282,$J$3)/(1-$P$1))</f>
        <v>2.3529411764705883</v>
      </c>
      <c r="T282" s="30">
        <f ca="1">IF(L282=0,0,Agents($J$4,$J$5,L282,$J$3)/(1-$P$1))</f>
        <v>2.3529411764705883</v>
      </c>
      <c r="U282" s="30">
        <f ca="1">IF(M282=0,0,Agents($J$4,$J$5,M282,$J$3)/(1-$P$1))</f>
        <v>2.3529411764705883</v>
      </c>
      <c r="V282" s="30">
        <f ca="1">IF(N282=0,0,Agents($J$4,$J$5,N282,$J$3)/(1-$P$1))</f>
        <v>2.3529411764705883</v>
      </c>
      <c r="W282" s="30">
        <f ca="1">IF(O282=0,0,Agents($J$4,$J$5,O282,$J$3)/(1-$P$1))</f>
        <v>1.1764705882352942</v>
      </c>
      <c r="X282" s="30">
        <f ca="1">IF(P282=0,0,Agents($J$4,$J$5,P282,$J$3)/(1-$P$1))</f>
        <v>0</v>
      </c>
    </row>
    <row r="283" spans="1:24" x14ac:dyDescent="0.25">
      <c r="A283" s="125">
        <v>0.875000000000001</v>
      </c>
      <c r="B283" s="127"/>
      <c r="C283" s="128">
        <v>7.9392474974111157E-3</v>
      </c>
      <c r="D283" s="128">
        <v>5.6971514242878558E-3</v>
      </c>
      <c r="E283" s="128">
        <v>7.9549221080543586E-3</v>
      </c>
      <c r="F283" s="128">
        <v>8.2559339525283791E-3</v>
      </c>
      <c r="G283" s="128">
        <v>6.3268892794376098E-3</v>
      </c>
      <c r="H283" s="129"/>
      <c r="J283" s="30">
        <f t="shared" ref="J283:P286" ca="1" si="32">B283*J$287</f>
        <v>0</v>
      </c>
      <c r="K283" s="30">
        <f t="shared" ca="1" si="32"/>
        <v>6.0700673345917515</v>
      </c>
      <c r="L283" s="30">
        <f t="shared" ca="1" si="32"/>
        <v>3.3789318349733533</v>
      </c>
      <c r="M283" s="30">
        <f t="shared" ca="1" si="32"/>
        <v>5.2416505063074013</v>
      </c>
      <c r="N283" s="30">
        <f t="shared" ca="1" si="32"/>
        <v>5.0290773260506052</v>
      </c>
      <c r="O283" s="30">
        <f t="shared" ca="1" si="32"/>
        <v>2.9499294065936872</v>
      </c>
      <c r="P283" s="30">
        <f t="shared" ca="1" si="32"/>
        <v>0</v>
      </c>
      <c r="R283" s="30">
        <f ca="1">IF(J283=0,0,Agents($J$4,$J$5,J283,$J$3)/(1-$P$1))</f>
        <v>0</v>
      </c>
      <c r="S283" s="30">
        <f ca="1">IF(K283=0,0,Agents($J$4,$J$5,K283,$J$3)/(1-$P$1))</f>
        <v>4.7058823529411766</v>
      </c>
      <c r="T283" s="30">
        <f ca="1">IF(L283=0,0,Agents($J$4,$J$5,L283,$J$3)/(1-$P$1))</f>
        <v>3.5294117647058822</v>
      </c>
      <c r="U283" s="30">
        <f ca="1">IF(M283=0,0,Agents($J$4,$J$5,M283,$J$3)/(1-$P$1))</f>
        <v>4.7058823529411766</v>
      </c>
      <c r="V283" s="30">
        <f ca="1">IF(N283=0,0,Agents($J$4,$J$5,N283,$J$3)/(1-$P$1))</f>
        <v>4.7058823529411766</v>
      </c>
      <c r="W283" s="30">
        <f ca="1">IF(O283=0,0,Agents($J$4,$J$5,O283,$J$3)/(1-$P$1))</f>
        <v>3.5294117647058822</v>
      </c>
      <c r="X283" s="30">
        <f ca="1">IF(P283=0,0,Agents($J$4,$J$5,P283,$J$3)/(1-$P$1))</f>
        <v>0</v>
      </c>
    </row>
    <row r="284" spans="1:24" x14ac:dyDescent="0.25">
      <c r="A284" s="126">
        <v>0.89583333333333504</v>
      </c>
      <c r="B284" s="127"/>
      <c r="C284" s="128">
        <v>5.5229547808077319E-3</v>
      </c>
      <c r="D284" s="128">
        <v>5.0974512743628183E-3</v>
      </c>
      <c r="E284" s="128">
        <v>5.3032814053695721E-3</v>
      </c>
      <c r="F284" s="128">
        <v>7.2239422084623322E-3</v>
      </c>
      <c r="G284" s="128">
        <v>4.2179261862917402E-3</v>
      </c>
      <c r="H284" s="129"/>
      <c r="J284" s="30">
        <f t="shared" ca="1" si="32"/>
        <v>0</v>
      </c>
      <c r="K284" s="30">
        <f t="shared" ca="1" si="32"/>
        <v>4.2226555371073049</v>
      </c>
      <c r="L284" s="30">
        <f t="shared" ca="1" si="32"/>
        <v>3.0232547997130004</v>
      </c>
      <c r="M284" s="30">
        <f t="shared" ca="1" si="32"/>
        <v>3.4944336708716004</v>
      </c>
      <c r="N284" s="30">
        <f t="shared" ca="1" si="32"/>
        <v>4.4004426602942797</v>
      </c>
      <c r="O284" s="30">
        <f t="shared" ca="1" si="32"/>
        <v>1.9666196043957915</v>
      </c>
      <c r="P284" s="30">
        <f t="shared" ca="1" si="32"/>
        <v>0</v>
      </c>
      <c r="R284" s="30">
        <f ca="1">IF(J284=0,0,Agents($J$4,$J$5,J284,$J$3)/(1-$P$1))</f>
        <v>0</v>
      </c>
      <c r="S284" s="30">
        <f ca="1">IF(K284=0,0,Agents($J$4,$J$5,K284,$J$3)/(1-$P$1))</f>
        <v>3.5294117647058822</v>
      </c>
      <c r="T284" s="30">
        <f ca="1">IF(L284=0,0,Agents($J$4,$J$5,L284,$J$3)/(1-$P$1))</f>
        <v>3.5294117647058822</v>
      </c>
      <c r="U284" s="30">
        <f ca="1">IF(M284=0,0,Agents($J$4,$J$5,M284,$J$3)/(1-$P$1))</f>
        <v>3.5294117647058822</v>
      </c>
      <c r="V284" s="30">
        <f ca="1">IF(N284=0,0,Agents($J$4,$J$5,N284,$J$3)/(1-$P$1))</f>
        <v>3.5294117647058822</v>
      </c>
      <c r="W284" s="30">
        <f ca="1">IF(O284=0,0,Agents($J$4,$J$5,O284,$J$3)/(1-$P$1))</f>
        <v>2.3529411764705883</v>
      </c>
      <c r="X284" s="30">
        <f ca="1">IF(P284=0,0,Agents($J$4,$J$5,P284,$J$3)/(1-$P$1))</f>
        <v>0</v>
      </c>
    </row>
    <row r="285" spans="1:24" x14ac:dyDescent="0.25">
      <c r="A285" s="125">
        <v>0.91666666666666896</v>
      </c>
      <c r="B285" s="127"/>
      <c r="C285" s="128">
        <v>2.0711080428028996E-3</v>
      </c>
      <c r="D285" s="128">
        <v>2.098950524737631E-3</v>
      </c>
      <c r="E285" s="128">
        <v>2.651640702684786E-3</v>
      </c>
      <c r="F285" s="128">
        <v>2.7519779841761265E-3</v>
      </c>
      <c r="G285" s="128">
        <v>1.7574692442882249E-3</v>
      </c>
      <c r="H285" s="129"/>
      <c r="J285" s="30">
        <f t="shared" ca="1" si="32"/>
        <v>0</v>
      </c>
      <c r="K285" s="30">
        <f t="shared" ca="1" si="32"/>
        <v>1.5834958264152394</v>
      </c>
      <c r="L285" s="30">
        <f t="shared" ca="1" si="32"/>
        <v>1.2448696234112353</v>
      </c>
      <c r="M285" s="30">
        <f t="shared" ca="1" si="32"/>
        <v>1.7472168354358002</v>
      </c>
      <c r="N285" s="30">
        <f t="shared" ca="1" si="32"/>
        <v>1.676359108683535</v>
      </c>
      <c r="O285" s="30">
        <f t="shared" ca="1" si="32"/>
        <v>0.81942483516491305</v>
      </c>
      <c r="P285" s="30">
        <f t="shared" ca="1" si="32"/>
        <v>0</v>
      </c>
      <c r="R285" s="30">
        <f ca="1">IF(J285=0,0,Agents($J$4,$J$5,J285,$J$3)/(1-$P$1))</f>
        <v>0</v>
      </c>
      <c r="S285" s="30">
        <f ca="1">IF(K285=0,0,Agents($J$4,$J$5,K285,$J$3)/(1-$P$1))</f>
        <v>2.3529411764705883</v>
      </c>
      <c r="T285" s="30">
        <f ca="1">IF(L285=0,0,Agents($J$4,$J$5,L285,$J$3)/(1-$P$1))</f>
        <v>2.3529411764705883</v>
      </c>
      <c r="U285" s="30">
        <f ca="1">IF(M285=0,0,Agents($J$4,$J$5,M285,$J$3)/(1-$P$1))</f>
        <v>2.3529411764705883</v>
      </c>
      <c r="V285" s="30">
        <f ca="1">IF(N285=0,0,Agents($J$4,$J$5,N285,$J$3)/(1-$P$1))</f>
        <v>2.3529411764705883</v>
      </c>
      <c r="W285" s="30">
        <f ca="1">IF(O285=0,0,Agents($J$4,$J$5,O285,$J$3)/(1-$P$1))</f>
        <v>2.3529411764705883</v>
      </c>
      <c r="X285" s="30">
        <f ca="1">IF(P285=0,0,Agents($J$4,$J$5,P285,$J$3)/(1-$P$1))</f>
        <v>0</v>
      </c>
    </row>
    <row r="286" spans="1:24" x14ac:dyDescent="0.25">
      <c r="A286" s="126">
        <v>0.937500000000003</v>
      </c>
      <c r="B286" s="127"/>
      <c r="C286" s="128">
        <v>1.380738695201933E-3</v>
      </c>
      <c r="D286" s="128">
        <v>1.1994002998500749E-3</v>
      </c>
      <c r="E286" s="128">
        <v>1.325820351342393E-3</v>
      </c>
      <c r="F286" s="128">
        <v>1.7199862401100791E-3</v>
      </c>
      <c r="G286" s="128">
        <v>1.4059753954305801E-3</v>
      </c>
      <c r="H286" s="129"/>
      <c r="J286" s="30">
        <f t="shared" ca="1" si="32"/>
        <v>0</v>
      </c>
      <c r="K286" s="30">
        <f t="shared" ca="1" si="32"/>
        <v>1.0556638842768262</v>
      </c>
      <c r="L286" s="30">
        <f t="shared" ca="1" si="32"/>
        <v>0.71135407052070598</v>
      </c>
      <c r="M286" s="30">
        <f t="shared" ca="1" si="32"/>
        <v>0.8736084177179001</v>
      </c>
      <c r="N286" s="30">
        <f t="shared" ca="1" si="32"/>
        <v>1.0477244429272095</v>
      </c>
      <c r="O286" s="30">
        <f t="shared" ca="1" si="32"/>
        <v>0.65553986813193055</v>
      </c>
      <c r="P286" s="30">
        <f t="shared" ca="1" si="32"/>
        <v>0</v>
      </c>
      <c r="R286" s="30">
        <f ca="1">IF(J286=0,0,Agents($J$4,$J$5,J286,$J$3)/(1-$P$1))</f>
        <v>0</v>
      </c>
      <c r="S286" s="30">
        <f ca="1">IF(K286=0,0,Agents($J$4,$J$5,K286,$J$3)/(1-$P$1))</f>
        <v>2.3529411764705883</v>
      </c>
      <c r="T286" s="30">
        <f ca="1">IF(L286=0,0,Agents($J$4,$J$5,L286,$J$3)/(1-$P$1))</f>
        <v>2.3529411764705883</v>
      </c>
      <c r="U286" s="30">
        <f ca="1">IF(M286=0,0,Agents($J$4,$J$5,M286,$J$3)/(1-$P$1))</f>
        <v>2.3529411764705883</v>
      </c>
      <c r="V286" s="30">
        <f ca="1">IF(N286=0,0,Agents($J$4,$J$5,N286,$J$3)/(1-$P$1))</f>
        <v>2.3529411764705883</v>
      </c>
      <c r="W286" s="30">
        <f ca="1">IF(O286=0,0,Agents($J$4,$J$5,O286,$J$3)/(1-$P$1))</f>
        <v>1.1764705882352942</v>
      </c>
      <c r="X286" s="30">
        <f ca="1">IF(P286=0,0,Agents($J$4,$J$5,P286,$J$3)/(1-$P$1))</f>
        <v>0</v>
      </c>
    </row>
    <row r="287" spans="1:24" x14ac:dyDescent="0.25">
      <c r="B287" s="14"/>
      <c r="C287" s="15">
        <v>0.24727386021393707</v>
      </c>
      <c r="D287" s="15">
        <v>0.19181638799459966</v>
      </c>
      <c r="E287" s="15">
        <v>0.21310624156194827</v>
      </c>
      <c r="F287" s="15">
        <v>0.1970090352061481</v>
      </c>
      <c r="G287" s="15">
        <v>0.1507944750233669</v>
      </c>
      <c r="H287" s="16"/>
      <c r="J287" s="27">
        <f t="shared" ref="J287:P287" ca="1" si="33">$J$2*B287/SUM($B$287:$H$287)</f>
        <v>0</v>
      </c>
      <c r="K287" s="27">
        <f t="shared" ca="1" si="33"/>
        <v>764.56456818749143</v>
      </c>
      <c r="L287" s="27">
        <f t="shared" ca="1" si="33"/>
        <v>593.09145629663863</v>
      </c>
      <c r="M287" s="27">
        <f t="shared" ca="1" si="33"/>
        <v>658.91914906372619</v>
      </c>
      <c r="N287" s="27">
        <f t="shared" ca="1" si="33"/>
        <v>609.14699111787957</v>
      </c>
      <c r="O287" s="27">
        <f t="shared" ca="1" si="33"/>
        <v>466.25273120883554</v>
      </c>
      <c r="P287" s="27">
        <f t="shared" ca="1" si="33"/>
        <v>0</v>
      </c>
      <c r="R287" s="26">
        <f ca="1">(SUM(R257:R286)/2)/$C$6</f>
        <v>0</v>
      </c>
      <c r="S287" s="26">
        <f t="shared" ref="S287:X287" ca="1" si="34">(SUM(S257:S286)/2)/$C$6</f>
        <v>24.411764705882355</v>
      </c>
      <c r="T287" s="26">
        <f t="shared" ca="1" si="34"/>
        <v>20.073529411764703</v>
      </c>
      <c r="U287" s="26">
        <f t="shared" ca="1" si="34"/>
        <v>21.764705882352942</v>
      </c>
      <c r="V287" s="26">
        <f t="shared" ca="1" si="34"/>
        <v>20.588235294117645</v>
      </c>
      <c r="W287" s="26">
        <f t="shared" ca="1" si="34"/>
        <v>16.544117647058826</v>
      </c>
      <c r="X287" s="26">
        <f t="shared" ca="1" si="34"/>
        <v>0</v>
      </c>
    </row>
    <row r="288" spans="1:24" x14ac:dyDescent="0.25">
      <c r="R288" s="32">
        <f ca="1">SUM(R287:X287)/5</f>
        <v>20.676470588235297</v>
      </c>
      <c r="S288" s="31"/>
      <c r="T288" s="31"/>
      <c r="U288" s="31"/>
      <c r="V288" s="31"/>
      <c r="W288" s="31"/>
      <c r="X288" s="4"/>
    </row>
    <row r="290" spans="1:24" x14ac:dyDescent="0.25">
      <c r="A290" s="39" t="s">
        <v>17</v>
      </c>
      <c r="J290" s="6" t="s">
        <v>14</v>
      </c>
      <c r="K290" s="20"/>
      <c r="L290" s="20"/>
      <c r="M290" s="33">
        <v>43344</v>
      </c>
      <c r="N290" s="20"/>
      <c r="O290" s="20"/>
      <c r="P290" s="21"/>
      <c r="R290" s="6" t="s">
        <v>15</v>
      </c>
      <c r="S290" s="20"/>
      <c r="T290" s="20"/>
      <c r="U290" s="20"/>
      <c r="V290" s="20"/>
      <c r="W290" s="20"/>
      <c r="X290" s="21"/>
    </row>
    <row r="291" spans="1:24" x14ac:dyDescent="0.25">
      <c r="A291" s="113" t="s">
        <v>6</v>
      </c>
      <c r="B291" s="114" t="s">
        <v>13</v>
      </c>
      <c r="C291" s="115" t="s">
        <v>7</v>
      </c>
      <c r="D291" s="115" t="s">
        <v>8</v>
      </c>
      <c r="E291" s="115" t="s">
        <v>9</v>
      </c>
      <c r="F291" s="115" t="s">
        <v>10</v>
      </c>
      <c r="G291" s="115" t="s">
        <v>11</v>
      </c>
      <c r="H291" s="116" t="s">
        <v>12</v>
      </c>
      <c r="J291" s="22" t="s">
        <v>13</v>
      </c>
      <c r="K291" s="20" t="s">
        <v>7</v>
      </c>
      <c r="L291" s="20" t="s">
        <v>8</v>
      </c>
      <c r="M291" s="20" t="s">
        <v>9</v>
      </c>
      <c r="N291" s="20" t="s">
        <v>10</v>
      </c>
      <c r="O291" s="20" t="s">
        <v>11</v>
      </c>
      <c r="P291" s="21" t="s">
        <v>12</v>
      </c>
      <c r="R291" s="22" t="s">
        <v>13</v>
      </c>
      <c r="S291" s="20" t="s">
        <v>7</v>
      </c>
      <c r="T291" s="20" t="s">
        <v>8</v>
      </c>
      <c r="U291" s="20" t="s">
        <v>9</v>
      </c>
      <c r="V291" s="20" t="s">
        <v>10</v>
      </c>
      <c r="W291" s="20" t="s">
        <v>11</v>
      </c>
      <c r="X291" s="21" t="s">
        <v>12</v>
      </c>
    </row>
    <row r="292" spans="1:24" x14ac:dyDescent="0.25">
      <c r="A292" s="117">
        <v>0.33333333333333331</v>
      </c>
      <c r="B292" s="118"/>
      <c r="C292" s="119">
        <v>2.1746634449430445E-2</v>
      </c>
      <c r="D292" s="119">
        <v>2.4287856071964018E-2</v>
      </c>
      <c r="E292" s="119">
        <v>2.5190586675505468E-2</v>
      </c>
      <c r="F292" s="119">
        <v>2.1327829377364983E-2</v>
      </c>
      <c r="G292" s="119">
        <v>2.3901581722319858E-2</v>
      </c>
      <c r="H292" s="120"/>
      <c r="J292" s="24">
        <f t="shared" ref="J292:P317" ca="1" si="35">B292*J$322</f>
        <v>0</v>
      </c>
      <c r="K292" s="24">
        <f t="shared" ca="1" si="35"/>
        <v>15.297913725599708</v>
      </c>
      <c r="L292" s="24">
        <f t="shared" ca="1" si="35"/>
        <v>13.253690775113174</v>
      </c>
      <c r="M292" s="24">
        <f t="shared" ca="1" si="35"/>
        <v>15.272016908897704</v>
      </c>
      <c r="N292" s="24">
        <f t="shared" ca="1" si="35"/>
        <v>11.953490653386144</v>
      </c>
      <c r="O292" s="24">
        <f t="shared" ca="1" si="35"/>
        <v>10.253544392363526</v>
      </c>
      <c r="P292" s="24">
        <f t="shared" ca="1" si="35"/>
        <v>0</v>
      </c>
      <c r="R292" s="24">
        <f ca="1">IF(J292=0,0,Agents($K$4,$K$5,J292,$K$3)/(1-$P$1))</f>
        <v>0</v>
      </c>
      <c r="S292" s="24">
        <f ca="1">IF(K292=0,0,Agents($K$4,$K$5,K292,$K$3)/(1-$P$1))</f>
        <v>9.4117647058823533</v>
      </c>
      <c r="T292" s="24">
        <f ca="1">IF(L292=0,0,Agents($K$4,$K$5,L292,$K$3)/(1-$P$1))</f>
        <v>8.2352941176470598</v>
      </c>
      <c r="U292" s="24">
        <f ca="1">IF(M292=0,0,Agents($K$4,$K$5,M292,$K$3)/(1-$P$1))</f>
        <v>9.4117647058823533</v>
      </c>
      <c r="V292" s="24">
        <f ca="1">IF(N292=0,0,Agents($K$4,$K$5,N292,$K$3)/(1-$P$1))</f>
        <v>7.0588235294117645</v>
      </c>
      <c r="W292" s="24">
        <f ca="1">IF(O292=0,0,Agents($K$4,$K$5,O292,$K$3)/(1-$P$1))</f>
        <v>7.0588235294117645</v>
      </c>
      <c r="X292" s="24">
        <f ca="1">IF(P292=0,0,Agents($K$4,$K$5,P292,$K$3)/(1-$P$1))</f>
        <v>0</v>
      </c>
    </row>
    <row r="293" spans="1:24" x14ac:dyDescent="0.25">
      <c r="A293" s="121">
        <v>0.35416666666666669</v>
      </c>
      <c r="B293" s="122"/>
      <c r="C293" s="123">
        <v>3.1411805315843977E-2</v>
      </c>
      <c r="D293" s="123">
        <v>3.2083958020989505E-2</v>
      </c>
      <c r="E293" s="123">
        <v>3.1819688432217434E-2</v>
      </c>
      <c r="F293" s="123">
        <v>2.4079807361541108E-2</v>
      </c>
      <c r="G293" s="123">
        <v>2.3198594024604568E-2</v>
      </c>
      <c r="H293" s="124"/>
      <c r="J293" s="30">
        <f t="shared" ca="1" si="35"/>
        <v>0</v>
      </c>
      <c r="K293" s="30">
        <f t="shared" ca="1" si="35"/>
        <v>22.096986492532913</v>
      </c>
      <c r="L293" s="30">
        <f t="shared" ca="1" si="35"/>
        <v>17.507961888112465</v>
      </c>
      <c r="M293" s="30">
        <f t="shared" ca="1" si="35"/>
        <v>19.29096872702868</v>
      </c>
      <c r="N293" s="30">
        <f t="shared" ca="1" si="35"/>
        <v>13.495876544145647</v>
      </c>
      <c r="O293" s="30">
        <f t="shared" ca="1" si="35"/>
        <v>9.9519695572940119</v>
      </c>
      <c r="P293" s="30">
        <f t="shared" ca="1" si="35"/>
        <v>0</v>
      </c>
      <c r="R293" s="30">
        <f ca="1">IF(J293=0,0,Agents($K$4,$K$5,J293,$K$3)/(1-$P$1))</f>
        <v>0</v>
      </c>
      <c r="S293" s="30">
        <f ca="1">IF(K293=0,0,Agents($K$4,$K$5,K293,$K$3)/(1-$P$1))</f>
        <v>11.764705882352942</v>
      </c>
      <c r="T293" s="30">
        <f ca="1">IF(L293=0,0,Agents($K$4,$K$5,L293,$K$3)/(1-$P$1))</f>
        <v>9.4117647058823533</v>
      </c>
      <c r="U293" s="30">
        <f ca="1">IF(M293=0,0,Agents($K$4,$K$5,M293,$K$3)/(1-$P$1))</f>
        <v>10.588235294117647</v>
      </c>
      <c r="V293" s="30">
        <f ca="1">IF(N293=0,0,Agents($K$4,$K$5,N293,$K$3)/(1-$P$1))</f>
        <v>8.2352941176470598</v>
      </c>
      <c r="W293" s="30">
        <f ca="1">IF(O293=0,0,Agents($K$4,$K$5,O293,$K$3)/(1-$P$1))</f>
        <v>7.0588235294117645</v>
      </c>
      <c r="X293" s="30">
        <f ca="1">IF(P293=0,0,Agents($K$4,$K$5,P293,$K$3)/(1-$P$1))</f>
        <v>0</v>
      </c>
    </row>
    <row r="294" spans="1:24" x14ac:dyDescent="0.25">
      <c r="A294" s="125">
        <v>0.375</v>
      </c>
      <c r="B294" s="118"/>
      <c r="C294" s="119">
        <v>3.589920607525026E-2</v>
      </c>
      <c r="D294" s="119">
        <v>3.9880059970014994E-2</v>
      </c>
      <c r="E294" s="119">
        <v>4.2094796155120982E-2</v>
      </c>
      <c r="F294" s="119">
        <v>3.8871689026487785E-2</v>
      </c>
      <c r="G294" s="119">
        <v>4.0421792618629174E-2</v>
      </c>
      <c r="H294" s="120"/>
      <c r="J294" s="24">
        <f t="shared" ca="1" si="35"/>
        <v>0</v>
      </c>
      <c r="K294" s="24">
        <f t="shared" ca="1" si="35"/>
        <v>25.253698848609044</v>
      </c>
      <c r="L294" s="24">
        <f t="shared" ca="1" si="35"/>
        <v>21.762233001111756</v>
      </c>
      <c r="M294" s="24">
        <f t="shared" ca="1" si="35"/>
        <v>25.520344045131694</v>
      </c>
      <c r="N294" s="24">
        <f t="shared" ca="1" si="35"/>
        <v>21.786200706977969</v>
      </c>
      <c r="O294" s="24">
        <f t="shared" ca="1" si="35"/>
        <v>17.340553016497143</v>
      </c>
      <c r="P294" s="24">
        <f t="shared" ca="1" si="35"/>
        <v>0</v>
      </c>
      <c r="R294" s="24">
        <f ca="1">IF(J294=0,0,Agents($K$4,$K$5,J294,$K$3)/(1-$P$1))</f>
        <v>0</v>
      </c>
      <c r="S294" s="24">
        <f ca="1">IF(K294=0,0,Agents($K$4,$K$5,K294,$K$3)/(1-$P$1))</f>
        <v>12.941176470588236</v>
      </c>
      <c r="T294" s="24">
        <f ca="1">IF(L294=0,0,Agents($K$4,$K$5,L294,$K$3)/(1-$P$1))</f>
        <v>11.764705882352942</v>
      </c>
      <c r="U294" s="24">
        <f ca="1">IF(M294=0,0,Agents($K$4,$K$5,M294,$K$3)/(1-$P$1))</f>
        <v>12.941176470588236</v>
      </c>
      <c r="V294" s="24">
        <f ca="1">IF(N294=0,0,Agents($K$4,$K$5,N294,$K$3)/(1-$P$1))</f>
        <v>11.764705882352942</v>
      </c>
      <c r="W294" s="24">
        <f ca="1">IF(O294=0,0,Agents($K$4,$K$5,O294,$K$3)/(1-$P$1))</f>
        <v>9.4117647058823533</v>
      </c>
      <c r="X294" s="24">
        <f ca="1">IF(P294=0,0,Agents($K$4,$K$5,P294,$K$3)/(1-$P$1))</f>
        <v>0</v>
      </c>
    </row>
    <row r="295" spans="1:24" x14ac:dyDescent="0.25">
      <c r="A295" s="121">
        <v>0.39583333333333331</v>
      </c>
      <c r="B295" s="122"/>
      <c r="C295" s="123">
        <v>4.9016223679668625E-2</v>
      </c>
      <c r="D295" s="123">
        <v>5.0674662668665667E-2</v>
      </c>
      <c r="E295" s="123">
        <v>5.2038448790188929E-2</v>
      </c>
      <c r="F295" s="123">
        <v>4.3687650498796013E-2</v>
      </c>
      <c r="G295" s="123">
        <v>4.8506151142355007E-2</v>
      </c>
      <c r="H295" s="124"/>
      <c r="J295" s="30">
        <f t="shared" ca="1" si="35"/>
        <v>0</v>
      </c>
      <c r="K295" s="30">
        <f t="shared" ca="1" si="35"/>
        <v>34.481011889446961</v>
      </c>
      <c r="L295" s="30">
        <f t="shared" ca="1" si="35"/>
        <v>27.652762234495388</v>
      </c>
      <c r="M295" s="30">
        <f t="shared" ca="1" si="35"/>
        <v>31.548771772328156</v>
      </c>
      <c r="N295" s="30">
        <f t="shared" ca="1" si="35"/>
        <v>24.485376015807102</v>
      </c>
      <c r="O295" s="30">
        <f t="shared" ca="1" si="35"/>
        <v>20.808663619796569</v>
      </c>
      <c r="P295" s="30">
        <f t="shared" ca="1" si="35"/>
        <v>0</v>
      </c>
      <c r="R295" s="30">
        <f ca="1">IF(J295=0,0,Agents($K$4,$K$5,J295,$K$3)/(1-$P$1))</f>
        <v>0</v>
      </c>
      <c r="S295" s="30">
        <f ca="1">IF(K295=0,0,Agents($K$4,$K$5,K295,$K$3)/(1-$P$1))</f>
        <v>16.47058823529412</v>
      </c>
      <c r="T295" s="30">
        <f ca="1">IF(L295=0,0,Agents($K$4,$K$5,L295,$K$3)/(1-$P$1))</f>
        <v>14.117647058823529</v>
      </c>
      <c r="U295" s="30">
        <f ca="1">IF(M295=0,0,Agents($K$4,$K$5,M295,$K$3)/(1-$P$1))</f>
        <v>15.294117647058824</v>
      </c>
      <c r="V295" s="30">
        <f ca="1">IF(N295=0,0,Agents($K$4,$K$5,N295,$K$3)/(1-$P$1))</f>
        <v>12.941176470588236</v>
      </c>
      <c r="W295" s="30">
        <f ca="1">IF(O295=0,0,Agents($K$4,$K$5,O295,$K$3)/(1-$P$1))</f>
        <v>11.764705882352942</v>
      </c>
      <c r="X295" s="30">
        <f ca="1">IF(P295=0,0,Agents($K$4,$K$5,P295,$K$3)/(1-$P$1))</f>
        <v>0</v>
      </c>
    </row>
    <row r="296" spans="1:24" x14ac:dyDescent="0.25">
      <c r="A296" s="125">
        <v>0.41666666666666669</v>
      </c>
      <c r="B296" s="118"/>
      <c r="C296" s="119">
        <v>5.6689944504925503E-2</v>
      </c>
      <c r="D296" s="119">
        <v>5.3073463268365817E-2</v>
      </c>
      <c r="E296" s="119">
        <v>5.4027179317202516E-2</v>
      </c>
      <c r="F296" s="119">
        <v>4.9879600963192293E-2</v>
      </c>
      <c r="G296" s="119">
        <v>5.4481546572934976E-2</v>
      </c>
      <c r="H296" s="120"/>
      <c r="J296" s="24">
        <f t="shared" ca="1" si="35"/>
        <v>0</v>
      </c>
      <c r="K296" s="24">
        <f t="shared" ca="1" si="35"/>
        <v>39.879176806050509</v>
      </c>
      <c r="L296" s="24">
        <f t="shared" ca="1" si="35"/>
        <v>28.961768730802859</v>
      </c>
      <c r="M296" s="24">
        <f t="shared" ca="1" si="35"/>
        <v>32.754457317767447</v>
      </c>
      <c r="N296" s="24">
        <f t="shared" ca="1" si="35"/>
        <v>27.95574427001598</v>
      </c>
      <c r="O296" s="24">
        <f t="shared" ca="1" si="35"/>
        <v>23.372049717887453</v>
      </c>
      <c r="P296" s="24">
        <f t="shared" ca="1" si="35"/>
        <v>0</v>
      </c>
      <c r="R296" s="24">
        <f ca="1">IF(J296=0,0,Agents($K$4,$K$5,J296,$K$3)/(1-$P$1))</f>
        <v>0</v>
      </c>
      <c r="S296" s="24">
        <f ca="1">IF(K296=0,0,Agents($K$4,$K$5,K296,$K$3)/(1-$P$1))</f>
        <v>18.823529411764707</v>
      </c>
      <c r="T296" s="24">
        <f ca="1">IF(L296=0,0,Agents($K$4,$K$5,L296,$K$3)/(1-$P$1))</f>
        <v>15.294117647058824</v>
      </c>
      <c r="U296" s="24">
        <f ca="1">IF(M296=0,0,Agents($K$4,$K$5,M296,$K$3)/(1-$P$1))</f>
        <v>16.47058823529412</v>
      </c>
      <c r="V296" s="24">
        <f ca="1">IF(N296=0,0,Agents($K$4,$K$5,N296,$K$3)/(1-$P$1))</f>
        <v>14.117647058823529</v>
      </c>
      <c r="W296" s="24">
        <f ca="1">IF(O296=0,0,Agents($K$4,$K$5,O296,$K$3)/(1-$P$1))</f>
        <v>12.941176470588236</v>
      </c>
      <c r="X296" s="24">
        <f ca="1">IF(P296=0,0,Agents($K$4,$K$5,P296,$K$3)/(1-$P$1))</f>
        <v>0</v>
      </c>
    </row>
    <row r="297" spans="1:24" x14ac:dyDescent="0.25">
      <c r="A297" s="121">
        <v>0.4375</v>
      </c>
      <c r="B297" s="122"/>
      <c r="C297" s="123">
        <v>6.1177345264331787E-2</v>
      </c>
      <c r="D297" s="123">
        <v>6.0385192019374909E-2</v>
      </c>
      <c r="E297" s="123">
        <v>5.6347364932051704E-2</v>
      </c>
      <c r="F297" s="123">
        <v>5.2128813738720886E-2</v>
      </c>
      <c r="G297" s="123">
        <v>6.1862917398945519E-2</v>
      </c>
      <c r="H297" s="124"/>
      <c r="J297" s="30">
        <f t="shared" ca="1" si="35"/>
        <v>0</v>
      </c>
      <c r="K297" s="30">
        <f t="shared" ca="1" si="35"/>
        <v>43.035889162126644</v>
      </c>
      <c r="L297" s="30">
        <f t="shared" ca="1" si="35"/>
        <v>32.951721224355438</v>
      </c>
      <c r="M297" s="30">
        <f t="shared" ca="1" si="35"/>
        <v>34.161090454113285</v>
      </c>
      <c r="N297" s="30">
        <f t="shared" ca="1" si="35"/>
        <v>29.216348123040589</v>
      </c>
      <c r="O297" s="30">
        <f t="shared" ca="1" si="35"/>
        <v>26.538585486117366</v>
      </c>
      <c r="P297" s="30">
        <f t="shared" ca="1" si="35"/>
        <v>0</v>
      </c>
      <c r="R297" s="30">
        <f ca="1">IF(J297=0,0,Agents($K$4,$K$5,J297,$K$3)/(1-$P$1))</f>
        <v>0</v>
      </c>
      <c r="S297" s="30">
        <f ca="1">IF(K297=0,0,Agents($K$4,$K$5,K297,$K$3)/(1-$P$1))</f>
        <v>20</v>
      </c>
      <c r="T297" s="30">
        <f ca="1">IF(L297=0,0,Agents($K$4,$K$5,L297,$K$3)/(1-$P$1))</f>
        <v>16.47058823529412</v>
      </c>
      <c r="U297" s="30">
        <f ca="1">IF(M297=0,0,Agents($K$4,$K$5,M297,$K$3)/(1-$P$1))</f>
        <v>16.47058823529412</v>
      </c>
      <c r="V297" s="30">
        <f ca="1">IF(N297=0,0,Agents($K$4,$K$5,N297,$K$3)/(1-$P$1))</f>
        <v>15.294117647058824</v>
      </c>
      <c r="W297" s="30">
        <f ca="1">IF(O297=0,0,Agents($K$4,$K$5,O297,$K$3)/(1-$P$1))</f>
        <v>14.117647058823529</v>
      </c>
      <c r="X297" s="30">
        <f ca="1">IF(P297=0,0,Agents($K$4,$K$5,P297,$K$3)/(1-$P$1))</f>
        <v>0</v>
      </c>
    </row>
    <row r="298" spans="1:24" x14ac:dyDescent="0.25">
      <c r="A298" s="125">
        <v>0.45833333333333331</v>
      </c>
      <c r="B298" s="118"/>
      <c r="C298" s="119">
        <v>5.9106237221528891E-2</v>
      </c>
      <c r="D298" s="119">
        <v>5.9485641794487357E-2</v>
      </c>
      <c r="E298" s="119">
        <v>5.9661915810407688E-2</v>
      </c>
      <c r="F298" s="119">
        <v>5.384879997883097E-2</v>
      </c>
      <c r="G298" s="119">
        <v>6.2214411247803164E-2</v>
      </c>
      <c r="H298" s="120"/>
      <c r="J298" s="24">
        <f t="shared" ca="1" si="35"/>
        <v>0</v>
      </c>
      <c r="K298" s="24">
        <f t="shared" ca="1" si="35"/>
        <v>41.578944997783815</v>
      </c>
      <c r="L298" s="24">
        <f t="shared" ca="1" si="35"/>
        <v>32.46084378824014</v>
      </c>
      <c r="M298" s="24">
        <f t="shared" ca="1" si="35"/>
        <v>36.170566363178779</v>
      </c>
      <c r="N298" s="24">
        <f t="shared" ca="1" si="35"/>
        <v>30.18033930476528</v>
      </c>
      <c r="O298" s="24">
        <f t="shared" ca="1" si="35"/>
        <v>26.689372903652124</v>
      </c>
      <c r="P298" s="24">
        <f t="shared" ca="1" si="35"/>
        <v>0</v>
      </c>
      <c r="R298" s="24">
        <f ca="1">IF(J298=0,0,Agents($K$4,$K$5,J298,$K$3)/(1-$P$1))</f>
        <v>0</v>
      </c>
      <c r="S298" s="24">
        <f ca="1">IF(K298=0,0,Agents($K$4,$K$5,K298,$K$3)/(1-$P$1))</f>
        <v>20</v>
      </c>
      <c r="T298" s="24">
        <f ca="1">IF(L298=0,0,Agents($K$4,$K$5,L298,$K$3)/(1-$P$1))</f>
        <v>16.47058823529412</v>
      </c>
      <c r="U298" s="24">
        <f ca="1">IF(M298=0,0,Agents($K$4,$K$5,M298,$K$3)/(1-$P$1))</f>
        <v>17.647058823529413</v>
      </c>
      <c r="V298" s="24">
        <f ca="1">IF(N298=0,0,Agents($K$4,$K$5,N298,$K$3)/(1-$P$1))</f>
        <v>15.294117647058824</v>
      </c>
      <c r="W298" s="24">
        <f ca="1">IF(O298=0,0,Agents($K$4,$K$5,O298,$K$3)/(1-$P$1))</f>
        <v>14.117647058823529</v>
      </c>
      <c r="X298" s="24">
        <f ca="1">IF(P298=0,0,Agents($K$4,$K$5,P298,$K$3)/(1-$P$1))</f>
        <v>0</v>
      </c>
    </row>
    <row r="299" spans="1:24" x14ac:dyDescent="0.25">
      <c r="A299" s="121">
        <v>0.47916666666666669</v>
      </c>
      <c r="B299" s="122"/>
      <c r="C299" s="123">
        <v>6.2212899285733245E-2</v>
      </c>
      <c r="D299" s="123">
        <v>6.1284742244262468E-2</v>
      </c>
      <c r="E299" s="123">
        <v>5.6678820019887298E-2</v>
      </c>
      <c r="F299" s="123">
        <v>5.7976766955095155E-2</v>
      </c>
      <c r="G299" s="123">
        <v>5.9753954305799648E-2</v>
      </c>
      <c r="H299" s="124"/>
      <c r="J299" s="30">
        <f t="shared" ca="1" si="35"/>
        <v>0</v>
      </c>
      <c r="K299" s="30">
        <f t="shared" ca="1" si="35"/>
        <v>43.764361244298058</v>
      </c>
      <c r="L299" s="30">
        <f t="shared" ca="1" si="35"/>
        <v>33.442598660470743</v>
      </c>
      <c r="M299" s="30">
        <f t="shared" ca="1" si="35"/>
        <v>34.36203804501983</v>
      </c>
      <c r="N299" s="30">
        <f t="shared" ca="1" si="35"/>
        <v>32.493918140904533</v>
      </c>
      <c r="O299" s="30">
        <f t="shared" ca="1" si="35"/>
        <v>25.633860980908818</v>
      </c>
      <c r="P299" s="30">
        <f t="shared" ca="1" si="35"/>
        <v>0</v>
      </c>
      <c r="R299" s="30">
        <f ca="1">IF(J299=0,0,Agents($K$4,$K$5,J299,$K$3)/(1-$P$1))</f>
        <v>0</v>
      </c>
      <c r="S299" s="30">
        <f ca="1">IF(K299=0,0,Agents($K$4,$K$5,K299,$K$3)/(1-$P$1))</f>
        <v>21.176470588235293</v>
      </c>
      <c r="T299" s="30">
        <f ca="1">IF(L299=0,0,Agents($K$4,$K$5,L299,$K$3)/(1-$P$1))</f>
        <v>16.47058823529412</v>
      </c>
      <c r="U299" s="30">
        <f ca="1">IF(M299=0,0,Agents($K$4,$K$5,M299,$K$3)/(1-$P$1))</f>
        <v>16.47058823529412</v>
      </c>
      <c r="V299" s="30">
        <f ca="1">IF(N299=0,0,Agents($K$4,$K$5,N299,$K$3)/(1-$P$1))</f>
        <v>16.47058823529412</v>
      </c>
      <c r="W299" s="30">
        <f ca="1">IF(O299=0,0,Agents($K$4,$K$5,O299,$K$3)/(1-$P$1))</f>
        <v>12.941176470588236</v>
      </c>
      <c r="X299" s="30">
        <f ca="1">IF(P299=0,0,Agents($K$4,$K$5,P299,$K$3)/(1-$P$1))</f>
        <v>0</v>
      </c>
    </row>
    <row r="300" spans="1:24" x14ac:dyDescent="0.25">
      <c r="A300" s="125">
        <v>0.5</v>
      </c>
      <c r="B300" s="118"/>
      <c r="C300" s="119">
        <v>5.6689944504925503E-2</v>
      </c>
      <c r="D300" s="119">
        <v>5.3788490370199497E-2</v>
      </c>
      <c r="E300" s="119">
        <v>5.4027179317202516E-2</v>
      </c>
      <c r="F300" s="119">
        <v>5.4192797226852982E-2</v>
      </c>
      <c r="G300" s="119">
        <v>5.342706502636204E-2</v>
      </c>
      <c r="H300" s="120"/>
      <c r="J300" s="24">
        <f t="shared" ca="1" si="35"/>
        <v>0</v>
      </c>
      <c r="K300" s="24">
        <f t="shared" ca="1" si="35"/>
        <v>39.879176806050509</v>
      </c>
      <c r="L300" s="24">
        <f t="shared" ca="1" si="35"/>
        <v>29.351953359509885</v>
      </c>
      <c r="M300" s="24">
        <f t="shared" ca="1" si="35"/>
        <v>32.754457317767447</v>
      </c>
      <c r="N300" s="24">
        <f t="shared" ca="1" si="35"/>
        <v>30.373137541110218</v>
      </c>
      <c r="O300" s="24">
        <f t="shared" ca="1" si="35"/>
        <v>22.919687465283179</v>
      </c>
      <c r="P300" s="24">
        <f t="shared" ca="1" si="35"/>
        <v>0</v>
      </c>
      <c r="R300" s="24">
        <f ca="1">IF(J300=0,0,Agents($K$4,$K$5,J300,$K$3)/(1-$P$1))</f>
        <v>0</v>
      </c>
      <c r="S300" s="24">
        <f ca="1">IF(K300=0,0,Agents($K$4,$K$5,K300,$K$3)/(1-$P$1))</f>
        <v>18.823529411764707</v>
      </c>
      <c r="T300" s="24">
        <f ca="1">IF(L300=0,0,Agents($K$4,$K$5,L300,$K$3)/(1-$P$1))</f>
        <v>15.294117647058824</v>
      </c>
      <c r="U300" s="24">
        <f ca="1">IF(M300=0,0,Agents($K$4,$K$5,M300,$K$3)/(1-$P$1))</f>
        <v>16.47058823529412</v>
      </c>
      <c r="V300" s="24">
        <f ca="1">IF(N300=0,0,Agents($K$4,$K$5,N300,$K$3)/(1-$P$1))</f>
        <v>15.294117647058824</v>
      </c>
      <c r="W300" s="24">
        <f ca="1">IF(O300=0,0,Agents($K$4,$K$5,O300,$K$3)/(1-$P$1))</f>
        <v>11.764705882352942</v>
      </c>
      <c r="X300" s="24">
        <f ca="1">IF(P300=0,0,Agents($K$4,$K$5,P300,$K$3)/(1-$P$1))</f>
        <v>0</v>
      </c>
    </row>
    <row r="301" spans="1:24" x14ac:dyDescent="0.25">
      <c r="A301" s="121">
        <v>0.52083333333333337</v>
      </c>
      <c r="B301" s="122"/>
      <c r="C301" s="123">
        <v>5.1857359071718741E-2</v>
      </c>
      <c r="D301" s="123">
        <v>5.3788490370199497E-2</v>
      </c>
      <c r="E301" s="123">
        <v>4.938680808750414E-2</v>
      </c>
      <c r="F301" s="123">
        <v>5.2128813738720886E-2</v>
      </c>
      <c r="G301" s="123">
        <v>5.518453427065026E-2</v>
      </c>
      <c r="H301" s="124"/>
      <c r="J301" s="30">
        <f t="shared" ca="1" si="35"/>
        <v>0</v>
      </c>
      <c r="K301" s="30">
        <f t="shared" ca="1" si="35"/>
        <v>36.479640422583913</v>
      </c>
      <c r="L301" s="30">
        <f t="shared" ca="1" si="35"/>
        <v>29.351953359509885</v>
      </c>
      <c r="M301" s="30">
        <f t="shared" ca="1" si="35"/>
        <v>29.941191045075762</v>
      </c>
      <c r="N301" s="30">
        <f t="shared" ca="1" si="35"/>
        <v>29.216348123040589</v>
      </c>
      <c r="O301" s="30">
        <f t="shared" ca="1" si="35"/>
        <v>23.673624552956966</v>
      </c>
      <c r="P301" s="30">
        <f t="shared" ca="1" si="35"/>
        <v>0</v>
      </c>
      <c r="R301" s="30">
        <f ca="1">IF(J301=0,0,Agents($K$4,$K$5,J301,$K$3)/(1-$P$1))</f>
        <v>0</v>
      </c>
      <c r="S301" s="30">
        <f ca="1">IF(K301=0,0,Agents($K$4,$K$5,K301,$K$3)/(1-$P$1))</f>
        <v>17.647058823529413</v>
      </c>
      <c r="T301" s="30">
        <f ca="1">IF(L301=0,0,Agents($K$4,$K$5,L301,$K$3)/(1-$P$1))</f>
        <v>15.294117647058824</v>
      </c>
      <c r="U301" s="30">
        <f ca="1">IF(M301=0,0,Agents($K$4,$K$5,M301,$K$3)/(1-$P$1))</f>
        <v>15.294117647058824</v>
      </c>
      <c r="V301" s="30">
        <f ca="1">IF(N301=0,0,Agents($K$4,$K$5,N301,$K$3)/(1-$P$1))</f>
        <v>15.294117647058824</v>
      </c>
      <c r="W301" s="30">
        <f ca="1">IF(O301=0,0,Agents($K$4,$K$5,O301,$K$3)/(1-$P$1))</f>
        <v>12.941176470588236</v>
      </c>
      <c r="X301" s="30">
        <f ca="1">IF(P301=0,0,Agents($K$4,$K$5,P301,$K$3)/(1-$P$1))</f>
        <v>0</v>
      </c>
    </row>
    <row r="302" spans="1:24" x14ac:dyDescent="0.25">
      <c r="A302" s="125">
        <v>0.54166666666666663</v>
      </c>
      <c r="B302" s="118"/>
      <c r="C302" s="119">
        <v>5.3928467114521643E-2</v>
      </c>
      <c r="D302" s="119">
        <v>5.2589090070349426E-2</v>
      </c>
      <c r="E302" s="119">
        <v>5.1375538614517727E-2</v>
      </c>
      <c r="F302" s="119">
        <v>5.4192797226852982E-2</v>
      </c>
      <c r="G302" s="119">
        <v>5.3778558875219686E-2</v>
      </c>
      <c r="H302" s="120"/>
      <c r="J302" s="24">
        <f t="shared" ca="1" si="35"/>
        <v>0</v>
      </c>
      <c r="K302" s="24">
        <f t="shared" ca="1" si="35"/>
        <v>37.936584586926742</v>
      </c>
      <c r="L302" s="24">
        <f t="shared" ca="1" si="35"/>
        <v>28.697450111356151</v>
      </c>
      <c r="M302" s="24">
        <f t="shared" ca="1" si="35"/>
        <v>31.146876590515053</v>
      </c>
      <c r="N302" s="24">
        <f t="shared" ca="1" si="35"/>
        <v>30.373137541110218</v>
      </c>
      <c r="O302" s="24">
        <f t="shared" ca="1" si="35"/>
        <v>23.070474882817937</v>
      </c>
      <c r="P302" s="24">
        <f t="shared" ca="1" si="35"/>
        <v>0</v>
      </c>
      <c r="R302" s="24">
        <f ca="1">IF(J302=0,0,Agents($K$4,$K$5,J302,$K$3)/(1-$P$1))</f>
        <v>0</v>
      </c>
      <c r="S302" s="24">
        <f ca="1">IF(K302=0,0,Agents($K$4,$K$5,K302,$K$3)/(1-$P$1))</f>
        <v>18.823529411764707</v>
      </c>
      <c r="T302" s="24">
        <f ca="1">IF(L302=0,0,Agents($K$4,$K$5,L302,$K$3)/(1-$P$1))</f>
        <v>14.117647058823529</v>
      </c>
      <c r="U302" s="24">
        <f ca="1">IF(M302=0,0,Agents($K$4,$K$5,M302,$K$3)/(1-$P$1))</f>
        <v>15.294117647058824</v>
      </c>
      <c r="V302" s="24">
        <f ca="1">IF(N302=0,0,Agents($K$4,$K$5,N302,$K$3)/(1-$P$1))</f>
        <v>15.294117647058824</v>
      </c>
      <c r="W302" s="24">
        <f ca="1">IF(O302=0,0,Agents($K$4,$K$5,O302,$K$3)/(1-$P$1))</f>
        <v>11.764705882352942</v>
      </c>
      <c r="X302" s="24">
        <f ca="1">IF(P302=0,0,Agents($K$4,$K$5,P302,$K$3)/(1-$P$1))</f>
        <v>0</v>
      </c>
    </row>
    <row r="303" spans="1:24" x14ac:dyDescent="0.25">
      <c r="A303" s="121">
        <v>0.5625</v>
      </c>
      <c r="B303" s="122"/>
      <c r="C303" s="123">
        <v>5.3928467114521643E-2</v>
      </c>
      <c r="D303" s="123">
        <v>5.5887440894937128E-2</v>
      </c>
      <c r="E303" s="123">
        <v>5.1706993702353328E-2</v>
      </c>
      <c r="F303" s="123">
        <v>5.6944775211029107E-2</v>
      </c>
      <c r="G303" s="123">
        <v>5.6942003514938486E-2</v>
      </c>
      <c r="H303" s="124"/>
      <c r="J303" s="30">
        <f t="shared" ca="1" si="35"/>
        <v>0</v>
      </c>
      <c r="K303" s="30">
        <f t="shared" ca="1" si="35"/>
        <v>37.936584586926742</v>
      </c>
      <c r="L303" s="30">
        <f t="shared" ca="1" si="35"/>
        <v>30.497334043778928</v>
      </c>
      <c r="M303" s="30">
        <f t="shared" ca="1" si="35"/>
        <v>31.347824181421604</v>
      </c>
      <c r="N303" s="30">
        <f t="shared" ca="1" si="35"/>
        <v>31.915523431869719</v>
      </c>
      <c r="O303" s="30">
        <f t="shared" ca="1" si="35"/>
        <v>24.427561640630756</v>
      </c>
      <c r="P303" s="30">
        <f t="shared" ca="1" si="35"/>
        <v>0</v>
      </c>
      <c r="R303" s="30">
        <f ca="1">IF(J303=0,0,Agents($K$4,$K$5,J303,$K$3)/(1-$P$1))</f>
        <v>0</v>
      </c>
      <c r="S303" s="30">
        <f ca="1">IF(K303=0,0,Agents($K$4,$K$5,K303,$K$3)/(1-$P$1))</f>
        <v>18.823529411764707</v>
      </c>
      <c r="T303" s="30">
        <f ca="1">IF(L303=0,0,Agents($K$4,$K$5,L303,$K$3)/(1-$P$1))</f>
        <v>15.294117647058824</v>
      </c>
      <c r="U303" s="30">
        <f ca="1">IF(M303=0,0,Agents($K$4,$K$5,M303,$K$3)/(1-$P$1))</f>
        <v>15.294117647058824</v>
      </c>
      <c r="V303" s="30">
        <f ca="1">IF(N303=0,0,Agents($K$4,$K$5,N303,$K$3)/(1-$P$1))</f>
        <v>16.47058823529412</v>
      </c>
      <c r="W303" s="30">
        <f ca="1">IF(O303=0,0,Agents($K$4,$K$5,O303,$K$3)/(1-$P$1))</f>
        <v>12.941176470588236</v>
      </c>
      <c r="X303" s="30">
        <f ca="1">IF(P303=0,0,Agents($K$4,$K$5,P303,$K$3)/(1-$P$1))</f>
        <v>0</v>
      </c>
    </row>
    <row r="304" spans="1:24" x14ac:dyDescent="0.25">
      <c r="A304" s="125">
        <v>0.58333333333333337</v>
      </c>
      <c r="B304" s="118"/>
      <c r="C304" s="119">
        <v>5.4964021135923087E-2</v>
      </c>
      <c r="D304" s="119">
        <v>5.7386691269749726E-2</v>
      </c>
      <c r="E304" s="119">
        <v>5.8667550546900891E-2</v>
      </c>
      <c r="F304" s="119">
        <v>5.8664761451139191E-2</v>
      </c>
      <c r="G304" s="119">
        <v>5.9050966608084357E-2</v>
      </c>
      <c r="H304" s="120"/>
      <c r="J304" s="24">
        <f t="shared" ca="1" si="35"/>
        <v>0</v>
      </c>
      <c r="K304" s="24">
        <f t="shared" ca="1" si="35"/>
        <v>38.665056669098149</v>
      </c>
      <c r="L304" s="24">
        <f t="shared" ca="1" si="35"/>
        <v>31.315463103971098</v>
      </c>
      <c r="M304" s="24">
        <f t="shared" ca="1" si="35"/>
        <v>35.567723590459124</v>
      </c>
      <c r="N304" s="24">
        <f t="shared" ca="1" si="35"/>
        <v>32.879514613594409</v>
      </c>
      <c r="O304" s="24">
        <f t="shared" ca="1" si="35"/>
        <v>25.332286145839301</v>
      </c>
      <c r="P304" s="24">
        <f t="shared" ca="1" si="35"/>
        <v>0</v>
      </c>
      <c r="R304" s="24">
        <f ca="1">IF(J304=0,0,Agents($K$4,$K$5,J304,$K$3)/(1-$P$1))</f>
        <v>0</v>
      </c>
      <c r="S304" s="24">
        <f ca="1">IF(K304=0,0,Agents($K$4,$K$5,K304,$K$3)/(1-$P$1))</f>
        <v>18.823529411764707</v>
      </c>
      <c r="T304" s="24">
        <f ca="1">IF(L304=0,0,Agents($K$4,$K$5,L304,$K$3)/(1-$P$1))</f>
        <v>15.294117647058824</v>
      </c>
      <c r="U304" s="24">
        <f ca="1">IF(M304=0,0,Agents($K$4,$K$5,M304,$K$3)/(1-$P$1))</f>
        <v>17.647058823529413</v>
      </c>
      <c r="V304" s="24">
        <f ca="1">IF(N304=0,0,Agents($K$4,$K$5,N304,$K$3)/(1-$P$1))</f>
        <v>16.47058823529412</v>
      </c>
      <c r="W304" s="24">
        <f ca="1">IF(O304=0,0,Agents($K$4,$K$5,O304,$K$3)/(1-$P$1))</f>
        <v>12.941176470588236</v>
      </c>
      <c r="X304" s="24">
        <f ca="1">IF(P304=0,0,Agents($K$4,$K$5,P304,$K$3)/(1-$P$1))</f>
        <v>0</v>
      </c>
    </row>
    <row r="305" spans="1:24" x14ac:dyDescent="0.25">
      <c r="A305" s="121">
        <v>0.60416666666666663</v>
      </c>
      <c r="B305" s="122"/>
      <c r="C305" s="123">
        <v>5.4618836462122608E-2</v>
      </c>
      <c r="D305" s="123">
        <v>5.9485641794487357E-2</v>
      </c>
      <c r="E305" s="123">
        <v>6.1982101425256876E-2</v>
      </c>
      <c r="F305" s="123">
        <v>6.1760736683337335E-2</v>
      </c>
      <c r="G305" s="123">
        <v>5.8347978910369067E-2</v>
      </c>
      <c r="H305" s="124"/>
      <c r="J305" s="30">
        <f t="shared" ca="1" si="35"/>
        <v>0</v>
      </c>
      <c r="K305" s="30">
        <f t="shared" ca="1" si="35"/>
        <v>38.42223264170768</v>
      </c>
      <c r="L305" s="30">
        <f t="shared" ca="1" si="35"/>
        <v>32.46084378824014</v>
      </c>
      <c r="M305" s="30">
        <f t="shared" ca="1" si="35"/>
        <v>37.577199499524617</v>
      </c>
      <c r="N305" s="30">
        <f t="shared" ca="1" si="35"/>
        <v>34.614698740698849</v>
      </c>
      <c r="O305" s="30">
        <f t="shared" ca="1" si="35"/>
        <v>25.030711310769785</v>
      </c>
      <c r="P305" s="30">
        <f t="shared" ca="1" si="35"/>
        <v>0</v>
      </c>
      <c r="R305" s="30">
        <f ca="1">IF(J305=0,0,Agents($K$4,$K$5,J305,$K$3)/(1-$P$1))</f>
        <v>0</v>
      </c>
      <c r="S305" s="30">
        <f ca="1">IF(K305=0,0,Agents($K$4,$K$5,K305,$K$3)/(1-$P$1))</f>
        <v>18.823529411764707</v>
      </c>
      <c r="T305" s="30">
        <f ca="1">IF(L305=0,0,Agents($K$4,$K$5,L305,$K$3)/(1-$P$1))</f>
        <v>16.47058823529412</v>
      </c>
      <c r="U305" s="30">
        <f ca="1">IF(M305=0,0,Agents($K$4,$K$5,M305,$K$3)/(1-$P$1))</f>
        <v>18.823529411764707</v>
      </c>
      <c r="V305" s="30">
        <f ca="1">IF(N305=0,0,Agents($K$4,$K$5,N305,$K$3)/(1-$P$1))</f>
        <v>17.647058823529413</v>
      </c>
      <c r="W305" s="30">
        <f ca="1">IF(O305=0,0,Agents($K$4,$K$5,O305,$K$3)/(1-$P$1))</f>
        <v>12.941176470588236</v>
      </c>
      <c r="X305" s="30">
        <f ca="1">IF(P305=0,0,Agents($K$4,$K$5,P305,$K$3)/(1-$P$1))</f>
        <v>0</v>
      </c>
    </row>
    <row r="306" spans="1:24" x14ac:dyDescent="0.25">
      <c r="A306" s="125">
        <v>0.625</v>
      </c>
      <c r="B306" s="118"/>
      <c r="C306" s="119">
        <v>5.3238097766920671E-2</v>
      </c>
      <c r="D306" s="119">
        <v>5.1689539845461867E-2</v>
      </c>
      <c r="E306" s="119">
        <v>5.5021544580709306E-2</v>
      </c>
      <c r="F306" s="119">
        <v>5.7632769707073143E-2</v>
      </c>
      <c r="G306" s="119">
        <v>5.7293497363796131E-2</v>
      </c>
      <c r="H306" s="120"/>
      <c r="J306" s="24">
        <f t="shared" ca="1" si="35"/>
        <v>0</v>
      </c>
      <c r="K306" s="24">
        <f t="shared" ca="1" si="35"/>
        <v>37.450936532145796</v>
      </c>
      <c r="L306" s="24">
        <f t="shared" ca="1" si="35"/>
        <v>28.206572675240846</v>
      </c>
      <c r="M306" s="24">
        <f t="shared" ca="1" si="35"/>
        <v>33.357300090487087</v>
      </c>
      <c r="N306" s="24">
        <f t="shared" ca="1" si="35"/>
        <v>32.301119904559599</v>
      </c>
      <c r="O306" s="24">
        <f t="shared" ca="1" si="35"/>
        <v>24.578349058165514</v>
      </c>
      <c r="P306" s="24">
        <f t="shared" ca="1" si="35"/>
        <v>0</v>
      </c>
      <c r="R306" s="24">
        <f ca="1">IF(J306=0,0,Agents($K$4,$K$5,J306,$K$3)/(1-$P$1))</f>
        <v>0</v>
      </c>
      <c r="S306" s="24">
        <f ca="1">IF(K306=0,0,Agents($K$4,$K$5,K306,$K$3)/(1-$P$1))</f>
        <v>17.647058823529413</v>
      </c>
      <c r="T306" s="24">
        <f ca="1">IF(L306=0,0,Agents($K$4,$K$5,L306,$K$3)/(1-$P$1))</f>
        <v>14.117647058823529</v>
      </c>
      <c r="U306" s="24">
        <f ca="1">IF(M306=0,0,Agents($K$4,$K$5,M306,$K$3)/(1-$P$1))</f>
        <v>16.47058823529412</v>
      </c>
      <c r="V306" s="24">
        <f ca="1">IF(N306=0,0,Agents($K$4,$K$5,N306,$K$3)/(1-$P$1))</f>
        <v>16.47058823529412</v>
      </c>
      <c r="W306" s="24">
        <f ca="1">IF(O306=0,0,Agents($K$4,$K$5,O306,$K$3)/(1-$P$1))</f>
        <v>12.941176470588236</v>
      </c>
      <c r="X306" s="24">
        <f ca="1">IF(P306=0,0,Agents($K$4,$K$5,P306,$K$3)/(1-$P$1))</f>
        <v>0</v>
      </c>
    </row>
    <row r="307" spans="1:24" x14ac:dyDescent="0.25">
      <c r="A307" s="121">
        <v>0.64583333333333337</v>
      </c>
      <c r="B307" s="122"/>
      <c r="C307" s="123">
        <v>5.2547728419319706E-2</v>
      </c>
      <c r="D307" s="123">
        <v>5.2888940145311945E-2</v>
      </c>
      <c r="E307" s="123">
        <v>4.938680808750414E-2</v>
      </c>
      <c r="F307" s="123">
        <v>5.5912783466963066E-2</v>
      </c>
      <c r="G307" s="123">
        <v>5.3075571177504395E-2</v>
      </c>
      <c r="H307" s="124"/>
      <c r="J307" s="30">
        <f t="shared" ca="1" si="35"/>
        <v>0</v>
      </c>
      <c r="K307" s="30">
        <f t="shared" ca="1" si="35"/>
        <v>36.965288477364851</v>
      </c>
      <c r="L307" s="30">
        <f t="shared" ca="1" si="35"/>
        <v>28.861075923394587</v>
      </c>
      <c r="M307" s="30">
        <f t="shared" ca="1" si="35"/>
        <v>29.941191045075762</v>
      </c>
      <c r="N307" s="30">
        <f t="shared" ca="1" si="35"/>
        <v>31.337128722834908</v>
      </c>
      <c r="O307" s="30">
        <f t="shared" ca="1" si="35"/>
        <v>22.768900047748421</v>
      </c>
      <c r="P307" s="30">
        <f t="shared" ca="1" si="35"/>
        <v>0</v>
      </c>
      <c r="R307" s="30">
        <f ca="1">IF(J307=0,0,Agents($K$4,$K$5,J307,$K$3)/(1-$P$1))</f>
        <v>0</v>
      </c>
      <c r="S307" s="30">
        <f ca="1">IF(K307=0,0,Agents($K$4,$K$5,K307,$K$3)/(1-$P$1))</f>
        <v>17.647058823529413</v>
      </c>
      <c r="T307" s="30">
        <f ca="1">IF(L307=0,0,Agents($K$4,$K$5,L307,$K$3)/(1-$P$1))</f>
        <v>15.294117647058824</v>
      </c>
      <c r="U307" s="30">
        <f ca="1">IF(M307=0,0,Agents($K$4,$K$5,M307,$K$3)/(1-$P$1))</f>
        <v>15.294117647058824</v>
      </c>
      <c r="V307" s="30">
        <f ca="1">IF(N307=0,0,Agents($K$4,$K$5,N307,$K$3)/(1-$P$1))</f>
        <v>15.294117647058824</v>
      </c>
      <c r="W307" s="30">
        <f ca="1">IF(O307=0,0,Agents($K$4,$K$5,O307,$K$3)/(1-$P$1))</f>
        <v>11.764705882352942</v>
      </c>
      <c r="X307" s="30">
        <f ca="1">IF(P307=0,0,Agents($K$4,$K$5,P307,$K$3)/(1-$P$1))</f>
        <v>0</v>
      </c>
    </row>
    <row r="308" spans="1:24" x14ac:dyDescent="0.25">
      <c r="A308" s="125">
        <v>0.66666666666666663</v>
      </c>
      <c r="B308" s="118"/>
      <c r="C308" s="119">
        <v>4.322774222670666E-2</v>
      </c>
      <c r="D308" s="119">
        <v>4.4792988121323936E-2</v>
      </c>
      <c r="E308" s="119">
        <v>4.9718263175339734E-2</v>
      </c>
      <c r="F308" s="119">
        <v>4.7312852266412665E-2</v>
      </c>
      <c r="G308" s="119">
        <v>4.9209138840070298E-2</v>
      </c>
      <c r="H308" s="120"/>
      <c r="J308" s="24">
        <f t="shared" ca="1" si="35"/>
        <v>0</v>
      </c>
      <c r="K308" s="24">
        <f t="shared" ca="1" si="35"/>
        <v>30.409039737822123</v>
      </c>
      <c r="L308" s="24">
        <f t="shared" ca="1" si="35"/>
        <v>24.44317899835686</v>
      </c>
      <c r="M308" s="24">
        <f t="shared" ca="1" si="35"/>
        <v>30.14213863598231</v>
      </c>
      <c r="N308" s="24">
        <f t="shared" ca="1" si="35"/>
        <v>26.51717281421146</v>
      </c>
      <c r="O308" s="24">
        <f t="shared" ca="1" si="35"/>
        <v>21.110238454866085</v>
      </c>
      <c r="P308" s="24">
        <f t="shared" ca="1" si="35"/>
        <v>0</v>
      </c>
      <c r="R308" s="24">
        <f ca="1">IF(J308=0,0,Agents($K$4,$K$5,J308,$K$3)/(1-$P$1))</f>
        <v>0</v>
      </c>
      <c r="S308" s="24">
        <f ca="1">IF(K308=0,0,Agents($K$4,$K$5,K308,$K$3)/(1-$P$1))</f>
        <v>15.294117647058824</v>
      </c>
      <c r="T308" s="24">
        <f ca="1">IF(L308=0,0,Agents($K$4,$K$5,L308,$K$3)/(1-$P$1))</f>
        <v>12.941176470588236</v>
      </c>
      <c r="U308" s="24">
        <f ca="1">IF(M308=0,0,Agents($K$4,$K$5,M308,$K$3)/(1-$P$1))</f>
        <v>15.294117647058824</v>
      </c>
      <c r="V308" s="24">
        <f ca="1">IF(N308=0,0,Agents($K$4,$K$5,N308,$K$3)/(1-$P$1))</f>
        <v>14.117647058823529</v>
      </c>
      <c r="W308" s="24">
        <f ca="1">IF(O308=0,0,Agents($K$4,$K$5,O308,$K$3)/(1-$P$1))</f>
        <v>11.764705882352942</v>
      </c>
      <c r="X308" s="24">
        <f ca="1">IF(P308=0,0,Agents($K$4,$K$5,P308,$K$3)/(1-$P$1))</f>
        <v>0</v>
      </c>
    </row>
    <row r="309" spans="1:24" x14ac:dyDescent="0.25">
      <c r="A309" s="121">
        <v>0.6875</v>
      </c>
      <c r="B309" s="122"/>
      <c r="C309" s="123">
        <v>4.0386606834656544E-2</v>
      </c>
      <c r="D309" s="123">
        <v>3.8795986622073564E-2</v>
      </c>
      <c r="E309" s="123">
        <v>3.5465694398409013E-2</v>
      </c>
      <c r="F309" s="123">
        <v>4.1808896298060415E-2</v>
      </c>
      <c r="G309" s="123">
        <v>3.5852372583479786E-2</v>
      </c>
      <c r="H309" s="124"/>
      <c r="J309" s="30">
        <f t="shared" ca="1" si="35"/>
        <v>0</v>
      </c>
      <c r="K309" s="30">
        <f t="shared" ca="1" si="35"/>
        <v>28.410411204685175</v>
      </c>
      <c r="L309" s="30">
        <f t="shared" ca="1" si="35"/>
        <v>21.170662757588175</v>
      </c>
      <c r="M309" s="30">
        <f t="shared" ca="1" si="35"/>
        <v>21.501392227000714</v>
      </c>
      <c r="N309" s="30">
        <f t="shared" ca="1" si="35"/>
        <v>23.432401032692457</v>
      </c>
      <c r="O309" s="30">
        <f t="shared" ca="1" si="35"/>
        <v>15.380316588545289</v>
      </c>
      <c r="P309" s="30">
        <f t="shared" ca="1" si="35"/>
        <v>0</v>
      </c>
      <c r="R309" s="30">
        <f ca="1">IF(J309=0,0,Agents($K$4,$K$5,J309,$K$3)/(1-$P$1))</f>
        <v>0</v>
      </c>
      <c r="S309" s="30">
        <f ca="1">IF(K309=0,0,Agents($K$4,$K$5,K309,$K$3)/(1-$P$1))</f>
        <v>14.117647058823529</v>
      </c>
      <c r="T309" s="30">
        <f ca="1">IF(L309=0,0,Agents($K$4,$K$5,L309,$K$3)/(1-$P$1))</f>
        <v>11.764705882352942</v>
      </c>
      <c r="U309" s="30">
        <f ca="1">IF(M309=0,0,Agents($K$4,$K$5,M309,$K$3)/(1-$P$1))</f>
        <v>11.764705882352942</v>
      </c>
      <c r="V309" s="30">
        <f ca="1">IF(N309=0,0,Agents($K$4,$K$5,N309,$K$3)/(1-$P$1))</f>
        <v>12.941176470588236</v>
      </c>
      <c r="W309" s="30">
        <f ca="1">IF(O309=0,0,Agents($K$4,$K$5,O309,$K$3)/(1-$P$1))</f>
        <v>9.4117647058823533</v>
      </c>
      <c r="X309" s="30">
        <f ca="1">IF(P309=0,0,Agents($K$4,$K$5,P309,$K$3)/(1-$P$1))</f>
        <v>0</v>
      </c>
    </row>
    <row r="310" spans="1:24" x14ac:dyDescent="0.25">
      <c r="A310" s="125">
        <v>0.70833333333333337</v>
      </c>
      <c r="B310" s="118"/>
      <c r="C310" s="119">
        <v>2.6579219882637211E-2</v>
      </c>
      <c r="D310" s="119">
        <v>2.8185907046476763E-2</v>
      </c>
      <c r="E310" s="119">
        <v>2.7179317202519059E-2</v>
      </c>
      <c r="F310" s="119">
        <v>3.0959752321981424E-2</v>
      </c>
      <c r="G310" s="119">
        <v>2.7065026362038665E-2</v>
      </c>
      <c r="H310" s="120"/>
      <c r="J310" s="24">
        <f t="shared" ca="1" si="35"/>
        <v>0</v>
      </c>
      <c r="K310" s="24">
        <f t="shared" ca="1" si="35"/>
        <v>18.69745010906631</v>
      </c>
      <c r="L310" s="24">
        <f t="shared" ca="1" si="35"/>
        <v>15.38082633161282</v>
      </c>
      <c r="M310" s="24">
        <f t="shared" ca="1" si="35"/>
        <v>16.477702454336999</v>
      </c>
      <c r="N310" s="24">
        <f t="shared" ca="1" si="35"/>
        <v>17.351841271044403</v>
      </c>
      <c r="O310" s="24">
        <f t="shared" ca="1" si="35"/>
        <v>11.610631150176348</v>
      </c>
      <c r="P310" s="24">
        <f t="shared" ca="1" si="35"/>
        <v>0</v>
      </c>
      <c r="R310" s="24">
        <f ca="1">IF(J310=0,0,Agents($K$4,$K$5,J310,$K$3)/(1-$P$1))</f>
        <v>0</v>
      </c>
      <c r="S310" s="24">
        <f ca="1">IF(K310=0,0,Agents($K$4,$K$5,K310,$K$3)/(1-$P$1))</f>
        <v>10.588235294117647</v>
      </c>
      <c r="T310" s="24">
        <f ca="1">IF(L310=0,0,Agents($K$4,$K$5,L310,$K$3)/(1-$P$1))</f>
        <v>9.4117647058823533</v>
      </c>
      <c r="U310" s="24">
        <f ca="1">IF(M310=0,0,Agents($K$4,$K$5,M310,$K$3)/(1-$P$1))</f>
        <v>9.4117647058823533</v>
      </c>
      <c r="V310" s="24">
        <f ca="1">IF(N310=0,0,Agents($K$4,$K$5,N310,$K$3)/(1-$P$1))</f>
        <v>9.4117647058823533</v>
      </c>
      <c r="W310" s="24">
        <f ca="1">IF(O310=0,0,Agents($K$4,$K$5,O310,$K$3)/(1-$P$1))</f>
        <v>7.0588235294117645</v>
      </c>
      <c r="X310" s="24">
        <f ca="1">IF(P310=0,0,Agents($K$4,$K$5,P310,$K$3)/(1-$P$1))</f>
        <v>0</v>
      </c>
    </row>
    <row r="311" spans="1:24" x14ac:dyDescent="0.25">
      <c r="A311" s="121">
        <v>0.72916666666666663</v>
      </c>
      <c r="B311" s="122"/>
      <c r="C311" s="123">
        <v>1.9675526406627546E-2</v>
      </c>
      <c r="D311" s="123">
        <v>1.6791604197901048E-2</v>
      </c>
      <c r="E311" s="123">
        <v>2.0881670533642691E-2</v>
      </c>
      <c r="F311" s="123">
        <v>2.1327829377364983E-2</v>
      </c>
      <c r="G311" s="123">
        <v>1.8629173989455183E-2</v>
      </c>
      <c r="H311" s="124"/>
      <c r="J311" s="30">
        <f t="shared" ca="1" si="35"/>
        <v>0</v>
      </c>
      <c r="K311" s="30">
        <f t="shared" ca="1" si="35"/>
        <v>13.840969561256879</v>
      </c>
      <c r="L311" s="30">
        <f t="shared" ca="1" si="35"/>
        <v>9.163045474152316</v>
      </c>
      <c r="M311" s="30">
        <f t="shared" ca="1" si="35"/>
        <v>12.659698227112571</v>
      </c>
      <c r="N311" s="30">
        <f t="shared" ca="1" si="35"/>
        <v>11.953490653386144</v>
      </c>
      <c r="O311" s="30">
        <f t="shared" ca="1" si="35"/>
        <v>7.991733129342161</v>
      </c>
      <c r="P311" s="30">
        <f t="shared" ca="1" si="35"/>
        <v>0</v>
      </c>
      <c r="R311" s="30">
        <f ca="1">IF(J311=0,0,Agents($K$4,$K$5,J311,$K$3)/(1-$P$1))</f>
        <v>0</v>
      </c>
      <c r="S311" s="30">
        <f ca="1">IF(K311=0,0,Agents($K$4,$K$5,K311,$K$3)/(1-$P$1))</f>
        <v>8.2352941176470598</v>
      </c>
      <c r="T311" s="30">
        <f ca="1">IF(L311=0,0,Agents($K$4,$K$5,L311,$K$3)/(1-$P$1))</f>
        <v>5.882352941176471</v>
      </c>
      <c r="U311" s="30">
        <f ca="1">IF(M311=0,0,Agents($K$4,$K$5,M311,$K$3)/(1-$P$1))</f>
        <v>8.2352941176470598</v>
      </c>
      <c r="V311" s="30">
        <f ca="1">IF(N311=0,0,Agents($K$4,$K$5,N311,$K$3)/(1-$P$1))</f>
        <v>7.0588235294117645</v>
      </c>
      <c r="W311" s="30">
        <f ca="1">IF(O311=0,0,Agents($K$4,$K$5,O311,$K$3)/(1-$P$1))</f>
        <v>5.882352941176471</v>
      </c>
      <c r="X311" s="30">
        <f ca="1">IF(P311=0,0,Agents($K$4,$K$5,P311,$K$3)/(1-$P$1))</f>
        <v>0</v>
      </c>
    </row>
    <row r="312" spans="1:24" x14ac:dyDescent="0.25">
      <c r="A312" s="125">
        <v>0.75</v>
      </c>
      <c r="B312" s="118"/>
      <c r="C312" s="119">
        <v>1.5533310321021747E-2</v>
      </c>
      <c r="D312" s="119">
        <v>1.4992503748125937E-2</v>
      </c>
      <c r="E312" s="119">
        <v>1.4252568776930727E-2</v>
      </c>
      <c r="F312" s="119">
        <v>1.5823873409012729E-2</v>
      </c>
      <c r="G312" s="119">
        <v>1.1950790861159929E-2</v>
      </c>
      <c r="H312" s="120"/>
      <c r="J312" s="24">
        <f t="shared" ca="1" si="35"/>
        <v>0</v>
      </c>
      <c r="K312" s="24">
        <f t="shared" ca="1" si="35"/>
        <v>10.92708123257122</v>
      </c>
      <c r="L312" s="24">
        <f t="shared" ca="1" si="35"/>
        <v>8.1812906019217113</v>
      </c>
      <c r="M312" s="24">
        <f t="shared" ca="1" si="35"/>
        <v>8.6407464089815971</v>
      </c>
      <c r="N312" s="24">
        <f t="shared" ca="1" si="35"/>
        <v>8.8687188718671397</v>
      </c>
      <c r="O312" s="24">
        <f t="shared" ca="1" si="35"/>
        <v>5.1267721961817632</v>
      </c>
      <c r="P312" s="24">
        <f t="shared" ca="1" si="35"/>
        <v>0</v>
      </c>
      <c r="R312" s="24">
        <f ca="1">IF(J312=0,0,Agents($K$4,$K$5,J312,$K$3)/(1-$P$1))</f>
        <v>0</v>
      </c>
      <c r="S312" s="24">
        <f ca="1">IF(K312=0,0,Agents($K$4,$K$5,K312,$K$3)/(1-$P$1))</f>
        <v>7.0588235294117645</v>
      </c>
      <c r="T312" s="24">
        <f ca="1">IF(L312=0,0,Agents($K$4,$K$5,L312,$K$3)/(1-$P$1))</f>
        <v>5.882352941176471</v>
      </c>
      <c r="U312" s="24">
        <f ca="1">IF(M312=0,0,Agents($K$4,$K$5,M312,$K$3)/(1-$P$1))</f>
        <v>5.882352941176471</v>
      </c>
      <c r="V312" s="24">
        <f ca="1">IF(N312=0,0,Agents($K$4,$K$5,N312,$K$3)/(1-$P$1))</f>
        <v>5.882352941176471</v>
      </c>
      <c r="W312" s="24">
        <f ca="1">IF(O312=0,0,Agents($K$4,$K$5,O312,$K$3)/(1-$P$1))</f>
        <v>4.7058823529411766</v>
      </c>
      <c r="X312" s="24">
        <f ca="1">IF(P312=0,0,Agents($K$4,$K$5,P312,$K$3)/(1-$P$1))</f>
        <v>0</v>
      </c>
    </row>
    <row r="313" spans="1:24" x14ac:dyDescent="0.25">
      <c r="A313" s="121">
        <v>0.77083333333333337</v>
      </c>
      <c r="B313" s="122"/>
      <c r="C313" s="123">
        <v>1.1736278909216431E-2</v>
      </c>
      <c r="D313" s="123">
        <v>9.595202398800599E-3</v>
      </c>
      <c r="E313" s="123">
        <v>8.6178322837255558E-3</v>
      </c>
      <c r="F313" s="123">
        <v>9.6319229446164435E-3</v>
      </c>
      <c r="G313" s="123">
        <v>8.4358523725834803E-3</v>
      </c>
      <c r="H313" s="124"/>
      <c r="J313" s="30">
        <f t="shared" ca="1" si="35"/>
        <v>0</v>
      </c>
      <c r="K313" s="30">
        <f t="shared" ca="1" si="35"/>
        <v>8.256016931276033</v>
      </c>
      <c r="L313" s="30">
        <f t="shared" ca="1" si="35"/>
        <v>5.2360259852298956</v>
      </c>
      <c r="M313" s="30">
        <f t="shared" ca="1" si="35"/>
        <v>5.2246373635702676</v>
      </c>
      <c r="N313" s="30">
        <f t="shared" ca="1" si="35"/>
        <v>5.3983506176582585</v>
      </c>
      <c r="O313" s="30">
        <f t="shared" ca="1" si="35"/>
        <v>3.6188980208341865</v>
      </c>
      <c r="P313" s="30">
        <f t="shared" ca="1" si="35"/>
        <v>0</v>
      </c>
      <c r="R313" s="30">
        <f ca="1">IF(J313=0,0,Agents($K$4,$K$5,J313,$K$3)/(1-$P$1))</f>
        <v>0</v>
      </c>
      <c r="S313" s="30">
        <f ca="1">IF(K313=0,0,Agents($K$4,$K$5,K313,$K$3)/(1-$P$1))</f>
        <v>5.882352941176471</v>
      </c>
      <c r="T313" s="30">
        <f ca="1">IF(L313=0,0,Agents($K$4,$K$5,L313,$K$3)/(1-$P$1))</f>
        <v>4.7058823529411766</v>
      </c>
      <c r="U313" s="30">
        <f ca="1">IF(M313=0,0,Agents($K$4,$K$5,M313,$K$3)/(1-$P$1))</f>
        <v>4.7058823529411766</v>
      </c>
      <c r="V313" s="30">
        <f ca="1">IF(N313=0,0,Agents($K$4,$K$5,N313,$K$3)/(1-$P$1))</f>
        <v>4.7058823529411766</v>
      </c>
      <c r="W313" s="30">
        <f ca="1">IF(O313=0,0,Agents($K$4,$K$5,O313,$K$3)/(1-$P$1))</f>
        <v>3.5294117647058822</v>
      </c>
      <c r="X313" s="30">
        <f ca="1">IF(P313=0,0,Agents($K$4,$K$5,P313,$K$3)/(1-$P$1))</f>
        <v>0</v>
      </c>
    </row>
    <row r="314" spans="1:24" x14ac:dyDescent="0.25">
      <c r="A314" s="125">
        <v>0.79166666666666663</v>
      </c>
      <c r="B314" s="118"/>
      <c r="C314" s="119">
        <v>7.9392474974111157E-3</v>
      </c>
      <c r="D314" s="119">
        <v>5.6971514242878558E-3</v>
      </c>
      <c r="E314" s="119">
        <v>7.9549221080543586E-3</v>
      </c>
      <c r="F314" s="119">
        <v>8.2559339525283791E-3</v>
      </c>
      <c r="G314" s="119">
        <v>6.3268892794376098E-3</v>
      </c>
      <c r="H314" s="120"/>
      <c r="J314" s="24">
        <f t="shared" ca="1" si="35"/>
        <v>0</v>
      </c>
      <c r="K314" s="24">
        <f t="shared" ca="1" si="35"/>
        <v>5.5849526299808465</v>
      </c>
      <c r="L314" s="24">
        <f t="shared" ca="1" si="35"/>
        <v>3.1088904287302506</v>
      </c>
      <c r="M314" s="24">
        <f t="shared" ca="1" si="35"/>
        <v>4.8227421817571701</v>
      </c>
      <c r="N314" s="24">
        <f t="shared" ca="1" si="35"/>
        <v>4.6271576722785071</v>
      </c>
      <c r="O314" s="24">
        <f t="shared" ca="1" si="35"/>
        <v>2.7141735156256397</v>
      </c>
      <c r="P314" s="24">
        <f t="shared" ca="1" si="35"/>
        <v>0</v>
      </c>
      <c r="R314" s="24">
        <f ca="1">IF(J314=0,0,Agents($K$4,$K$5,J314,$K$3)/(1-$P$1))</f>
        <v>0</v>
      </c>
      <c r="S314" s="24">
        <f ca="1">IF(K314=0,0,Agents($K$4,$K$5,K314,$K$3)/(1-$P$1))</f>
        <v>4.7058823529411766</v>
      </c>
      <c r="T314" s="24">
        <f ca="1">IF(L314=0,0,Agents($K$4,$K$5,L314,$K$3)/(1-$P$1))</f>
        <v>3.5294117647058822</v>
      </c>
      <c r="U314" s="24">
        <f ca="1">IF(M314=0,0,Agents($K$4,$K$5,M314,$K$3)/(1-$P$1))</f>
        <v>4.7058823529411766</v>
      </c>
      <c r="V314" s="24">
        <f ca="1">IF(N314=0,0,Agents($K$4,$K$5,N314,$K$3)/(1-$P$1))</f>
        <v>3.5294117647058822</v>
      </c>
      <c r="W314" s="24">
        <f ca="1">IF(O314=0,0,Agents($K$4,$K$5,O314,$K$3)/(1-$P$1))</f>
        <v>3.5294117647058822</v>
      </c>
      <c r="X314" s="24">
        <f ca="1">IF(P314=0,0,Agents($K$4,$K$5,P314,$K$3)/(1-$P$1))</f>
        <v>0</v>
      </c>
    </row>
    <row r="315" spans="1:24" x14ac:dyDescent="0.25">
      <c r="A315" s="126">
        <v>0.8125</v>
      </c>
      <c r="B315" s="122"/>
      <c r="C315" s="123">
        <v>5.5229547808077319E-3</v>
      </c>
      <c r="D315" s="123">
        <v>5.0974512743628183E-3</v>
      </c>
      <c r="E315" s="123">
        <v>5.3032814053695721E-3</v>
      </c>
      <c r="F315" s="123">
        <v>7.2239422084623322E-3</v>
      </c>
      <c r="G315" s="123">
        <v>4.2179261862917402E-3</v>
      </c>
      <c r="H315" s="124"/>
      <c r="J315" s="30">
        <f t="shared" ca="1" si="35"/>
        <v>0</v>
      </c>
      <c r="K315" s="30">
        <f t="shared" ca="1" si="35"/>
        <v>3.8851844382475447</v>
      </c>
      <c r="L315" s="30">
        <f t="shared" ca="1" si="35"/>
        <v>2.7816388046533818</v>
      </c>
      <c r="M315" s="30">
        <f t="shared" ca="1" si="35"/>
        <v>3.2151614545047797</v>
      </c>
      <c r="N315" s="30">
        <f t="shared" ca="1" si="35"/>
        <v>4.0487629632436937</v>
      </c>
      <c r="O315" s="30">
        <f t="shared" ca="1" si="35"/>
        <v>1.8094490104170933</v>
      </c>
      <c r="P315" s="30">
        <f t="shared" ca="1" si="35"/>
        <v>0</v>
      </c>
      <c r="R315" s="30">
        <f ca="1">IF(J315=0,0,Agents($K$4,$K$5,J315,$K$3)/(1-$P$1))</f>
        <v>0</v>
      </c>
      <c r="S315" s="30">
        <f ca="1">IF(K315=0,0,Agents($K$4,$K$5,K315,$K$3)/(1-$P$1))</f>
        <v>3.5294117647058822</v>
      </c>
      <c r="T315" s="30">
        <f ca="1">IF(L315=0,0,Agents($K$4,$K$5,L315,$K$3)/(1-$P$1))</f>
        <v>3.5294117647058822</v>
      </c>
      <c r="U315" s="30">
        <f ca="1">IF(M315=0,0,Agents($K$4,$K$5,M315,$K$3)/(1-$P$1))</f>
        <v>3.5294117647058822</v>
      </c>
      <c r="V315" s="30">
        <f ca="1">IF(N315=0,0,Agents($K$4,$K$5,N315,$K$3)/(1-$P$1))</f>
        <v>3.5294117647058822</v>
      </c>
      <c r="W315" s="30">
        <f ca="1">IF(O315=0,0,Agents($K$4,$K$5,O315,$K$3)/(1-$P$1))</f>
        <v>2.3529411764705883</v>
      </c>
      <c r="X315" s="30">
        <f ca="1">IF(P315=0,0,Agents($K$4,$K$5,P315,$K$3)/(1-$P$1))</f>
        <v>0</v>
      </c>
    </row>
    <row r="316" spans="1:24" x14ac:dyDescent="0.25">
      <c r="A316" s="125">
        <v>0.83333333333333304</v>
      </c>
      <c r="B316" s="127"/>
      <c r="C316" s="128">
        <v>2.0711080428028996E-3</v>
      </c>
      <c r="D316" s="128">
        <v>2.098950524737631E-3</v>
      </c>
      <c r="E316" s="128">
        <v>2.651640702684786E-3</v>
      </c>
      <c r="F316" s="128">
        <v>2.7519779841761265E-3</v>
      </c>
      <c r="G316" s="128">
        <v>1.7574692442882249E-3</v>
      </c>
      <c r="H316" s="129"/>
      <c r="J316" s="30">
        <f t="shared" ca="1" si="35"/>
        <v>0</v>
      </c>
      <c r="K316" s="30">
        <f t="shared" ca="1" si="35"/>
        <v>1.4569441643428294</v>
      </c>
      <c r="L316" s="30">
        <f t="shared" ca="1" si="35"/>
        <v>1.1453806842690395</v>
      </c>
      <c r="M316" s="30">
        <f t="shared" ca="1" si="35"/>
        <v>1.6075807272523899</v>
      </c>
      <c r="N316" s="30">
        <f t="shared" ca="1" si="35"/>
        <v>1.5423858907595023</v>
      </c>
      <c r="O316" s="30">
        <f t="shared" ca="1" si="35"/>
        <v>0.75393708767378875</v>
      </c>
      <c r="P316" s="30">
        <f t="shared" ca="1" si="35"/>
        <v>0</v>
      </c>
      <c r="R316" s="30">
        <f ca="1">IF(J316=0,0,Agents($K$4,$K$5,J316,$K$3)/(1-$P$1))</f>
        <v>0</v>
      </c>
      <c r="S316" s="30">
        <f ca="1">IF(K316=0,0,Agents($K$4,$K$5,K316,$K$3)/(1-$P$1))</f>
        <v>2.3529411764705883</v>
      </c>
      <c r="T316" s="30">
        <f ca="1">IF(L316=0,0,Agents($K$4,$K$5,L316,$K$3)/(1-$P$1))</f>
        <v>2.3529411764705883</v>
      </c>
      <c r="U316" s="30">
        <f ca="1">IF(M316=0,0,Agents($K$4,$K$5,M316,$K$3)/(1-$P$1))</f>
        <v>2.3529411764705883</v>
      </c>
      <c r="V316" s="30">
        <f ca="1">IF(N316=0,0,Agents($K$4,$K$5,N316,$K$3)/(1-$P$1))</f>
        <v>2.3529411764705883</v>
      </c>
      <c r="W316" s="30">
        <f ca="1">IF(O316=0,0,Agents($K$4,$K$5,O316,$K$3)/(1-$P$1))</f>
        <v>2.3529411764705883</v>
      </c>
      <c r="X316" s="30">
        <f ca="1">IF(P316=0,0,Agents($K$4,$K$5,P316,$K$3)/(1-$P$1))</f>
        <v>0</v>
      </c>
    </row>
    <row r="317" spans="1:24" x14ac:dyDescent="0.25">
      <c r="A317" s="126">
        <v>0.85416666666666696</v>
      </c>
      <c r="B317" s="127"/>
      <c r="C317" s="128">
        <v>1.380738695201933E-3</v>
      </c>
      <c r="D317" s="128">
        <v>1.1994002998500749E-3</v>
      </c>
      <c r="E317" s="128">
        <v>1.325820351342393E-3</v>
      </c>
      <c r="F317" s="128">
        <v>1.7199862401100791E-3</v>
      </c>
      <c r="G317" s="128">
        <v>1.4059753954305801E-3</v>
      </c>
      <c r="H317" s="129"/>
      <c r="J317" s="30">
        <f t="shared" ca="1" si="35"/>
        <v>0</v>
      </c>
      <c r="K317" s="30">
        <f t="shared" ca="1" si="35"/>
        <v>0.97129610956188617</v>
      </c>
      <c r="L317" s="30">
        <f t="shared" ca="1" si="35"/>
        <v>0.65450324815373695</v>
      </c>
      <c r="M317" s="30">
        <f t="shared" ca="1" si="35"/>
        <v>0.80379036362619494</v>
      </c>
      <c r="N317" s="30">
        <f t="shared" ca="1" si="35"/>
        <v>0.96399118172468901</v>
      </c>
      <c r="O317" s="30">
        <f t="shared" ca="1" si="35"/>
        <v>0.60314967013903109</v>
      </c>
      <c r="P317" s="30">
        <f t="shared" ca="1" si="35"/>
        <v>0</v>
      </c>
      <c r="R317" s="30">
        <f ca="1">IF(J317=0,0,Agents($K$4,$K$5,J317,$K$3)/(1-$P$1))</f>
        <v>0</v>
      </c>
      <c r="S317" s="30">
        <f ca="1">IF(K317=0,0,Agents($K$4,$K$5,K317,$K$3)/(1-$P$1))</f>
        <v>2.3529411764705883</v>
      </c>
      <c r="T317" s="30">
        <f ca="1">IF(L317=0,0,Agents($K$4,$K$5,L317,$K$3)/(1-$P$1))</f>
        <v>1.1764705882352942</v>
      </c>
      <c r="U317" s="30">
        <f ca="1">IF(M317=0,0,Agents($K$4,$K$5,M317,$K$3)/(1-$P$1))</f>
        <v>2.3529411764705883</v>
      </c>
      <c r="V317" s="30">
        <f ca="1">IF(N317=0,0,Agents($K$4,$K$5,N317,$K$3)/(1-$P$1))</f>
        <v>2.3529411764705883</v>
      </c>
      <c r="W317" s="30">
        <f ca="1">IF(O317=0,0,Agents($K$4,$K$5,O317,$K$3)/(1-$P$1))</f>
        <v>1.1764705882352942</v>
      </c>
      <c r="X317" s="30">
        <f ca="1">IF(P317=0,0,Agents($K$4,$K$5,P317,$K$3)/(1-$P$1))</f>
        <v>0</v>
      </c>
    </row>
    <row r="318" spans="1:24" x14ac:dyDescent="0.25">
      <c r="A318" s="125">
        <v>0.875000000000001</v>
      </c>
      <c r="B318" s="127"/>
      <c r="C318" s="128">
        <v>7.9392474974111157E-3</v>
      </c>
      <c r="D318" s="128">
        <v>5.6971514242878558E-3</v>
      </c>
      <c r="E318" s="128">
        <v>7.9549221080543586E-3</v>
      </c>
      <c r="F318" s="128">
        <v>8.2559339525283791E-3</v>
      </c>
      <c r="G318" s="128">
        <v>6.3268892794376098E-3</v>
      </c>
      <c r="H318" s="129"/>
      <c r="J318" s="30">
        <f t="shared" ref="J318:P321" ca="1" si="36">B318*J$322</f>
        <v>0</v>
      </c>
      <c r="K318" s="30">
        <f t="shared" ca="1" si="36"/>
        <v>5.5849526299808465</v>
      </c>
      <c r="L318" s="30">
        <f t="shared" ca="1" si="36"/>
        <v>3.1088904287302506</v>
      </c>
      <c r="M318" s="30">
        <f t="shared" ca="1" si="36"/>
        <v>4.8227421817571701</v>
      </c>
      <c r="N318" s="30">
        <f t="shared" ca="1" si="36"/>
        <v>4.6271576722785071</v>
      </c>
      <c r="O318" s="30">
        <f t="shared" ca="1" si="36"/>
        <v>2.7141735156256397</v>
      </c>
      <c r="P318" s="30">
        <f t="shared" ca="1" si="36"/>
        <v>0</v>
      </c>
      <c r="R318" s="30">
        <f ca="1">IF(J318=0,0,Agents($K$4,$K$5,J318,$K$3)/(1-$P$1))</f>
        <v>0</v>
      </c>
      <c r="S318" s="30">
        <f ca="1">IF(K318=0,0,Agents($K$4,$K$5,K318,$K$3)/(1-$P$1))</f>
        <v>4.7058823529411766</v>
      </c>
      <c r="T318" s="30">
        <f ca="1">IF(L318=0,0,Agents($K$4,$K$5,L318,$K$3)/(1-$P$1))</f>
        <v>3.5294117647058822</v>
      </c>
      <c r="U318" s="30">
        <f ca="1">IF(M318=0,0,Agents($K$4,$K$5,M318,$K$3)/(1-$P$1))</f>
        <v>4.7058823529411766</v>
      </c>
      <c r="V318" s="30">
        <f ca="1">IF(N318=0,0,Agents($K$4,$K$5,N318,$K$3)/(1-$P$1))</f>
        <v>3.5294117647058822</v>
      </c>
      <c r="W318" s="30">
        <f ca="1">IF(O318=0,0,Agents($K$4,$K$5,O318,$K$3)/(1-$P$1))</f>
        <v>3.5294117647058822</v>
      </c>
      <c r="X318" s="30">
        <f ca="1">IF(P318=0,0,Agents($K$4,$K$5,P318,$K$3)/(1-$P$1))</f>
        <v>0</v>
      </c>
    </row>
    <row r="319" spans="1:24" x14ac:dyDescent="0.25">
      <c r="A319" s="126">
        <v>0.89583333333333504</v>
      </c>
      <c r="B319" s="127"/>
      <c r="C319" s="128">
        <v>5.5229547808077319E-3</v>
      </c>
      <c r="D319" s="128">
        <v>5.0974512743628183E-3</v>
      </c>
      <c r="E319" s="128">
        <v>5.3032814053695721E-3</v>
      </c>
      <c r="F319" s="128">
        <v>7.2239422084623322E-3</v>
      </c>
      <c r="G319" s="128">
        <v>4.2179261862917402E-3</v>
      </c>
      <c r="H319" s="129"/>
      <c r="J319" s="30">
        <f t="shared" ca="1" si="36"/>
        <v>0</v>
      </c>
      <c r="K319" s="30">
        <f t="shared" ca="1" si="36"/>
        <v>3.8851844382475447</v>
      </c>
      <c r="L319" s="30">
        <f t="shared" ca="1" si="36"/>
        <v>2.7816388046533818</v>
      </c>
      <c r="M319" s="30">
        <f t="shared" ca="1" si="36"/>
        <v>3.2151614545047797</v>
      </c>
      <c r="N319" s="30">
        <f t="shared" ca="1" si="36"/>
        <v>4.0487629632436937</v>
      </c>
      <c r="O319" s="30">
        <f t="shared" ca="1" si="36"/>
        <v>1.8094490104170933</v>
      </c>
      <c r="P319" s="30">
        <f t="shared" ca="1" si="36"/>
        <v>0</v>
      </c>
      <c r="R319" s="30">
        <f ca="1">IF(J319=0,0,Agents($K$4,$K$5,J319,$K$3)/(1-$P$1))</f>
        <v>0</v>
      </c>
      <c r="S319" s="30">
        <f ca="1">IF(K319=0,0,Agents($K$4,$K$5,K319,$K$3)/(1-$P$1))</f>
        <v>3.5294117647058822</v>
      </c>
      <c r="T319" s="30">
        <f ca="1">IF(L319=0,0,Agents($K$4,$K$5,L319,$K$3)/(1-$P$1))</f>
        <v>3.5294117647058822</v>
      </c>
      <c r="U319" s="30">
        <f ca="1">IF(M319=0,0,Agents($K$4,$K$5,M319,$K$3)/(1-$P$1))</f>
        <v>3.5294117647058822</v>
      </c>
      <c r="V319" s="30">
        <f ca="1">IF(N319=0,0,Agents($K$4,$K$5,N319,$K$3)/(1-$P$1))</f>
        <v>3.5294117647058822</v>
      </c>
      <c r="W319" s="30">
        <f ca="1">IF(O319=0,0,Agents($K$4,$K$5,O319,$K$3)/(1-$P$1))</f>
        <v>2.3529411764705883</v>
      </c>
      <c r="X319" s="30">
        <f ca="1">IF(P319=0,0,Agents($K$4,$K$5,P319,$K$3)/(1-$P$1))</f>
        <v>0</v>
      </c>
    </row>
    <row r="320" spans="1:24" x14ac:dyDescent="0.25">
      <c r="A320" s="125">
        <v>0.91666666666666896</v>
      </c>
      <c r="B320" s="127"/>
      <c r="C320" s="128">
        <v>2.0711080428028996E-3</v>
      </c>
      <c r="D320" s="128">
        <v>2.098950524737631E-3</v>
      </c>
      <c r="E320" s="128">
        <v>2.651640702684786E-3</v>
      </c>
      <c r="F320" s="128">
        <v>2.7519779841761265E-3</v>
      </c>
      <c r="G320" s="128">
        <v>1.7574692442882249E-3</v>
      </c>
      <c r="H320" s="129"/>
      <c r="J320" s="30">
        <f t="shared" ca="1" si="36"/>
        <v>0</v>
      </c>
      <c r="K320" s="30">
        <f t="shared" ca="1" si="36"/>
        <v>1.4569441643428294</v>
      </c>
      <c r="L320" s="30">
        <f t="shared" ca="1" si="36"/>
        <v>1.1453806842690395</v>
      </c>
      <c r="M320" s="30">
        <f t="shared" ca="1" si="36"/>
        <v>1.6075807272523899</v>
      </c>
      <c r="N320" s="30">
        <f t="shared" ca="1" si="36"/>
        <v>1.5423858907595023</v>
      </c>
      <c r="O320" s="30">
        <f t="shared" ca="1" si="36"/>
        <v>0.75393708767378875</v>
      </c>
      <c r="P320" s="30">
        <f t="shared" ca="1" si="36"/>
        <v>0</v>
      </c>
      <c r="R320" s="30">
        <f ca="1">IF(J320=0,0,Agents($K$4,$K$5,J320,$K$3)/(1-$P$1))</f>
        <v>0</v>
      </c>
      <c r="S320" s="30">
        <f ca="1">IF(K320=0,0,Agents($K$4,$K$5,K320,$K$3)/(1-$P$1))</f>
        <v>2.3529411764705883</v>
      </c>
      <c r="T320" s="30">
        <f ca="1">IF(L320=0,0,Agents($K$4,$K$5,L320,$K$3)/(1-$P$1))</f>
        <v>2.3529411764705883</v>
      </c>
      <c r="U320" s="30">
        <f ca="1">IF(M320=0,0,Agents($K$4,$K$5,M320,$K$3)/(1-$P$1))</f>
        <v>2.3529411764705883</v>
      </c>
      <c r="V320" s="30">
        <f ca="1">IF(N320=0,0,Agents($K$4,$K$5,N320,$K$3)/(1-$P$1))</f>
        <v>2.3529411764705883</v>
      </c>
      <c r="W320" s="30">
        <f ca="1">IF(O320=0,0,Agents($K$4,$K$5,O320,$K$3)/(1-$P$1))</f>
        <v>2.3529411764705883</v>
      </c>
      <c r="X320" s="30">
        <f ca="1">IF(P320=0,0,Agents($K$4,$K$5,P320,$K$3)/(1-$P$1))</f>
        <v>0</v>
      </c>
    </row>
    <row r="321" spans="1:24" x14ac:dyDescent="0.25">
      <c r="A321" s="126">
        <v>0.937500000000003</v>
      </c>
      <c r="B321" s="127"/>
      <c r="C321" s="128">
        <v>1.380738695201933E-3</v>
      </c>
      <c r="D321" s="128">
        <v>1.1994002998500749E-3</v>
      </c>
      <c r="E321" s="128">
        <v>1.325820351342393E-3</v>
      </c>
      <c r="F321" s="128">
        <v>1.7199862401100791E-3</v>
      </c>
      <c r="G321" s="128">
        <v>1.4059753954305801E-3</v>
      </c>
      <c r="H321" s="129"/>
      <c r="J321" s="30">
        <f t="shared" ca="1" si="36"/>
        <v>0</v>
      </c>
      <c r="K321" s="30">
        <f t="shared" ca="1" si="36"/>
        <v>0.97129610956188617</v>
      </c>
      <c r="L321" s="30">
        <f t="shared" ca="1" si="36"/>
        <v>0.65450324815373695</v>
      </c>
      <c r="M321" s="30">
        <f t="shared" ca="1" si="36"/>
        <v>0.80379036362619494</v>
      </c>
      <c r="N321" s="30">
        <f t="shared" ca="1" si="36"/>
        <v>0.96399118172468901</v>
      </c>
      <c r="O321" s="30">
        <f t="shared" ca="1" si="36"/>
        <v>0.60314967013903109</v>
      </c>
      <c r="P321" s="30">
        <f t="shared" ca="1" si="36"/>
        <v>0</v>
      </c>
      <c r="R321" s="30">
        <f ca="1">IF(J321=0,0,Agents($K$4,$K$5,J321,$K$3)/(1-$P$1))</f>
        <v>0</v>
      </c>
      <c r="S321" s="30">
        <f ca="1">IF(K321=0,0,Agents($K$4,$K$5,K321,$K$3)/(1-$P$1))</f>
        <v>2.3529411764705883</v>
      </c>
      <c r="T321" s="30">
        <f ca="1">IF(L321=0,0,Agents($K$4,$K$5,L321,$K$3)/(1-$P$1))</f>
        <v>1.1764705882352942</v>
      </c>
      <c r="U321" s="30">
        <f ca="1">IF(M321=0,0,Agents($K$4,$K$5,M321,$K$3)/(1-$P$1))</f>
        <v>2.3529411764705883</v>
      </c>
      <c r="V321" s="30">
        <f ca="1">IF(N321=0,0,Agents($K$4,$K$5,N321,$K$3)/(1-$P$1))</f>
        <v>2.3529411764705883</v>
      </c>
      <c r="W321" s="30">
        <f ca="1">IF(O321=0,0,Agents($K$4,$K$5,O321,$K$3)/(1-$P$1))</f>
        <v>1.1764705882352942</v>
      </c>
      <c r="X321" s="30">
        <f ca="1">IF(P321=0,0,Agents($K$4,$K$5,P321,$K$3)/(1-$P$1))</f>
        <v>0</v>
      </c>
    </row>
    <row r="322" spans="1:24" x14ac:dyDescent="0.25">
      <c r="B322" s="14"/>
      <c r="C322" s="15">
        <v>0.24727386021393707</v>
      </c>
      <c r="D322" s="15">
        <v>0.19181638799459966</v>
      </c>
      <c r="E322" s="15">
        <v>0.21310624156194827</v>
      </c>
      <c r="F322" s="15">
        <v>0.1970090352061481</v>
      </c>
      <c r="G322" s="15">
        <v>0.1507944750233669</v>
      </c>
      <c r="H322" s="16"/>
      <c r="J322" s="27">
        <f t="shared" ref="J322:P322" ca="1" si="37">$K$2*B322/SUM($B$322:$H$322)</f>
        <v>0</v>
      </c>
      <c r="K322" s="27">
        <f t="shared" ca="1" si="37"/>
        <v>703.4612073501961</v>
      </c>
      <c r="L322" s="27">
        <f t="shared" ca="1" si="37"/>
        <v>545.6920831481782</v>
      </c>
      <c r="M322" s="27">
        <f t="shared" ca="1" si="37"/>
        <v>606.25888176505759</v>
      </c>
      <c r="N322" s="27">
        <f t="shared" ca="1" si="37"/>
        <v>560.46447305473419</v>
      </c>
      <c r="O322" s="27">
        <f t="shared" ca="1" si="37"/>
        <v>428.99020288638582</v>
      </c>
      <c r="P322" s="27">
        <f t="shared" ca="1" si="37"/>
        <v>0</v>
      </c>
      <c r="R322" s="26">
        <f ca="1">(SUM(R292:R321)/2)/$C$6</f>
        <v>0</v>
      </c>
      <c r="S322" s="26">
        <f ca="1">(SUM(S292:S321)/2)/$C$6</f>
        <v>22.794117647058819</v>
      </c>
      <c r="T322" s="26">
        <f t="shared" ref="T322:X322" ca="1" si="38">(SUM(T292:T321)/2)/$C$6</f>
        <v>18.823529411764699</v>
      </c>
      <c r="U322" s="26">
        <f t="shared" ca="1" si="38"/>
        <v>20.441176470588232</v>
      </c>
      <c r="V322" s="26">
        <f t="shared" ca="1" si="38"/>
        <v>19.191176470588232</v>
      </c>
      <c r="W322" s="26">
        <f t="shared" ca="1" si="38"/>
        <v>15.66176470588235</v>
      </c>
      <c r="X322" s="26">
        <f t="shared" ca="1" si="38"/>
        <v>0</v>
      </c>
    </row>
    <row r="323" spans="1:24" x14ac:dyDescent="0.25">
      <c r="R323" s="32">
        <f ca="1">SUM(R322:X322)/5</f>
        <v>19.382352941176467</v>
      </c>
      <c r="S323" s="31"/>
      <c r="T323" s="31"/>
      <c r="U323" s="31"/>
      <c r="V323" s="31"/>
      <c r="W323" s="31"/>
      <c r="X323" s="4"/>
    </row>
    <row r="325" spans="1:24" x14ac:dyDescent="0.25">
      <c r="A325" s="39" t="s">
        <v>17</v>
      </c>
      <c r="J325" s="6" t="s">
        <v>14</v>
      </c>
      <c r="K325" s="20"/>
      <c r="L325" s="20"/>
      <c r="M325" s="33">
        <v>43374</v>
      </c>
      <c r="N325" s="20"/>
      <c r="O325" s="20"/>
      <c r="P325" s="21"/>
      <c r="R325" s="6" t="s">
        <v>15</v>
      </c>
      <c r="S325" s="20"/>
      <c r="T325" s="20"/>
      <c r="U325" s="20"/>
      <c r="V325" s="20"/>
      <c r="W325" s="20"/>
      <c r="X325" s="21"/>
    </row>
    <row r="326" spans="1:24" x14ac:dyDescent="0.25">
      <c r="A326" s="113" t="s">
        <v>6</v>
      </c>
      <c r="B326" s="114" t="s">
        <v>13</v>
      </c>
      <c r="C326" s="115" t="s">
        <v>7</v>
      </c>
      <c r="D326" s="115" t="s">
        <v>8</v>
      </c>
      <c r="E326" s="115" t="s">
        <v>9</v>
      </c>
      <c r="F326" s="115" t="s">
        <v>10</v>
      </c>
      <c r="G326" s="115" t="s">
        <v>11</v>
      </c>
      <c r="H326" s="116" t="s">
        <v>12</v>
      </c>
      <c r="J326" s="22" t="s">
        <v>13</v>
      </c>
      <c r="K326" s="20" t="s">
        <v>7</v>
      </c>
      <c r="L326" s="20" t="s">
        <v>8</v>
      </c>
      <c r="M326" s="20" t="s">
        <v>9</v>
      </c>
      <c r="N326" s="20" t="s">
        <v>10</v>
      </c>
      <c r="O326" s="20" t="s">
        <v>11</v>
      </c>
      <c r="P326" s="21" t="s">
        <v>12</v>
      </c>
      <c r="R326" s="22" t="s">
        <v>13</v>
      </c>
      <c r="S326" s="20" t="s">
        <v>7</v>
      </c>
      <c r="T326" s="20" t="s">
        <v>8</v>
      </c>
      <c r="U326" s="20" t="s">
        <v>9</v>
      </c>
      <c r="V326" s="20" t="s">
        <v>10</v>
      </c>
      <c r="W326" s="20" t="s">
        <v>11</v>
      </c>
      <c r="X326" s="21" t="s">
        <v>12</v>
      </c>
    </row>
    <row r="327" spans="1:24" x14ac:dyDescent="0.25">
      <c r="A327" s="117">
        <v>0.33333333333333331</v>
      </c>
      <c r="B327" s="118">
        <v>2.8985507246376812E-2</v>
      </c>
      <c r="C327" s="119">
        <v>2.1746634449430445E-2</v>
      </c>
      <c r="D327" s="119">
        <v>2.4287856071964018E-2</v>
      </c>
      <c r="E327" s="119">
        <v>2.5190586675505468E-2</v>
      </c>
      <c r="F327" s="119">
        <v>2.1327829377364983E-2</v>
      </c>
      <c r="G327" s="119">
        <v>2.3901581722319858E-2</v>
      </c>
      <c r="H327" s="120">
        <v>3.1609195402298854E-2</v>
      </c>
      <c r="J327" s="24">
        <f t="shared" ref="J327:P352" ca="1" si="39">B327*J$357</f>
        <v>1.6025392580851152</v>
      </c>
      <c r="K327" s="24">
        <f t="shared" ca="1" si="39"/>
        <v>16.826662209893708</v>
      </c>
      <c r="L327" s="24">
        <f t="shared" ca="1" si="39"/>
        <v>21.634279984149057</v>
      </c>
      <c r="M327" s="24">
        <f t="shared" ca="1" si="39"/>
        <v>20.29883060241146</v>
      </c>
      <c r="N327" s="24">
        <f t="shared" ca="1" si="39"/>
        <v>16.559572333546193</v>
      </c>
      <c r="O327" s="24">
        <f t="shared" ca="1" si="39"/>
        <v>18.162111591631309</v>
      </c>
      <c r="P327" s="24">
        <f t="shared" ca="1" si="39"/>
        <v>5.8759772796454239</v>
      </c>
      <c r="R327" s="24">
        <f ca="1">IF(J327=0,0,Agents($L$4,$L$5,J327,$L$3)/(1-$P$1))</f>
        <v>2.3529411764705883</v>
      </c>
      <c r="S327" s="24">
        <f ca="1">IF(K327=0,0,Agents($L$4,$L$5,K327,$L$3)/(1-$P$1))</f>
        <v>9.4117647058823533</v>
      </c>
      <c r="T327" s="24">
        <f ca="1">IF(L327=0,0,Agents($L$4,$L$5,L327,$L$3)/(1-$P$1))</f>
        <v>11.764705882352942</v>
      </c>
      <c r="U327" s="24">
        <f ca="1">IF(M327=0,0,Agents($L$4,$L$5,M327,$L$3)/(1-$P$1))</f>
        <v>10.588235294117647</v>
      </c>
      <c r="V327" s="24">
        <f ca="1">IF(N327=0,0,Agents($L$4,$L$5,N327,$L$3)/(1-$P$1))</f>
        <v>9.4117647058823533</v>
      </c>
      <c r="W327" s="24">
        <f ca="1">IF(O327=0,0,Agents($L$4,$L$5,O327,$L$3)/(1-$P$1))</f>
        <v>10.588235294117647</v>
      </c>
      <c r="X327" s="24">
        <f ca="1">IF(P327=0,0,Agents($L$4,$L$5,P327,$L$3)/(1-$P$1))</f>
        <v>4.7058823529411766</v>
      </c>
    </row>
    <row r="328" spans="1:24" x14ac:dyDescent="0.25">
      <c r="A328" s="121">
        <v>0.35416666666666669</v>
      </c>
      <c r="B328" s="122">
        <v>2.4154589371980676E-2</v>
      </c>
      <c r="C328" s="123">
        <v>3.1411805315843977E-2</v>
      </c>
      <c r="D328" s="123">
        <v>3.2083958020989505E-2</v>
      </c>
      <c r="E328" s="123">
        <v>3.1819688432217434E-2</v>
      </c>
      <c r="F328" s="123">
        <v>2.4079807361541108E-2</v>
      </c>
      <c r="G328" s="123">
        <v>2.3198594024604568E-2</v>
      </c>
      <c r="H328" s="124">
        <v>2.2988505747126436E-2</v>
      </c>
      <c r="J328" s="30">
        <f t="shared" ca="1" si="39"/>
        <v>1.3354493817375961</v>
      </c>
      <c r="K328" s="30">
        <f t="shared" ca="1" si="39"/>
        <v>24.305178747624247</v>
      </c>
      <c r="L328" s="30">
        <f t="shared" ca="1" si="39"/>
        <v>28.578616769184556</v>
      </c>
      <c r="M328" s="30">
        <f t="shared" ca="1" si="39"/>
        <v>25.640628129361847</v>
      </c>
      <c r="N328" s="30">
        <f t="shared" ca="1" si="39"/>
        <v>18.696291344326347</v>
      </c>
      <c r="O328" s="30">
        <f t="shared" ca="1" si="39"/>
        <v>17.62793183893627</v>
      </c>
      <c r="P328" s="30">
        <f t="shared" ca="1" si="39"/>
        <v>4.2734380215603078</v>
      </c>
      <c r="R328" s="30">
        <f ca="1">IF(J328=0,0,Agents($L$4,$L$5,J328,$L$3)/(1-$P$1))</f>
        <v>2.3529411764705883</v>
      </c>
      <c r="S328" s="30">
        <f ca="1">IF(K328=0,0,Agents($L$4,$L$5,K328,$L$3)/(1-$P$1))</f>
        <v>12.941176470588236</v>
      </c>
      <c r="T328" s="30">
        <f ca="1">IF(L328=0,0,Agents($L$4,$L$5,L328,$L$3)/(1-$P$1))</f>
        <v>14.117647058823529</v>
      </c>
      <c r="U328" s="30">
        <f ca="1">IF(M328=0,0,Agents($L$4,$L$5,M328,$L$3)/(1-$P$1))</f>
        <v>12.941176470588236</v>
      </c>
      <c r="V328" s="30">
        <f ca="1">IF(N328=0,0,Agents($L$4,$L$5,N328,$L$3)/(1-$P$1))</f>
        <v>10.588235294117647</v>
      </c>
      <c r="W328" s="30">
        <f ca="1">IF(O328=0,0,Agents($L$4,$L$5,O328,$L$3)/(1-$P$1))</f>
        <v>9.4117647058823533</v>
      </c>
      <c r="X328" s="30">
        <f ca="1">IF(P328=0,0,Agents($L$4,$L$5,P328,$L$3)/(1-$P$1))</f>
        <v>3.5294117647058822</v>
      </c>
    </row>
    <row r="329" spans="1:24" x14ac:dyDescent="0.25">
      <c r="A329" s="125">
        <v>0.375</v>
      </c>
      <c r="B329" s="118">
        <v>3.3816425120772944E-2</v>
      </c>
      <c r="C329" s="119">
        <v>3.589920607525026E-2</v>
      </c>
      <c r="D329" s="119">
        <v>3.9880059970014994E-2</v>
      </c>
      <c r="E329" s="119">
        <v>4.2094796155120982E-2</v>
      </c>
      <c r="F329" s="119">
        <v>3.8871689026487785E-2</v>
      </c>
      <c r="G329" s="119">
        <v>4.0421792618629174E-2</v>
      </c>
      <c r="H329" s="120">
        <v>3.8793103448275863E-2</v>
      </c>
      <c r="J329" s="24">
        <f t="shared" ca="1" si="39"/>
        <v>1.8696291344326343</v>
      </c>
      <c r="K329" s="24">
        <f t="shared" ca="1" si="39"/>
        <v>27.777347140141998</v>
      </c>
      <c r="L329" s="24">
        <f t="shared" ca="1" si="39"/>
        <v>35.522953554220059</v>
      </c>
      <c r="M329" s="24">
        <f t="shared" ca="1" si="39"/>
        <v>33.920414296134943</v>
      </c>
      <c r="N329" s="24">
        <f t="shared" ca="1" si="39"/>
        <v>30.181156027269672</v>
      </c>
      <c r="O329" s="24">
        <f t="shared" ca="1" si="39"/>
        <v>30.715335779964715</v>
      </c>
      <c r="P329" s="24">
        <f t="shared" ca="1" si="39"/>
        <v>7.2114266613830198</v>
      </c>
      <c r="R329" s="24">
        <f ca="1">IF(J329=0,0,Agents($L$4,$L$5,J329,$L$3)/(1-$P$1))</f>
        <v>2.3529411764705883</v>
      </c>
      <c r="S329" s="24">
        <f ca="1">IF(K329=0,0,Agents($L$4,$L$5,K329,$L$3)/(1-$P$1))</f>
        <v>14.117647058823529</v>
      </c>
      <c r="T329" s="24">
        <f ca="1">IF(L329=0,0,Agents($L$4,$L$5,L329,$L$3)/(1-$P$1))</f>
        <v>17.647058823529413</v>
      </c>
      <c r="U329" s="24">
        <f ca="1">IF(M329=0,0,Agents($L$4,$L$5,M329,$L$3)/(1-$P$1))</f>
        <v>16.47058823529412</v>
      </c>
      <c r="V329" s="24">
        <f ca="1">IF(N329=0,0,Agents($L$4,$L$5,N329,$L$3)/(1-$P$1))</f>
        <v>15.294117647058824</v>
      </c>
      <c r="W329" s="24">
        <f ca="1">IF(O329=0,0,Agents($L$4,$L$5,O329,$L$3)/(1-$P$1))</f>
        <v>15.294117647058824</v>
      </c>
      <c r="X329" s="24">
        <f ca="1">IF(P329=0,0,Agents($L$4,$L$5,P329,$L$3)/(1-$P$1))</f>
        <v>5.882352941176471</v>
      </c>
    </row>
    <row r="330" spans="1:24" x14ac:dyDescent="0.25">
      <c r="A330" s="121">
        <v>0.39583333333333331</v>
      </c>
      <c r="B330" s="122">
        <v>5.7971014492753624E-2</v>
      </c>
      <c r="C330" s="123">
        <v>4.9016223679668625E-2</v>
      </c>
      <c r="D330" s="123">
        <v>5.0674662668665667E-2</v>
      </c>
      <c r="E330" s="123">
        <v>5.2038448790188929E-2</v>
      </c>
      <c r="F330" s="123">
        <v>4.3687650498796013E-2</v>
      </c>
      <c r="G330" s="123">
        <v>4.8506151142355007E-2</v>
      </c>
      <c r="H330" s="124">
        <v>5.0287356321839081E-2</v>
      </c>
      <c r="J330" s="30">
        <f t="shared" ca="1" si="39"/>
        <v>3.2050785161702304</v>
      </c>
      <c r="K330" s="30">
        <f t="shared" ca="1" si="39"/>
        <v>37.926762441347726</v>
      </c>
      <c r="L330" s="30">
        <f t="shared" ca="1" si="39"/>
        <v>45.138189102730749</v>
      </c>
      <c r="M330" s="30">
        <f t="shared" ca="1" si="39"/>
        <v>41.933110586560517</v>
      </c>
      <c r="N330" s="30">
        <f t="shared" ca="1" si="39"/>
        <v>33.920414296134943</v>
      </c>
      <c r="O330" s="30">
        <f t="shared" ca="1" si="39"/>
        <v>36.858402935957656</v>
      </c>
      <c r="P330" s="30">
        <f t="shared" ca="1" si="39"/>
        <v>9.3481456721631737</v>
      </c>
      <c r="R330" s="30">
        <f ca="1">IF(J330=0,0,Agents($L$4,$L$5,J330,$L$3)/(1-$P$1))</f>
        <v>3.5294117647058822</v>
      </c>
      <c r="S330" s="30">
        <f ca="1">IF(K330=0,0,Agents($L$4,$L$5,K330,$L$3)/(1-$P$1))</f>
        <v>18.823529411764707</v>
      </c>
      <c r="T330" s="30">
        <f ca="1">IF(L330=0,0,Agents($L$4,$L$5,L330,$L$3)/(1-$P$1))</f>
        <v>21.176470588235293</v>
      </c>
      <c r="U330" s="30">
        <f ca="1">IF(M330=0,0,Agents($L$4,$L$5,M330,$L$3)/(1-$P$1))</f>
        <v>20</v>
      </c>
      <c r="V330" s="30">
        <f ca="1">IF(N330=0,0,Agents($L$4,$L$5,N330,$L$3)/(1-$P$1))</f>
        <v>16.47058823529412</v>
      </c>
      <c r="W330" s="30">
        <f ca="1">IF(O330=0,0,Agents($L$4,$L$5,O330,$L$3)/(1-$P$1))</f>
        <v>17.647058823529413</v>
      </c>
      <c r="X330" s="30">
        <f ca="1">IF(P330=0,0,Agents($L$4,$L$5,P330,$L$3)/(1-$P$1))</f>
        <v>5.882352941176471</v>
      </c>
    </row>
    <row r="331" spans="1:24" x14ac:dyDescent="0.25">
      <c r="A331" s="125">
        <v>0.41666666666666669</v>
      </c>
      <c r="B331" s="118">
        <v>2.8985507246376812E-2</v>
      </c>
      <c r="C331" s="119">
        <v>5.6689944504925503E-2</v>
      </c>
      <c r="D331" s="119">
        <v>5.3073463268365817E-2</v>
      </c>
      <c r="E331" s="119">
        <v>5.4027179317202516E-2</v>
      </c>
      <c r="F331" s="119">
        <v>4.9879600963192293E-2</v>
      </c>
      <c r="G331" s="119">
        <v>5.4481546572934976E-2</v>
      </c>
      <c r="H331" s="120">
        <v>5.459770114942529E-2</v>
      </c>
      <c r="J331" s="24">
        <f t="shared" ca="1" si="39"/>
        <v>1.6025392580851152</v>
      </c>
      <c r="K331" s="24">
        <f t="shared" ca="1" si="39"/>
        <v>43.8643758463041</v>
      </c>
      <c r="L331" s="24">
        <f t="shared" ca="1" si="39"/>
        <v>47.274908113510904</v>
      </c>
      <c r="M331" s="24">
        <f t="shared" ca="1" si="39"/>
        <v>43.535649844645633</v>
      </c>
      <c r="N331" s="24">
        <f t="shared" ca="1" si="39"/>
        <v>38.728032070390285</v>
      </c>
      <c r="O331" s="24">
        <f t="shared" ca="1" si="39"/>
        <v>41.398930833865485</v>
      </c>
      <c r="P331" s="24">
        <f t="shared" ca="1" si="39"/>
        <v>10.149415301205732</v>
      </c>
      <c r="R331" s="24">
        <f ca="1">IF(J331=0,0,Agents($L$4,$L$5,J331,$L$3)/(1-$P$1))</f>
        <v>2.3529411764705883</v>
      </c>
      <c r="S331" s="24">
        <f ca="1">IF(K331=0,0,Agents($L$4,$L$5,K331,$L$3)/(1-$P$1))</f>
        <v>21.176470588235293</v>
      </c>
      <c r="T331" s="24">
        <f ca="1">IF(L331=0,0,Agents($L$4,$L$5,L331,$L$3)/(1-$P$1))</f>
        <v>22.352941176470591</v>
      </c>
      <c r="U331" s="24">
        <f ca="1">IF(M331=0,0,Agents($L$4,$L$5,M331,$L$3)/(1-$P$1))</f>
        <v>21.176470588235293</v>
      </c>
      <c r="V331" s="24">
        <f ca="1">IF(N331=0,0,Agents($L$4,$L$5,N331,$L$3)/(1-$P$1))</f>
        <v>18.823529411764707</v>
      </c>
      <c r="W331" s="24">
        <f ca="1">IF(O331=0,0,Agents($L$4,$L$5,O331,$L$3)/(1-$P$1))</f>
        <v>20</v>
      </c>
      <c r="X331" s="24">
        <f ca="1">IF(P331=0,0,Agents($L$4,$L$5,P331,$L$3)/(1-$P$1))</f>
        <v>7.0588235294117645</v>
      </c>
    </row>
    <row r="332" spans="1:24" x14ac:dyDescent="0.25">
      <c r="A332" s="121">
        <v>0.4375</v>
      </c>
      <c r="B332" s="122">
        <v>4.3478260869565216E-2</v>
      </c>
      <c r="C332" s="123">
        <v>6.1177345264331787E-2</v>
      </c>
      <c r="D332" s="123">
        <v>6.0385192019374909E-2</v>
      </c>
      <c r="E332" s="123">
        <v>5.6347364932051704E-2</v>
      </c>
      <c r="F332" s="123">
        <v>5.2128813738720886E-2</v>
      </c>
      <c r="G332" s="123">
        <v>6.1862917398945519E-2</v>
      </c>
      <c r="H332" s="124">
        <v>5.5702917771883305E-2</v>
      </c>
      <c r="J332" s="30">
        <f t="shared" ca="1" si="39"/>
        <v>2.4038088871276728</v>
      </c>
      <c r="K332" s="30">
        <f t="shared" ca="1" si="39"/>
        <v>47.336544238821851</v>
      </c>
      <c r="L332" s="30">
        <f t="shared" ca="1" si="39"/>
        <v>53.787792021369626</v>
      </c>
      <c r="M332" s="30">
        <f t="shared" ca="1" si="39"/>
        <v>45.405278979078268</v>
      </c>
      <c r="N332" s="30">
        <f t="shared" ca="1" si="39"/>
        <v>40.474388954201011</v>
      </c>
      <c r="O332" s="30">
        <f t="shared" ca="1" si="39"/>
        <v>47.007818237163391</v>
      </c>
      <c r="P332" s="30">
        <f t="shared" ca="1" si="39"/>
        <v>10.354869052242288</v>
      </c>
      <c r="R332" s="30">
        <f ca="1">IF(J332=0,0,Agents($L$4,$L$5,J332,$L$3)/(1-$P$1))</f>
        <v>2.3529411764705883</v>
      </c>
      <c r="S332" s="30">
        <f ca="1">IF(K332=0,0,Agents($L$4,$L$5,K332,$L$3)/(1-$P$1))</f>
        <v>22.352941176470591</v>
      </c>
      <c r="T332" s="30">
        <f ca="1">IF(L332=0,0,Agents($L$4,$L$5,L332,$L$3)/(1-$P$1))</f>
        <v>24.705882352941178</v>
      </c>
      <c r="U332" s="30">
        <f ca="1">IF(M332=0,0,Agents($L$4,$L$5,M332,$L$3)/(1-$P$1))</f>
        <v>21.176470588235293</v>
      </c>
      <c r="V332" s="30">
        <f ca="1">IF(N332=0,0,Agents($L$4,$L$5,N332,$L$3)/(1-$P$1))</f>
        <v>20</v>
      </c>
      <c r="W332" s="30">
        <f ca="1">IF(O332=0,0,Agents($L$4,$L$5,O332,$L$3)/(1-$P$1))</f>
        <v>22.352941176470591</v>
      </c>
      <c r="X332" s="30">
        <f ca="1">IF(P332=0,0,Agents($L$4,$L$5,P332,$L$3)/(1-$P$1))</f>
        <v>7.0588235294117645</v>
      </c>
    </row>
    <row r="333" spans="1:24" x14ac:dyDescent="0.25">
      <c r="A333" s="125">
        <v>0.45833333333333331</v>
      </c>
      <c r="B333" s="118">
        <v>5.3140096618357488E-2</v>
      </c>
      <c r="C333" s="119">
        <v>5.9106237221528891E-2</v>
      </c>
      <c r="D333" s="119">
        <v>5.9485641794487357E-2</v>
      </c>
      <c r="E333" s="119">
        <v>5.9661915810407688E-2</v>
      </c>
      <c r="F333" s="119">
        <v>5.384879997883097E-2</v>
      </c>
      <c r="G333" s="119">
        <v>6.2214411247803164E-2</v>
      </c>
      <c r="H333" s="120">
        <v>6.2886825817860328E-2</v>
      </c>
      <c r="J333" s="24">
        <f t="shared" ca="1" si="39"/>
        <v>2.9379886398227115</v>
      </c>
      <c r="K333" s="24">
        <f t="shared" ca="1" si="39"/>
        <v>45.734004980736742</v>
      </c>
      <c r="L333" s="24">
        <f t="shared" ca="1" si="39"/>
        <v>52.986522392327068</v>
      </c>
      <c r="M333" s="24">
        <f t="shared" ca="1" si="39"/>
        <v>48.076177742553462</v>
      </c>
      <c r="N333" s="24">
        <f t="shared" ca="1" si="39"/>
        <v>41.809838335938615</v>
      </c>
      <c r="O333" s="24">
        <f t="shared" ca="1" si="39"/>
        <v>47.274908113510911</v>
      </c>
      <c r="P333" s="24">
        <f t="shared" ca="1" si="39"/>
        <v>11.690318433979884</v>
      </c>
      <c r="R333" s="24">
        <f ca="1">IF(J333=0,0,Agents($L$4,$L$5,J333,$L$3)/(1-$P$1))</f>
        <v>3.5294117647058822</v>
      </c>
      <c r="S333" s="24">
        <f ca="1">IF(K333=0,0,Agents($L$4,$L$5,K333,$L$3)/(1-$P$1))</f>
        <v>21.176470588235293</v>
      </c>
      <c r="T333" s="24">
        <f ca="1">IF(L333=0,0,Agents($L$4,$L$5,L333,$L$3)/(1-$P$1))</f>
        <v>24.705882352941178</v>
      </c>
      <c r="U333" s="24">
        <f ca="1">IF(M333=0,0,Agents($L$4,$L$5,M333,$L$3)/(1-$P$1))</f>
        <v>22.352941176470591</v>
      </c>
      <c r="V333" s="24">
        <f ca="1">IF(N333=0,0,Agents($L$4,$L$5,N333,$L$3)/(1-$P$1))</f>
        <v>20</v>
      </c>
      <c r="W333" s="24">
        <f ca="1">IF(O333=0,0,Agents($L$4,$L$5,O333,$L$3)/(1-$P$1))</f>
        <v>22.352941176470591</v>
      </c>
      <c r="X333" s="24">
        <f ca="1">IF(P333=0,0,Agents($L$4,$L$5,P333,$L$3)/(1-$P$1))</f>
        <v>7.0588235294117645</v>
      </c>
    </row>
    <row r="334" spans="1:24" x14ac:dyDescent="0.25">
      <c r="A334" s="121">
        <v>0.47916666666666669</v>
      </c>
      <c r="B334" s="122">
        <v>4.3478260869565216E-2</v>
      </c>
      <c r="C334" s="123">
        <v>6.2212899285733245E-2</v>
      </c>
      <c r="D334" s="123">
        <v>6.1284742244262468E-2</v>
      </c>
      <c r="E334" s="123">
        <v>5.6678820019887298E-2</v>
      </c>
      <c r="F334" s="123">
        <v>5.7976766955095155E-2</v>
      </c>
      <c r="G334" s="123">
        <v>5.9753954305799648E-2</v>
      </c>
      <c r="H334" s="124">
        <v>5.1392572944297096E-2</v>
      </c>
      <c r="J334" s="30">
        <f t="shared" ca="1" si="39"/>
        <v>2.4038088871276728</v>
      </c>
      <c r="K334" s="30">
        <f t="shared" ca="1" si="39"/>
        <v>48.137813867864416</v>
      </c>
      <c r="L334" s="30">
        <f t="shared" ca="1" si="39"/>
        <v>54.589061650412184</v>
      </c>
      <c r="M334" s="30">
        <f t="shared" ca="1" si="39"/>
        <v>45.672368855425781</v>
      </c>
      <c r="N334" s="30">
        <f t="shared" ca="1" si="39"/>
        <v>45.01491685210884</v>
      </c>
      <c r="O334" s="30">
        <f t="shared" ca="1" si="39"/>
        <v>45.405278979078268</v>
      </c>
      <c r="P334" s="30">
        <f t="shared" ca="1" si="39"/>
        <v>9.5535994231997297</v>
      </c>
      <c r="R334" s="30">
        <f ca="1">IF(J334=0,0,Agents($L$4,$L$5,J334,$L$3)/(1-$P$1))</f>
        <v>2.3529411764705883</v>
      </c>
      <c r="S334" s="30">
        <f ca="1">IF(K334=0,0,Agents($L$4,$L$5,K334,$L$3)/(1-$P$1))</f>
        <v>22.352941176470591</v>
      </c>
      <c r="T334" s="30">
        <f ca="1">IF(L334=0,0,Agents($L$4,$L$5,L334,$L$3)/(1-$P$1))</f>
        <v>24.705882352941178</v>
      </c>
      <c r="U334" s="30">
        <f ca="1">IF(M334=0,0,Agents($L$4,$L$5,M334,$L$3)/(1-$P$1))</f>
        <v>21.176470588235293</v>
      </c>
      <c r="V334" s="30">
        <f ca="1">IF(N334=0,0,Agents($L$4,$L$5,N334,$L$3)/(1-$P$1))</f>
        <v>21.176470588235293</v>
      </c>
      <c r="W334" s="30">
        <f ca="1">IF(O334=0,0,Agents($L$4,$L$5,O334,$L$3)/(1-$P$1))</f>
        <v>21.176470588235293</v>
      </c>
      <c r="X334" s="30">
        <f ca="1">IF(P334=0,0,Agents($L$4,$L$5,P334,$L$3)/(1-$P$1))</f>
        <v>5.882352941176471</v>
      </c>
    </row>
    <row r="335" spans="1:24" x14ac:dyDescent="0.25">
      <c r="A335" s="125">
        <v>0.5</v>
      </c>
      <c r="B335" s="118">
        <v>4.8309178743961345E-2</v>
      </c>
      <c r="C335" s="119">
        <v>5.6689944504925503E-2</v>
      </c>
      <c r="D335" s="119">
        <v>5.3788490370199497E-2</v>
      </c>
      <c r="E335" s="119">
        <v>5.4027179317202516E-2</v>
      </c>
      <c r="F335" s="119">
        <v>5.4192797226852982E-2</v>
      </c>
      <c r="G335" s="119">
        <v>5.342706502636204E-2</v>
      </c>
      <c r="H335" s="120">
        <v>6.0013262599469513E-2</v>
      </c>
      <c r="J335" s="24">
        <f t="shared" ca="1" si="39"/>
        <v>2.6708987634751917</v>
      </c>
      <c r="K335" s="24">
        <f t="shared" ca="1" si="39"/>
        <v>43.8643758463041</v>
      </c>
      <c r="L335" s="24">
        <f t="shared" ca="1" si="39"/>
        <v>47.9118147417242</v>
      </c>
      <c r="M335" s="24">
        <f t="shared" ca="1" si="39"/>
        <v>43.535649844645633</v>
      </c>
      <c r="N335" s="24">
        <f t="shared" ca="1" si="39"/>
        <v>42.076928212286127</v>
      </c>
      <c r="O335" s="24">
        <f t="shared" ca="1" si="39"/>
        <v>40.597661204822927</v>
      </c>
      <c r="P335" s="24">
        <f t="shared" ca="1" si="39"/>
        <v>11.156138681284844</v>
      </c>
      <c r="R335" s="24">
        <f ca="1">IF(J335=0,0,Agents($L$4,$L$5,J335,$L$3)/(1-$P$1))</f>
        <v>3.5294117647058822</v>
      </c>
      <c r="S335" s="24">
        <f ca="1">IF(K335=0,0,Agents($L$4,$L$5,K335,$L$3)/(1-$P$1))</f>
        <v>21.176470588235293</v>
      </c>
      <c r="T335" s="24">
        <f ca="1">IF(L335=0,0,Agents($L$4,$L$5,L335,$L$3)/(1-$P$1))</f>
        <v>22.352941176470591</v>
      </c>
      <c r="U335" s="24">
        <f ca="1">IF(M335=0,0,Agents($L$4,$L$5,M335,$L$3)/(1-$P$1))</f>
        <v>21.176470588235293</v>
      </c>
      <c r="V335" s="24">
        <f ca="1">IF(N335=0,0,Agents($L$4,$L$5,N335,$L$3)/(1-$P$1))</f>
        <v>20</v>
      </c>
      <c r="W335" s="24">
        <f ca="1">IF(O335=0,0,Agents($L$4,$L$5,O335,$L$3)/(1-$P$1))</f>
        <v>20</v>
      </c>
      <c r="X335" s="24">
        <f ca="1">IF(P335=0,0,Agents($L$4,$L$5,P335,$L$3)/(1-$P$1))</f>
        <v>7.0588235294117645</v>
      </c>
    </row>
    <row r="336" spans="1:24" x14ac:dyDescent="0.25">
      <c r="A336" s="121">
        <v>0.52083333333333337</v>
      </c>
      <c r="B336" s="122">
        <v>5.7971014492753617E-2</v>
      </c>
      <c r="C336" s="123">
        <v>5.1857359071718741E-2</v>
      </c>
      <c r="D336" s="123">
        <v>5.3788490370199497E-2</v>
      </c>
      <c r="E336" s="123">
        <v>4.938680808750414E-2</v>
      </c>
      <c r="F336" s="123">
        <v>5.2128813738720886E-2</v>
      </c>
      <c r="G336" s="123">
        <v>5.518453427065026E-2</v>
      </c>
      <c r="H336" s="124">
        <v>6.1450044208664921E-2</v>
      </c>
      <c r="J336" s="30">
        <f t="shared" ca="1" si="39"/>
        <v>3.2050785161702304</v>
      </c>
      <c r="K336" s="30">
        <f t="shared" ca="1" si="39"/>
        <v>40.125117577438836</v>
      </c>
      <c r="L336" s="30">
        <f t="shared" ca="1" si="39"/>
        <v>47.9118147417242</v>
      </c>
      <c r="M336" s="30">
        <f t="shared" ca="1" si="39"/>
        <v>39.796391575780362</v>
      </c>
      <c r="N336" s="30">
        <f t="shared" ca="1" si="39"/>
        <v>40.474388954201011</v>
      </c>
      <c r="O336" s="30">
        <f t="shared" ca="1" si="39"/>
        <v>41.933110586560517</v>
      </c>
      <c r="P336" s="30">
        <f t="shared" ca="1" si="39"/>
        <v>11.423228557632365</v>
      </c>
      <c r="R336" s="30">
        <f ca="1">IF(J336=0,0,Agents($L$4,$L$5,J336,$L$3)/(1-$P$1))</f>
        <v>3.5294117647058822</v>
      </c>
      <c r="S336" s="30">
        <f ca="1">IF(K336=0,0,Agents($L$4,$L$5,K336,$L$3)/(1-$P$1))</f>
        <v>18.823529411764707</v>
      </c>
      <c r="T336" s="30">
        <f ca="1">IF(L336=0,0,Agents($L$4,$L$5,L336,$L$3)/(1-$P$1))</f>
        <v>22.352941176470591</v>
      </c>
      <c r="U336" s="30">
        <f ca="1">IF(M336=0,0,Agents($L$4,$L$5,M336,$L$3)/(1-$P$1))</f>
        <v>18.823529411764707</v>
      </c>
      <c r="V336" s="30">
        <f ca="1">IF(N336=0,0,Agents($L$4,$L$5,N336,$L$3)/(1-$P$1))</f>
        <v>20</v>
      </c>
      <c r="W336" s="30">
        <f ca="1">IF(O336=0,0,Agents($L$4,$L$5,O336,$L$3)/(1-$P$1))</f>
        <v>20</v>
      </c>
      <c r="X336" s="30">
        <f ca="1">IF(P336=0,0,Agents($L$4,$L$5,P336,$L$3)/(1-$P$1))</f>
        <v>7.0588235294117645</v>
      </c>
    </row>
    <row r="337" spans="1:24" x14ac:dyDescent="0.25">
      <c r="A337" s="125">
        <v>0.54166666666666663</v>
      </c>
      <c r="B337" s="118">
        <v>5.3140096618357488E-2</v>
      </c>
      <c r="C337" s="119">
        <v>5.3928467114521643E-2</v>
      </c>
      <c r="D337" s="119">
        <v>5.2589090070349426E-2</v>
      </c>
      <c r="E337" s="119">
        <v>5.1375538614517727E-2</v>
      </c>
      <c r="F337" s="119">
        <v>5.4192797226852982E-2</v>
      </c>
      <c r="G337" s="119">
        <v>5.3778558875219686E-2</v>
      </c>
      <c r="H337" s="120">
        <v>5.2829354553492504E-2</v>
      </c>
      <c r="J337" s="24">
        <f t="shared" ca="1" si="39"/>
        <v>2.9379886398227115</v>
      </c>
      <c r="K337" s="24">
        <f t="shared" ca="1" si="39"/>
        <v>41.727656835523952</v>
      </c>
      <c r="L337" s="24">
        <f t="shared" ca="1" si="39"/>
        <v>46.84345523633413</v>
      </c>
      <c r="M337" s="24">
        <f t="shared" ca="1" si="39"/>
        <v>41.398930833865478</v>
      </c>
      <c r="N337" s="24">
        <f t="shared" ca="1" si="39"/>
        <v>42.076928212286127</v>
      </c>
      <c r="O337" s="24">
        <f t="shared" ca="1" si="39"/>
        <v>40.864751081170446</v>
      </c>
      <c r="P337" s="24">
        <f t="shared" ca="1" si="39"/>
        <v>9.820689299547249</v>
      </c>
      <c r="R337" s="24">
        <f ca="1">IF(J337=0,0,Agents($L$4,$L$5,J337,$L$3)/(1-$P$1))</f>
        <v>3.5294117647058822</v>
      </c>
      <c r="S337" s="24">
        <f ca="1">IF(K337=0,0,Agents($L$4,$L$5,K337,$L$3)/(1-$P$1))</f>
        <v>20</v>
      </c>
      <c r="T337" s="24">
        <f ca="1">IF(L337=0,0,Agents($L$4,$L$5,L337,$L$3)/(1-$P$1))</f>
        <v>22.352941176470591</v>
      </c>
      <c r="U337" s="24">
        <f ca="1">IF(M337=0,0,Agents($L$4,$L$5,M337,$L$3)/(1-$P$1))</f>
        <v>20</v>
      </c>
      <c r="V337" s="24">
        <f ca="1">IF(N337=0,0,Agents($L$4,$L$5,N337,$L$3)/(1-$P$1))</f>
        <v>20</v>
      </c>
      <c r="W337" s="24">
        <f ca="1">IF(O337=0,0,Agents($L$4,$L$5,O337,$L$3)/(1-$P$1))</f>
        <v>20</v>
      </c>
      <c r="X337" s="24">
        <f ca="1">IF(P337=0,0,Agents($L$4,$L$5,P337,$L$3)/(1-$P$1))</f>
        <v>7.0588235294117645</v>
      </c>
    </row>
    <row r="338" spans="1:24" x14ac:dyDescent="0.25">
      <c r="A338" s="121">
        <v>0.5625</v>
      </c>
      <c r="B338" s="122">
        <v>4.8309178743961345E-2</v>
      </c>
      <c r="C338" s="123">
        <v>5.3928467114521643E-2</v>
      </c>
      <c r="D338" s="123">
        <v>5.5887440894937128E-2</v>
      </c>
      <c r="E338" s="123">
        <v>5.1706993702353328E-2</v>
      </c>
      <c r="F338" s="123">
        <v>5.6944775211029107E-2</v>
      </c>
      <c r="G338" s="123">
        <v>5.6942003514938486E-2</v>
      </c>
      <c r="H338" s="124">
        <v>5.8576480990274113E-2</v>
      </c>
      <c r="J338" s="30">
        <f t="shared" ca="1" si="39"/>
        <v>2.6708987634751917</v>
      </c>
      <c r="K338" s="30">
        <f t="shared" ca="1" si="39"/>
        <v>41.727656835523952</v>
      </c>
      <c r="L338" s="30">
        <f t="shared" ca="1" si="39"/>
        <v>49.781443876156835</v>
      </c>
      <c r="M338" s="30">
        <f t="shared" ca="1" si="39"/>
        <v>41.666020710212997</v>
      </c>
      <c r="N338" s="30">
        <f t="shared" ca="1" si="39"/>
        <v>44.213647223066282</v>
      </c>
      <c r="O338" s="30">
        <f t="shared" ca="1" si="39"/>
        <v>43.268559968298113</v>
      </c>
      <c r="P338" s="30">
        <f t="shared" ca="1" si="39"/>
        <v>10.889048804937326</v>
      </c>
      <c r="R338" s="30">
        <f ca="1">IF(J338=0,0,Agents($L$4,$L$5,J338,$L$3)/(1-$P$1))</f>
        <v>3.5294117647058822</v>
      </c>
      <c r="S338" s="30">
        <f ca="1">IF(K338=0,0,Agents($L$4,$L$5,K338,$L$3)/(1-$P$1))</f>
        <v>20</v>
      </c>
      <c r="T338" s="30">
        <f ca="1">IF(L338=0,0,Agents($L$4,$L$5,L338,$L$3)/(1-$P$1))</f>
        <v>23.529411764705884</v>
      </c>
      <c r="U338" s="30">
        <f ca="1">IF(M338=0,0,Agents($L$4,$L$5,M338,$L$3)/(1-$P$1))</f>
        <v>20</v>
      </c>
      <c r="V338" s="30">
        <f ca="1">IF(N338=0,0,Agents($L$4,$L$5,N338,$L$3)/(1-$P$1))</f>
        <v>21.176470588235293</v>
      </c>
      <c r="W338" s="30">
        <f ca="1">IF(O338=0,0,Agents($L$4,$L$5,O338,$L$3)/(1-$P$1))</f>
        <v>20</v>
      </c>
      <c r="X338" s="30">
        <f ca="1">IF(P338=0,0,Agents($L$4,$L$5,P338,$L$3)/(1-$P$1))</f>
        <v>7.0588235294117645</v>
      </c>
    </row>
    <row r="339" spans="1:24" x14ac:dyDescent="0.25">
      <c r="A339" s="125">
        <v>0.58333333333333337</v>
      </c>
      <c r="B339" s="118">
        <v>3.8647342995169073E-2</v>
      </c>
      <c r="C339" s="119">
        <v>5.4964021135923087E-2</v>
      </c>
      <c r="D339" s="119">
        <v>5.7386691269749726E-2</v>
      </c>
      <c r="E339" s="119">
        <v>5.8667550546900891E-2</v>
      </c>
      <c r="F339" s="119">
        <v>5.8664761451139191E-2</v>
      </c>
      <c r="G339" s="119">
        <v>5.9050966608084357E-2</v>
      </c>
      <c r="H339" s="120">
        <v>5.4266136162687904E-2</v>
      </c>
      <c r="J339" s="24">
        <f t="shared" ca="1" si="39"/>
        <v>2.136719010780153</v>
      </c>
      <c r="K339" s="24">
        <f t="shared" ca="1" si="39"/>
        <v>42.528926464566503</v>
      </c>
      <c r="L339" s="24">
        <f t="shared" ca="1" si="39"/>
        <v>51.116893257894439</v>
      </c>
      <c r="M339" s="24">
        <f t="shared" ca="1" si="39"/>
        <v>47.274908113510904</v>
      </c>
      <c r="N339" s="24">
        <f t="shared" ca="1" si="39"/>
        <v>45.549096604803879</v>
      </c>
      <c r="O339" s="24">
        <f t="shared" ca="1" si="39"/>
        <v>44.87109922638323</v>
      </c>
      <c r="P339" s="24">
        <f t="shared" ca="1" si="39"/>
        <v>10.087779175894768</v>
      </c>
      <c r="R339" s="24">
        <f ca="1">IF(J339=0,0,Agents($L$4,$L$5,J339,$L$3)/(1-$P$1))</f>
        <v>2.3529411764705883</v>
      </c>
      <c r="S339" s="24">
        <f ca="1">IF(K339=0,0,Agents($L$4,$L$5,K339,$L$3)/(1-$P$1))</f>
        <v>20</v>
      </c>
      <c r="T339" s="24">
        <f ca="1">IF(L339=0,0,Agents($L$4,$L$5,L339,$L$3)/(1-$P$1))</f>
        <v>23.529411764705884</v>
      </c>
      <c r="U339" s="24">
        <f ca="1">IF(M339=0,0,Agents($L$4,$L$5,M339,$L$3)/(1-$P$1))</f>
        <v>22.352941176470591</v>
      </c>
      <c r="V339" s="24">
        <f ca="1">IF(N339=0,0,Agents($L$4,$L$5,N339,$L$3)/(1-$P$1))</f>
        <v>21.176470588235293</v>
      </c>
      <c r="W339" s="24">
        <f ca="1">IF(O339=0,0,Agents($L$4,$L$5,O339,$L$3)/(1-$P$1))</f>
        <v>21.176470588235293</v>
      </c>
      <c r="X339" s="24">
        <f ca="1">IF(P339=0,0,Agents($L$4,$L$5,P339,$L$3)/(1-$P$1))</f>
        <v>7.0588235294117645</v>
      </c>
    </row>
    <row r="340" spans="1:24" x14ac:dyDescent="0.25">
      <c r="A340" s="121">
        <v>0.60416666666666663</v>
      </c>
      <c r="B340" s="122">
        <v>4.3478260869565216E-2</v>
      </c>
      <c r="C340" s="123">
        <v>5.4618836462122608E-2</v>
      </c>
      <c r="D340" s="123">
        <v>5.9485641794487357E-2</v>
      </c>
      <c r="E340" s="123">
        <v>6.1982101425256876E-2</v>
      </c>
      <c r="F340" s="123">
        <v>6.1760736683337335E-2</v>
      </c>
      <c r="G340" s="123">
        <v>5.8347978910369067E-2</v>
      </c>
      <c r="H340" s="124">
        <v>5.4266136162687904E-2</v>
      </c>
      <c r="J340" s="30">
        <f t="shared" ca="1" si="39"/>
        <v>2.4038088871276728</v>
      </c>
      <c r="K340" s="30">
        <f t="shared" ca="1" si="39"/>
        <v>42.261836588218991</v>
      </c>
      <c r="L340" s="30">
        <f t="shared" ca="1" si="39"/>
        <v>52.986522392327068</v>
      </c>
      <c r="M340" s="30">
        <f t="shared" ca="1" si="39"/>
        <v>49.945806876986097</v>
      </c>
      <c r="N340" s="30">
        <f t="shared" ca="1" si="39"/>
        <v>47.952905491931553</v>
      </c>
      <c r="O340" s="30">
        <f t="shared" ca="1" si="39"/>
        <v>44.336919473688191</v>
      </c>
      <c r="P340" s="30">
        <f t="shared" ca="1" si="39"/>
        <v>10.087779175894768</v>
      </c>
      <c r="R340" s="30">
        <f ca="1">IF(J340=0,0,Agents($L$4,$L$5,J340,$L$3)/(1-$P$1))</f>
        <v>2.3529411764705883</v>
      </c>
      <c r="S340" s="30">
        <f ca="1">IF(K340=0,0,Agents($L$4,$L$5,K340,$L$3)/(1-$P$1))</f>
        <v>20</v>
      </c>
      <c r="T340" s="30">
        <f ca="1">IF(L340=0,0,Agents($L$4,$L$5,L340,$L$3)/(1-$P$1))</f>
        <v>24.705882352941178</v>
      </c>
      <c r="U340" s="30">
        <f ca="1">IF(M340=0,0,Agents($L$4,$L$5,M340,$L$3)/(1-$P$1))</f>
        <v>23.529411764705884</v>
      </c>
      <c r="V340" s="30">
        <f ca="1">IF(N340=0,0,Agents($L$4,$L$5,N340,$L$3)/(1-$P$1))</f>
        <v>22.352941176470591</v>
      </c>
      <c r="W340" s="30">
        <f ca="1">IF(O340=0,0,Agents($L$4,$L$5,O340,$L$3)/(1-$P$1))</f>
        <v>21.176470588235293</v>
      </c>
      <c r="X340" s="30">
        <f ca="1">IF(P340=0,0,Agents($L$4,$L$5,P340,$L$3)/(1-$P$1))</f>
        <v>7.0588235294117645</v>
      </c>
    </row>
    <row r="341" spans="1:24" x14ac:dyDescent="0.25">
      <c r="A341" s="125">
        <v>0.625</v>
      </c>
      <c r="B341" s="118">
        <v>4.8309178743961345E-2</v>
      </c>
      <c r="C341" s="119">
        <v>5.3238097766920671E-2</v>
      </c>
      <c r="D341" s="119">
        <v>5.1689539845461867E-2</v>
      </c>
      <c r="E341" s="119">
        <v>5.5021544580709306E-2</v>
      </c>
      <c r="F341" s="119">
        <v>5.7632769707073143E-2</v>
      </c>
      <c r="G341" s="119">
        <v>5.7293497363796131E-2</v>
      </c>
      <c r="H341" s="120">
        <v>4.7082228116710895E-2</v>
      </c>
      <c r="J341" s="24">
        <f t="shared" ca="1" si="39"/>
        <v>2.6708987634751917</v>
      </c>
      <c r="K341" s="24">
        <f t="shared" ca="1" si="39"/>
        <v>41.193477082828913</v>
      </c>
      <c r="L341" s="24">
        <f t="shared" ca="1" si="39"/>
        <v>46.042185607291565</v>
      </c>
      <c r="M341" s="24">
        <f t="shared" ca="1" si="39"/>
        <v>44.336919473688184</v>
      </c>
      <c r="N341" s="24">
        <f t="shared" ca="1" si="39"/>
        <v>44.747826975761321</v>
      </c>
      <c r="O341" s="24">
        <f t="shared" ca="1" si="39"/>
        <v>43.535649844645633</v>
      </c>
      <c r="P341" s="24">
        <f t="shared" ca="1" si="39"/>
        <v>8.7523297941571716</v>
      </c>
      <c r="R341" s="24">
        <f ca="1">IF(J341=0,0,Agents($L$4,$L$5,J341,$L$3)/(1-$P$1))</f>
        <v>3.5294117647058822</v>
      </c>
      <c r="S341" s="24">
        <f ca="1">IF(K341=0,0,Agents($L$4,$L$5,K341,$L$3)/(1-$P$1))</f>
        <v>20</v>
      </c>
      <c r="T341" s="24">
        <f ca="1">IF(L341=0,0,Agents($L$4,$L$5,L341,$L$3)/(1-$P$1))</f>
        <v>21.176470588235293</v>
      </c>
      <c r="U341" s="24">
        <f ca="1">IF(M341=0,0,Agents($L$4,$L$5,M341,$L$3)/(1-$P$1))</f>
        <v>21.176470588235293</v>
      </c>
      <c r="V341" s="24">
        <f ca="1">IF(N341=0,0,Agents($L$4,$L$5,N341,$L$3)/(1-$P$1))</f>
        <v>21.176470588235293</v>
      </c>
      <c r="W341" s="24">
        <f ca="1">IF(O341=0,0,Agents($L$4,$L$5,O341,$L$3)/(1-$P$1))</f>
        <v>21.176470588235293</v>
      </c>
      <c r="X341" s="24">
        <f ca="1">IF(P341=0,0,Agents($L$4,$L$5,P341,$L$3)/(1-$P$1))</f>
        <v>5.882352941176471</v>
      </c>
    </row>
    <row r="342" spans="1:24" x14ac:dyDescent="0.25">
      <c r="A342" s="121">
        <v>0.64583333333333337</v>
      </c>
      <c r="B342" s="122">
        <v>5.3140096618357488E-2</v>
      </c>
      <c r="C342" s="123">
        <v>5.2547728419319706E-2</v>
      </c>
      <c r="D342" s="123">
        <v>5.2888940145311945E-2</v>
      </c>
      <c r="E342" s="123">
        <v>4.938680808750414E-2</v>
      </c>
      <c r="F342" s="123">
        <v>5.5912783466963066E-2</v>
      </c>
      <c r="G342" s="123">
        <v>5.3075571177504395E-2</v>
      </c>
      <c r="H342" s="124">
        <v>4.1335101679929286E-2</v>
      </c>
      <c r="J342" s="30">
        <f t="shared" ca="1" si="39"/>
        <v>2.9379886398227115</v>
      </c>
      <c r="K342" s="30">
        <f t="shared" ca="1" si="39"/>
        <v>40.659297330133874</v>
      </c>
      <c r="L342" s="30">
        <f t="shared" ca="1" si="39"/>
        <v>47.110545112681649</v>
      </c>
      <c r="M342" s="30">
        <f t="shared" ca="1" si="39"/>
        <v>39.796391575780362</v>
      </c>
      <c r="N342" s="30">
        <f t="shared" ca="1" si="39"/>
        <v>43.412377594023731</v>
      </c>
      <c r="O342" s="30">
        <f t="shared" ca="1" si="39"/>
        <v>40.330571328475408</v>
      </c>
      <c r="P342" s="30">
        <f t="shared" ca="1" si="39"/>
        <v>7.6839702887670951</v>
      </c>
      <c r="R342" s="30">
        <f ca="1">IF(J342=0,0,Agents($L$4,$L$5,J342,$L$3)/(1-$P$1))</f>
        <v>3.5294117647058822</v>
      </c>
      <c r="S342" s="30">
        <f ca="1">IF(K342=0,0,Agents($L$4,$L$5,K342,$L$3)/(1-$P$1))</f>
        <v>20</v>
      </c>
      <c r="T342" s="30">
        <f ca="1">IF(L342=0,0,Agents($L$4,$L$5,L342,$L$3)/(1-$P$1))</f>
        <v>22.352941176470591</v>
      </c>
      <c r="U342" s="30">
        <f ca="1">IF(M342=0,0,Agents($L$4,$L$5,M342,$L$3)/(1-$P$1))</f>
        <v>18.823529411764707</v>
      </c>
      <c r="V342" s="30">
        <f ca="1">IF(N342=0,0,Agents($L$4,$L$5,N342,$L$3)/(1-$P$1))</f>
        <v>21.176470588235293</v>
      </c>
      <c r="W342" s="30">
        <f ca="1">IF(O342=0,0,Agents($L$4,$L$5,O342,$L$3)/(1-$P$1))</f>
        <v>18.823529411764707</v>
      </c>
      <c r="X342" s="30">
        <f ca="1">IF(P342=0,0,Agents($L$4,$L$5,P342,$L$3)/(1-$P$1))</f>
        <v>5.882352941176471</v>
      </c>
    </row>
    <row r="343" spans="1:24" x14ac:dyDescent="0.25">
      <c r="A343" s="125">
        <v>0.66666666666666663</v>
      </c>
      <c r="B343" s="118">
        <v>4.3478260869565216E-2</v>
      </c>
      <c r="C343" s="119">
        <v>4.322774222670666E-2</v>
      </c>
      <c r="D343" s="119">
        <v>4.4792988121323936E-2</v>
      </c>
      <c r="E343" s="119">
        <v>4.9718263175339734E-2</v>
      </c>
      <c r="F343" s="119">
        <v>4.7312852266412665E-2</v>
      </c>
      <c r="G343" s="119">
        <v>4.9209138840070298E-2</v>
      </c>
      <c r="H343" s="120">
        <v>3.8461538461538478E-2</v>
      </c>
      <c r="J343" s="24">
        <f t="shared" ca="1" si="39"/>
        <v>2.4038088871276728</v>
      </c>
      <c r="K343" s="24">
        <f t="shared" ca="1" si="39"/>
        <v>33.447870668750859</v>
      </c>
      <c r="L343" s="24">
        <f t="shared" ca="1" si="39"/>
        <v>39.899118451298627</v>
      </c>
      <c r="M343" s="24">
        <f t="shared" ca="1" si="39"/>
        <v>40.063481452127881</v>
      </c>
      <c r="N343" s="24">
        <f t="shared" ca="1" si="39"/>
        <v>36.735130685335747</v>
      </c>
      <c r="O343" s="24">
        <f t="shared" ca="1" si="39"/>
        <v>37.392582688652695</v>
      </c>
      <c r="P343" s="24">
        <f t="shared" ca="1" si="39"/>
        <v>7.1497905360720564</v>
      </c>
      <c r="R343" s="24">
        <f ca="1">IF(J343=0,0,Agents($L$4,$L$5,J343,$L$3)/(1-$P$1))</f>
        <v>2.3529411764705883</v>
      </c>
      <c r="S343" s="24">
        <f ca="1">IF(K343=0,0,Agents($L$4,$L$5,K343,$L$3)/(1-$P$1))</f>
        <v>16.47058823529412</v>
      </c>
      <c r="T343" s="24">
        <f ca="1">IF(L343=0,0,Agents($L$4,$L$5,L343,$L$3)/(1-$P$1))</f>
        <v>18.823529411764707</v>
      </c>
      <c r="U343" s="24">
        <f ca="1">IF(M343=0,0,Agents($L$4,$L$5,M343,$L$3)/(1-$P$1))</f>
        <v>18.823529411764707</v>
      </c>
      <c r="V343" s="24">
        <f ca="1">IF(N343=0,0,Agents($L$4,$L$5,N343,$L$3)/(1-$P$1))</f>
        <v>17.647058823529413</v>
      </c>
      <c r="W343" s="24">
        <f ca="1">IF(O343=0,0,Agents($L$4,$L$5,O343,$L$3)/(1-$P$1))</f>
        <v>17.647058823529413</v>
      </c>
      <c r="X343" s="24">
        <f ca="1">IF(P343=0,0,Agents($L$4,$L$5,P343,$L$3)/(1-$P$1))</f>
        <v>5.882352941176471</v>
      </c>
    </row>
    <row r="344" spans="1:24" x14ac:dyDescent="0.25">
      <c r="A344" s="121">
        <v>0.6875</v>
      </c>
      <c r="B344" s="122">
        <v>3.3816425120772944E-2</v>
      </c>
      <c r="C344" s="123">
        <v>4.0386606834656544E-2</v>
      </c>
      <c r="D344" s="123">
        <v>3.8795986622073564E-2</v>
      </c>
      <c r="E344" s="123">
        <v>3.5465694398409013E-2</v>
      </c>
      <c r="F344" s="123">
        <v>4.1808896298060415E-2</v>
      </c>
      <c r="G344" s="123">
        <v>3.5852372583479786E-2</v>
      </c>
      <c r="H344" s="124">
        <v>3.2714412024756868E-2</v>
      </c>
      <c r="J344" s="30">
        <f t="shared" ca="1" si="39"/>
        <v>1.8696291344326343</v>
      </c>
      <c r="K344" s="30">
        <f t="shared" ca="1" si="39"/>
        <v>31.24951553265975</v>
      </c>
      <c r="L344" s="30">
        <f t="shared" ca="1" si="39"/>
        <v>34.557320924348247</v>
      </c>
      <c r="M344" s="30">
        <f t="shared" ca="1" si="39"/>
        <v>28.578616769184556</v>
      </c>
      <c r="N344" s="30">
        <f t="shared" ca="1" si="39"/>
        <v>32.461692663775437</v>
      </c>
      <c r="O344" s="30">
        <f t="shared" ca="1" si="39"/>
        <v>27.24316738744696</v>
      </c>
      <c r="P344" s="30">
        <f t="shared" ca="1" si="39"/>
        <v>6.081431030681979</v>
      </c>
      <c r="R344" s="30">
        <f ca="1">IF(J344=0,0,Agents($L$4,$L$5,J344,$L$3)/(1-$P$1))</f>
        <v>2.3529411764705883</v>
      </c>
      <c r="S344" s="30">
        <f ca="1">IF(K344=0,0,Agents($L$4,$L$5,K344,$L$3)/(1-$P$1))</f>
        <v>15.294117647058824</v>
      </c>
      <c r="T344" s="30">
        <f ca="1">IF(L344=0,0,Agents($L$4,$L$5,L344,$L$3)/(1-$P$1))</f>
        <v>16.47058823529412</v>
      </c>
      <c r="U344" s="30">
        <f ca="1">IF(M344=0,0,Agents($L$4,$L$5,M344,$L$3)/(1-$P$1))</f>
        <v>14.117647058823529</v>
      </c>
      <c r="V344" s="30">
        <f ca="1">IF(N344=0,0,Agents($L$4,$L$5,N344,$L$3)/(1-$P$1))</f>
        <v>16.47058823529412</v>
      </c>
      <c r="W344" s="30">
        <f ca="1">IF(O344=0,0,Agents($L$4,$L$5,O344,$L$3)/(1-$P$1))</f>
        <v>14.117647058823529</v>
      </c>
      <c r="X344" s="30">
        <f ca="1">IF(P344=0,0,Agents($L$4,$L$5,P344,$L$3)/(1-$P$1))</f>
        <v>4.7058823529411766</v>
      </c>
    </row>
    <row r="345" spans="1:24" x14ac:dyDescent="0.25">
      <c r="A345" s="125">
        <v>0.70833333333333337</v>
      </c>
      <c r="B345" s="118">
        <v>3.3816425120772944E-2</v>
      </c>
      <c r="C345" s="119">
        <v>2.6579219882637211E-2</v>
      </c>
      <c r="D345" s="119">
        <v>2.8185907046476763E-2</v>
      </c>
      <c r="E345" s="119">
        <v>2.7179317202519059E-2</v>
      </c>
      <c r="F345" s="119">
        <v>3.0959752321981424E-2</v>
      </c>
      <c r="G345" s="119">
        <v>2.7065026362038665E-2</v>
      </c>
      <c r="H345" s="120">
        <v>2.7298850574712645E-2</v>
      </c>
      <c r="J345" s="24">
        <f t="shared" ca="1" si="39"/>
        <v>1.8696291344326343</v>
      </c>
      <c r="K345" s="24">
        <f t="shared" ca="1" si="39"/>
        <v>20.565920478758979</v>
      </c>
      <c r="L345" s="24">
        <f t="shared" ca="1" si="39"/>
        <v>25.106448376666808</v>
      </c>
      <c r="M345" s="24">
        <f t="shared" ca="1" si="39"/>
        <v>21.901369860496576</v>
      </c>
      <c r="N345" s="24">
        <f t="shared" ca="1" si="39"/>
        <v>24.038088871276731</v>
      </c>
      <c r="O345" s="24">
        <f t="shared" ca="1" si="39"/>
        <v>20.565920478758983</v>
      </c>
      <c r="P345" s="24">
        <f t="shared" ca="1" si="39"/>
        <v>5.0747076506028659</v>
      </c>
      <c r="R345" s="24">
        <f ca="1">IF(J345=0,0,Agents($L$4,$L$5,J345,$L$3)/(1-$P$1))</f>
        <v>2.3529411764705883</v>
      </c>
      <c r="S345" s="24">
        <f ca="1">IF(K345=0,0,Agents($L$4,$L$5,K345,$L$3)/(1-$P$1))</f>
        <v>11.764705882352942</v>
      </c>
      <c r="T345" s="24">
        <f ca="1">IF(L345=0,0,Agents($L$4,$L$5,L345,$L$3)/(1-$P$1))</f>
        <v>12.941176470588236</v>
      </c>
      <c r="U345" s="24">
        <f ca="1">IF(M345=0,0,Agents($L$4,$L$5,M345,$L$3)/(1-$P$1))</f>
        <v>11.764705882352942</v>
      </c>
      <c r="V345" s="24">
        <f ca="1">IF(N345=0,0,Agents($L$4,$L$5,N345,$L$3)/(1-$P$1))</f>
        <v>12.941176470588236</v>
      </c>
      <c r="W345" s="24">
        <f ca="1">IF(O345=0,0,Agents($L$4,$L$5,O345,$L$3)/(1-$P$1))</f>
        <v>11.764705882352942</v>
      </c>
      <c r="X345" s="24">
        <f ca="1">IF(P345=0,0,Agents($L$4,$L$5,P345,$L$3)/(1-$P$1))</f>
        <v>4.7058823529411766</v>
      </c>
    </row>
    <row r="346" spans="1:24" x14ac:dyDescent="0.25">
      <c r="A346" s="121">
        <v>0.72916666666666663</v>
      </c>
      <c r="B346" s="122">
        <v>1.4492753623188406E-2</v>
      </c>
      <c r="C346" s="123">
        <v>1.9675526406627546E-2</v>
      </c>
      <c r="D346" s="123">
        <v>1.6791604197901048E-2</v>
      </c>
      <c r="E346" s="123">
        <v>2.0881670533642691E-2</v>
      </c>
      <c r="F346" s="123">
        <v>2.1327829377364983E-2</v>
      </c>
      <c r="G346" s="123">
        <v>1.8629173989455183E-2</v>
      </c>
      <c r="H346" s="124">
        <v>2.8735632183908046E-2</v>
      </c>
      <c r="J346" s="30">
        <f t="shared" ca="1" si="39"/>
        <v>0.80126962904255761</v>
      </c>
      <c r="K346" s="30">
        <f t="shared" ca="1" si="39"/>
        <v>15.224122951808594</v>
      </c>
      <c r="L346" s="30">
        <f t="shared" ca="1" si="39"/>
        <v>14.957033075461075</v>
      </c>
      <c r="M346" s="30">
        <f t="shared" ca="1" si="39"/>
        <v>16.826662209893712</v>
      </c>
      <c r="N346" s="30">
        <f t="shared" ca="1" si="39"/>
        <v>16.559572333546193</v>
      </c>
      <c r="O346" s="30">
        <f t="shared" ca="1" si="39"/>
        <v>14.155763446418518</v>
      </c>
      <c r="P346" s="30">
        <f t="shared" ca="1" si="39"/>
        <v>5.3417975269503843</v>
      </c>
      <c r="R346" s="30">
        <f ca="1">IF(J346=0,0,Agents($L$4,$L$5,J346,$L$3)/(1-$P$1))</f>
        <v>2.3529411764705883</v>
      </c>
      <c r="S346" s="30">
        <f ca="1">IF(K346=0,0,Agents($L$4,$L$5,K346,$L$3)/(1-$P$1))</f>
        <v>9.4117647058823533</v>
      </c>
      <c r="T346" s="30">
        <f ca="1">IF(L346=0,0,Agents($L$4,$L$5,L346,$L$3)/(1-$P$1))</f>
        <v>9.4117647058823533</v>
      </c>
      <c r="U346" s="30">
        <f ca="1">IF(M346=0,0,Agents($L$4,$L$5,M346,$L$3)/(1-$P$1))</f>
        <v>9.4117647058823533</v>
      </c>
      <c r="V346" s="30">
        <f ca="1">IF(N346=0,0,Agents($L$4,$L$5,N346,$L$3)/(1-$P$1))</f>
        <v>9.4117647058823533</v>
      </c>
      <c r="W346" s="30">
        <f ca="1">IF(O346=0,0,Agents($L$4,$L$5,O346,$L$3)/(1-$P$1))</f>
        <v>8.2352941176470598</v>
      </c>
      <c r="X346" s="30">
        <f ca="1">IF(P346=0,0,Agents($L$4,$L$5,P346,$L$3)/(1-$P$1))</f>
        <v>4.7058823529411766</v>
      </c>
    </row>
    <row r="347" spans="1:24" x14ac:dyDescent="0.25">
      <c r="A347" s="125">
        <v>0.75</v>
      </c>
      <c r="B347" s="118">
        <v>2.4154589371980676E-2</v>
      </c>
      <c r="C347" s="119">
        <v>1.5533310321021747E-2</v>
      </c>
      <c r="D347" s="119">
        <v>1.4992503748125937E-2</v>
      </c>
      <c r="E347" s="119">
        <v>1.4252568776930727E-2</v>
      </c>
      <c r="F347" s="119">
        <v>1.5823873409012729E-2</v>
      </c>
      <c r="G347" s="119">
        <v>1.1950790861159929E-2</v>
      </c>
      <c r="H347" s="120">
        <v>1.4367816091954023E-2</v>
      </c>
      <c r="J347" s="24">
        <f t="shared" ca="1" si="39"/>
        <v>1.3354493817375961</v>
      </c>
      <c r="K347" s="24">
        <f t="shared" ca="1" si="39"/>
        <v>12.019044435638364</v>
      </c>
      <c r="L347" s="24">
        <f t="shared" ca="1" si="39"/>
        <v>13.35449381737596</v>
      </c>
      <c r="M347" s="24">
        <f t="shared" ca="1" si="39"/>
        <v>11.484864682943327</v>
      </c>
      <c r="N347" s="24">
        <f t="shared" ca="1" si="39"/>
        <v>12.286134311985885</v>
      </c>
      <c r="O347" s="24">
        <f t="shared" ca="1" si="39"/>
        <v>9.0810557958156544</v>
      </c>
      <c r="P347" s="24">
        <f t="shared" ca="1" si="39"/>
        <v>2.6708987634751922</v>
      </c>
      <c r="R347" s="24">
        <f ca="1">IF(J347=0,0,Agents($L$4,$L$5,J347,$L$3)/(1-$P$1))</f>
        <v>2.3529411764705883</v>
      </c>
      <c r="S347" s="24">
        <f ca="1">IF(K347=0,0,Agents($L$4,$L$5,K347,$L$3)/(1-$P$1))</f>
        <v>7.0588235294117645</v>
      </c>
      <c r="T347" s="24">
        <f ca="1">IF(L347=0,0,Agents($L$4,$L$5,L347,$L$3)/(1-$P$1))</f>
        <v>8.2352941176470598</v>
      </c>
      <c r="U347" s="24">
        <f ca="1">IF(M347=0,0,Agents($L$4,$L$5,M347,$L$3)/(1-$P$1))</f>
        <v>7.0588235294117645</v>
      </c>
      <c r="V347" s="24">
        <f ca="1">IF(N347=0,0,Agents($L$4,$L$5,N347,$L$3)/(1-$P$1))</f>
        <v>8.2352941176470598</v>
      </c>
      <c r="W347" s="24">
        <f ca="1">IF(O347=0,0,Agents($L$4,$L$5,O347,$L$3)/(1-$P$1))</f>
        <v>5.882352941176471</v>
      </c>
      <c r="X347" s="24">
        <f ca="1">IF(P347=0,0,Agents($L$4,$L$5,P347,$L$3)/(1-$P$1))</f>
        <v>3.5294117647058822</v>
      </c>
    </row>
    <row r="348" spans="1:24" x14ac:dyDescent="0.25">
      <c r="A348" s="121">
        <v>0.77083333333333337</v>
      </c>
      <c r="B348" s="122">
        <v>1.932367149758454E-2</v>
      </c>
      <c r="C348" s="123">
        <v>1.1736278909216431E-2</v>
      </c>
      <c r="D348" s="123">
        <v>9.595202398800599E-3</v>
      </c>
      <c r="E348" s="123">
        <v>8.6178322837255558E-3</v>
      </c>
      <c r="F348" s="123">
        <v>9.6319229446164435E-3</v>
      </c>
      <c r="G348" s="123">
        <v>8.4358523725834803E-3</v>
      </c>
      <c r="H348" s="124">
        <v>1.4367816091954023E-2</v>
      </c>
      <c r="J348" s="30">
        <f t="shared" ca="1" si="39"/>
        <v>1.0683595053900767</v>
      </c>
      <c r="K348" s="30">
        <f t="shared" ca="1" si="39"/>
        <v>9.0810557958156526</v>
      </c>
      <c r="L348" s="30">
        <f t="shared" ca="1" si="39"/>
        <v>8.5468760431206139</v>
      </c>
      <c r="M348" s="30">
        <f t="shared" ca="1" si="39"/>
        <v>6.9443367850355004</v>
      </c>
      <c r="N348" s="30">
        <f t="shared" ca="1" si="39"/>
        <v>7.4785165377305391</v>
      </c>
      <c r="O348" s="30">
        <f t="shared" ca="1" si="39"/>
        <v>6.4101570323404626</v>
      </c>
      <c r="P348" s="30">
        <f t="shared" ca="1" si="39"/>
        <v>2.6708987634751922</v>
      </c>
      <c r="R348" s="30">
        <f ca="1">IF(J348=0,0,Agents($L$4,$L$5,J348,$L$3)/(1-$P$1))</f>
        <v>2.3529411764705883</v>
      </c>
      <c r="S348" s="30">
        <f ca="1">IF(K348=0,0,Agents($L$4,$L$5,K348,$L$3)/(1-$P$1))</f>
        <v>5.882352941176471</v>
      </c>
      <c r="T348" s="30">
        <f ca="1">IF(L348=0,0,Agents($L$4,$L$5,L348,$L$3)/(1-$P$1))</f>
        <v>5.882352941176471</v>
      </c>
      <c r="U348" s="30">
        <f ca="1">IF(M348=0,0,Agents($L$4,$L$5,M348,$L$3)/(1-$P$1))</f>
        <v>4.7058823529411766</v>
      </c>
      <c r="V348" s="30">
        <f ca="1">IF(N348=0,0,Agents($L$4,$L$5,N348,$L$3)/(1-$P$1))</f>
        <v>5.882352941176471</v>
      </c>
      <c r="W348" s="30">
        <f ca="1">IF(O348=0,0,Agents($L$4,$L$5,O348,$L$3)/(1-$P$1))</f>
        <v>4.7058823529411766</v>
      </c>
      <c r="X348" s="30">
        <f ca="1">IF(P348=0,0,Agents($L$4,$L$5,P348,$L$3)/(1-$P$1))</f>
        <v>3.5294117647058822</v>
      </c>
    </row>
    <row r="349" spans="1:24" x14ac:dyDescent="0.25">
      <c r="A349" s="125">
        <v>0.79166666666666663</v>
      </c>
      <c r="B349" s="118">
        <v>1.4492753623188406E-2</v>
      </c>
      <c r="C349" s="119">
        <v>7.9392474974111157E-3</v>
      </c>
      <c r="D349" s="119">
        <v>5.6971514242878558E-3</v>
      </c>
      <c r="E349" s="119">
        <v>7.9549221080543586E-3</v>
      </c>
      <c r="F349" s="119">
        <v>8.2559339525283791E-3</v>
      </c>
      <c r="G349" s="119">
        <v>6.3268892794376098E-3</v>
      </c>
      <c r="H349" s="120">
        <v>8.6206896551724137E-3</v>
      </c>
      <c r="J349" s="24">
        <f t="shared" ca="1" si="39"/>
        <v>0.80126962904255761</v>
      </c>
      <c r="K349" s="24">
        <f t="shared" ca="1" si="39"/>
        <v>6.1430671559929424</v>
      </c>
      <c r="L349" s="24">
        <f t="shared" ca="1" si="39"/>
        <v>5.074707650602865</v>
      </c>
      <c r="M349" s="24">
        <f t="shared" ca="1" si="39"/>
        <v>6.4101570323404617</v>
      </c>
      <c r="N349" s="24">
        <f t="shared" ca="1" si="39"/>
        <v>6.4101570323404609</v>
      </c>
      <c r="O349" s="24">
        <f t="shared" ca="1" si="39"/>
        <v>4.8076177742553465</v>
      </c>
      <c r="P349" s="24">
        <f t="shared" ca="1" si="39"/>
        <v>1.6025392580851154</v>
      </c>
      <c r="R349" s="24">
        <f ca="1">IF(J349=0,0,Agents($L$4,$L$5,J349,$L$3)/(1-$P$1))</f>
        <v>2.3529411764705883</v>
      </c>
      <c r="S349" s="24">
        <f ca="1">IF(K349=0,0,Agents($L$4,$L$5,K349,$L$3)/(1-$P$1))</f>
        <v>4.7058823529411766</v>
      </c>
      <c r="T349" s="24">
        <f ca="1">IF(L349=0,0,Agents($L$4,$L$5,L349,$L$3)/(1-$P$1))</f>
        <v>4.7058823529411766</v>
      </c>
      <c r="U349" s="24">
        <f ca="1">IF(M349=0,0,Agents($L$4,$L$5,M349,$L$3)/(1-$P$1))</f>
        <v>4.7058823529411766</v>
      </c>
      <c r="V349" s="24">
        <f ca="1">IF(N349=0,0,Agents($L$4,$L$5,N349,$L$3)/(1-$P$1))</f>
        <v>4.7058823529411766</v>
      </c>
      <c r="W349" s="24">
        <f ca="1">IF(O349=0,0,Agents($L$4,$L$5,O349,$L$3)/(1-$P$1))</f>
        <v>4.7058823529411766</v>
      </c>
      <c r="X349" s="24">
        <f ca="1">IF(P349=0,0,Agents($L$4,$L$5,P349,$L$3)/(1-$P$1))</f>
        <v>2.3529411764705883</v>
      </c>
    </row>
    <row r="350" spans="1:24" x14ac:dyDescent="0.25">
      <c r="A350" s="126">
        <v>0.8125</v>
      </c>
      <c r="B350" s="122">
        <v>2.4154589371980676E-2</v>
      </c>
      <c r="C350" s="123">
        <v>5.5229547808077319E-3</v>
      </c>
      <c r="D350" s="123">
        <v>5.0974512743628183E-3</v>
      </c>
      <c r="E350" s="123">
        <v>5.3032814053695721E-3</v>
      </c>
      <c r="F350" s="123">
        <v>7.2239422084623322E-3</v>
      </c>
      <c r="G350" s="123">
        <v>4.2179261862917402E-3</v>
      </c>
      <c r="H350" s="124">
        <v>8.6206896551724137E-3</v>
      </c>
      <c r="J350" s="30">
        <f t="shared" ca="1" si="39"/>
        <v>1.3354493817375961</v>
      </c>
      <c r="K350" s="30">
        <f t="shared" ca="1" si="39"/>
        <v>4.2734380215603069</v>
      </c>
      <c r="L350" s="30">
        <f t="shared" ca="1" si="39"/>
        <v>4.5405278979078263</v>
      </c>
      <c r="M350" s="30">
        <f t="shared" ca="1" si="39"/>
        <v>4.2734380215603069</v>
      </c>
      <c r="N350" s="30">
        <f t="shared" ca="1" si="39"/>
        <v>5.6088874032979037</v>
      </c>
      <c r="O350" s="30">
        <f t="shared" ca="1" si="39"/>
        <v>3.2050785161702313</v>
      </c>
      <c r="P350" s="30">
        <f t="shared" ca="1" si="39"/>
        <v>1.6025392580851154</v>
      </c>
      <c r="R350" s="30">
        <f ca="1">IF(J350=0,0,Agents($L$4,$L$5,J350,$L$3)/(1-$P$1))</f>
        <v>2.3529411764705883</v>
      </c>
      <c r="S350" s="30">
        <f ca="1">IF(K350=0,0,Agents($L$4,$L$5,K350,$L$3)/(1-$P$1))</f>
        <v>3.5294117647058822</v>
      </c>
      <c r="T350" s="30">
        <f ca="1">IF(L350=0,0,Agents($L$4,$L$5,L350,$L$3)/(1-$P$1))</f>
        <v>3.5294117647058822</v>
      </c>
      <c r="U350" s="30">
        <f ca="1">IF(M350=0,0,Agents($L$4,$L$5,M350,$L$3)/(1-$P$1))</f>
        <v>3.5294117647058822</v>
      </c>
      <c r="V350" s="30">
        <f ca="1">IF(N350=0,0,Agents($L$4,$L$5,N350,$L$3)/(1-$P$1))</f>
        <v>4.7058823529411766</v>
      </c>
      <c r="W350" s="30">
        <f ca="1">IF(O350=0,0,Agents($L$4,$L$5,O350,$L$3)/(1-$P$1))</f>
        <v>3.5294117647058822</v>
      </c>
      <c r="X350" s="30">
        <f ca="1">IF(P350=0,0,Agents($L$4,$L$5,P350,$L$3)/(1-$P$1))</f>
        <v>2.3529411764705883</v>
      </c>
    </row>
    <row r="351" spans="1:24" x14ac:dyDescent="0.25">
      <c r="A351" s="125">
        <v>0.83333333333333304</v>
      </c>
      <c r="B351" s="127">
        <v>9.6618357487922701E-3</v>
      </c>
      <c r="C351" s="128">
        <v>2.0711080428028996E-3</v>
      </c>
      <c r="D351" s="128">
        <v>2.098950524737631E-3</v>
      </c>
      <c r="E351" s="128">
        <v>2.651640702684786E-3</v>
      </c>
      <c r="F351" s="128">
        <v>2.7519779841761265E-3</v>
      </c>
      <c r="G351" s="128">
        <v>1.7574692442882249E-3</v>
      </c>
      <c r="H351" s="129">
        <v>4.3103448275862068E-3</v>
      </c>
      <c r="J351" s="30">
        <f t="shared" ca="1" si="39"/>
        <v>0.53417975269503837</v>
      </c>
      <c r="K351" s="30">
        <f t="shared" ca="1" si="39"/>
        <v>1.6025392580851152</v>
      </c>
      <c r="L351" s="30">
        <f t="shared" ca="1" si="39"/>
        <v>1.8696291344326343</v>
      </c>
      <c r="M351" s="30">
        <f t="shared" ca="1" si="39"/>
        <v>2.1367190107801535</v>
      </c>
      <c r="N351" s="30">
        <f t="shared" ca="1" si="39"/>
        <v>2.1367190107801539</v>
      </c>
      <c r="O351" s="30">
        <f t="shared" ca="1" si="39"/>
        <v>1.3354493817375961</v>
      </c>
      <c r="P351" s="30">
        <f t="shared" ca="1" si="39"/>
        <v>0.80126962904255772</v>
      </c>
      <c r="R351" s="30">
        <f ca="1">IF(J351=0,0,Agents($L$4,$L$5,J351,$L$3)/(1-$P$1))</f>
        <v>1.1764705882352942</v>
      </c>
      <c r="S351" s="30">
        <f ca="1">IF(K351=0,0,Agents($L$4,$L$5,K351,$L$3)/(1-$P$1))</f>
        <v>2.3529411764705883</v>
      </c>
      <c r="T351" s="30">
        <f ca="1">IF(L351=0,0,Agents($L$4,$L$5,L351,$L$3)/(1-$P$1))</f>
        <v>2.3529411764705883</v>
      </c>
      <c r="U351" s="30">
        <f ca="1">IF(M351=0,0,Agents($L$4,$L$5,M351,$L$3)/(1-$P$1))</f>
        <v>2.3529411764705883</v>
      </c>
      <c r="V351" s="30">
        <f ca="1">IF(N351=0,0,Agents($L$4,$L$5,N351,$L$3)/(1-$P$1))</f>
        <v>2.3529411764705883</v>
      </c>
      <c r="W351" s="30">
        <f ca="1">IF(O351=0,0,Agents($L$4,$L$5,O351,$L$3)/(1-$P$1))</f>
        <v>2.3529411764705883</v>
      </c>
      <c r="X351" s="30">
        <f ca="1">IF(P351=0,0,Agents($L$4,$L$5,P351,$L$3)/(1-$P$1))</f>
        <v>2.3529411764705883</v>
      </c>
    </row>
    <row r="352" spans="1:24" x14ac:dyDescent="0.25">
      <c r="A352" s="126">
        <v>0.85416666666666696</v>
      </c>
      <c r="B352" s="127">
        <v>1.4492753623188406E-2</v>
      </c>
      <c r="C352" s="128">
        <v>1.380738695201933E-3</v>
      </c>
      <c r="D352" s="128">
        <v>1.1994002998500749E-3</v>
      </c>
      <c r="E352" s="128">
        <v>1.325820351342393E-3</v>
      </c>
      <c r="F352" s="128">
        <v>1.7199862401100791E-3</v>
      </c>
      <c r="G352" s="128">
        <v>1.4059753954305801E-3</v>
      </c>
      <c r="H352" s="129">
        <v>1.4367816091954023E-3</v>
      </c>
      <c r="J352" s="30">
        <f t="shared" ca="1" si="39"/>
        <v>0.80126962904255761</v>
      </c>
      <c r="K352" s="30">
        <f t="shared" ca="1" si="39"/>
        <v>1.0683595053900767</v>
      </c>
      <c r="L352" s="30">
        <f t="shared" ca="1" si="39"/>
        <v>1.0683595053900767</v>
      </c>
      <c r="M352" s="30">
        <f t="shared" ca="1" si="39"/>
        <v>1.0683595053900767</v>
      </c>
      <c r="N352" s="30">
        <f t="shared" ca="1" si="39"/>
        <v>1.3354493817375961</v>
      </c>
      <c r="O352" s="30">
        <f t="shared" ca="1" si="39"/>
        <v>1.068359505390077</v>
      </c>
      <c r="P352" s="30">
        <f t="shared" ca="1" si="39"/>
        <v>0.26708987634751924</v>
      </c>
      <c r="R352" s="30">
        <f ca="1">IF(J352=0,0,Agents($L$4,$L$5,J352,$L$3)/(1-$P$1))</f>
        <v>2.3529411764705883</v>
      </c>
      <c r="S352" s="30">
        <f ca="1">IF(K352=0,0,Agents($L$4,$L$5,K352,$L$3)/(1-$P$1))</f>
        <v>2.3529411764705883</v>
      </c>
      <c r="T352" s="30">
        <f ca="1">IF(L352=0,0,Agents($L$4,$L$5,L352,$L$3)/(1-$P$1))</f>
        <v>2.3529411764705883</v>
      </c>
      <c r="U352" s="30">
        <f ca="1">IF(M352=0,0,Agents($L$4,$L$5,M352,$L$3)/(1-$P$1))</f>
        <v>2.3529411764705883</v>
      </c>
      <c r="V352" s="30">
        <f ca="1">IF(N352=0,0,Agents($L$4,$L$5,N352,$L$3)/(1-$P$1))</f>
        <v>2.3529411764705883</v>
      </c>
      <c r="W352" s="30">
        <f ca="1">IF(O352=0,0,Agents($L$4,$L$5,O352,$L$3)/(1-$P$1))</f>
        <v>2.3529411764705883</v>
      </c>
      <c r="X352" s="30">
        <f ca="1">IF(P352=0,0,Agents($L$4,$L$5,P352,$L$3)/(1-$P$1))</f>
        <v>1.1764705882352942</v>
      </c>
    </row>
    <row r="353" spans="1:24" x14ac:dyDescent="0.25">
      <c r="A353" s="125">
        <v>0.875000000000001</v>
      </c>
      <c r="B353" s="127">
        <v>1.4492753623188406E-2</v>
      </c>
      <c r="C353" s="128">
        <v>7.9392474974111157E-3</v>
      </c>
      <c r="D353" s="128">
        <v>5.6971514242878558E-3</v>
      </c>
      <c r="E353" s="128">
        <v>7.9549221080543586E-3</v>
      </c>
      <c r="F353" s="128">
        <v>8.2559339525283791E-3</v>
      </c>
      <c r="G353" s="128">
        <v>6.3268892794376098E-3</v>
      </c>
      <c r="H353" s="129">
        <v>8.6206896551724137E-3</v>
      </c>
      <c r="J353" s="30">
        <f t="shared" ref="J353:P356" ca="1" si="40">B353*J$357</f>
        <v>0.80126962904255761</v>
      </c>
      <c r="K353" s="30">
        <f t="shared" ca="1" si="40"/>
        <v>6.1430671559929424</v>
      </c>
      <c r="L353" s="30">
        <f t="shared" ca="1" si="40"/>
        <v>5.074707650602865</v>
      </c>
      <c r="M353" s="30">
        <f t="shared" ca="1" si="40"/>
        <v>6.4101570323404617</v>
      </c>
      <c r="N353" s="30">
        <f t="shared" ca="1" si="40"/>
        <v>6.4101570323404609</v>
      </c>
      <c r="O353" s="30">
        <f t="shared" ca="1" si="40"/>
        <v>4.8076177742553465</v>
      </c>
      <c r="P353" s="30">
        <f t="shared" ca="1" si="40"/>
        <v>1.6025392580851154</v>
      </c>
      <c r="R353" s="30">
        <f ca="1">IF(J353=0,0,Agents($L$4,$L$5,J353,$L$3)/(1-$P$1))</f>
        <v>2.3529411764705883</v>
      </c>
      <c r="S353" s="30">
        <f ca="1">IF(K353=0,0,Agents($L$4,$L$5,K353,$L$3)/(1-$P$1))</f>
        <v>4.7058823529411766</v>
      </c>
      <c r="T353" s="30">
        <f ca="1">IF(L353=0,0,Agents($L$4,$L$5,L353,$L$3)/(1-$P$1))</f>
        <v>4.7058823529411766</v>
      </c>
      <c r="U353" s="30">
        <f ca="1">IF(M353=0,0,Agents($L$4,$L$5,M353,$L$3)/(1-$P$1))</f>
        <v>4.7058823529411766</v>
      </c>
      <c r="V353" s="30">
        <f ca="1">IF(N353=0,0,Agents($L$4,$L$5,N353,$L$3)/(1-$P$1))</f>
        <v>4.7058823529411766</v>
      </c>
      <c r="W353" s="30">
        <f ca="1">IF(O353=0,0,Agents($L$4,$L$5,O353,$L$3)/(1-$P$1))</f>
        <v>4.7058823529411766</v>
      </c>
      <c r="X353" s="30">
        <f ca="1">IF(P353=0,0,Agents($L$4,$L$5,P353,$L$3)/(1-$P$1))</f>
        <v>2.3529411764705883</v>
      </c>
    </row>
    <row r="354" spans="1:24" x14ac:dyDescent="0.25">
      <c r="A354" s="126">
        <v>0.89583333333333504</v>
      </c>
      <c r="B354" s="127">
        <v>2.4154589371980676E-2</v>
      </c>
      <c r="C354" s="128">
        <v>5.5229547808077319E-3</v>
      </c>
      <c r="D354" s="128">
        <v>5.0974512743628183E-3</v>
      </c>
      <c r="E354" s="128">
        <v>5.3032814053695721E-3</v>
      </c>
      <c r="F354" s="128">
        <v>7.2239422084623322E-3</v>
      </c>
      <c r="G354" s="128">
        <v>4.2179261862917402E-3</v>
      </c>
      <c r="H354" s="129">
        <v>8.6206896551724137E-3</v>
      </c>
      <c r="J354" s="30">
        <f t="shared" ca="1" si="40"/>
        <v>1.3354493817375961</v>
      </c>
      <c r="K354" s="30">
        <f t="shared" ca="1" si="40"/>
        <v>4.2734380215603069</v>
      </c>
      <c r="L354" s="30">
        <f t="shared" ca="1" si="40"/>
        <v>4.5405278979078263</v>
      </c>
      <c r="M354" s="30">
        <f t="shared" ca="1" si="40"/>
        <v>4.2734380215603069</v>
      </c>
      <c r="N354" s="30">
        <f t="shared" ca="1" si="40"/>
        <v>5.6088874032979037</v>
      </c>
      <c r="O354" s="30">
        <f t="shared" ca="1" si="40"/>
        <v>3.2050785161702313</v>
      </c>
      <c r="P354" s="30">
        <f t="shared" ca="1" si="40"/>
        <v>1.6025392580851154</v>
      </c>
      <c r="R354" s="30">
        <f ca="1">IF(J354=0,0,Agents($L$4,$L$5,J354,$L$3)/(1-$P$1))</f>
        <v>2.3529411764705883</v>
      </c>
      <c r="S354" s="30">
        <f ca="1">IF(K354=0,0,Agents($L$4,$L$5,K354,$L$3)/(1-$P$1))</f>
        <v>3.5294117647058822</v>
      </c>
      <c r="T354" s="30">
        <f ca="1">IF(L354=0,0,Agents($L$4,$L$5,L354,$L$3)/(1-$P$1))</f>
        <v>3.5294117647058822</v>
      </c>
      <c r="U354" s="30">
        <f ca="1">IF(M354=0,0,Agents($L$4,$L$5,M354,$L$3)/(1-$P$1))</f>
        <v>3.5294117647058822</v>
      </c>
      <c r="V354" s="30">
        <f ca="1">IF(N354=0,0,Agents($L$4,$L$5,N354,$L$3)/(1-$P$1))</f>
        <v>4.7058823529411766</v>
      </c>
      <c r="W354" s="30">
        <f ca="1">IF(O354=0,0,Agents($L$4,$L$5,O354,$L$3)/(1-$P$1))</f>
        <v>3.5294117647058822</v>
      </c>
      <c r="X354" s="30">
        <f ca="1">IF(P354=0,0,Agents($L$4,$L$5,P354,$L$3)/(1-$P$1))</f>
        <v>2.3529411764705883</v>
      </c>
    </row>
    <row r="355" spans="1:24" x14ac:dyDescent="0.25">
      <c r="A355" s="125">
        <v>0.91666666666666896</v>
      </c>
      <c r="B355" s="127">
        <v>9.6618357487922701E-3</v>
      </c>
      <c r="C355" s="128">
        <v>2.0711080428028996E-3</v>
      </c>
      <c r="D355" s="128">
        <v>2.098950524737631E-3</v>
      </c>
      <c r="E355" s="128">
        <v>2.651640702684786E-3</v>
      </c>
      <c r="F355" s="128">
        <v>2.7519779841761265E-3</v>
      </c>
      <c r="G355" s="128">
        <v>1.7574692442882249E-3</v>
      </c>
      <c r="H355" s="129">
        <v>4.3103448275862068E-3</v>
      </c>
      <c r="J355" s="30">
        <f t="shared" ca="1" si="40"/>
        <v>0.53417975269503837</v>
      </c>
      <c r="K355" s="30">
        <f t="shared" ca="1" si="40"/>
        <v>1.6025392580851152</v>
      </c>
      <c r="L355" s="30">
        <f t="shared" ca="1" si="40"/>
        <v>1.8696291344326343</v>
      </c>
      <c r="M355" s="30">
        <f t="shared" ca="1" si="40"/>
        <v>2.1367190107801535</v>
      </c>
      <c r="N355" s="30">
        <f t="shared" ca="1" si="40"/>
        <v>2.1367190107801539</v>
      </c>
      <c r="O355" s="30">
        <f t="shared" ca="1" si="40"/>
        <v>1.3354493817375961</v>
      </c>
      <c r="P355" s="30">
        <f t="shared" ca="1" si="40"/>
        <v>0.80126962904255772</v>
      </c>
      <c r="R355" s="30">
        <f ca="1">IF(J355=0,0,Agents($L$4,$L$5,J355,$L$3)/(1-$P$1))</f>
        <v>1.1764705882352942</v>
      </c>
      <c r="S355" s="30">
        <f ca="1">IF(K355=0,0,Agents($L$4,$L$5,K355,$L$3)/(1-$P$1))</f>
        <v>2.3529411764705883</v>
      </c>
      <c r="T355" s="30">
        <f ca="1">IF(L355=0,0,Agents($L$4,$L$5,L355,$L$3)/(1-$P$1))</f>
        <v>2.3529411764705883</v>
      </c>
      <c r="U355" s="30">
        <f ca="1">IF(M355=0,0,Agents($L$4,$L$5,M355,$L$3)/(1-$P$1))</f>
        <v>2.3529411764705883</v>
      </c>
      <c r="V355" s="30">
        <f ca="1">IF(N355=0,0,Agents($L$4,$L$5,N355,$L$3)/(1-$P$1))</f>
        <v>2.3529411764705883</v>
      </c>
      <c r="W355" s="30">
        <f ca="1">IF(O355=0,0,Agents($L$4,$L$5,O355,$L$3)/(1-$P$1))</f>
        <v>2.3529411764705883</v>
      </c>
      <c r="X355" s="30">
        <f ca="1">IF(P355=0,0,Agents($L$4,$L$5,P355,$L$3)/(1-$P$1))</f>
        <v>2.3529411764705883</v>
      </c>
    </row>
    <row r="356" spans="1:24" x14ac:dyDescent="0.25">
      <c r="A356" s="126">
        <v>0.937500000000003</v>
      </c>
      <c r="B356" s="127">
        <v>1.4492753623188406E-2</v>
      </c>
      <c r="C356" s="128">
        <v>1.380738695201933E-3</v>
      </c>
      <c r="D356" s="128">
        <v>1.1994002998500749E-3</v>
      </c>
      <c r="E356" s="128">
        <v>1.325820351342393E-3</v>
      </c>
      <c r="F356" s="128">
        <v>1.7199862401100791E-3</v>
      </c>
      <c r="G356" s="128">
        <v>1.4059753954305801E-3</v>
      </c>
      <c r="H356" s="129">
        <v>1.4367816091954023E-3</v>
      </c>
      <c r="J356" s="30">
        <f t="shared" ca="1" si="40"/>
        <v>0.80126962904255761</v>
      </c>
      <c r="K356" s="30">
        <f t="shared" ca="1" si="40"/>
        <v>1.0683595053900767</v>
      </c>
      <c r="L356" s="30">
        <f t="shared" ca="1" si="40"/>
        <v>1.0683595053900767</v>
      </c>
      <c r="M356" s="30">
        <f t="shared" ca="1" si="40"/>
        <v>1.0683595053900767</v>
      </c>
      <c r="N356" s="30">
        <f t="shared" ca="1" si="40"/>
        <v>1.3354493817375961</v>
      </c>
      <c r="O356" s="30">
        <f t="shared" ca="1" si="40"/>
        <v>1.068359505390077</v>
      </c>
      <c r="P356" s="30">
        <f t="shared" ca="1" si="40"/>
        <v>0.26708987634751924</v>
      </c>
      <c r="R356" s="30">
        <f ca="1">IF(J356=0,0,Agents($L$4,$L$5,J356,$L$3)/(1-$P$1))</f>
        <v>2.3529411764705883</v>
      </c>
      <c r="S356" s="30">
        <f ca="1">IF(K356=0,0,Agents($L$4,$L$5,K356,$L$3)/(1-$P$1))</f>
        <v>2.3529411764705883</v>
      </c>
      <c r="T356" s="30">
        <f ca="1">IF(L356=0,0,Agents($L$4,$L$5,L356,$L$3)/(1-$P$1))</f>
        <v>2.3529411764705883</v>
      </c>
      <c r="U356" s="30">
        <f ca="1">IF(M356=0,0,Agents($L$4,$L$5,M356,$L$3)/(1-$P$1))</f>
        <v>2.3529411764705883</v>
      </c>
      <c r="V356" s="30">
        <f ca="1">IF(N356=0,0,Agents($L$4,$L$5,N356,$L$3)/(1-$P$1))</f>
        <v>2.3529411764705883</v>
      </c>
      <c r="W356" s="30">
        <f ca="1">IF(O356=0,0,Agents($L$4,$L$5,O356,$L$3)/(1-$P$1))</f>
        <v>2.3529411764705883</v>
      </c>
      <c r="X356" s="30">
        <f ca="1">IF(P356=0,0,Agents($L$4,$L$5,P356,$L$3)/(1-$P$1))</f>
        <v>1.1764705882352942</v>
      </c>
    </row>
    <row r="357" spans="1:24" x14ac:dyDescent="0.25">
      <c r="A357" s="130"/>
      <c r="B357" s="131">
        <v>1.301559356136821E-2</v>
      </c>
      <c r="C357" s="132">
        <v>0.18215543259557343</v>
      </c>
      <c r="D357" s="132">
        <v>0.20969567404426559</v>
      </c>
      <c r="E357" s="132">
        <v>0.18970070422535212</v>
      </c>
      <c r="F357" s="132">
        <v>0.18278420523138833</v>
      </c>
      <c r="G357" s="132">
        <v>0.17888581488933603</v>
      </c>
      <c r="H357" s="133">
        <v>4.37625754527163E-2</v>
      </c>
      <c r="J357" s="27">
        <f t="shared" ref="J357:P357" ca="1" si="41">$L$2*B357/SUM($B$357:$H$357)</f>
        <v>55.287604403936477</v>
      </c>
      <c r="K357" s="27">
        <f t="shared" ca="1" si="41"/>
        <v>773.75937177876312</v>
      </c>
      <c r="L357" s="27">
        <f t="shared" ca="1" si="41"/>
        <v>890.74473761897661</v>
      </c>
      <c r="M357" s="27">
        <f t="shared" ca="1" si="41"/>
        <v>805.8101569404655</v>
      </c>
      <c r="N357" s="27">
        <f t="shared" ca="1" si="41"/>
        <v>776.43027054223842</v>
      </c>
      <c r="O357" s="27">
        <f t="shared" ca="1" si="41"/>
        <v>759.87069820869226</v>
      </c>
      <c r="P357" s="27">
        <f t="shared" ca="1" si="41"/>
        <v>185.89455393787338</v>
      </c>
      <c r="R357" s="26">
        <f ca="1">(SUM(R327:R356)/2)/$C$6</f>
        <v>4.8529411764705888</v>
      </c>
      <c r="S357" s="26">
        <f t="shared" ref="S357:X357" ca="1" si="42">(SUM(S327:S356)/2)/$C$6</f>
        <v>24.632352941176475</v>
      </c>
      <c r="T357" s="26">
        <f t="shared" ca="1" si="42"/>
        <v>27.573529411764707</v>
      </c>
      <c r="U357" s="26">
        <f t="shared" ca="1" si="42"/>
        <v>25.220588235294116</v>
      </c>
      <c r="V357" s="26">
        <f t="shared" ca="1" si="42"/>
        <v>24.852941176470594</v>
      </c>
      <c r="W357" s="26">
        <f t="shared" ca="1" si="42"/>
        <v>24.338235294117645</v>
      </c>
      <c r="X357" s="26">
        <f t="shared" ca="1" si="42"/>
        <v>9.0441176470588207</v>
      </c>
    </row>
    <row r="358" spans="1:24" x14ac:dyDescent="0.25">
      <c r="R358" s="32">
        <f ca="1">SUM(R357:X357)/5</f>
        <v>28.102941176470587</v>
      </c>
      <c r="S358" s="31"/>
      <c r="T358" s="31"/>
      <c r="U358" s="31"/>
      <c r="V358" s="31"/>
      <c r="W358" s="31"/>
      <c r="X358" s="4"/>
    </row>
    <row r="360" spans="1:24" x14ac:dyDescent="0.25">
      <c r="A360" s="39" t="s">
        <v>17</v>
      </c>
      <c r="J360" s="6" t="s">
        <v>14</v>
      </c>
      <c r="K360" s="20"/>
      <c r="L360" s="20"/>
      <c r="M360" s="33">
        <v>43405</v>
      </c>
      <c r="N360" s="20"/>
      <c r="O360" s="20"/>
      <c r="P360" s="21"/>
      <c r="R360" s="6" t="s">
        <v>15</v>
      </c>
      <c r="S360" s="20"/>
      <c r="T360" s="20"/>
      <c r="U360" s="20"/>
      <c r="V360" s="20"/>
      <c r="W360" s="20"/>
      <c r="X360" s="21"/>
    </row>
    <row r="361" spans="1:24" x14ac:dyDescent="0.25">
      <c r="A361" s="113" t="s">
        <v>6</v>
      </c>
      <c r="B361" s="114" t="s">
        <v>13</v>
      </c>
      <c r="C361" s="115" t="s">
        <v>7</v>
      </c>
      <c r="D361" s="115" t="s">
        <v>8</v>
      </c>
      <c r="E361" s="115" t="s">
        <v>9</v>
      </c>
      <c r="F361" s="115" t="s">
        <v>10</v>
      </c>
      <c r="G361" s="115" t="s">
        <v>11</v>
      </c>
      <c r="H361" s="116" t="s">
        <v>12</v>
      </c>
      <c r="J361" s="22" t="s">
        <v>13</v>
      </c>
      <c r="K361" s="20" t="s">
        <v>7</v>
      </c>
      <c r="L361" s="20" t="s">
        <v>8</v>
      </c>
      <c r="M361" s="20" t="s">
        <v>9</v>
      </c>
      <c r="N361" s="20" t="s">
        <v>10</v>
      </c>
      <c r="O361" s="20" t="s">
        <v>11</v>
      </c>
      <c r="P361" s="21" t="s">
        <v>12</v>
      </c>
      <c r="R361" s="22" t="s">
        <v>13</v>
      </c>
      <c r="S361" s="20" t="s">
        <v>7</v>
      </c>
      <c r="T361" s="20" t="s">
        <v>8</v>
      </c>
      <c r="U361" s="20" t="s">
        <v>9</v>
      </c>
      <c r="V361" s="20" t="s">
        <v>10</v>
      </c>
      <c r="W361" s="20" t="s">
        <v>11</v>
      </c>
      <c r="X361" s="21" t="s">
        <v>12</v>
      </c>
    </row>
    <row r="362" spans="1:24" x14ac:dyDescent="0.25">
      <c r="A362" s="117">
        <v>0.33333333333333331</v>
      </c>
      <c r="B362" s="118">
        <v>2.8985507246376812E-2</v>
      </c>
      <c r="C362" s="119">
        <v>2.1746634449430445E-2</v>
      </c>
      <c r="D362" s="119">
        <v>2.4287856071964018E-2</v>
      </c>
      <c r="E362" s="119">
        <v>2.5190586675505468E-2</v>
      </c>
      <c r="F362" s="119">
        <v>2.1327829377364983E-2</v>
      </c>
      <c r="G362" s="119">
        <v>2.3901581722319858E-2</v>
      </c>
      <c r="H362" s="120">
        <v>3.1609195402298854E-2</v>
      </c>
      <c r="J362" s="24">
        <f t="shared" ref="J362:P387" ca="1" si="43">B362*J$392</f>
        <v>1.503844174471062</v>
      </c>
      <c r="K362" s="24">
        <f t="shared" ca="1" si="43"/>
        <v>15.790363831946149</v>
      </c>
      <c r="L362" s="24">
        <f t="shared" ca="1" si="43"/>
        <v>20.301896355359336</v>
      </c>
      <c r="M362" s="24">
        <f t="shared" ca="1" si="43"/>
        <v>19.048692876633453</v>
      </c>
      <c r="N362" s="24">
        <f t="shared" ca="1" si="43"/>
        <v>15.539723136200973</v>
      </c>
      <c r="O362" s="24">
        <f t="shared" ca="1" si="43"/>
        <v>17.043567310672035</v>
      </c>
      <c r="P362" s="24">
        <f t="shared" ca="1" si="43"/>
        <v>5.5140953063938944</v>
      </c>
      <c r="R362" s="24">
        <f ca="1">IF(J362=0,0,Agents($M$4,$M$5,J362,$M$3)/(1-$P$1))</f>
        <v>2.3529411764705883</v>
      </c>
      <c r="S362" s="24">
        <f ca="1">IF(K362=0,0,Agents($M$4,$M$5,K362,$M$3)/(1-$P$1))</f>
        <v>9.4117647058823533</v>
      </c>
      <c r="T362" s="24">
        <f ca="1">IF(L362=0,0,Agents($M$4,$M$5,L362,$M$3)/(1-$P$1))</f>
        <v>10.588235294117647</v>
      </c>
      <c r="U362" s="24">
        <f ca="1">IF(M362=0,0,Agents($M$4,$M$5,M362,$M$3)/(1-$P$1))</f>
        <v>10.588235294117647</v>
      </c>
      <c r="V362" s="24">
        <f ca="1">IF(N362=0,0,Agents($M$4,$M$5,N362,$M$3)/(1-$P$1))</f>
        <v>9.4117647058823533</v>
      </c>
      <c r="W362" s="24">
        <f ca="1">IF(O362=0,0,Agents($M$4,$M$5,O362,$M$3)/(1-$P$1))</f>
        <v>9.4117647058823533</v>
      </c>
      <c r="X362" s="24">
        <f ca="1">IF(P362=0,0,Agents($M$4,$M$5,P362,$M$3)/(1-$P$1))</f>
        <v>4.7058823529411766</v>
      </c>
    </row>
    <row r="363" spans="1:24" x14ac:dyDescent="0.25">
      <c r="A363" s="121">
        <v>0.35416666666666669</v>
      </c>
      <c r="B363" s="122">
        <v>2.4154589371980676E-2</v>
      </c>
      <c r="C363" s="123">
        <v>3.1411805315843977E-2</v>
      </c>
      <c r="D363" s="123">
        <v>3.2083958020989505E-2</v>
      </c>
      <c r="E363" s="123">
        <v>3.1819688432217434E-2</v>
      </c>
      <c r="F363" s="123">
        <v>2.4079807361541108E-2</v>
      </c>
      <c r="G363" s="123">
        <v>2.3198594024604568E-2</v>
      </c>
      <c r="H363" s="124">
        <v>2.2988505747126436E-2</v>
      </c>
      <c r="J363" s="30">
        <f t="shared" ca="1" si="43"/>
        <v>1.253203478725885</v>
      </c>
      <c r="K363" s="30">
        <f t="shared" ca="1" si="43"/>
        <v>22.808303312811105</v>
      </c>
      <c r="L363" s="30">
        <f t="shared" ca="1" si="43"/>
        <v>26.818554444733934</v>
      </c>
      <c r="M363" s="30">
        <f t="shared" ca="1" si="43"/>
        <v>24.061506791536992</v>
      </c>
      <c r="N363" s="30">
        <f t="shared" ca="1" si="43"/>
        <v>17.544848702162387</v>
      </c>
      <c r="O363" s="30">
        <f t="shared" ca="1" si="43"/>
        <v>16.54228591918168</v>
      </c>
      <c r="P363" s="30">
        <f t="shared" ca="1" si="43"/>
        <v>4.010251131922832</v>
      </c>
      <c r="R363" s="30">
        <f ca="1">IF(J363=0,0,Agents($M$4,$M$5,J363,$M$3)/(1-$P$1))</f>
        <v>2.3529411764705883</v>
      </c>
      <c r="S363" s="30">
        <f ca="1">IF(K363=0,0,Agents($M$4,$M$5,K363,$M$3)/(1-$P$1))</f>
        <v>11.764705882352942</v>
      </c>
      <c r="T363" s="30">
        <f ca="1">IF(L363=0,0,Agents($M$4,$M$5,L363,$M$3)/(1-$P$1))</f>
        <v>14.117647058823529</v>
      </c>
      <c r="U363" s="30">
        <f ca="1">IF(M363=0,0,Agents($M$4,$M$5,M363,$M$3)/(1-$P$1))</f>
        <v>12.941176470588236</v>
      </c>
      <c r="V363" s="30">
        <f ca="1">IF(N363=0,0,Agents($M$4,$M$5,N363,$M$3)/(1-$P$1))</f>
        <v>9.4117647058823533</v>
      </c>
      <c r="W363" s="30">
        <f ca="1">IF(O363=0,0,Agents($M$4,$M$5,O363,$M$3)/(1-$P$1))</f>
        <v>9.4117647058823533</v>
      </c>
      <c r="X363" s="30">
        <f ca="1">IF(P363=0,0,Agents($M$4,$M$5,P363,$M$3)/(1-$P$1))</f>
        <v>3.5294117647058822</v>
      </c>
    </row>
    <row r="364" spans="1:24" x14ac:dyDescent="0.25">
      <c r="A364" s="125">
        <v>0.375</v>
      </c>
      <c r="B364" s="118">
        <v>3.3816425120772944E-2</v>
      </c>
      <c r="C364" s="119">
        <v>3.589920607525026E-2</v>
      </c>
      <c r="D364" s="119">
        <v>3.9880059970014994E-2</v>
      </c>
      <c r="E364" s="119">
        <v>4.2094796155120982E-2</v>
      </c>
      <c r="F364" s="119">
        <v>3.8871689026487785E-2</v>
      </c>
      <c r="G364" s="119">
        <v>4.0421792618629174E-2</v>
      </c>
      <c r="H364" s="120">
        <v>3.8793103448275863E-2</v>
      </c>
      <c r="J364" s="24">
        <f t="shared" ca="1" si="43"/>
        <v>1.7544848702162388</v>
      </c>
      <c r="K364" s="24">
        <f t="shared" ca="1" si="43"/>
        <v>26.066632357498406</v>
      </c>
      <c r="L364" s="24">
        <f t="shared" ca="1" si="43"/>
        <v>33.335212534108535</v>
      </c>
      <c r="M364" s="24">
        <f t="shared" ca="1" si="43"/>
        <v>31.83136835963748</v>
      </c>
      <c r="N364" s="24">
        <f t="shared" ca="1" si="43"/>
        <v>28.322398619204996</v>
      </c>
      <c r="O364" s="24">
        <f t="shared" ca="1" si="43"/>
        <v>28.823680010695355</v>
      </c>
      <c r="P364" s="24">
        <f t="shared" ca="1" si="43"/>
        <v>6.7672987851197792</v>
      </c>
      <c r="R364" s="24">
        <f ca="1">IF(J364=0,0,Agents($M$4,$M$5,J364,$M$3)/(1-$P$1))</f>
        <v>2.3529411764705883</v>
      </c>
      <c r="S364" s="24">
        <f ca="1">IF(K364=0,0,Agents($M$4,$M$5,K364,$M$3)/(1-$P$1))</f>
        <v>14.117647058823529</v>
      </c>
      <c r="T364" s="24">
        <f ca="1">IF(L364=0,0,Agents($M$4,$M$5,L364,$M$3)/(1-$P$1))</f>
        <v>16.47058823529412</v>
      </c>
      <c r="U364" s="24">
        <f ca="1">IF(M364=0,0,Agents($M$4,$M$5,M364,$M$3)/(1-$P$1))</f>
        <v>16.47058823529412</v>
      </c>
      <c r="V364" s="24">
        <f ca="1">IF(N364=0,0,Agents($M$4,$M$5,N364,$M$3)/(1-$P$1))</f>
        <v>14.117647058823529</v>
      </c>
      <c r="W364" s="24">
        <f ca="1">IF(O364=0,0,Agents($M$4,$M$5,O364,$M$3)/(1-$P$1))</f>
        <v>14.117647058823529</v>
      </c>
      <c r="X364" s="24">
        <f ca="1">IF(P364=0,0,Agents($M$4,$M$5,P364,$M$3)/(1-$P$1))</f>
        <v>4.7058823529411766</v>
      </c>
    </row>
    <row r="365" spans="1:24" x14ac:dyDescent="0.25">
      <c r="A365" s="121">
        <v>0.39583333333333331</v>
      </c>
      <c r="B365" s="122">
        <v>5.7971014492753624E-2</v>
      </c>
      <c r="C365" s="123">
        <v>4.9016223679668625E-2</v>
      </c>
      <c r="D365" s="123">
        <v>5.0674662668665667E-2</v>
      </c>
      <c r="E365" s="123">
        <v>5.2038448790188929E-2</v>
      </c>
      <c r="F365" s="123">
        <v>4.3687650498796013E-2</v>
      </c>
      <c r="G365" s="123">
        <v>4.8506151142355007E-2</v>
      </c>
      <c r="H365" s="124">
        <v>5.0287356321839081E-2</v>
      </c>
      <c r="J365" s="30">
        <f t="shared" ca="1" si="43"/>
        <v>3.007688348942124</v>
      </c>
      <c r="K365" s="30">
        <f t="shared" ca="1" si="43"/>
        <v>35.590978795815133</v>
      </c>
      <c r="L365" s="30">
        <f t="shared" ca="1" si="43"/>
        <v>42.358277580934903</v>
      </c>
      <c r="M365" s="30">
        <f t="shared" ca="1" si="43"/>
        <v>39.350589231992792</v>
      </c>
      <c r="N365" s="30">
        <f t="shared" ca="1" si="43"/>
        <v>31.831368359637477</v>
      </c>
      <c r="O365" s="30">
        <f t="shared" ca="1" si="43"/>
        <v>34.588416012834422</v>
      </c>
      <c r="P365" s="30">
        <f t="shared" ca="1" si="43"/>
        <v>8.7724243510811952</v>
      </c>
      <c r="R365" s="30">
        <f ca="1">IF(J365=0,0,Agents($M$4,$M$5,J365,$M$3)/(1-$P$1))</f>
        <v>3.5294117647058822</v>
      </c>
      <c r="S365" s="30">
        <f ca="1">IF(K365=0,0,Agents($M$4,$M$5,K365,$M$3)/(1-$P$1))</f>
        <v>17.647058823529413</v>
      </c>
      <c r="T365" s="30">
        <f ca="1">IF(L365=0,0,Agents($M$4,$M$5,L365,$M$3)/(1-$P$1))</f>
        <v>20</v>
      </c>
      <c r="U365" s="30">
        <f ca="1">IF(M365=0,0,Agents($M$4,$M$5,M365,$M$3)/(1-$P$1))</f>
        <v>18.823529411764707</v>
      </c>
      <c r="V365" s="30">
        <f ca="1">IF(N365=0,0,Agents($M$4,$M$5,N365,$M$3)/(1-$P$1))</f>
        <v>16.47058823529412</v>
      </c>
      <c r="W365" s="30">
        <f ca="1">IF(O365=0,0,Agents($M$4,$M$5,O365,$M$3)/(1-$P$1))</f>
        <v>17.647058823529413</v>
      </c>
      <c r="X365" s="30">
        <f ca="1">IF(P365=0,0,Agents($M$4,$M$5,P365,$M$3)/(1-$P$1))</f>
        <v>5.882352941176471</v>
      </c>
    </row>
    <row r="366" spans="1:24" x14ac:dyDescent="0.25">
      <c r="A366" s="125">
        <v>0.41666666666666669</v>
      </c>
      <c r="B366" s="118">
        <v>2.8985507246376812E-2</v>
      </c>
      <c r="C366" s="119">
        <v>5.6689944504925503E-2</v>
      </c>
      <c r="D366" s="119">
        <v>5.3073463268365817E-2</v>
      </c>
      <c r="E366" s="119">
        <v>5.4027179317202516E-2</v>
      </c>
      <c r="F366" s="119">
        <v>4.9879600963192293E-2</v>
      </c>
      <c r="G366" s="119">
        <v>5.4481546572934976E-2</v>
      </c>
      <c r="H366" s="120">
        <v>5.459770114942529E-2</v>
      </c>
      <c r="J366" s="24">
        <f t="shared" ca="1" si="43"/>
        <v>1.503844174471062</v>
      </c>
      <c r="K366" s="24">
        <f t="shared" ca="1" si="43"/>
        <v>41.16291426276559</v>
      </c>
      <c r="L366" s="24">
        <f t="shared" ca="1" si="43"/>
        <v>44.363403146896324</v>
      </c>
      <c r="M366" s="24">
        <f t="shared" ca="1" si="43"/>
        <v>40.854433406463848</v>
      </c>
      <c r="N366" s="24">
        <f t="shared" ca="1" si="43"/>
        <v>36.34290088305066</v>
      </c>
      <c r="O366" s="24">
        <f t="shared" ca="1" si="43"/>
        <v>38.849307840502433</v>
      </c>
      <c r="P366" s="24">
        <f t="shared" ca="1" si="43"/>
        <v>9.5243464383167264</v>
      </c>
      <c r="R366" s="24">
        <f ca="1">IF(J366=0,0,Agents($M$4,$M$5,J366,$M$3)/(1-$P$1))</f>
        <v>2.3529411764705883</v>
      </c>
      <c r="S366" s="24">
        <f ca="1">IF(K366=0,0,Agents($M$4,$M$5,K366,$M$3)/(1-$P$1))</f>
        <v>20</v>
      </c>
      <c r="T366" s="24">
        <f ca="1">IF(L366=0,0,Agents($M$4,$M$5,L366,$M$3)/(1-$P$1))</f>
        <v>21.176470588235293</v>
      </c>
      <c r="U366" s="24">
        <f ca="1">IF(M366=0,0,Agents($M$4,$M$5,M366,$M$3)/(1-$P$1))</f>
        <v>20</v>
      </c>
      <c r="V366" s="24">
        <f ca="1">IF(N366=0,0,Agents($M$4,$M$5,N366,$M$3)/(1-$P$1))</f>
        <v>17.647058823529413</v>
      </c>
      <c r="W366" s="24">
        <f ca="1">IF(O366=0,0,Agents($M$4,$M$5,O366,$M$3)/(1-$P$1))</f>
        <v>18.823529411764707</v>
      </c>
      <c r="X366" s="24">
        <f ca="1">IF(P366=0,0,Agents($M$4,$M$5,P366,$M$3)/(1-$P$1))</f>
        <v>5.882352941176471</v>
      </c>
    </row>
    <row r="367" spans="1:24" x14ac:dyDescent="0.25">
      <c r="A367" s="121">
        <v>0.4375</v>
      </c>
      <c r="B367" s="122">
        <v>4.3478260869565216E-2</v>
      </c>
      <c r="C367" s="123">
        <v>6.1177345264331787E-2</v>
      </c>
      <c r="D367" s="123">
        <v>6.0385192019374909E-2</v>
      </c>
      <c r="E367" s="123">
        <v>5.6347364932051704E-2</v>
      </c>
      <c r="F367" s="123">
        <v>5.2128813738720886E-2</v>
      </c>
      <c r="G367" s="123">
        <v>6.1862917398945519E-2</v>
      </c>
      <c r="H367" s="124">
        <v>5.5702917771883305E-2</v>
      </c>
      <c r="J367" s="30">
        <f t="shared" ca="1" si="43"/>
        <v>2.2557662617065928</v>
      </c>
      <c r="K367" s="30">
        <f t="shared" ca="1" si="43"/>
        <v>44.42124330745289</v>
      </c>
      <c r="L367" s="30">
        <f t="shared" ca="1" si="43"/>
        <v>50.475180112374851</v>
      </c>
      <c r="M367" s="30">
        <f t="shared" ca="1" si="43"/>
        <v>42.608918276680086</v>
      </c>
      <c r="N367" s="30">
        <f t="shared" ca="1" si="43"/>
        <v>37.98170543215376</v>
      </c>
      <c r="O367" s="30">
        <f t="shared" ca="1" si="43"/>
        <v>44.112762451151148</v>
      </c>
      <c r="P367" s="30">
        <f t="shared" ca="1" si="43"/>
        <v>9.7171469735053257</v>
      </c>
      <c r="R367" s="30">
        <f ca="1">IF(J367=0,0,Agents($M$4,$M$5,J367,$M$3)/(1-$P$1))</f>
        <v>2.3529411764705883</v>
      </c>
      <c r="S367" s="30">
        <f ca="1">IF(K367=0,0,Agents($M$4,$M$5,K367,$M$3)/(1-$P$1))</f>
        <v>21.176470588235293</v>
      </c>
      <c r="T367" s="30">
        <f ca="1">IF(L367=0,0,Agents($M$4,$M$5,L367,$M$3)/(1-$P$1))</f>
        <v>23.529411764705884</v>
      </c>
      <c r="U367" s="30">
        <f ca="1">IF(M367=0,0,Agents($M$4,$M$5,M367,$M$3)/(1-$P$1))</f>
        <v>20</v>
      </c>
      <c r="V367" s="30">
        <f ca="1">IF(N367=0,0,Agents($M$4,$M$5,N367,$M$3)/(1-$P$1))</f>
        <v>18.823529411764707</v>
      </c>
      <c r="W367" s="30">
        <f ca="1">IF(O367=0,0,Agents($M$4,$M$5,O367,$M$3)/(1-$P$1))</f>
        <v>21.176470588235293</v>
      </c>
      <c r="X367" s="30">
        <f ca="1">IF(P367=0,0,Agents($M$4,$M$5,P367,$M$3)/(1-$P$1))</f>
        <v>7.0588235294117645</v>
      </c>
    </row>
    <row r="368" spans="1:24" x14ac:dyDescent="0.25">
      <c r="A368" s="125">
        <v>0.45833333333333331</v>
      </c>
      <c r="B368" s="118">
        <v>5.3140096618357488E-2</v>
      </c>
      <c r="C368" s="119">
        <v>5.9106237221528891E-2</v>
      </c>
      <c r="D368" s="119">
        <v>5.9485641794487357E-2</v>
      </c>
      <c r="E368" s="119">
        <v>5.9661915810407688E-2</v>
      </c>
      <c r="F368" s="119">
        <v>5.384879997883097E-2</v>
      </c>
      <c r="G368" s="119">
        <v>6.2214411247803164E-2</v>
      </c>
      <c r="H368" s="120">
        <v>6.2886825817860328E-2</v>
      </c>
      <c r="J368" s="24">
        <f t="shared" ca="1" si="43"/>
        <v>2.7570476531969468</v>
      </c>
      <c r="K368" s="24">
        <f t="shared" ca="1" si="43"/>
        <v>42.917399132981835</v>
      </c>
      <c r="L368" s="24">
        <f t="shared" ca="1" si="43"/>
        <v>49.723258025139323</v>
      </c>
      <c r="M368" s="24">
        <f t="shared" ca="1" si="43"/>
        <v>45.115325234131859</v>
      </c>
      <c r="N368" s="24">
        <f t="shared" ca="1" si="43"/>
        <v>39.234908910879646</v>
      </c>
      <c r="O368" s="24">
        <f t="shared" ca="1" si="43"/>
        <v>44.363403146896324</v>
      </c>
      <c r="P368" s="24">
        <f t="shared" ca="1" si="43"/>
        <v>10.970350452231214</v>
      </c>
      <c r="R368" s="24">
        <f ca="1">IF(J368=0,0,Agents($M$4,$M$5,J368,$M$3)/(1-$P$1))</f>
        <v>3.5294117647058822</v>
      </c>
      <c r="S368" s="24">
        <f ca="1">IF(K368=0,0,Agents($M$4,$M$5,K368,$M$3)/(1-$P$1))</f>
        <v>20</v>
      </c>
      <c r="T368" s="24">
        <f ca="1">IF(L368=0,0,Agents($M$4,$M$5,L368,$M$3)/(1-$P$1))</f>
        <v>23.529411764705884</v>
      </c>
      <c r="U368" s="24">
        <f ca="1">IF(M368=0,0,Agents($M$4,$M$5,M368,$M$3)/(1-$P$1))</f>
        <v>21.176470588235293</v>
      </c>
      <c r="V368" s="24">
        <f ca="1">IF(N368=0,0,Agents($M$4,$M$5,N368,$M$3)/(1-$P$1))</f>
        <v>18.823529411764707</v>
      </c>
      <c r="W368" s="24">
        <f ca="1">IF(O368=0,0,Agents($M$4,$M$5,O368,$M$3)/(1-$P$1))</f>
        <v>21.176470588235293</v>
      </c>
      <c r="X368" s="24">
        <f ca="1">IF(P368=0,0,Agents($M$4,$M$5,P368,$M$3)/(1-$P$1))</f>
        <v>7.0588235294117645</v>
      </c>
    </row>
    <row r="369" spans="1:24" x14ac:dyDescent="0.25">
      <c r="A369" s="121">
        <v>0.47916666666666669</v>
      </c>
      <c r="B369" s="122">
        <v>4.3478260869565216E-2</v>
      </c>
      <c r="C369" s="123">
        <v>6.2212899285733245E-2</v>
      </c>
      <c r="D369" s="123">
        <v>6.1284742244262468E-2</v>
      </c>
      <c r="E369" s="123">
        <v>5.6678820019887298E-2</v>
      </c>
      <c r="F369" s="123">
        <v>5.7976766955095155E-2</v>
      </c>
      <c r="G369" s="123">
        <v>5.9753954305799648E-2</v>
      </c>
      <c r="H369" s="124">
        <v>5.1392572944297096E-2</v>
      </c>
      <c r="J369" s="30">
        <f t="shared" ca="1" si="43"/>
        <v>2.2557662617065928</v>
      </c>
      <c r="K369" s="30">
        <f t="shared" ca="1" si="43"/>
        <v>45.173165394688425</v>
      </c>
      <c r="L369" s="30">
        <f t="shared" ca="1" si="43"/>
        <v>51.227102199610385</v>
      </c>
      <c r="M369" s="30">
        <f t="shared" ca="1" si="43"/>
        <v>42.859558972425262</v>
      </c>
      <c r="N369" s="30">
        <f t="shared" ca="1" si="43"/>
        <v>42.242597259821771</v>
      </c>
      <c r="O369" s="30">
        <f t="shared" ca="1" si="43"/>
        <v>42.608918276680086</v>
      </c>
      <c r="P369" s="30">
        <f t="shared" ca="1" si="43"/>
        <v>8.9652248862697945</v>
      </c>
      <c r="R369" s="30">
        <f ca="1">IF(J369=0,0,Agents($M$4,$M$5,J369,$M$3)/(1-$P$1))</f>
        <v>2.3529411764705883</v>
      </c>
      <c r="S369" s="30">
        <f ca="1">IF(K369=0,0,Agents($M$4,$M$5,K369,$M$3)/(1-$P$1))</f>
        <v>21.176470588235293</v>
      </c>
      <c r="T369" s="30">
        <f ca="1">IF(L369=0,0,Agents($M$4,$M$5,L369,$M$3)/(1-$P$1))</f>
        <v>23.529411764705884</v>
      </c>
      <c r="U369" s="30">
        <f ca="1">IF(M369=0,0,Agents($M$4,$M$5,M369,$M$3)/(1-$P$1))</f>
        <v>20</v>
      </c>
      <c r="V369" s="30">
        <f ca="1">IF(N369=0,0,Agents($M$4,$M$5,N369,$M$3)/(1-$P$1))</f>
        <v>20</v>
      </c>
      <c r="W369" s="30">
        <f ca="1">IF(O369=0,0,Agents($M$4,$M$5,O369,$M$3)/(1-$P$1))</f>
        <v>20</v>
      </c>
      <c r="X369" s="30">
        <f ca="1">IF(P369=0,0,Agents($M$4,$M$5,P369,$M$3)/(1-$P$1))</f>
        <v>5.882352941176471</v>
      </c>
    </row>
    <row r="370" spans="1:24" x14ac:dyDescent="0.25">
      <c r="A370" s="125">
        <v>0.5</v>
      </c>
      <c r="B370" s="118">
        <v>4.8309178743961345E-2</v>
      </c>
      <c r="C370" s="119">
        <v>5.6689944504925503E-2</v>
      </c>
      <c r="D370" s="119">
        <v>5.3788490370199497E-2</v>
      </c>
      <c r="E370" s="119">
        <v>5.4027179317202516E-2</v>
      </c>
      <c r="F370" s="119">
        <v>5.4192797226852982E-2</v>
      </c>
      <c r="G370" s="119">
        <v>5.342706502636204E-2</v>
      </c>
      <c r="H370" s="120">
        <v>6.0013262599469513E-2</v>
      </c>
      <c r="J370" s="24">
        <f t="shared" ca="1" si="43"/>
        <v>2.5064069574517696</v>
      </c>
      <c r="K370" s="24">
        <f t="shared" ca="1" si="43"/>
        <v>41.16291426276559</v>
      </c>
      <c r="L370" s="24">
        <f t="shared" ca="1" si="43"/>
        <v>44.96108480598096</v>
      </c>
      <c r="M370" s="24">
        <f t="shared" ca="1" si="43"/>
        <v>40.854433406463848</v>
      </c>
      <c r="N370" s="24">
        <f t="shared" ca="1" si="43"/>
        <v>39.485549606624822</v>
      </c>
      <c r="O370" s="24">
        <f t="shared" ca="1" si="43"/>
        <v>38.097385753266906</v>
      </c>
      <c r="P370" s="24">
        <f t="shared" ca="1" si="43"/>
        <v>10.469069060740857</v>
      </c>
      <c r="R370" s="24">
        <f ca="1">IF(J370=0,0,Agents($M$4,$M$5,J370,$M$3)/(1-$P$1))</f>
        <v>2.3529411764705883</v>
      </c>
      <c r="S370" s="24">
        <f ca="1">IF(K370=0,0,Agents($M$4,$M$5,K370,$M$3)/(1-$P$1))</f>
        <v>20</v>
      </c>
      <c r="T370" s="24">
        <f ca="1">IF(L370=0,0,Agents($M$4,$M$5,L370,$M$3)/(1-$P$1))</f>
        <v>21.176470588235293</v>
      </c>
      <c r="U370" s="24">
        <f ca="1">IF(M370=0,0,Agents($M$4,$M$5,M370,$M$3)/(1-$P$1))</f>
        <v>20</v>
      </c>
      <c r="V370" s="24">
        <f ca="1">IF(N370=0,0,Agents($M$4,$M$5,N370,$M$3)/(1-$P$1))</f>
        <v>18.823529411764707</v>
      </c>
      <c r="W370" s="24">
        <f ca="1">IF(O370=0,0,Agents($M$4,$M$5,O370,$M$3)/(1-$P$1))</f>
        <v>18.823529411764707</v>
      </c>
      <c r="X370" s="24">
        <f ca="1">IF(P370=0,0,Agents($M$4,$M$5,P370,$M$3)/(1-$P$1))</f>
        <v>7.0588235294117645</v>
      </c>
    </row>
    <row r="371" spans="1:24" x14ac:dyDescent="0.25">
      <c r="A371" s="121">
        <v>0.52083333333333337</v>
      </c>
      <c r="B371" s="122">
        <v>5.7971014492753617E-2</v>
      </c>
      <c r="C371" s="123">
        <v>5.1857359071718741E-2</v>
      </c>
      <c r="D371" s="123">
        <v>5.3788490370199497E-2</v>
      </c>
      <c r="E371" s="123">
        <v>4.938680808750414E-2</v>
      </c>
      <c r="F371" s="123">
        <v>5.2128813738720886E-2</v>
      </c>
      <c r="G371" s="123">
        <v>5.518453427065026E-2</v>
      </c>
      <c r="H371" s="124">
        <v>6.1450044208664921E-2</v>
      </c>
      <c r="J371" s="30">
        <f t="shared" ca="1" si="43"/>
        <v>3.0076883489421236</v>
      </c>
      <c r="K371" s="30">
        <f t="shared" ca="1" si="43"/>
        <v>37.653944522333113</v>
      </c>
      <c r="L371" s="30">
        <f t="shared" ca="1" si="43"/>
        <v>44.96108480598096</v>
      </c>
      <c r="M371" s="30">
        <f t="shared" ca="1" si="43"/>
        <v>37.345463666031371</v>
      </c>
      <c r="N371" s="30">
        <f t="shared" ca="1" si="43"/>
        <v>37.98170543215376</v>
      </c>
      <c r="O371" s="30">
        <f t="shared" ca="1" si="43"/>
        <v>39.350589231992785</v>
      </c>
      <c r="P371" s="30">
        <f t="shared" ca="1" si="43"/>
        <v>10.719709756486035</v>
      </c>
      <c r="R371" s="30">
        <f ca="1">IF(J371=0,0,Agents($M$4,$M$5,J371,$M$3)/(1-$P$1))</f>
        <v>3.5294117647058822</v>
      </c>
      <c r="S371" s="30">
        <f ca="1">IF(K371=0,0,Agents($M$4,$M$5,K371,$M$3)/(1-$P$1))</f>
        <v>18.823529411764707</v>
      </c>
      <c r="T371" s="30">
        <f ca="1">IF(L371=0,0,Agents($M$4,$M$5,L371,$M$3)/(1-$P$1))</f>
        <v>21.176470588235293</v>
      </c>
      <c r="U371" s="30">
        <f ca="1">IF(M371=0,0,Agents($M$4,$M$5,M371,$M$3)/(1-$P$1))</f>
        <v>17.647058823529413</v>
      </c>
      <c r="V371" s="30">
        <f ca="1">IF(N371=0,0,Agents($M$4,$M$5,N371,$M$3)/(1-$P$1))</f>
        <v>18.823529411764707</v>
      </c>
      <c r="W371" s="30">
        <f ca="1">IF(O371=0,0,Agents($M$4,$M$5,O371,$M$3)/(1-$P$1))</f>
        <v>18.823529411764707</v>
      </c>
      <c r="X371" s="30">
        <f ca="1">IF(P371=0,0,Agents($M$4,$M$5,P371,$M$3)/(1-$P$1))</f>
        <v>7.0588235294117645</v>
      </c>
    </row>
    <row r="372" spans="1:24" x14ac:dyDescent="0.25">
      <c r="A372" s="125">
        <v>0.54166666666666663</v>
      </c>
      <c r="B372" s="118">
        <v>5.3140096618357488E-2</v>
      </c>
      <c r="C372" s="119">
        <v>5.3928467114521643E-2</v>
      </c>
      <c r="D372" s="119">
        <v>5.2589090070349426E-2</v>
      </c>
      <c r="E372" s="119">
        <v>5.1375538614517727E-2</v>
      </c>
      <c r="F372" s="119">
        <v>5.4192797226852982E-2</v>
      </c>
      <c r="G372" s="119">
        <v>5.3778558875219686E-2</v>
      </c>
      <c r="H372" s="120">
        <v>5.2829354553492504E-2</v>
      </c>
      <c r="J372" s="24">
        <f t="shared" ca="1" si="43"/>
        <v>2.7570476531969468</v>
      </c>
      <c r="K372" s="24">
        <f t="shared" ca="1" si="43"/>
        <v>39.157788696804175</v>
      </c>
      <c r="L372" s="24">
        <f t="shared" ca="1" si="43"/>
        <v>43.958522023000256</v>
      </c>
      <c r="M372" s="24">
        <f t="shared" ca="1" si="43"/>
        <v>38.849307840502433</v>
      </c>
      <c r="N372" s="24">
        <f t="shared" ca="1" si="43"/>
        <v>39.485549606624822</v>
      </c>
      <c r="O372" s="24">
        <f t="shared" ca="1" si="43"/>
        <v>38.348026449012082</v>
      </c>
      <c r="P372" s="24">
        <f t="shared" ca="1" si="43"/>
        <v>9.2158655820149722</v>
      </c>
      <c r="R372" s="24">
        <f ca="1">IF(J372=0,0,Agents($M$4,$M$5,J372,$M$3)/(1-$P$1))</f>
        <v>3.5294117647058822</v>
      </c>
      <c r="S372" s="24">
        <f ca="1">IF(K372=0,0,Agents($M$4,$M$5,K372,$M$3)/(1-$P$1))</f>
        <v>18.823529411764707</v>
      </c>
      <c r="T372" s="24">
        <f ca="1">IF(L372=0,0,Agents($M$4,$M$5,L372,$M$3)/(1-$P$1))</f>
        <v>21.176470588235293</v>
      </c>
      <c r="U372" s="24">
        <f ca="1">IF(M372=0,0,Agents($M$4,$M$5,M372,$M$3)/(1-$P$1))</f>
        <v>18.823529411764707</v>
      </c>
      <c r="V372" s="24">
        <f ca="1">IF(N372=0,0,Agents($M$4,$M$5,N372,$M$3)/(1-$P$1))</f>
        <v>18.823529411764707</v>
      </c>
      <c r="W372" s="24">
        <f ca="1">IF(O372=0,0,Agents($M$4,$M$5,O372,$M$3)/(1-$P$1))</f>
        <v>18.823529411764707</v>
      </c>
      <c r="X372" s="24">
        <f ca="1">IF(P372=0,0,Agents($M$4,$M$5,P372,$M$3)/(1-$P$1))</f>
        <v>5.882352941176471</v>
      </c>
    </row>
    <row r="373" spans="1:24" x14ac:dyDescent="0.25">
      <c r="A373" s="121">
        <v>0.5625</v>
      </c>
      <c r="B373" s="122">
        <v>4.8309178743961345E-2</v>
      </c>
      <c r="C373" s="123">
        <v>5.3928467114521643E-2</v>
      </c>
      <c r="D373" s="123">
        <v>5.5887440894937128E-2</v>
      </c>
      <c r="E373" s="123">
        <v>5.1706993702353328E-2</v>
      </c>
      <c r="F373" s="123">
        <v>5.6944775211029107E-2</v>
      </c>
      <c r="G373" s="123">
        <v>5.6942003514938486E-2</v>
      </c>
      <c r="H373" s="124">
        <v>5.8576480990274113E-2</v>
      </c>
      <c r="J373" s="30">
        <f t="shared" ca="1" si="43"/>
        <v>2.5064069574517696</v>
      </c>
      <c r="K373" s="30">
        <f t="shared" ca="1" si="43"/>
        <v>39.157788696804175</v>
      </c>
      <c r="L373" s="30">
        <f t="shared" ca="1" si="43"/>
        <v>46.715569676197198</v>
      </c>
      <c r="M373" s="30">
        <f t="shared" ca="1" si="43"/>
        <v>39.099948536247609</v>
      </c>
      <c r="N373" s="30">
        <f t="shared" ca="1" si="43"/>
        <v>41.490675172586236</v>
      </c>
      <c r="O373" s="30">
        <f t="shared" ca="1" si="43"/>
        <v>40.603792710718672</v>
      </c>
      <c r="P373" s="30">
        <f t="shared" ca="1" si="43"/>
        <v>10.218428364995681</v>
      </c>
      <c r="R373" s="30">
        <f ca="1">IF(J373=0,0,Agents($M$4,$M$5,J373,$M$3)/(1-$P$1))</f>
        <v>2.3529411764705883</v>
      </c>
      <c r="S373" s="30">
        <f ca="1">IF(K373=0,0,Agents($M$4,$M$5,K373,$M$3)/(1-$P$1))</f>
        <v>18.823529411764707</v>
      </c>
      <c r="T373" s="30">
        <f ca="1">IF(L373=0,0,Agents($M$4,$M$5,L373,$M$3)/(1-$P$1))</f>
        <v>22.352941176470591</v>
      </c>
      <c r="U373" s="30">
        <f ca="1">IF(M373=0,0,Agents($M$4,$M$5,M373,$M$3)/(1-$P$1))</f>
        <v>18.823529411764707</v>
      </c>
      <c r="V373" s="30">
        <f ca="1">IF(N373=0,0,Agents($M$4,$M$5,N373,$M$3)/(1-$P$1))</f>
        <v>20</v>
      </c>
      <c r="W373" s="30">
        <f ca="1">IF(O373=0,0,Agents($M$4,$M$5,O373,$M$3)/(1-$P$1))</f>
        <v>20</v>
      </c>
      <c r="X373" s="30">
        <f ca="1">IF(P373=0,0,Agents($M$4,$M$5,P373,$M$3)/(1-$P$1))</f>
        <v>7.0588235294117645</v>
      </c>
    </row>
    <row r="374" spans="1:24" x14ac:dyDescent="0.25">
      <c r="A374" s="125">
        <v>0.58333333333333337</v>
      </c>
      <c r="B374" s="118">
        <v>3.8647342995169073E-2</v>
      </c>
      <c r="C374" s="119">
        <v>5.4964021135923087E-2</v>
      </c>
      <c r="D374" s="119">
        <v>5.7386691269749726E-2</v>
      </c>
      <c r="E374" s="119">
        <v>5.8667550546900891E-2</v>
      </c>
      <c r="F374" s="119">
        <v>5.8664761451139191E-2</v>
      </c>
      <c r="G374" s="119">
        <v>5.9050966608084357E-2</v>
      </c>
      <c r="H374" s="120">
        <v>5.4266136162687904E-2</v>
      </c>
      <c r="J374" s="24">
        <f t="shared" ca="1" si="43"/>
        <v>2.0051255659614156</v>
      </c>
      <c r="K374" s="24">
        <f t="shared" ca="1" si="43"/>
        <v>39.909710784039703</v>
      </c>
      <c r="L374" s="24">
        <f t="shared" ca="1" si="43"/>
        <v>47.968773154923085</v>
      </c>
      <c r="M374" s="24">
        <f t="shared" ca="1" si="43"/>
        <v>44.363403146896324</v>
      </c>
      <c r="N374" s="24">
        <f t="shared" ca="1" si="43"/>
        <v>42.743878651312123</v>
      </c>
      <c r="O374" s="24">
        <f t="shared" ca="1" si="43"/>
        <v>42.107636885189734</v>
      </c>
      <c r="P374" s="24">
        <f t="shared" ca="1" si="43"/>
        <v>9.4665062777601499</v>
      </c>
      <c r="R374" s="24">
        <f ca="1">IF(J374=0,0,Agents($M$4,$M$5,J374,$M$3)/(1-$P$1))</f>
        <v>2.3529411764705883</v>
      </c>
      <c r="S374" s="24">
        <f ca="1">IF(K374=0,0,Agents($M$4,$M$5,K374,$M$3)/(1-$P$1))</f>
        <v>18.823529411764707</v>
      </c>
      <c r="T374" s="24">
        <f ca="1">IF(L374=0,0,Agents($M$4,$M$5,L374,$M$3)/(1-$P$1))</f>
        <v>22.352941176470591</v>
      </c>
      <c r="U374" s="24">
        <f ca="1">IF(M374=0,0,Agents($M$4,$M$5,M374,$M$3)/(1-$P$1))</f>
        <v>21.176470588235293</v>
      </c>
      <c r="V374" s="24">
        <f ca="1">IF(N374=0,0,Agents($M$4,$M$5,N374,$M$3)/(1-$P$1))</f>
        <v>20</v>
      </c>
      <c r="W374" s="24">
        <f ca="1">IF(O374=0,0,Agents($M$4,$M$5,O374,$M$3)/(1-$P$1))</f>
        <v>20</v>
      </c>
      <c r="X374" s="24">
        <f ca="1">IF(P374=0,0,Agents($M$4,$M$5,P374,$M$3)/(1-$P$1))</f>
        <v>5.882352941176471</v>
      </c>
    </row>
    <row r="375" spans="1:24" x14ac:dyDescent="0.25">
      <c r="A375" s="121">
        <v>0.60416666666666663</v>
      </c>
      <c r="B375" s="122">
        <v>4.3478260869565216E-2</v>
      </c>
      <c r="C375" s="123">
        <v>5.4618836462122608E-2</v>
      </c>
      <c r="D375" s="123">
        <v>5.9485641794487357E-2</v>
      </c>
      <c r="E375" s="123">
        <v>6.1982101425256876E-2</v>
      </c>
      <c r="F375" s="123">
        <v>6.1760736683337335E-2</v>
      </c>
      <c r="G375" s="123">
        <v>5.8347978910369067E-2</v>
      </c>
      <c r="H375" s="124">
        <v>5.4266136162687904E-2</v>
      </c>
      <c r="J375" s="30">
        <f t="shared" ca="1" si="43"/>
        <v>2.2557662617065928</v>
      </c>
      <c r="K375" s="30">
        <f t="shared" ca="1" si="43"/>
        <v>39.659070088294534</v>
      </c>
      <c r="L375" s="30">
        <f t="shared" ca="1" si="43"/>
        <v>49.723258025139323</v>
      </c>
      <c r="M375" s="30">
        <f t="shared" ca="1" si="43"/>
        <v>46.869810104348097</v>
      </c>
      <c r="N375" s="30">
        <f t="shared" ca="1" si="43"/>
        <v>44.99964491301872</v>
      </c>
      <c r="O375" s="30">
        <f t="shared" ca="1" si="43"/>
        <v>41.606355493699375</v>
      </c>
      <c r="P375" s="30">
        <f t="shared" ca="1" si="43"/>
        <v>9.4665062777601499</v>
      </c>
      <c r="R375" s="30">
        <f ca="1">IF(J375=0,0,Agents($M$4,$M$5,J375,$M$3)/(1-$P$1))</f>
        <v>2.3529411764705883</v>
      </c>
      <c r="S375" s="30">
        <f ca="1">IF(K375=0,0,Agents($M$4,$M$5,K375,$M$3)/(1-$P$1))</f>
        <v>18.823529411764707</v>
      </c>
      <c r="T375" s="30">
        <f ca="1">IF(L375=0,0,Agents($M$4,$M$5,L375,$M$3)/(1-$P$1))</f>
        <v>23.529411764705884</v>
      </c>
      <c r="U375" s="30">
        <f ca="1">IF(M375=0,0,Agents($M$4,$M$5,M375,$M$3)/(1-$P$1))</f>
        <v>22.352941176470591</v>
      </c>
      <c r="V375" s="30">
        <f ca="1">IF(N375=0,0,Agents($M$4,$M$5,N375,$M$3)/(1-$P$1))</f>
        <v>21.176470588235293</v>
      </c>
      <c r="W375" s="30">
        <f ca="1">IF(O375=0,0,Agents($M$4,$M$5,O375,$M$3)/(1-$P$1))</f>
        <v>20</v>
      </c>
      <c r="X375" s="30">
        <f ca="1">IF(P375=0,0,Agents($M$4,$M$5,P375,$M$3)/(1-$P$1))</f>
        <v>5.882352941176471</v>
      </c>
    </row>
    <row r="376" spans="1:24" x14ac:dyDescent="0.25">
      <c r="A376" s="125">
        <v>0.625</v>
      </c>
      <c r="B376" s="118">
        <v>4.8309178743961345E-2</v>
      </c>
      <c r="C376" s="119">
        <v>5.3238097766920671E-2</v>
      </c>
      <c r="D376" s="119">
        <v>5.1689539845461867E-2</v>
      </c>
      <c r="E376" s="119">
        <v>5.5021544580709306E-2</v>
      </c>
      <c r="F376" s="119">
        <v>5.7632769707073143E-2</v>
      </c>
      <c r="G376" s="119">
        <v>5.7293497363796131E-2</v>
      </c>
      <c r="H376" s="120">
        <v>4.7082228116710895E-2</v>
      </c>
      <c r="J376" s="24">
        <f t="shared" ca="1" si="43"/>
        <v>2.5064069574517696</v>
      </c>
      <c r="K376" s="24">
        <f t="shared" ca="1" si="43"/>
        <v>38.656507305313824</v>
      </c>
      <c r="L376" s="24">
        <f t="shared" ca="1" si="43"/>
        <v>43.206599935764721</v>
      </c>
      <c r="M376" s="24">
        <f t="shared" ca="1" si="43"/>
        <v>41.606355493699375</v>
      </c>
      <c r="N376" s="24">
        <f t="shared" ca="1" si="43"/>
        <v>41.991956564076595</v>
      </c>
      <c r="O376" s="24">
        <f t="shared" ca="1" si="43"/>
        <v>40.854433406463848</v>
      </c>
      <c r="P376" s="24">
        <f t="shared" ca="1" si="43"/>
        <v>8.2133027990342651</v>
      </c>
      <c r="R376" s="24">
        <f ca="1">IF(J376=0,0,Agents($M$4,$M$5,J376,$M$3)/(1-$P$1))</f>
        <v>2.3529411764705883</v>
      </c>
      <c r="S376" s="24">
        <f ca="1">IF(K376=0,0,Agents($M$4,$M$5,K376,$M$3)/(1-$P$1))</f>
        <v>18.823529411764707</v>
      </c>
      <c r="T376" s="24">
        <f ca="1">IF(L376=0,0,Agents($M$4,$M$5,L376,$M$3)/(1-$P$1))</f>
        <v>20</v>
      </c>
      <c r="U376" s="24">
        <f ca="1">IF(M376=0,0,Agents($M$4,$M$5,M376,$M$3)/(1-$P$1))</f>
        <v>20</v>
      </c>
      <c r="V376" s="24">
        <f ca="1">IF(N376=0,0,Agents($M$4,$M$5,N376,$M$3)/(1-$P$1))</f>
        <v>20</v>
      </c>
      <c r="W376" s="24">
        <f ca="1">IF(O376=0,0,Agents($M$4,$M$5,O376,$M$3)/(1-$P$1))</f>
        <v>20</v>
      </c>
      <c r="X376" s="24">
        <f ca="1">IF(P376=0,0,Agents($M$4,$M$5,P376,$M$3)/(1-$P$1))</f>
        <v>5.882352941176471</v>
      </c>
    </row>
    <row r="377" spans="1:24" x14ac:dyDescent="0.25">
      <c r="A377" s="121">
        <v>0.64583333333333337</v>
      </c>
      <c r="B377" s="122">
        <v>5.3140096618357488E-2</v>
      </c>
      <c r="C377" s="123">
        <v>5.2547728419319706E-2</v>
      </c>
      <c r="D377" s="123">
        <v>5.2888940145311945E-2</v>
      </c>
      <c r="E377" s="123">
        <v>4.938680808750414E-2</v>
      </c>
      <c r="F377" s="123">
        <v>5.5912783466963066E-2</v>
      </c>
      <c r="G377" s="123">
        <v>5.3075571177504395E-2</v>
      </c>
      <c r="H377" s="124">
        <v>4.1335101679929286E-2</v>
      </c>
      <c r="J377" s="30">
        <f t="shared" ca="1" si="43"/>
        <v>2.7570476531969468</v>
      </c>
      <c r="K377" s="30">
        <f t="shared" ca="1" si="43"/>
        <v>38.155225913823465</v>
      </c>
      <c r="L377" s="30">
        <f t="shared" ca="1" si="43"/>
        <v>44.209162718745432</v>
      </c>
      <c r="M377" s="30">
        <f t="shared" ca="1" si="43"/>
        <v>37.345463666031371</v>
      </c>
      <c r="N377" s="30">
        <f t="shared" ca="1" si="43"/>
        <v>40.738753085350709</v>
      </c>
      <c r="O377" s="30">
        <f t="shared" ca="1" si="43"/>
        <v>37.846745057521723</v>
      </c>
      <c r="P377" s="30">
        <f t="shared" ca="1" si="43"/>
        <v>7.2107400160535571</v>
      </c>
      <c r="R377" s="30">
        <f ca="1">IF(J377=0,0,Agents($M$4,$M$5,J377,$M$3)/(1-$P$1))</f>
        <v>3.5294117647058822</v>
      </c>
      <c r="S377" s="30">
        <f ca="1">IF(K377=0,0,Agents($M$4,$M$5,K377,$M$3)/(1-$P$1))</f>
        <v>18.823529411764707</v>
      </c>
      <c r="T377" s="30">
        <f ca="1">IF(L377=0,0,Agents($M$4,$M$5,L377,$M$3)/(1-$P$1))</f>
        <v>21.176470588235293</v>
      </c>
      <c r="U377" s="30">
        <f ca="1">IF(M377=0,0,Agents($M$4,$M$5,M377,$M$3)/(1-$P$1))</f>
        <v>17.647058823529413</v>
      </c>
      <c r="V377" s="30">
        <f ca="1">IF(N377=0,0,Agents($M$4,$M$5,N377,$M$3)/(1-$P$1))</f>
        <v>20</v>
      </c>
      <c r="W377" s="30">
        <f ca="1">IF(O377=0,0,Agents($M$4,$M$5,O377,$M$3)/(1-$P$1))</f>
        <v>18.823529411764707</v>
      </c>
      <c r="X377" s="30">
        <f ca="1">IF(P377=0,0,Agents($M$4,$M$5,P377,$M$3)/(1-$P$1))</f>
        <v>5.882352941176471</v>
      </c>
    </row>
    <row r="378" spans="1:24" x14ac:dyDescent="0.25">
      <c r="A378" s="125">
        <v>0.66666666666666663</v>
      </c>
      <c r="B378" s="118">
        <v>4.3478260869565216E-2</v>
      </c>
      <c r="C378" s="119">
        <v>4.322774222670666E-2</v>
      </c>
      <c r="D378" s="119">
        <v>4.4792988121323936E-2</v>
      </c>
      <c r="E378" s="119">
        <v>4.9718263175339734E-2</v>
      </c>
      <c r="F378" s="119">
        <v>4.7312852266412665E-2</v>
      </c>
      <c r="G378" s="119">
        <v>4.9209138840070298E-2</v>
      </c>
      <c r="H378" s="120">
        <v>3.8461538461538478E-2</v>
      </c>
      <c r="J378" s="24">
        <f t="shared" ca="1" si="43"/>
        <v>2.2557662617065928</v>
      </c>
      <c r="K378" s="24">
        <f t="shared" ca="1" si="43"/>
        <v>31.387927128703691</v>
      </c>
      <c r="L378" s="24">
        <f t="shared" ca="1" si="43"/>
        <v>37.441863933625655</v>
      </c>
      <c r="M378" s="24">
        <f t="shared" ca="1" si="43"/>
        <v>37.596104361776547</v>
      </c>
      <c r="N378" s="24">
        <f t="shared" ca="1" si="43"/>
        <v>34.472735691721283</v>
      </c>
      <c r="O378" s="24">
        <f t="shared" ca="1" si="43"/>
        <v>35.089697404324781</v>
      </c>
      <c r="P378" s="24">
        <f t="shared" ca="1" si="43"/>
        <v>6.7094586245632026</v>
      </c>
      <c r="R378" s="24">
        <f ca="1">IF(J378=0,0,Agents($M$4,$M$5,J378,$M$3)/(1-$P$1))</f>
        <v>2.3529411764705883</v>
      </c>
      <c r="S378" s="24">
        <f ca="1">IF(K378=0,0,Agents($M$4,$M$5,K378,$M$3)/(1-$P$1))</f>
        <v>15.294117647058824</v>
      </c>
      <c r="T378" s="24">
        <f ca="1">IF(L378=0,0,Agents($M$4,$M$5,L378,$M$3)/(1-$P$1))</f>
        <v>17.647058823529413</v>
      </c>
      <c r="U378" s="24">
        <f ca="1">IF(M378=0,0,Agents($M$4,$M$5,M378,$M$3)/(1-$P$1))</f>
        <v>18.823529411764707</v>
      </c>
      <c r="V378" s="24">
        <f ca="1">IF(N378=0,0,Agents($M$4,$M$5,N378,$M$3)/(1-$P$1))</f>
        <v>16.47058823529412</v>
      </c>
      <c r="W378" s="24">
        <f ca="1">IF(O378=0,0,Agents($M$4,$M$5,O378,$M$3)/(1-$P$1))</f>
        <v>17.647058823529413</v>
      </c>
      <c r="X378" s="24">
        <f ca="1">IF(P378=0,0,Agents($M$4,$M$5,P378,$M$3)/(1-$P$1))</f>
        <v>4.7058823529411766</v>
      </c>
    </row>
    <row r="379" spans="1:24" x14ac:dyDescent="0.25">
      <c r="A379" s="121">
        <v>0.6875</v>
      </c>
      <c r="B379" s="122">
        <v>3.3816425120772944E-2</v>
      </c>
      <c r="C379" s="123">
        <v>4.0386606834656544E-2</v>
      </c>
      <c r="D379" s="123">
        <v>3.8795986622073564E-2</v>
      </c>
      <c r="E379" s="123">
        <v>3.5465694398409013E-2</v>
      </c>
      <c r="F379" s="123">
        <v>4.1808896298060415E-2</v>
      </c>
      <c r="G379" s="123">
        <v>3.5852372583479786E-2</v>
      </c>
      <c r="H379" s="124">
        <v>3.2714412024756868E-2</v>
      </c>
      <c r="J379" s="30">
        <f t="shared" ca="1" si="43"/>
        <v>1.7544848702162388</v>
      </c>
      <c r="K379" s="30">
        <f t="shared" ca="1" si="43"/>
        <v>29.324961402185707</v>
      </c>
      <c r="L379" s="30">
        <f t="shared" ca="1" si="43"/>
        <v>32.429050018722116</v>
      </c>
      <c r="M379" s="30">
        <f t="shared" ca="1" si="43"/>
        <v>26.818554444733937</v>
      </c>
      <c r="N379" s="30">
        <f t="shared" ca="1" si="43"/>
        <v>30.462484559798455</v>
      </c>
      <c r="O379" s="30">
        <f t="shared" ca="1" si="43"/>
        <v>25.565350966008051</v>
      </c>
      <c r="P379" s="30">
        <f t="shared" ca="1" si="43"/>
        <v>5.7068958415824946</v>
      </c>
      <c r="R379" s="30">
        <f ca="1">IF(J379=0,0,Agents($M$4,$M$5,J379,$M$3)/(1-$P$1))</f>
        <v>2.3529411764705883</v>
      </c>
      <c r="S379" s="30">
        <f ca="1">IF(K379=0,0,Agents($M$4,$M$5,K379,$M$3)/(1-$P$1))</f>
        <v>15.294117647058824</v>
      </c>
      <c r="T379" s="30">
        <f ca="1">IF(L379=0,0,Agents($M$4,$M$5,L379,$M$3)/(1-$P$1))</f>
        <v>16.47058823529412</v>
      </c>
      <c r="U379" s="30">
        <f ca="1">IF(M379=0,0,Agents($M$4,$M$5,M379,$M$3)/(1-$P$1))</f>
        <v>14.117647058823529</v>
      </c>
      <c r="V379" s="30">
        <f ca="1">IF(N379=0,0,Agents($M$4,$M$5,N379,$M$3)/(1-$P$1))</f>
        <v>15.294117647058824</v>
      </c>
      <c r="W379" s="30">
        <f ca="1">IF(O379=0,0,Agents($M$4,$M$5,O379,$M$3)/(1-$P$1))</f>
        <v>12.941176470588236</v>
      </c>
      <c r="X379" s="30">
        <f ca="1">IF(P379=0,0,Agents($M$4,$M$5,P379,$M$3)/(1-$P$1))</f>
        <v>4.7058823529411766</v>
      </c>
    </row>
    <row r="380" spans="1:24" x14ac:dyDescent="0.25">
      <c r="A380" s="125">
        <v>0.70833333333333337</v>
      </c>
      <c r="B380" s="118">
        <v>3.3816425120772944E-2</v>
      </c>
      <c r="C380" s="119">
        <v>2.6579219882637211E-2</v>
      </c>
      <c r="D380" s="119">
        <v>2.8185907046476763E-2</v>
      </c>
      <c r="E380" s="119">
        <v>2.7179317202519059E-2</v>
      </c>
      <c r="F380" s="119">
        <v>3.0959752321981424E-2</v>
      </c>
      <c r="G380" s="119">
        <v>2.7065026362038665E-2</v>
      </c>
      <c r="H380" s="120">
        <v>2.7298850574712645E-2</v>
      </c>
      <c r="J380" s="24">
        <f t="shared" ca="1" si="43"/>
        <v>1.7544848702162388</v>
      </c>
      <c r="K380" s="24">
        <f t="shared" ca="1" si="43"/>
        <v>19.299333572378625</v>
      </c>
      <c r="L380" s="24">
        <f t="shared" ca="1" si="43"/>
        <v>23.560225400046637</v>
      </c>
      <c r="M380" s="24">
        <f t="shared" ca="1" si="43"/>
        <v>20.552537051104515</v>
      </c>
      <c r="N380" s="24">
        <f t="shared" ca="1" si="43"/>
        <v>22.557662617065926</v>
      </c>
      <c r="O380" s="24">
        <f t="shared" ca="1" si="43"/>
        <v>19.299333572378629</v>
      </c>
      <c r="P380" s="24">
        <f t="shared" ca="1" si="43"/>
        <v>4.7621732191583632</v>
      </c>
      <c r="R380" s="24">
        <f ca="1">IF(J380=0,0,Agents($M$4,$M$5,J380,$M$3)/(1-$P$1))</f>
        <v>2.3529411764705883</v>
      </c>
      <c r="S380" s="24">
        <f ca="1">IF(K380=0,0,Agents($M$4,$M$5,K380,$M$3)/(1-$P$1))</f>
        <v>10.588235294117647</v>
      </c>
      <c r="T380" s="24">
        <f ca="1">IF(L380=0,0,Agents($M$4,$M$5,L380,$M$3)/(1-$P$1))</f>
        <v>12.941176470588236</v>
      </c>
      <c r="U380" s="24">
        <f ca="1">IF(M380=0,0,Agents($M$4,$M$5,M380,$M$3)/(1-$P$1))</f>
        <v>11.764705882352942</v>
      </c>
      <c r="V380" s="24">
        <f ca="1">IF(N380=0,0,Agents($M$4,$M$5,N380,$M$3)/(1-$P$1))</f>
        <v>11.764705882352942</v>
      </c>
      <c r="W380" s="24">
        <f ca="1">IF(O380=0,0,Agents($M$4,$M$5,O380,$M$3)/(1-$P$1))</f>
        <v>10.588235294117647</v>
      </c>
      <c r="X380" s="24">
        <f ca="1">IF(P380=0,0,Agents($M$4,$M$5,P380,$M$3)/(1-$P$1))</f>
        <v>4.7058823529411766</v>
      </c>
    </row>
    <row r="381" spans="1:24" x14ac:dyDescent="0.25">
      <c r="A381" s="121">
        <v>0.72916666666666663</v>
      </c>
      <c r="B381" s="122">
        <v>1.4492753623188406E-2</v>
      </c>
      <c r="C381" s="123">
        <v>1.9675526406627546E-2</v>
      </c>
      <c r="D381" s="123">
        <v>1.6791604197901048E-2</v>
      </c>
      <c r="E381" s="123">
        <v>2.0881670533642691E-2</v>
      </c>
      <c r="F381" s="123">
        <v>2.1327829377364983E-2</v>
      </c>
      <c r="G381" s="123">
        <v>1.8629173989455183E-2</v>
      </c>
      <c r="H381" s="124">
        <v>2.8735632183908046E-2</v>
      </c>
      <c r="J381" s="30">
        <f t="shared" ca="1" si="43"/>
        <v>0.751922087235531</v>
      </c>
      <c r="K381" s="30">
        <f t="shared" ca="1" si="43"/>
        <v>14.286519657475088</v>
      </c>
      <c r="L381" s="30">
        <f t="shared" ca="1" si="43"/>
        <v>14.035878961729908</v>
      </c>
      <c r="M381" s="30">
        <f t="shared" ca="1" si="43"/>
        <v>15.79036383194615</v>
      </c>
      <c r="N381" s="30">
        <f t="shared" ca="1" si="43"/>
        <v>15.539723136200973</v>
      </c>
      <c r="O381" s="30">
        <f t="shared" ca="1" si="43"/>
        <v>13.283956874494379</v>
      </c>
      <c r="P381" s="30">
        <f t="shared" ca="1" si="43"/>
        <v>5.01281391490354</v>
      </c>
      <c r="R381" s="30">
        <f ca="1">IF(J381=0,0,Agents($M$4,$M$5,J381,$M$3)/(1-$P$1))</f>
        <v>2.3529411764705883</v>
      </c>
      <c r="S381" s="30">
        <f ca="1">IF(K381=0,0,Agents($M$4,$M$5,K381,$M$3)/(1-$P$1))</f>
        <v>8.2352941176470598</v>
      </c>
      <c r="T381" s="30">
        <f ca="1">IF(L381=0,0,Agents($M$4,$M$5,L381,$M$3)/(1-$P$1))</f>
        <v>8.2352941176470598</v>
      </c>
      <c r="U381" s="30">
        <f ca="1">IF(M381=0,0,Agents($M$4,$M$5,M381,$M$3)/(1-$P$1))</f>
        <v>9.4117647058823533</v>
      </c>
      <c r="V381" s="30">
        <f ca="1">IF(N381=0,0,Agents($M$4,$M$5,N381,$M$3)/(1-$P$1))</f>
        <v>9.4117647058823533</v>
      </c>
      <c r="W381" s="30">
        <f ca="1">IF(O381=0,0,Agents($M$4,$M$5,O381,$M$3)/(1-$P$1))</f>
        <v>8.2352941176470598</v>
      </c>
      <c r="X381" s="30">
        <f ca="1">IF(P381=0,0,Agents($M$4,$M$5,P381,$M$3)/(1-$P$1))</f>
        <v>4.7058823529411766</v>
      </c>
    </row>
    <row r="382" spans="1:24" x14ac:dyDescent="0.25">
      <c r="A382" s="125">
        <v>0.75</v>
      </c>
      <c r="B382" s="118">
        <v>2.4154589371980676E-2</v>
      </c>
      <c r="C382" s="119">
        <v>1.5533310321021747E-2</v>
      </c>
      <c r="D382" s="119">
        <v>1.4992503748125937E-2</v>
      </c>
      <c r="E382" s="119">
        <v>1.4252568776930727E-2</v>
      </c>
      <c r="F382" s="119">
        <v>1.5823873409012729E-2</v>
      </c>
      <c r="G382" s="119">
        <v>1.1950790861159929E-2</v>
      </c>
      <c r="H382" s="120">
        <v>1.4367816091954023E-2</v>
      </c>
      <c r="J382" s="24">
        <f t="shared" ca="1" si="43"/>
        <v>1.253203478725885</v>
      </c>
      <c r="K382" s="24">
        <f t="shared" ca="1" si="43"/>
        <v>11.278831308532965</v>
      </c>
      <c r="L382" s="24">
        <f t="shared" ca="1" si="43"/>
        <v>12.532034787258848</v>
      </c>
      <c r="M382" s="24">
        <f t="shared" ca="1" si="43"/>
        <v>10.777549917042611</v>
      </c>
      <c r="N382" s="24">
        <f t="shared" ca="1" si="43"/>
        <v>11.529472004278141</v>
      </c>
      <c r="O382" s="24">
        <f t="shared" ca="1" si="43"/>
        <v>8.5217836553360176</v>
      </c>
      <c r="P382" s="24">
        <f t="shared" ca="1" si="43"/>
        <v>2.50640695745177</v>
      </c>
      <c r="R382" s="24">
        <f ca="1">IF(J382=0,0,Agents($M$4,$M$5,J382,$M$3)/(1-$P$1))</f>
        <v>2.3529411764705883</v>
      </c>
      <c r="S382" s="24">
        <f ca="1">IF(K382=0,0,Agents($M$4,$M$5,K382,$M$3)/(1-$P$1))</f>
        <v>7.0588235294117645</v>
      </c>
      <c r="T382" s="24">
        <f ca="1">IF(L382=0,0,Agents($M$4,$M$5,L382,$M$3)/(1-$P$1))</f>
        <v>8.2352941176470598</v>
      </c>
      <c r="U382" s="24">
        <f ca="1">IF(M382=0,0,Agents($M$4,$M$5,M382,$M$3)/(1-$P$1))</f>
        <v>7.0588235294117645</v>
      </c>
      <c r="V382" s="24">
        <f ca="1">IF(N382=0,0,Agents($M$4,$M$5,N382,$M$3)/(1-$P$1))</f>
        <v>7.0588235294117645</v>
      </c>
      <c r="W382" s="24">
        <f ca="1">IF(O382=0,0,Agents($M$4,$M$5,O382,$M$3)/(1-$P$1))</f>
        <v>5.882352941176471</v>
      </c>
      <c r="X382" s="24">
        <f ca="1">IF(P382=0,0,Agents($M$4,$M$5,P382,$M$3)/(1-$P$1))</f>
        <v>2.3529411764705883</v>
      </c>
    </row>
    <row r="383" spans="1:24" x14ac:dyDescent="0.25">
      <c r="A383" s="121">
        <v>0.77083333333333337</v>
      </c>
      <c r="B383" s="122">
        <v>1.932367149758454E-2</v>
      </c>
      <c r="C383" s="123">
        <v>1.1736278909216431E-2</v>
      </c>
      <c r="D383" s="123">
        <v>9.595202398800599E-3</v>
      </c>
      <c r="E383" s="123">
        <v>8.6178322837255558E-3</v>
      </c>
      <c r="F383" s="123">
        <v>9.6319229446164435E-3</v>
      </c>
      <c r="G383" s="123">
        <v>8.4358523725834803E-3</v>
      </c>
      <c r="H383" s="124">
        <v>1.4367816091954023E-2</v>
      </c>
      <c r="J383" s="30">
        <f t="shared" ca="1" si="43"/>
        <v>1.002562782980708</v>
      </c>
      <c r="K383" s="30">
        <f t="shared" ca="1" si="43"/>
        <v>8.5217836553360176</v>
      </c>
      <c r="L383" s="30">
        <f t="shared" ca="1" si="43"/>
        <v>8.0205022638456622</v>
      </c>
      <c r="M383" s="30">
        <f t="shared" ca="1" si="43"/>
        <v>6.5166580893746024</v>
      </c>
      <c r="N383" s="30">
        <f t="shared" ca="1" si="43"/>
        <v>7.0179394808649551</v>
      </c>
      <c r="O383" s="30">
        <f t="shared" ca="1" si="43"/>
        <v>6.015376697884248</v>
      </c>
      <c r="P383" s="30">
        <f t="shared" ca="1" si="43"/>
        <v>2.50640695745177</v>
      </c>
      <c r="R383" s="30">
        <f ca="1">IF(J383=0,0,Agents($M$4,$M$5,J383,$M$3)/(1-$P$1))</f>
        <v>2.3529411764705883</v>
      </c>
      <c r="S383" s="30">
        <f ca="1">IF(K383=0,0,Agents($M$4,$M$5,K383,$M$3)/(1-$P$1))</f>
        <v>5.882352941176471</v>
      </c>
      <c r="T383" s="30">
        <f ca="1">IF(L383=0,0,Agents($M$4,$M$5,L383,$M$3)/(1-$P$1))</f>
        <v>5.882352941176471</v>
      </c>
      <c r="U383" s="30">
        <f ca="1">IF(M383=0,0,Agents($M$4,$M$5,M383,$M$3)/(1-$P$1))</f>
        <v>4.7058823529411766</v>
      </c>
      <c r="V383" s="30">
        <f ca="1">IF(N383=0,0,Agents($M$4,$M$5,N383,$M$3)/(1-$P$1))</f>
        <v>4.7058823529411766</v>
      </c>
      <c r="W383" s="30">
        <f ca="1">IF(O383=0,0,Agents($M$4,$M$5,O383,$M$3)/(1-$P$1))</f>
        <v>4.7058823529411766</v>
      </c>
      <c r="X383" s="30">
        <f ca="1">IF(P383=0,0,Agents($M$4,$M$5,P383,$M$3)/(1-$P$1))</f>
        <v>2.3529411764705883</v>
      </c>
    </row>
    <row r="384" spans="1:24" x14ac:dyDescent="0.25">
      <c r="A384" s="125">
        <v>0.79166666666666663</v>
      </c>
      <c r="B384" s="118">
        <v>1.4492753623188406E-2</v>
      </c>
      <c r="C384" s="119">
        <v>7.9392474974111157E-3</v>
      </c>
      <c r="D384" s="119">
        <v>5.6971514242878558E-3</v>
      </c>
      <c r="E384" s="119">
        <v>7.9549221080543586E-3</v>
      </c>
      <c r="F384" s="119">
        <v>8.2559339525283791E-3</v>
      </c>
      <c r="G384" s="119">
        <v>6.3268892794376098E-3</v>
      </c>
      <c r="H384" s="120">
        <v>8.6206896551724137E-3</v>
      </c>
      <c r="J384" s="24">
        <f t="shared" ca="1" si="43"/>
        <v>0.751922087235531</v>
      </c>
      <c r="K384" s="24">
        <f t="shared" ca="1" si="43"/>
        <v>5.7647360021390712</v>
      </c>
      <c r="L384" s="24">
        <f t="shared" ca="1" si="43"/>
        <v>4.7621732191583623</v>
      </c>
      <c r="M384" s="24">
        <f t="shared" ca="1" si="43"/>
        <v>6.015376697884248</v>
      </c>
      <c r="N384" s="24">
        <f t="shared" ca="1" si="43"/>
        <v>6.0153766978842471</v>
      </c>
      <c r="O384" s="24">
        <f t="shared" ca="1" si="43"/>
        <v>4.5115325234131856</v>
      </c>
      <c r="P384" s="24">
        <f t="shared" ca="1" si="43"/>
        <v>1.503844174471062</v>
      </c>
      <c r="R384" s="24">
        <f ca="1">IF(J384=0,0,Agents($M$4,$M$5,J384,$M$3)/(1-$P$1))</f>
        <v>2.3529411764705883</v>
      </c>
      <c r="S384" s="24">
        <f ca="1">IF(K384=0,0,Agents($M$4,$M$5,K384,$M$3)/(1-$P$1))</f>
        <v>4.7058823529411766</v>
      </c>
      <c r="T384" s="24">
        <f ca="1">IF(L384=0,0,Agents($M$4,$M$5,L384,$M$3)/(1-$P$1))</f>
        <v>4.7058823529411766</v>
      </c>
      <c r="U384" s="24">
        <f ca="1">IF(M384=0,0,Agents($M$4,$M$5,M384,$M$3)/(1-$P$1))</f>
        <v>4.7058823529411766</v>
      </c>
      <c r="V384" s="24">
        <f ca="1">IF(N384=0,0,Agents($M$4,$M$5,N384,$M$3)/(1-$P$1))</f>
        <v>4.7058823529411766</v>
      </c>
      <c r="W384" s="24">
        <f ca="1">IF(O384=0,0,Agents($M$4,$M$5,O384,$M$3)/(1-$P$1))</f>
        <v>3.5294117647058822</v>
      </c>
      <c r="X384" s="24">
        <f ca="1">IF(P384=0,0,Agents($M$4,$M$5,P384,$M$3)/(1-$P$1))</f>
        <v>2.3529411764705883</v>
      </c>
    </row>
    <row r="385" spans="1:24" x14ac:dyDescent="0.25">
      <c r="A385" s="126">
        <v>0.8125</v>
      </c>
      <c r="B385" s="122">
        <v>2.4154589371980676E-2</v>
      </c>
      <c r="C385" s="123">
        <v>5.5229547808077319E-3</v>
      </c>
      <c r="D385" s="123">
        <v>5.0974512743628183E-3</v>
      </c>
      <c r="E385" s="123">
        <v>5.3032814053695721E-3</v>
      </c>
      <c r="F385" s="123">
        <v>7.2239422084623322E-3</v>
      </c>
      <c r="G385" s="123">
        <v>4.2179261862917402E-3</v>
      </c>
      <c r="H385" s="124">
        <v>8.6206896551724137E-3</v>
      </c>
      <c r="J385" s="30">
        <f t="shared" ca="1" si="43"/>
        <v>1.253203478725885</v>
      </c>
      <c r="K385" s="30">
        <f t="shared" ca="1" si="43"/>
        <v>4.0102511319228311</v>
      </c>
      <c r="L385" s="30">
        <f t="shared" ca="1" si="43"/>
        <v>4.2608918276680079</v>
      </c>
      <c r="M385" s="30">
        <f t="shared" ca="1" si="43"/>
        <v>4.010251131922832</v>
      </c>
      <c r="N385" s="30">
        <f t="shared" ca="1" si="43"/>
        <v>5.2634546106487159</v>
      </c>
      <c r="O385" s="30">
        <f t="shared" ca="1" si="43"/>
        <v>3.007688348942124</v>
      </c>
      <c r="P385" s="30">
        <f t="shared" ca="1" si="43"/>
        <v>1.503844174471062</v>
      </c>
      <c r="R385" s="30">
        <f ca="1">IF(J385=0,0,Agents($M$4,$M$5,J385,$M$3)/(1-$P$1))</f>
        <v>2.3529411764705883</v>
      </c>
      <c r="S385" s="30">
        <f ca="1">IF(K385=0,0,Agents($M$4,$M$5,K385,$M$3)/(1-$P$1))</f>
        <v>3.5294117647058822</v>
      </c>
      <c r="T385" s="30">
        <f ca="1">IF(L385=0,0,Agents($M$4,$M$5,L385,$M$3)/(1-$P$1))</f>
        <v>3.5294117647058822</v>
      </c>
      <c r="U385" s="30">
        <f ca="1">IF(M385=0,0,Agents($M$4,$M$5,M385,$M$3)/(1-$P$1))</f>
        <v>3.5294117647058822</v>
      </c>
      <c r="V385" s="30">
        <f ca="1">IF(N385=0,0,Agents($M$4,$M$5,N385,$M$3)/(1-$P$1))</f>
        <v>4.7058823529411766</v>
      </c>
      <c r="W385" s="30">
        <f ca="1">IF(O385=0,0,Agents($M$4,$M$5,O385,$M$3)/(1-$P$1))</f>
        <v>3.5294117647058822</v>
      </c>
      <c r="X385" s="30">
        <f ca="1">IF(P385=0,0,Agents($M$4,$M$5,P385,$M$3)/(1-$P$1))</f>
        <v>2.3529411764705883</v>
      </c>
    </row>
    <row r="386" spans="1:24" x14ac:dyDescent="0.25">
      <c r="A386" s="125">
        <v>0.83333333333333304</v>
      </c>
      <c r="B386" s="127">
        <v>9.6618357487922701E-3</v>
      </c>
      <c r="C386" s="128">
        <v>2.0711080428028996E-3</v>
      </c>
      <c r="D386" s="128">
        <v>2.098950524737631E-3</v>
      </c>
      <c r="E386" s="128">
        <v>2.651640702684786E-3</v>
      </c>
      <c r="F386" s="128">
        <v>2.7519779841761265E-3</v>
      </c>
      <c r="G386" s="128">
        <v>1.7574692442882249E-3</v>
      </c>
      <c r="H386" s="129">
        <v>4.3103448275862068E-3</v>
      </c>
      <c r="J386" s="30">
        <f t="shared" ca="1" si="43"/>
        <v>0.501281391490354</v>
      </c>
      <c r="K386" s="30">
        <f t="shared" ca="1" si="43"/>
        <v>1.5038441744710618</v>
      </c>
      <c r="L386" s="30">
        <f t="shared" ca="1" si="43"/>
        <v>1.7544848702162386</v>
      </c>
      <c r="M386" s="30">
        <f t="shared" ca="1" si="43"/>
        <v>2.005125565961416</v>
      </c>
      <c r="N386" s="30">
        <f t="shared" ca="1" si="43"/>
        <v>2.0051255659614156</v>
      </c>
      <c r="O386" s="30">
        <f t="shared" ca="1" si="43"/>
        <v>1.2532034787258848</v>
      </c>
      <c r="P386" s="30">
        <f t="shared" ca="1" si="43"/>
        <v>0.751922087235531</v>
      </c>
      <c r="R386" s="30">
        <f ca="1">IF(J386=0,0,Agents($M$4,$M$5,J386,$M$3)/(1-$P$1))</f>
        <v>1.1764705882352942</v>
      </c>
      <c r="S386" s="30">
        <f ca="1">IF(K386=0,0,Agents($M$4,$M$5,K386,$M$3)/(1-$P$1))</f>
        <v>2.3529411764705883</v>
      </c>
      <c r="T386" s="30">
        <f ca="1">IF(L386=0,0,Agents($M$4,$M$5,L386,$M$3)/(1-$P$1))</f>
        <v>2.3529411764705883</v>
      </c>
      <c r="U386" s="30">
        <f ca="1">IF(M386=0,0,Agents($M$4,$M$5,M386,$M$3)/(1-$P$1))</f>
        <v>2.3529411764705883</v>
      </c>
      <c r="V386" s="30">
        <f ca="1">IF(N386=0,0,Agents($M$4,$M$5,N386,$M$3)/(1-$P$1))</f>
        <v>2.3529411764705883</v>
      </c>
      <c r="W386" s="30">
        <f ca="1">IF(O386=0,0,Agents($M$4,$M$5,O386,$M$3)/(1-$P$1))</f>
        <v>2.3529411764705883</v>
      </c>
      <c r="X386" s="30">
        <f ca="1">IF(P386=0,0,Agents($M$4,$M$5,P386,$M$3)/(1-$P$1))</f>
        <v>2.3529411764705883</v>
      </c>
    </row>
    <row r="387" spans="1:24" x14ac:dyDescent="0.25">
      <c r="A387" s="126">
        <v>0.85416666666666696</v>
      </c>
      <c r="B387" s="127">
        <v>1.4492753623188406E-2</v>
      </c>
      <c r="C387" s="128">
        <v>1.380738695201933E-3</v>
      </c>
      <c r="D387" s="128">
        <v>1.1994002998500749E-3</v>
      </c>
      <c r="E387" s="128">
        <v>1.325820351342393E-3</v>
      </c>
      <c r="F387" s="128">
        <v>1.7199862401100791E-3</v>
      </c>
      <c r="G387" s="128">
        <v>1.4059753954305801E-3</v>
      </c>
      <c r="H387" s="129">
        <v>1.4367816091954023E-3</v>
      </c>
      <c r="J387" s="30">
        <f t="shared" ca="1" si="43"/>
        <v>0.751922087235531</v>
      </c>
      <c r="K387" s="30">
        <f t="shared" ca="1" si="43"/>
        <v>1.0025627829807078</v>
      </c>
      <c r="L387" s="30">
        <f t="shared" ca="1" si="43"/>
        <v>1.0025627829807078</v>
      </c>
      <c r="M387" s="30">
        <f t="shared" ca="1" si="43"/>
        <v>1.002562782980708</v>
      </c>
      <c r="N387" s="30">
        <f t="shared" ca="1" si="43"/>
        <v>1.2532034787258848</v>
      </c>
      <c r="O387" s="30">
        <f t="shared" ca="1" si="43"/>
        <v>1.002562782980708</v>
      </c>
      <c r="P387" s="30">
        <f t="shared" ca="1" si="43"/>
        <v>0.250640695745177</v>
      </c>
      <c r="R387" s="30">
        <f ca="1">IF(J387=0,0,Agents($M$4,$M$5,J387,$M$3)/(1-$P$1))</f>
        <v>2.3529411764705883</v>
      </c>
      <c r="S387" s="30">
        <f ca="1">IF(K387=0,0,Agents($M$4,$M$5,K387,$M$3)/(1-$P$1))</f>
        <v>2.3529411764705883</v>
      </c>
      <c r="T387" s="30">
        <f ca="1">IF(L387=0,0,Agents($M$4,$M$5,L387,$M$3)/(1-$P$1))</f>
        <v>2.3529411764705883</v>
      </c>
      <c r="U387" s="30">
        <f ca="1">IF(M387=0,0,Agents($M$4,$M$5,M387,$M$3)/(1-$P$1))</f>
        <v>2.3529411764705883</v>
      </c>
      <c r="V387" s="30">
        <f ca="1">IF(N387=0,0,Agents($M$4,$M$5,N387,$M$3)/(1-$P$1))</f>
        <v>2.3529411764705883</v>
      </c>
      <c r="W387" s="30">
        <f ca="1">IF(O387=0,0,Agents($M$4,$M$5,O387,$M$3)/(1-$P$1))</f>
        <v>2.3529411764705883</v>
      </c>
      <c r="X387" s="30">
        <f ca="1">IF(P387=0,0,Agents($M$4,$M$5,P387,$M$3)/(1-$P$1))</f>
        <v>1.1764705882352942</v>
      </c>
    </row>
    <row r="388" spans="1:24" x14ac:dyDescent="0.25">
      <c r="A388" s="125">
        <v>0.875000000000001</v>
      </c>
      <c r="B388" s="127">
        <v>1.4492753623188406E-2</v>
      </c>
      <c r="C388" s="128">
        <v>7.9392474974111157E-3</v>
      </c>
      <c r="D388" s="128">
        <v>5.6971514242878558E-3</v>
      </c>
      <c r="E388" s="128">
        <v>7.9549221080543586E-3</v>
      </c>
      <c r="F388" s="128">
        <v>8.2559339525283791E-3</v>
      </c>
      <c r="G388" s="128">
        <v>6.3268892794376098E-3</v>
      </c>
      <c r="H388" s="129">
        <v>8.6206896551724137E-3</v>
      </c>
      <c r="J388" s="30">
        <f t="shared" ref="J388:P391" ca="1" si="44">B388*J$392</f>
        <v>0.751922087235531</v>
      </c>
      <c r="K388" s="30">
        <f t="shared" ca="1" si="44"/>
        <v>5.7647360021390712</v>
      </c>
      <c r="L388" s="30">
        <f t="shared" ca="1" si="44"/>
        <v>4.7621732191583623</v>
      </c>
      <c r="M388" s="30">
        <f t="shared" ca="1" si="44"/>
        <v>6.015376697884248</v>
      </c>
      <c r="N388" s="30">
        <f t="shared" ca="1" si="44"/>
        <v>6.0153766978842471</v>
      </c>
      <c r="O388" s="30">
        <f t="shared" ca="1" si="44"/>
        <v>4.5115325234131856</v>
      </c>
      <c r="P388" s="30">
        <f t="shared" ca="1" si="44"/>
        <v>1.503844174471062</v>
      </c>
      <c r="R388" s="30">
        <f ca="1">IF(J388=0,0,Agents($M$4,$M$5,J388,$M$3)/(1-$P$1))</f>
        <v>2.3529411764705883</v>
      </c>
      <c r="S388" s="30">
        <f ca="1">IF(K388=0,0,Agents($M$4,$M$5,K388,$M$3)/(1-$P$1))</f>
        <v>4.7058823529411766</v>
      </c>
      <c r="T388" s="30">
        <f ca="1">IF(L388=0,0,Agents($M$4,$M$5,L388,$M$3)/(1-$P$1))</f>
        <v>4.7058823529411766</v>
      </c>
      <c r="U388" s="30">
        <f ca="1">IF(M388=0,0,Agents($M$4,$M$5,M388,$M$3)/(1-$P$1))</f>
        <v>4.7058823529411766</v>
      </c>
      <c r="V388" s="30">
        <f ca="1">IF(N388=0,0,Agents($M$4,$M$5,N388,$M$3)/(1-$P$1))</f>
        <v>4.7058823529411766</v>
      </c>
      <c r="W388" s="30">
        <f ca="1">IF(O388=0,0,Agents($M$4,$M$5,O388,$M$3)/(1-$P$1))</f>
        <v>3.5294117647058822</v>
      </c>
      <c r="X388" s="30">
        <f ca="1">IF(P388=0,0,Agents($M$4,$M$5,P388,$M$3)/(1-$P$1))</f>
        <v>2.3529411764705883</v>
      </c>
    </row>
    <row r="389" spans="1:24" x14ac:dyDescent="0.25">
      <c r="A389" s="126">
        <v>0.89583333333333504</v>
      </c>
      <c r="B389" s="127">
        <v>2.4154589371980676E-2</v>
      </c>
      <c r="C389" s="128">
        <v>5.5229547808077319E-3</v>
      </c>
      <c r="D389" s="128">
        <v>5.0974512743628183E-3</v>
      </c>
      <c r="E389" s="128">
        <v>5.3032814053695721E-3</v>
      </c>
      <c r="F389" s="128">
        <v>7.2239422084623322E-3</v>
      </c>
      <c r="G389" s="128">
        <v>4.2179261862917402E-3</v>
      </c>
      <c r="H389" s="129">
        <v>8.6206896551724137E-3</v>
      </c>
      <c r="J389" s="30">
        <f t="shared" ca="1" si="44"/>
        <v>1.253203478725885</v>
      </c>
      <c r="K389" s="30">
        <f t="shared" ca="1" si="44"/>
        <v>4.0102511319228311</v>
      </c>
      <c r="L389" s="30">
        <f t="shared" ca="1" si="44"/>
        <v>4.2608918276680079</v>
      </c>
      <c r="M389" s="30">
        <f t="shared" ca="1" si="44"/>
        <v>4.010251131922832</v>
      </c>
      <c r="N389" s="30">
        <f t="shared" ca="1" si="44"/>
        <v>5.2634546106487159</v>
      </c>
      <c r="O389" s="30">
        <f t="shared" ca="1" si="44"/>
        <v>3.007688348942124</v>
      </c>
      <c r="P389" s="30">
        <f t="shared" ca="1" si="44"/>
        <v>1.503844174471062</v>
      </c>
      <c r="R389" s="30">
        <f ca="1">IF(J389=0,0,Agents($M$4,$M$5,J389,$M$3)/(1-$P$1))</f>
        <v>2.3529411764705883</v>
      </c>
      <c r="S389" s="30">
        <f ca="1">IF(K389=0,0,Agents($M$4,$M$5,K389,$M$3)/(1-$P$1))</f>
        <v>3.5294117647058822</v>
      </c>
      <c r="T389" s="30">
        <f ca="1">IF(L389=0,0,Agents($M$4,$M$5,L389,$M$3)/(1-$P$1))</f>
        <v>3.5294117647058822</v>
      </c>
      <c r="U389" s="30">
        <f ca="1">IF(M389=0,0,Agents($M$4,$M$5,M389,$M$3)/(1-$P$1))</f>
        <v>3.5294117647058822</v>
      </c>
      <c r="V389" s="30">
        <f ca="1">IF(N389=0,0,Agents($M$4,$M$5,N389,$M$3)/(1-$P$1))</f>
        <v>4.7058823529411766</v>
      </c>
      <c r="W389" s="30">
        <f ca="1">IF(O389=0,0,Agents($M$4,$M$5,O389,$M$3)/(1-$P$1))</f>
        <v>3.5294117647058822</v>
      </c>
      <c r="X389" s="30">
        <f ca="1">IF(P389=0,0,Agents($M$4,$M$5,P389,$M$3)/(1-$P$1))</f>
        <v>2.3529411764705883</v>
      </c>
    </row>
    <row r="390" spans="1:24" x14ac:dyDescent="0.25">
      <c r="A390" s="125">
        <v>0.91666666666666896</v>
      </c>
      <c r="B390" s="127">
        <v>9.6618357487922701E-3</v>
      </c>
      <c r="C390" s="128">
        <v>2.0711080428028996E-3</v>
      </c>
      <c r="D390" s="128">
        <v>2.098950524737631E-3</v>
      </c>
      <c r="E390" s="128">
        <v>2.651640702684786E-3</v>
      </c>
      <c r="F390" s="128">
        <v>2.7519779841761265E-3</v>
      </c>
      <c r="G390" s="128">
        <v>1.7574692442882249E-3</v>
      </c>
      <c r="H390" s="129">
        <v>4.3103448275862068E-3</v>
      </c>
      <c r="J390" s="30">
        <f t="shared" ca="1" si="44"/>
        <v>0.501281391490354</v>
      </c>
      <c r="K390" s="30">
        <f t="shared" ca="1" si="44"/>
        <v>1.5038441744710618</v>
      </c>
      <c r="L390" s="30">
        <f t="shared" ca="1" si="44"/>
        <v>1.7544848702162386</v>
      </c>
      <c r="M390" s="30">
        <f t="shared" ca="1" si="44"/>
        <v>2.005125565961416</v>
      </c>
      <c r="N390" s="30">
        <f t="shared" ca="1" si="44"/>
        <v>2.0051255659614156</v>
      </c>
      <c r="O390" s="30">
        <f t="shared" ca="1" si="44"/>
        <v>1.2532034787258848</v>
      </c>
      <c r="P390" s="30">
        <f t="shared" ca="1" si="44"/>
        <v>0.751922087235531</v>
      </c>
      <c r="R390" s="30">
        <f ca="1">IF(J390=0,0,Agents($M$4,$M$5,J390,$M$3)/(1-$P$1))</f>
        <v>1.1764705882352942</v>
      </c>
      <c r="S390" s="30">
        <f ca="1">IF(K390=0,0,Agents($M$4,$M$5,K390,$M$3)/(1-$P$1))</f>
        <v>2.3529411764705883</v>
      </c>
      <c r="T390" s="30">
        <f ca="1">IF(L390=0,0,Agents($M$4,$M$5,L390,$M$3)/(1-$P$1))</f>
        <v>2.3529411764705883</v>
      </c>
      <c r="U390" s="30">
        <f ca="1">IF(M390=0,0,Agents($M$4,$M$5,M390,$M$3)/(1-$P$1))</f>
        <v>2.3529411764705883</v>
      </c>
      <c r="V390" s="30">
        <f ca="1">IF(N390=0,0,Agents($M$4,$M$5,N390,$M$3)/(1-$P$1))</f>
        <v>2.3529411764705883</v>
      </c>
      <c r="W390" s="30">
        <f ca="1">IF(O390=0,0,Agents($M$4,$M$5,O390,$M$3)/(1-$P$1))</f>
        <v>2.3529411764705883</v>
      </c>
      <c r="X390" s="30">
        <f ca="1">IF(P390=0,0,Agents($M$4,$M$5,P390,$M$3)/(1-$P$1))</f>
        <v>2.3529411764705883</v>
      </c>
    </row>
    <row r="391" spans="1:24" x14ac:dyDescent="0.25">
      <c r="A391" s="126">
        <v>0.937500000000003</v>
      </c>
      <c r="B391" s="127">
        <v>1.4492753623188406E-2</v>
      </c>
      <c r="C391" s="128">
        <v>1.380738695201933E-3</v>
      </c>
      <c r="D391" s="128">
        <v>1.1994002998500749E-3</v>
      </c>
      <c r="E391" s="128">
        <v>1.325820351342393E-3</v>
      </c>
      <c r="F391" s="128">
        <v>1.7199862401100791E-3</v>
      </c>
      <c r="G391" s="128">
        <v>1.4059753954305801E-3</v>
      </c>
      <c r="H391" s="129">
        <v>1.4367816091954023E-3</v>
      </c>
      <c r="J391" s="30">
        <f t="shared" ca="1" si="44"/>
        <v>0.751922087235531</v>
      </c>
      <c r="K391" s="30">
        <f t="shared" ca="1" si="44"/>
        <v>1.0025627829807078</v>
      </c>
      <c r="L391" s="30">
        <f t="shared" ca="1" si="44"/>
        <v>1.0025627829807078</v>
      </c>
      <c r="M391" s="30">
        <f t="shared" ca="1" si="44"/>
        <v>1.002562782980708</v>
      </c>
      <c r="N391" s="30">
        <f t="shared" ca="1" si="44"/>
        <v>1.2532034787258848</v>
      </c>
      <c r="O391" s="30">
        <f t="shared" ca="1" si="44"/>
        <v>1.002562782980708</v>
      </c>
      <c r="P391" s="30">
        <f t="shared" ca="1" si="44"/>
        <v>0.250640695745177</v>
      </c>
      <c r="R391" s="30">
        <f ca="1">IF(J391=0,0,Agents($M$4,$M$5,J391,$M$3)/(1-$P$1))</f>
        <v>2.3529411764705883</v>
      </c>
      <c r="S391" s="30">
        <f ca="1">IF(K391=0,0,Agents($M$4,$M$5,K391,$M$3)/(1-$P$1))</f>
        <v>2.3529411764705883</v>
      </c>
      <c r="T391" s="30">
        <f ca="1">IF(L391=0,0,Agents($M$4,$M$5,L391,$M$3)/(1-$P$1))</f>
        <v>2.3529411764705883</v>
      </c>
      <c r="U391" s="30">
        <f ca="1">IF(M391=0,0,Agents($M$4,$M$5,M391,$M$3)/(1-$P$1))</f>
        <v>2.3529411764705883</v>
      </c>
      <c r="V391" s="30">
        <f ca="1">IF(N391=0,0,Agents($M$4,$M$5,N391,$M$3)/(1-$P$1))</f>
        <v>2.3529411764705883</v>
      </c>
      <c r="W391" s="30">
        <f ca="1">IF(O391=0,0,Agents($M$4,$M$5,O391,$M$3)/(1-$P$1))</f>
        <v>2.3529411764705883</v>
      </c>
      <c r="X391" s="30">
        <f ca="1">IF(P391=0,0,Agents($M$4,$M$5,P391,$M$3)/(1-$P$1))</f>
        <v>1.1764705882352942</v>
      </c>
    </row>
    <row r="392" spans="1:24" x14ac:dyDescent="0.25">
      <c r="A392" s="130"/>
      <c r="B392" s="131">
        <v>1.301559356136821E-2</v>
      </c>
      <c r="C392" s="132">
        <v>0.18215543259557343</v>
      </c>
      <c r="D392" s="132">
        <v>0.20969567404426559</v>
      </c>
      <c r="E392" s="132">
        <v>0.18970070422535212</v>
      </c>
      <c r="F392" s="132">
        <v>0.18278420523138833</v>
      </c>
      <c r="G392" s="132">
        <v>0.17888581488933603</v>
      </c>
      <c r="H392" s="133">
        <v>4.37625754527163E-2</v>
      </c>
      <c r="J392" s="27">
        <f t="shared" ref="J392:P392" ca="1" si="45">$M$2*B392/SUM($B$392:$H$392)</f>
        <v>51.882624019251637</v>
      </c>
      <c r="K392" s="27">
        <f t="shared" ca="1" si="45"/>
        <v>726.10609557377768</v>
      </c>
      <c r="L392" s="27">
        <f t="shared" ca="1" si="45"/>
        <v>835.88672031016517</v>
      </c>
      <c r="M392" s="27">
        <f t="shared" ca="1" si="45"/>
        <v>756.18297906319901</v>
      </c>
      <c r="N392" s="27">
        <f t="shared" ca="1" si="45"/>
        <v>728.61250253122944</v>
      </c>
      <c r="O392" s="27">
        <f t="shared" ca="1" si="45"/>
        <v>713.07277939502853</v>
      </c>
      <c r="P392" s="27">
        <f t="shared" ca="1" si="45"/>
        <v>174.44592423864319</v>
      </c>
      <c r="R392" s="26">
        <f ca="1">(SUM(R362:R391)/2)/$C$6</f>
        <v>4.632352941176471</v>
      </c>
      <c r="S392" s="26">
        <f t="shared" ref="S392:X392" ca="1" si="46">(SUM(S362:S391)/2)/$C$6</f>
        <v>23.455882352941174</v>
      </c>
      <c r="T392" s="26">
        <f t="shared" ca="1" si="46"/>
        <v>26.32352941176471</v>
      </c>
      <c r="U392" s="26">
        <f t="shared" ca="1" si="46"/>
        <v>24.264705882352938</v>
      </c>
      <c r="V392" s="26">
        <f t="shared" ca="1" si="46"/>
        <v>23.455882352941181</v>
      </c>
      <c r="W392" s="26">
        <f t="shared" ca="1" si="46"/>
        <v>23.161764705882344</v>
      </c>
      <c r="X392" s="26">
        <f t="shared" ca="1" si="46"/>
        <v>8.4558823529411757</v>
      </c>
    </row>
    <row r="393" spans="1:24" x14ac:dyDescent="0.25">
      <c r="R393" s="32">
        <f ca="1">SUM(R392:X392)/5</f>
        <v>26.75</v>
      </c>
      <c r="S393" s="31"/>
      <c r="T393" s="31"/>
      <c r="U393" s="31"/>
      <c r="V393" s="31"/>
      <c r="W393" s="31"/>
      <c r="X393" s="4"/>
    </row>
    <row r="395" spans="1:24" x14ac:dyDescent="0.25">
      <c r="A395" s="39" t="s">
        <v>17</v>
      </c>
      <c r="J395" s="6" t="s">
        <v>14</v>
      </c>
      <c r="K395" s="20"/>
      <c r="L395" s="20"/>
      <c r="M395" s="33">
        <v>43435</v>
      </c>
      <c r="N395" s="20"/>
      <c r="O395" s="20"/>
      <c r="P395" s="21"/>
      <c r="R395" s="6" t="s">
        <v>15</v>
      </c>
      <c r="S395" s="20"/>
      <c r="T395" s="20"/>
      <c r="U395" s="20"/>
      <c r="V395" s="20"/>
      <c r="W395" s="20"/>
      <c r="X395" s="21"/>
    </row>
    <row r="396" spans="1:24" x14ac:dyDescent="0.25">
      <c r="A396" s="113" t="s">
        <v>6</v>
      </c>
      <c r="B396" s="114" t="s">
        <v>13</v>
      </c>
      <c r="C396" s="115" t="s">
        <v>7</v>
      </c>
      <c r="D396" s="115" t="s">
        <v>8</v>
      </c>
      <c r="E396" s="115" t="s">
        <v>9</v>
      </c>
      <c r="F396" s="115" t="s">
        <v>10</v>
      </c>
      <c r="G396" s="115" t="s">
        <v>11</v>
      </c>
      <c r="H396" s="116" t="s">
        <v>12</v>
      </c>
      <c r="J396" s="22" t="s">
        <v>13</v>
      </c>
      <c r="K396" s="20" t="s">
        <v>7</v>
      </c>
      <c r="L396" s="20" t="s">
        <v>8</v>
      </c>
      <c r="M396" s="20" t="s">
        <v>9</v>
      </c>
      <c r="N396" s="20" t="s">
        <v>10</v>
      </c>
      <c r="O396" s="20" t="s">
        <v>11</v>
      </c>
      <c r="P396" s="21" t="s">
        <v>12</v>
      </c>
      <c r="R396" s="22" t="s">
        <v>13</v>
      </c>
      <c r="S396" s="20" t="s">
        <v>7</v>
      </c>
      <c r="T396" s="20" t="s">
        <v>8</v>
      </c>
      <c r="U396" s="20" t="s">
        <v>9</v>
      </c>
      <c r="V396" s="20" t="s">
        <v>10</v>
      </c>
      <c r="W396" s="20" t="s">
        <v>11</v>
      </c>
      <c r="X396" s="21" t="s">
        <v>12</v>
      </c>
    </row>
    <row r="397" spans="1:24" x14ac:dyDescent="0.25">
      <c r="A397" s="117">
        <v>0.33333333333333331</v>
      </c>
      <c r="B397" s="118">
        <v>2.8985507246376812E-2</v>
      </c>
      <c r="C397" s="119">
        <v>2.1746634449430445E-2</v>
      </c>
      <c r="D397" s="119">
        <v>2.4287856071964018E-2</v>
      </c>
      <c r="E397" s="119">
        <v>2.5190586675505468E-2</v>
      </c>
      <c r="F397" s="119">
        <v>2.1327829377364983E-2</v>
      </c>
      <c r="G397" s="119">
        <v>2.3901581722319858E-2</v>
      </c>
      <c r="H397" s="120">
        <v>3.1609195402298854E-2</v>
      </c>
      <c r="J397" s="24">
        <f t="shared" ref="J397:P422" ca="1" si="47">B397*J$427</f>
        <v>1.301528590060997</v>
      </c>
      <c r="K397" s="24">
        <f t="shared" ca="1" si="47"/>
        <v>13.666050195640466</v>
      </c>
      <c r="L397" s="24">
        <f t="shared" ca="1" si="47"/>
        <v>17.570635965823456</v>
      </c>
      <c r="M397" s="24">
        <f t="shared" ca="1" si="47"/>
        <v>16.486028807439293</v>
      </c>
      <c r="N397" s="24">
        <f t="shared" ca="1" si="47"/>
        <v>13.449128763963634</v>
      </c>
      <c r="O397" s="24">
        <f t="shared" ca="1" si="47"/>
        <v>14.75065735402463</v>
      </c>
      <c r="P397" s="24">
        <f t="shared" ca="1" si="47"/>
        <v>4.7722714968903226</v>
      </c>
      <c r="R397" s="24">
        <f ca="1">IF(J397=0,0,Agents($N$4,$N$5,J397,$N$3)/(1-$P$1))</f>
        <v>2.3529411764705883</v>
      </c>
      <c r="S397" s="24">
        <f ca="1">IF(K397=0,0,Agents($N$4,$N$5,K397,$N$3)/(1-$P$1))</f>
        <v>8.2352941176470598</v>
      </c>
      <c r="T397" s="24">
        <f ca="1">IF(L397=0,0,Agents($N$4,$N$5,L397,$N$3)/(1-$P$1))</f>
        <v>9.4117647058823533</v>
      </c>
      <c r="U397" s="24">
        <f ca="1">IF(M397=0,0,Agents($N$4,$N$5,M397,$N$3)/(1-$P$1))</f>
        <v>9.4117647058823533</v>
      </c>
      <c r="V397" s="24">
        <f ca="1">IF(N397=0,0,Agents($N$4,$N$5,N397,$N$3)/(1-$P$1))</f>
        <v>8.2352941176470598</v>
      </c>
      <c r="W397" s="24">
        <f ca="1">IF(O397=0,0,Agents($N$4,$N$5,O397,$N$3)/(1-$P$1))</f>
        <v>8.2352941176470598</v>
      </c>
      <c r="X397" s="24">
        <f ca="1">IF(P397=0,0,Agents($N$4,$N$5,P397,$N$3)/(1-$P$1))</f>
        <v>4.7058823529411766</v>
      </c>
    </row>
    <row r="398" spans="1:24" x14ac:dyDescent="0.25">
      <c r="A398" s="121">
        <v>0.35416666666666669</v>
      </c>
      <c r="B398" s="122">
        <v>2.4154589371980676E-2</v>
      </c>
      <c r="C398" s="123">
        <v>3.1411805315843977E-2</v>
      </c>
      <c r="D398" s="123">
        <v>3.2083958020989505E-2</v>
      </c>
      <c r="E398" s="123">
        <v>3.1819688432217434E-2</v>
      </c>
      <c r="F398" s="123">
        <v>2.4079807361541108E-2</v>
      </c>
      <c r="G398" s="123">
        <v>2.3198594024604568E-2</v>
      </c>
      <c r="H398" s="124">
        <v>2.2988505747126436E-2</v>
      </c>
      <c r="J398" s="30">
        <f t="shared" ca="1" si="47"/>
        <v>1.0846071583841641</v>
      </c>
      <c r="K398" s="30">
        <f t="shared" ca="1" si="47"/>
        <v>19.739850282591782</v>
      </c>
      <c r="L398" s="30">
        <f t="shared" ca="1" si="47"/>
        <v>23.210593189421107</v>
      </c>
      <c r="M398" s="30">
        <f t="shared" ca="1" si="47"/>
        <v>20.824457440975952</v>
      </c>
      <c r="N398" s="30">
        <f t="shared" ca="1" si="47"/>
        <v>15.184500217378297</v>
      </c>
      <c r="O398" s="30">
        <f t="shared" ca="1" si="47"/>
        <v>14.316814490670964</v>
      </c>
      <c r="P398" s="30">
        <f t="shared" ca="1" si="47"/>
        <v>3.4707429068293254</v>
      </c>
      <c r="R398" s="30">
        <f ca="1">IF(J398=0,0,Agents($N$4,$N$5,J398,$N$3)/(1-$P$1))</f>
        <v>2.3529411764705883</v>
      </c>
      <c r="S398" s="30">
        <f ca="1">IF(K398=0,0,Agents($N$4,$N$5,K398,$N$3)/(1-$P$1))</f>
        <v>10.588235294117647</v>
      </c>
      <c r="T398" s="30">
        <f ca="1">IF(L398=0,0,Agents($N$4,$N$5,L398,$N$3)/(1-$P$1))</f>
        <v>12.941176470588236</v>
      </c>
      <c r="U398" s="30">
        <f ca="1">IF(M398=0,0,Agents($N$4,$N$5,M398,$N$3)/(1-$P$1))</f>
        <v>11.764705882352942</v>
      </c>
      <c r="V398" s="30">
        <f ca="1">IF(N398=0,0,Agents($N$4,$N$5,N398,$N$3)/(1-$P$1))</f>
        <v>9.4117647058823533</v>
      </c>
      <c r="W398" s="30">
        <f ca="1">IF(O398=0,0,Agents($N$4,$N$5,O398,$N$3)/(1-$P$1))</f>
        <v>8.2352941176470598</v>
      </c>
      <c r="X398" s="30">
        <f ca="1">IF(P398=0,0,Agents($N$4,$N$5,P398,$N$3)/(1-$P$1))</f>
        <v>3.5294117647058822</v>
      </c>
    </row>
    <row r="399" spans="1:24" x14ac:dyDescent="0.25">
      <c r="A399" s="125">
        <v>0.375</v>
      </c>
      <c r="B399" s="118">
        <v>3.3816425120772944E-2</v>
      </c>
      <c r="C399" s="119">
        <v>3.589920607525026E-2</v>
      </c>
      <c r="D399" s="119">
        <v>3.9880059970014994E-2</v>
      </c>
      <c r="E399" s="119">
        <v>4.2094796155120982E-2</v>
      </c>
      <c r="F399" s="119">
        <v>3.8871689026487785E-2</v>
      </c>
      <c r="G399" s="119">
        <v>4.0421792618629174E-2</v>
      </c>
      <c r="H399" s="120">
        <v>3.8793103448275863E-2</v>
      </c>
      <c r="J399" s="24">
        <f t="shared" ca="1" si="47"/>
        <v>1.5184500217378296</v>
      </c>
      <c r="K399" s="24">
        <f t="shared" ca="1" si="47"/>
        <v>22.559828894390609</v>
      </c>
      <c r="L399" s="24">
        <f t="shared" ca="1" si="47"/>
        <v>28.850550413018762</v>
      </c>
      <c r="M399" s="24">
        <f t="shared" ca="1" si="47"/>
        <v>27.549021822957769</v>
      </c>
      <c r="N399" s="24">
        <f t="shared" ca="1" si="47"/>
        <v>24.512121779482104</v>
      </c>
      <c r="O399" s="24">
        <f t="shared" ca="1" si="47"/>
        <v>24.945964642835772</v>
      </c>
      <c r="P399" s="24">
        <f t="shared" ca="1" si="47"/>
        <v>5.8568786552744863</v>
      </c>
      <c r="R399" s="24">
        <f ca="1">IF(J399=0,0,Agents($N$4,$N$5,J399,$N$3)/(1-$P$1))</f>
        <v>2.3529411764705883</v>
      </c>
      <c r="S399" s="24">
        <f ca="1">IF(K399=0,0,Agents($N$4,$N$5,K399,$N$3)/(1-$P$1))</f>
        <v>11.764705882352942</v>
      </c>
      <c r="T399" s="24">
        <f ca="1">IF(L399=0,0,Agents($N$4,$N$5,L399,$N$3)/(1-$P$1))</f>
        <v>15.294117647058824</v>
      </c>
      <c r="U399" s="24">
        <f ca="1">IF(M399=0,0,Agents($N$4,$N$5,M399,$N$3)/(1-$P$1))</f>
        <v>14.117647058823529</v>
      </c>
      <c r="V399" s="24">
        <f ca="1">IF(N399=0,0,Agents($N$4,$N$5,N399,$N$3)/(1-$P$1))</f>
        <v>12.941176470588236</v>
      </c>
      <c r="W399" s="24">
        <f ca="1">IF(O399=0,0,Agents($N$4,$N$5,O399,$N$3)/(1-$P$1))</f>
        <v>12.941176470588236</v>
      </c>
      <c r="X399" s="24">
        <f ca="1">IF(P399=0,0,Agents($N$4,$N$5,P399,$N$3)/(1-$P$1))</f>
        <v>4.7058823529411766</v>
      </c>
    </row>
    <row r="400" spans="1:24" x14ac:dyDescent="0.25">
      <c r="A400" s="121">
        <v>0.39583333333333331</v>
      </c>
      <c r="B400" s="122">
        <v>5.7971014492753624E-2</v>
      </c>
      <c r="C400" s="123">
        <v>4.9016223679668625E-2</v>
      </c>
      <c r="D400" s="123">
        <v>5.0674662668665667E-2</v>
      </c>
      <c r="E400" s="123">
        <v>5.2038448790188929E-2</v>
      </c>
      <c r="F400" s="123">
        <v>4.3687650498796013E-2</v>
      </c>
      <c r="G400" s="123">
        <v>4.8506151142355007E-2</v>
      </c>
      <c r="H400" s="124">
        <v>5.0287356321839081E-2</v>
      </c>
      <c r="J400" s="30">
        <f t="shared" ca="1" si="47"/>
        <v>2.6030571801219939</v>
      </c>
      <c r="K400" s="30">
        <f t="shared" ca="1" si="47"/>
        <v>30.802843298110258</v>
      </c>
      <c r="L400" s="30">
        <f t="shared" ca="1" si="47"/>
        <v>36.659721953384739</v>
      </c>
      <c r="M400" s="30">
        <f t="shared" ca="1" si="47"/>
        <v>34.056664773262753</v>
      </c>
      <c r="N400" s="30">
        <f t="shared" ca="1" si="47"/>
        <v>27.549021822957766</v>
      </c>
      <c r="O400" s="30">
        <f t="shared" ca="1" si="47"/>
        <v>29.935157571402929</v>
      </c>
      <c r="P400" s="30">
        <f t="shared" ca="1" si="47"/>
        <v>7.5922501086891492</v>
      </c>
      <c r="R400" s="30">
        <f ca="1">IF(J400=0,0,Agents($N$4,$N$5,J400,$N$3)/(1-$P$1))</f>
        <v>3.5294117647058822</v>
      </c>
      <c r="S400" s="30">
        <f ca="1">IF(K400=0,0,Agents($N$4,$N$5,K400,$N$3)/(1-$P$1))</f>
        <v>15.294117647058824</v>
      </c>
      <c r="T400" s="30">
        <f ca="1">IF(L400=0,0,Agents($N$4,$N$5,L400,$N$3)/(1-$P$1))</f>
        <v>17.647058823529413</v>
      </c>
      <c r="U400" s="30">
        <f ca="1">IF(M400=0,0,Agents($N$4,$N$5,M400,$N$3)/(1-$P$1))</f>
        <v>16.47058823529412</v>
      </c>
      <c r="V400" s="30">
        <f ca="1">IF(N400=0,0,Agents($N$4,$N$5,N400,$N$3)/(1-$P$1))</f>
        <v>14.117647058823529</v>
      </c>
      <c r="W400" s="30">
        <f ca="1">IF(O400=0,0,Agents($N$4,$N$5,O400,$N$3)/(1-$P$1))</f>
        <v>15.294117647058824</v>
      </c>
      <c r="X400" s="30">
        <f ca="1">IF(P400=0,0,Agents($N$4,$N$5,P400,$N$3)/(1-$P$1))</f>
        <v>5.882352941176471</v>
      </c>
    </row>
    <row r="401" spans="1:24" x14ac:dyDescent="0.25">
      <c r="A401" s="125">
        <v>0.41666666666666669</v>
      </c>
      <c r="B401" s="118">
        <v>2.8985507246376812E-2</v>
      </c>
      <c r="C401" s="119">
        <v>5.6689944504925503E-2</v>
      </c>
      <c r="D401" s="119">
        <v>5.3073463268365817E-2</v>
      </c>
      <c r="E401" s="119">
        <v>5.4027179317202516E-2</v>
      </c>
      <c r="F401" s="119">
        <v>4.9879600963192293E-2</v>
      </c>
      <c r="G401" s="119">
        <v>5.4481546572934976E-2</v>
      </c>
      <c r="H401" s="120">
        <v>5.459770114942529E-2</v>
      </c>
      <c r="J401" s="24">
        <f t="shared" ca="1" si="47"/>
        <v>1.301528590060997</v>
      </c>
      <c r="K401" s="24">
        <f t="shared" ca="1" si="47"/>
        <v>35.625173586925989</v>
      </c>
      <c r="L401" s="24">
        <f t="shared" ca="1" si="47"/>
        <v>38.395093406799404</v>
      </c>
      <c r="M401" s="24">
        <f t="shared" ca="1" si="47"/>
        <v>35.35819336332375</v>
      </c>
      <c r="N401" s="24">
        <f t="shared" ca="1" si="47"/>
        <v>31.453607593140756</v>
      </c>
      <c r="O401" s="24">
        <f t="shared" ca="1" si="47"/>
        <v>33.622821909909085</v>
      </c>
      <c r="P401" s="24">
        <f t="shared" ca="1" si="47"/>
        <v>8.2430144037196484</v>
      </c>
      <c r="R401" s="24">
        <f ca="1">IF(J401=0,0,Agents($N$4,$N$5,J401,$N$3)/(1-$P$1))</f>
        <v>2.3529411764705883</v>
      </c>
      <c r="S401" s="24">
        <f ca="1">IF(K401=0,0,Agents($N$4,$N$5,K401,$N$3)/(1-$P$1))</f>
        <v>17.647058823529413</v>
      </c>
      <c r="T401" s="24">
        <f ca="1">IF(L401=0,0,Agents($N$4,$N$5,L401,$N$3)/(1-$P$1))</f>
        <v>18.823529411764707</v>
      </c>
      <c r="U401" s="24">
        <f ca="1">IF(M401=0,0,Agents($N$4,$N$5,M401,$N$3)/(1-$P$1))</f>
        <v>17.647058823529413</v>
      </c>
      <c r="V401" s="24">
        <f ca="1">IF(N401=0,0,Agents($N$4,$N$5,N401,$N$3)/(1-$P$1))</f>
        <v>15.294117647058824</v>
      </c>
      <c r="W401" s="24">
        <f ca="1">IF(O401=0,0,Agents($N$4,$N$5,O401,$N$3)/(1-$P$1))</f>
        <v>16.47058823529412</v>
      </c>
      <c r="X401" s="24">
        <f ca="1">IF(P401=0,0,Agents($N$4,$N$5,P401,$N$3)/(1-$P$1))</f>
        <v>5.882352941176471</v>
      </c>
    </row>
    <row r="402" spans="1:24" x14ac:dyDescent="0.25">
      <c r="A402" s="121">
        <v>0.4375</v>
      </c>
      <c r="B402" s="122">
        <v>4.3478260869565216E-2</v>
      </c>
      <c r="C402" s="123">
        <v>6.1177345264331787E-2</v>
      </c>
      <c r="D402" s="123">
        <v>6.0385192019374909E-2</v>
      </c>
      <c r="E402" s="123">
        <v>5.6347364932051704E-2</v>
      </c>
      <c r="F402" s="123">
        <v>5.2128813738720886E-2</v>
      </c>
      <c r="G402" s="123">
        <v>6.1862917398945519E-2</v>
      </c>
      <c r="H402" s="124">
        <v>5.5702917771883305E-2</v>
      </c>
      <c r="J402" s="30">
        <f t="shared" ca="1" si="47"/>
        <v>1.9522928850914953</v>
      </c>
      <c r="K402" s="30">
        <f t="shared" ca="1" si="47"/>
        <v>38.445152198724813</v>
      </c>
      <c r="L402" s="30">
        <f t="shared" ca="1" si="47"/>
        <v>43.684639086919084</v>
      </c>
      <c r="M402" s="30">
        <f t="shared" ca="1" si="47"/>
        <v>36.876643385061577</v>
      </c>
      <c r="N402" s="30">
        <f t="shared" ca="1" si="47"/>
        <v>32.871940031027755</v>
      </c>
      <c r="O402" s="30">
        <f t="shared" ca="1" si="47"/>
        <v>38.178171975122574</v>
      </c>
      <c r="P402" s="30">
        <f t="shared" ca="1" si="47"/>
        <v>8.4098770434710595</v>
      </c>
      <c r="R402" s="30">
        <f ca="1">IF(J402=0,0,Agents($N$4,$N$5,J402,$N$3)/(1-$P$1))</f>
        <v>2.3529411764705883</v>
      </c>
      <c r="S402" s="30">
        <f ca="1">IF(K402=0,0,Agents($N$4,$N$5,K402,$N$3)/(1-$P$1))</f>
        <v>18.823529411764707</v>
      </c>
      <c r="T402" s="30">
        <f ca="1">IF(L402=0,0,Agents($N$4,$N$5,L402,$N$3)/(1-$P$1))</f>
        <v>21.176470588235293</v>
      </c>
      <c r="U402" s="30">
        <f ca="1">IF(M402=0,0,Agents($N$4,$N$5,M402,$N$3)/(1-$P$1))</f>
        <v>17.647058823529413</v>
      </c>
      <c r="V402" s="30">
        <f ca="1">IF(N402=0,0,Agents($N$4,$N$5,N402,$N$3)/(1-$P$1))</f>
        <v>16.47058823529412</v>
      </c>
      <c r="W402" s="30">
        <f ca="1">IF(O402=0,0,Agents($N$4,$N$5,O402,$N$3)/(1-$P$1))</f>
        <v>18.823529411764707</v>
      </c>
      <c r="X402" s="30">
        <f ca="1">IF(P402=0,0,Agents($N$4,$N$5,P402,$N$3)/(1-$P$1))</f>
        <v>5.882352941176471</v>
      </c>
    </row>
    <row r="403" spans="1:24" x14ac:dyDescent="0.25">
      <c r="A403" s="125">
        <v>0.45833333333333331</v>
      </c>
      <c r="B403" s="118">
        <v>5.3140096618357488E-2</v>
      </c>
      <c r="C403" s="119">
        <v>5.9106237221528891E-2</v>
      </c>
      <c r="D403" s="119">
        <v>5.9485641794487357E-2</v>
      </c>
      <c r="E403" s="119">
        <v>5.9661915810407688E-2</v>
      </c>
      <c r="F403" s="119">
        <v>5.384879997883097E-2</v>
      </c>
      <c r="G403" s="119">
        <v>6.2214411247803164E-2</v>
      </c>
      <c r="H403" s="120">
        <v>6.2886825817860328E-2</v>
      </c>
      <c r="J403" s="24">
        <f t="shared" ca="1" si="47"/>
        <v>2.3861357484451613</v>
      </c>
      <c r="K403" s="24">
        <f t="shared" ca="1" si="47"/>
        <v>37.143623608663823</v>
      </c>
      <c r="L403" s="24">
        <f t="shared" ca="1" si="47"/>
        <v>43.033874791888586</v>
      </c>
      <c r="M403" s="24">
        <f t="shared" ca="1" si="47"/>
        <v>39.04585770182991</v>
      </c>
      <c r="N403" s="24">
        <f t="shared" ca="1" si="47"/>
        <v>33.956547189411921</v>
      </c>
      <c r="O403" s="24">
        <f t="shared" ca="1" si="47"/>
        <v>38.395093406799411</v>
      </c>
      <c r="P403" s="24">
        <f t="shared" ca="1" si="47"/>
        <v>9.4944842018552258</v>
      </c>
      <c r="R403" s="24">
        <f ca="1">IF(J403=0,0,Agents($N$4,$N$5,J403,$N$3)/(1-$P$1))</f>
        <v>2.3529411764705883</v>
      </c>
      <c r="S403" s="24">
        <f ca="1">IF(K403=0,0,Agents($N$4,$N$5,K403,$N$3)/(1-$P$1))</f>
        <v>17.647058823529413</v>
      </c>
      <c r="T403" s="24">
        <f ca="1">IF(L403=0,0,Agents($N$4,$N$5,L403,$N$3)/(1-$P$1))</f>
        <v>20</v>
      </c>
      <c r="U403" s="24">
        <f ca="1">IF(M403=0,0,Agents($N$4,$N$5,M403,$N$3)/(1-$P$1))</f>
        <v>18.823529411764707</v>
      </c>
      <c r="V403" s="24">
        <f ca="1">IF(N403=0,0,Agents($N$4,$N$5,N403,$N$3)/(1-$P$1))</f>
        <v>16.47058823529412</v>
      </c>
      <c r="W403" s="24">
        <f ca="1">IF(O403=0,0,Agents($N$4,$N$5,O403,$N$3)/(1-$P$1))</f>
        <v>18.823529411764707</v>
      </c>
      <c r="X403" s="24">
        <f ca="1">IF(P403=0,0,Agents($N$4,$N$5,P403,$N$3)/(1-$P$1))</f>
        <v>5.882352941176471</v>
      </c>
    </row>
    <row r="404" spans="1:24" x14ac:dyDescent="0.25">
      <c r="A404" s="121">
        <v>0.47916666666666669</v>
      </c>
      <c r="B404" s="122">
        <v>4.3478260869565216E-2</v>
      </c>
      <c r="C404" s="123">
        <v>6.2212899285733245E-2</v>
      </c>
      <c r="D404" s="123">
        <v>6.1284742244262468E-2</v>
      </c>
      <c r="E404" s="123">
        <v>5.6678820019887298E-2</v>
      </c>
      <c r="F404" s="123">
        <v>5.7976766955095155E-2</v>
      </c>
      <c r="G404" s="123">
        <v>5.9753954305799648E-2</v>
      </c>
      <c r="H404" s="124">
        <v>5.1392572944297096E-2</v>
      </c>
      <c r="J404" s="30">
        <f t="shared" ca="1" si="47"/>
        <v>1.9522928850914953</v>
      </c>
      <c r="K404" s="30">
        <f t="shared" ca="1" si="47"/>
        <v>39.095916493755318</v>
      </c>
      <c r="L404" s="30">
        <f t="shared" ca="1" si="47"/>
        <v>44.335403381949583</v>
      </c>
      <c r="M404" s="30">
        <f t="shared" ca="1" si="47"/>
        <v>37.093564816738407</v>
      </c>
      <c r="N404" s="30">
        <f t="shared" ca="1" si="47"/>
        <v>36.559604369533915</v>
      </c>
      <c r="O404" s="30">
        <f t="shared" ca="1" si="47"/>
        <v>36.876643385061577</v>
      </c>
      <c r="P404" s="30">
        <f t="shared" ca="1" si="47"/>
        <v>7.7591127484405611</v>
      </c>
      <c r="R404" s="30">
        <f ca="1">IF(J404=0,0,Agents($N$4,$N$5,J404,$N$3)/(1-$P$1))</f>
        <v>2.3529411764705883</v>
      </c>
      <c r="S404" s="30">
        <f ca="1">IF(K404=0,0,Agents($N$4,$N$5,K404,$N$3)/(1-$P$1))</f>
        <v>18.823529411764707</v>
      </c>
      <c r="T404" s="30">
        <f ca="1">IF(L404=0,0,Agents($N$4,$N$5,L404,$N$3)/(1-$P$1))</f>
        <v>21.176470588235293</v>
      </c>
      <c r="U404" s="30">
        <f ca="1">IF(M404=0,0,Agents($N$4,$N$5,M404,$N$3)/(1-$P$1))</f>
        <v>17.647058823529413</v>
      </c>
      <c r="V404" s="30">
        <f ca="1">IF(N404=0,0,Agents($N$4,$N$5,N404,$N$3)/(1-$P$1))</f>
        <v>17.647058823529413</v>
      </c>
      <c r="W404" s="30">
        <f ca="1">IF(O404=0,0,Agents($N$4,$N$5,O404,$N$3)/(1-$P$1))</f>
        <v>17.647058823529413</v>
      </c>
      <c r="X404" s="30">
        <f ca="1">IF(P404=0,0,Agents($N$4,$N$5,P404,$N$3)/(1-$P$1))</f>
        <v>5.882352941176471</v>
      </c>
    </row>
    <row r="405" spans="1:24" x14ac:dyDescent="0.25">
      <c r="A405" s="125">
        <v>0.5</v>
      </c>
      <c r="B405" s="118">
        <v>4.8309178743961345E-2</v>
      </c>
      <c r="C405" s="119">
        <v>5.6689944504925503E-2</v>
      </c>
      <c r="D405" s="119">
        <v>5.3788490370199497E-2</v>
      </c>
      <c r="E405" s="119">
        <v>5.4027179317202516E-2</v>
      </c>
      <c r="F405" s="119">
        <v>5.4192797226852982E-2</v>
      </c>
      <c r="G405" s="119">
        <v>5.342706502636204E-2</v>
      </c>
      <c r="H405" s="120">
        <v>6.0013262599469513E-2</v>
      </c>
      <c r="J405" s="24">
        <f t="shared" ca="1" si="47"/>
        <v>2.1692143167683278</v>
      </c>
      <c r="K405" s="24">
        <f t="shared" ca="1" si="47"/>
        <v>35.625173586925989</v>
      </c>
      <c r="L405" s="24">
        <f t="shared" ca="1" si="47"/>
        <v>38.912367590028758</v>
      </c>
      <c r="M405" s="24">
        <f t="shared" ca="1" si="47"/>
        <v>35.35819336332375</v>
      </c>
      <c r="N405" s="24">
        <f t="shared" ca="1" si="47"/>
        <v>34.173468621088752</v>
      </c>
      <c r="O405" s="24">
        <f t="shared" ca="1" si="47"/>
        <v>32.972057614878587</v>
      </c>
      <c r="P405" s="24">
        <f t="shared" ca="1" si="47"/>
        <v>9.0606413385015578</v>
      </c>
      <c r="R405" s="24">
        <f ca="1">IF(J405=0,0,Agents($N$4,$N$5,J405,$N$3)/(1-$P$1))</f>
        <v>2.3529411764705883</v>
      </c>
      <c r="S405" s="24">
        <f ca="1">IF(K405=0,0,Agents($N$4,$N$5,K405,$N$3)/(1-$P$1))</f>
        <v>17.647058823529413</v>
      </c>
      <c r="T405" s="24">
        <f ca="1">IF(L405=0,0,Agents($N$4,$N$5,L405,$N$3)/(1-$P$1))</f>
        <v>18.823529411764707</v>
      </c>
      <c r="U405" s="24">
        <f ca="1">IF(M405=0,0,Agents($N$4,$N$5,M405,$N$3)/(1-$P$1))</f>
        <v>17.647058823529413</v>
      </c>
      <c r="V405" s="24">
        <f ca="1">IF(N405=0,0,Agents($N$4,$N$5,N405,$N$3)/(1-$P$1))</f>
        <v>16.47058823529412</v>
      </c>
      <c r="W405" s="24">
        <f ca="1">IF(O405=0,0,Agents($N$4,$N$5,O405,$N$3)/(1-$P$1))</f>
        <v>16.47058823529412</v>
      </c>
      <c r="X405" s="24">
        <f ca="1">IF(P405=0,0,Agents($N$4,$N$5,P405,$N$3)/(1-$P$1))</f>
        <v>5.882352941176471</v>
      </c>
    </row>
    <row r="406" spans="1:24" x14ac:dyDescent="0.25">
      <c r="A406" s="121">
        <v>0.52083333333333337</v>
      </c>
      <c r="B406" s="122">
        <v>5.7971014492753617E-2</v>
      </c>
      <c r="C406" s="123">
        <v>5.1857359071718741E-2</v>
      </c>
      <c r="D406" s="123">
        <v>5.3788490370199497E-2</v>
      </c>
      <c r="E406" s="123">
        <v>4.938680808750414E-2</v>
      </c>
      <c r="F406" s="123">
        <v>5.2128813738720886E-2</v>
      </c>
      <c r="G406" s="123">
        <v>5.518453427065026E-2</v>
      </c>
      <c r="H406" s="124">
        <v>6.1450044208664921E-2</v>
      </c>
      <c r="J406" s="30">
        <f t="shared" ca="1" si="47"/>
        <v>2.6030571801219935</v>
      </c>
      <c r="K406" s="30">
        <f t="shared" ca="1" si="47"/>
        <v>32.588273543450335</v>
      </c>
      <c r="L406" s="30">
        <f t="shared" ca="1" si="47"/>
        <v>38.912367590028758</v>
      </c>
      <c r="M406" s="30">
        <f t="shared" ca="1" si="47"/>
        <v>32.321293319848088</v>
      </c>
      <c r="N406" s="30">
        <f t="shared" ca="1" si="47"/>
        <v>32.871940031027755</v>
      </c>
      <c r="O406" s="30">
        <f t="shared" ca="1" si="47"/>
        <v>34.056664773262746</v>
      </c>
      <c r="P406" s="30">
        <f t="shared" ca="1" si="47"/>
        <v>9.2775627701783918</v>
      </c>
      <c r="R406" s="30">
        <f ca="1">IF(J406=0,0,Agents($N$4,$N$5,J406,$N$3)/(1-$P$1))</f>
        <v>3.5294117647058822</v>
      </c>
      <c r="S406" s="30">
        <f ca="1">IF(K406=0,0,Agents($N$4,$N$5,K406,$N$3)/(1-$P$1))</f>
        <v>16.47058823529412</v>
      </c>
      <c r="T406" s="30">
        <f ca="1">IF(L406=0,0,Agents($N$4,$N$5,L406,$N$3)/(1-$P$1))</f>
        <v>18.823529411764707</v>
      </c>
      <c r="U406" s="30">
        <f ca="1">IF(M406=0,0,Agents($N$4,$N$5,M406,$N$3)/(1-$P$1))</f>
        <v>16.47058823529412</v>
      </c>
      <c r="V406" s="30">
        <f ca="1">IF(N406=0,0,Agents($N$4,$N$5,N406,$N$3)/(1-$P$1))</f>
        <v>16.47058823529412</v>
      </c>
      <c r="W406" s="30">
        <f ca="1">IF(O406=0,0,Agents($N$4,$N$5,O406,$N$3)/(1-$P$1))</f>
        <v>16.47058823529412</v>
      </c>
      <c r="X406" s="30">
        <f ca="1">IF(P406=0,0,Agents($N$4,$N$5,P406,$N$3)/(1-$P$1))</f>
        <v>5.882352941176471</v>
      </c>
    </row>
    <row r="407" spans="1:24" x14ac:dyDescent="0.25">
      <c r="A407" s="125">
        <v>0.54166666666666663</v>
      </c>
      <c r="B407" s="118">
        <v>5.3140096618357488E-2</v>
      </c>
      <c r="C407" s="119">
        <v>5.3928467114521643E-2</v>
      </c>
      <c r="D407" s="119">
        <v>5.2589090070349426E-2</v>
      </c>
      <c r="E407" s="119">
        <v>5.1375538614517727E-2</v>
      </c>
      <c r="F407" s="119">
        <v>5.4192797226852982E-2</v>
      </c>
      <c r="G407" s="119">
        <v>5.3778558875219686E-2</v>
      </c>
      <c r="H407" s="120">
        <v>5.2829354553492504E-2</v>
      </c>
      <c r="J407" s="24">
        <f t="shared" ca="1" si="47"/>
        <v>2.3861357484451613</v>
      </c>
      <c r="K407" s="24">
        <f t="shared" ca="1" si="47"/>
        <v>33.889802133511331</v>
      </c>
      <c r="L407" s="24">
        <f t="shared" ca="1" si="47"/>
        <v>38.044681863321429</v>
      </c>
      <c r="M407" s="24">
        <f t="shared" ca="1" si="47"/>
        <v>33.622821909909085</v>
      </c>
      <c r="N407" s="24">
        <f t="shared" ca="1" si="47"/>
        <v>34.173468621088752</v>
      </c>
      <c r="O407" s="24">
        <f t="shared" ca="1" si="47"/>
        <v>33.188979046555424</v>
      </c>
      <c r="P407" s="24">
        <f t="shared" ca="1" si="47"/>
        <v>7.9760341801173951</v>
      </c>
      <c r="R407" s="24">
        <f ca="1">IF(J407=0,0,Agents($N$4,$N$5,J407,$N$3)/(1-$P$1))</f>
        <v>2.3529411764705883</v>
      </c>
      <c r="S407" s="24">
        <f ca="1">IF(K407=0,0,Agents($N$4,$N$5,K407,$N$3)/(1-$P$1))</f>
        <v>16.47058823529412</v>
      </c>
      <c r="T407" s="24">
        <f ca="1">IF(L407=0,0,Agents($N$4,$N$5,L407,$N$3)/(1-$P$1))</f>
        <v>18.823529411764707</v>
      </c>
      <c r="U407" s="24">
        <f ca="1">IF(M407=0,0,Agents($N$4,$N$5,M407,$N$3)/(1-$P$1))</f>
        <v>16.47058823529412</v>
      </c>
      <c r="V407" s="24">
        <f ca="1">IF(N407=0,0,Agents($N$4,$N$5,N407,$N$3)/(1-$P$1))</f>
        <v>16.47058823529412</v>
      </c>
      <c r="W407" s="24">
        <f ca="1">IF(O407=0,0,Agents($N$4,$N$5,O407,$N$3)/(1-$P$1))</f>
        <v>16.47058823529412</v>
      </c>
      <c r="X407" s="24">
        <f ca="1">IF(P407=0,0,Agents($N$4,$N$5,P407,$N$3)/(1-$P$1))</f>
        <v>5.882352941176471</v>
      </c>
    </row>
    <row r="408" spans="1:24" x14ac:dyDescent="0.25">
      <c r="A408" s="121">
        <v>0.5625</v>
      </c>
      <c r="B408" s="122">
        <v>4.8309178743961345E-2</v>
      </c>
      <c r="C408" s="123">
        <v>5.3928467114521643E-2</v>
      </c>
      <c r="D408" s="123">
        <v>5.5887440894937128E-2</v>
      </c>
      <c r="E408" s="123">
        <v>5.1706993702353328E-2</v>
      </c>
      <c r="F408" s="123">
        <v>5.6944775211029107E-2</v>
      </c>
      <c r="G408" s="123">
        <v>5.6942003514938486E-2</v>
      </c>
      <c r="H408" s="124">
        <v>5.8576480990274113E-2</v>
      </c>
      <c r="J408" s="30">
        <f t="shared" ca="1" si="47"/>
        <v>2.1692143167683278</v>
      </c>
      <c r="K408" s="30">
        <f t="shared" ca="1" si="47"/>
        <v>33.889802133511331</v>
      </c>
      <c r="L408" s="30">
        <f t="shared" ca="1" si="47"/>
        <v>40.430817611766592</v>
      </c>
      <c r="M408" s="30">
        <f t="shared" ca="1" si="47"/>
        <v>33.839743341585915</v>
      </c>
      <c r="N408" s="30">
        <f t="shared" ca="1" si="47"/>
        <v>35.908840074503416</v>
      </c>
      <c r="O408" s="30">
        <f t="shared" ca="1" si="47"/>
        <v>35.141271931646912</v>
      </c>
      <c r="P408" s="30">
        <f t="shared" ca="1" si="47"/>
        <v>8.8437199068247256</v>
      </c>
      <c r="R408" s="30">
        <f ca="1">IF(J408=0,0,Agents($N$4,$N$5,J408,$N$3)/(1-$P$1))</f>
        <v>2.3529411764705883</v>
      </c>
      <c r="S408" s="30">
        <f ca="1">IF(K408=0,0,Agents($N$4,$N$5,K408,$N$3)/(1-$P$1))</f>
        <v>16.47058823529412</v>
      </c>
      <c r="T408" s="30">
        <f ca="1">IF(L408=0,0,Agents($N$4,$N$5,L408,$N$3)/(1-$P$1))</f>
        <v>20</v>
      </c>
      <c r="U408" s="30">
        <f ca="1">IF(M408=0,0,Agents($N$4,$N$5,M408,$N$3)/(1-$P$1))</f>
        <v>16.47058823529412</v>
      </c>
      <c r="V408" s="30">
        <f ca="1">IF(N408=0,0,Agents($N$4,$N$5,N408,$N$3)/(1-$P$1))</f>
        <v>17.647058823529413</v>
      </c>
      <c r="W408" s="30">
        <f ca="1">IF(O408=0,0,Agents($N$4,$N$5,O408,$N$3)/(1-$P$1))</f>
        <v>17.647058823529413</v>
      </c>
      <c r="X408" s="30">
        <f ca="1">IF(P408=0,0,Agents($N$4,$N$5,P408,$N$3)/(1-$P$1))</f>
        <v>5.882352941176471</v>
      </c>
    </row>
    <row r="409" spans="1:24" x14ac:dyDescent="0.25">
      <c r="A409" s="125">
        <v>0.58333333333333337</v>
      </c>
      <c r="B409" s="118">
        <v>3.8647342995169073E-2</v>
      </c>
      <c r="C409" s="119">
        <v>5.4964021135923087E-2</v>
      </c>
      <c r="D409" s="119">
        <v>5.7386691269749726E-2</v>
      </c>
      <c r="E409" s="119">
        <v>5.8667550546900891E-2</v>
      </c>
      <c r="F409" s="119">
        <v>5.8664761451139191E-2</v>
      </c>
      <c r="G409" s="119">
        <v>5.9050966608084357E-2</v>
      </c>
      <c r="H409" s="120">
        <v>5.4266136162687904E-2</v>
      </c>
      <c r="J409" s="24">
        <f t="shared" ca="1" si="47"/>
        <v>1.7353714534146623</v>
      </c>
      <c r="K409" s="24">
        <f t="shared" ca="1" si="47"/>
        <v>34.540566428541823</v>
      </c>
      <c r="L409" s="24">
        <f t="shared" ca="1" si="47"/>
        <v>41.515424770150759</v>
      </c>
      <c r="M409" s="24">
        <f t="shared" ca="1" si="47"/>
        <v>38.395093406799404</v>
      </c>
      <c r="N409" s="24">
        <f t="shared" ca="1" si="47"/>
        <v>36.993447232887583</v>
      </c>
      <c r="O409" s="24">
        <f t="shared" ca="1" si="47"/>
        <v>36.442800521707909</v>
      </c>
      <c r="P409" s="24">
        <f t="shared" ca="1" si="47"/>
        <v>8.1929556117942273</v>
      </c>
      <c r="R409" s="24">
        <f ca="1">IF(J409=0,0,Agents($N$4,$N$5,J409,$N$3)/(1-$P$1))</f>
        <v>2.3529411764705883</v>
      </c>
      <c r="S409" s="24">
        <f ca="1">IF(K409=0,0,Agents($N$4,$N$5,K409,$N$3)/(1-$P$1))</f>
        <v>16.47058823529412</v>
      </c>
      <c r="T409" s="24">
        <f ca="1">IF(L409=0,0,Agents($N$4,$N$5,L409,$N$3)/(1-$P$1))</f>
        <v>20</v>
      </c>
      <c r="U409" s="24">
        <f ca="1">IF(M409=0,0,Agents($N$4,$N$5,M409,$N$3)/(1-$P$1))</f>
        <v>18.823529411764707</v>
      </c>
      <c r="V409" s="24">
        <f ca="1">IF(N409=0,0,Agents($N$4,$N$5,N409,$N$3)/(1-$P$1))</f>
        <v>17.647058823529413</v>
      </c>
      <c r="W409" s="24">
        <f ca="1">IF(O409=0,0,Agents($N$4,$N$5,O409,$N$3)/(1-$P$1))</f>
        <v>17.647058823529413</v>
      </c>
      <c r="X409" s="24">
        <f ca="1">IF(P409=0,0,Agents($N$4,$N$5,P409,$N$3)/(1-$P$1))</f>
        <v>5.882352941176471</v>
      </c>
    </row>
    <row r="410" spans="1:24" x14ac:dyDescent="0.25">
      <c r="A410" s="121">
        <v>0.60416666666666663</v>
      </c>
      <c r="B410" s="122">
        <v>4.3478260869565216E-2</v>
      </c>
      <c r="C410" s="123">
        <v>5.4618836462122608E-2</v>
      </c>
      <c r="D410" s="123">
        <v>5.9485641794487357E-2</v>
      </c>
      <c r="E410" s="123">
        <v>6.1982101425256876E-2</v>
      </c>
      <c r="F410" s="123">
        <v>6.1760736683337335E-2</v>
      </c>
      <c r="G410" s="123">
        <v>5.8347978910369067E-2</v>
      </c>
      <c r="H410" s="124">
        <v>5.4266136162687904E-2</v>
      </c>
      <c r="J410" s="30">
        <f t="shared" ca="1" si="47"/>
        <v>1.9522928850914953</v>
      </c>
      <c r="K410" s="30">
        <f t="shared" ca="1" si="47"/>
        <v>34.323644996864992</v>
      </c>
      <c r="L410" s="30">
        <f t="shared" ca="1" si="47"/>
        <v>43.033874791888586</v>
      </c>
      <c r="M410" s="30">
        <f t="shared" ca="1" si="47"/>
        <v>40.564307723567737</v>
      </c>
      <c r="N410" s="30">
        <f t="shared" ca="1" si="47"/>
        <v>38.945740117979078</v>
      </c>
      <c r="O410" s="30">
        <f t="shared" ca="1" si="47"/>
        <v>36.008957658354248</v>
      </c>
      <c r="P410" s="30">
        <f t="shared" ca="1" si="47"/>
        <v>8.1929556117942273</v>
      </c>
      <c r="R410" s="30">
        <f ca="1">IF(J410=0,0,Agents($N$4,$N$5,J410,$N$3)/(1-$P$1))</f>
        <v>2.3529411764705883</v>
      </c>
      <c r="S410" s="30">
        <f ca="1">IF(K410=0,0,Agents($N$4,$N$5,K410,$N$3)/(1-$P$1))</f>
        <v>16.47058823529412</v>
      </c>
      <c r="T410" s="30">
        <f ca="1">IF(L410=0,0,Agents($N$4,$N$5,L410,$N$3)/(1-$P$1))</f>
        <v>20</v>
      </c>
      <c r="U410" s="30">
        <f ca="1">IF(M410=0,0,Agents($N$4,$N$5,M410,$N$3)/(1-$P$1))</f>
        <v>20</v>
      </c>
      <c r="V410" s="30">
        <f ca="1">IF(N410=0,0,Agents($N$4,$N$5,N410,$N$3)/(1-$P$1))</f>
        <v>18.823529411764707</v>
      </c>
      <c r="W410" s="30">
        <f ca="1">IF(O410=0,0,Agents($N$4,$N$5,O410,$N$3)/(1-$P$1))</f>
        <v>17.647058823529413</v>
      </c>
      <c r="X410" s="30">
        <f ca="1">IF(P410=0,0,Agents($N$4,$N$5,P410,$N$3)/(1-$P$1))</f>
        <v>5.882352941176471</v>
      </c>
    </row>
    <row r="411" spans="1:24" x14ac:dyDescent="0.25">
      <c r="A411" s="125">
        <v>0.625</v>
      </c>
      <c r="B411" s="118">
        <v>4.8309178743961345E-2</v>
      </c>
      <c r="C411" s="119">
        <v>5.3238097766920671E-2</v>
      </c>
      <c r="D411" s="119">
        <v>5.1689539845461867E-2</v>
      </c>
      <c r="E411" s="119">
        <v>5.5021544580709306E-2</v>
      </c>
      <c r="F411" s="119">
        <v>5.7632769707073143E-2</v>
      </c>
      <c r="G411" s="119">
        <v>5.7293497363796131E-2</v>
      </c>
      <c r="H411" s="120">
        <v>4.7082228116710895E-2</v>
      </c>
      <c r="J411" s="24">
        <f t="shared" ca="1" si="47"/>
        <v>2.1692143167683278</v>
      </c>
      <c r="K411" s="24">
        <f t="shared" ca="1" si="47"/>
        <v>33.455959270157663</v>
      </c>
      <c r="L411" s="24">
        <f t="shared" ca="1" si="47"/>
        <v>37.393917568290931</v>
      </c>
      <c r="M411" s="24">
        <f t="shared" ca="1" si="47"/>
        <v>36.008957658354241</v>
      </c>
      <c r="N411" s="24">
        <f t="shared" ca="1" si="47"/>
        <v>36.342682937857084</v>
      </c>
      <c r="O411" s="24">
        <f t="shared" ca="1" si="47"/>
        <v>35.35819336332375</v>
      </c>
      <c r="P411" s="24">
        <f t="shared" ca="1" si="47"/>
        <v>7.1083484534100636</v>
      </c>
      <c r="R411" s="24">
        <f ca="1">IF(J411=0,0,Agents($N$4,$N$5,J411,$N$3)/(1-$P$1))</f>
        <v>2.3529411764705883</v>
      </c>
      <c r="S411" s="24">
        <f ca="1">IF(K411=0,0,Agents($N$4,$N$5,K411,$N$3)/(1-$P$1))</f>
        <v>16.47058823529412</v>
      </c>
      <c r="T411" s="24">
        <f ca="1">IF(L411=0,0,Agents($N$4,$N$5,L411,$N$3)/(1-$P$1))</f>
        <v>17.647058823529413</v>
      </c>
      <c r="U411" s="24">
        <f ca="1">IF(M411=0,0,Agents($N$4,$N$5,M411,$N$3)/(1-$P$1))</f>
        <v>17.647058823529413</v>
      </c>
      <c r="V411" s="24">
        <f ca="1">IF(N411=0,0,Agents($N$4,$N$5,N411,$N$3)/(1-$P$1))</f>
        <v>17.647058823529413</v>
      </c>
      <c r="W411" s="24">
        <f ca="1">IF(O411=0,0,Agents($N$4,$N$5,O411,$N$3)/(1-$P$1))</f>
        <v>17.647058823529413</v>
      </c>
      <c r="X411" s="24">
        <f ca="1">IF(P411=0,0,Agents($N$4,$N$5,P411,$N$3)/(1-$P$1))</f>
        <v>4.7058823529411766</v>
      </c>
    </row>
    <row r="412" spans="1:24" x14ac:dyDescent="0.25">
      <c r="A412" s="121">
        <v>0.64583333333333337</v>
      </c>
      <c r="B412" s="122">
        <v>5.3140096618357488E-2</v>
      </c>
      <c r="C412" s="123">
        <v>5.2547728419319706E-2</v>
      </c>
      <c r="D412" s="123">
        <v>5.2888940145311945E-2</v>
      </c>
      <c r="E412" s="123">
        <v>4.938680808750414E-2</v>
      </c>
      <c r="F412" s="123">
        <v>5.5912783466963066E-2</v>
      </c>
      <c r="G412" s="123">
        <v>5.3075571177504395E-2</v>
      </c>
      <c r="H412" s="124">
        <v>4.1335101679929286E-2</v>
      </c>
      <c r="J412" s="30">
        <f t="shared" ca="1" si="47"/>
        <v>2.3861357484451613</v>
      </c>
      <c r="K412" s="30">
        <f t="shared" ca="1" si="47"/>
        <v>33.022116406803995</v>
      </c>
      <c r="L412" s="30">
        <f t="shared" ca="1" si="47"/>
        <v>38.261603294998267</v>
      </c>
      <c r="M412" s="30">
        <f t="shared" ca="1" si="47"/>
        <v>32.321293319848088</v>
      </c>
      <c r="N412" s="30">
        <f t="shared" ca="1" si="47"/>
        <v>35.258075779472918</v>
      </c>
      <c r="O412" s="30">
        <f t="shared" ca="1" si="47"/>
        <v>32.755136183201756</v>
      </c>
      <c r="P412" s="30">
        <f t="shared" ca="1" si="47"/>
        <v>6.2406627267027321</v>
      </c>
      <c r="R412" s="30">
        <f ca="1">IF(J412=0,0,Agents($N$4,$N$5,J412,$N$3)/(1-$P$1))</f>
        <v>2.3529411764705883</v>
      </c>
      <c r="S412" s="30">
        <f ca="1">IF(K412=0,0,Agents($N$4,$N$5,K412,$N$3)/(1-$P$1))</f>
        <v>16.47058823529412</v>
      </c>
      <c r="T412" s="30">
        <f ca="1">IF(L412=0,0,Agents($N$4,$N$5,L412,$N$3)/(1-$P$1))</f>
        <v>18.823529411764707</v>
      </c>
      <c r="U412" s="30">
        <f ca="1">IF(M412=0,0,Agents($N$4,$N$5,M412,$N$3)/(1-$P$1))</f>
        <v>16.47058823529412</v>
      </c>
      <c r="V412" s="30">
        <f ca="1">IF(N412=0,0,Agents($N$4,$N$5,N412,$N$3)/(1-$P$1))</f>
        <v>17.647058823529413</v>
      </c>
      <c r="W412" s="30">
        <f ca="1">IF(O412=0,0,Agents($N$4,$N$5,O412,$N$3)/(1-$P$1))</f>
        <v>16.47058823529412</v>
      </c>
      <c r="X412" s="30">
        <f ca="1">IF(P412=0,0,Agents($N$4,$N$5,P412,$N$3)/(1-$P$1))</f>
        <v>4.7058823529411766</v>
      </c>
    </row>
    <row r="413" spans="1:24" x14ac:dyDescent="0.25">
      <c r="A413" s="125">
        <v>0.66666666666666663</v>
      </c>
      <c r="B413" s="118">
        <v>4.3478260869565216E-2</v>
      </c>
      <c r="C413" s="119">
        <v>4.322774222670666E-2</v>
      </c>
      <c r="D413" s="119">
        <v>4.4792988121323936E-2</v>
      </c>
      <c r="E413" s="119">
        <v>4.9718263175339734E-2</v>
      </c>
      <c r="F413" s="119">
        <v>4.7312852266412665E-2</v>
      </c>
      <c r="G413" s="119">
        <v>4.9209138840070298E-2</v>
      </c>
      <c r="H413" s="120">
        <v>3.8461538461538478E-2</v>
      </c>
      <c r="J413" s="24">
        <f t="shared" ca="1" si="47"/>
        <v>1.9522928850914953</v>
      </c>
      <c r="K413" s="24">
        <f t="shared" ca="1" si="47"/>
        <v>27.165237751529514</v>
      </c>
      <c r="L413" s="24">
        <f t="shared" ca="1" si="47"/>
        <v>32.404724639723781</v>
      </c>
      <c r="M413" s="24">
        <f t="shared" ca="1" si="47"/>
        <v>32.538214751524919</v>
      </c>
      <c r="N413" s="24">
        <f t="shared" ca="1" si="47"/>
        <v>29.835039987552097</v>
      </c>
      <c r="O413" s="24">
        <f t="shared" ca="1" si="47"/>
        <v>30.369000434756593</v>
      </c>
      <c r="P413" s="24">
        <f t="shared" ca="1" si="47"/>
        <v>5.806819863349066</v>
      </c>
      <c r="R413" s="24">
        <f ca="1">IF(J413=0,0,Agents($N$4,$N$5,J413,$N$3)/(1-$P$1))</f>
        <v>2.3529411764705883</v>
      </c>
      <c r="S413" s="24">
        <f ca="1">IF(K413=0,0,Agents($N$4,$N$5,K413,$N$3)/(1-$P$1))</f>
        <v>14.117647058823529</v>
      </c>
      <c r="T413" s="24">
        <f ca="1">IF(L413=0,0,Agents($N$4,$N$5,L413,$N$3)/(1-$P$1))</f>
        <v>16.47058823529412</v>
      </c>
      <c r="U413" s="24">
        <f ca="1">IF(M413=0,0,Agents($N$4,$N$5,M413,$N$3)/(1-$P$1))</f>
        <v>16.47058823529412</v>
      </c>
      <c r="V413" s="24">
        <f ca="1">IF(N413=0,0,Agents($N$4,$N$5,N413,$N$3)/(1-$P$1))</f>
        <v>15.294117647058824</v>
      </c>
      <c r="W413" s="24">
        <f ca="1">IF(O413=0,0,Agents($N$4,$N$5,O413,$N$3)/(1-$P$1))</f>
        <v>15.294117647058824</v>
      </c>
      <c r="X413" s="24">
        <f ca="1">IF(P413=0,0,Agents($N$4,$N$5,P413,$N$3)/(1-$P$1))</f>
        <v>4.7058823529411766</v>
      </c>
    </row>
    <row r="414" spans="1:24" x14ac:dyDescent="0.25">
      <c r="A414" s="121">
        <v>0.6875</v>
      </c>
      <c r="B414" s="122">
        <v>3.3816425120772944E-2</v>
      </c>
      <c r="C414" s="123">
        <v>4.0386606834656544E-2</v>
      </c>
      <c r="D414" s="123">
        <v>3.8795986622073564E-2</v>
      </c>
      <c r="E414" s="123">
        <v>3.5465694398409013E-2</v>
      </c>
      <c r="F414" s="123">
        <v>4.1808896298060415E-2</v>
      </c>
      <c r="G414" s="123">
        <v>3.5852372583479786E-2</v>
      </c>
      <c r="H414" s="124">
        <v>3.2714412024756868E-2</v>
      </c>
      <c r="J414" s="30">
        <f t="shared" ca="1" si="47"/>
        <v>1.5184500217378296</v>
      </c>
      <c r="K414" s="30">
        <f t="shared" ca="1" si="47"/>
        <v>25.379807506189437</v>
      </c>
      <c r="L414" s="30">
        <f t="shared" ca="1" si="47"/>
        <v>28.066296006187123</v>
      </c>
      <c r="M414" s="30">
        <f t="shared" ca="1" si="47"/>
        <v>23.210593189421111</v>
      </c>
      <c r="N414" s="30">
        <f t="shared" ca="1" si="47"/>
        <v>26.364297080722775</v>
      </c>
      <c r="O414" s="30">
        <f t="shared" ca="1" si="47"/>
        <v>22.125986031036945</v>
      </c>
      <c r="P414" s="30">
        <f t="shared" ca="1" si="47"/>
        <v>4.9391341366417345</v>
      </c>
      <c r="R414" s="30">
        <f ca="1">IF(J414=0,0,Agents($N$4,$N$5,J414,$N$3)/(1-$P$1))</f>
        <v>2.3529411764705883</v>
      </c>
      <c r="S414" s="30">
        <f ca="1">IF(K414=0,0,Agents($N$4,$N$5,K414,$N$3)/(1-$P$1))</f>
        <v>12.941176470588236</v>
      </c>
      <c r="T414" s="30">
        <f ca="1">IF(L414=0,0,Agents($N$4,$N$5,L414,$N$3)/(1-$P$1))</f>
        <v>14.117647058823529</v>
      </c>
      <c r="U414" s="30">
        <f ca="1">IF(M414=0,0,Agents($N$4,$N$5,M414,$N$3)/(1-$P$1))</f>
        <v>12.941176470588236</v>
      </c>
      <c r="V414" s="30">
        <f ca="1">IF(N414=0,0,Agents($N$4,$N$5,N414,$N$3)/(1-$P$1))</f>
        <v>14.117647058823529</v>
      </c>
      <c r="W414" s="30">
        <f ca="1">IF(O414=0,0,Agents($N$4,$N$5,O414,$N$3)/(1-$P$1))</f>
        <v>11.764705882352942</v>
      </c>
      <c r="X414" s="30">
        <f ca="1">IF(P414=0,0,Agents($N$4,$N$5,P414,$N$3)/(1-$P$1))</f>
        <v>4.7058823529411766</v>
      </c>
    </row>
    <row r="415" spans="1:24" x14ac:dyDescent="0.25">
      <c r="A415" s="125">
        <v>0.70833333333333337</v>
      </c>
      <c r="B415" s="118">
        <v>3.3816425120772944E-2</v>
      </c>
      <c r="C415" s="119">
        <v>2.6579219882637211E-2</v>
      </c>
      <c r="D415" s="119">
        <v>2.8185907046476763E-2</v>
      </c>
      <c r="E415" s="119">
        <v>2.7179317202519059E-2</v>
      </c>
      <c r="F415" s="119">
        <v>3.0959752321981424E-2</v>
      </c>
      <c r="G415" s="119">
        <v>2.7065026362038665E-2</v>
      </c>
      <c r="H415" s="120">
        <v>2.7298850574712645E-2</v>
      </c>
      <c r="J415" s="24">
        <f t="shared" ca="1" si="47"/>
        <v>1.5184500217378296</v>
      </c>
      <c r="K415" s="24">
        <f t="shared" ca="1" si="47"/>
        <v>16.702950239116124</v>
      </c>
      <c r="L415" s="24">
        <f t="shared" ca="1" si="47"/>
        <v>20.390614577622284</v>
      </c>
      <c r="M415" s="24">
        <f t="shared" ca="1" si="47"/>
        <v>17.78755739750029</v>
      </c>
      <c r="N415" s="24">
        <f t="shared" ca="1" si="47"/>
        <v>19.522928850914951</v>
      </c>
      <c r="O415" s="24">
        <f t="shared" ca="1" si="47"/>
        <v>16.702950239116127</v>
      </c>
      <c r="P415" s="24">
        <f t="shared" ca="1" si="47"/>
        <v>4.1215072018598242</v>
      </c>
      <c r="R415" s="24">
        <f ca="1">IF(J415=0,0,Agents($N$4,$N$5,J415,$N$3)/(1-$P$1))</f>
        <v>2.3529411764705883</v>
      </c>
      <c r="S415" s="24">
        <f ca="1">IF(K415=0,0,Agents($N$4,$N$5,K415,$N$3)/(1-$P$1))</f>
        <v>9.4117647058823533</v>
      </c>
      <c r="T415" s="24">
        <f ca="1">IF(L415=0,0,Agents($N$4,$N$5,L415,$N$3)/(1-$P$1))</f>
        <v>11.764705882352942</v>
      </c>
      <c r="U415" s="24">
        <f ca="1">IF(M415=0,0,Agents($N$4,$N$5,M415,$N$3)/(1-$P$1))</f>
        <v>10.588235294117647</v>
      </c>
      <c r="V415" s="24">
        <f ca="1">IF(N415=0,0,Agents($N$4,$N$5,N415,$N$3)/(1-$P$1))</f>
        <v>10.588235294117647</v>
      </c>
      <c r="W415" s="24">
        <f ca="1">IF(O415=0,0,Agents($N$4,$N$5,O415,$N$3)/(1-$P$1))</f>
        <v>9.4117647058823533</v>
      </c>
      <c r="X415" s="24">
        <f ca="1">IF(P415=0,0,Agents($N$4,$N$5,P415,$N$3)/(1-$P$1))</f>
        <v>3.5294117647058822</v>
      </c>
    </row>
    <row r="416" spans="1:24" x14ac:dyDescent="0.25">
      <c r="A416" s="121">
        <v>0.72916666666666663</v>
      </c>
      <c r="B416" s="122">
        <v>1.4492753623188406E-2</v>
      </c>
      <c r="C416" s="123">
        <v>1.9675526406627546E-2</v>
      </c>
      <c r="D416" s="123">
        <v>1.6791604197901048E-2</v>
      </c>
      <c r="E416" s="123">
        <v>2.0881670533642691E-2</v>
      </c>
      <c r="F416" s="123">
        <v>2.1327829377364983E-2</v>
      </c>
      <c r="G416" s="123">
        <v>1.8629173989455183E-2</v>
      </c>
      <c r="H416" s="124">
        <v>2.8735632183908046E-2</v>
      </c>
      <c r="J416" s="30">
        <f t="shared" ca="1" si="47"/>
        <v>0.65076429503049849</v>
      </c>
      <c r="K416" s="30">
        <f t="shared" ca="1" si="47"/>
        <v>12.364521605579469</v>
      </c>
      <c r="L416" s="30">
        <f t="shared" ca="1" si="47"/>
        <v>12.147600173902635</v>
      </c>
      <c r="M416" s="30">
        <f t="shared" ca="1" si="47"/>
        <v>13.666050195640468</v>
      </c>
      <c r="N416" s="30">
        <f t="shared" ca="1" si="47"/>
        <v>13.449128763963634</v>
      </c>
      <c r="O416" s="30">
        <f t="shared" ca="1" si="47"/>
        <v>11.496835878872139</v>
      </c>
      <c r="P416" s="30">
        <f t="shared" ca="1" si="47"/>
        <v>4.3384286335366564</v>
      </c>
      <c r="R416" s="30">
        <f ca="1">IF(J416=0,0,Agents($N$4,$N$5,J416,$N$3)/(1-$P$1))</f>
        <v>1.1764705882352942</v>
      </c>
      <c r="S416" s="30">
        <f ca="1">IF(K416=0,0,Agents($N$4,$N$5,K416,$N$3)/(1-$P$1))</f>
        <v>8.2352941176470598</v>
      </c>
      <c r="T416" s="30">
        <f ca="1">IF(L416=0,0,Agents($N$4,$N$5,L416,$N$3)/(1-$P$1))</f>
        <v>7.0588235294117645</v>
      </c>
      <c r="U416" s="30">
        <f ca="1">IF(M416=0,0,Agents($N$4,$N$5,M416,$N$3)/(1-$P$1))</f>
        <v>8.2352941176470598</v>
      </c>
      <c r="V416" s="30">
        <f ca="1">IF(N416=0,0,Agents($N$4,$N$5,N416,$N$3)/(1-$P$1))</f>
        <v>8.2352941176470598</v>
      </c>
      <c r="W416" s="30">
        <f ca="1">IF(O416=0,0,Agents($N$4,$N$5,O416,$N$3)/(1-$P$1))</f>
        <v>7.0588235294117645</v>
      </c>
      <c r="X416" s="30">
        <f ca="1">IF(P416=0,0,Agents($N$4,$N$5,P416,$N$3)/(1-$P$1))</f>
        <v>3.5294117647058822</v>
      </c>
    </row>
    <row r="417" spans="1:24" x14ac:dyDescent="0.25">
      <c r="A417" s="125">
        <v>0.75</v>
      </c>
      <c r="B417" s="118">
        <v>2.4154589371980676E-2</v>
      </c>
      <c r="C417" s="119">
        <v>1.5533310321021747E-2</v>
      </c>
      <c r="D417" s="119">
        <v>1.4992503748125937E-2</v>
      </c>
      <c r="E417" s="119">
        <v>1.4252568776930727E-2</v>
      </c>
      <c r="F417" s="119">
        <v>1.5823873409012729E-2</v>
      </c>
      <c r="G417" s="119">
        <v>1.1950790861159929E-2</v>
      </c>
      <c r="H417" s="120">
        <v>1.4367816091954023E-2</v>
      </c>
      <c r="J417" s="24">
        <f t="shared" ca="1" si="47"/>
        <v>1.0846071583841641</v>
      </c>
      <c r="K417" s="24">
        <f t="shared" ca="1" si="47"/>
        <v>9.7614644254574756</v>
      </c>
      <c r="L417" s="24">
        <f t="shared" ca="1" si="47"/>
        <v>10.84607158384164</v>
      </c>
      <c r="M417" s="24">
        <f t="shared" ca="1" si="47"/>
        <v>9.3276215621038112</v>
      </c>
      <c r="N417" s="24">
        <f t="shared" ca="1" si="47"/>
        <v>9.9783858571343096</v>
      </c>
      <c r="O417" s="24">
        <f t="shared" ca="1" si="47"/>
        <v>7.3753286770123152</v>
      </c>
      <c r="P417" s="24">
        <f t="shared" ca="1" si="47"/>
        <v>2.1692143167683282</v>
      </c>
      <c r="R417" s="24">
        <f ca="1">IF(J417=0,0,Agents($N$4,$N$5,J417,$N$3)/(1-$P$1))</f>
        <v>2.3529411764705883</v>
      </c>
      <c r="S417" s="24">
        <f ca="1">IF(K417=0,0,Agents($N$4,$N$5,K417,$N$3)/(1-$P$1))</f>
        <v>7.0588235294117645</v>
      </c>
      <c r="T417" s="24">
        <f ca="1">IF(L417=0,0,Agents($N$4,$N$5,L417,$N$3)/(1-$P$1))</f>
        <v>7.0588235294117645</v>
      </c>
      <c r="U417" s="24">
        <f ca="1">IF(M417=0,0,Agents($N$4,$N$5,M417,$N$3)/(1-$P$1))</f>
        <v>5.882352941176471</v>
      </c>
      <c r="V417" s="24">
        <f ca="1">IF(N417=0,0,Agents($N$4,$N$5,N417,$N$3)/(1-$P$1))</f>
        <v>7.0588235294117645</v>
      </c>
      <c r="W417" s="24">
        <f ca="1">IF(O417=0,0,Agents($N$4,$N$5,O417,$N$3)/(1-$P$1))</f>
        <v>5.882352941176471</v>
      </c>
      <c r="X417" s="24">
        <f ca="1">IF(P417=0,0,Agents($N$4,$N$5,P417,$N$3)/(1-$P$1))</f>
        <v>2.3529411764705883</v>
      </c>
    </row>
    <row r="418" spans="1:24" x14ac:dyDescent="0.25">
      <c r="A418" s="121">
        <v>0.77083333333333337</v>
      </c>
      <c r="B418" s="122">
        <v>1.932367149758454E-2</v>
      </c>
      <c r="C418" s="123">
        <v>1.1736278909216431E-2</v>
      </c>
      <c r="D418" s="123">
        <v>9.595202398800599E-3</v>
      </c>
      <c r="E418" s="123">
        <v>8.6178322837255558E-3</v>
      </c>
      <c r="F418" s="123">
        <v>9.6319229446164435E-3</v>
      </c>
      <c r="G418" s="123">
        <v>8.4358523725834803E-3</v>
      </c>
      <c r="H418" s="124">
        <v>1.4367816091954023E-2</v>
      </c>
      <c r="J418" s="30">
        <f t="shared" ca="1" si="47"/>
        <v>0.86768572670733124</v>
      </c>
      <c r="K418" s="30">
        <f t="shared" ca="1" si="47"/>
        <v>7.3753286770123143</v>
      </c>
      <c r="L418" s="30">
        <f t="shared" ca="1" si="47"/>
        <v>6.941485813658649</v>
      </c>
      <c r="M418" s="30">
        <f t="shared" ca="1" si="47"/>
        <v>5.6399572235976541</v>
      </c>
      <c r="N418" s="30">
        <f t="shared" ca="1" si="47"/>
        <v>6.0738000869513185</v>
      </c>
      <c r="O418" s="30">
        <f t="shared" ca="1" si="47"/>
        <v>5.2061143602439879</v>
      </c>
      <c r="P418" s="30">
        <f t="shared" ca="1" si="47"/>
        <v>2.1692143167683282</v>
      </c>
      <c r="R418" s="30">
        <f ca="1">IF(J418=0,0,Agents($N$4,$N$5,J418,$N$3)/(1-$P$1))</f>
        <v>2.3529411764705883</v>
      </c>
      <c r="S418" s="30">
        <f ca="1">IF(K418=0,0,Agents($N$4,$N$5,K418,$N$3)/(1-$P$1))</f>
        <v>5.882352941176471</v>
      </c>
      <c r="T418" s="30">
        <f ca="1">IF(L418=0,0,Agents($N$4,$N$5,L418,$N$3)/(1-$P$1))</f>
        <v>4.7058823529411766</v>
      </c>
      <c r="U418" s="30">
        <f ca="1">IF(M418=0,0,Agents($N$4,$N$5,M418,$N$3)/(1-$P$1))</f>
        <v>4.7058823529411766</v>
      </c>
      <c r="V418" s="30">
        <f ca="1">IF(N418=0,0,Agents($N$4,$N$5,N418,$N$3)/(1-$P$1))</f>
        <v>4.7058823529411766</v>
      </c>
      <c r="W418" s="30">
        <f ca="1">IF(O418=0,0,Agents($N$4,$N$5,O418,$N$3)/(1-$P$1))</f>
        <v>4.7058823529411766</v>
      </c>
      <c r="X418" s="30">
        <f ca="1">IF(P418=0,0,Agents($N$4,$N$5,P418,$N$3)/(1-$P$1))</f>
        <v>2.3529411764705883</v>
      </c>
    </row>
    <row r="419" spans="1:24" x14ac:dyDescent="0.25">
      <c r="A419" s="125">
        <v>0.79166666666666663</v>
      </c>
      <c r="B419" s="118">
        <v>1.4492753623188406E-2</v>
      </c>
      <c r="C419" s="119">
        <v>7.9392474974111157E-3</v>
      </c>
      <c r="D419" s="119">
        <v>5.6971514242878558E-3</v>
      </c>
      <c r="E419" s="119">
        <v>7.9549221080543586E-3</v>
      </c>
      <c r="F419" s="119">
        <v>8.2559339525283791E-3</v>
      </c>
      <c r="G419" s="119">
        <v>6.3268892794376098E-3</v>
      </c>
      <c r="H419" s="120">
        <v>8.6206896551724137E-3</v>
      </c>
      <c r="J419" s="24">
        <f t="shared" ca="1" si="47"/>
        <v>0.65076429503049849</v>
      </c>
      <c r="K419" s="24">
        <f t="shared" ca="1" si="47"/>
        <v>4.9891929285671548</v>
      </c>
      <c r="L419" s="24">
        <f t="shared" ca="1" si="47"/>
        <v>4.1215072018598224</v>
      </c>
      <c r="M419" s="24">
        <f t="shared" ca="1" si="47"/>
        <v>5.2061143602439879</v>
      </c>
      <c r="N419" s="24">
        <f t="shared" ca="1" si="47"/>
        <v>5.206114360243987</v>
      </c>
      <c r="O419" s="24">
        <f t="shared" ca="1" si="47"/>
        <v>3.9045857701829907</v>
      </c>
      <c r="P419" s="24">
        <f t="shared" ca="1" si="47"/>
        <v>1.301528590060997</v>
      </c>
      <c r="R419" s="24">
        <f ca="1">IF(J419=0,0,Agents($N$4,$N$5,J419,$N$3)/(1-$P$1))</f>
        <v>1.1764705882352942</v>
      </c>
      <c r="S419" s="24">
        <f ca="1">IF(K419=0,0,Agents($N$4,$N$5,K419,$N$3)/(1-$P$1))</f>
        <v>4.7058823529411766</v>
      </c>
      <c r="T419" s="24">
        <f ca="1">IF(L419=0,0,Agents($N$4,$N$5,L419,$N$3)/(1-$P$1))</f>
        <v>3.5294117647058822</v>
      </c>
      <c r="U419" s="24">
        <f ca="1">IF(M419=0,0,Agents($N$4,$N$5,M419,$N$3)/(1-$P$1))</f>
        <v>4.7058823529411766</v>
      </c>
      <c r="V419" s="24">
        <f ca="1">IF(N419=0,0,Agents($N$4,$N$5,N419,$N$3)/(1-$P$1))</f>
        <v>4.7058823529411766</v>
      </c>
      <c r="W419" s="24">
        <f ca="1">IF(O419=0,0,Agents($N$4,$N$5,O419,$N$3)/(1-$P$1))</f>
        <v>3.5294117647058822</v>
      </c>
      <c r="X419" s="24">
        <f ca="1">IF(P419=0,0,Agents($N$4,$N$5,P419,$N$3)/(1-$P$1))</f>
        <v>2.3529411764705883</v>
      </c>
    </row>
    <row r="420" spans="1:24" x14ac:dyDescent="0.25">
      <c r="A420" s="126">
        <v>0.8125</v>
      </c>
      <c r="B420" s="122">
        <v>2.4154589371980676E-2</v>
      </c>
      <c r="C420" s="123">
        <v>5.5229547808077319E-3</v>
      </c>
      <c r="D420" s="123">
        <v>5.0974512743628183E-3</v>
      </c>
      <c r="E420" s="123">
        <v>5.3032814053695721E-3</v>
      </c>
      <c r="F420" s="123">
        <v>7.2239422084623322E-3</v>
      </c>
      <c r="G420" s="123">
        <v>4.2179261862917402E-3</v>
      </c>
      <c r="H420" s="124">
        <v>8.6206896551724137E-3</v>
      </c>
      <c r="J420" s="30">
        <f t="shared" ca="1" si="47"/>
        <v>1.0846071583841641</v>
      </c>
      <c r="K420" s="30">
        <f t="shared" ca="1" si="47"/>
        <v>3.4707429068293245</v>
      </c>
      <c r="L420" s="30">
        <f t="shared" ca="1" si="47"/>
        <v>3.6876643385061572</v>
      </c>
      <c r="M420" s="30">
        <f t="shared" ca="1" si="47"/>
        <v>3.470742906829325</v>
      </c>
      <c r="N420" s="30">
        <f t="shared" ca="1" si="47"/>
        <v>4.5553500652134886</v>
      </c>
      <c r="O420" s="30">
        <f t="shared" ca="1" si="47"/>
        <v>2.6030571801219939</v>
      </c>
      <c r="P420" s="30">
        <f t="shared" ca="1" si="47"/>
        <v>1.301528590060997</v>
      </c>
      <c r="R420" s="30">
        <f ca="1">IF(J420=0,0,Agents($N$4,$N$5,J420,$N$3)/(1-$P$1))</f>
        <v>2.3529411764705883</v>
      </c>
      <c r="S420" s="30">
        <f ca="1">IF(K420=0,0,Agents($N$4,$N$5,K420,$N$3)/(1-$P$1))</f>
        <v>3.5294117647058822</v>
      </c>
      <c r="T420" s="30">
        <f ca="1">IF(L420=0,0,Agents($N$4,$N$5,L420,$N$3)/(1-$P$1))</f>
        <v>3.5294117647058822</v>
      </c>
      <c r="U420" s="30">
        <f ca="1">IF(M420=0,0,Agents($N$4,$N$5,M420,$N$3)/(1-$P$1))</f>
        <v>3.5294117647058822</v>
      </c>
      <c r="V420" s="30">
        <f ca="1">IF(N420=0,0,Agents($N$4,$N$5,N420,$N$3)/(1-$P$1))</f>
        <v>3.5294117647058822</v>
      </c>
      <c r="W420" s="30">
        <f ca="1">IF(O420=0,0,Agents($N$4,$N$5,O420,$N$3)/(1-$P$1))</f>
        <v>3.5294117647058822</v>
      </c>
      <c r="X420" s="30">
        <f ca="1">IF(P420=0,0,Agents($N$4,$N$5,P420,$N$3)/(1-$P$1))</f>
        <v>2.3529411764705883</v>
      </c>
    </row>
    <row r="421" spans="1:24" x14ac:dyDescent="0.25">
      <c r="A421" s="125">
        <v>0.83333333333333304</v>
      </c>
      <c r="B421" s="127">
        <v>9.6618357487922701E-3</v>
      </c>
      <c r="C421" s="128">
        <v>2.0711080428028996E-3</v>
      </c>
      <c r="D421" s="128">
        <v>2.098950524737631E-3</v>
      </c>
      <c r="E421" s="128">
        <v>2.651640702684786E-3</v>
      </c>
      <c r="F421" s="128">
        <v>2.7519779841761265E-3</v>
      </c>
      <c r="G421" s="128">
        <v>1.7574692442882249E-3</v>
      </c>
      <c r="H421" s="129">
        <v>4.3103448275862068E-3</v>
      </c>
      <c r="J421" s="30">
        <f t="shared" ca="1" si="47"/>
        <v>0.43384286335366562</v>
      </c>
      <c r="K421" s="30">
        <f t="shared" ca="1" si="47"/>
        <v>1.3015285900609967</v>
      </c>
      <c r="L421" s="30">
        <f t="shared" ca="1" si="47"/>
        <v>1.5184500217378294</v>
      </c>
      <c r="M421" s="30">
        <f t="shared" ca="1" si="47"/>
        <v>1.7353714534146625</v>
      </c>
      <c r="N421" s="30">
        <f t="shared" ca="1" si="47"/>
        <v>1.7353714534146623</v>
      </c>
      <c r="O421" s="30">
        <f t="shared" ca="1" si="47"/>
        <v>1.0846071583841641</v>
      </c>
      <c r="P421" s="30">
        <f t="shared" ca="1" si="47"/>
        <v>0.65076429503049849</v>
      </c>
      <c r="R421" s="30">
        <f ca="1">IF(J421=0,0,Agents($N$4,$N$5,J421,$N$3)/(1-$P$1))</f>
        <v>1.1764705882352942</v>
      </c>
      <c r="S421" s="30">
        <f ca="1">IF(K421=0,0,Agents($N$4,$N$5,K421,$N$3)/(1-$P$1))</f>
        <v>2.3529411764705883</v>
      </c>
      <c r="T421" s="30">
        <f ca="1">IF(L421=0,0,Agents($N$4,$N$5,L421,$N$3)/(1-$P$1))</f>
        <v>2.3529411764705883</v>
      </c>
      <c r="U421" s="30">
        <f ca="1">IF(M421=0,0,Agents($N$4,$N$5,M421,$N$3)/(1-$P$1))</f>
        <v>2.3529411764705883</v>
      </c>
      <c r="V421" s="30">
        <f ca="1">IF(N421=0,0,Agents($N$4,$N$5,N421,$N$3)/(1-$P$1))</f>
        <v>2.3529411764705883</v>
      </c>
      <c r="W421" s="30">
        <f ca="1">IF(O421=0,0,Agents($N$4,$N$5,O421,$N$3)/(1-$P$1))</f>
        <v>2.3529411764705883</v>
      </c>
      <c r="X421" s="30">
        <f ca="1">IF(P421=0,0,Agents($N$4,$N$5,P421,$N$3)/(1-$P$1))</f>
        <v>1.1764705882352942</v>
      </c>
    </row>
    <row r="422" spans="1:24" x14ac:dyDescent="0.25">
      <c r="A422" s="126">
        <v>0.85416666666666696</v>
      </c>
      <c r="B422" s="127">
        <v>1.4492753623188406E-2</v>
      </c>
      <c r="C422" s="128">
        <v>1.380738695201933E-3</v>
      </c>
      <c r="D422" s="128">
        <v>1.1994002998500749E-3</v>
      </c>
      <c r="E422" s="128">
        <v>1.325820351342393E-3</v>
      </c>
      <c r="F422" s="128">
        <v>1.7199862401100791E-3</v>
      </c>
      <c r="G422" s="128">
        <v>1.4059753954305801E-3</v>
      </c>
      <c r="H422" s="129">
        <v>1.4367816091954023E-3</v>
      </c>
      <c r="J422" s="30">
        <f t="shared" ca="1" si="47"/>
        <v>0.65076429503049849</v>
      </c>
      <c r="K422" s="30">
        <f t="shared" ca="1" si="47"/>
        <v>0.86768572670733113</v>
      </c>
      <c r="L422" s="30">
        <f t="shared" ca="1" si="47"/>
        <v>0.86768572670733113</v>
      </c>
      <c r="M422" s="30">
        <f t="shared" ca="1" si="47"/>
        <v>0.86768572670733124</v>
      </c>
      <c r="N422" s="30">
        <f t="shared" ca="1" si="47"/>
        <v>1.0846071583841639</v>
      </c>
      <c r="O422" s="30">
        <f t="shared" ca="1" si="47"/>
        <v>0.86768572670733135</v>
      </c>
      <c r="P422" s="30">
        <f t="shared" ca="1" si="47"/>
        <v>0.21692143167683284</v>
      </c>
      <c r="R422" s="30">
        <f ca="1">IF(J422=0,0,Agents($N$4,$N$5,J422,$N$3)/(1-$P$1))</f>
        <v>1.1764705882352942</v>
      </c>
      <c r="S422" s="30">
        <f ca="1">IF(K422=0,0,Agents($N$4,$N$5,K422,$N$3)/(1-$P$1))</f>
        <v>2.3529411764705883</v>
      </c>
      <c r="T422" s="30">
        <f ca="1">IF(L422=0,0,Agents($N$4,$N$5,L422,$N$3)/(1-$P$1))</f>
        <v>2.3529411764705883</v>
      </c>
      <c r="U422" s="30">
        <f ca="1">IF(M422=0,0,Agents($N$4,$N$5,M422,$N$3)/(1-$P$1))</f>
        <v>2.3529411764705883</v>
      </c>
      <c r="V422" s="30">
        <f ca="1">IF(N422=0,0,Agents($N$4,$N$5,N422,$N$3)/(1-$P$1))</f>
        <v>2.3529411764705883</v>
      </c>
      <c r="W422" s="30">
        <f ca="1">IF(O422=0,0,Agents($N$4,$N$5,O422,$N$3)/(1-$P$1))</f>
        <v>2.3529411764705883</v>
      </c>
      <c r="X422" s="30">
        <f ca="1">IF(P422=0,0,Agents($N$4,$N$5,P422,$N$3)/(1-$P$1))</f>
        <v>1.1764705882352942</v>
      </c>
    </row>
    <row r="423" spans="1:24" x14ac:dyDescent="0.25">
      <c r="A423" s="125">
        <v>0.875000000000001</v>
      </c>
      <c r="B423" s="127">
        <v>1.4492753623188406E-2</v>
      </c>
      <c r="C423" s="128">
        <v>7.9392474974111157E-3</v>
      </c>
      <c r="D423" s="128">
        <v>5.6971514242878558E-3</v>
      </c>
      <c r="E423" s="128">
        <v>7.9549221080543586E-3</v>
      </c>
      <c r="F423" s="128">
        <v>8.2559339525283791E-3</v>
      </c>
      <c r="G423" s="128">
        <v>6.3268892794376098E-3</v>
      </c>
      <c r="H423" s="129">
        <v>8.6206896551724137E-3</v>
      </c>
      <c r="J423" s="30">
        <f t="shared" ref="J423:P426" ca="1" si="48">B423*J$427</f>
        <v>0.65076429503049849</v>
      </c>
      <c r="K423" s="30">
        <f t="shared" ca="1" si="48"/>
        <v>4.9891929285671548</v>
      </c>
      <c r="L423" s="30">
        <f t="shared" ca="1" si="48"/>
        <v>4.1215072018598224</v>
      </c>
      <c r="M423" s="30">
        <f t="shared" ca="1" si="48"/>
        <v>5.2061143602439879</v>
      </c>
      <c r="N423" s="30">
        <f t="shared" ca="1" si="48"/>
        <v>5.206114360243987</v>
      </c>
      <c r="O423" s="30">
        <f t="shared" ca="1" si="48"/>
        <v>3.9045857701829907</v>
      </c>
      <c r="P423" s="30">
        <f t="shared" ca="1" si="48"/>
        <v>1.301528590060997</v>
      </c>
      <c r="R423" s="30">
        <f ca="1">IF(J423=0,0,Agents($N$4,$N$5,J423,$N$3)/(1-$P$1))</f>
        <v>1.1764705882352942</v>
      </c>
      <c r="S423" s="30">
        <f ca="1">IF(K423=0,0,Agents($N$4,$N$5,K423,$N$3)/(1-$P$1))</f>
        <v>4.7058823529411766</v>
      </c>
      <c r="T423" s="30">
        <f ca="1">IF(L423=0,0,Agents($N$4,$N$5,L423,$N$3)/(1-$P$1))</f>
        <v>3.5294117647058822</v>
      </c>
      <c r="U423" s="30">
        <f ca="1">IF(M423=0,0,Agents($N$4,$N$5,M423,$N$3)/(1-$P$1))</f>
        <v>4.7058823529411766</v>
      </c>
      <c r="V423" s="30">
        <f ca="1">IF(N423=0,0,Agents($N$4,$N$5,N423,$N$3)/(1-$P$1))</f>
        <v>4.7058823529411766</v>
      </c>
      <c r="W423" s="30">
        <f ca="1">IF(O423=0,0,Agents($N$4,$N$5,O423,$N$3)/(1-$P$1))</f>
        <v>3.5294117647058822</v>
      </c>
      <c r="X423" s="30">
        <f ca="1">IF(P423=0,0,Agents($N$4,$N$5,P423,$N$3)/(1-$P$1))</f>
        <v>2.3529411764705883</v>
      </c>
    </row>
    <row r="424" spans="1:24" x14ac:dyDescent="0.25">
      <c r="A424" s="126">
        <v>0.89583333333333504</v>
      </c>
      <c r="B424" s="127">
        <v>2.4154589371980676E-2</v>
      </c>
      <c r="C424" s="128">
        <v>5.5229547808077319E-3</v>
      </c>
      <c r="D424" s="128">
        <v>5.0974512743628183E-3</v>
      </c>
      <c r="E424" s="128">
        <v>5.3032814053695721E-3</v>
      </c>
      <c r="F424" s="128">
        <v>7.2239422084623322E-3</v>
      </c>
      <c r="G424" s="128">
        <v>4.2179261862917402E-3</v>
      </c>
      <c r="H424" s="129">
        <v>8.6206896551724137E-3</v>
      </c>
      <c r="J424" s="30">
        <f t="shared" ca="1" si="48"/>
        <v>1.0846071583841641</v>
      </c>
      <c r="K424" s="30">
        <f t="shared" ca="1" si="48"/>
        <v>3.4707429068293245</v>
      </c>
      <c r="L424" s="30">
        <f t="shared" ca="1" si="48"/>
        <v>3.6876643385061572</v>
      </c>
      <c r="M424" s="30">
        <f t="shared" ca="1" si="48"/>
        <v>3.470742906829325</v>
      </c>
      <c r="N424" s="30">
        <f t="shared" ca="1" si="48"/>
        <v>4.5553500652134886</v>
      </c>
      <c r="O424" s="30">
        <f t="shared" ca="1" si="48"/>
        <v>2.6030571801219939</v>
      </c>
      <c r="P424" s="30">
        <f t="shared" ca="1" si="48"/>
        <v>1.301528590060997</v>
      </c>
      <c r="R424" s="30">
        <f ca="1">IF(J424=0,0,Agents($N$4,$N$5,J424,$N$3)/(1-$P$1))</f>
        <v>2.3529411764705883</v>
      </c>
      <c r="S424" s="30">
        <f ca="1">IF(K424=0,0,Agents($N$4,$N$5,K424,$N$3)/(1-$P$1))</f>
        <v>3.5294117647058822</v>
      </c>
      <c r="T424" s="30">
        <f ca="1">IF(L424=0,0,Agents($N$4,$N$5,L424,$N$3)/(1-$P$1))</f>
        <v>3.5294117647058822</v>
      </c>
      <c r="U424" s="30">
        <f ca="1">IF(M424=0,0,Agents($N$4,$N$5,M424,$N$3)/(1-$P$1))</f>
        <v>3.5294117647058822</v>
      </c>
      <c r="V424" s="30">
        <f ca="1">IF(N424=0,0,Agents($N$4,$N$5,N424,$N$3)/(1-$P$1))</f>
        <v>3.5294117647058822</v>
      </c>
      <c r="W424" s="30">
        <f ca="1">IF(O424=0,0,Agents($N$4,$N$5,O424,$N$3)/(1-$P$1))</f>
        <v>3.5294117647058822</v>
      </c>
      <c r="X424" s="30">
        <f ca="1">IF(P424=0,0,Agents($N$4,$N$5,P424,$N$3)/(1-$P$1))</f>
        <v>2.3529411764705883</v>
      </c>
    </row>
    <row r="425" spans="1:24" x14ac:dyDescent="0.25">
      <c r="A425" s="125">
        <v>0.91666666666666896</v>
      </c>
      <c r="B425" s="127">
        <v>9.6618357487922701E-3</v>
      </c>
      <c r="C425" s="128">
        <v>2.0711080428028996E-3</v>
      </c>
      <c r="D425" s="128">
        <v>2.098950524737631E-3</v>
      </c>
      <c r="E425" s="128">
        <v>2.651640702684786E-3</v>
      </c>
      <c r="F425" s="128">
        <v>2.7519779841761265E-3</v>
      </c>
      <c r="G425" s="128">
        <v>1.7574692442882249E-3</v>
      </c>
      <c r="H425" s="129">
        <v>4.3103448275862068E-3</v>
      </c>
      <c r="J425" s="30">
        <f t="shared" ca="1" si="48"/>
        <v>0.43384286335366562</v>
      </c>
      <c r="K425" s="30">
        <f t="shared" ca="1" si="48"/>
        <v>1.3015285900609967</v>
      </c>
      <c r="L425" s="30">
        <f t="shared" ca="1" si="48"/>
        <v>1.5184500217378294</v>
      </c>
      <c r="M425" s="30">
        <f t="shared" ca="1" si="48"/>
        <v>1.7353714534146625</v>
      </c>
      <c r="N425" s="30">
        <f t="shared" ca="1" si="48"/>
        <v>1.7353714534146623</v>
      </c>
      <c r="O425" s="30">
        <f t="shared" ca="1" si="48"/>
        <v>1.0846071583841641</v>
      </c>
      <c r="P425" s="30">
        <f t="shared" ca="1" si="48"/>
        <v>0.65076429503049849</v>
      </c>
      <c r="R425" s="30">
        <f ca="1">IF(J425=0,0,Agents($N$4,$N$5,J425,$N$3)/(1-$P$1))</f>
        <v>1.1764705882352942</v>
      </c>
      <c r="S425" s="30">
        <f ca="1">IF(K425=0,0,Agents($N$4,$N$5,K425,$N$3)/(1-$P$1))</f>
        <v>2.3529411764705883</v>
      </c>
      <c r="T425" s="30">
        <f ca="1">IF(L425=0,0,Agents($N$4,$N$5,L425,$N$3)/(1-$P$1))</f>
        <v>2.3529411764705883</v>
      </c>
      <c r="U425" s="30">
        <f ca="1">IF(M425=0,0,Agents($N$4,$N$5,M425,$N$3)/(1-$P$1))</f>
        <v>2.3529411764705883</v>
      </c>
      <c r="V425" s="30">
        <f ca="1">IF(N425=0,0,Agents($N$4,$N$5,N425,$N$3)/(1-$P$1))</f>
        <v>2.3529411764705883</v>
      </c>
      <c r="W425" s="30">
        <f ca="1">IF(O425=0,0,Agents($N$4,$N$5,O425,$N$3)/(1-$P$1))</f>
        <v>2.3529411764705883</v>
      </c>
      <c r="X425" s="30">
        <f ca="1">IF(P425=0,0,Agents($N$4,$N$5,P425,$N$3)/(1-$P$1))</f>
        <v>1.1764705882352942</v>
      </c>
    </row>
    <row r="426" spans="1:24" x14ac:dyDescent="0.25">
      <c r="A426" s="126">
        <v>0.937500000000003</v>
      </c>
      <c r="B426" s="127">
        <v>1.4492753623188406E-2</v>
      </c>
      <c r="C426" s="128">
        <v>1.380738695201933E-3</v>
      </c>
      <c r="D426" s="128">
        <v>1.1994002998500749E-3</v>
      </c>
      <c r="E426" s="128">
        <v>1.325820351342393E-3</v>
      </c>
      <c r="F426" s="128">
        <v>1.7199862401100791E-3</v>
      </c>
      <c r="G426" s="128">
        <v>1.4059753954305801E-3</v>
      </c>
      <c r="H426" s="129">
        <v>1.4367816091954023E-3</v>
      </c>
      <c r="J426" s="30">
        <f t="shared" ca="1" si="48"/>
        <v>0.65076429503049849</v>
      </c>
      <c r="K426" s="30">
        <f t="shared" ca="1" si="48"/>
        <v>0.86768572670733113</v>
      </c>
      <c r="L426" s="30">
        <f t="shared" ca="1" si="48"/>
        <v>0.86768572670733113</v>
      </c>
      <c r="M426" s="30">
        <f t="shared" ca="1" si="48"/>
        <v>0.86768572670733124</v>
      </c>
      <c r="N426" s="30">
        <f t="shared" ca="1" si="48"/>
        <v>1.0846071583841639</v>
      </c>
      <c r="O426" s="30">
        <f t="shared" ca="1" si="48"/>
        <v>0.86768572670733135</v>
      </c>
      <c r="P426" s="30">
        <f t="shared" ca="1" si="48"/>
        <v>0.21692143167683284</v>
      </c>
      <c r="R426" s="30">
        <f ca="1">IF(J426=0,0,Agents($N$4,$N$5,J426,$N$3)/(1-$P$1))</f>
        <v>1.1764705882352942</v>
      </c>
      <c r="S426" s="30">
        <f ca="1">IF(K426=0,0,Agents($N$4,$N$5,K426,$N$3)/(1-$P$1))</f>
        <v>2.3529411764705883</v>
      </c>
      <c r="T426" s="30">
        <f ca="1">IF(L426=0,0,Agents($N$4,$N$5,L426,$N$3)/(1-$P$1))</f>
        <v>2.3529411764705883</v>
      </c>
      <c r="U426" s="30">
        <f ca="1">IF(M426=0,0,Agents($N$4,$N$5,M426,$N$3)/(1-$P$1))</f>
        <v>2.3529411764705883</v>
      </c>
      <c r="V426" s="30">
        <f ca="1">IF(N426=0,0,Agents($N$4,$N$5,N426,$N$3)/(1-$P$1))</f>
        <v>2.3529411764705883</v>
      </c>
      <c r="W426" s="30">
        <f ca="1">IF(O426=0,0,Agents($N$4,$N$5,O426,$N$3)/(1-$P$1))</f>
        <v>2.3529411764705883</v>
      </c>
      <c r="X426" s="30">
        <f ca="1">IF(P426=0,0,Agents($N$4,$N$5,P426,$N$3)/(1-$P$1))</f>
        <v>1.1764705882352942</v>
      </c>
    </row>
    <row r="427" spans="1:24" x14ac:dyDescent="0.25">
      <c r="A427" s="130"/>
      <c r="B427" s="131">
        <v>1.301559356136821E-2</v>
      </c>
      <c r="C427" s="132">
        <v>0.18215543259557343</v>
      </c>
      <c r="D427" s="132">
        <v>0.20969567404426559</v>
      </c>
      <c r="E427" s="132">
        <v>0.18970070422535212</v>
      </c>
      <c r="F427" s="132">
        <v>0.18278420523138833</v>
      </c>
      <c r="G427" s="132">
        <v>0.17888581488933603</v>
      </c>
      <c r="H427" s="133">
        <v>4.37625754527163E-2</v>
      </c>
      <c r="J427" s="27">
        <f t="shared" ref="J427:P427" ca="1" si="49">$N$2*B427/SUM($B$427:$H$427)</f>
        <v>44.902736357104395</v>
      </c>
      <c r="K427" s="27">
        <f t="shared" ca="1" si="49"/>
        <v>628.42138756778456</v>
      </c>
      <c r="L427" s="27">
        <f t="shared" ca="1" si="49"/>
        <v>723.43297464223735</v>
      </c>
      <c r="M427" s="27">
        <f t="shared" ca="1" si="49"/>
        <v>654.45195936900461</v>
      </c>
      <c r="N427" s="27">
        <f t="shared" ca="1" si="49"/>
        <v>630.59060188455294</v>
      </c>
      <c r="O427" s="27">
        <f t="shared" ca="1" si="49"/>
        <v>617.14147312058935</v>
      </c>
      <c r="P427" s="27">
        <f t="shared" ca="1" si="49"/>
        <v>150.97731644707565</v>
      </c>
      <c r="R427" s="26">
        <f ca="1">(SUM(R397:R426)/2)/$C$6</f>
        <v>4.0441176470588234</v>
      </c>
      <c r="S427" s="26">
        <f t="shared" ref="S427:X427" ca="1" si="50">(SUM(S397:S426)/2)/$C$6</f>
        <v>20.955882352941178</v>
      </c>
      <c r="T427" s="26">
        <f t="shared" ca="1" si="50"/>
        <v>23.382352941176467</v>
      </c>
      <c r="U427" s="26">
        <f t="shared" ca="1" si="50"/>
        <v>21.764705882352942</v>
      </c>
      <c r="V427" s="26">
        <f t="shared" ca="1" si="50"/>
        <v>20.955882352941178</v>
      </c>
      <c r="W427" s="26">
        <f t="shared" ca="1" si="50"/>
        <v>20.661764705882355</v>
      </c>
      <c r="X427" s="26">
        <f t="shared" ca="1" si="50"/>
        <v>7.6470588235294112</v>
      </c>
    </row>
    <row r="428" spans="1:24" x14ac:dyDescent="0.25">
      <c r="R428" s="32">
        <f ca="1">SUM(R427:X427)/5</f>
        <v>23.882352941176467</v>
      </c>
      <c r="S428" s="31"/>
      <c r="T428" s="31"/>
      <c r="U428" s="31"/>
      <c r="V428" s="31"/>
      <c r="W428" s="31"/>
      <c r="X428" s="4"/>
    </row>
  </sheetData>
  <pageMargins left="0.7" right="0.7" top="0.75" bottom="0.75" header="0.3" footer="0.3"/>
  <pageSetup orientation="portrait" horizontalDpi="90" verticalDpi="9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>
    <tabColor theme="4" tint="0.39997558519241921"/>
  </sheetPr>
  <dimension ref="A1:Z428"/>
  <sheetViews>
    <sheetView showGridLines="0" zoomScale="80" zoomScaleNormal="80" workbookViewId="0">
      <selection activeCell="G1" sqref="G1"/>
    </sheetView>
  </sheetViews>
  <sheetFormatPr defaultRowHeight="15" x14ac:dyDescent="0.25"/>
  <cols>
    <col min="1" max="1" width="18.140625" style="39" bestFit="1" customWidth="1"/>
    <col min="2" max="2" width="5" style="39" bestFit="1" customWidth="1"/>
    <col min="3" max="9" width="7.7109375" style="39" bestFit="1" customWidth="1"/>
    <col min="10" max="10" width="19.28515625" style="39" bestFit="1" customWidth="1"/>
    <col min="11" max="12" width="7.7109375" style="39" bestFit="1" customWidth="1"/>
    <col min="13" max="13" width="8" style="39" bestFit="1" customWidth="1"/>
    <col min="14" max="17" width="7.7109375" style="39" bestFit="1" customWidth="1"/>
    <col min="18" max="18" width="12.85546875" style="39" bestFit="1" customWidth="1"/>
    <col min="19" max="20" width="7.7109375" style="39" bestFit="1" customWidth="1"/>
    <col min="21" max="21" width="5.28515625" style="39" bestFit="1" customWidth="1"/>
    <col min="22" max="22" width="5.5703125" style="39" bestFit="1" customWidth="1"/>
    <col min="23" max="23" width="3.5703125" style="39" bestFit="1" customWidth="1"/>
    <col min="24" max="24" width="4.140625" style="39" bestFit="1" customWidth="1"/>
    <col min="25" max="16384" width="9.140625" style="39"/>
  </cols>
  <sheetData>
    <row r="1" spans="1:26" x14ac:dyDescent="0.25">
      <c r="A1" s="1" t="s">
        <v>72</v>
      </c>
      <c r="B1" s="2"/>
      <c r="C1" s="34">
        <v>43101</v>
      </c>
      <c r="D1" s="34">
        <v>43132</v>
      </c>
      <c r="E1" s="34">
        <v>43160</v>
      </c>
      <c r="F1" s="34">
        <v>43191</v>
      </c>
      <c r="G1" s="34">
        <v>43221</v>
      </c>
      <c r="H1" s="34">
        <v>43252</v>
      </c>
      <c r="I1" s="34">
        <v>43282</v>
      </c>
      <c r="J1" s="34">
        <v>43313</v>
      </c>
      <c r="K1" s="34">
        <v>43344</v>
      </c>
      <c r="L1" s="34">
        <v>43374</v>
      </c>
      <c r="M1" s="34">
        <v>43405</v>
      </c>
      <c r="N1" s="34">
        <v>43435</v>
      </c>
      <c r="O1" s="175">
        <v>0.2</v>
      </c>
      <c r="P1" s="175">
        <v>0.2</v>
      </c>
    </row>
    <row r="2" spans="1:26" x14ac:dyDescent="0.25">
      <c r="A2" s="3" t="s">
        <v>0</v>
      </c>
      <c r="B2" s="4"/>
      <c r="C2" s="35">
        <f ca="1">Ultimate!C4*12/52</f>
        <v>1309.1538461538462</v>
      </c>
      <c r="D2" s="35">
        <f ca="1">Ultimate!D4*12/52</f>
        <v>873.46153846153845</v>
      </c>
      <c r="E2" s="35">
        <f ca="1">Ultimate!E4*12/52</f>
        <v>908.30769230769226</v>
      </c>
      <c r="F2" s="35">
        <f ca="1">Ultimate!F4*12/52</f>
        <v>961.61538461538464</v>
      </c>
      <c r="G2" s="35">
        <f ca="1">Ultimate!G4*12/52</f>
        <v>936.69230769230774</v>
      </c>
      <c r="H2" s="35">
        <f ca="1">Ultimate!H4*12/52</f>
        <v>803.30769230769226</v>
      </c>
      <c r="I2" s="35">
        <f ca="1">Ultimate!I4*12/52</f>
        <v>1334.2765011741294</v>
      </c>
      <c r="J2" s="35">
        <f ca="1">Ultimate!J4*12/52</f>
        <v>1218.7203352142972</v>
      </c>
      <c r="K2" s="35">
        <f ca="1">Ultimate!K4*12/52</f>
        <v>1528.187150917847</v>
      </c>
      <c r="L2" s="35">
        <f ca="1">Ultimate!L4*12/52</f>
        <v>1163.2365978696723</v>
      </c>
      <c r="M2" s="35">
        <f ca="1">Ultimate!M4*12/52</f>
        <v>927.57040070169751</v>
      </c>
      <c r="N2" s="35">
        <f ca="1">Ultimate!N4*12/52</f>
        <v>982.37392595730239</v>
      </c>
    </row>
    <row r="3" spans="1:26" x14ac:dyDescent="0.25">
      <c r="A3" s="3" t="s">
        <v>4</v>
      </c>
      <c r="B3" s="4"/>
      <c r="C3" s="35">
        <f>Ultimate!C5</f>
        <v>550</v>
      </c>
      <c r="D3" s="35">
        <f>Ultimate!D5</f>
        <v>550</v>
      </c>
      <c r="E3" s="35">
        <f>Ultimate!E5</f>
        <v>550</v>
      </c>
      <c r="F3" s="35">
        <f>Ultimate!F5</f>
        <v>550</v>
      </c>
      <c r="G3" s="35">
        <f>Ultimate!G5</f>
        <v>550</v>
      </c>
      <c r="H3" s="35">
        <f>Ultimate!H5</f>
        <v>550</v>
      </c>
      <c r="I3" s="35">
        <f>Ultimate!I5</f>
        <v>550</v>
      </c>
      <c r="J3" s="35">
        <f>Ultimate!J5</f>
        <v>550</v>
      </c>
      <c r="K3" s="35">
        <f>Ultimate!K5</f>
        <v>550</v>
      </c>
      <c r="L3" s="35">
        <f>Ultimate!L5</f>
        <v>550</v>
      </c>
      <c r="M3" s="35">
        <f>Ultimate!M5</f>
        <v>550</v>
      </c>
      <c r="N3" s="35">
        <f>Ultimate!N5</f>
        <v>550</v>
      </c>
    </row>
    <row r="4" spans="1:26" x14ac:dyDescent="0.25">
      <c r="A4" s="3" t="s">
        <v>1</v>
      </c>
      <c r="B4" s="4"/>
      <c r="C4" s="36">
        <v>0.8</v>
      </c>
      <c r="D4" s="36">
        <v>0.8</v>
      </c>
      <c r="E4" s="36">
        <v>0.8</v>
      </c>
      <c r="F4" s="36">
        <v>0.8</v>
      </c>
      <c r="G4" s="36">
        <v>0.8</v>
      </c>
      <c r="H4" s="36">
        <v>0.8</v>
      </c>
      <c r="I4" s="36">
        <v>0.8</v>
      </c>
      <c r="J4" s="36">
        <v>0.8</v>
      </c>
      <c r="K4" s="36">
        <v>0.8</v>
      </c>
      <c r="L4" s="36">
        <v>0.8</v>
      </c>
      <c r="M4" s="36">
        <v>0.8</v>
      </c>
      <c r="N4" s="36">
        <v>0.8</v>
      </c>
    </row>
    <row r="5" spans="1:26" x14ac:dyDescent="0.25">
      <c r="A5" s="3" t="s">
        <v>2</v>
      </c>
      <c r="B5" s="4"/>
      <c r="C5" s="40">
        <v>30</v>
      </c>
      <c r="D5" s="40">
        <v>30</v>
      </c>
      <c r="E5" s="40">
        <v>30</v>
      </c>
      <c r="F5" s="40">
        <v>30</v>
      </c>
      <c r="G5" s="40">
        <v>30</v>
      </c>
      <c r="H5" s="40">
        <v>30</v>
      </c>
      <c r="I5" s="40">
        <v>30</v>
      </c>
      <c r="J5" s="40">
        <v>30</v>
      </c>
      <c r="K5" s="40">
        <v>30</v>
      </c>
      <c r="L5" s="40">
        <v>30</v>
      </c>
      <c r="M5" s="40">
        <v>30</v>
      </c>
      <c r="N5" s="40">
        <v>30</v>
      </c>
    </row>
    <row r="6" spans="1:26" x14ac:dyDescent="0.25">
      <c r="A6" s="3" t="s">
        <v>5</v>
      </c>
      <c r="B6" s="4"/>
      <c r="C6" s="37">
        <v>8</v>
      </c>
      <c r="D6" s="37">
        <v>8</v>
      </c>
      <c r="E6" s="37">
        <v>8</v>
      </c>
      <c r="F6" s="37">
        <v>8</v>
      </c>
      <c r="G6" s="37">
        <v>8</v>
      </c>
      <c r="H6" s="37">
        <v>8</v>
      </c>
      <c r="I6" s="37">
        <v>8</v>
      </c>
      <c r="J6" s="37">
        <v>8</v>
      </c>
      <c r="K6" s="37">
        <v>8</v>
      </c>
      <c r="L6" s="37">
        <v>8</v>
      </c>
      <c r="M6" s="37">
        <v>8</v>
      </c>
      <c r="N6" s="37">
        <v>8</v>
      </c>
    </row>
    <row r="7" spans="1:26" x14ac:dyDescent="0.25">
      <c r="A7" s="3"/>
      <c r="B7" s="4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</row>
    <row r="10" spans="1:26" x14ac:dyDescent="0.25">
      <c r="J10" s="6" t="s">
        <v>14</v>
      </c>
      <c r="K10" s="20"/>
      <c r="L10" s="20"/>
      <c r="M10" s="33">
        <v>43101</v>
      </c>
      <c r="N10" s="20"/>
      <c r="O10" s="20"/>
      <c r="P10" s="21"/>
      <c r="R10" s="6" t="s">
        <v>15</v>
      </c>
      <c r="S10" s="20"/>
      <c r="T10" s="20"/>
      <c r="U10" s="20"/>
      <c r="V10" s="20"/>
      <c r="W10" s="20"/>
      <c r="X10" s="21"/>
    </row>
    <row r="11" spans="1:26" x14ac:dyDescent="0.25">
      <c r="A11" s="113" t="s">
        <v>6</v>
      </c>
      <c r="B11" s="114" t="s">
        <v>13</v>
      </c>
      <c r="C11" s="115" t="s">
        <v>7</v>
      </c>
      <c r="D11" s="115" t="s">
        <v>8</v>
      </c>
      <c r="E11" s="115" t="s">
        <v>9</v>
      </c>
      <c r="F11" s="115" t="s">
        <v>10</v>
      </c>
      <c r="G11" s="115" t="s">
        <v>11</v>
      </c>
      <c r="H11" s="116" t="s">
        <v>12</v>
      </c>
      <c r="J11" s="22" t="s">
        <v>13</v>
      </c>
      <c r="K11" s="20" t="s">
        <v>7</v>
      </c>
      <c r="L11" s="20" t="s">
        <v>8</v>
      </c>
      <c r="M11" s="20" t="s">
        <v>9</v>
      </c>
      <c r="N11" s="20" t="s">
        <v>10</v>
      </c>
      <c r="O11" s="20" t="s">
        <v>11</v>
      </c>
      <c r="P11" s="21" t="s">
        <v>12</v>
      </c>
      <c r="R11" s="22" t="s">
        <v>13</v>
      </c>
      <c r="S11" s="20" t="s">
        <v>7</v>
      </c>
      <c r="T11" s="20" t="s">
        <v>8</v>
      </c>
      <c r="U11" s="20" t="s">
        <v>9</v>
      </c>
      <c r="V11" s="20" t="s">
        <v>10</v>
      </c>
      <c r="W11" s="20" t="s">
        <v>11</v>
      </c>
      <c r="X11" s="21" t="s">
        <v>12</v>
      </c>
    </row>
    <row r="12" spans="1:26" x14ac:dyDescent="0.25">
      <c r="A12" s="117">
        <v>0.33333333333333331</v>
      </c>
      <c r="B12" s="118">
        <v>2.8985507246376812E-2</v>
      </c>
      <c r="C12" s="119">
        <v>2.1746634449430445E-2</v>
      </c>
      <c r="D12" s="119">
        <v>2.4287856071964018E-2</v>
      </c>
      <c r="E12" s="119">
        <v>2.5190586675505468E-2</v>
      </c>
      <c r="F12" s="119">
        <v>2.1327829377364983E-2</v>
      </c>
      <c r="G12" s="119">
        <v>2.3901581722319858E-2</v>
      </c>
      <c r="H12" s="120">
        <v>3.1609195402298854E-2</v>
      </c>
      <c r="J12" s="23">
        <f t="shared" ref="J12:P37" ca="1" si="0">B12*J$42</f>
        <v>0.49389606872001246</v>
      </c>
      <c r="K12" s="23">
        <f t="shared" ca="1" si="0"/>
        <v>5.1859087215601294</v>
      </c>
      <c r="L12" s="23">
        <f t="shared" ca="1" si="0"/>
        <v>6.6675969277201679</v>
      </c>
      <c r="M12" s="23">
        <f t="shared" ca="1" si="0"/>
        <v>6.2560168704534904</v>
      </c>
      <c r="N12" s="23">
        <f t="shared" ca="1" si="0"/>
        <v>5.1035927101067955</v>
      </c>
      <c r="O12" s="23">
        <f t="shared" ca="1" si="0"/>
        <v>5.5974887788268068</v>
      </c>
      <c r="P12" s="23">
        <f t="shared" ca="1" si="0"/>
        <v>1.8109522519733789</v>
      </c>
      <c r="R12" s="24">
        <f ca="1">IF(J12=0,0,Agents($C$4,$C$5,J12,$C$3)/(1-$O$1))</f>
        <v>1.25</v>
      </c>
      <c r="S12" s="24">
        <f ca="1">IF(K12=0,0,Agents($C$4,$C$5,K12,$C$3)/(1-$O$1))</f>
        <v>5</v>
      </c>
      <c r="T12" s="24">
        <f ca="1">IF(L12=0,0,Agents($C$4,$C$5,L12,$C$3)/(1-$O$1))</f>
        <v>5</v>
      </c>
      <c r="U12" s="24">
        <f ca="1">IF(M12=0,0,Agents($C$4,$C$5,M12,$C$3)/(1-$O$1))</f>
        <v>5</v>
      </c>
      <c r="V12" s="24">
        <f ca="1">IF(N12=0,0,Agents($C$4,$C$5,N12,$C$3)/(1-$O$1))</f>
        <v>5</v>
      </c>
      <c r="W12" s="24">
        <f ca="1">IF(O12=0,0,Agents($C$4,$C$5,O12,$C$3)/(1-$O$1))</f>
        <v>5</v>
      </c>
      <c r="X12" s="24">
        <f ca="1">IF(P12=0,0,Agents($C$4,$C$5,P12,$C$3)/(1-$O$1))</f>
        <v>2.5</v>
      </c>
      <c r="Z12" s="41"/>
    </row>
    <row r="13" spans="1:26" x14ac:dyDescent="0.25">
      <c r="A13" s="121">
        <v>0.35416666666666669</v>
      </c>
      <c r="B13" s="122">
        <v>2.4154589371980676E-2</v>
      </c>
      <c r="C13" s="123">
        <v>3.1411805315843977E-2</v>
      </c>
      <c r="D13" s="123">
        <v>3.2083958020989505E-2</v>
      </c>
      <c r="E13" s="123">
        <v>3.1819688432217434E-2</v>
      </c>
      <c r="F13" s="123">
        <v>2.4079807361541108E-2</v>
      </c>
      <c r="G13" s="123">
        <v>2.3198594024604568E-2</v>
      </c>
      <c r="H13" s="124">
        <v>2.2988505747126436E-2</v>
      </c>
      <c r="J13" s="23">
        <f t="shared" ca="1" si="0"/>
        <v>0.41158005726667701</v>
      </c>
      <c r="K13" s="23">
        <f t="shared" ca="1" si="0"/>
        <v>7.490757042253521</v>
      </c>
      <c r="L13" s="23">
        <f t="shared" ca="1" si="0"/>
        <v>8.8078132255068873</v>
      </c>
      <c r="M13" s="23">
        <f t="shared" ca="1" si="0"/>
        <v>7.9023370995201985</v>
      </c>
      <c r="N13" s="23">
        <f t="shared" ca="1" si="0"/>
        <v>5.7621208017334782</v>
      </c>
      <c r="O13" s="23">
        <f t="shared" ca="1" si="0"/>
        <v>5.4328567559201364</v>
      </c>
      <c r="P13" s="23">
        <f t="shared" ca="1" si="0"/>
        <v>1.3170561832533665</v>
      </c>
      <c r="R13" s="24">
        <f ca="1">IF(J13=0,0,Agents($C$4,$C$5,J13,$C$3)/(1-$O$1))</f>
        <v>1.25</v>
      </c>
      <c r="S13" s="24">
        <f ca="1">IF(K13=0,0,Agents($C$4,$C$5,K13,$C$3)/(1-$O$1))</f>
        <v>6.25</v>
      </c>
      <c r="T13" s="24">
        <f ca="1">IF(L13=0,0,Agents($C$4,$C$5,L13,$C$3)/(1-$O$1))</f>
        <v>6.25</v>
      </c>
      <c r="U13" s="24">
        <f ca="1">IF(M13=0,0,Agents($C$4,$C$5,M13,$C$3)/(1-$O$1))</f>
        <v>6.25</v>
      </c>
      <c r="V13" s="24">
        <f ca="1">IF(N13=0,0,Agents($C$4,$C$5,N13,$C$3)/(1-$O$1))</f>
        <v>5</v>
      </c>
      <c r="W13" s="24">
        <f ca="1">IF(O13=0,0,Agents($C$4,$C$5,O13,$C$3)/(1-$O$1))</f>
        <v>5</v>
      </c>
      <c r="X13" s="24">
        <f ca="1">IF(P13=0,0,Agents($C$4,$C$5,P13,$C$3)/(1-$O$1))</f>
        <v>2.5</v>
      </c>
    </row>
    <row r="14" spans="1:26" x14ac:dyDescent="0.25">
      <c r="A14" s="125">
        <v>0.375</v>
      </c>
      <c r="B14" s="118">
        <v>3.3816425120772944E-2</v>
      </c>
      <c r="C14" s="119">
        <v>3.589920607525026E-2</v>
      </c>
      <c r="D14" s="119">
        <v>3.9880059970014994E-2</v>
      </c>
      <c r="E14" s="119">
        <v>4.2094796155120982E-2</v>
      </c>
      <c r="F14" s="119">
        <v>3.8871689026487785E-2</v>
      </c>
      <c r="G14" s="119">
        <v>4.0421792618629174E-2</v>
      </c>
      <c r="H14" s="120">
        <v>3.8793103448275863E-2</v>
      </c>
      <c r="J14" s="23">
        <f t="shared" ca="1" si="0"/>
        <v>0.5762120801733478</v>
      </c>
      <c r="K14" s="23">
        <f t="shared" ca="1" si="0"/>
        <v>8.5608651911468812</v>
      </c>
      <c r="L14" s="23">
        <f t="shared" ca="1" si="0"/>
        <v>10.948029523293609</v>
      </c>
      <c r="M14" s="23">
        <f t="shared" ca="1" si="0"/>
        <v>10.454133454573595</v>
      </c>
      <c r="N14" s="23">
        <f t="shared" ca="1" si="0"/>
        <v>9.3017092942268995</v>
      </c>
      <c r="O14" s="23">
        <f t="shared" ca="1" si="0"/>
        <v>9.4663413171335709</v>
      </c>
      <c r="P14" s="23">
        <f t="shared" ca="1" si="0"/>
        <v>2.222532309240056</v>
      </c>
      <c r="R14" s="24">
        <f ca="1">IF(J14=0,0,Agents($C$4,$C$5,J14,$C$3)/(1-$O$1))</f>
        <v>1.25</v>
      </c>
      <c r="S14" s="24">
        <f ca="1">IF(K14=0,0,Agents($C$4,$C$5,K14,$C$3)/(1-$O$1))</f>
        <v>6.25</v>
      </c>
      <c r="T14" s="24">
        <f ca="1">IF(L14=0,0,Agents($C$4,$C$5,L14,$C$3)/(1-$O$1))</f>
        <v>7.5</v>
      </c>
      <c r="U14" s="24">
        <f ca="1">IF(M14=0,0,Agents($C$4,$C$5,M14,$C$3)/(1-$O$1))</f>
        <v>7.5</v>
      </c>
      <c r="V14" s="24">
        <f ca="1">IF(N14=0,0,Agents($C$4,$C$5,N14,$C$3)/(1-$O$1))</f>
        <v>6.25</v>
      </c>
      <c r="W14" s="24">
        <f ca="1">IF(O14=0,0,Agents($C$4,$C$5,O14,$C$3)/(1-$O$1))</f>
        <v>6.25</v>
      </c>
      <c r="X14" s="24">
        <f ca="1">IF(P14=0,0,Agents($C$4,$C$5,P14,$C$3)/(1-$O$1))</f>
        <v>2.5</v>
      </c>
    </row>
    <row r="15" spans="1:26" x14ac:dyDescent="0.25">
      <c r="A15" s="121">
        <v>0.39583333333333331</v>
      </c>
      <c r="B15" s="122">
        <v>5.7971014492753624E-2</v>
      </c>
      <c r="C15" s="123">
        <v>4.9016223679668625E-2</v>
      </c>
      <c r="D15" s="123">
        <v>5.0674662668665667E-2</v>
      </c>
      <c r="E15" s="123">
        <v>5.2038448790188929E-2</v>
      </c>
      <c r="F15" s="123">
        <v>4.3687650498796013E-2</v>
      </c>
      <c r="G15" s="123">
        <v>4.8506151142355007E-2</v>
      </c>
      <c r="H15" s="124">
        <v>5.0287356321839081E-2</v>
      </c>
      <c r="J15" s="23">
        <f t="shared" ca="1" si="0"/>
        <v>0.98779213744002492</v>
      </c>
      <c r="K15" s="23">
        <f t="shared" ca="1" si="0"/>
        <v>11.688873626373626</v>
      </c>
      <c r="L15" s="23">
        <f t="shared" ca="1" si="0"/>
        <v>13.911405935613683</v>
      </c>
      <c r="M15" s="23">
        <f t="shared" ca="1" si="0"/>
        <v>12.923613798173658</v>
      </c>
      <c r="N15" s="23">
        <f t="shared" ca="1" si="0"/>
        <v>10.454133454573597</v>
      </c>
      <c r="O15" s="23">
        <f t="shared" ca="1" si="0"/>
        <v>11.359609580560285</v>
      </c>
      <c r="P15" s="23">
        <f t="shared" ca="1" si="0"/>
        <v>2.8810604008667391</v>
      </c>
      <c r="R15" s="24">
        <f ca="1">IF(J15=0,0,Agents($C$4,$C$5,J15,$C$3)/(1-$O$1))</f>
        <v>2.5</v>
      </c>
      <c r="S15" s="24">
        <f ca="1">IF(K15=0,0,Agents($C$4,$C$5,K15,$C$3)/(1-$O$1))</f>
        <v>7.5</v>
      </c>
      <c r="T15" s="24">
        <f ca="1">IF(L15=0,0,Agents($C$4,$C$5,L15,$C$3)/(1-$O$1))</f>
        <v>8.75</v>
      </c>
      <c r="U15" s="24">
        <f ca="1">IF(M15=0,0,Agents($C$4,$C$5,M15,$C$3)/(1-$O$1))</f>
        <v>8.75</v>
      </c>
      <c r="V15" s="24">
        <f ca="1">IF(N15=0,0,Agents($C$4,$C$5,N15,$C$3)/(1-$O$1))</f>
        <v>7.5</v>
      </c>
      <c r="W15" s="24">
        <f ca="1">IF(O15=0,0,Agents($C$4,$C$5,O15,$C$3)/(1-$O$1))</f>
        <v>7.5</v>
      </c>
      <c r="X15" s="24">
        <f ca="1">IF(P15=0,0,Agents($C$4,$C$5,P15,$C$3)/(1-$O$1))</f>
        <v>3.75</v>
      </c>
    </row>
    <row r="16" spans="1:26" x14ac:dyDescent="0.25">
      <c r="A16" s="125">
        <v>0.41666666666666669</v>
      </c>
      <c r="B16" s="118">
        <v>2.8985507246376812E-2</v>
      </c>
      <c r="C16" s="119">
        <v>5.6689944504925503E-2</v>
      </c>
      <c r="D16" s="119">
        <v>5.3073463268365817E-2</v>
      </c>
      <c r="E16" s="119">
        <v>5.4027179317202516E-2</v>
      </c>
      <c r="F16" s="119">
        <v>4.9879600963192293E-2</v>
      </c>
      <c r="G16" s="119">
        <v>5.4481546572934976E-2</v>
      </c>
      <c r="H16" s="120">
        <v>5.459770114942529E-2</v>
      </c>
      <c r="J16" s="23">
        <f t="shared" ca="1" si="0"/>
        <v>0.49389606872001246</v>
      </c>
      <c r="K16" s="23">
        <f t="shared" ca="1" si="0"/>
        <v>13.518821880990078</v>
      </c>
      <c r="L16" s="23">
        <f t="shared" ca="1" si="0"/>
        <v>14.569934027240366</v>
      </c>
      <c r="M16" s="23">
        <f t="shared" ca="1" si="0"/>
        <v>13.417509866893669</v>
      </c>
      <c r="N16" s="23">
        <f t="shared" ca="1" si="0"/>
        <v>11.935821660733632</v>
      </c>
      <c r="O16" s="23">
        <f t="shared" ca="1" si="0"/>
        <v>12.758981775266987</v>
      </c>
      <c r="P16" s="23">
        <f t="shared" ca="1" si="0"/>
        <v>3.1280084352267457</v>
      </c>
      <c r="R16" s="24">
        <f ca="1">IF(J16=0,0,Agents($C$4,$C$5,J16,$C$3)/(1-$O$1))</f>
        <v>1.25</v>
      </c>
      <c r="S16" s="24">
        <f ca="1">IF(K16=0,0,Agents($C$4,$C$5,K16,$C$3)/(1-$O$1))</f>
        <v>8.75</v>
      </c>
      <c r="T16" s="24">
        <f ca="1">IF(L16=0,0,Agents($C$4,$C$5,L16,$C$3)/(1-$O$1))</f>
        <v>8.75</v>
      </c>
      <c r="U16" s="24">
        <f ca="1">IF(M16=0,0,Agents($C$4,$C$5,M16,$C$3)/(1-$O$1))</f>
        <v>8.75</v>
      </c>
      <c r="V16" s="24">
        <f ca="1">IF(N16=0,0,Agents($C$4,$C$5,N16,$C$3)/(1-$O$1))</f>
        <v>7.5</v>
      </c>
      <c r="W16" s="24">
        <f ca="1">IF(O16=0,0,Agents($C$4,$C$5,O16,$C$3)/(1-$O$1))</f>
        <v>8.75</v>
      </c>
      <c r="X16" s="24">
        <f ca="1">IF(P16=0,0,Agents($C$4,$C$5,P16,$C$3)/(1-$O$1))</f>
        <v>3.75</v>
      </c>
    </row>
    <row r="17" spans="1:24" x14ac:dyDescent="0.25">
      <c r="A17" s="121">
        <v>0.4375</v>
      </c>
      <c r="B17" s="122">
        <v>4.3478260869565216E-2</v>
      </c>
      <c r="C17" s="123">
        <v>6.1177345264331787E-2</v>
      </c>
      <c r="D17" s="123">
        <v>6.0385192019374909E-2</v>
      </c>
      <c r="E17" s="123">
        <v>5.6347364932051704E-2</v>
      </c>
      <c r="F17" s="123">
        <v>5.2128813738720886E-2</v>
      </c>
      <c r="G17" s="123">
        <v>6.1862917398945519E-2</v>
      </c>
      <c r="H17" s="124">
        <v>5.5702917771883305E-2</v>
      </c>
      <c r="J17" s="23">
        <f t="shared" ca="1" si="0"/>
        <v>0.74084410308001869</v>
      </c>
      <c r="K17" s="23">
        <f t="shared" ca="1" si="0"/>
        <v>14.588930029883437</v>
      </c>
      <c r="L17" s="23">
        <f t="shared" ca="1" si="0"/>
        <v>16.577178306525539</v>
      </c>
      <c r="M17" s="23">
        <f t="shared" ca="1" si="0"/>
        <v>13.993721947067018</v>
      </c>
      <c r="N17" s="23">
        <f t="shared" ca="1" si="0"/>
        <v>12.474041735620833</v>
      </c>
      <c r="O17" s="23">
        <f t="shared" ca="1" si="0"/>
        <v>14.48761801578703</v>
      </c>
      <c r="P17" s="23">
        <f t="shared" ca="1" si="0"/>
        <v>3.1913284440370044</v>
      </c>
      <c r="R17" s="24">
        <f ca="1">IF(J17=0,0,Agents($C$4,$C$5,J17,$C$3)/(1-$O$1))</f>
        <v>2.5</v>
      </c>
      <c r="S17" s="24">
        <f ca="1">IF(K17=0,0,Agents($C$4,$C$5,K17,$C$3)/(1-$O$1))</f>
        <v>8.75</v>
      </c>
      <c r="T17" s="24">
        <f ca="1">IF(L17=0,0,Agents($C$4,$C$5,L17,$C$3)/(1-$O$1))</f>
        <v>10</v>
      </c>
      <c r="U17" s="24">
        <f ca="1">IF(M17=0,0,Agents($C$4,$C$5,M17,$C$3)/(1-$O$1))</f>
        <v>8.75</v>
      </c>
      <c r="V17" s="24">
        <f ca="1">IF(N17=0,0,Agents($C$4,$C$5,N17,$C$3)/(1-$O$1))</f>
        <v>8.75</v>
      </c>
      <c r="W17" s="24">
        <f ca="1">IF(O17=0,0,Agents($C$4,$C$5,O17,$C$3)/(1-$O$1))</f>
        <v>8.75</v>
      </c>
      <c r="X17" s="24">
        <f ca="1">IF(P17=0,0,Agents($C$4,$C$5,P17,$C$3)/(1-$O$1))</f>
        <v>3.75</v>
      </c>
    </row>
    <row r="18" spans="1:24" x14ac:dyDescent="0.25">
      <c r="A18" s="125">
        <v>0.45833333333333331</v>
      </c>
      <c r="B18" s="118">
        <v>5.3140096618357488E-2</v>
      </c>
      <c r="C18" s="119">
        <v>5.9106237221528891E-2</v>
      </c>
      <c r="D18" s="119">
        <v>5.9485641794487357E-2</v>
      </c>
      <c r="E18" s="119">
        <v>5.9661915810407688E-2</v>
      </c>
      <c r="F18" s="119">
        <v>5.384879997883097E-2</v>
      </c>
      <c r="G18" s="119">
        <v>6.2214411247803164E-2</v>
      </c>
      <c r="H18" s="120">
        <v>6.2886825817860328E-2</v>
      </c>
      <c r="J18" s="23">
        <f t="shared" ca="1" si="0"/>
        <v>0.90547612598668947</v>
      </c>
      <c r="K18" s="23">
        <f t="shared" ca="1" si="0"/>
        <v>14.095033961163427</v>
      </c>
      <c r="L18" s="23">
        <f t="shared" ca="1" si="0"/>
        <v>16.330230272165537</v>
      </c>
      <c r="M18" s="23">
        <f t="shared" ca="1" si="0"/>
        <v>14.816882061600372</v>
      </c>
      <c r="N18" s="23">
        <f t="shared" ca="1" si="0"/>
        <v>12.885621792887511</v>
      </c>
      <c r="O18" s="23">
        <f t="shared" ca="1" si="0"/>
        <v>14.569934027240366</v>
      </c>
      <c r="P18" s="23">
        <f t="shared" ca="1" si="0"/>
        <v>3.6029085013036819</v>
      </c>
      <c r="R18" s="24">
        <f ca="1">IF(J18=0,0,Agents($C$4,$C$5,J18,$C$3)/(1-$O$1))</f>
        <v>2.5</v>
      </c>
      <c r="S18" s="24">
        <f ca="1">IF(K18=0,0,Agents($C$4,$C$5,K18,$C$3)/(1-$O$1))</f>
        <v>8.75</v>
      </c>
      <c r="T18" s="24">
        <f ca="1">IF(L18=0,0,Agents($C$4,$C$5,L18,$C$3)/(1-$O$1))</f>
        <v>10</v>
      </c>
      <c r="U18" s="24">
        <f ca="1">IF(M18=0,0,Agents($C$4,$C$5,M18,$C$3)/(1-$O$1))</f>
        <v>8.75</v>
      </c>
      <c r="V18" s="24">
        <f ca="1">IF(N18=0,0,Agents($C$4,$C$5,N18,$C$3)/(1-$O$1))</f>
        <v>8.75</v>
      </c>
      <c r="W18" s="24">
        <f ca="1">IF(O18=0,0,Agents($C$4,$C$5,O18,$C$3)/(1-$O$1))</f>
        <v>8.75</v>
      </c>
      <c r="X18" s="24">
        <f ca="1">IF(P18=0,0,Agents($C$4,$C$5,P18,$C$3)/(1-$O$1))</f>
        <v>3.75</v>
      </c>
    </row>
    <row r="19" spans="1:24" x14ac:dyDescent="0.25">
      <c r="A19" s="121">
        <v>0.47916666666666669</v>
      </c>
      <c r="B19" s="122">
        <v>4.3478260869565216E-2</v>
      </c>
      <c r="C19" s="123">
        <v>6.2212899285733245E-2</v>
      </c>
      <c r="D19" s="123">
        <v>6.1284742244262468E-2</v>
      </c>
      <c r="E19" s="123">
        <v>5.6678820019887298E-2</v>
      </c>
      <c r="F19" s="123">
        <v>5.7976766955095155E-2</v>
      </c>
      <c r="G19" s="123">
        <v>5.9753954305799648E-2</v>
      </c>
      <c r="H19" s="124">
        <v>5.1392572944297096E-2</v>
      </c>
      <c r="J19" s="23">
        <f t="shared" ca="1" si="0"/>
        <v>0.74084410308001869</v>
      </c>
      <c r="K19" s="23">
        <f t="shared" ca="1" si="0"/>
        <v>14.835878064243447</v>
      </c>
      <c r="L19" s="23">
        <f t="shared" ca="1" si="0"/>
        <v>16.824126340885545</v>
      </c>
      <c r="M19" s="23">
        <f t="shared" ca="1" si="0"/>
        <v>14.076037958520352</v>
      </c>
      <c r="N19" s="23">
        <f t="shared" ca="1" si="0"/>
        <v>13.873413930327533</v>
      </c>
      <c r="O19" s="23">
        <f t="shared" ca="1" si="0"/>
        <v>13.993721947067018</v>
      </c>
      <c r="P19" s="23">
        <f t="shared" ca="1" si="0"/>
        <v>2.9443804096769979</v>
      </c>
      <c r="R19" s="24">
        <f ca="1">IF(J19=0,0,Agents($C$4,$C$5,J19,$C$3)/(1-$O$1))</f>
        <v>2.5</v>
      </c>
      <c r="S19" s="24">
        <f ca="1">IF(K19=0,0,Agents($C$4,$C$5,K19,$C$3)/(1-$O$1))</f>
        <v>8.75</v>
      </c>
      <c r="T19" s="24">
        <f ca="1">IF(L19=0,0,Agents($C$4,$C$5,L19,$C$3)/(1-$O$1))</f>
        <v>10</v>
      </c>
      <c r="U19" s="24">
        <f ca="1">IF(M19=0,0,Agents($C$4,$C$5,M19,$C$3)/(1-$O$1))</f>
        <v>8.75</v>
      </c>
      <c r="V19" s="24">
        <f ca="1">IF(N19=0,0,Agents($C$4,$C$5,N19,$C$3)/(1-$O$1))</f>
        <v>8.75</v>
      </c>
      <c r="W19" s="24">
        <f ca="1">IF(O19=0,0,Agents($C$4,$C$5,O19,$C$3)/(1-$O$1))</f>
        <v>8.75</v>
      </c>
      <c r="X19" s="24">
        <f ca="1">IF(P19=0,0,Agents($C$4,$C$5,P19,$C$3)/(1-$O$1))</f>
        <v>3.75</v>
      </c>
    </row>
    <row r="20" spans="1:24" x14ac:dyDescent="0.25">
      <c r="A20" s="125">
        <v>0.5</v>
      </c>
      <c r="B20" s="118">
        <v>4.8309178743961345E-2</v>
      </c>
      <c r="C20" s="119">
        <v>5.6689944504925503E-2</v>
      </c>
      <c r="D20" s="119">
        <v>5.3788490370199497E-2</v>
      </c>
      <c r="E20" s="119">
        <v>5.4027179317202516E-2</v>
      </c>
      <c r="F20" s="119">
        <v>5.4192797226852982E-2</v>
      </c>
      <c r="G20" s="119">
        <v>5.342706502636204E-2</v>
      </c>
      <c r="H20" s="120">
        <v>6.0013262599469513E-2</v>
      </c>
      <c r="J20" s="23">
        <f t="shared" ca="1" si="0"/>
        <v>0.82316011453335391</v>
      </c>
      <c r="K20" s="23">
        <f t="shared" ca="1" si="0"/>
        <v>13.518821880990078</v>
      </c>
      <c r="L20" s="23">
        <f t="shared" ca="1" si="0"/>
        <v>14.766226054552162</v>
      </c>
      <c r="M20" s="23">
        <f t="shared" ca="1" si="0"/>
        <v>13.417509866893669</v>
      </c>
      <c r="N20" s="23">
        <f t="shared" ca="1" si="0"/>
        <v>12.967937804340846</v>
      </c>
      <c r="O20" s="23">
        <f t="shared" ca="1" si="0"/>
        <v>12.512033740906981</v>
      </c>
      <c r="P20" s="23">
        <f t="shared" ca="1" si="0"/>
        <v>3.4382764783970106</v>
      </c>
      <c r="R20" s="24">
        <f ca="1">IF(J20=0,0,Agents($C$4,$C$5,J20,$C$3)/(1-$O$1))</f>
        <v>2.5</v>
      </c>
      <c r="S20" s="24">
        <f ca="1">IF(K20=0,0,Agents($C$4,$C$5,K20,$C$3)/(1-$O$1))</f>
        <v>8.75</v>
      </c>
      <c r="T20" s="24">
        <f ca="1">IF(L20=0,0,Agents($C$4,$C$5,L20,$C$3)/(1-$O$1))</f>
        <v>8.75</v>
      </c>
      <c r="U20" s="24">
        <f ca="1">IF(M20=0,0,Agents($C$4,$C$5,M20,$C$3)/(1-$O$1))</f>
        <v>8.75</v>
      </c>
      <c r="V20" s="24">
        <f ca="1">IF(N20=0,0,Agents($C$4,$C$5,N20,$C$3)/(1-$O$1))</f>
        <v>8.75</v>
      </c>
      <c r="W20" s="24">
        <f ca="1">IF(O20=0,0,Agents($C$4,$C$5,O20,$C$3)/(1-$O$1))</f>
        <v>8.75</v>
      </c>
      <c r="X20" s="24">
        <f ca="1">IF(P20=0,0,Agents($C$4,$C$5,P20,$C$3)/(1-$O$1))</f>
        <v>3.75</v>
      </c>
    </row>
    <row r="21" spans="1:24" x14ac:dyDescent="0.25">
      <c r="A21" s="121">
        <v>0.52083333333333337</v>
      </c>
      <c r="B21" s="122">
        <v>5.7971014492753617E-2</v>
      </c>
      <c r="C21" s="123">
        <v>5.1857359071718741E-2</v>
      </c>
      <c r="D21" s="123">
        <v>5.3788490370199497E-2</v>
      </c>
      <c r="E21" s="123">
        <v>4.938680808750414E-2</v>
      </c>
      <c r="F21" s="123">
        <v>5.2128813738720886E-2</v>
      </c>
      <c r="G21" s="123">
        <v>5.518453427065026E-2</v>
      </c>
      <c r="H21" s="124">
        <v>6.1450044208664921E-2</v>
      </c>
      <c r="J21" s="23">
        <f t="shared" ca="1" si="0"/>
        <v>0.98779213744002481</v>
      </c>
      <c r="K21" s="23">
        <f t="shared" ca="1" si="0"/>
        <v>12.366397720643382</v>
      </c>
      <c r="L21" s="23">
        <f t="shared" ca="1" si="0"/>
        <v>14.766226054552162</v>
      </c>
      <c r="M21" s="23">
        <f t="shared" ca="1" si="0"/>
        <v>12.265085706546975</v>
      </c>
      <c r="N21" s="23">
        <f t="shared" ca="1" si="0"/>
        <v>12.474041735620833</v>
      </c>
      <c r="O21" s="23">
        <f t="shared" ca="1" si="0"/>
        <v>12.923613798173657</v>
      </c>
      <c r="P21" s="23">
        <f t="shared" ca="1" si="0"/>
        <v>3.5205924898503462</v>
      </c>
      <c r="R21" s="24">
        <f ca="1">IF(J21=0,0,Agents($C$4,$C$5,J21,$C$3)/(1-$O$1))</f>
        <v>2.5</v>
      </c>
      <c r="S21" s="24">
        <f ca="1">IF(K21=0,0,Agents($C$4,$C$5,K21,$C$3)/(1-$O$1))</f>
        <v>8.75</v>
      </c>
      <c r="T21" s="24">
        <f ca="1">IF(L21=0,0,Agents($C$4,$C$5,L21,$C$3)/(1-$O$1))</f>
        <v>8.75</v>
      </c>
      <c r="U21" s="24">
        <f ca="1">IF(M21=0,0,Agents($C$4,$C$5,M21,$C$3)/(1-$O$1))</f>
        <v>8.75</v>
      </c>
      <c r="V21" s="24">
        <f ca="1">IF(N21=0,0,Agents($C$4,$C$5,N21,$C$3)/(1-$O$1))</f>
        <v>8.75</v>
      </c>
      <c r="W21" s="24">
        <f ca="1">IF(O21=0,0,Agents($C$4,$C$5,O21,$C$3)/(1-$O$1))</f>
        <v>8.75</v>
      </c>
      <c r="X21" s="24">
        <f ca="1">IF(P21=0,0,Agents($C$4,$C$5,P21,$C$3)/(1-$O$1))</f>
        <v>3.75</v>
      </c>
    </row>
    <row r="22" spans="1:24" x14ac:dyDescent="0.25">
      <c r="A22" s="125">
        <v>0.54166666666666663</v>
      </c>
      <c r="B22" s="118">
        <v>5.3140096618357488E-2</v>
      </c>
      <c r="C22" s="119">
        <v>5.3928467114521643E-2</v>
      </c>
      <c r="D22" s="119">
        <v>5.2589090070349426E-2</v>
      </c>
      <c r="E22" s="119">
        <v>5.1375538614517727E-2</v>
      </c>
      <c r="F22" s="119">
        <v>5.4192797226852982E-2</v>
      </c>
      <c r="G22" s="119">
        <v>5.3778558875219686E-2</v>
      </c>
      <c r="H22" s="120">
        <v>5.2829354553492504E-2</v>
      </c>
      <c r="J22" s="23">
        <f t="shared" ca="1" si="0"/>
        <v>0.90547612598668947</v>
      </c>
      <c r="K22" s="23">
        <f t="shared" ca="1" si="0"/>
        <v>12.860293789363396</v>
      </c>
      <c r="L22" s="23">
        <f t="shared" ca="1" si="0"/>
        <v>14.436962008738821</v>
      </c>
      <c r="M22" s="23">
        <f t="shared" ca="1" si="0"/>
        <v>12.758981775266985</v>
      </c>
      <c r="N22" s="23">
        <f t="shared" ca="1" si="0"/>
        <v>12.967937804340846</v>
      </c>
      <c r="O22" s="23">
        <f t="shared" ca="1" si="0"/>
        <v>12.594349752360317</v>
      </c>
      <c r="P22" s="23">
        <f t="shared" ca="1" si="0"/>
        <v>3.0266964211303335</v>
      </c>
      <c r="R22" s="24">
        <f ca="1">IF(J22=0,0,Agents($C$4,$C$5,J22,$C$3)/(1-$O$1))</f>
        <v>2.5</v>
      </c>
      <c r="S22" s="24">
        <f ca="1">IF(K22=0,0,Agents($C$4,$C$5,K22,$C$3)/(1-$O$1))</f>
        <v>8.75</v>
      </c>
      <c r="T22" s="24">
        <f ca="1">IF(L22=0,0,Agents($C$4,$C$5,L22,$C$3)/(1-$O$1))</f>
        <v>8.75</v>
      </c>
      <c r="U22" s="24">
        <f ca="1">IF(M22=0,0,Agents($C$4,$C$5,M22,$C$3)/(1-$O$1))</f>
        <v>8.75</v>
      </c>
      <c r="V22" s="24">
        <f ca="1">IF(N22=0,0,Agents($C$4,$C$5,N22,$C$3)/(1-$O$1))</f>
        <v>8.75</v>
      </c>
      <c r="W22" s="24">
        <f ca="1">IF(O22=0,0,Agents($C$4,$C$5,O22,$C$3)/(1-$O$1))</f>
        <v>8.75</v>
      </c>
      <c r="X22" s="24">
        <f ca="1">IF(P22=0,0,Agents($C$4,$C$5,P22,$C$3)/(1-$O$1))</f>
        <v>3.75</v>
      </c>
    </row>
    <row r="23" spans="1:24" x14ac:dyDescent="0.25">
      <c r="A23" s="121">
        <v>0.5625</v>
      </c>
      <c r="B23" s="122">
        <v>4.8309178743961345E-2</v>
      </c>
      <c r="C23" s="123">
        <v>5.3928467114521643E-2</v>
      </c>
      <c r="D23" s="123">
        <v>5.5887440894937128E-2</v>
      </c>
      <c r="E23" s="123">
        <v>5.1706993702353328E-2</v>
      </c>
      <c r="F23" s="123">
        <v>5.6944775211029107E-2</v>
      </c>
      <c r="G23" s="123">
        <v>5.6942003514938486E-2</v>
      </c>
      <c r="H23" s="124">
        <v>5.8576480990274113E-2</v>
      </c>
      <c r="J23" s="23">
        <f t="shared" ca="1" si="0"/>
        <v>0.82316011453335391</v>
      </c>
      <c r="K23" s="23">
        <f t="shared" ca="1" si="0"/>
        <v>12.860293789363396</v>
      </c>
      <c r="L23" s="23">
        <f t="shared" ca="1" si="0"/>
        <v>15.342438134725509</v>
      </c>
      <c r="M23" s="23">
        <f t="shared" ca="1" si="0"/>
        <v>12.841297786720322</v>
      </c>
      <c r="N23" s="23">
        <f t="shared" ca="1" si="0"/>
        <v>13.626465895967527</v>
      </c>
      <c r="O23" s="23">
        <f t="shared" ca="1" si="0"/>
        <v>13.335193855440334</v>
      </c>
      <c r="P23" s="23">
        <f t="shared" ca="1" si="0"/>
        <v>3.3559604669436753</v>
      </c>
      <c r="R23" s="24">
        <f ca="1">IF(J23=0,0,Agents($C$4,$C$5,J23,$C$3)/(1-$O$1))</f>
        <v>2.5</v>
      </c>
      <c r="S23" s="24">
        <f ca="1">IF(K23=0,0,Agents($C$4,$C$5,K23,$C$3)/(1-$O$1))</f>
        <v>8.75</v>
      </c>
      <c r="T23" s="24">
        <f ca="1">IF(L23=0,0,Agents($C$4,$C$5,L23,$C$3)/(1-$O$1))</f>
        <v>10</v>
      </c>
      <c r="U23" s="24">
        <f ca="1">IF(M23=0,0,Agents($C$4,$C$5,M23,$C$3)/(1-$O$1))</f>
        <v>8.75</v>
      </c>
      <c r="V23" s="24">
        <f ca="1">IF(N23=0,0,Agents($C$4,$C$5,N23,$C$3)/(1-$O$1))</f>
        <v>8.75</v>
      </c>
      <c r="W23" s="24">
        <f ca="1">IF(O23=0,0,Agents($C$4,$C$5,O23,$C$3)/(1-$O$1))</f>
        <v>8.75</v>
      </c>
      <c r="X23" s="24">
        <f ca="1">IF(P23=0,0,Agents($C$4,$C$5,P23,$C$3)/(1-$O$1))</f>
        <v>3.75</v>
      </c>
    </row>
    <row r="24" spans="1:24" x14ac:dyDescent="0.25">
      <c r="A24" s="125">
        <v>0.58333333333333337</v>
      </c>
      <c r="B24" s="118">
        <v>3.8647342995169073E-2</v>
      </c>
      <c r="C24" s="119">
        <v>5.4964021135923087E-2</v>
      </c>
      <c r="D24" s="119">
        <v>5.7386691269749726E-2</v>
      </c>
      <c r="E24" s="119">
        <v>5.8667550546900891E-2</v>
      </c>
      <c r="F24" s="119">
        <v>5.8664761451139191E-2</v>
      </c>
      <c r="G24" s="119">
        <v>5.9050966608084357E-2</v>
      </c>
      <c r="H24" s="120">
        <v>5.4266136162687904E-2</v>
      </c>
      <c r="J24" s="23">
        <f t="shared" ca="1" si="0"/>
        <v>0.65852809162668313</v>
      </c>
      <c r="K24" s="23">
        <f t="shared" ca="1" si="0"/>
        <v>13.107241823723401</v>
      </c>
      <c r="L24" s="23">
        <f t="shared" ca="1" si="0"/>
        <v>15.754018191992188</v>
      </c>
      <c r="M24" s="23">
        <f t="shared" ca="1" si="0"/>
        <v>14.569934027240365</v>
      </c>
      <c r="N24" s="23">
        <f t="shared" ca="1" si="0"/>
        <v>14.038045953234207</v>
      </c>
      <c r="O24" s="23">
        <f t="shared" ca="1" si="0"/>
        <v>13.829089924160346</v>
      </c>
      <c r="P24" s="23">
        <f t="shared" ca="1" si="0"/>
        <v>3.1090124325836688</v>
      </c>
      <c r="R24" s="24">
        <f ca="1">IF(J24=0,0,Agents($C$4,$C$5,J24,$C$3)/(1-$O$1))</f>
        <v>1.25</v>
      </c>
      <c r="S24" s="24">
        <f ca="1">IF(K24=0,0,Agents($C$4,$C$5,K24,$C$3)/(1-$O$1))</f>
        <v>8.75</v>
      </c>
      <c r="T24" s="24">
        <f ca="1">IF(L24=0,0,Agents($C$4,$C$5,L24,$C$3)/(1-$O$1))</f>
        <v>10</v>
      </c>
      <c r="U24" s="24">
        <f ca="1">IF(M24=0,0,Agents($C$4,$C$5,M24,$C$3)/(1-$O$1))</f>
        <v>8.75</v>
      </c>
      <c r="V24" s="24">
        <f ca="1">IF(N24=0,0,Agents($C$4,$C$5,N24,$C$3)/(1-$O$1))</f>
        <v>8.75</v>
      </c>
      <c r="W24" s="24">
        <f ca="1">IF(O24=0,0,Agents($C$4,$C$5,O24,$C$3)/(1-$O$1))</f>
        <v>8.75</v>
      </c>
      <c r="X24" s="24">
        <f ca="1">IF(P24=0,0,Agents($C$4,$C$5,P24,$C$3)/(1-$O$1))</f>
        <v>3.75</v>
      </c>
    </row>
    <row r="25" spans="1:24" x14ac:dyDescent="0.25">
      <c r="A25" s="121">
        <v>0.60416666666666663</v>
      </c>
      <c r="B25" s="122">
        <v>4.3478260869565216E-2</v>
      </c>
      <c r="C25" s="123">
        <v>5.4618836462122608E-2</v>
      </c>
      <c r="D25" s="123">
        <v>5.9485641794487357E-2</v>
      </c>
      <c r="E25" s="123">
        <v>6.1982101425256876E-2</v>
      </c>
      <c r="F25" s="123">
        <v>6.1760736683337335E-2</v>
      </c>
      <c r="G25" s="123">
        <v>5.8347978910369067E-2</v>
      </c>
      <c r="H25" s="124">
        <v>5.4266136162687904E-2</v>
      </c>
      <c r="J25" s="23">
        <f t="shared" ca="1" si="0"/>
        <v>0.74084410308001869</v>
      </c>
      <c r="K25" s="23">
        <f t="shared" ca="1" si="0"/>
        <v>13.024925812270066</v>
      </c>
      <c r="L25" s="23">
        <f t="shared" ca="1" si="0"/>
        <v>16.330230272165537</v>
      </c>
      <c r="M25" s="23">
        <f t="shared" ca="1" si="0"/>
        <v>15.393094141773719</v>
      </c>
      <c r="N25" s="23">
        <f t="shared" ca="1" si="0"/>
        <v>14.778890056314225</v>
      </c>
      <c r="O25" s="23">
        <f t="shared" ca="1" si="0"/>
        <v>13.664457901253677</v>
      </c>
      <c r="P25" s="23">
        <f t="shared" ca="1" si="0"/>
        <v>3.1090124325836688</v>
      </c>
      <c r="R25" s="24">
        <f ca="1">IF(J25=0,0,Agents($C$4,$C$5,J25,$C$3)/(1-$O$1))</f>
        <v>2.5</v>
      </c>
      <c r="S25" s="24">
        <f ca="1">IF(K25=0,0,Agents($C$4,$C$5,K25,$C$3)/(1-$O$1))</f>
        <v>8.75</v>
      </c>
      <c r="T25" s="24">
        <f ca="1">IF(L25=0,0,Agents($C$4,$C$5,L25,$C$3)/(1-$O$1))</f>
        <v>10</v>
      </c>
      <c r="U25" s="24">
        <f ca="1">IF(M25=0,0,Agents($C$4,$C$5,M25,$C$3)/(1-$O$1))</f>
        <v>10</v>
      </c>
      <c r="V25" s="24">
        <f ca="1">IF(N25=0,0,Agents($C$4,$C$5,N25,$C$3)/(1-$O$1))</f>
        <v>8.75</v>
      </c>
      <c r="W25" s="24">
        <f ca="1">IF(O25=0,0,Agents($C$4,$C$5,O25,$C$3)/(1-$O$1))</f>
        <v>8.75</v>
      </c>
      <c r="X25" s="24">
        <f ca="1">IF(P25=0,0,Agents($C$4,$C$5,P25,$C$3)/(1-$O$1))</f>
        <v>3.75</v>
      </c>
    </row>
    <row r="26" spans="1:24" x14ac:dyDescent="0.25">
      <c r="A26" s="125">
        <v>0.625</v>
      </c>
      <c r="B26" s="118">
        <v>4.8309178743961345E-2</v>
      </c>
      <c r="C26" s="119">
        <v>5.3238097766920671E-2</v>
      </c>
      <c r="D26" s="119">
        <v>5.1689539845461867E-2</v>
      </c>
      <c r="E26" s="119">
        <v>5.5021544580709306E-2</v>
      </c>
      <c r="F26" s="119">
        <v>5.7632769707073143E-2</v>
      </c>
      <c r="G26" s="119">
        <v>5.7293497363796131E-2</v>
      </c>
      <c r="H26" s="120">
        <v>4.7082228116710895E-2</v>
      </c>
      <c r="J26" s="23">
        <f t="shared" ca="1" si="0"/>
        <v>0.82316011453335391</v>
      </c>
      <c r="K26" s="23">
        <f t="shared" ca="1" si="0"/>
        <v>12.695661766456723</v>
      </c>
      <c r="L26" s="23">
        <f t="shared" ca="1" si="0"/>
        <v>14.190013974378815</v>
      </c>
      <c r="M26" s="23">
        <f t="shared" ca="1" si="0"/>
        <v>13.664457901253675</v>
      </c>
      <c r="N26" s="23">
        <f t="shared" ca="1" si="0"/>
        <v>13.7910979188742</v>
      </c>
      <c r="O26" s="23">
        <f t="shared" ca="1" si="0"/>
        <v>13.417509866893671</v>
      </c>
      <c r="P26" s="23">
        <f t="shared" ca="1" si="0"/>
        <v>2.6974323753169922</v>
      </c>
      <c r="R26" s="24">
        <f ca="1">IF(J26=0,0,Agents($C$4,$C$5,J26,$C$3)/(1-$O$1))</f>
        <v>2.5</v>
      </c>
      <c r="S26" s="24">
        <f ca="1">IF(K26=0,0,Agents($C$4,$C$5,K26,$C$3)/(1-$O$1))</f>
        <v>8.75</v>
      </c>
      <c r="T26" s="24">
        <f ca="1">IF(L26=0,0,Agents($C$4,$C$5,L26,$C$3)/(1-$O$1))</f>
        <v>8.75</v>
      </c>
      <c r="U26" s="24">
        <f ca="1">IF(M26=0,0,Agents($C$4,$C$5,M26,$C$3)/(1-$O$1))</f>
        <v>8.75</v>
      </c>
      <c r="V26" s="24">
        <f ca="1">IF(N26=0,0,Agents($C$4,$C$5,N26,$C$3)/(1-$O$1))</f>
        <v>8.75</v>
      </c>
      <c r="W26" s="24">
        <f ca="1">IF(O26=0,0,Agents($C$4,$C$5,O26,$C$3)/(1-$O$1))</f>
        <v>8.75</v>
      </c>
      <c r="X26" s="24">
        <f ca="1">IF(P26=0,0,Agents($C$4,$C$5,P26,$C$3)/(1-$O$1))</f>
        <v>3.75</v>
      </c>
    </row>
    <row r="27" spans="1:24" x14ac:dyDescent="0.25">
      <c r="A27" s="121">
        <v>0.64583333333333337</v>
      </c>
      <c r="B27" s="122">
        <v>5.3140096618357488E-2</v>
      </c>
      <c r="C27" s="123">
        <v>5.2547728419319706E-2</v>
      </c>
      <c r="D27" s="123">
        <v>5.2888940145311945E-2</v>
      </c>
      <c r="E27" s="123">
        <v>4.938680808750414E-2</v>
      </c>
      <c r="F27" s="123">
        <v>5.5912783466963066E-2</v>
      </c>
      <c r="G27" s="123">
        <v>5.3075571177504395E-2</v>
      </c>
      <c r="H27" s="124">
        <v>4.1335101679929286E-2</v>
      </c>
      <c r="J27" s="23">
        <f t="shared" ca="1" si="0"/>
        <v>0.90547612598668947</v>
      </c>
      <c r="K27" s="23">
        <f t="shared" ca="1" si="0"/>
        <v>12.531029743550054</v>
      </c>
      <c r="L27" s="23">
        <f t="shared" ca="1" si="0"/>
        <v>14.519278020192157</v>
      </c>
      <c r="M27" s="23">
        <f t="shared" ca="1" si="0"/>
        <v>12.265085706546975</v>
      </c>
      <c r="N27" s="23">
        <f t="shared" ca="1" si="0"/>
        <v>13.379517861607523</v>
      </c>
      <c r="O27" s="23">
        <f t="shared" ca="1" si="0"/>
        <v>12.429717729453646</v>
      </c>
      <c r="P27" s="23">
        <f t="shared" ca="1" si="0"/>
        <v>2.3681683295036504</v>
      </c>
      <c r="R27" s="24">
        <f ca="1">IF(J27=0,0,Agents($C$4,$C$5,J27,$C$3)/(1-$O$1))</f>
        <v>2.5</v>
      </c>
      <c r="S27" s="24">
        <f ca="1">IF(K27=0,0,Agents($C$4,$C$5,K27,$C$3)/(1-$O$1))</f>
        <v>8.75</v>
      </c>
      <c r="T27" s="24">
        <f ca="1">IF(L27=0,0,Agents($C$4,$C$5,L27,$C$3)/(1-$O$1))</f>
        <v>8.75</v>
      </c>
      <c r="U27" s="24">
        <f ca="1">IF(M27=0,0,Agents($C$4,$C$5,M27,$C$3)/(1-$O$1))</f>
        <v>8.75</v>
      </c>
      <c r="V27" s="24">
        <f ca="1">IF(N27=0,0,Agents($C$4,$C$5,N27,$C$3)/(1-$O$1))</f>
        <v>8.75</v>
      </c>
      <c r="W27" s="24">
        <f ca="1">IF(O27=0,0,Agents($C$4,$C$5,O27,$C$3)/(1-$O$1))</f>
        <v>8.75</v>
      </c>
      <c r="X27" s="24">
        <f ca="1">IF(P27=0,0,Agents($C$4,$C$5,P27,$C$3)/(1-$O$1))</f>
        <v>2.5</v>
      </c>
    </row>
    <row r="28" spans="1:24" x14ac:dyDescent="0.25">
      <c r="A28" s="125">
        <v>0.66666666666666663</v>
      </c>
      <c r="B28" s="118">
        <v>4.3478260869565216E-2</v>
      </c>
      <c r="C28" s="119">
        <v>4.322774222670666E-2</v>
      </c>
      <c r="D28" s="119">
        <v>4.4792988121323936E-2</v>
      </c>
      <c r="E28" s="119">
        <v>4.9718263175339734E-2</v>
      </c>
      <c r="F28" s="119">
        <v>4.7312852266412665E-2</v>
      </c>
      <c r="G28" s="119">
        <v>4.9209138840070298E-2</v>
      </c>
      <c r="H28" s="120">
        <v>3.8461538461538478E-2</v>
      </c>
      <c r="J28" s="23">
        <f t="shared" ca="1" si="0"/>
        <v>0.74084410308001869</v>
      </c>
      <c r="K28" s="23">
        <f t="shared" ca="1" si="0"/>
        <v>10.308497434309999</v>
      </c>
      <c r="L28" s="23">
        <f t="shared" ca="1" si="0"/>
        <v>12.2967457109521</v>
      </c>
      <c r="M28" s="23">
        <f t="shared" ca="1" si="0"/>
        <v>12.347401718000308</v>
      </c>
      <c r="N28" s="23">
        <f t="shared" ca="1" si="0"/>
        <v>11.321617575274137</v>
      </c>
      <c r="O28" s="23">
        <f t="shared" ca="1" si="0"/>
        <v>11.524241603466956</v>
      </c>
      <c r="P28" s="23">
        <f t="shared" ca="1" si="0"/>
        <v>2.2035363065969795</v>
      </c>
      <c r="R28" s="24">
        <f ca="1">IF(J28=0,0,Agents($C$4,$C$5,J28,$C$3)/(1-$O$1))</f>
        <v>2.5</v>
      </c>
      <c r="S28" s="24">
        <f ca="1">IF(K28=0,0,Agents($C$4,$C$5,K28,$C$3)/(1-$O$1))</f>
        <v>7.5</v>
      </c>
      <c r="T28" s="24">
        <f ca="1">IF(L28=0,0,Agents($C$4,$C$5,L28,$C$3)/(1-$O$1))</f>
        <v>8.75</v>
      </c>
      <c r="U28" s="24">
        <f ca="1">IF(M28=0,0,Agents($C$4,$C$5,M28,$C$3)/(1-$O$1))</f>
        <v>8.75</v>
      </c>
      <c r="V28" s="24">
        <f ca="1">IF(N28=0,0,Agents($C$4,$C$5,N28,$C$3)/(1-$O$1))</f>
        <v>7.5</v>
      </c>
      <c r="W28" s="24">
        <f ca="1">IF(O28=0,0,Agents($C$4,$C$5,O28,$C$3)/(1-$O$1))</f>
        <v>7.5</v>
      </c>
      <c r="X28" s="24">
        <f ca="1">IF(P28=0,0,Agents($C$4,$C$5,P28,$C$3)/(1-$O$1))</f>
        <v>2.5</v>
      </c>
    </row>
    <row r="29" spans="1:24" x14ac:dyDescent="0.25">
      <c r="A29" s="121">
        <v>0.6875</v>
      </c>
      <c r="B29" s="122">
        <v>3.3816425120772944E-2</v>
      </c>
      <c r="C29" s="123">
        <v>4.0386606834656544E-2</v>
      </c>
      <c r="D29" s="123">
        <v>3.8795986622073564E-2</v>
      </c>
      <c r="E29" s="123">
        <v>3.5465694398409013E-2</v>
      </c>
      <c r="F29" s="123">
        <v>4.1808896298060415E-2</v>
      </c>
      <c r="G29" s="123">
        <v>3.5852372583479786E-2</v>
      </c>
      <c r="H29" s="124">
        <v>3.2714412024756868E-2</v>
      </c>
      <c r="J29" s="23">
        <f t="shared" ca="1" si="0"/>
        <v>0.5762120801733478</v>
      </c>
      <c r="K29" s="23">
        <f t="shared" ca="1" si="0"/>
        <v>9.6309733400402422</v>
      </c>
      <c r="L29" s="23">
        <f t="shared" ca="1" si="0"/>
        <v>10.650425481885392</v>
      </c>
      <c r="M29" s="23">
        <f t="shared" ca="1" si="0"/>
        <v>8.8078132255068873</v>
      </c>
      <c r="N29" s="23">
        <f t="shared" ca="1" si="0"/>
        <v>10.004561392020772</v>
      </c>
      <c r="O29" s="23">
        <f t="shared" ca="1" si="0"/>
        <v>8.3962331682402098</v>
      </c>
      <c r="P29" s="23">
        <f t="shared" ca="1" si="0"/>
        <v>1.8742722607836377</v>
      </c>
      <c r="R29" s="24">
        <f ca="1">IF(J29=0,0,Agents($C$4,$C$5,J29,$C$3)/(1-$O$1))</f>
        <v>1.25</v>
      </c>
      <c r="S29" s="24">
        <f ca="1">IF(K29=0,0,Agents($C$4,$C$5,K29,$C$3)/(1-$O$1))</f>
        <v>6.25</v>
      </c>
      <c r="T29" s="24">
        <f ca="1">IF(L29=0,0,Agents($C$4,$C$5,L29,$C$3)/(1-$O$1))</f>
        <v>7.5</v>
      </c>
      <c r="U29" s="24">
        <f ca="1">IF(M29=0,0,Agents($C$4,$C$5,M29,$C$3)/(1-$O$1))</f>
        <v>6.25</v>
      </c>
      <c r="V29" s="24">
        <f ca="1">IF(N29=0,0,Agents($C$4,$C$5,N29,$C$3)/(1-$O$1))</f>
        <v>7.5</v>
      </c>
      <c r="W29" s="24">
        <f ca="1">IF(O29=0,0,Agents($C$4,$C$5,O29,$C$3)/(1-$O$1))</f>
        <v>6.25</v>
      </c>
      <c r="X29" s="24">
        <f ca="1">IF(P29=0,0,Agents($C$4,$C$5,P29,$C$3)/(1-$O$1))</f>
        <v>2.5</v>
      </c>
    </row>
    <row r="30" spans="1:24" x14ac:dyDescent="0.25">
      <c r="A30" s="125">
        <v>0.70833333333333337</v>
      </c>
      <c r="B30" s="118">
        <v>3.3816425120772944E-2</v>
      </c>
      <c r="C30" s="119">
        <v>2.6579219882637211E-2</v>
      </c>
      <c r="D30" s="119">
        <v>2.8185907046476763E-2</v>
      </c>
      <c r="E30" s="119">
        <v>2.7179317202519059E-2</v>
      </c>
      <c r="F30" s="119">
        <v>3.0959752321981424E-2</v>
      </c>
      <c r="G30" s="119">
        <v>2.7065026362038665E-2</v>
      </c>
      <c r="H30" s="120">
        <v>2.7298850574712645E-2</v>
      </c>
      <c r="J30" s="23">
        <f t="shared" ca="1" si="0"/>
        <v>0.5762120801733478</v>
      </c>
      <c r="K30" s="23">
        <f t="shared" ca="1" si="0"/>
        <v>6.3383328819068252</v>
      </c>
      <c r="L30" s="23">
        <f t="shared" ca="1" si="0"/>
        <v>7.737705076613528</v>
      </c>
      <c r="M30" s="23">
        <f t="shared" ca="1" si="0"/>
        <v>6.7499129391735027</v>
      </c>
      <c r="N30" s="23">
        <f t="shared" ca="1" si="0"/>
        <v>7.4084410308001862</v>
      </c>
      <c r="O30" s="23">
        <f t="shared" ca="1" si="0"/>
        <v>6.3383328819068261</v>
      </c>
      <c r="P30" s="23">
        <f t="shared" ca="1" si="0"/>
        <v>1.5640042176133728</v>
      </c>
      <c r="R30" s="24">
        <f ca="1">IF(J30=0,0,Agents($C$4,$C$5,J30,$C$3)/(1-$O$1))</f>
        <v>1.25</v>
      </c>
      <c r="S30" s="24">
        <f ca="1">IF(K30=0,0,Agents($C$4,$C$5,K30,$C$3)/(1-$O$1))</f>
        <v>5</v>
      </c>
      <c r="T30" s="24">
        <f ca="1">IF(L30=0,0,Agents($C$4,$C$5,L30,$C$3)/(1-$O$1))</f>
        <v>6.25</v>
      </c>
      <c r="U30" s="24">
        <f ca="1">IF(M30=0,0,Agents($C$4,$C$5,M30,$C$3)/(1-$O$1))</f>
        <v>5</v>
      </c>
      <c r="V30" s="24">
        <f ca="1">IF(N30=0,0,Agents($C$4,$C$5,N30,$C$3)/(1-$O$1))</f>
        <v>6.25</v>
      </c>
      <c r="W30" s="24">
        <f ca="1">IF(O30=0,0,Agents($C$4,$C$5,O30,$C$3)/(1-$O$1))</f>
        <v>5</v>
      </c>
      <c r="X30" s="24">
        <f ca="1">IF(P30=0,0,Agents($C$4,$C$5,P30,$C$3)/(1-$O$1))</f>
        <v>2.5</v>
      </c>
    </row>
    <row r="31" spans="1:24" x14ac:dyDescent="0.25">
      <c r="A31" s="121">
        <v>0.72916666666666663</v>
      </c>
      <c r="B31" s="122">
        <v>1.4492753623188406E-2</v>
      </c>
      <c r="C31" s="123">
        <v>1.9675526406627546E-2</v>
      </c>
      <c r="D31" s="123">
        <v>1.6791604197901048E-2</v>
      </c>
      <c r="E31" s="123">
        <v>2.0881670533642691E-2</v>
      </c>
      <c r="F31" s="123">
        <v>2.1327829377364983E-2</v>
      </c>
      <c r="G31" s="123">
        <v>1.8629173989455183E-2</v>
      </c>
      <c r="H31" s="124">
        <v>2.8735632183908046E-2</v>
      </c>
      <c r="J31" s="23">
        <f t="shared" ca="1" si="0"/>
        <v>0.24694803436000623</v>
      </c>
      <c r="K31" s="23">
        <f t="shared" ca="1" si="0"/>
        <v>4.6920126528401171</v>
      </c>
      <c r="L31" s="23">
        <f t="shared" ca="1" si="0"/>
        <v>4.6096966413867824</v>
      </c>
      <c r="M31" s="23">
        <f t="shared" ca="1" si="0"/>
        <v>5.1859087215601303</v>
      </c>
      <c r="N31" s="23">
        <f t="shared" ca="1" si="0"/>
        <v>5.1035927101067955</v>
      </c>
      <c r="O31" s="23">
        <f t="shared" ca="1" si="0"/>
        <v>4.3627486070267762</v>
      </c>
      <c r="P31" s="23">
        <f t="shared" ca="1" si="0"/>
        <v>1.6463202290667081</v>
      </c>
      <c r="R31" s="24">
        <f ca="1">IF(J31=0,0,Agents($C$4,$C$5,J31,$C$3)/(1-$O$1))</f>
        <v>1.25</v>
      </c>
      <c r="S31" s="24">
        <f ca="1">IF(K31=0,0,Agents($C$4,$C$5,K31,$C$3)/(1-$O$1))</f>
        <v>3.75</v>
      </c>
      <c r="T31" s="24">
        <f ca="1">IF(L31=0,0,Agents($C$4,$C$5,L31,$C$3)/(1-$O$1))</f>
        <v>3.75</v>
      </c>
      <c r="U31" s="24">
        <f ca="1">IF(M31=0,0,Agents($C$4,$C$5,M31,$C$3)/(1-$O$1))</f>
        <v>5</v>
      </c>
      <c r="V31" s="24">
        <f ca="1">IF(N31=0,0,Agents($C$4,$C$5,N31,$C$3)/(1-$O$1))</f>
        <v>5</v>
      </c>
      <c r="W31" s="24">
        <f ca="1">IF(O31=0,0,Agents($C$4,$C$5,O31,$C$3)/(1-$O$1))</f>
        <v>3.75</v>
      </c>
      <c r="X31" s="24">
        <f ca="1">IF(P31=0,0,Agents($C$4,$C$5,P31,$C$3)/(1-$O$1))</f>
        <v>2.5</v>
      </c>
    </row>
    <row r="32" spans="1:24" x14ac:dyDescent="0.25">
      <c r="A32" s="125">
        <v>0.75</v>
      </c>
      <c r="B32" s="118">
        <v>2.4154589371980676E-2</v>
      </c>
      <c r="C32" s="119">
        <v>1.5533310321021747E-2</v>
      </c>
      <c r="D32" s="119">
        <v>1.4992503748125937E-2</v>
      </c>
      <c r="E32" s="119">
        <v>1.4252568776930727E-2</v>
      </c>
      <c r="F32" s="119">
        <v>1.5823873409012729E-2</v>
      </c>
      <c r="G32" s="119">
        <v>1.1950790861159929E-2</v>
      </c>
      <c r="H32" s="120">
        <v>1.4367816091954023E-2</v>
      </c>
      <c r="J32" s="23">
        <f t="shared" ca="1" si="0"/>
        <v>0.41158005726667701</v>
      </c>
      <c r="K32" s="23">
        <f t="shared" ca="1" si="0"/>
        <v>3.7042205154000927</v>
      </c>
      <c r="L32" s="23">
        <f t="shared" ca="1" si="0"/>
        <v>4.1158005726667701</v>
      </c>
      <c r="M32" s="23">
        <f t="shared" ca="1" si="0"/>
        <v>3.5395884924934222</v>
      </c>
      <c r="N32" s="23">
        <f t="shared" ca="1" si="0"/>
        <v>3.7865365268534288</v>
      </c>
      <c r="O32" s="23">
        <f t="shared" ca="1" si="0"/>
        <v>2.7987443894134034</v>
      </c>
      <c r="P32" s="23">
        <f t="shared" ca="1" si="0"/>
        <v>0.82316011453335403</v>
      </c>
      <c r="R32" s="24">
        <f ca="1">IF(J32=0,0,Agents($C$4,$C$5,J32,$C$3)/(1-$O$1))</f>
        <v>1.25</v>
      </c>
      <c r="S32" s="24">
        <f ca="1">IF(K32=0,0,Agents($C$4,$C$5,K32,$C$3)/(1-$O$1))</f>
        <v>3.75</v>
      </c>
      <c r="T32" s="24">
        <f ca="1">IF(L32=0,0,Agents($C$4,$C$5,L32,$C$3)/(1-$O$1))</f>
        <v>3.75</v>
      </c>
      <c r="U32" s="24">
        <f ca="1">IF(M32=0,0,Agents($C$4,$C$5,M32,$C$3)/(1-$O$1))</f>
        <v>3.75</v>
      </c>
      <c r="V32" s="24">
        <f ca="1">IF(N32=0,0,Agents($C$4,$C$5,N32,$C$3)/(1-$O$1))</f>
        <v>3.75</v>
      </c>
      <c r="W32" s="24">
        <f ca="1">IF(O32=0,0,Agents($C$4,$C$5,O32,$C$3)/(1-$O$1))</f>
        <v>3.75</v>
      </c>
      <c r="X32" s="24">
        <f ca="1">IF(P32=0,0,Agents($C$4,$C$5,P32,$C$3)/(1-$O$1))</f>
        <v>2.5</v>
      </c>
    </row>
    <row r="33" spans="1:24" x14ac:dyDescent="0.25">
      <c r="A33" s="121">
        <v>0.77083333333333337</v>
      </c>
      <c r="B33" s="122">
        <v>1.932367149758454E-2</v>
      </c>
      <c r="C33" s="123">
        <v>1.1736278909216431E-2</v>
      </c>
      <c r="D33" s="123">
        <v>9.595202398800599E-3</v>
      </c>
      <c r="E33" s="123">
        <v>8.6178322837255558E-3</v>
      </c>
      <c r="F33" s="123">
        <v>9.6319229446164435E-3</v>
      </c>
      <c r="G33" s="123">
        <v>8.4358523725834803E-3</v>
      </c>
      <c r="H33" s="124">
        <v>1.4367816091954023E-2</v>
      </c>
      <c r="J33" s="23">
        <f t="shared" ca="1" si="0"/>
        <v>0.32926404581334162</v>
      </c>
      <c r="K33" s="23">
        <f t="shared" ca="1" si="0"/>
        <v>2.7987443894134034</v>
      </c>
      <c r="L33" s="23">
        <f t="shared" ca="1" si="0"/>
        <v>2.634112366506733</v>
      </c>
      <c r="M33" s="23">
        <f t="shared" ca="1" si="0"/>
        <v>2.1402162977867207</v>
      </c>
      <c r="N33" s="23">
        <f t="shared" ca="1" si="0"/>
        <v>2.3048483206933912</v>
      </c>
      <c r="O33" s="23">
        <f t="shared" ca="1" si="0"/>
        <v>1.9755842748800498</v>
      </c>
      <c r="P33" s="23">
        <f t="shared" ca="1" si="0"/>
        <v>0.82316011453335403</v>
      </c>
      <c r="R33" s="24">
        <f ca="1">IF(J33=0,0,Agents($C$4,$C$5,J33,$C$3)/(1-$O$1))</f>
        <v>1.25</v>
      </c>
      <c r="S33" s="24">
        <f ca="1">IF(K33=0,0,Agents($C$4,$C$5,K33,$C$3)/(1-$O$1))</f>
        <v>3.75</v>
      </c>
      <c r="T33" s="24">
        <f ca="1">IF(L33=0,0,Agents($C$4,$C$5,L33,$C$3)/(1-$O$1))</f>
        <v>3.75</v>
      </c>
      <c r="U33" s="24">
        <f ca="1">IF(M33=0,0,Agents($C$4,$C$5,M33,$C$3)/(1-$O$1))</f>
        <v>2.5</v>
      </c>
      <c r="V33" s="24">
        <f ca="1">IF(N33=0,0,Agents($C$4,$C$5,N33,$C$3)/(1-$O$1))</f>
        <v>2.5</v>
      </c>
      <c r="W33" s="24">
        <f ca="1">IF(O33=0,0,Agents($C$4,$C$5,O33,$C$3)/(1-$O$1))</f>
        <v>2.5</v>
      </c>
      <c r="X33" s="24">
        <f ca="1">IF(P33=0,0,Agents($C$4,$C$5,P33,$C$3)/(1-$O$1))</f>
        <v>2.5</v>
      </c>
    </row>
    <row r="34" spans="1:24" x14ac:dyDescent="0.25">
      <c r="A34" s="125">
        <v>0.79166666666666663</v>
      </c>
      <c r="B34" s="118">
        <v>1.4492753623188406E-2</v>
      </c>
      <c r="C34" s="119">
        <v>7.9392474974111157E-3</v>
      </c>
      <c r="D34" s="119">
        <v>5.6971514242878558E-3</v>
      </c>
      <c r="E34" s="119">
        <v>7.9549221080543586E-3</v>
      </c>
      <c r="F34" s="119">
        <v>8.2559339525283791E-3</v>
      </c>
      <c r="G34" s="119">
        <v>6.3268892794376098E-3</v>
      </c>
      <c r="H34" s="120">
        <v>8.6206896551724137E-3</v>
      </c>
      <c r="J34" s="23">
        <f t="shared" ca="1" si="0"/>
        <v>0.24694803436000623</v>
      </c>
      <c r="K34" s="23">
        <f t="shared" ca="1" si="0"/>
        <v>1.8932682634267142</v>
      </c>
      <c r="L34" s="23">
        <f t="shared" ca="1" si="0"/>
        <v>1.5640042176133726</v>
      </c>
      <c r="M34" s="23">
        <f t="shared" ca="1" si="0"/>
        <v>1.9755842748800496</v>
      </c>
      <c r="N34" s="23">
        <f t="shared" ca="1" si="0"/>
        <v>1.9755842748800494</v>
      </c>
      <c r="O34" s="23">
        <f t="shared" ca="1" si="0"/>
        <v>1.4816882061600372</v>
      </c>
      <c r="P34" s="23">
        <f t="shared" ca="1" si="0"/>
        <v>0.4938960687200124</v>
      </c>
      <c r="R34" s="24">
        <f ca="1">IF(J34=0,0,Agents($C$4,$C$5,J34,$C$3)/(1-$O$1))</f>
        <v>1.25</v>
      </c>
      <c r="S34" s="24">
        <f ca="1">IF(K34=0,0,Agents($C$4,$C$5,K34,$C$3)/(1-$O$1))</f>
        <v>2.5</v>
      </c>
      <c r="T34" s="24">
        <f ca="1">IF(L34=0,0,Agents($C$4,$C$5,L34,$C$3)/(1-$O$1))</f>
        <v>2.5</v>
      </c>
      <c r="U34" s="24">
        <f ca="1">IF(M34=0,0,Agents($C$4,$C$5,M34,$C$3)/(1-$O$1))</f>
        <v>2.5</v>
      </c>
      <c r="V34" s="24">
        <f ca="1">IF(N34=0,0,Agents($C$4,$C$5,N34,$C$3)/(1-$O$1))</f>
        <v>2.5</v>
      </c>
      <c r="W34" s="24">
        <f ca="1">IF(O34=0,0,Agents($C$4,$C$5,O34,$C$3)/(1-$O$1))</f>
        <v>2.5</v>
      </c>
      <c r="X34" s="24">
        <f ca="1">IF(P34=0,0,Agents($C$4,$C$5,P34,$C$3)/(1-$O$1))</f>
        <v>1.25</v>
      </c>
    </row>
    <row r="35" spans="1:24" x14ac:dyDescent="0.25">
      <c r="A35" s="126">
        <v>0.8125</v>
      </c>
      <c r="B35" s="122">
        <v>2.4154589371980676E-2</v>
      </c>
      <c r="C35" s="123">
        <v>5.5229547808077319E-3</v>
      </c>
      <c r="D35" s="123">
        <v>5.0974512743628183E-3</v>
      </c>
      <c r="E35" s="123">
        <v>5.3032814053695721E-3</v>
      </c>
      <c r="F35" s="123">
        <v>7.2239422084623322E-3</v>
      </c>
      <c r="G35" s="123">
        <v>4.2179261862917402E-3</v>
      </c>
      <c r="H35" s="124">
        <v>8.6206896551724137E-3</v>
      </c>
      <c r="J35" s="23">
        <f t="shared" ca="1" si="0"/>
        <v>0.41158005726667701</v>
      </c>
      <c r="K35" s="23">
        <f t="shared" ca="1" si="0"/>
        <v>1.3170561832533663</v>
      </c>
      <c r="L35" s="23">
        <f t="shared" ca="1" si="0"/>
        <v>1.3993721947067017</v>
      </c>
      <c r="M35" s="23">
        <f t="shared" ca="1" si="0"/>
        <v>1.3170561832533663</v>
      </c>
      <c r="N35" s="23">
        <f t="shared" ca="1" si="0"/>
        <v>1.7286362405200435</v>
      </c>
      <c r="O35" s="23">
        <f t="shared" ca="1" si="0"/>
        <v>0.98779213744002492</v>
      </c>
      <c r="P35" s="23">
        <f t="shared" ca="1" si="0"/>
        <v>0.4938960687200124</v>
      </c>
      <c r="R35" s="24">
        <f ca="1">IF(J35=0,0,Agents($C$4,$C$5,J35,$C$3)/(1-$O$1))</f>
        <v>1.25</v>
      </c>
      <c r="S35" s="24">
        <f ca="1">IF(K35=0,0,Agents($C$4,$C$5,K35,$C$3)/(1-$O$1))</f>
        <v>2.5</v>
      </c>
      <c r="T35" s="24">
        <f ca="1">IF(L35=0,0,Agents($C$4,$C$5,L35,$C$3)/(1-$O$1))</f>
        <v>2.5</v>
      </c>
      <c r="U35" s="24">
        <f ca="1">IF(M35=0,0,Agents($C$4,$C$5,M35,$C$3)/(1-$O$1))</f>
        <v>2.5</v>
      </c>
      <c r="V35" s="24">
        <f ca="1">IF(N35=0,0,Agents($C$4,$C$5,N35,$C$3)/(1-$O$1))</f>
        <v>2.5</v>
      </c>
      <c r="W35" s="24">
        <f ca="1">IF(O35=0,0,Agents($C$4,$C$5,O35,$C$3)/(1-$O$1))</f>
        <v>2.5</v>
      </c>
      <c r="X35" s="24">
        <f ca="1">IF(P35=0,0,Agents($C$4,$C$5,P35,$C$3)/(1-$O$1))</f>
        <v>1.25</v>
      </c>
    </row>
    <row r="36" spans="1:24" x14ac:dyDescent="0.25">
      <c r="A36" s="125">
        <v>0.83333333333333304</v>
      </c>
      <c r="B36" s="127">
        <v>9.6618357487922701E-3</v>
      </c>
      <c r="C36" s="128">
        <v>2.0711080428028996E-3</v>
      </c>
      <c r="D36" s="128">
        <v>2.098950524737631E-3</v>
      </c>
      <c r="E36" s="128">
        <v>2.651640702684786E-3</v>
      </c>
      <c r="F36" s="128">
        <v>2.7519779841761265E-3</v>
      </c>
      <c r="G36" s="128">
        <v>1.7574692442882249E-3</v>
      </c>
      <c r="H36" s="129">
        <v>4.3103448275862068E-3</v>
      </c>
      <c r="J36" s="23">
        <f t="shared" ca="1" si="0"/>
        <v>0.16463202290667081</v>
      </c>
      <c r="K36" s="23">
        <f t="shared" ca="1" si="0"/>
        <v>0.49389606872001235</v>
      </c>
      <c r="L36" s="23">
        <f t="shared" ca="1" si="0"/>
        <v>0.5762120801733478</v>
      </c>
      <c r="M36" s="23">
        <f t="shared" ca="1" si="0"/>
        <v>0.65852809162668313</v>
      </c>
      <c r="N36" s="23">
        <f t="shared" ca="1" si="0"/>
        <v>0.65852809162668324</v>
      </c>
      <c r="O36" s="23">
        <f t="shared" ca="1" si="0"/>
        <v>0.41158005726667696</v>
      </c>
      <c r="P36" s="23">
        <f t="shared" ca="1" si="0"/>
        <v>0.2469480343600062</v>
      </c>
      <c r="R36" s="24">
        <f ca="1">IF(J36=0,0,Agents($C$4,$C$5,J36,$C$3)/(1-$O$1))</f>
        <v>1.25</v>
      </c>
      <c r="S36" s="24">
        <f ca="1">IF(K36=0,0,Agents($C$4,$C$5,K36,$C$3)/(1-$O$1))</f>
        <v>1.25</v>
      </c>
      <c r="T36" s="24">
        <f ca="1">IF(L36=0,0,Agents($C$4,$C$5,L36,$C$3)/(1-$O$1))</f>
        <v>1.25</v>
      </c>
      <c r="U36" s="24">
        <f ca="1">IF(M36=0,0,Agents($C$4,$C$5,M36,$C$3)/(1-$O$1))</f>
        <v>1.25</v>
      </c>
      <c r="V36" s="24">
        <f ca="1">IF(N36=0,0,Agents($C$4,$C$5,N36,$C$3)/(1-$O$1))</f>
        <v>1.25</v>
      </c>
      <c r="W36" s="24">
        <f ca="1">IF(O36=0,0,Agents($C$4,$C$5,O36,$C$3)/(1-$O$1))</f>
        <v>1.25</v>
      </c>
      <c r="X36" s="24">
        <f ca="1">IF(P36=0,0,Agents($C$4,$C$5,P36,$C$3)/(1-$O$1))</f>
        <v>1.25</v>
      </c>
    </row>
    <row r="37" spans="1:24" x14ac:dyDescent="0.25">
      <c r="A37" s="126">
        <v>0.85416666666666696</v>
      </c>
      <c r="B37" s="127">
        <v>1.4492753623188406E-2</v>
      </c>
      <c r="C37" s="128">
        <v>1.380738695201933E-3</v>
      </c>
      <c r="D37" s="128">
        <v>1.1994002998500749E-3</v>
      </c>
      <c r="E37" s="128">
        <v>1.325820351342393E-3</v>
      </c>
      <c r="F37" s="128">
        <v>1.7199862401100791E-3</v>
      </c>
      <c r="G37" s="128">
        <v>1.4059753954305801E-3</v>
      </c>
      <c r="H37" s="129">
        <v>1.4367816091954023E-3</v>
      </c>
      <c r="J37" s="23">
        <f t="shared" ca="1" si="0"/>
        <v>0.24694803436000623</v>
      </c>
      <c r="K37" s="23">
        <f t="shared" ca="1" si="0"/>
        <v>0.32926404581334157</v>
      </c>
      <c r="L37" s="23">
        <f t="shared" ca="1" si="0"/>
        <v>0.32926404581334162</v>
      </c>
      <c r="M37" s="23">
        <f t="shared" ca="1" si="0"/>
        <v>0.32926404581334157</v>
      </c>
      <c r="N37" s="23">
        <f t="shared" ca="1" si="0"/>
        <v>0.41158005726667701</v>
      </c>
      <c r="O37" s="23">
        <f t="shared" ca="1" si="0"/>
        <v>0.32926404581334162</v>
      </c>
      <c r="P37" s="23">
        <f t="shared" ca="1" si="0"/>
        <v>8.2316011453335405E-2</v>
      </c>
      <c r="R37" s="24">
        <f ca="1">IF(J37=0,0,Agents($C$4,$C$5,J37,$C$3)/(1-$O$1))</f>
        <v>1.25</v>
      </c>
      <c r="S37" s="24">
        <f ca="1">IF(K37=0,0,Agents($C$4,$C$5,K37,$C$3)/(1-$O$1))</f>
        <v>1.25</v>
      </c>
      <c r="T37" s="24">
        <f ca="1">IF(L37=0,0,Agents($C$4,$C$5,L37,$C$3)/(1-$O$1))</f>
        <v>1.25</v>
      </c>
      <c r="U37" s="24">
        <f ca="1">IF(M37=0,0,Agents($C$4,$C$5,M37,$C$3)/(1-$O$1))</f>
        <v>1.25</v>
      </c>
      <c r="V37" s="24">
        <f ca="1">IF(N37=0,0,Agents($C$4,$C$5,N37,$C$3)/(1-$O$1))</f>
        <v>1.25</v>
      </c>
      <c r="W37" s="24">
        <f ca="1">IF(O37=0,0,Agents($C$4,$C$5,O37,$C$3)/(1-$O$1))</f>
        <v>1.25</v>
      </c>
      <c r="X37" s="24">
        <f ca="1">IF(P37=0,0,Agents($C$4,$C$5,P37,$C$3)/(1-$O$1))</f>
        <v>1.25</v>
      </c>
    </row>
    <row r="38" spans="1:24" x14ac:dyDescent="0.25">
      <c r="A38" s="125">
        <v>0.875000000000001</v>
      </c>
      <c r="B38" s="127">
        <v>1.4492753623188406E-2</v>
      </c>
      <c r="C38" s="128">
        <v>7.9392474974111157E-3</v>
      </c>
      <c r="D38" s="128">
        <v>5.6971514242878558E-3</v>
      </c>
      <c r="E38" s="128">
        <v>7.9549221080543586E-3</v>
      </c>
      <c r="F38" s="128">
        <v>8.2559339525283791E-3</v>
      </c>
      <c r="G38" s="128">
        <v>6.3268892794376098E-3</v>
      </c>
      <c r="H38" s="129">
        <v>8.6206896551724137E-3</v>
      </c>
      <c r="J38" s="23">
        <f t="shared" ref="J38:P41" ca="1" si="1">B38*J$42</f>
        <v>0.24694803436000623</v>
      </c>
      <c r="K38" s="23">
        <f t="shared" ca="1" si="1"/>
        <v>1.8932682634267142</v>
      </c>
      <c r="L38" s="23">
        <f t="shared" ca="1" si="1"/>
        <v>1.5640042176133726</v>
      </c>
      <c r="M38" s="23">
        <f t="shared" ca="1" si="1"/>
        <v>1.9755842748800496</v>
      </c>
      <c r="N38" s="23">
        <f t="shared" ca="1" si="1"/>
        <v>1.9755842748800494</v>
      </c>
      <c r="O38" s="23">
        <f t="shared" ca="1" si="1"/>
        <v>1.4816882061600372</v>
      </c>
      <c r="P38" s="23">
        <f t="shared" ca="1" si="1"/>
        <v>0.4938960687200124</v>
      </c>
      <c r="R38" s="24">
        <f ca="1">IF(J38=0,0,Agents($C$4,$C$5,J38,$C$3)/(1-$O$1))</f>
        <v>1.25</v>
      </c>
      <c r="S38" s="24">
        <f ca="1">IF(K38=0,0,Agents($C$4,$C$5,K38,$C$3)/(1-$O$1))</f>
        <v>2.5</v>
      </c>
      <c r="T38" s="24">
        <f ca="1">IF(L38=0,0,Agents($C$4,$C$5,L38,$C$3)/(1-$O$1))</f>
        <v>2.5</v>
      </c>
      <c r="U38" s="24">
        <f ca="1">IF(M38=0,0,Agents($C$4,$C$5,M38,$C$3)/(1-$O$1))</f>
        <v>2.5</v>
      </c>
      <c r="V38" s="24">
        <f ca="1">IF(N38=0,0,Agents($C$4,$C$5,N38,$C$3)/(1-$O$1))</f>
        <v>2.5</v>
      </c>
      <c r="W38" s="24">
        <f ca="1">IF(O38=0,0,Agents($C$4,$C$5,O38,$C$3)/(1-$O$1))</f>
        <v>2.5</v>
      </c>
      <c r="X38" s="24">
        <f ca="1">IF(P38=0,0,Agents($C$4,$C$5,P38,$C$3)/(1-$O$1))</f>
        <v>1.25</v>
      </c>
    </row>
    <row r="39" spans="1:24" x14ac:dyDescent="0.25">
      <c r="A39" s="126">
        <v>0.89583333333333504</v>
      </c>
      <c r="B39" s="127">
        <v>2.4154589371980676E-2</v>
      </c>
      <c r="C39" s="128">
        <v>5.5229547808077319E-3</v>
      </c>
      <c r="D39" s="128">
        <v>5.0974512743628183E-3</v>
      </c>
      <c r="E39" s="128">
        <v>5.3032814053695721E-3</v>
      </c>
      <c r="F39" s="128">
        <v>7.2239422084623322E-3</v>
      </c>
      <c r="G39" s="128">
        <v>4.2179261862917402E-3</v>
      </c>
      <c r="H39" s="129">
        <v>8.6206896551724137E-3</v>
      </c>
      <c r="J39" s="23">
        <f t="shared" ca="1" si="1"/>
        <v>0.41158005726667701</v>
      </c>
      <c r="K39" s="23">
        <f t="shared" ca="1" si="1"/>
        <v>1.3170561832533663</v>
      </c>
      <c r="L39" s="23">
        <f t="shared" ca="1" si="1"/>
        <v>1.3993721947067017</v>
      </c>
      <c r="M39" s="23">
        <f t="shared" ca="1" si="1"/>
        <v>1.3170561832533663</v>
      </c>
      <c r="N39" s="23">
        <f t="shared" ca="1" si="1"/>
        <v>1.7286362405200435</v>
      </c>
      <c r="O39" s="23">
        <f t="shared" ca="1" si="1"/>
        <v>0.98779213744002492</v>
      </c>
      <c r="P39" s="23">
        <f t="shared" ca="1" si="1"/>
        <v>0.4938960687200124</v>
      </c>
      <c r="R39" s="24">
        <f ca="1">IF(J39=0,0,Agents($C$4,$C$5,J39,$C$3)/(1-$O$1))</f>
        <v>1.25</v>
      </c>
      <c r="S39" s="24">
        <f ca="1">IF(K39=0,0,Agents($C$4,$C$5,K39,$C$3)/(1-$O$1))</f>
        <v>2.5</v>
      </c>
      <c r="T39" s="24">
        <f ca="1">IF(L39=0,0,Agents($C$4,$C$5,L39,$C$3)/(1-$O$1))</f>
        <v>2.5</v>
      </c>
      <c r="U39" s="24">
        <f ca="1">IF(M39=0,0,Agents($C$4,$C$5,M39,$C$3)/(1-$O$1))</f>
        <v>2.5</v>
      </c>
      <c r="V39" s="24">
        <f ca="1">IF(N39=0,0,Agents($C$4,$C$5,N39,$C$3)/(1-$O$1))</f>
        <v>2.5</v>
      </c>
      <c r="W39" s="24">
        <f ca="1">IF(O39=0,0,Agents($C$4,$C$5,O39,$C$3)/(1-$O$1))</f>
        <v>2.5</v>
      </c>
      <c r="X39" s="24">
        <f ca="1">IF(P39=0,0,Agents($C$4,$C$5,P39,$C$3)/(1-$O$1))</f>
        <v>1.25</v>
      </c>
    </row>
    <row r="40" spans="1:24" x14ac:dyDescent="0.25">
      <c r="A40" s="125">
        <v>0.91666666666666896</v>
      </c>
      <c r="B40" s="127">
        <v>9.6618357487922701E-3</v>
      </c>
      <c r="C40" s="128">
        <v>2.0711080428028996E-3</v>
      </c>
      <c r="D40" s="128">
        <v>2.098950524737631E-3</v>
      </c>
      <c r="E40" s="128">
        <v>2.651640702684786E-3</v>
      </c>
      <c r="F40" s="128">
        <v>2.7519779841761265E-3</v>
      </c>
      <c r="G40" s="128">
        <v>1.7574692442882249E-3</v>
      </c>
      <c r="H40" s="129">
        <v>4.3103448275862068E-3</v>
      </c>
      <c r="J40" s="23">
        <f t="shared" ca="1" si="1"/>
        <v>0.16463202290667081</v>
      </c>
      <c r="K40" s="23">
        <f t="shared" ca="1" si="1"/>
        <v>0.49389606872001235</v>
      </c>
      <c r="L40" s="23">
        <f t="shared" ca="1" si="1"/>
        <v>0.5762120801733478</v>
      </c>
      <c r="M40" s="23">
        <f t="shared" ca="1" si="1"/>
        <v>0.65852809162668313</v>
      </c>
      <c r="N40" s="23">
        <f t="shared" ca="1" si="1"/>
        <v>0.65852809162668324</v>
      </c>
      <c r="O40" s="23">
        <f t="shared" ca="1" si="1"/>
        <v>0.41158005726667696</v>
      </c>
      <c r="P40" s="23">
        <f t="shared" ca="1" si="1"/>
        <v>0.2469480343600062</v>
      </c>
      <c r="R40" s="24">
        <f ca="1">IF(J40=0,0,Agents($C$4,$C$5,J40,$C$3)/(1-$O$1))</f>
        <v>1.25</v>
      </c>
      <c r="S40" s="24">
        <f ca="1">IF(K40=0,0,Agents($C$4,$C$5,K40,$C$3)/(1-$O$1))</f>
        <v>1.25</v>
      </c>
      <c r="T40" s="24">
        <f ca="1">IF(L40=0,0,Agents($C$4,$C$5,L40,$C$3)/(1-$O$1))</f>
        <v>1.25</v>
      </c>
      <c r="U40" s="24">
        <f ca="1">IF(M40=0,0,Agents($C$4,$C$5,M40,$C$3)/(1-$O$1))</f>
        <v>1.25</v>
      </c>
      <c r="V40" s="24">
        <f ca="1">IF(N40=0,0,Agents($C$4,$C$5,N40,$C$3)/(1-$O$1))</f>
        <v>1.25</v>
      </c>
      <c r="W40" s="24">
        <f ca="1">IF(O40=0,0,Agents($C$4,$C$5,O40,$C$3)/(1-$O$1))</f>
        <v>1.25</v>
      </c>
      <c r="X40" s="24">
        <f ca="1">IF(P40=0,0,Agents($C$4,$C$5,P40,$C$3)/(1-$O$1))</f>
        <v>1.25</v>
      </c>
    </row>
    <row r="41" spans="1:24" x14ac:dyDescent="0.25">
      <c r="A41" s="126">
        <v>0.937500000000003</v>
      </c>
      <c r="B41" s="127">
        <v>1.4492753623188406E-2</v>
      </c>
      <c r="C41" s="128">
        <v>1.380738695201933E-3</v>
      </c>
      <c r="D41" s="128">
        <v>1.1994002998500749E-3</v>
      </c>
      <c r="E41" s="128">
        <v>1.325820351342393E-3</v>
      </c>
      <c r="F41" s="128">
        <v>1.7199862401100791E-3</v>
      </c>
      <c r="G41" s="128">
        <v>1.4059753954305801E-3</v>
      </c>
      <c r="H41" s="129">
        <v>1.4367816091954023E-3</v>
      </c>
      <c r="J41" s="23">
        <f t="shared" ca="1" si="1"/>
        <v>0.24694803436000623</v>
      </c>
      <c r="K41" s="23">
        <f t="shared" ca="1" si="1"/>
        <v>0.32926404581334157</v>
      </c>
      <c r="L41" s="23">
        <f t="shared" ca="1" si="1"/>
        <v>0.32926404581334162</v>
      </c>
      <c r="M41" s="23">
        <f t="shared" ca="1" si="1"/>
        <v>0.32926404581334157</v>
      </c>
      <c r="N41" s="23">
        <f t="shared" ca="1" si="1"/>
        <v>0.41158005726667701</v>
      </c>
      <c r="O41" s="23">
        <f t="shared" ca="1" si="1"/>
        <v>0.32926404581334162</v>
      </c>
      <c r="P41" s="23">
        <f t="shared" ca="1" si="1"/>
        <v>8.2316011453335405E-2</v>
      </c>
      <c r="R41" s="24">
        <f ca="1">IF(J41=0,0,Agents($C$4,$C$5,J41,$C$3)/(1-$O$1))</f>
        <v>1.25</v>
      </c>
      <c r="S41" s="24">
        <f ca="1">IF(K41=0,0,Agents($C$4,$C$5,K41,$C$3)/(1-$O$1))</f>
        <v>1.25</v>
      </c>
      <c r="T41" s="24">
        <f ca="1">IF(L41=0,0,Agents($C$4,$C$5,L41,$C$3)/(1-$O$1))</f>
        <v>1.25</v>
      </c>
      <c r="U41" s="24">
        <f ca="1">IF(M41=0,0,Agents($C$4,$C$5,M41,$C$3)/(1-$O$1))</f>
        <v>1.25</v>
      </c>
      <c r="V41" s="24">
        <f ca="1">IF(N41=0,0,Agents($C$4,$C$5,N41,$C$3)/(1-$O$1))</f>
        <v>1.25</v>
      </c>
      <c r="W41" s="24">
        <f ca="1">IF(O41=0,0,Agents($C$4,$C$5,O41,$C$3)/(1-$O$1))</f>
        <v>1.25</v>
      </c>
      <c r="X41" s="24">
        <f ca="1">IF(P41=0,0,Agents($C$4,$C$5,P41,$C$3)/(1-$O$1))</f>
        <v>1.25</v>
      </c>
    </row>
    <row r="42" spans="1:24" x14ac:dyDescent="0.25">
      <c r="A42" s="130"/>
      <c r="B42" s="131">
        <v>1.301559356136821E-2</v>
      </c>
      <c r="C42" s="132">
        <v>0.18215543259557343</v>
      </c>
      <c r="D42" s="132">
        <v>0.20969567404426559</v>
      </c>
      <c r="E42" s="132">
        <v>0.18970070422535212</v>
      </c>
      <c r="F42" s="132">
        <v>0.18278420523138833</v>
      </c>
      <c r="G42" s="132">
        <v>0.17888581488933603</v>
      </c>
      <c r="H42" s="133">
        <v>4.37625754527163E-2</v>
      </c>
      <c r="J42" s="26">
        <f t="shared" ref="J42:P42" ca="1" si="2">$C$2*B42/SUM($B$42:$H$42)</f>
        <v>17.039414370840429</v>
      </c>
      <c r="K42" s="26">
        <f t="shared" ca="1" si="2"/>
        <v>238.46948518031263</v>
      </c>
      <c r="L42" s="26">
        <f t="shared" ca="1" si="2"/>
        <v>274.52389819687357</v>
      </c>
      <c r="M42" s="26">
        <f t="shared" ca="1" si="2"/>
        <v>248.3474065547129</v>
      </c>
      <c r="N42" s="26">
        <f t="shared" ca="1" si="2"/>
        <v>239.29264529484601</v>
      </c>
      <c r="O42" s="26">
        <f t="shared" ca="1" si="2"/>
        <v>234.18905258473922</v>
      </c>
      <c r="P42" s="26">
        <f t="shared" ca="1" si="2"/>
        <v>57.291943971521441</v>
      </c>
      <c r="R42" s="26">
        <f t="shared" ref="R42:W42" ca="1" si="3">(SUM(R12:R41)/2)/$C$6</f>
        <v>3.28125</v>
      </c>
      <c r="S42" s="26">
        <f t="shared" ca="1" si="3"/>
        <v>10.9375</v>
      </c>
      <c r="T42" s="26">
        <f t="shared" ca="1" si="3"/>
        <v>11.796875</v>
      </c>
      <c r="U42" s="26">
        <f t="shared" ca="1" si="3"/>
        <v>11.25</v>
      </c>
      <c r="V42" s="26">
        <f t="shared" ca="1" si="3"/>
        <v>10.9375</v>
      </c>
      <c r="W42" s="26">
        <f t="shared" ca="1" si="3"/>
        <v>10.78125</v>
      </c>
      <c r="X42" s="26">
        <f t="shared" ref="X42" ca="1" si="4">(SUM(X12:X37)/2)/$C$6</f>
        <v>4.6875</v>
      </c>
    </row>
    <row r="43" spans="1:24" x14ac:dyDescent="0.25">
      <c r="R43" s="32">
        <f ca="1">SUM(R42:X42)/5</f>
        <v>12.734375</v>
      </c>
      <c r="S43" s="31"/>
      <c r="T43" s="31"/>
      <c r="U43" s="31"/>
      <c r="V43" s="31"/>
      <c r="W43" s="31"/>
      <c r="X43" s="4"/>
    </row>
    <row r="45" spans="1:24" x14ac:dyDescent="0.25">
      <c r="J45" s="6" t="s">
        <v>14</v>
      </c>
      <c r="K45" s="20"/>
      <c r="L45" s="20"/>
      <c r="M45" s="33">
        <v>43132</v>
      </c>
      <c r="N45" s="20"/>
      <c r="O45" s="20"/>
      <c r="P45" s="21"/>
      <c r="R45" s="6" t="s">
        <v>15</v>
      </c>
      <c r="S45" s="20"/>
      <c r="T45" s="20"/>
      <c r="U45" s="20"/>
      <c r="V45" s="20"/>
      <c r="W45" s="20"/>
      <c r="X45" s="21"/>
    </row>
    <row r="46" spans="1:24" x14ac:dyDescent="0.25">
      <c r="A46" s="113" t="s">
        <v>6</v>
      </c>
      <c r="B46" s="114" t="s">
        <v>13</v>
      </c>
      <c r="C46" s="115" t="s">
        <v>7</v>
      </c>
      <c r="D46" s="115" t="s">
        <v>8</v>
      </c>
      <c r="E46" s="115" t="s">
        <v>9</v>
      </c>
      <c r="F46" s="115" t="s">
        <v>10</v>
      </c>
      <c r="G46" s="115" t="s">
        <v>11</v>
      </c>
      <c r="H46" s="116" t="s">
        <v>12</v>
      </c>
      <c r="J46" s="22" t="s">
        <v>13</v>
      </c>
      <c r="K46" s="20" t="s">
        <v>7</v>
      </c>
      <c r="L46" s="20" t="s">
        <v>8</v>
      </c>
      <c r="M46" s="20" t="s">
        <v>9</v>
      </c>
      <c r="N46" s="20" t="s">
        <v>10</v>
      </c>
      <c r="O46" s="20" t="s">
        <v>11</v>
      </c>
      <c r="P46" s="21" t="s">
        <v>12</v>
      </c>
      <c r="R46" s="22" t="s">
        <v>13</v>
      </c>
      <c r="S46" s="20" t="s">
        <v>7</v>
      </c>
      <c r="T46" s="20" t="s">
        <v>8</v>
      </c>
      <c r="U46" s="20" t="s">
        <v>9</v>
      </c>
      <c r="V46" s="20" t="s">
        <v>10</v>
      </c>
      <c r="W46" s="20" t="s">
        <v>11</v>
      </c>
      <c r="X46" s="21" t="s">
        <v>12</v>
      </c>
    </row>
    <row r="47" spans="1:24" x14ac:dyDescent="0.25">
      <c r="A47" s="117">
        <v>0.33333333333333331</v>
      </c>
      <c r="B47" s="118">
        <v>2.8985507246376812E-2</v>
      </c>
      <c r="C47" s="119">
        <v>2.1746634449430445E-2</v>
      </c>
      <c r="D47" s="119">
        <v>2.4287856071964018E-2</v>
      </c>
      <c r="E47" s="119">
        <v>2.5190586675505468E-2</v>
      </c>
      <c r="F47" s="119">
        <v>2.1327829377364983E-2</v>
      </c>
      <c r="G47" s="119">
        <v>2.3901581722319858E-2</v>
      </c>
      <c r="H47" s="120">
        <v>3.1609195402298854E-2</v>
      </c>
      <c r="J47" s="23">
        <f t="shared" ref="J47:P62" ca="1" si="5">B47*J$77</f>
        <v>0.32952522829283393</v>
      </c>
      <c r="K47" s="24">
        <f t="shared" ca="1" si="5"/>
        <v>3.4600148970747564</v>
      </c>
      <c r="L47" s="24">
        <f t="shared" ca="1" si="5"/>
        <v>4.4485905819532574</v>
      </c>
      <c r="M47" s="24">
        <f t="shared" ca="1" si="5"/>
        <v>4.1739862250425634</v>
      </c>
      <c r="N47" s="24">
        <f t="shared" ca="1" si="5"/>
        <v>3.4050940256926179</v>
      </c>
      <c r="O47" s="24">
        <f t="shared" ca="1" si="5"/>
        <v>3.7346192539854512</v>
      </c>
      <c r="P47" s="25">
        <f t="shared" ca="1" si="5"/>
        <v>1.208259170407058</v>
      </c>
      <c r="R47" s="24">
        <f ca="1">IF(J47=0,0,Agents($D$4,$D$5,J47,$D$3)/(1-$O$1))</f>
        <v>1.25</v>
      </c>
      <c r="S47" s="24">
        <f ca="1">IF(K47=0,0,Agents($D$4,$D$5,K47,$D$3)/(1-$O$1))</f>
        <v>3.75</v>
      </c>
      <c r="T47" s="24">
        <f ca="1">IF(L47=0,0,Agents($D$4,$D$5,L47,$D$3)/(1-$O$1))</f>
        <v>3.75</v>
      </c>
      <c r="U47" s="24">
        <f ca="1">IF(M47=0,0,Agents($D$4,$D$5,M47,$D$3)/(1-$O$1))</f>
        <v>3.75</v>
      </c>
      <c r="V47" s="24">
        <f ca="1">IF(N47=0,0,Agents($D$4,$D$5,N47,$D$3)/(1-$O$1))</f>
        <v>3.75</v>
      </c>
      <c r="W47" s="24">
        <f ca="1">IF(O47=0,0,Agents($D$4,$D$5,O47,$D$3)/(1-$O$1))</f>
        <v>3.75</v>
      </c>
      <c r="X47" s="24">
        <f ca="1">IF(P47=0,0,Agents($D$4,$D$5,P47,$D$3)/(1-$O$1))</f>
        <v>2.5</v>
      </c>
    </row>
    <row r="48" spans="1:24" x14ac:dyDescent="0.25">
      <c r="A48" s="121">
        <v>0.35416666666666669</v>
      </c>
      <c r="B48" s="122">
        <v>2.4154589371980676E-2</v>
      </c>
      <c r="C48" s="123">
        <v>3.1411805315843977E-2</v>
      </c>
      <c r="D48" s="123">
        <v>3.2083958020989505E-2</v>
      </c>
      <c r="E48" s="123">
        <v>3.1819688432217434E-2</v>
      </c>
      <c r="F48" s="123">
        <v>2.4079807361541108E-2</v>
      </c>
      <c r="G48" s="123">
        <v>2.3198594024604568E-2</v>
      </c>
      <c r="H48" s="124">
        <v>2.2988505747126436E-2</v>
      </c>
      <c r="J48" s="23">
        <f t="shared" ca="1" si="5"/>
        <v>0.2746043569106949</v>
      </c>
      <c r="K48" s="24">
        <f t="shared" ca="1" si="5"/>
        <v>4.997799295774648</v>
      </c>
      <c r="L48" s="24">
        <f t="shared" ca="1" si="5"/>
        <v>5.8765332378888706</v>
      </c>
      <c r="M48" s="24">
        <f t="shared" ca="1" si="5"/>
        <v>5.2724036526853428</v>
      </c>
      <c r="N48" s="24">
        <f t="shared" ca="1" si="5"/>
        <v>3.8444609967497296</v>
      </c>
      <c r="O48" s="24">
        <f t="shared" ca="1" si="5"/>
        <v>3.6247775112211733</v>
      </c>
      <c r="P48" s="25">
        <f t="shared" ca="1" si="5"/>
        <v>0.87873394211422384</v>
      </c>
      <c r="R48" s="24">
        <f ca="1">IF(J48=0,0,Agents($D$4,$D$5,J48,$D$3)/(1-$O$1))</f>
        <v>1.25</v>
      </c>
      <c r="S48" s="24">
        <f ca="1">IF(K48=0,0,Agents($D$4,$D$5,K48,$D$3)/(1-$O$1))</f>
        <v>5</v>
      </c>
      <c r="T48" s="24">
        <f ca="1">IF(L48=0,0,Agents($D$4,$D$5,L48,$D$3)/(1-$O$1))</f>
        <v>5</v>
      </c>
      <c r="U48" s="24">
        <f ca="1">IF(M48=0,0,Agents($D$4,$D$5,M48,$D$3)/(1-$O$1))</f>
        <v>5</v>
      </c>
      <c r="V48" s="24">
        <f ca="1">IF(N48=0,0,Agents($D$4,$D$5,N48,$D$3)/(1-$O$1))</f>
        <v>3.75</v>
      </c>
      <c r="W48" s="24">
        <f ca="1">IF(O48=0,0,Agents($D$4,$D$5,O48,$D$3)/(1-$O$1))</f>
        <v>3.75</v>
      </c>
      <c r="X48" s="24">
        <f ca="1">IF(P48=0,0,Agents($D$4,$D$5,P48,$D$3)/(1-$O$1))</f>
        <v>2.5</v>
      </c>
    </row>
    <row r="49" spans="1:24" x14ac:dyDescent="0.25">
      <c r="A49" s="125">
        <v>0.375</v>
      </c>
      <c r="B49" s="118">
        <v>3.3816425120772944E-2</v>
      </c>
      <c r="C49" s="119">
        <v>3.589920607525026E-2</v>
      </c>
      <c r="D49" s="119">
        <v>3.9880059970014994E-2</v>
      </c>
      <c r="E49" s="119">
        <v>4.2094796155120982E-2</v>
      </c>
      <c r="F49" s="119">
        <v>3.8871689026487785E-2</v>
      </c>
      <c r="G49" s="119">
        <v>4.0421792618629174E-2</v>
      </c>
      <c r="H49" s="120">
        <v>3.8793103448275863E-2</v>
      </c>
      <c r="J49" s="23">
        <f t="shared" ca="1" si="5"/>
        <v>0.3844460996749729</v>
      </c>
      <c r="K49" s="24">
        <f t="shared" ca="1" si="5"/>
        <v>5.7117706237424546</v>
      </c>
      <c r="L49" s="24">
        <f t="shared" ca="1" si="5"/>
        <v>7.3044758938244847</v>
      </c>
      <c r="M49" s="24">
        <f t="shared" ca="1" si="5"/>
        <v>6.9749506655316527</v>
      </c>
      <c r="N49" s="24">
        <f t="shared" ca="1" si="5"/>
        <v>6.2060584661817053</v>
      </c>
      <c r="O49" s="24">
        <f t="shared" ca="1" si="5"/>
        <v>6.3159002089459841</v>
      </c>
      <c r="P49" s="25">
        <f t="shared" ca="1" si="5"/>
        <v>1.4828635273177528</v>
      </c>
      <c r="R49" s="24">
        <f ca="1">IF(J49=0,0,Agents($D$4,$D$5,J49,$D$3)/(1-$O$1))</f>
        <v>1.25</v>
      </c>
      <c r="S49" s="24">
        <f ca="1">IF(K49=0,0,Agents($D$4,$D$5,K49,$D$3)/(1-$O$1))</f>
        <v>5</v>
      </c>
      <c r="T49" s="24">
        <f ca="1">IF(L49=0,0,Agents($D$4,$D$5,L49,$D$3)/(1-$O$1))</f>
        <v>6.25</v>
      </c>
      <c r="U49" s="24">
        <f ca="1">IF(M49=0,0,Agents($D$4,$D$5,M49,$D$3)/(1-$O$1))</f>
        <v>5</v>
      </c>
      <c r="V49" s="24">
        <f ca="1">IF(N49=0,0,Agents($D$4,$D$5,N49,$D$3)/(1-$O$1))</f>
        <v>5</v>
      </c>
      <c r="W49" s="24">
        <f ca="1">IF(O49=0,0,Agents($D$4,$D$5,O49,$D$3)/(1-$O$1))</f>
        <v>5</v>
      </c>
      <c r="X49" s="24">
        <f ca="1">IF(P49=0,0,Agents($D$4,$D$5,P49,$D$3)/(1-$O$1))</f>
        <v>2.5</v>
      </c>
    </row>
    <row r="50" spans="1:24" x14ac:dyDescent="0.25">
      <c r="A50" s="121">
        <v>0.39583333333333331</v>
      </c>
      <c r="B50" s="122">
        <v>5.7971014492753624E-2</v>
      </c>
      <c r="C50" s="123">
        <v>4.9016223679668625E-2</v>
      </c>
      <c r="D50" s="123">
        <v>5.0674662668665667E-2</v>
      </c>
      <c r="E50" s="123">
        <v>5.2038448790188929E-2</v>
      </c>
      <c r="F50" s="123">
        <v>4.3687650498796013E-2</v>
      </c>
      <c r="G50" s="123">
        <v>4.8506151142355007E-2</v>
      </c>
      <c r="H50" s="124">
        <v>5.0287356321839081E-2</v>
      </c>
      <c r="J50" s="23">
        <f t="shared" ca="1" si="5"/>
        <v>0.65905045658566785</v>
      </c>
      <c r="K50" s="24">
        <f t="shared" ca="1" si="5"/>
        <v>7.7987637362637363</v>
      </c>
      <c r="L50" s="24">
        <f t="shared" ca="1" si="5"/>
        <v>9.2816272635814876</v>
      </c>
      <c r="M50" s="24">
        <f t="shared" ca="1" si="5"/>
        <v>8.6225768069958217</v>
      </c>
      <c r="N50" s="24">
        <f t="shared" ca="1" si="5"/>
        <v>6.9749506655316527</v>
      </c>
      <c r="O50" s="24">
        <f t="shared" ca="1" si="5"/>
        <v>7.5790802507351804</v>
      </c>
      <c r="P50" s="25">
        <f t="shared" ca="1" si="5"/>
        <v>1.9222304983748646</v>
      </c>
      <c r="R50" s="24">
        <f ca="1">IF(J50=0,0,Agents($D$4,$D$5,J50,$D$3)/(1-$O$1))</f>
        <v>1.25</v>
      </c>
      <c r="S50" s="24">
        <f ca="1">IF(K50=0,0,Agents($D$4,$D$5,K50,$D$3)/(1-$O$1))</f>
        <v>6.25</v>
      </c>
      <c r="T50" s="24">
        <f ca="1">IF(L50=0,0,Agents($D$4,$D$5,L50,$D$3)/(1-$O$1))</f>
        <v>6.25</v>
      </c>
      <c r="U50" s="24">
        <f ca="1">IF(M50=0,0,Agents($D$4,$D$5,M50,$D$3)/(1-$O$1))</f>
        <v>6.25</v>
      </c>
      <c r="V50" s="24">
        <f ca="1">IF(N50=0,0,Agents($D$4,$D$5,N50,$D$3)/(1-$O$1))</f>
        <v>5</v>
      </c>
      <c r="W50" s="24">
        <f ca="1">IF(O50=0,0,Agents($D$4,$D$5,O50,$D$3)/(1-$O$1))</f>
        <v>6.25</v>
      </c>
      <c r="X50" s="24">
        <f ca="1">IF(P50=0,0,Agents($D$4,$D$5,P50,$D$3)/(1-$O$1))</f>
        <v>2.5</v>
      </c>
    </row>
    <row r="51" spans="1:24" x14ac:dyDescent="0.25">
      <c r="A51" s="125">
        <v>0.41666666666666669</v>
      </c>
      <c r="B51" s="118">
        <v>2.8985507246376812E-2</v>
      </c>
      <c r="C51" s="119">
        <v>5.6689944504925503E-2</v>
      </c>
      <c r="D51" s="119">
        <v>5.3073463268365817E-2</v>
      </c>
      <c r="E51" s="119">
        <v>5.4027179317202516E-2</v>
      </c>
      <c r="F51" s="119">
        <v>4.9879600963192293E-2</v>
      </c>
      <c r="G51" s="119">
        <v>5.4481546572934976E-2</v>
      </c>
      <c r="H51" s="120">
        <v>5.459770114942529E-2</v>
      </c>
      <c r="J51" s="23">
        <f t="shared" ca="1" si="5"/>
        <v>0.32952522829283393</v>
      </c>
      <c r="K51" s="24">
        <f t="shared" ca="1" si="5"/>
        <v>9.019696953912824</v>
      </c>
      <c r="L51" s="24">
        <f t="shared" ca="1" si="5"/>
        <v>9.7209942346385994</v>
      </c>
      <c r="M51" s="24">
        <f t="shared" ca="1" si="5"/>
        <v>8.9521020352886556</v>
      </c>
      <c r="N51" s="24">
        <f t="shared" ca="1" si="5"/>
        <v>7.9635263504101532</v>
      </c>
      <c r="O51" s="24">
        <f t="shared" ca="1" si="5"/>
        <v>8.5127350642315438</v>
      </c>
      <c r="P51" s="25">
        <f t="shared" ca="1" si="5"/>
        <v>2.0869931125212817</v>
      </c>
      <c r="R51" s="24">
        <f ca="1">IF(J51=0,0,Agents($D$4,$D$5,J51,$D$3)/(1-$O$1))</f>
        <v>1.25</v>
      </c>
      <c r="S51" s="24">
        <f ca="1">IF(K51=0,0,Agents($D$4,$D$5,K51,$D$3)/(1-$O$1))</f>
        <v>6.25</v>
      </c>
      <c r="T51" s="24">
        <f ca="1">IF(L51=0,0,Agents($D$4,$D$5,L51,$D$3)/(1-$O$1))</f>
        <v>7.5</v>
      </c>
      <c r="U51" s="24">
        <f ca="1">IF(M51=0,0,Agents($D$4,$D$5,M51,$D$3)/(1-$O$1))</f>
        <v>6.25</v>
      </c>
      <c r="V51" s="24">
        <f ca="1">IF(N51=0,0,Agents($D$4,$D$5,N51,$D$3)/(1-$O$1))</f>
        <v>6.25</v>
      </c>
      <c r="W51" s="24">
        <f ca="1">IF(O51=0,0,Agents($D$4,$D$5,O51,$D$3)/(1-$O$1))</f>
        <v>6.25</v>
      </c>
      <c r="X51" s="24">
        <f ca="1">IF(P51=0,0,Agents($D$4,$D$5,P51,$D$3)/(1-$O$1))</f>
        <v>2.5</v>
      </c>
    </row>
    <row r="52" spans="1:24" x14ac:dyDescent="0.25">
      <c r="A52" s="121">
        <v>0.4375</v>
      </c>
      <c r="B52" s="122">
        <v>4.3478260869565216E-2</v>
      </c>
      <c r="C52" s="123">
        <v>6.1177345264331787E-2</v>
      </c>
      <c r="D52" s="123">
        <v>6.0385192019374909E-2</v>
      </c>
      <c r="E52" s="123">
        <v>5.6347364932051704E-2</v>
      </c>
      <c r="F52" s="123">
        <v>5.2128813738720886E-2</v>
      </c>
      <c r="G52" s="123">
        <v>6.1862917398945519E-2</v>
      </c>
      <c r="H52" s="124">
        <v>5.5702917771883305E-2</v>
      </c>
      <c r="J52" s="23">
        <f t="shared" ca="1" si="5"/>
        <v>0.49428784243925089</v>
      </c>
      <c r="K52" s="24">
        <f t="shared" ca="1" si="5"/>
        <v>9.7336682818806306</v>
      </c>
      <c r="L52" s="24">
        <f t="shared" ca="1" si="5"/>
        <v>11.060218559879985</v>
      </c>
      <c r="M52" s="24">
        <f t="shared" ca="1" si="5"/>
        <v>9.3365481349636283</v>
      </c>
      <c r="N52" s="24">
        <f t="shared" ca="1" si="5"/>
        <v>8.3226243556010662</v>
      </c>
      <c r="O52" s="24">
        <f t="shared" ca="1" si="5"/>
        <v>9.6660733632564622</v>
      </c>
      <c r="P52" s="25">
        <f t="shared" ca="1" si="5"/>
        <v>2.129239936661389</v>
      </c>
      <c r="R52" s="24">
        <f ca="1">IF(J52=0,0,Agents($D$4,$D$5,J52,$D$3)/(1-$O$1))</f>
        <v>1.25</v>
      </c>
      <c r="S52" s="24">
        <f ca="1">IF(K52=0,0,Agents($D$4,$D$5,K52,$D$3)/(1-$O$1))</f>
        <v>7.5</v>
      </c>
      <c r="T52" s="24">
        <f ca="1">IF(L52=0,0,Agents($D$4,$D$5,L52,$D$3)/(1-$O$1))</f>
        <v>7.5</v>
      </c>
      <c r="U52" s="24">
        <f ca="1">IF(M52=0,0,Agents($D$4,$D$5,M52,$D$3)/(1-$O$1))</f>
        <v>6.25</v>
      </c>
      <c r="V52" s="24">
        <f ca="1">IF(N52=0,0,Agents($D$4,$D$5,N52,$D$3)/(1-$O$1))</f>
        <v>6.25</v>
      </c>
      <c r="W52" s="24">
        <f ca="1">IF(O52=0,0,Agents($D$4,$D$5,O52,$D$3)/(1-$O$1))</f>
        <v>7.5</v>
      </c>
      <c r="X52" s="24">
        <f ca="1">IF(P52=0,0,Agents($D$4,$D$5,P52,$D$3)/(1-$O$1))</f>
        <v>2.5</v>
      </c>
    </row>
    <row r="53" spans="1:24" x14ac:dyDescent="0.25">
      <c r="A53" s="125">
        <v>0.45833333333333331</v>
      </c>
      <c r="B53" s="118">
        <v>5.3140096618357488E-2</v>
      </c>
      <c r="C53" s="119">
        <v>5.9106237221528891E-2</v>
      </c>
      <c r="D53" s="119">
        <v>5.9485641794487357E-2</v>
      </c>
      <c r="E53" s="119">
        <v>5.9661915810407688E-2</v>
      </c>
      <c r="F53" s="119">
        <v>5.384879997883097E-2</v>
      </c>
      <c r="G53" s="119">
        <v>6.2214411247803164E-2</v>
      </c>
      <c r="H53" s="120">
        <v>6.2886825817860328E-2</v>
      </c>
      <c r="J53" s="23">
        <f t="shared" ca="1" si="5"/>
        <v>0.60412958520352888</v>
      </c>
      <c r="K53" s="24">
        <f t="shared" ca="1" si="5"/>
        <v>9.4041430535877968</v>
      </c>
      <c r="L53" s="24">
        <f t="shared" ca="1" si="5"/>
        <v>10.89545594573357</v>
      </c>
      <c r="M53" s="24">
        <f t="shared" ca="1" si="5"/>
        <v>9.885756848785018</v>
      </c>
      <c r="N53" s="24">
        <f t="shared" ca="1" si="5"/>
        <v>8.5972287125117628</v>
      </c>
      <c r="O53" s="24">
        <f t="shared" ca="1" si="5"/>
        <v>9.7209942346386011</v>
      </c>
      <c r="P53" s="25">
        <f t="shared" ca="1" si="5"/>
        <v>2.4038442935720847</v>
      </c>
      <c r="R53" s="24">
        <f ca="1">IF(J53=0,0,Agents($D$4,$D$5,J53,$D$3)/(1-$O$1))</f>
        <v>1.25</v>
      </c>
      <c r="S53" s="24">
        <f ca="1">IF(K53=0,0,Agents($D$4,$D$5,K53,$D$3)/(1-$O$1))</f>
        <v>6.25</v>
      </c>
      <c r="T53" s="24">
        <f ca="1">IF(L53=0,0,Agents($D$4,$D$5,L53,$D$3)/(1-$O$1))</f>
        <v>7.5</v>
      </c>
      <c r="U53" s="24">
        <f ca="1">IF(M53=0,0,Agents($D$4,$D$5,M53,$D$3)/(1-$O$1))</f>
        <v>7.5</v>
      </c>
      <c r="V53" s="24">
        <f ca="1">IF(N53=0,0,Agents($D$4,$D$5,N53,$D$3)/(1-$O$1))</f>
        <v>6.25</v>
      </c>
      <c r="W53" s="24">
        <f ca="1">IF(O53=0,0,Agents($D$4,$D$5,O53,$D$3)/(1-$O$1))</f>
        <v>7.5</v>
      </c>
      <c r="X53" s="24">
        <f ca="1">IF(P53=0,0,Agents($D$4,$D$5,P53,$D$3)/(1-$O$1))</f>
        <v>2.5</v>
      </c>
    </row>
    <row r="54" spans="1:24" x14ac:dyDescent="0.25">
      <c r="A54" s="121">
        <v>0.47916666666666669</v>
      </c>
      <c r="B54" s="122">
        <v>4.3478260869565216E-2</v>
      </c>
      <c r="C54" s="123">
        <v>6.2212899285733245E-2</v>
      </c>
      <c r="D54" s="123">
        <v>6.1284742244262468E-2</v>
      </c>
      <c r="E54" s="123">
        <v>5.6678820019887298E-2</v>
      </c>
      <c r="F54" s="123">
        <v>5.7976766955095155E-2</v>
      </c>
      <c r="G54" s="123">
        <v>5.9753954305799648E-2</v>
      </c>
      <c r="H54" s="124">
        <v>5.1392572944297096E-2</v>
      </c>
      <c r="J54" s="23">
        <f t="shared" ca="1" si="5"/>
        <v>0.49428784243925089</v>
      </c>
      <c r="K54" s="24">
        <f t="shared" ca="1" si="5"/>
        <v>9.8984308960270493</v>
      </c>
      <c r="L54" s="24">
        <f t="shared" ca="1" si="5"/>
        <v>11.224981174026404</v>
      </c>
      <c r="M54" s="24">
        <f t="shared" ca="1" si="5"/>
        <v>9.3914690063457673</v>
      </c>
      <c r="N54" s="24">
        <f t="shared" ca="1" si="5"/>
        <v>9.2562791690974304</v>
      </c>
      <c r="O54" s="24">
        <f t="shared" ca="1" si="5"/>
        <v>9.3365481349636283</v>
      </c>
      <c r="P54" s="25">
        <f t="shared" ca="1" si="5"/>
        <v>1.9644773225149721</v>
      </c>
      <c r="R54" s="24">
        <f ca="1">IF(J54=0,0,Agents($D$4,$D$5,J54,$D$3)/(1-$O$1))</f>
        <v>1.25</v>
      </c>
      <c r="S54" s="24">
        <f ca="1">IF(K54=0,0,Agents($D$4,$D$5,K54,$D$3)/(1-$O$1))</f>
        <v>7.5</v>
      </c>
      <c r="T54" s="24">
        <f ca="1">IF(L54=0,0,Agents($D$4,$D$5,L54,$D$3)/(1-$O$1))</f>
        <v>7.5</v>
      </c>
      <c r="U54" s="24">
        <f ca="1">IF(M54=0,0,Agents($D$4,$D$5,M54,$D$3)/(1-$O$1))</f>
        <v>6.25</v>
      </c>
      <c r="V54" s="24">
        <f ca="1">IF(N54=0,0,Agents($D$4,$D$5,N54,$D$3)/(1-$O$1))</f>
        <v>6.25</v>
      </c>
      <c r="W54" s="24">
        <f ca="1">IF(O54=0,0,Agents($D$4,$D$5,O54,$D$3)/(1-$O$1))</f>
        <v>6.25</v>
      </c>
      <c r="X54" s="24">
        <f ca="1">IF(P54=0,0,Agents($D$4,$D$5,P54,$D$3)/(1-$O$1))</f>
        <v>2.5</v>
      </c>
    </row>
    <row r="55" spans="1:24" x14ac:dyDescent="0.25">
      <c r="A55" s="125">
        <v>0.5</v>
      </c>
      <c r="B55" s="118">
        <v>4.8309178743961345E-2</v>
      </c>
      <c r="C55" s="119">
        <v>5.6689944504925503E-2</v>
      </c>
      <c r="D55" s="119">
        <v>5.3788490370199497E-2</v>
      </c>
      <c r="E55" s="119">
        <v>5.4027179317202516E-2</v>
      </c>
      <c r="F55" s="119">
        <v>5.4192797226852982E-2</v>
      </c>
      <c r="G55" s="119">
        <v>5.342706502636204E-2</v>
      </c>
      <c r="H55" s="120">
        <v>6.0013262599469513E-2</v>
      </c>
      <c r="J55" s="23">
        <f t="shared" ca="1" si="5"/>
        <v>0.5492087138213898</v>
      </c>
      <c r="K55" s="24">
        <f t="shared" ca="1" si="5"/>
        <v>9.019696953912824</v>
      </c>
      <c r="L55" s="24">
        <f t="shared" ca="1" si="5"/>
        <v>9.8519593894729276</v>
      </c>
      <c r="M55" s="24">
        <f t="shared" ca="1" si="5"/>
        <v>8.9521020352886556</v>
      </c>
      <c r="N55" s="24">
        <f t="shared" ca="1" si="5"/>
        <v>8.6521495838939018</v>
      </c>
      <c r="O55" s="24">
        <f t="shared" ca="1" si="5"/>
        <v>8.3479724500851269</v>
      </c>
      <c r="P55" s="25">
        <f t="shared" ca="1" si="5"/>
        <v>2.2940025508078064</v>
      </c>
      <c r="R55" s="24">
        <f ca="1">IF(J55=0,0,Agents($D$4,$D$5,J55,$D$3)/(1-$O$1))</f>
        <v>1.25</v>
      </c>
      <c r="S55" s="24">
        <f ca="1">IF(K55=0,0,Agents($D$4,$D$5,K55,$D$3)/(1-$O$1))</f>
        <v>6.25</v>
      </c>
      <c r="T55" s="24">
        <f ca="1">IF(L55=0,0,Agents($D$4,$D$5,L55,$D$3)/(1-$O$1))</f>
        <v>7.5</v>
      </c>
      <c r="U55" s="24">
        <f ca="1">IF(M55=0,0,Agents($D$4,$D$5,M55,$D$3)/(1-$O$1))</f>
        <v>6.25</v>
      </c>
      <c r="V55" s="24">
        <f ca="1">IF(N55=0,0,Agents($D$4,$D$5,N55,$D$3)/(1-$O$1))</f>
        <v>6.25</v>
      </c>
      <c r="W55" s="24">
        <f ca="1">IF(O55=0,0,Agents($D$4,$D$5,O55,$D$3)/(1-$O$1))</f>
        <v>6.25</v>
      </c>
      <c r="X55" s="24">
        <f ca="1">IF(P55=0,0,Agents($D$4,$D$5,P55,$D$3)/(1-$O$1))</f>
        <v>2.5</v>
      </c>
    </row>
    <row r="56" spans="1:24" x14ac:dyDescent="0.25">
      <c r="A56" s="121">
        <v>0.52083333333333337</v>
      </c>
      <c r="B56" s="122">
        <v>5.7971014492753617E-2</v>
      </c>
      <c r="C56" s="123">
        <v>5.1857359071718741E-2</v>
      </c>
      <c r="D56" s="123">
        <v>5.3788490370199497E-2</v>
      </c>
      <c r="E56" s="123">
        <v>4.938680808750414E-2</v>
      </c>
      <c r="F56" s="123">
        <v>5.2128813738720886E-2</v>
      </c>
      <c r="G56" s="123">
        <v>5.518453427065026E-2</v>
      </c>
      <c r="H56" s="124">
        <v>6.1450044208664921E-2</v>
      </c>
      <c r="J56" s="23">
        <f t="shared" ca="1" si="5"/>
        <v>0.65905045658566774</v>
      </c>
      <c r="K56" s="24">
        <f t="shared" ca="1" si="5"/>
        <v>8.2508047545628784</v>
      </c>
      <c r="L56" s="24">
        <f t="shared" ca="1" si="5"/>
        <v>9.8519593894729276</v>
      </c>
      <c r="M56" s="24">
        <f t="shared" ca="1" si="5"/>
        <v>8.18320983593871</v>
      </c>
      <c r="N56" s="24">
        <f t="shared" ca="1" si="5"/>
        <v>8.3226243556010662</v>
      </c>
      <c r="O56" s="24">
        <f t="shared" ca="1" si="5"/>
        <v>8.6225768069958217</v>
      </c>
      <c r="P56" s="25">
        <f t="shared" ca="1" si="5"/>
        <v>2.3489234221899453</v>
      </c>
      <c r="R56" s="24">
        <f ca="1">IF(J56=0,0,Agents($D$4,$D$5,J56,$D$3)/(1-$O$1))</f>
        <v>1.25</v>
      </c>
      <c r="S56" s="24">
        <f ca="1">IF(K56=0,0,Agents($D$4,$D$5,K56,$D$3)/(1-$O$1))</f>
        <v>6.25</v>
      </c>
      <c r="T56" s="24">
        <f ca="1">IF(L56=0,0,Agents($D$4,$D$5,L56,$D$3)/(1-$O$1))</f>
        <v>7.5</v>
      </c>
      <c r="U56" s="24">
        <f ca="1">IF(M56=0,0,Agents($D$4,$D$5,M56,$D$3)/(1-$O$1))</f>
        <v>6.25</v>
      </c>
      <c r="V56" s="24">
        <f ca="1">IF(N56=0,0,Agents($D$4,$D$5,N56,$D$3)/(1-$O$1))</f>
        <v>6.25</v>
      </c>
      <c r="W56" s="24">
        <f ca="1">IF(O56=0,0,Agents($D$4,$D$5,O56,$D$3)/(1-$O$1))</f>
        <v>6.25</v>
      </c>
      <c r="X56" s="24">
        <f ca="1">IF(P56=0,0,Agents($D$4,$D$5,P56,$D$3)/(1-$O$1))</f>
        <v>2.5</v>
      </c>
    </row>
    <row r="57" spans="1:24" x14ac:dyDescent="0.25">
      <c r="A57" s="125">
        <v>0.54166666666666663</v>
      </c>
      <c r="B57" s="118">
        <v>5.3140096618357488E-2</v>
      </c>
      <c r="C57" s="119">
        <v>5.3928467114521643E-2</v>
      </c>
      <c r="D57" s="119">
        <v>5.2589090070349426E-2</v>
      </c>
      <c r="E57" s="119">
        <v>5.1375538614517727E-2</v>
      </c>
      <c r="F57" s="119">
        <v>5.4192797226852982E-2</v>
      </c>
      <c r="G57" s="119">
        <v>5.3778558875219686E-2</v>
      </c>
      <c r="H57" s="120">
        <v>5.2829354553492504E-2</v>
      </c>
      <c r="J57" s="23">
        <f t="shared" ca="1" si="5"/>
        <v>0.60412958520352888</v>
      </c>
      <c r="K57" s="24">
        <f t="shared" ca="1" si="5"/>
        <v>8.5803299828557122</v>
      </c>
      <c r="L57" s="24">
        <f t="shared" ca="1" si="5"/>
        <v>9.6322759039443735</v>
      </c>
      <c r="M57" s="24">
        <f t="shared" ca="1" si="5"/>
        <v>8.512735064231542</v>
      </c>
      <c r="N57" s="24">
        <f t="shared" ca="1" si="5"/>
        <v>8.6521495838939018</v>
      </c>
      <c r="O57" s="24">
        <f t="shared" ca="1" si="5"/>
        <v>8.4028933214672659</v>
      </c>
      <c r="P57" s="25">
        <f t="shared" ca="1" si="5"/>
        <v>2.0193981938971115</v>
      </c>
      <c r="R57" s="24">
        <f ca="1">IF(J57=0,0,Agents($D$4,$D$5,J57,$D$3)/(1-$O$1))</f>
        <v>1.25</v>
      </c>
      <c r="S57" s="24">
        <f ca="1">IF(K57=0,0,Agents($D$4,$D$5,K57,$D$3)/(1-$O$1))</f>
        <v>6.25</v>
      </c>
      <c r="T57" s="24">
        <f ca="1">IF(L57=0,0,Agents($D$4,$D$5,L57,$D$3)/(1-$O$1))</f>
        <v>6.25</v>
      </c>
      <c r="U57" s="24">
        <f ca="1">IF(M57=0,0,Agents($D$4,$D$5,M57,$D$3)/(1-$O$1))</f>
        <v>6.25</v>
      </c>
      <c r="V57" s="24">
        <f ca="1">IF(N57=0,0,Agents($D$4,$D$5,N57,$D$3)/(1-$O$1))</f>
        <v>6.25</v>
      </c>
      <c r="W57" s="24">
        <f ca="1">IF(O57=0,0,Agents($D$4,$D$5,O57,$D$3)/(1-$O$1))</f>
        <v>6.25</v>
      </c>
      <c r="X57" s="24">
        <f ca="1">IF(P57=0,0,Agents($D$4,$D$5,P57,$D$3)/(1-$O$1))</f>
        <v>2.5</v>
      </c>
    </row>
    <row r="58" spans="1:24" x14ac:dyDescent="0.25">
      <c r="A58" s="121">
        <v>0.5625</v>
      </c>
      <c r="B58" s="122">
        <v>4.8309178743961345E-2</v>
      </c>
      <c r="C58" s="123">
        <v>5.3928467114521643E-2</v>
      </c>
      <c r="D58" s="123">
        <v>5.5887440894937128E-2</v>
      </c>
      <c r="E58" s="123">
        <v>5.1706993702353328E-2</v>
      </c>
      <c r="F58" s="123">
        <v>5.6944775211029107E-2</v>
      </c>
      <c r="G58" s="123">
        <v>5.6942003514938486E-2</v>
      </c>
      <c r="H58" s="124">
        <v>5.8576480990274113E-2</v>
      </c>
      <c r="J58" s="23">
        <f t="shared" ca="1" si="5"/>
        <v>0.5492087138213898</v>
      </c>
      <c r="K58" s="24">
        <f t="shared" ca="1" si="5"/>
        <v>8.5803299828557122</v>
      </c>
      <c r="L58" s="24">
        <f t="shared" ca="1" si="5"/>
        <v>10.2364054891479</v>
      </c>
      <c r="M58" s="24">
        <f t="shared" ca="1" si="5"/>
        <v>8.5676559356136828</v>
      </c>
      <c r="N58" s="24">
        <f t="shared" ca="1" si="5"/>
        <v>9.0915165549510135</v>
      </c>
      <c r="O58" s="24">
        <f t="shared" ca="1" si="5"/>
        <v>8.8971811639065166</v>
      </c>
      <c r="P58" s="25">
        <f t="shared" ca="1" si="5"/>
        <v>2.2390816794256674</v>
      </c>
      <c r="R58" s="24">
        <f ca="1">IF(J58=0,0,Agents($D$4,$D$5,J58,$D$3)/(1-$O$1))</f>
        <v>1.25</v>
      </c>
      <c r="S58" s="24">
        <f ca="1">IF(K58=0,0,Agents($D$4,$D$5,K58,$D$3)/(1-$O$1))</f>
        <v>6.25</v>
      </c>
      <c r="T58" s="24">
        <f ca="1">IF(L58=0,0,Agents($D$4,$D$5,L58,$D$3)/(1-$O$1))</f>
        <v>7.5</v>
      </c>
      <c r="U58" s="24">
        <f ca="1">IF(M58=0,0,Agents($D$4,$D$5,M58,$D$3)/(1-$O$1))</f>
        <v>6.25</v>
      </c>
      <c r="V58" s="24">
        <f ca="1">IF(N58=0,0,Agents($D$4,$D$5,N58,$D$3)/(1-$O$1))</f>
        <v>6.25</v>
      </c>
      <c r="W58" s="24">
        <f ca="1">IF(O58=0,0,Agents($D$4,$D$5,O58,$D$3)/(1-$O$1))</f>
        <v>6.25</v>
      </c>
      <c r="X58" s="24">
        <f ca="1">IF(P58=0,0,Agents($D$4,$D$5,P58,$D$3)/(1-$O$1))</f>
        <v>2.5</v>
      </c>
    </row>
    <row r="59" spans="1:24" x14ac:dyDescent="0.25">
      <c r="A59" s="125">
        <v>0.58333333333333337</v>
      </c>
      <c r="B59" s="118">
        <v>3.8647342995169073E-2</v>
      </c>
      <c r="C59" s="119">
        <v>5.4964021135923087E-2</v>
      </c>
      <c r="D59" s="119">
        <v>5.7386691269749726E-2</v>
      </c>
      <c r="E59" s="119">
        <v>5.8667550546900891E-2</v>
      </c>
      <c r="F59" s="119">
        <v>5.8664761451139191E-2</v>
      </c>
      <c r="G59" s="119">
        <v>5.9050966608084357E-2</v>
      </c>
      <c r="H59" s="120">
        <v>5.4266136162687904E-2</v>
      </c>
      <c r="J59" s="23">
        <f t="shared" ca="1" si="5"/>
        <v>0.43936697105711181</v>
      </c>
      <c r="K59" s="24">
        <f t="shared" ca="1" si="5"/>
        <v>8.7450925970021292</v>
      </c>
      <c r="L59" s="24">
        <f t="shared" ca="1" si="5"/>
        <v>10.511009846058597</v>
      </c>
      <c r="M59" s="24">
        <f t="shared" ca="1" si="5"/>
        <v>9.7209942346386011</v>
      </c>
      <c r="N59" s="24">
        <f t="shared" ca="1" si="5"/>
        <v>9.3661209118617084</v>
      </c>
      <c r="O59" s="24">
        <f t="shared" ca="1" si="5"/>
        <v>9.2267063921993504</v>
      </c>
      <c r="P59" s="25">
        <f t="shared" ca="1" si="5"/>
        <v>2.07431906527925</v>
      </c>
      <c r="R59" s="24">
        <f ca="1">IF(J59=0,0,Agents($D$4,$D$5,J59,$D$3)/(1-$O$1))</f>
        <v>1.25</v>
      </c>
      <c r="S59" s="24">
        <f ca="1">IF(K59=0,0,Agents($D$4,$D$5,K59,$D$3)/(1-$O$1))</f>
        <v>6.25</v>
      </c>
      <c r="T59" s="24">
        <f ca="1">IF(L59=0,0,Agents($D$4,$D$5,L59,$D$3)/(1-$O$1))</f>
        <v>7.5</v>
      </c>
      <c r="U59" s="24">
        <f ca="1">IF(M59=0,0,Agents($D$4,$D$5,M59,$D$3)/(1-$O$1))</f>
        <v>7.5</v>
      </c>
      <c r="V59" s="24">
        <f ca="1">IF(N59=0,0,Agents($D$4,$D$5,N59,$D$3)/(1-$O$1))</f>
        <v>6.25</v>
      </c>
      <c r="W59" s="24">
        <f ca="1">IF(O59=0,0,Agents($D$4,$D$5,O59,$D$3)/(1-$O$1))</f>
        <v>6.25</v>
      </c>
      <c r="X59" s="24">
        <f ca="1">IF(P59=0,0,Agents($D$4,$D$5,P59,$D$3)/(1-$O$1))</f>
        <v>2.5</v>
      </c>
    </row>
    <row r="60" spans="1:24" x14ac:dyDescent="0.25">
      <c r="A60" s="121">
        <v>0.60416666666666663</v>
      </c>
      <c r="B60" s="122">
        <v>4.3478260869565216E-2</v>
      </c>
      <c r="C60" s="123">
        <v>5.4618836462122608E-2</v>
      </c>
      <c r="D60" s="123">
        <v>5.9485641794487357E-2</v>
      </c>
      <c r="E60" s="123">
        <v>6.1982101425256876E-2</v>
      </c>
      <c r="F60" s="123">
        <v>6.1760736683337335E-2</v>
      </c>
      <c r="G60" s="123">
        <v>5.8347978910369067E-2</v>
      </c>
      <c r="H60" s="124">
        <v>5.4266136162687904E-2</v>
      </c>
      <c r="J60" s="23">
        <f t="shared" ca="1" si="5"/>
        <v>0.49428784243925089</v>
      </c>
      <c r="K60" s="24">
        <f t="shared" ca="1" si="5"/>
        <v>8.6901717256199902</v>
      </c>
      <c r="L60" s="24">
        <f t="shared" ca="1" si="5"/>
        <v>10.89545594573357</v>
      </c>
      <c r="M60" s="24">
        <f t="shared" ca="1" si="5"/>
        <v>10.270202948459991</v>
      </c>
      <c r="N60" s="24">
        <f t="shared" ca="1" si="5"/>
        <v>9.8604087543009591</v>
      </c>
      <c r="O60" s="24">
        <f t="shared" ca="1" si="5"/>
        <v>9.1168646494350725</v>
      </c>
      <c r="P60" s="25">
        <f t="shared" ca="1" si="5"/>
        <v>2.07431906527925</v>
      </c>
      <c r="R60" s="24">
        <f ca="1">IF(J60=0,0,Agents($D$4,$D$5,J60,$D$3)/(1-$O$1))</f>
        <v>1.25</v>
      </c>
      <c r="S60" s="24">
        <f ca="1">IF(K60=0,0,Agents($D$4,$D$5,K60,$D$3)/(1-$O$1))</f>
        <v>6.25</v>
      </c>
      <c r="T60" s="24">
        <f ca="1">IF(L60=0,0,Agents($D$4,$D$5,L60,$D$3)/(1-$O$1))</f>
        <v>7.5</v>
      </c>
      <c r="U60" s="24">
        <f ca="1">IF(M60=0,0,Agents($D$4,$D$5,M60,$D$3)/(1-$O$1))</f>
        <v>7.5</v>
      </c>
      <c r="V60" s="24">
        <f ca="1">IF(N60=0,0,Agents($D$4,$D$5,N60,$D$3)/(1-$O$1))</f>
        <v>7.5</v>
      </c>
      <c r="W60" s="24">
        <f ca="1">IF(O60=0,0,Agents($D$4,$D$5,O60,$D$3)/(1-$O$1))</f>
        <v>6.25</v>
      </c>
      <c r="X60" s="24">
        <f ca="1">IF(P60=0,0,Agents($D$4,$D$5,P60,$D$3)/(1-$O$1))</f>
        <v>2.5</v>
      </c>
    </row>
    <row r="61" spans="1:24" x14ac:dyDescent="0.25">
      <c r="A61" s="125">
        <v>0.625</v>
      </c>
      <c r="B61" s="118">
        <v>4.8309178743961345E-2</v>
      </c>
      <c r="C61" s="119">
        <v>5.3238097766920671E-2</v>
      </c>
      <c r="D61" s="119">
        <v>5.1689539845461867E-2</v>
      </c>
      <c r="E61" s="119">
        <v>5.5021544580709306E-2</v>
      </c>
      <c r="F61" s="119">
        <v>5.7632769707073143E-2</v>
      </c>
      <c r="G61" s="119">
        <v>5.7293497363796131E-2</v>
      </c>
      <c r="H61" s="120">
        <v>4.7082228116710895E-2</v>
      </c>
      <c r="J61" s="23">
        <f t="shared" ca="1" si="5"/>
        <v>0.5492087138213898</v>
      </c>
      <c r="K61" s="24">
        <f t="shared" ca="1" si="5"/>
        <v>8.4704882400914343</v>
      </c>
      <c r="L61" s="24">
        <f t="shared" ca="1" si="5"/>
        <v>9.4675132897979548</v>
      </c>
      <c r="M61" s="24">
        <f t="shared" ca="1" si="5"/>
        <v>9.1168646494350707</v>
      </c>
      <c r="N61" s="24">
        <f t="shared" ca="1" si="5"/>
        <v>9.2013582977152915</v>
      </c>
      <c r="O61" s="24">
        <f t="shared" ca="1" si="5"/>
        <v>8.9521020352886556</v>
      </c>
      <c r="P61" s="25">
        <f t="shared" ca="1" si="5"/>
        <v>1.7997147083685554</v>
      </c>
      <c r="R61" s="24">
        <f ca="1">IF(J61=0,0,Agents($D$4,$D$5,J61,$D$3)/(1-$O$1))</f>
        <v>1.25</v>
      </c>
      <c r="S61" s="24">
        <f ca="1">IF(K61=0,0,Agents($D$4,$D$5,K61,$D$3)/(1-$O$1))</f>
        <v>6.25</v>
      </c>
      <c r="T61" s="24">
        <f ca="1">IF(L61=0,0,Agents($D$4,$D$5,L61,$D$3)/(1-$O$1))</f>
        <v>6.25</v>
      </c>
      <c r="U61" s="24">
        <f ca="1">IF(M61=0,0,Agents($D$4,$D$5,M61,$D$3)/(1-$O$1))</f>
        <v>6.25</v>
      </c>
      <c r="V61" s="24">
        <f ca="1">IF(N61=0,0,Agents($D$4,$D$5,N61,$D$3)/(1-$O$1))</f>
        <v>6.25</v>
      </c>
      <c r="W61" s="24">
        <f ca="1">IF(O61=0,0,Agents($D$4,$D$5,O61,$D$3)/(1-$O$1))</f>
        <v>6.25</v>
      </c>
      <c r="X61" s="24">
        <f ca="1">IF(P61=0,0,Agents($D$4,$D$5,P61,$D$3)/(1-$O$1))</f>
        <v>2.5</v>
      </c>
    </row>
    <row r="62" spans="1:24" x14ac:dyDescent="0.25">
      <c r="A62" s="121">
        <v>0.64583333333333337</v>
      </c>
      <c r="B62" s="122">
        <v>5.3140096618357488E-2</v>
      </c>
      <c r="C62" s="123">
        <v>5.2547728419319706E-2</v>
      </c>
      <c r="D62" s="123">
        <v>5.2888940145311945E-2</v>
      </c>
      <c r="E62" s="123">
        <v>4.938680808750414E-2</v>
      </c>
      <c r="F62" s="123">
        <v>5.5912783466963066E-2</v>
      </c>
      <c r="G62" s="123">
        <v>5.3075571177504395E-2</v>
      </c>
      <c r="H62" s="124">
        <v>4.1335101679929286E-2</v>
      </c>
      <c r="J62" s="23">
        <f t="shared" ca="1" si="5"/>
        <v>0.60412958520352888</v>
      </c>
      <c r="K62" s="24">
        <f t="shared" ca="1" si="5"/>
        <v>8.3606464973271564</v>
      </c>
      <c r="L62" s="24">
        <f t="shared" ca="1" si="5"/>
        <v>9.6871967753265125</v>
      </c>
      <c r="M62" s="24">
        <f t="shared" ca="1" si="5"/>
        <v>8.18320983593871</v>
      </c>
      <c r="N62" s="24">
        <f t="shared" ca="1" si="5"/>
        <v>8.9267539408045966</v>
      </c>
      <c r="O62" s="24">
        <f t="shared" ca="1" si="5"/>
        <v>8.2930515787029879</v>
      </c>
      <c r="P62" s="25">
        <f t="shared" ca="1" si="5"/>
        <v>1.5800312228399993</v>
      </c>
      <c r="R62" s="24">
        <f ca="1">IF(J62=0,0,Agents($D$4,$D$5,J62,$D$3)/(1-$O$1))</f>
        <v>1.25</v>
      </c>
      <c r="S62" s="24">
        <f ca="1">IF(K62=0,0,Agents($D$4,$D$5,K62,$D$3)/(1-$O$1))</f>
        <v>6.25</v>
      </c>
      <c r="T62" s="24">
        <f ca="1">IF(L62=0,0,Agents($D$4,$D$5,L62,$D$3)/(1-$O$1))</f>
        <v>7.5</v>
      </c>
      <c r="U62" s="24">
        <f ca="1">IF(M62=0,0,Agents($D$4,$D$5,M62,$D$3)/(1-$O$1))</f>
        <v>6.25</v>
      </c>
      <c r="V62" s="24">
        <f ca="1">IF(N62=0,0,Agents($D$4,$D$5,N62,$D$3)/(1-$O$1))</f>
        <v>6.25</v>
      </c>
      <c r="W62" s="24">
        <f ca="1">IF(O62=0,0,Agents($D$4,$D$5,O62,$D$3)/(1-$O$1))</f>
        <v>6.25</v>
      </c>
      <c r="X62" s="24">
        <f ca="1">IF(P62=0,0,Agents($D$4,$D$5,P62,$D$3)/(1-$O$1))</f>
        <v>2.5</v>
      </c>
    </row>
    <row r="63" spans="1:24" x14ac:dyDescent="0.25">
      <c r="A63" s="125">
        <v>0.66666666666666663</v>
      </c>
      <c r="B63" s="118">
        <v>4.3478260869565216E-2</v>
      </c>
      <c r="C63" s="119">
        <v>4.322774222670666E-2</v>
      </c>
      <c r="D63" s="119">
        <v>4.4792988121323936E-2</v>
      </c>
      <c r="E63" s="119">
        <v>4.9718263175339734E-2</v>
      </c>
      <c r="F63" s="119">
        <v>4.7312852266412665E-2</v>
      </c>
      <c r="G63" s="119">
        <v>4.9209138840070298E-2</v>
      </c>
      <c r="H63" s="120">
        <v>3.8461538461538478E-2</v>
      </c>
      <c r="J63" s="23">
        <f t="shared" ref="J63:P76" ca="1" si="6">B63*J$77</f>
        <v>0.49428784243925089</v>
      </c>
      <c r="K63" s="24">
        <f t="shared" ca="1" si="6"/>
        <v>6.8777829700094033</v>
      </c>
      <c r="L63" s="24">
        <f t="shared" ca="1" si="6"/>
        <v>8.2043332480087585</v>
      </c>
      <c r="M63" s="24">
        <f t="shared" ca="1" si="6"/>
        <v>8.2381307073208472</v>
      </c>
      <c r="N63" s="24">
        <f t="shared" ca="1" si="6"/>
        <v>7.5537321562511215</v>
      </c>
      <c r="O63" s="24">
        <f t="shared" ca="1" si="6"/>
        <v>7.6889219934994584</v>
      </c>
      <c r="P63" s="25">
        <f t="shared" ca="1" si="6"/>
        <v>1.4701894800757214</v>
      </c>
      <c r="R63" s="24">
        <f ca="1">IF(J63=0,0,Agents($D$4,$D$5,J63,$D$3)/(1-$O$1))</f>
        <v>1.25</v>
      </c>
      <c r="S63" s="24">
        <f ca="1">IF(K63=0,0,Agents($D$4,$D$5,K63,$D$3)/(1-$O$1))</f>
        <v>5</v>
      </c>
      <c r="T63" s="24">
        <f ca="1">IF(L63=0,0,Agents($D$4,$D$5,L63,$D$3)/(1-$O$1))</f>
        <v>6.25</v>
      </c>
      <c r="U63" s="24">
        <f ca="1">IF(M63=0,0,Agents($D$4,$D$5,M63,$D$3)/(1-$O$1))</f>
        <v>6.25</v>
      </c>
      <c r="V63" s="24">
        <f ca="1">IF(N63=0,0,Agents($D$4,$D$5,N63,$D$3)/(1-$O$1))</f>
        <v>6.25</v>
      </c>
      <c r="W63" s="24">
        <f ca="1">IF(O63=0,0,Agents($D$4,$D$5,O63,$D$3)/(1-$O$1))</f>
        <v>6.25</v>
      </c>
      <c r="X63" s="24">
        <f ca="1">IF(P63=0,0,Agents($D$4,$D$5,P63,$D$3)/(1-$O$1))</f>
        <v>2.5</v>
      </c>
    </row>
    <row r="64" spans="1:24" x14ac:dyDescent="0.25">
      <c r="A64" s="121">
        <v>0.6875</v>
      </c>
      <c r="B64" s="122">
        <v>3.3816425120772944E-2</v>
      </c>
      <c r="C64" s="123">
        <v>4.0386606834656544E-2</v>
      </c>
      <c r="D64" s="123">
        <v>3.8795986622073564E-2</v>
      </c>
      <c r="E64" s="123">
        <v>3.5465694398409013E-2</v>
      </c>
      <c r="F64" s="123">
        <v>4.1808896298060415E-2</v>
      </c>
      <c r="G64" s="123">
        <v>3.5852372583479786E-2</v>
      </c>
      <c r="H64" s="124">
        <v>3.2714412024756868E-2</v>
      </c>
      <c r="J64" s="23">
        <f t="shared" ca="1" si="6"/>
        <v>0.3844460996749729</v>
      </c>
      <c r="K64" s="24">
        <f t="shared" ca="1" si="6"/>
        <v>6.4257419517102621</v>
      </c>
      <c r="L64" s="24">
        <f t="shared" ca="1" si="6"/>
        <v>7.1059158203659791</v>
      </c>
      <c r="M64" s="24">
        <f t="shared" ca="1" si="6"/>
        <v>5.8765332378888715</v>
      </c>
      <c r="N64" s="24">
        <f t="shared" ca="1" si="6"/>
        <v>6.674998214136898</v>
      </c>
      <c r="O64" s="24">
        <f t="shared" ca="1" si="6"/>
        <v>5.6019288809781767</v>
      </c>
      <c r="P64" s="25">
        <f t="shared" ca="1" si="6"/>
        <v>1.2505059945471653</v>
      </c>
      <c r="R64" s="24">
        <f ca="1">IF(J64=0,0,Agents($D$4,$D$5,J64,$D$3)/(1-$O$1))</f>
        <v>1.25</v>
      </c>
      <c r="S64" s="24">
        <f ca="1">IF(K64=0,0,Agents($D$4,$D$5,K64,$D$3)/(1-$O$1))</f>
        <v>5</v>
      </c>
      <c r="T64" s="24">
        <f ca="1">IF(L64=0,0,Agents($D$4,$D$5,L64,$D$3)/(1-$O$1))</f>
        <v>5</v>
      </c>
      <c r="U64" s="24">
        <f ca="1">IF(M64=0,0,Agents($D$4,$D$5,M64,$D$3)/(1-$O$1))</f>
        <v>5</v>
      </c>
      <c r="V64" s="24">
        <f ca="1">IF(N64=0,0,Agents($D$4,$D$5,N64,$D$3)/(1-$O$1))</f>
        <v>5</v>
      </c>
      <c r="W64" s="24">
        <f ca="1">IF(O64=0,0,Agents($D$4,$D$5,O64,$D$3)/(1-$O$1))</f>
        <v>5</v>
      </c>
      <c r="X64" s="24">
        <f ca="1">IF(P64=0,0,Agents($D$4,$D$5,P64,$D$3)/(1-$O$1))</f>
        <v>2.5</v>
      </c>
    </row>
    <row r="65" spans="1:24" x14ac:dyDescent="0.25">
      <c r="A65" s="125">
        <v>0.70833333333333337</v>
      </c>
      <c r="B65" s="118">
        <v>3.3816425120772944E-2</v>
      </c>
      <c r="C65" s="119">
        <v>2.6579219882637211E-2</v>
      </c>
      <c r="D65" s="119">
        <v>2.8185907046476763E-2</v>
      </c>
      <c r="E65" s="119">
        <v>2.7179317202519059E-2</v>
      </c>
      <c r="F65" s="119">
        <v>3.0959752321981424E-2</v>
      </c>
      <c r="G65" s="119">
        <v>2.7065026362038665E-2</v>
      </c>
      <c r="H65" s="120">
        <v>2.7298850574712645E-2</v>
      </c>
      <c r="J65" s="23">
        <f t="shared" ca="1" si="6"/>
        <v>0.3844460996749729</v>
      </c>
      <c r="K65" s="24">
        <f t="shared" ca="1" si="6"/>
        <v>4.2289070964247024</v>
      </c>
      <c r="L65" s="24">
        <f t="shared" ca="1" si="6"/>
        <v>5.1625619099210649</v>
      </c>
      <c r="M65" s="24">
        <f t="shared" ca="1" si="6"/>
        <v>4.5035114533353973</v>
      </c>
      <c r="N65" s="24">
        <f t="shared" ca="1" si="6"/>
        <v>4.942878424392509</v>
      </c>
      <c r="O65" s="24">
        <f t="shared" ca="1" si="6"/>
        <v>4.2289070964247024</v>
      </c>
      <c r="P65" s="25">
        <f t="shared" ca="1" si="6"/>
        <v>1.0434965562606409</v>
      </c>
      <c r="R65" s="24">
        <f ca="1">IF(J65=0,0,Agents($D$4,$D$5,J65,$D$3)/(1-$O$1))</f>
        <v>1.25</v>
      </c>
      <c r="S65" s="24">
        <f ca="1">IF(K65=0,0,Agents($D$4,$D$5,K65,$D$3)/(1-$O$1))</f>
        <v>3.75</v>
      </c>
      <c r="T65" s="24">
        <f ca="1">IF(L65=0,0,Agents($D$4,$D$5,L65,$D$3)/(1-$O$1))</f>
        <v>5</v>
      </c>
      <c r="U65" s="24">
        <f ca="1">IF(M65=0,0,Agents($D$4,$D$5,M65,$D$3)/(1-$O$1))</f>
        <v>3.75</v>
      </c>
      <c r="V65" s="24">
        <f ca="1">IF(N65=0,0,Agents($D$4,$D$5,N65,$D$3)/(1-$O$1))</f>
        <v>5</v>
      </c>
      <c r="W65" s="24">
        <f ca="1">IF(O65=0,0,Agents($D$4,$D$5,O65,$D$3)/(1-$O$1))</f>
        <v>3.75</v>
      </c>
      <c r="X65" s="24">
        <f ca="1">IF(P65=0,0,Agents($D$4,$D$5,P65,$D$3)/(1-$O$1))</f>
        <v>2.5</v>
      </c>
    </row>
    <row r="66" spans="1:24" x14ac:dyDescent="0.25">
      <c r="A66" s="121">
        <v>0.72916666666666663</v>
      </c>
      <c r="B66" s="122">
        <v>1.4492753623188406E-2</v>
      </c>
      <c r="C66" s="123">
        <v>1.9675526406627546E-2</v>
      </c>
      <c r="D66" s="123">
        <v>1.6791604197901048E-2</v>
      </c>
      <c r="E66" s="123">
        <v>2.0881670533642691E-2</v>
      </c>
      <c r="F66" s="123">
        <v>2.1327829377364983E-2</v>
      </c>
      <c r="G66" s="123">
        <v>1.8629173989455183E-2</v>
      </c>
      <c r="H66" s="124">
        <v>2.8735632183908046E-2</v>
      </c>
      <c r="J66" s="23">
        <f t="shared" ca="1" si="6"/>
        <v>0.16476261414641696</v>
      </c>
      <c r="K66" s="24">
        <f t="shared" ca="1" si="6"/>
        <v>3.1304896687819226</v>
      </c>
      <c r="L66" s="24">
        <f t="shared" ca="1" si="6"/>
        <v>3.0755687973997827</v>
      </c>
      <c r="M66" s="24">
        <f t="shared" ca="1" si="6"/>
        <v>3.4600148970747564</v>
      </c>
      <c r="N66" s="24">
        <f t="shared" ca="1" si="6"/>
        <v>3.4050940256926179</v>
      </c>
      <c r="O66" s="24">
        <f t="shared" ca="1" si="6"/>
        <v>2.9108061832533663</v>
      </c>
      <c r="P66" s="25">
        <f t="shared" ca="1" si="6"/>
        <v>1.0984174276427798</v>
      </c>
      <c r="R66" s="24">
        <f ca="1">IF(J66=0,0,Agents($D$4,$D$5,J66,$D$3)/(1-$O$1))</f>
        <v>1.25</v>
      </c>
      <c r="S66" s="24">
        <f ca="1">IF(K66=0,0,Agents($D$4,$D$5,K66,$D$3)/(1-$O$1))</f>
        <v>3.75</v>
      </c>
      <c r="T66" s="24">
        <f ca="1">IF(L66=0,0,Agents($D$4,$D$5,L66,$D$3)/(1-$O$1))</f>
        <v>3.75</v>
      </c>
      <c r="U66" s="24">
        <f ca="1">IF(M66=0,0,Agents($D$4,$D$5,M66,$D$3)/(1-$O$1))</f>
        <v>3.75</v>
      </c>
      <c r="V66" s="24">
        <f ca="1">IF(N66=0,0,Agents($D$4,$D$5,N66,$D$3)/(1-$O$1))</f>
        <v>3.75</v>
      </c>
      <c r="W66" s="24">
        <f ca="1">IF(O66=0,0,Agents($D$4,$D$5,O66,$D$3)/(1-$O$1))</f>
        <v>3.75</v>
      </c>
      <c r="X66" s="24">
        <f ca="1">IF(P66=0,0,Agents($D$4,$D$5,P66,$D$3)/(1-$O$1))</f>
        <v>2.5</v>
      </c>
    </row>
    <row r="67" spans="1:24" x14ac:dyDescent="0.25">
      <c r="A67" s="125">
        <v>0.75</v>
      </c>
      <c r="B67" s="118">
        <v>2.4154589371980676E-2</v>
      </c>
      <c r="C67" s="119">
        <v>1.5533310321021747E-2</v>
      </c>
      <c r="D67" s="119">
        <v>1.4992503748125937E-2</v>
      </c>
      <c r="E67" s="119">
        <v>1.4252568776930727E-2</v>
      </c>
      <c r="F67" s="119">
        <v>1.5823873409012729E-2</v>
      </c>
      <c r="G67" s="119">
        <v>1.1950790861159929E-2</v>
      </c>
      <c r="H67" s="120">
        <v>1.4367816091954023E-2</v>
      </c>
      <c r="J67" s="23">
        <f t="shared" ca="1" si="6"/>
        <v>0.2746043569106949</v>
      </c>
      <c r="K67" s="24">
        <f t="shared" ca="1" si="6"/>
        <v>2.4714392121962545</v>
      </c>
      <c r="L67" s="24">
        <f t="shared" ca="1" si="6"/>
        <v>2.7460435691069489</v>
      </c>
      <c r="M67" s="24">
        <f t="shared" ca="1" si="6"/>
        <v>2.3615974694319766</v>
      </c>
      <c r="N67" s="24">
        <f t="shared" ca="1" si="6"/>
        <v>2.5263600835783939</v>
      </c>
      <c r="O67" s="24">
        <f t="shared" ca="1" si="6"/>
        <v>1.8673096269927256</v>
      </c>
      <c r="P67" s="25">
        <f t="shared" ca="1" si="6"/>
        <v>0.54920871382138992</v>
      </c>
      <c r="R67" s="24">
        <f ca="1">IF(J67=0,0,Agents($D$4,$D$5,J67,$D$3)/(1-$O$1))</f>
        <v>1.25</v>
      </c>
      <c r="S67" s="24">
        <f ca="1">IF(K67=0,0,Agents($D$4,$D$5,K67,$D$3)/(1-$O$1))</f>
        <v>2.5</v>
      </c>
      <c r="T67" s="24">
        <f ca="1">IF(L67=0,0,Agents($D$4,$D$5,L67,$D$3)/(1-$O$1))</f>
        <v>3.75</v>
      </c>
      <c r="U67" s="24">
        <f ca="1">IF(M67=0,0,Agents($D$4,$D$5,M67,$D$3)/(1-$O$1))</f>
        <v>2.5</v>
      </c>
      <c r="V67" s="24">
        <f ca="1">IF(N67=0,0,Agents($D$4,$D$5,N67,$D$3)/(1-$O$1))</f>
        <v>3.75</v>
      </c>
      <c r="W67" s="24">
        <f ca="1">IF(O67=0,0,Agents($D$4,$D$5,O67,$D$3)/(1-$O$1))</f>
        <v>2.5</v>
      </c>
      <c r="X67" s="24">
        <f ca="1">IF(P67=0,0,Agents($D$4,$D$5,P67,$D$3)/(1-$O$1))</f>
        <v>1.25</v>
      </c>
    </row>
    <row r="68" spans="1:24" x14ac:dyDescent="0.25">
      <c r="A68" s="121">
        <v>0.77083333333333337</v>
      </c>
      <c r="B68" s="122">
        <v>1.932367149758454E-2</v>
      </c>
      <c r="C68" s="123">
        <v>1.1736278909216431E-2</v>
      </c>
      <c r="D68" s="123">
        <v>9.595202398800599E-3</v>
      </c>
      <c r="E68" s="123">
        <v>8.6178322837255558E-3</v>
      </c>
      <c r="F68" s="123">
        <v>9.6319229446164435E-3</v>
      </c>
      <c r="G68" s="123">
        <v>8.4358523725834803E-3</v>
      </c>
      <c r="H68" s="124">
        <v>1.4367816091954023E-2</v>
      </c>
      <c r="J68" s="23">
        <f t="shared" ca="1" si="6"/>
        <v>0.21968348552855593</v>
      </c>
      <c r="K68" s="24">
        <f t="shared" ca="1" si="6"/>
        <v>1.8673096269927256</v>
      </c>
      <c r="L68" s="24">
        <f t="shared" ca="1" si="6"/>
        <v>1.7574678842284472</v>
      </c>
      <c r="M68" s="24">
        <f t="shared" ca="1" si="6"/>
        <v>1.4279426559356139</v>
      </c>
      <c r="N68" s="24">
        <f t="shared" ca="1" si="6"/>
        <v>1.5377843986998918</v>
      </c>
      <c r="O68" s="24">
        <f t="shared" ca="1" si="6"/>
        <v>1.3181009131713359</v>
      </c>
      <c r="P68" s="25">
        <f t="shared" ca="1" si="6"/>
        <v>0.54920871382138992</v>
      </c>
      <c r="R68" s="24">
        <f ca="1">IF(J68=0,0,Agents($D$4,$D$5,J68,$D$3)/(1-$O$1))</f>
        <v>1.25</v>
      </c>
      <c r="S68" s="24">
        <f ca="1">IF(K68=0,0,Agents($D$4,$D$5,K68,$D$3)/(1-$O$1))</f>
        <v>2.5</v>
      </c>
      <c r="T68" s="24">
        <f ca="1">IF(L68=0,0,Agents($D$4,$D$5,L68,$D$3)/(1-$O$1))</f>
        <v>2.5</v>
      </c>
      <c r="U68" s="24">
        <f ca="1">IF(M68=0,0,Agents($D$4,$D$5,M68,$D$3)/(1-$O$1))</f>
        <v>2.5</v>
      </c>
      <c r="V68" s="24">
        <f ca="1">IF(N68=0,0,Agents($D$4,$D$5,N68,$D$3)/(1-$O$1))</f>
        <v>2.5</v>
      </c>
      <c r="W68" s="24">
        <f ca="1">IF(O68=0,0,Agents($D$4,$D$5,O68,$D$3)/(1-$O$1))</f>
        <v>2.5</v>
      </c>
      <c r="X68" s="24">
        <f ca="1">IF(P68=0,0,Agents($D$4,$D$5,P68,$D$3)/(1-$O$1))</f>
        <v>1.25</v>
      </c>
    </row>
    <row r="69" spans="1:24" x14ac:dyDescent="0.25">
      <c r="A69" s="125">
        <v>0.79166666666666663</v>
      </c>
      <c r="B69" s="118">
        <v>1.4492753623188406E-2</v>
      </c>
      <c r="C69" s="119">
        <v>7.9392474974111157E-3</v>
      </c>
      <c r="D69" s="119">
        <v>5.6971514242878558E-3</v>
      </c>
      <c r="E69" s="119">
        <v>7.9549221080543586E-3</v>
      </c>
      <c r="F69" s="119">
        <v>8.2559339525283791E-3</v>
      </c>
      <c r="G69" s="119">
        <v>6.3268892794376098E-3</v>
      </c>
      <c r="H69" s="120">
        <v>8.6206896551724137E-3</v>
      </c>
      <c r="J69" s="23">
        <f t="shared" ca="1" si="6"/>
        <v>0.16476261414641696</v>
      </c>
      <c r="K69" s="24">
        <f t="shared" ca="1" si="6"/>
        <v>1.263180041789197</v>
      </c>
      <c r="L69" s="24">
        <f t="shared" ca="1" si="6"/>
        <v>1.0434965562606406</v>
      </c>
      <c r="M69" s="24">
        <f t="shared" ca="1" si="6"/>
        <v>1.3181009131713357</v>
      </c>
      <c r="N69" s="24">
        <f t="shared" ca="1" si="6"/>
        <v>1.3181009131713357</v>
      </c>
      <c r="O69" s="24">
        <f t="shared" ca="1" si="6"/>
        <v>0.98857568487850178</v>
      </c>
      <c r="P69" s="25">
        <f t="shared" ca="1" si="6"/>
        <v>0.32952522829283393</v>
      </c>
      <c r="R69" s="24">
        <f ca="1">IF(J69=0,0,Agents($D$4,$D$5,J69,$D$3)/(1-$O$1))</f>
        <v>1.25</v>
      </c>
      <c r="S69" s="24">
        <f ca="1">IF(K69=0,0,Agents($D$4,$D$5,K69,$D$3)/(1-$O$1))</f>
        <v>2.5</v>
      </c>
      <c r="T69" s="24">
        <f ca="1">IF(L69=0,0,Agents($D$4,$D$5,L69,$D$3)/(1-$O$1))</f>
        <v>2.5</v>
      </c>
      <c r="U69" s="24">
        <f ca="1">IF(M69=0,0,Agents($D$4,$D$5,M69,$D$3)/(1-$O$1))</f>
        <v>2.5</v>
      </c>
      <c r="V69" s="24">
        <f ca="1">IF(N69=0,0,Agents($D$4,$D$5,N69,$D$3)/(1-$O$1))</f>
        <v>2.5</v>
      </c>
      <c r="W69" s="24">
        <f ca="1">IF(O69=0,0,Agents($D$4,$D$5,O69,$D$3)/(1-$O$1))</f>
        <v>2.5</v>
      </c>
      <c r="X69" s="24">
        <f ca="1">IF(P69=0,0,Agents($D$4,$D$5,P69,$D$3)/(1-$O$1))</f>
        <v>1.25</v>
      </c>
    </row>
    <row r="70" spans="1:24" x14ac:dyDescent="0.25">
      <c r="A70" s="126">
        <v>0.8125</v>
      </c>
      <c r="B70" s="122">
        <v>2.4154589371980676E-2</v>
      </c>
      <c r="C70" s="123">
        <v>5.5229547808077319E-3</v>
      </c>
      <c r="D70" s="123">
        <v>5.0974512743628183E-3</v>
      </c>
      <c r="E70" s="123">
        <v>5.3032814053695721E-3</v>
      </c>
      <c r="F70" s="123">
        <v>7.2239422084623322E-3</v>
      </c>
      <c r="G70" s="123">
        <v>4.2179261862917402E-3</v>
      </c>
      <c r="H70" s="124">
        <v>8.6206896551724137E-3</v>
      </c>
      <c r="J70" s="23">
        <f t="shared" ca="1" si="6"/>
        <v>0.2746043569106949</v>
      </c>
      <c r="K70" s="24">
        <f t="shared" ca="1" si="6"/>
        <v>0.87873394211422373</v>
      </c>
      <c r="L70" s="24">
        <f t="shared" ca="1" si="6"/>
        <v>0.9336548134963627</v>
      </c>
      <c r="M70" s="24">
        <f t="shared" ca="1" si="6"/>
        <v>0.87873394211422384</v>
      </c>
      <c r="N70" s="24">
        <f t="shared" ca="1" si="6"/>
        <v>1.1533382990249188</v>
      </c>
      <c r="O70" s="24">
        <f t="shared" ca="1" si="6"/>
        <v>0.65905045658566797</v>
      </c>
      <c r="P70" s="25">
        <f t="shared" ca="1" si="6"/>
        <v>0.32952522829283393</v>
      </c>
      <c r="R70" s="24">
        <f ca="1">IF(J70=0,0,Agents($D$4,$D$5,J70,$D$3)/(1-$O$1))</f>
        <v>1.25</v>
      </c>
      <c r="S70" s="24">
        <f ca="1">IF(K70=0,0,Agents($D$4,$D$5,K70,$D$3)/(1-$O$1))</f>
        <v>2.5</v>
      </c>
      <c r="T70" s="24">
        <f ca="1">IF(L70=0,0,Agents($D$4,$D$5,L70,$D$3)/(1-$O$1))</f>
        <v>2.5</v>
      </c>
      <c r="U70" s="24">
        <f ca="1">IF(M70=0,0,Agents($D$4,$D$5,M70,$D$3)/(1-$O$1))</f>
        <v>2.5</v>
      </c>
      <c r="V70" s="24">
        <f ca="1">IF(N70=0,0,Agents($D$4,$D$5,N70,$D$3)/(1-$O$1))</f>
        <v>2.5</v>
      </c>
      <c r="W70" s="24">
        <f ca="1">IF(O70=0,0,Agents($D$4,$D$5,O70,$D$3)/(1-$O$1))</f>
        <v>1.25</v>
      </c>
      <c r="X70" s="24">
        <f ca="1">IF(P70=0,0,Agents($D$4,$D$5,P70,$D$3)/(1-$O$1))</f>
        <v>1.25</v>
      </c>
    </row>
    <row r="71" spans="1:24" x14ac:dyDescent="0.25">
      <c r="A71" s="125">
        <v>0.83333333333333304</v>
      </c>
      <c r="B71" s="127">
        <v>9.6618357487922701E-3</v>
      </c>
      <c r="C71" s="128">
        <v>2.0711080428028996E-3</v>
      </c>
      <c r="D71" s="128">
        <v>2.098950524737631E-3</v>
      </c>
      <c r="E71" s="128">
        <v>2.651640702684786E-3</v>
      </c>
      <c r="F71" s="128">
        <v>2.7519779841761265E-3</v>
      </c>
      <c r="G71" s="128">
        <v>1.7574692442882249E-3</v>
      </c>
      <c r="H71" s="129">
        <v>4.3103448275862068E-3</v>
      </c>
      <c r="J71" s="23">
        <f t="shared" ca="1" si="6"/>
        <v>0.10984174276427797</v>
      </c>
      <c r="K71" s="24">
        <f t="shared" ca="1" si="6"/>
        <v>0.32952522829283393</v>
      </c>
      <c r="L71" s="24">
        <f t="shared" ca="1" si="6"/>
        <v>0.38444609967497284</v>
      </c>
      <c r="M71" s="24">
        <f t="shared" ca="1" si="6"/>
        <v>0.43936697105711192</v>
      </c>
      <c r="N71" s="24">
        <f t="shared" ca="1" si="6"/>
        <v>0.43936697105711192</v>
      </c>
      <c r="O71" s="24">
        <f t="shared" ca="1" si="6"/>
        <v>0.27460435691069496</v>
      </c>
      <c r="P71" s="25">
        <f t="shared" ca="1" si="6"/>
        <v>0.16476261414641696</v>
      </c>
      <c r="R71" s="24">
        <f ca="1">IF(J71=0,0,Agents($D$4,$D$5,J71,$D$3)/(1-$O$1))</f>
        <v>1.25</v>
      </c>
      <c r="S71" s="24">
        <f ca="1">IF(K71=0,0,Agents($D$4,$D$5,K71,$D$3)/(1-$O$1))</f>
        <v>1.25</v>
      </c>
      <c r="T71" s="24">
        <f ca="1">IF(L71=0,0,Agents($D$4,$D$5,L71,$D$3)/(1-$O$1))</f>
        <v>1.25</v>
      </c>
      <c r="U71" s="24">
        <f ca="1">IF(M71=0,0,Agents($D$4,$D$5,M71,$D$3)/(1-$O$1))</f>
        <v>1.25</v>
      </c>
      <c r="V71" s="24">
        <f ca="1">IF(N71=0,0,Agents($D$4,$D$5,N71,$D$3)/(1-$O$1))</f>
        <v>1.25</v>
      </c>
      <c r="W71" s="24">
        <f ca="1">IF(O71=0,0,Agents($D$4,$D$5,O71,$D$3)/(1-$O$1))</f>
        <v>1.25</v>
      </c>
      <c r="X71" s="24">
        <f ca="1">IF(P71=0,0,Agents($D$4,$D$5,P71,$D$3)/(1-$O$1))</f>
        <v>1.25</v>
      </c>
    </row>
    <row r="72" spans="1:24" x14ac:dyDescent="0.25">
      <c r="A72" s="126">
        <v>0.85416666666666696</v>
      </c>
      <c r="B72" s="127">
        <v>1.4492753623188406E-2</v>
      </c>
      <c r="C72" s="128">
        <v>1.380738695201933E-3</v>
      </c>
      <c r="D72" s="128">
        <v>1.1994002998500749E-3</v>
      </c>
      <c r="E72" s="128">
        <v>1.325820351342393E-3</v>
      </c>
      <c r="F72" s="128">
        <v>1.7199862401100791E-3</v>
      </c>
      <c r="G72" s="128">
        <v>1.4059753954305801E-3</v>
      </c>
      <c r="H72" s="129">
        <v>1.4367816091954023E-3</v>
      </c>
      <c r="J72" s="23">
        <f t="shared" ca="1" si="6"/>
        <v>0.16476261414641696</v>
      </c>
      <c r="K72" s="24">
        <f t="shared" ca="1" si="6"/>
        <v>0.21968348552855593</v>
      </c>
      <c r="L72" s="24">
        <f t="shared" ca="1" si="6"/>
        <v>0.21968348552855591</v>
      </c>
      <c r="M72" s="24">
        <f t="shared" ca="1" si="6"/>
        <v>0.21968348552855596</v>
      </c>
      <c r="N72" s="24">
        <f t="shared" ca="1" si="6"/>
        <v>0.27460435691069496</v>
      </c>
      <c r="O72" s="24">
        <f t="shared" ca="1" si="6"/>
        <v>0.21968348552855599</v>
      </c>
      <c r="P72" s="25">
        <f t="shared" ca="1" si="6"/>
        <v>5.492087138213899E-2</v>
      </c>
      <c r="R72" s="24">
        <f ca="1">IF(J72=0,0,Agents($D$4,$D$5,J72,$D$3)/(1-$O$1))</f>
        <v>1.25</v>
      </c>
      <c r="S72" s="24">
        <f ca="1">IF(K72=0,0,Agents($D$4,$D$5,K72,$D$3)/(1-$O$1))</f>
        <v>1.25</v>
      </c>
      <c r="T72" s="24">
        <f ca="1">IF(L72=0,0,Agents($D$4,$D$5,L72,$D$3)/(1-$O$1))</f>
        <v>1.25</v>
      </c>
      <c r="U72" s="24">
        <f ca="1">IF(M72=0,0,Agents($D$4,$D$5,M72,$D$3)/(1-$O$1))</f>
        <v>1.25</v>
      </c>
      <c r="V72" s="24">
        <f ca="1">IF(N72=0,0,Agents($D$4,$D$5,N72,$D$3)/(1-$O$1))</f>
        <v>1.25</v>
      </c>
      <c r="W72" s="24">
        <f ca="1">IF(O72=0,0,Agents($D$4,$D$5,O72,$D$3)/(1-$O$1))</f>
        <v>1.25</v>
      </c>
      <c r="X72" s="24">
        <f ca="1">IF(P72=0,0,Agents($D$4,$D$5,P72,$D$3)/(1-$O$1))</f>
        <v>1.25</v>
      </c>
    </row>
    <row r="73" spans="1:24" x14ac:dyDescent="0.25">
      <c r="A73" s="125">
        <v>0.875000000000001</v>
      </c>
      <c r="B73" s="127">
        <v>1.4492753623188406E-2</v>
      </c>
      <c r="C73" s="128">
        <v>7.9392474974111157E-3</v>
      </c>
      <c r="D73" s="128">
        <v>5.6971514242878558E-3</v>
      </c>
      <c r="E73" s="128">
        <v>7.9549221080543586E-3</v>
      </c>
      <c r="F73" s="128">
        <v>8.2559339525283791E-3</v>
      </c>
      <c r="G73" s="128">
        <v>6.3268892794376098E-3</v>
      </c>
      <c r="H73" s="129">
        <v>8.6206896551724137E-3</v>
      </c>
      <c r="J73" s="23">
        <f t="shared" ca="1" si="6"/>
        <v>0.16476261414641696</v>
      </c>
      <c r="K73" s="24">
        <f t="shared" ca="1" si="6"/>
        <v>1.263180041789197</v>
      </c>
      <c r="L73" s="24">
        <f t="shared" ca="1" si="6"/>
        <v>1.0434965562606406</v>
      </c>
      <c r="M73" s="24">
        <f t="shared" ca="1" si="6"/>
        <v>1.3181009131713357</v>
      </c>
      <c r="N73" s="24">
        <f t="shared" ca="1" si="6"/>
        <v>1.3181009131713357</v>
      </c>
      <c r="O73" s="24">
        <f t="shared" ca="1" si="6"/>
        <v>0.98857568487850178</v>
      </c>
      <c r="P73" s="25">
        <f t="shared" ca="1" si="6"/>
        <v>0.32952522829283393</v>
      </c>
      <c r="R73" s="24">
        <f ca="1">IF(J73=0,0,Agents($D$4,$D$5,J73,$D$3)/(1-$O$1))</f>
        <v>1.25</v>
      </c>
      <c r="S73" s="24">
        <f ca="1">IF(K73=0,0,Agents($D$4,$D$5,K73,$D$3)/(1-$O$1))</f>
        <v>2.5</v>
      </c>
      <c r="T73" s="24">
        <f ca="1">IF(L73=0,0,Agents($D$4,$D$5,L73,$D$3)/(1-$O$1))</f>
        <v>2.5</v>
      </c>
      <c r="U73" s="24">
        <f ca="1">IF(M73=0,0,Agents($D$4,$D$5,M73,$D$3)/(1-$O$1))</f>
        <v>2.5</v>
      </c>
      <c r="V73" s="24">
        <f ca="1">IF(N73=0,0,Agents($D$4,$D$5,N73,$D$3)/(1-$O$1))</f>
        <v>2.5</v>
      </c>
      <c r="W73" s="24">
        <f ca="1">IF(O73=0,0,Agents($D$4,$D$5,O73,$D$3)/(1-$O$1))</f>
        <v>2.5</v>
      </c>
      <c r="X73" s="24">
        <f ca="1">IF(P73=0,0,Agents($D$4,$D$5,P73,$D$3)/(1-$O$1))</f>
        <v>1.25</v>
      </c>
    </row>
    <row r="74" spans="1:24" x14ac:dyDescent="0.25">
      <c r="A74" s="126">
        <v>0.89583333333333504</v>
      </c>
      <c r="B74" s="127">
        <v>2.4154589371980676E-2</v>
      </c>
      <c r="C74" s="128">
        <v>5.5229547808077319E-3</v>
      </c>
      <c r="D74" s="128">
        <v>5.0974512743628183E-3</v>
      </c>
      <c r="E74" s="128">
        <v>5.3032814053695721E-3</v>
      </c>
      <c r="F74" s="128">
        <v>7.2239422084623322E-3</v>
      </c>
      <c r="G74" s="128">
        <v>4.2179261862917402E-3</v>
      </c>
      <c r="H74" s="129">
        <v>8.6206896551724137E-3</v>
      </c>
      <c r="J74" s="23">
        <f t="shared" ca="1" si="6"/>
        <v>0.2746043569106949</v>
      </c>
      <c r="K74" s="24">
        <f t="shared" ca="1" si="6"/>
        <v>0.87873394211422373</v>
      </c>
      <c r="L74" s="24">
        <f t="shared" ca="1" si="6"/>
        <v>0.9336548134963627</v>
      </c>
      <c r="M74" s="24">
        <f t="shared" ca="1" si="6"/>
        <v>0.87873394211422384</v>
      </c>
      <c r="N74" s="24">
        <f t="shared" ca="1" si="6"/>
        <v>1.1533382990249188</v>
      </c>
      <c r="O74" s="24">
        <f t="shared" ca="1" si="6"/>
        <v>0.65905045658566797</v>
      </c>
      <c r="P74" s="25">
        <f t="shared" ca="1" si="6"/>
        <v>0.32952522829283393</v>
      </c>
      <c r="R74" s="24">
        <f ca="1">IF(J74=0,0,Agents($D$4,$D$5,J74,$D$3)/(1-$O$1))</f>
        <v>1.25</v>
      </c>
      <c r="S74" s="24">
        <f ca="1">IF(K74=0,0,Agents($D$4,$D$5,K74,$D$3)/(1-$O$1))</f>
        <v>2.5</v>
      </c>
      <c r="T74" s="24">
        <f ca="1">IF(L74=0,0,Agents($D$4,$D$5,L74,$D$3)/(1-$O$1))</f>
        <v>2.5</v>
      </c>
      <c r="U74" s="24">
        <f ca="1">IF(M74=0,0,Agents($D$4,$D$5,M74,$D$3)/(1-$O$1))</f>
        <v>2.5</v>
      </c>
      <c r="V74" s="24">
        <f ca="1">IF(N74=0,0,Agents($D$4,$D$5,N74,$D$3)/(1-$O$1))</f>
        <v>2.5</v>
      </c>
      <c r="W74" s="24">
        <f ca="1">IF(O74=0,0,Agents($D$4,$D$5,O74,$D$3)/(1-$O$1))</f>
        <v>1.25</v>
      </c>
      <c r="X74" s="24">
        <f ca="1">IF(P74=0,0,Agents($D$4,$D$5,P74,$D$3)/(1-$O$1))</f>
        <v>1.25</v>
      </c>
    </row>
    <row r="75" spans="1:24" x14ac:dyDescent="0.25">
      <c r="A75" s="125">
        <v>0.91666666666666896</v>
      </c>
      <c r="B75" s="127">
        <v>9.6618357487922701E-3</v>
      </c>
      <c r="C75" s="128">
        <v>2.0711080428028996E-3</v>
      </c>
      <c r="D75" s="128">
        <v>2.098950524737631E-3</v>
      </c>
      <c r="E75" s="128">
        <v>2.651640702684786E-3</v>
      </c>
      <c r="F75" s="128">
        <v>2.7519779841761265E-3</v>
      </c>
      <c r="G75" s="128">
        <v>1.7574692442882249E-3</v>
      </c>
      <c r="H75" s="129">
        <v>4.3103448275862068E-3</v>
      </c>
      <c r="J75" s="23">
        <f t="shared" ca="1" si="6"/>
        <v>0.10984174276427797</v>
      </c>
      <c r="K75" s="24">
        <f t="shared" ca="1" si="6"/>
        <v>0.32952522829283393</v>
      </c>
      <c r="L75" s="24">
        <f t="shared" ca="1" si="6"/>
        <v>0.38444609967497284</v>
      </c>
      <c r="M75" s="24">
        <f t="shared" ca="1" si="6"/>
        <v>0.43936697105711192</v>
      </c>
      <c r="N75" s="24">
        <f t="shared" ca="1" si="6"/>
        <v>0.43936697105711192</v>
      </c>
      <c r="O75" s="24">
        <f t="shared" ca="1" si="6"/>
        <v>0.27460435691069496</v>
      </c>
      <c r="P75" s="25">
        <f t="shared" ca="1" si="6"/>
        <v>0.16476261414641696</v>
      </c>
      <c r="R75" s="24">
        <f ca="1">IF(J75=0,0,Agents($D$4,$D$5,J75,$D$3)/(1-$O$1))</f>
        <v>1.25</v>
      </c>
      <c r="S75" s="24">
        <f ca="1">IF(K75=0,0,Agents($D$4,$D$5,K75,$D$3)/(1-$O$1))</f>
        <v>1.25</v>
      </c>
      <c r="T75" s="24">
        <f ca="1">IF(L75=0,0,Agents($D$4,$D$5,L75,$D$3)/(1-$O$1))</f>
        <v>1.25</v>
      </c>
      <c r="U75" s="24">
        <f ca="1">IF(M75=0,0,Agents($D$4,$D$5,M75,$D$3)/(1-$O$1))</f>
        <v>1.25</v>
      </c>
      <c r="V75" s="24">
        <f ca="1">IF(N75=0,0,Agents($D$4,$D$5,N75,$D$3)/(1-$O$1))</f>
        <v>1.25</v>
      </c>
      <c r="W75" s="24">
        <f ca="1">IF(O75=0,0,Agents($D$4,$D$5,O75,$D$3)/(1-$O$1))</f>
        <v>1.25</v>
      </c>
      <c r="X75" s="24">
        <f ca="1">IF(P75=0,0,Agents($D$4,$D$5,P75,$D$3)/(1-$O$1))</f>
        <v>1.25</v>
      </c>
    </row>
    <row r="76" spans="1:24" x14ac:dyDescent="0.25">
      <c r="A76" s="126">
        <v>0.937500000000003</v>
      </c>
      <c r="B76" s="127">
        <v>1.4492753623188406E-2</v>
      </c>
      <c r="C76" s="128">
        <v>1.380738695201933E-3</v>
      </c>
      <c r="D76" s="128">
        <v>1.1994002998500749E-3</v>
      </c>
      <c r="E76" s="128">
        <v>1.325820351342393E-3</v>
      </c>
      <c r="F76" s="128">
        <v>1.7199862401100791E-3</v>
      </c>
      <c r="G76" s="128">
        <v>1.4059753954305801E-3</v>
      </c>
      <c r="H76" s="129">
        <v>1.4367816091954023E-3</v>
      </c>
      <c r="J76" s="23">
        <f t="shared" ca="1" si="6"/>
        <v>0.16476261414641696</v>
      </c>
      <c r="K76" s="24">
        <f t="shared" ca="1" si="6"/>
        <v>0.21968348552855593</v>
      </c>
      <c r="L76" s="24">
        <f t="shared" ca="1" si="6"/>
        <v>0.21968348552855591</v>
      </c>
      <c r="M76" s="24">
        <f t="shared" ca="1" si="6"/>
        <v>0.21968348552855596</v>
      </c>
      <c r="N76" s="24">
        <f t="shared" ca="1" si="6"/>
        <v>0.27460435691069496</v>
      </c>
      <c r="O76" s="24">
        <f t="shared" ca="1" si="6"/>
        <v>0.21968348552855599</v>
      </c>
      <c r="P76" s="25">
        <f t="shared" ca="1" si="6"/>
        <v>5.492087138213899E-2</v>
      </c>
      <c r="R76" s="24">
        <f ca="1">IF(J76=0,0,Agents($D$4,$D$5,J76,$D$3)/(1-$O$1))</f>
        <v>1.25</v>
      </c>
      <c r="S76" s="24">
        <f ca="1">IF(K76=0,0,Agents($D$4,$D$5,K76,$D$3)/(1-$O$1))</f>
        <v>1.25</v>
      </c>
      <c r="T76" s="24">
        <f ca="1">IF(L76=0,0,Agents($D$4,$D$5,L76,$D$3)/(1-$O$1))</f>
        <v>1.25</v>
      </c>
      <c r="U76" s="24">
        <f ca="1">IF(M76=0,0,Agents($D$4,$D$5,M76,$D$3)/(1-$O$1))</f>
        <v>1.25</v>
      </c>
      <c r="V76" s="24">
        <f ca="1">IF(N76=0,0,Agents($D$4,$D$5,N76,$D$3)/(1-$O$1))</f>
        <v>1.25</v>
      </c>
      <c r="W76" s="24">
        <f ca="1">IF(O76=0,0,Agents($D$4,$D$5,O76,$D$3)/(1-$O$1))</f>
        <v>1.25</v>
      </c>
      <c r="X76" s="24">
        <f ca="1">IF(P76=0,0,Agents($D$4,$D$5,P76,$D$3)/(1-$O$1))</f>
        <v>1.25</v>
      </c>
    </row>
    <row r="77" spans="1:24" x14ac:dyDescent="0.25">
      <c r="A77" s="130"/>
      <c r="B77" s="131">
        <v>1.301559356136821E-2</v>
      </c>
      <c r="C77" s="132">
        <v>0.18215543259557343</v>
      </c>
      <c r="D77" s="132">
        <v>0.20969567404426559</v>
      </c>
      <c r="E77" s="132">
        <v>0.18970070422535212</v>
      </c>
      <c r="F77" s="132">
        <v>0.18278420523138833</v>
      </c>
      <c r="G77" s="132">
        <v>0.17888581488933603</v>
      </c>
      <c r="H77" s="133">
        <v>4.37625754527163E-2</v>
      </c>
      <c r="J77" s="26">
        <f t="shared" ref="J77:P77" ca="1" si="7">$D$2*B77/SUM($B$42:$H$42)</f>
        <v>11.36862037610277</v>
      </c>
      <c r="K77" s="26">
        <f t="shared" ca="1" si="7"/>
        <v>159.10576439405665</v>
      </c>
      <c r="L77" s="26">
        <f t="shared" ca="1" si="7"/>
        <v>183.16110605943351</v>
      </c>
      <c r="M77" s="26">
        <f t="shared" ca="1" si="7"/>
        <v>165.69626895991334</v>
      </c>
      <c r="N77" s="26">
        <f t="shared" ca="1" si="7"/>
        <v>159.65497310787805</v>
      </c>
      <c r="O77" s="26">
        <f t="shared" ca="1" si="7"/>
        <v>156.24987908218543</v>
      </c>
      <c r="P77" s="26">
        <f t="shared" ca="1" si="7"/>
        <v>38.224926481968737</v>
      </c>
      <c r="R77" s="26">
        <f t="shared" ref="R77:W77" ca="1" si="8">(SUM(R47:R76)/2)/$C$6</f>
        <v>2.34375</v>
      </c>
      <c r="S77" s="26">
        <f t="shared" ca="1" si="8"/>
        <v>8.4375</v>
      </c>
      <c r="T77" s="26">
        <f t="shared" ca="1" si="8"/>
        <v>9.375</v>
      </c>
      <c r="U77" s="26">
        <f t="shared" ca="1" si="8"/>
        <v>8.59375</v>
      </c>
      <c r="V77" s="26">
        <f t="shared" ca="1" si="8"/>
        <v>8.4375</v>
      </c>
      <c r="W77" s="26">
        <f t="shared" ca="1" si="8"/>
        <v>8.28125</v>
      </c>
      <c r="X77" s="26">
        <f t="shared" ref="X77" ca="1" si="9">(SUM(X47:X72)/2)/$C$6</f>
        <v>3.59375</v>
      </c>
    </row>
    <row r="78" spans="1:24" x14ac:dyDescent="0.25">
      <c r="R78" s="32">
        <f ca="1">SUM(R77:X77)/5</f>
        <v>9.8125</v>
      </c>
      <c r="S78" s="31"/>
      <c r="T78" s="31"/>
      <c r="U78" s="31"/>
      <c r="V78" s="31"/>
      <c r="W78" s="31"/>
      <c r="X78" s="4"/>
    </row>
    <row r="80" spans="1:24" x14ac:dyDescent="0.25">
      <c r="J80" s="6" t="s">
        <v>14</v>
      </c>
      <c r="K80" s="20"/>
      <c r="L80" s="20"/>
      <c r="M80" s="33">
        <v>43160</v>
      </c>
      <c r="N80" s="20"/>
      <c r="O80" s="20"/>
      <c r="P80" s="21"/>
      <c r="R80" s="6" t="s">
        <v>15</v>
      </c>
      <c r="S80" s="20"/>
      <c r="T80" s="20"/>
      <c r="U80" s="20"/>
      <c r="V80" s="20"/>
      <c r="W80" s="20"/>
      <c r="X80" s="21"/>
    </row>
    <row r="81" spans="1:24" x14ac:dyDescent="0.25">
      <c r="A81" s="113" t="s">
        <v>6</v>
      </c>
      <c r="B81" s="114" t="s">
        <v>13</v>
      </c>
      <c r="C81" s="115" t="s">
        <v>7</v>
      </c>
      <c r="D81" s="115" t="s">
        <v>8</v>
      </c>
      <c r="E81" s="115" t="s">
        <v>9</v>
      </c>
      <c r="F81" s="115" t="s">
        <v>10</v>
      </c>
      <c r="G81" s="115" t="s">
        <v>11</v>
      </c>
      <c r="H81" s="116" t="s">
        <v>12</v>
      </c>
      <c r="J81" s="22" t="s">
        <v>13</v>
      </c>
      <c r="K81" s="20" t="s">
        <v>7</v>
      </c>
      <c r="L81" s="20" t="s">
        <v>8</v>
      </c>
      <c r="M81" s="20" t="s">
        <v>9</v>
      </c>
      <c r="N81" s="20" t="s">
        <v>10</v>
      </c>
      <c r="O81" s="20" t="s">
        <v>11</v>
      </c>
      <c r="P81" s="21" t="s">
        <v>12</v>
      </c>
      <c r="R81" s="22" t="s">
        <v>13</v>
      </c>
      <c r="S81" s="20" t="s">
        <v>7</v>
      </c>
      <c r="T81" s="20" t="s">
        <v>8</v>
      </c>
      <c r="U81" s="20" t="s">
        <v>9</v>
      </c>
      <c r="V81" s="20" t="s">
        <v>10</v>
      </c>
      <c r="W81" s="20" t="s">
        <v>11</v>
      </c>
      <c r="X81" s="21" t="s">
        <v>12</v>
      </c>
    </row>
    <row r="82" spans="1:24" x14ac:dyDescent="0.25">
      <c r="A82" s="117">
        <v>0.33333333333333331</v>
      </c>
      <c r="B82" s="118">
        <v>2.8985507246376812E-2</v>
      </c>
      <c r="C82" s="119">
        <v>2.1746634449430445E-2</v>
      </c>
      <c r="D82" s="119">
        <v>2.4287856071964018E-2</v>
      </c>
      <c r="E82" s="119">
        <v>2.5190586675505468E-2</v>
      </c>
      <c r="F82" s="119">
        <v>2.1327829377364983E-2</v>
      </c>
      <c r="G82" s="119">
        <v>2.3901581722319858E-2</v>
      </c>
      <c r="H82" s="120">
        <v>3.1609195402298854E-2</v>
      </c>
      <c r="J82" s="23">
        <f t="shared" ref="J82:P107" ca="1" si="10">B82*J$112</f>
        <v>0.34267141309394833</v>
      </c>
      <c r="K82" s="24">
        <f t="shared" ca="1" si="10"/>
        <v>3.5980498374864567</v>
      </c>
      <c r="L82" s="24">
        <f t="shared" ca="1" si="10"/>
        <v>4.6260640767683014</v>
      </c>
      <c r="M82" s="24">
        <f t="shared" ca="1" si="10"/>
        <v>4.340504565856679</v>
      </c>
      <c r="N82" s="24">
        <f t="shared" ca="1" si="10"/>
        <v>3.5409379353041328</v>
      </c>
      <c r="O82" s="24">
        <f t="shared" ca="1" si="10"/>
        <v>3.8836093483980809</v>
      </c>
      <c r="P82" s="25">
        <f t="shared" ca="1" si="10"/>
        <v>1.2564618480111438</v>
      </c>
      <c r="R82" s="24">
        <f ca="1">IF(J82=0,0,Agents($E$4,$E$5,J82,$E$3)/(1-$O$1))</f>
        <v>1.25</v>
      </c>
      <c r="S82" s="24">
        <f ca="1">IF(K82=0,0,Agents($E$4,$E$5,K82,$E$3)/(1-$O$1))</f>
        <v>3.75</v>
      </c>
      <c r="T82" s="24">
        <f ca="1">IF(L82=0,0,Agents($E$4,$E$5,L82,$E$3)/(1-$O$1))</f>
        <v>3.75</v>
      </c>
      <c r="U82" s="24">
        <f ca="1">IF(M82=0,0,Agents($E$4,$E$5,M82,$E$3)/(1-$O$1))</f>
        <v>3.75</v>
      </c>
      <c r="V82" s="24">
        <f ca="1">IF(N82=0,0,Agents($E$4,$E$5,N82,$E$3)/(1-$O$1))</f>
        <v>3.75</v>
      </c>
      <c r="W82" s="24">
        <f ca="1">IF(O82=0,0,Agents($E$4,$E$5,O82,$E$3)/(1-$O$1))</f>
        <v>3.75</v>
      </c>
      <c r="X82" s="24">
        <f ca="1">IF(P82=0,0,Agents($E$4,$E$5,P82,$E$3)/(1-$O$1))</f>
        <v>2.5</v>
      </c>
    </row>
    <row r="83" spans="1:24" x14ac:dyDescent="0.25">
      <c r="A83" s="121">
        <v>0.35416666666666669</v>
      </c>
      <c r="B83" s="122">
        <v>2.4154589371980676E-2</v>
      </c>
      <c r="C83" s="123">
        <v>3.1411805315843977E-2</v>
      </c>
      <c r="D83" s="123">
        <v>3.2083958020989505E-2</v>
      </c>
      <c r="E83" s="123">
        <v>3.1819688432217434E-2</v>
      </c>
      <c r="F83" s="123">
        <v>2.4079807361541108E-2</v>
      </c>
      <c r="G83" s="123">
        <v>2.3198594024604568E-2</v>
      </c>
      <c r="H83" s="124">
        <v>2.2988505747126436E-2</v>
      </c>
      <c r="J83" s="23">
        <f t="shared" ca="1" si="10"/>
        <v>0.28555951091162357</v>
      </c>
      <c r="K83" s="24">
        <f t="shared" ca="1" si="10"/>
        <v>5.1971830985915481</v>
      </c>
      <c r="L83" s="24">
        <f t="shared" ca="1" si="10"/>
        <v>6.1109735335087443</v>
      </c>
      <c r="M83" s="24">
        <f t="shared" ca="1" si="10"/>
        <v>5.4827426095031733</v>
      </c>
      <c r="N83" s="24">
        <f t="shared" ca="1" si="10"/>
        <v>3.9978331527627304</v>
      </c>
      <c r="O83" s="24">
        <f t="shared" ca="1" si="10"/>
        <v>3.7693855440334314</v>
      </c>
      <c r="P83" s="25">
        <f t="shared" ca="1" si="10"/>
        <v>0.91379043491719536</v>
      </c>
      <c r="R83" s="24">
        <f ca="1">IF(J83=0,0,Agents($E$4,$E$5,J83,$E$3)/(1-$O$1))</f>
        <v>1.25</v>
      </c>
      <c r="S83" s="24">
        <f ca="1">IF(K83=0,0,Agents($E$4,$E$5,K83,$E$3)/(1-$O$1))</f>
        <v>5</v>
      </c>
      <c r="T83" s="24">
        <f ca="1">IF(L83=0,0,Agents($E$4,$E$5,L83,$E$3)/(1-$O$1))</f>
        <v>5</v>
      </c>
      <c r="U83" s="24">
        <f ca="1">IF(M83=0,0,Agents($E$4,$E$5,M83,$E$3)/(1-$O$1))</f>
        <v>5</v>
      </c>
      <c r="V83" s="24">
        <f ca="1">IF(N83=0,0,Agents($E$4,$E$5,N83,$E$3)/(1-$O$1))</f>
        <v>3.75</v>
      </c>
      <c r="W83" s="24">
        <f ca="1">IF(O83=0,0,Agents($E$4,$E$5,O83,$E$3)/(1-$O$1))</f>
        <v>3.75</v>
      </c>
      <c r="X83" s="24">
        <f ca="1">IF(P83=0,0,Agents($E$4,$E$5,P83,$E$3)/(1-$O$1))</f>
        <v>2.5</v>
      </c>
    </row>
    <row r="84" spans="1:24" x14ac:dyDescent="0.25">
      <c r="A84" s="125">
        <v>0.375</v>
      </c>
      <c r="B84" s="118">
        <v>3.3816425120772944E-2</v>
      </c>
      <c r="C84" s="119">
        <v>3.589920607525026E-2</v>
      </c>
      <c r="D84" s="119">
        <v>3.9880059970014994E-2</v>
      </c>
      <c r="E84" s="119">
        <v>4.2094796155120982E-2</v>
      </c>
      <c r="F84" s="119">
        <v>3.8871689026487785E-2</v>
      </c>
      <c r="G84" s="119">
        <v>4.0421792618629174E-2</v>
      </c>
      <c r="H84" s="120">
        <v>3.8793103448275863E-2</v>
      </c>
      <c r="J84" s="23">
        <f t="shared" ca="1" si="10"/>
        <v>0.39978331527627298</v>
      </c>
      <c r="K84" s="24">
        <f t="shared" ca="1" si="10"/>
        <v>5.9396378269617696</v>
      </c>
      <c r="L84" s="24">
        <f t="shared" ca="1" si="10"/>
        <v>7.5958829902491871</v>
      </c>
      <c r="M84" s="24">
        <f t="shared" ca="1" si="10"/>
        <v>7.2532115771552395</v>
      </c>
      <c r="N84" s="24">
        <f t="shared" ca="1" si="10"/>
        <v>6.4536449466026928</v>
      </c>
      <c r="O84" s="24">
        <f t="shared" ca="1" si="10"/>
        <v>6.5678687509673424</v>
      </c>
      <c r="P84" s="25">
        <f t="shared" ca="1" si="10"/>
        <v>1.5420213589227674</v>
      </c>
      <c r="R84" s="24">
        <f ca="1">IF(J84=0,0,Agents($E$4,$E$5,J84,$E$3)/(1-$O$1))</f>
        <v>1.25</v>
      </c>
      <c r="S84" s="24">
        <f ca="1">IF(K84=0,0,Agents($E$4,$E$5,K84,$E$3)/(1-$O$1))</f>
        <v>5</v>
      </c>
      <c r="T84" s="24">
        <f ca="1">IF(L84=0,0,Agents($E$4,$E$5,L84,$E$3)/(1-$O$1))</f>
        <v>6.25</v>
      </c>
      <c r="U84" s="24">
        <f ca="1">IF(M84=0,0,Agents($E$4,$E$5,M84,$E$3)/(1-$O$1))</f>
        <v>6.25</v>
      </c>
      <c r="V84" s="24">
        <f ca="1">IF(N84=0,0,Agents($E$4,$E$5,N84,$E$3)/(1-$O$1))</f>
        <v>5</v>
      </c>
      <c r="W84" s="24">
        <f ca="1">IF(O84=0,0,Agents($E$4,$E$5,O84,$E$3)/(1-$O$1))</f>
        <v>5</v>
      </c>
      <c r="X84" s="24">
        <f ca="1">IF(P84=0,0,Agents($E$4,$E$5,P84,$E$3)/(1-$O$1))</f>
        <v>2.5</v>
      </c>
    </row>
    <row r="85" spans="1:24" x14ac:dyDescent="0.25">
      <c r="A85" s="121">
        <v>0.39583333333333331</v>
      </c>
      <c r="B85" s="122">
        <v>5.7971014492753624E-2</v>
      </c>
      <c r="C85" s="123">
        <v>4.9016223679668625E-2</v>
      </c>
      <c r="D85" s="123">
        <v>5.0674662668665667E-2</v>
      </c>
      <c r="E85" s="123">
        <v>5.2038448790188929E-2</v>
      </c>
      <c r="F85" s="123">
        <v>4.3687650498796013E-2</v>
      </c>
      <c r="G85" s="123">
        <v>4.8506151142355007E-2</v>
      </c>
      <c r="H85" s="124">
        <v>5.0287356321839081E-2</v>
      </c>
      <c r="J85" s="23">
        <f t="shared" ca="1" si="10"/>
        <v>0.68534282618789666</v>
      </c>
      <c r="K85" s="24">
        <f t="shared" ca="1" si="10"/>
        <v>8.1098901098901095</v>
      </c>
      <c r="L85" s="24">
        <f t="shared" ca="1" si="10"/>
        <v>9.6519114688128766</v>
      </c>
      <c r="M85" s="24">
        <f t="shared" ca="1" si="10"/>
        <v>8.9665686426249813</v>
      </c>
      <c r="N85" s="24">
        <f t="shared" ca="1" si="10"/>
        <v>7.2532115771552395</v>
      </c>
      <c r="O85" s="24">
        <f t="shared" ca="1" si="10"/>
        <v>7.8814425011608114</v>
      </c>
      <c r="P85" s="25">
        <f t="shared" ca="1" si="10"/>
        <v>1.998916576381365</v>
      </c>
      <c r="R85" s="24">
        <f ca="1">IF(J85=0,0,Agents($E$4,$E$5,J85,$E$3)/(1-$O$1))</f>
        <v>2.5</v>
      </c>
      <c r="S85" s="24">
        <f ca="1">IF(K85=0,0,Agents($E$4,$E$5,K85,$E$3)/(1-$O$1))</f>
        <v>6.25</v>
      </c>
      <c r="T85" s="24">
        <f ca="1">IF(L85=0,0,Agents($E$4,$E$5,L85,$E$3)/(1-$O$1))</f>
        <v>7.5</v>
      </c>
      <c r="U85" s="24">
        <f ca="1">IF(M85=0,0,Agents($E$4,$E$5,M85,$E$3)/(1-$O$1))</f>
        <v>6.25</v>
      </c>
      <c r="V85" s="24">
        <f ca="1">IF(N85=0,0,Agents($E$4,$E$5,N85,$E$3)/(1-$O$1))</f>
        <v>6.25</v>
      </c>
      <c r="W85" s="24">
        <f ca="1">IF(O85=0,0,Agents($E$4,$E$5,O85,$E$3)/(1-$O$1))</f>
        <v>6.25</v>
      </c>
      <c r="X85" s="24">
        <f ca="1">IF(P85=0,0,Agents($E$4,$E$5,P85,$E$3)/(1-$O$1))</f>
        <v>2.5</v>
      </c>
    </row>
    <row r="86" spans="1:24" x14ac:dyDescent="0.25">
      <c r="A86" s="125">
        <v>0.41666666666666669</v>
      </c>
      <c r="B86" s="118">
        <v>2.8985507246376812E-2</v>
      </c>
      <c r="C86" s="119">
        <v>5.6689944504925503E-2</v>
      </c>
      <c r="D86" s="119">
        <v>5.3073463268365817E-2</v>
      </c>
      <c r="E86" s="119">
        <v>5.4027179317202516E-2</v>
      </c>
      <c r="F86" s="119">
        <v>4.9879600963192293E-2</v>
      </c>
      <c r="G86" s="119">
        <v>5.4481546572934976E-2</v>
      </c>
      <c r="H86" s="120">
        <v>5.459770114942529E-2</v>
      </c>
      <c r="J86" s="23">
        <f t="shared" ca="1" si="10"/>
        <v>0.34267141309394833</v>
      </c>
      <c r="K86" s="24">
        <f t="shared" ca="1" si="10"/>
        <v>9.3795316276356324</v>
      </c>
      <c r="L86" s="24">
        <f t="shared" ca="1" si="10"/>
        <v>10.108806686271475</v>
      </c>
      <c r="M86" s="24">
        <f t="shared" ca="1" si="10"/>
        <v>9.309240055718929</v>
      </c>
      <c r="N86" s="24">
        <f t="shared" ca="1" si="10"/>
        <v>8.2812258164370842</v>
      </c>
      <c r="O86" s="24">
        <f t="shared" ca="1" si="10"/>
        <v>8.8523448382603327</v>
      </c>
      <c r="P86" s="25">
        <f t="shared" ca="1" si="10"/>
        <v>2.170252282928339</v>
      </c>
      <c r="R86" s="24">
        <f ca="1">IF(J86=0,0,Agents($E$4,$E$5,J86,$E$3)/(1-$O$1))</f>
        <v>1.25</v>
      </c>
      <c r="S86" s="24">
        <f ca="1">IF(K86=0,0,Agents($E$4,$E$5,K86,$E$3)/(1-$O$1))</f>
        <v>6.25</v>
      </c>
      <c r="T86" s="24">
        <f ca="1">IF(L86=0,0,Agents($E$4,$E$5,L86,$E$3)/(1-$O$1))</f>
        <v>7.5</v>
      </c>
      <c r="U86" s="24">
        <f ca="1">IF(M86=0,0,Agents($E$4,$E$5,M86,$E$3)/(1-$O$1))</f>
        <v>6.25</v>
      </c>
      <c r="V86" s="24">
        <f ca="1">IF(N86=0,0,Agents($E$4,$E$5,N86,$E$3)/(1-$O$1))</f>
        <v>6.25</v>
      </c>
      <c r="W86" s="24">
        <f ca="1">IF(O86=0,0,Agents($E$4,$E$5,O86,$E$3)/(1-$O$1))</f>
        <v>6.25</v>
      </c>
      <c r="X86" s="24">
        <f ca="1">IF(P86=0,0,Agents($E$4,$E$5,P86,$E$3)/(1-$O$1))</f>
        <v>2.5</v>
      </c>
    </row>
    <row r="87" spans="1:24" x14ac:dyDescent="0.25">
      <c r="A87" s="121">
        <v>0.4375</v>
      </c>
      <c r="B87" s="122">
        <v>4.3478260869565216E-2</v>
      </c>
      <c r="C87" s="123">
        <v>6.1177345264331787E-2</v>
      </c>
      <c r="D87" s="123">
        <v>6.0385192019374909E-2</v>
      </c>
      <c r="E87" s="123">
        <v>5.6347364932051704E-2</v>
      </c>
      <c r="F87" s="123">
        <v>5.2128813738720886E-2</v>
      </c>
      <c r="G87" s="123">
        <v>6.1862917398945519E-2</v>
      </c>
      <c r="H87" s="124">
        <v>5.5702917771883305E-2</v>
      </c>
      <c r="J87" s="23">
        <f t="shared" ca="1" si="10"/>
        <v>0.51400711964092249</v>
      </c>
      <c r="K87" s="24">
        <f t="shared" ca="1" si="10"/>
        <v>10.121986356005854</v>
      </c>
      <c r="L87" s="24">
        <f t="shared" ca="1" si="10"/>
        <v>11.501458454871235</v>
      </c>
      <c r="M87" s="24">
        <f t="shared" ca="1" si="10"/>
        <v>9.7090233709952027</v>
      </c>
      <c r="N87" s="24">
        <f t="shared" ca="1" si="10"/>
        <v>8.6546497922445962</v>
      </c>
      <c r="O87" s="24">
        <f t="shared" ca="1" si="10"/>
        <v>10.05169478408915</v>
      </c>
      <c r="P87" s="25">
        <f t="shared" ca="1" si="10"/>
        <v>2.2141845153762816</v>
      </c>
      <c r="R87" s="24">
        <f ca="1">IF(J87=0,0,Agents($E$4,$E$5,J87,$E$3)/(1-$O$1))</f>
        <v>1.25</v>
      </c>
      <c r="S87" s="24">
        <f ca="1">IF(K87=0,0,Agents($E$4,$E$5,K87,$E$3)/(1-$O$1))</f>
        <v>7.5</v>
      </c>
      <c r="T87" s="24">
        <f ca="1">IF(L87=0,0,Agents($E$4,$E$5,L87,$E$3)/(1-$O$1))</f>
        <v>7.5</v>
      </c>
      <c r="U87" s="24">
        <f ca="1">IF(M87=0,0,Agents($E$4,$E$5,M87,$E$3)/(1-$O$1))</f>
        <v>7.5</v>
      </c>
      <c r="V87" s="24">
        <f ca="1">IF(N87=0,0,Agents($E$4,$E$5,N87,$E$3)/(1-$O$1))</f>
        <v>6.25</v>
      </c>
      <c r="W87" s="24">
        <f ca="1">IF(O87=0,0,Agents($E$4,$E$5,O87,$E$3)/(1-$O$1))</f>
        <v>7.5</v>
      </c>
      <c r="X87" s="24">
        <f ca="1">IF(P87=0,0,Agents($E$4,$E$5,P87,$E$3)/(1-$O$1))</f>
        <v>2.5</v>
      </c>
    </row>
    <row r="88" spans="1:24" x14ac:dyDescent="0.25">
      <c r="A88" s="125">
        <v>0.45833333333333331</v>
      </c>
      <c r="B88" s="118">
        <v>5.3140096618357488E-2</v>
      </c>
      <c r="C88" s="119">
        <v>5.9106237221528891E-2</v>
      </c>
      <c r="D88" s="119">
        <v>5.9485641794487357E-2</v>
      </c>
      <c r="E88" s="119">
        <v>5.9661915810407688E-2</v>
      </c>
      <c r="F88" s="119">
        <v>5.384879997883097E-2</v>
      </c>
      <c r="G88" s="119">
        <v>6.2214411247803164E-2</v>
      </c>
      <c r="H88" s="120">
        <v>6.2886825817860328E-2</v>
      </c>
      <c r="J88" s="23">
        <f t="shared" ca="1" si="10"/>
        <v>0.6282309240055719</v>
      </c>
      <c r="K88" s="24">
        <f t="shared" ca="1" si="10"/>
        <v>9.7793149429119062</v>
      </c>
      <c r="L88" s="24">
        <f t="shared" ca="1" si="10"/>
        <v>11.330122748324262</v>
      </c>
      <c r="M88" s="24">
        <f t="shared" ca="1" si="10"/>
        <v>10.280142392818449</v>
      </c>
      <c r="N88" s="24">
        <f t="shared" ca="1" si="10"/>
        <v>8.9402093031562213</v>
      </c>
      <c r="O88" s="24">
        <f t="shared" ca="1" si="10"/>
        <v>10.108806686271476</v>
      </c>
      <c r="P88" s="25">
        <f t="shared" ca="1" si="10"/>
        <v>2.4997440262879058</v>
      </c>
      <c r="R88" s="24">
        <f ca="1">IF(J88=0,0,Agents($E$4,$E$5,J88,$E$3)/(1-$O$1))</f>
        <v>1.25</v>
      </c>
      <c r="S88" s="24">
        <f ca="1">IF(K88=0,0,Agents($E$4,$E$5,K88,$E$3)/(1-$O$1))</f>
        <v>7.5</v>
      </c>
      <c r="T88" s="24">
        <f ca="1">IF(L88=0,0,Agents($E$4,$E$5,L88,$E$3)/(1-$O$1))</f>
        <v>7.5</v>
      </c>
      <c r="U88" s="24">
        <f ca="1">IF(M88=0,0,Agents($E$4,$E$5,M88,$E$3)/(1-$O$1))</f>
        <v>7.5</v>
      </c>
      <c r="V88" s="24">
        <f ca="1">IF(N88=0,0,Agents($E$4,$E$5,N88,$E$3)/(1-$O$1))</f>
        <v>6.25</v>
      </c>
      <c r="W88" s="24">
        <f ca="1">IF(O88=0,0,Agents($E$4,$E$5,O88,$E$3)/(1-$O$1))</f>
        <v>7.5</v>
      </c>
      <c r="X88" s="24">
        <f ca="1">IF(P88=0,0,Agents($E$4,$E$5,P88,$E$3)/(1-$O$1))</f>
        <v>2.5</v>
      </c>
    </row>
    <row r="89" spans="1:24" x14ac:dyDescent="0.25">
      <c r="A89" s="121">
        <v>0.47916666666666669</v>
      </c>
      <c r="B89" s="122">
        <v>4.3478260869565216E-2</v>
      </c>
      <c r="C89" s="123">
        <v>6.2212899285733245E-2</v>
      </c>
      <c r="D89" s="123">
        <v>6.1284742244262468E-2</v>
      </c>
      <c r="E89" s="123">
        <v>5.6678820019887298E-2</v>
      </c>
      <c r="F89" s="123">
        <v>5.7976766955095155E-2</v>
      </c>
      <c r="G89" s="123">
        <v>5.9753954305799648E-2</v>
      </c>
      <c r="H89" s="124">
        <v>5.1392572944297096E-2</v>
      </c>
      <c r="J89" s="23">
        <f t="shared" ca="1" si="10"/>
        <v>0.51400711964092249</v>
      </c>
      <c r="K89" s="24">
        <f t="shared" ca="1" si="10"/>
        <v>10.293322062552829</v>
      </c>
      <c r="L89" s="24">
        <f t="shared" ca="1" si="10"/>
        <v>11.67279416141821</v>
      </c>
      <c r="M89" s="24">
        <f t="shared" ca="1" si="10"/>
        <v>9.7661352731775253</v>
      </c>
      <c r="N89" s="24">
        <f t="shared" ca="1" si="10"/>
        <v>9.6255521293441166</v>
      </c>
      <c r="O89" s="24">
        <f t="shared" ca="1" si="10"/>
        <v>9.7090233709952027</v>
      </c>
      <c r="P89" s="25">
        <f t="shared" ca="1" si="10"/>
        <v>2.0428488088293077</v>
      </c>
      <c r="R89" s="24">
        <f ca="1">IF(J89=0,0,Agents($E$4,$E$5,J89,$E$3)/(1-$O$1))</f>
        <v>1.25</v>
      </c>
      <c r="S89" s="24">
        <f ca="1">IF(K89=0,0,Agents($E$4,$E$5,K89,$E$3)/(1-$O$1))</f>
        <v>7.5</v>
      </c>
      <c r="T89" s="24">
        <f ca="1">IF(L89=0,0,Agents($E$4,$E$5,L89,$E$3)/(1-$O$1))</f>
        <v>7.5</v>
      </c>
      <c r="U89" s="24">
        <f ca="1">IF(M89=0,0,Agents($E$4,$E$5,M89,$E$3)/(1-$O$1))</f>
        <v>7.5</v>
      </c>
      <c r="V89" s="24">
        <f ca="1">IF(N89=0,0,Agents($E$4,$E$5,N89,$E$3)/(1-$O$1))</f>
        <v>6.25</v>
      </c>
      <c r="W89" s="24">
        <f ca="1">IF(O89=0,0,Agents($E$4,$E$5,O89,$E$3)/(1-$O$1))</f>
        <v>7.5</v>
      </c>
      <c r="X89" s="24">
        <f ca="1">IF(P89=0,0,Agents($E$4,$E$5,P89,$E$3)/(1-$O$1))</f>
        <v>2.5</v>
      </c>
    </row>
    <row r="90" spans="1:24" x14ac:dyDescent="0.25">
      <c r="A90" s="125">
        <v>0.5</v>
      </c>
      <c r="B90" s="118">
        <v>4.8309178743961345E-2</v>
      </c>
      <c r="C90" s="119">
        <v>5.6689944504925503E-2</v>
      </c>
      <c r="D90" s="119">
        <v>5.3788490370199497E-2</v>
      </c>
      <c r="E90" s="119">
        <v>5.4027179317202516E-2</v>
      </c>
      <c r="F90" s="119">
        <v>5.4192797226852982E-2</v>
      </c>
      <c r="G90" s="119">
        <v>5.342706502636204E-2</v>
      </c>
      <c r="H90" s="120">
        <v>6.0013262599469513E-2</v>
      </c>
      <c r="J90" s="23">
        <f t="shared" ca="1" si="10"/>
        <v>0.57111902182324714</v>
      </c>
      <c r="K90" s="24">
        <f t="shared" ca="1" si="10"/>
        <v>9.3795316276356324</v>
      </c>
      <c r="L90" s="24">
        <f t="shared" ca="1" si="10"/>
        <v>10.244996606860092</v>
      </c>
      <c r="M90" s="24">
        <f t="shared" ca="1" si="10"/>
        <v>9.309240055718929</v>
      </c>
      <c r="N90" s="24">
        <f t="shared" ca="1" si="10"/>
        <v>8.9973212053385456</v>
      </c>
      <c r="O90" s="24">
        <f t="shared" ca="1" si="10"/>
        <v>8.681009131713358</v>
      </c>
      <c r="P90" s="25">
        <f t="shared" ca="1" si="10"/>
        <v>2.3855202219232559</v>
      </c>
      <c r="R90" s="24">
        <f ca="1">IF(J90=0,0,Agents($E$4,$E$5,J90,$E$3)/(1-$O$1))</f>
        <v>1.25</v>
      </c>
      <c r="S90" s="24">
        <f ca="1">IF(K90=0,0,Agents($E$4,$E$5,K90,$E$3)/(1-$O$1))</f>
        <v>6.25</v>
      </c>
      <c r="T90" s="24">
        <f ca="1">IF(L90=0,0,Agents($E$4,$E$5,L90,$E$3)/(1-$O$1))</f>
        <v>7.5</v>
      </c>
      <c r="U90" s="24">
        <f ca="1">IF(M90=0,0,Agents($E$4,$E$5,M90,$E$3)/(1-$O$1))</f>
        <v>6.25</v>
      </c>
      <c r="V90" s="24">
        <f ca="1">IF(N90=0,0,Agents($E$4,$E$5,N90,$E$3)/(1-$O$1))</f>
        <v>6.25</v>
      </c>
      <c r="W90" s="24">
        <f ca="1">IF(O90=0,0,Agents($E$4,$E$5,O90,$E$3)/(1-$O$1))</f>
        <v>6.25</v>
      </c>
      <c r="X90" s="24">
        <f ca="1">IF(P90=0,0,Agents($E$4,$E$5,P90,$E$3)/(1-$O$1))</f>
        <v>2.5</v>
      </c>
    </row>
    <row r="91" spans="1:24" x14ac:dyDescent="0.25">
      <c r="A91" s="121">
        <v>0.52083333333333337</v>
      </c>
      <c r="B91" s="122">
        <v>5.7971014492753617E-2</v>
      </c>
      <c r="C91" s="123">
        <v>5.1857359071718741E-2</v>
      </c>
      <c r="D91" s="123">
        <v>5.3788490370199497E-2</v>
      </c>
      <c r="E91" s="123">
        <v>4.938680808750414E-2</v>
      </c>
      <c r="F91" s="123">
        <v>5.2128813738720886E-2</v>
      </c>
      <c r="G91" s="123">
        <v>5.518453427065026E-2</v>
      </c>
      <c r="H91" s="124">
        <v>6.1450044208664921E-2</v>
      </c>
      <c r="J91" s="23">
        <f t="shared" ca="1" si="10"/>
        <v>0.68534282618789655</v>
      </c>
      <c r="K91" s="24">
        <f t="shared" ca="1" si="10"/>
        <v>8.5799649970830867</v>
      </c>
      <c r="L91" s="24">
        <f t="shared" ca="1" si="10"/>
        <v>10.244996606860092</v>
      </c>
      <c r="M91" s="24">
        <f t="shared" ca="1" si="10"/>
        <v>8.5096734251663833</v>
      </c>
      <c r="N91" s="24">
        <f t="shared" ca="1" si="10"/>
        <v>8.6546497922445962</v>
      </c>
      <c r="O91" s="24">
        <f t="shared" ca="1" si="10"/>
        <v>8.9665686426249795</v>
      </c>
      <c r="P91" s="25">
        <f t="shared" ca="1" si="10"/>
        <v>2.4426321241055811</v>
      </c>
      <c r="R91" s="24">
        <f ca="1">IF(J91=0,0,Agents($E$4,$E$5,J91,$E$3)/(1-$O$1))</f>
        <v>2.5</v>
      </c>
      <c r="S91" s="24">
        <f ca="1">IF(K91=0,0,Agents($E$4,$E$5,K91,$E$3)/(1-$O$1))</f>
        <v>6.25</v>
      </c>
      <c r="T91" s="24">
        <f ca="1">IF(L91=0,0,Agents($E$4,$E$5,L91,$E$3)/(1-$O$1))</f>
        <v>7.5</v>
      </c>
      <c r="U91" s="24">
        <f ca="1">IF(M91=0,0,Agents($E$4,$E$5,M91,$E$3)/(1-$O$1))</f>
        <v>6.25</v>
      </c>
      <c r="V91" s="24">
        <f ca="1">IF(N91=0,0,Agents($E$4,$E$5,N91,$E$3)/(1-$O$1))</f>
        <v>6.25</v>
      </c>
      <c r="W91" s="24">
        <f ca="1">IF(O91=0,0,Agents($E$4,$E$5,O91,$E$3)/(1-$O$1))</f>
        <v>6.25</v>
      </c>
      <c r="X91" s="24">
        <f ca="1">IF(P91=0,0,Agents($E$4,$E$5,P91,$E$3)/(1-$O$1))</f>
        <v>2.5</v>
      </c>
    </row>
    <row r="92" spans="1:24" x14ac:dyDescent="0.25">
      <c r="A92" s="125">
        <v>0.54166666666666663</v>
      </c>
      <c r="B92" s="118">
        <v>5.3140096618357488E-2</v>
      </c>
      <c r="C92" s="119">
        <v>5.3928467114521643E-2</v>
      </c>
      <c r="D92" s="119">
        <v>5.2589090070349426E-2</v>
      </c>
      <c r="E92" s="119">
        <v>5.1375538614517727E-2</v>
      </c>
      <c r="F92" s="119">
        <v>5.4192797226852982E-2</v>
      </c>
      <c r="G92" s="119">
        <v>5.3778558875219686E-2</v>
      </c>
      <c r="H92" s="120">
        <v>5.2829354553492504E-2</v>
      </c>
      <c r="J92" s="23">
        <f t="shared" ca="1" si="10"/>
        <v>0.6282309240055719</v>
      </c>
      <c r="K92" s="24">
        <f t="shared" ca="1" si="10"/>
        <v>8.9226364101770361</v>
      </c>
      <c r="L92" s="24">
        <f t="shared" ca="1" si="10"/>
        <v>10.016548998130792</v>
      </c>
      <c r="M92" s="24">
        <f t="shared" ca="1" si="10"/>
        <v>8.8523448382603309</v>
      </c>
      <c r="N92" s="24">
        <f t="shared" ca="1" si="10"/>
        <v>8.9973212053385456</v>
      </c>
      <c r="O92" s="24">
        <f t="shared" ca="1" si="10"/>
        <v>8.7381210338956823</v>
      </c>
      <c r="P92" s="25">
        <f t="shared" ca="1" si="10"/>
        <v>2.0999607110116325</v>
      </c>
      <c r="R92" s="24">
        <f ca="1">IF(J92=0,0,Agents($E$4,$E$5,J92,$E$3)/(1-$O$1))</f>
        <v>1.25</v>
      </c>
      <c r="S92" s="24">
        <f ca="1">IF(K92=0,0,Agents($E$4,$E$5,K92,$E$3)/(1-$O$1))</f>
        <v>6.25</v>
      </c>
      <c r="T92" s="24">
        <f ca="1">IF(L92=0,0,Agents($E$4,$E$5,L92,$E$3)/(1-$O$1))</f>
        <v>7.5</v>
      </c>
      <c r="U92" s="24">
        <f ca="1">IF(M92=0,0,Agents($E$4,$E$5,M92,$E$3)/(1-$O$1))</f>
        <v>6.25</v>
      </c>
      <c r="V92" s="24">
        <f ca="1">IF(N92=0,0,Agents($E$4,$E$5,N92,$E$3)/(1-$O$1))</f>
        <v>6.25</v>
      </c>
      <c r="W92" s="24">
        <f ca="1">IF(O92=0,0,Agents($E$4,$E$5,O92,$E$3)/(1-$O$1))</f>
        <v>6.25</v>
      </c>
      <c r="X92" s="24">
        <f ca="1">IF(P92=0,0,Agents($E$4,$E$5,P92,$E$3)/(1-$O$1))</f>
        <v>2.5</v>
      </c>
    </row>
    <row r="93" spans="1:24" x14ac:dyDescent="0.25">
      <c r="A93" s="121">
        <v>0.5625</v>
      </c>
      <c r="B93" s="122">
        <v>4.8309178743961345E-2</v>
      </c>
      <c r="C93" s="123">
        <v>5.3928467114521643E-2</v>
      </c>
      <c r="D93" s="123">
        <v>5.5887440894937128E-2</v>
      </c>
      <c r="E93" s="123">
        <v>5.1706993702353328E-2</v>
      </c>
      <c r="F93" s="123">
        <v>5.6944775211029107E-2</v>
      </c>
      <c r="G93" s="123">
        <v>5.6942003514938486E-2</v>
      </c>
      <c r="H93" s="124">
        <v>5.8576480990274113E-2</v>
      </c>
      <c r="J93" s="23">
        <f t="shared" ca="1" si="10"/>
        <v>0.57111902182324714</v>
      </c>
      <c r="K93" s="24">
        <f t="shared" ca="1" si="10"/>
        <v>8.9226364101770361</v>
      </c>
      <c r="L93" s="24">
        <f t="shared" ca="1" si="10"/>
        <v>10.644779922136363</v>
      </c>
      <c r="M93" s="24">
        <f t="shared" ca="1" si="10"/>
        <v>8.9094567404426552</v>
      </c>
      <c r="N93" s="24">
        <f t="shared" ca="1" si="10"/>
        <v>9.4542164227971419</v>
      </c>
      <c r="O93" s="24">
        <f t="shared" ca="1" si="10"/>
        <v>9.2521281535366047</v>
      </c>
      <c r="P93" s="25">
        <f t="shared" ca="1" si="10"/>
        <v>2.3284083197409315</v>
      </c>
      <c r="R93" s="24">
        <f ca="1">IF(J93=0,0,Agents($E$4,$E$5,J93,$E$3)/(1-$O$1))</f>
        <v>1.25</v>
      </c>
      <c r="S93" s="24">
        <f ca="1">IF(K93=0,0,Agents($E$4,$E$5,K93,$E$3)/(1-$O$1))</f>
        <v>6.25</v>
      </c>
      <c r="T93" s="24">
        <f ca="1">IF(L93=0,0,Agents($E$4,$E$5,L93,$E$3)/(1-$O$1))</f>
        <v>7.5</v>
      </c>
      <c r="U93" s="24">
        <f ca="1">IF(M93=0,0,Agents($E$4,$E$5,M93,$E$3)/(1-$O$1))</f>
        <v>6.25</v>
      </c>
      <c r="V93" s="24">
        <f ca="1">IF(N93=0,0,Agents($E$4,$E$5,N93,$E$3)/(1-$O$1))</f>
        <v>6.25</v>
      </c>
      <c r="W93" s="24">
        <f ca="1">IF(O93=0,0,Agents($E$4,$E$5,O93,$E$3)/(1-$O$1))</f>
        <v>6.25</v>
      </c>
      <c r="X93" s="24">
        <f ca="1">IF(P93=0,0,Agents($E$4,$E$5,P93,$E$3)/(1-$O$1))</f>
        <v>2.5</v>
      </c>
    </row>
    <row r="94" spans="1:24" x14ac:dyDescent="0.25">
      <c r="A94" s="125">
        <v>0.58333333333333337</v>
      </c>
      <c r="B94" s="118">
        <v>3.8647342995169073E-2</v>
      </c>
      <c r="C94" s="119">
        <v>5.4964021135923087E-2</v>
      </c>
      <c r="D94" s="119">
        <v>5.7386691269749726E-2</v>
      </c>
      <c r="E94" s="119">
        <v>5.8667550546900891E-2</v>
      </c>
      <c r="F94" s="119">
        <v>5.8664761451139191E-2</v>
      </c>
      <c r="G94" s="119">
        <v>5.9050966608084357E-2</v>
      </c>
      <c r="H94" s="120">
        <v>5.4266136162687904E-2</v>
      </c>
      <c r="J94" s="23">
        <f t="shared" ca="1" si="10"/>
        <v>0.45689521745859762</v>
      </c>
      <c r="K94" s="24">
        <f t="shared" ca="1" si="10"/>
        <v>9.0939721167240091</v>
      </c>
      <c r="L94" s="24">
        <f t="shared" ca="1" si="10"/>
        <v>10.930339433047989</v>
      </c>
      <c r="M94" s="24">
        <f t="shared" ca="1" si="10"/>
        <v>10.108806686271475</v>
      </c>
      <c r="N94" s="24">
        <f t="shared" ca="1" si="10"/>
        <v>9.739775933708767</v>
      </c>
      <c r="O94" s="24">
        <f t="shared" ca="1" si="10"/>
        <v>9.5947995666305523</v>
      </c>
      <c r="P94" s="25">
        <f t="shared" ca="1" si="10"/>
        <v>2.1570726131939573</v>
      </c>
      <c r="R94" s="24">
        <f ca="1">IF(J94=0,0,Agents($E$4,$E$5,J94,$E$3)/(1-$O$1))</f>
        <v>1.25</v>
      </c>
      <c r="S94" s="24">
        <f ca="1">IF(K94=0,0,Agents($E$4,$E$5,K94,$E$3)/(1-$O$1))</f>
        <v>6.25</v>
      </c>
      <c r="T94" s="24">
        <f ca="1">IF(L94=0,0,Agents($E$4,$E$5,L94,$E$3)/(1-$O$1))</f>
        <v>7.5</v>
      </c>
      <c r="U94" s="24">
        <f ca="1">IF(M94=0,0,Agents($E$4,$E$5,M94,$E$3)/(1-$O$1))</f>
        <v>7.5</v>
      </c>
      <c r="V94" s="24">
        <f ca="1">IF(N94=0,0,Agents($E$4,$E$5,N94,$E$3)/(1-$O$1))</f>
        <v>7.5</v>
      </c>
      <c r="W94" s="24">
        <f ca="1">IF(O94=0,0,Agents($E$4,$E$5,O94,$E$3)/(1-$O$1))</f>
        <v>6.25</v>
      </c>
      <c r="X94" s="24">
        <f ca="1">IF(P94=0,0,Agents($E$4,$E$5,P94,$E$3)/(1-$O$1))</f>
        <v>2.5</v>
      </c>
    </row>
    <row r="95" spans="1:24" x14ac:dyDescent="0.25">
      <c r="A95" s="121">
        <v>0.60416666666666663</v>
      </c>
      <c r="B95" s="122">
        <v>4.3478260869565216E-2</v>
      </c>
      <c r="C95" s="123">
        <v>5.4618836462122608E-2</v>
      </c>
      <c r="D95" s="123">
        <v>5.9485641794487357E-2</v>
      </c>
      <c r="E95" s="123">
        <v>6.1982101425256876E-2</v>
      </c>
      <c r="F95" s="123">
        <v>6.1760736683337335E-2</v>
      </c>
      <c r="G95" s="123">
        <v>5.8347978910369067E-2</v>
      </c>
      <c r="H95" s="124">
        <v>5.4266136162687904E-2</v>
      </c>
      <c r="J95" s="23">
        <f t="shared" ca="1" si="10"/>
        <v>0.51400711964092249</v>
      </c>
      <c r="K95" s="24">
        <f t="shared" ca="1" si="10"/>
        <v>9.0368602145416848</v>
      </c>
      <c r="L95" s="24">
        <f t="shared" ca="1" si="10"/>
        <v>11.330122748324262</v>
      </c>
      <c r="M95" s="24">
        <f t="shared" ca="1" si="10"/>
        <v>10.679925708094723</v>
      </c>
      <c r="N95" s="24">
        <f t="shared" ca="1" si="10"/>
        <v>10.253783053349689</v>
      </c>
      <c r="O95" s="24">
        <f t="shared" ca="1" si="10"/>
        <v>9.4805757622659037</v>
      </c>
      <c r="P95" s="25">
        <f t="shared" ca="1" si="10"/>
        <v>2.1570726131939573</v>
      </c>
      <c r="R95" s="24">
        <f ca="1">IF(J95=0,0,Agents($E$4,$E$5,J95,$E$3)/(1-$O$1))</f>
        <v>1.25</v>
      </c>
      <c r="S95" s="24">
        <f ca="1">IF(K95=0,0,Agents($E$4,$E$5,K95,$E$3)/(1-$O$1))</f>
        <v>6.25</v>
      </c>
      <c r="T95" s="24">
        <f ca="1">IF(L95=0,0,Agents($E$4,$E$5,L95,$E$3)/(1-$O$1))</f>
        <v>7.5</v>
      </c>
      <c r="U95" s="24">
        <f ca="1">IF(M95=0,0,Agents($E$4,$E$5,M95,$E$3)/(1-$O$1))</f>
        <v>7.5</v>
      </c>
      <c r="V95" s="24">
        <f ca="1">IF(N95=0,0,Agents($E$4,$E$5,N95,$E$3)/(1-$O$1))</f>
        <v>7.5</v>
      </c>
      <c r="W95" s="24">
        <f ca="1">IF(O95=0,0,Agents($E$4,$E$5,O95,$E$3)/(1-$O$1))</f>
        <v>6.25</v>
      </c>
      <c r="X95" s="24">
        <f ca="1">IF(P95=0,0,Agents($E$4,$E$5,P95,$E$3)/(1-$O$1))</f>
        <v>2.5</v>
      </c>
    </row>
    <row r="96" spans="1:24" x14ac:dyDescent="0.25">
      <c r="A96" s="125">
        <v>0.625</v>
      </c>
      <c r="B96" s="118">
        <v>4.8309178743961345E-2</v>
      </c>
      <c r="C96" s="119">
        <v>5.3238097766920671E-2</v>
      </c>
      <c r="D96" s="119">
        <v>5.1689539845461867E-2</v>
      </c>
      <c r="E96" s="119">
        <v>5.5021544580709306E-2</v>
      </c>
      <c r="F96" s="119">
        <v>5.7632769707073143E-2</v>
      </c>
      <c r="G96" s="119">
        <v>5.7293497363796131E-2</v>
      </c>
      <c r="H96" s="120">
        <v>4.7082228116710895E-2</v>
      </c>
      <c r="J96" s="23">
        <f t="shared" ca="1" si="10"/>
        <v>0.57111902182324714</v>
      </c>
      <c r="K96" s="24">
        <f t="shared" ca="1" si="10"/>
        <v>8.8084126058123857</v>
      </c>
      <c r="L96" s="24">
        <f t="shared" ca="1" si="10"/>
        <v>9.8452132915838177</v>
      </c>
      <c r="M96" s="24">
        <f t="shared" ca="1" si="10"/>
        <v>9.4805757622659019</v>
      </c>
      <c r="N96" s="24">
        <f t="shared" ca="1" si="10"/>
        <v>9.5684402271617923</v>
      </c>
      <c r="O96" s="24">
        <f t="shared" ca="1" si="10"/>
        <v>9.309240055718929</v>
      </c>
      <c r="P96" s="25">
        <f t="shared" ca="1" si="10"/>
        <v>1.8715131022823337</v>
      </c>
      <c r="R96" s="24">
        <f ca="1">IF(J96=0,0,Agents($E$4,$E$5,J96,$E$3)/(1-$O$1))</f>
        <v>1.25</v>
      </c>
      <c r="S96" s="24">
        <f ca="1">IF(K96=0,0,Agents($E$4,$E$5,K96,$E$3)/(1-$O$1))</f>
        <v>6.25</v>
      </c>
      <c r="T96" s="24">
        <f ca="1">IF(L96=0,0,Agents($E$4,$E$5,L96,$E$3)/(1-$O$1))</f>
        <v>7.5</v>
      </c>
      <c r="U96" s="24">
        <f ca="1">IF(M96=0,0,Agents($E$4,$E$5,M96,$E$3)/(1-$O$1))</f>
        <v>6.25</v>
      </c>
      <c r="V96" s="24">
        <f ca="1">IF(N96=0,0,Agents($E$4,$E$5,N96,$E$3)/(1-$O$1))</f>
        <v>6.25</v>
      </c>
      <c r="W96" s="24">
        <f ca="1">IF(O96=0,0,Agents($E$4,$E$5,O96,$E$3)/(1-$O$1))</f>
        <v>6.25</v>
      </c>
      <c r="X96" s="24">
        <f ca="1">IF(P96=0,0,Agents($E$4,$E$5,P96,$E$3)/(1-$O$1))</f>
        <v>2.5</v>
      </c>
    </row>
    <row r="97" spans="1:24" x14ac:dyDescent="0.25">
      <c r="A97" s="121">
        <v>0.64583333333333337</v>
      </c>
      <c r="B97" s="122">
        <v>5.3140096618357488E-2</v>
      </c>
      <c r="C97" s="123">
        <v>5.2547728419319706E-2</v>
      </c>
      <c r="D97" s="123">
        <v>5.2888940145311945E-2</v>
      </c>
      <c r="E97" s="123">
        <v>4.938680808750414E-2</v>
      </c>
      <c r="F97" s="123">
        <v>5.5912783466963066E-2</v>
      </c>
      <c r="G97" s="123">
        <v>5.3075571177504395E-2</v>
      </c>
      <c r="H97" s="124">
        <v>4.1335101679929286E-2</v>
      </c>
      <c r="J97" s="23">
        <f t="shared" ca="1" si="10"/>
        <v>0.6282309240055719</v>
      </c>
      <c r="K97" s="24">
        <f t="shared" ca="1" si="10"/>
        <v>8.6941888014477353</v>
      </c>
      <c r="L97" s="24">
        <f t="shared" ca="1" si="10"/>
        <v>10.073660900313119</v>
      </c>
      <c r="M97" s="24">
        <f t="shared" ca="1" si="10"/>
        <v>8.5096734251663833</v>
      </c>
      <c r="N97" s="24">
        <f t="shared" ca="1" si="10"/>
        <v>9.282880716250169</v>
      </c>
      <c r="O97" s="24">
        <f t="shared" ca="1" si="10"/>
        <v>8.6238972295310337</v>
      </c>
      <c r="P97" s="25">
        <f t="shared" ca="1" si="10"/>
        <v>1.6430654935530349</v>
      </c>
      <c r="R97" s="24">
        <f ca="1">IF(J97=0,0,Agents($E$4,$E$5,J97,$E$3)/(1-$O$1))</f>
        <v>1.25</v>
      </c>
      <c r="S97" s="24">
        <f ca="1">IF(K97=0,0,Agents($E$4,$E$5,K97,$E$3)/(1-$O$1))</f>
        <v>6.25</v>
      </c>
      <c r="T97" s="24">
        <f ca="1">IF(L97=0,0,Agents($E$4,$E$5,L97,$E$3)/(1-$O$1))</f>
        <v>7.5</v>
      </c>
      <c r="U97" s="24">
        <f ca="1">IF(M97=0,0,Agents($E$4,$E$5,M97,$E$3)/(1-$O$1))</f>
        <v>6.25</v>
      </c>
      <c r="V97" s="24">
        <f ca="1">IF(N97=0,0,Agents($E$4,$E$5,N97,$E$3)/(1-$O$1))</f>
        <v>6.25</v>
      </c>
      <c r="W97" s="24">
        <f ca="1">IF(O97=0,0,Agents($E$4,$E$5,O97,$E$3)/(1-$O$1))</f>
        <v>6.25</v>
      </c>
      <c r="X97" s="24">
        <f ca="1">IF(P97=0,0,Agents($E$4,$E$5,P97,$E$3)/(1-$O$1))</f>
        <v>2.5</v>
      </c>
    </row>
    <row r="98" spans="1:24" x14ac:dyDescent="0.25">
      <c r="A98" s="125">
        <v>0.66666666666666663</v>
      </c>
      <c r="B98" s="118">
        <v>4.3478260869565216E-2</v>
      </c>
      <c r="C98" s="119">
        <v>4.322774222670666E-2</v>
      </c>
      <c r="D98" s="119">
        <v>4.4792988121323936E-2</v>
      </c>
      <c r="E98" s="119">
        <v>4.9718263175339734E-2</v>
      </c>
      <c r="F98" s="119">
        <v>4.7312852266412665E-2</v>
      </c>
      <c r="G98" s="119">
        <v>4.9209138840070298E-2</v>
      </c>
      <c r="H98" s="120">
        <v>3.8461538461538478E-2</v>
      </c>
      <c r="J98" s="23">
        <f t="shared" ca="1" si="10"/>
        <v>0.51400711964092249</v>
      </c>
      <c r="K98" s="24">
        <f t="shared" ca="1" si="10"/>
        <v>7.1521674425249691</v>
      </c>
      <c r="L98" s="24">
        <f t="shared" ca="1" si="10"/>
        <v>8.5316395413903496</v>
      </c>
      <c r="M98" s="24">
        <f t="shared" ca="1" si="10"/>
        <v>8.5667853273487076</v>
      </c>
      <c r="N98" s="24">
        <f t="shared" ca="1" si="10"/>
        <v>7.8550831616920505</v>
      </c>
      <c r="O98" s="24">
        <f t="shared" ca="1" si="10"/>
        <v>7.9956663055254609</v>
      </c>
      <c r="P98" s="25">
        <f t="shared" ca="1" si="10"/>
        <v>1.5288416891883851</v>
      </c>
      <c r="R98" s="24">
        <f ca="1">IF(J98=0,0,Agents($E$4,$E$5,J98,$E$3)/(1-$O$1))</f>
        <v>1.25</v>
      </c>
      <c r="S98" s="24">
        <f ca="1">IF(K98=0,0,Agents($E$4,$E$5,K98,$E$3)/(1-$O$1))</f>
        <v>6.25</v>
      </c>
      <c r="T98" s="24">
        <f ca="1">IF(L98=0,0,Agents($E$4,$E$5,L98,$E$3)/(1-$O$1))</f>
        <v>6.25</v>
      </c>
      <c r="U98" s="24">
        <f ca="1">IF(M98=0,0,Agents($E$4,$E$5,M98,$E$3)/(1-$O$1))</f>
        <v>6.25</v>
      </c>
      <c r="V98" s="24">
        <f ca="1">IF(N98=0,0,Agents($E$4,$E$5,N98,$E$3)/(1-$O$1))</f>
        <v>6.25</v>
      </c>
      <c r="W98" s="24">
        <f ca="1">IF(O98=0,0,Agents($E$4,$E$5,O98,$E$3)/(1-$O$1))</f>
        <v>6.25</v>
      </c>
      <c r="X98" s="24">
        <f ca="1">IF(P98=0,0,Agents($E$4,$E$5,P98,$E$3)/(1-$O$1))</f>
        <v>2.5</v>
      </c>
    </row>
    <row r="99" spans="1:24" x14ac:dyDescent="0.25">
      <c r="A99" s="121">
        <v>0.6875</v>
      </c>
      <c r="B99" s="122">
        <v>3.3816425120772944E-2</v>
      </c>
      <c r="C99" s="123">
        <v>4.0386606834656544E-2</v>
      </c>
      <c r="D99" s="123">
        <v>3.8795986622073564E-2</v>
      </c>
      <c r="E99" s="123">
        <v>3.5465694398409013E-2</v>
      </c>
      <c r="F99" s="123">
        <v>4.1808896298060415E-2</v>
      </c>
      <c r="G99" s="123">
        <v>3.5852372583479786E-2</v>
      </c>
      <c r="H99" s="124">
        <v>3.2714412024756868E-2</v>
      </c>
      <c r="J99" s="23">
        <f t="shared" ca="1" si="10"/>
        <v>0.39978331527627298</v>
      </c>
      <c r="K99" s="24">
        <f t="shared" ca="1" si="10"/>
        <v>6.682092555331991</v>
      </c>
      <c r="L99" s="24">
        <f t="shared" ca="1" si="10"/>
        <v>7.3894014977438562</v>
      </c>
      <c r="M99" s="24">
        <f t="shared" ca="1" si="10"/>
        <v>6.1109735335087443</v>
      </c>
      <c r="N99" s="24">
        <f t="shared" ca="1" si="10"/>
        <v>6.9412927267748552</v>
      </c>
      <c r="O99" s="24">
        <f t="shared" ca="1" si="10"/>
        <v>5.8254140225971209</v>
      </c>
      <c r="P99" s="25">
        <f t="shared" ca="1" si="10"/>
        <v>1.3003940804590863</v>
      </c>
      <c r="R99" s="24">
        <f ca="1">IF(J99=0,0,Agents($E$4,$E$5,J99,$E$3)/(1-$O$1))</f>
        <v>1.25</v>
      </c>
      <c r="S99" s="24">
        <f ca="1">IF(K99=0,0,Agents($E$4,$E$5,K99,$E$3)/(1-$O$1))</f>
        <v>5</v>
      </c>
      <c r="T99" s="24">
        <f ca="1">IF(L99=0,0,Agents($E$4,$E$5,L99,$E$3)/(1-$O$1))</f>
        <v>6.25</v>
      </c>
      <c r="U99" s="24">
        <f ca="1">IF(M99=0,0,Agents($E$4,$E$5,M99,$E$3)/(1-$O$1))</f>
        <v>5</v>
      </c>
      <c r="V99" s="24">
        <f ca="1">IF(N99=0,0,Agents($E$4,$E$5,N99,$E$3)/(1-$O$1))</f>
        <v>5</v>
      </c>
      <c r="W99" s="24">
        <f ca="1">IF(O99=0,0,Agents($E$4,$E$5,O99,$E$3)/(1-$O$1))</f>
        <v>5</v>
      </c>
      <c r="X99" s="24">
        <f ca="1">IF(P99=0,0,Agents($E$4,$E$5,P99,$E$3)/(1-$O$1))</f>
        <v>2.5</v>
      </c>
    </row>
    <row r="100" spans="1:24" x14ac:dyDescent="0.25">
      <c r="A100" s="125">
        <v>0.70833333333333337</v>
      </c>
      <c r="B100" s="118">
        <v>3.3816425120772944E-2</v>
      </c>
      <c r="C100" s="119">
        <v>2.6579219882637211E-2</v>
      </c>
      <c r="D100" s="119">
        <v>2.8185907046476763E-2</v>
      </c>
      <c r="E100" s="119">
        <v>2.7179317202519059E-2</v>
      </c>
      <c r="F100" s="119">
        <v>3.0959752321981424E-2</v>
      </c>
      <c r="G100" s="119">
        <v>2.7065026362038665E-2</v>
      </c>
      <c r="H100" s="120">
        <v>2.7298850574712645E-2</v>
      </c>
      <c r="J100" s="23">
        <f t="shared" ca="1" si="10"/>
        <v>0.39978331527627298</v>
      </c>
      <c r="K100" s="24">
        <f t="shared" ca="1" si="10"/>
        <v>4.3976164680390024</v>
      </c>
      <c r="L100" s="24">
        <f t="shared" ca="1" si="10"/>
        <v>5.3685188051385238</v>
      </c>
      <c r="M100" s="24">
        <f t="shared" ca="1" si="10"/>
        <v>4.6831759789506267</v>
      </c>
      <c r="N100" s="24">
        <f t="shared" ca="1" si="10"/>
        <v>5.1400711964092247</v>
      </c>
      <c r="O100" s="24">
        <f t="shared" ca="1" si="10"/>
        <v>4.3976164680390033</v>
      </c>
      <c r="P100" s="25">
        <f t="shared" ca="1" si="10"/>
        <v>1.0851261414641695</v>
      </c>
      <c r="R100" s="24">
        <f ca="1">IF(J100=0,0,Agents($E$4,$E$5,J100,$E$3)/(1-$O$1))</f>
        <v>1.25</v>
      </c>
      <c r="S100" s="24">
        <f ca="1">IF(K100=0,0,Agents($E$4,$E$5,K100,$E$3)/(1-$O$1))</f>
        <v>3.75</v>
      </c>
      <c r="T100" s="24">
        <f ca="1">IF(L100=0,0,Agents($E$4,$E$5,L100,$E$3)/(1-$O$1))</f>
        <v>5</v>
      </c>
      <c r="U100" s="24">
        <f ca="1">IF(M100=0,0,Agents($E$4,$E$5,M100,$E$3)/(1-$O$1))</f>
        <v>3.75</v>
      </c>
      <c r="V100" s="24">
        <f ca="1">IF(N100=0,0,Agents($E$4,$E$5,N100,$E$3)/(1-$O$1))</f>
        <v>5</v>
      </c>
      <c r="W100" s="24">
        <f ca="1">IF(O100=0,0,Agents($E$4,$E$5,O100,$E$3)/(1-$O$1))</f>
        <v>3.75</v>
      </c>
      <c r="X100" s="24">
        <f ca="1">IF(P100=0,0,Agents($E$4,$E$5,P100,$E$3)/(1-$O$1))</f>
        <v>2.5</v>
      </c>
    </row>
    <row r="101" spans="1:24" x14ac:dyDescent="0.25">
      <c r="A101" s="121">
        <v>0.72916666666666663</v>
      </c>
      <c r="B101" s="122">
        <v>1.4492753623188406E-2</v>
      </c>
      <c r="C101" s="123">
        <v>1.9675526406627546E-2</v>
      </c>
      <c r="D101" s="123">
        <v>1.6791604197901048E-2</v>
      </c>
      <c r="E101" s="123">
        <v>2.0881670533642691E-2</v>
      </c>
      <c r="F101" s="123">
        <v>2.1327829377364983E-2</v>
      </c>
      <c r="G101" s="123">
        <v>1.8629173989455183E-2</v>
      </c>
      <c r="H101" s="124">
        <v>2.8735632183908046E-2</v>
      </c>
      <c r="J101" s="23">
        <f t="shared" ca="1" si="10"/>
        <v>0.17133570654697416</v>
      </c>
      <c r="K101" s="24">
        <f t="shared" ca="1" si="10"/>
        <v>3.2553784243925086</v>
      </c>
      <c r="L101" s="24">
        <f t="shared" ca="1" si="10"/>
        <v>3.1982665222101838</v>
      </c>
      <c r="M101" s="24">
        <f t="shared" ca="1" si="10"/>
        <v>3.5980498374864571</v>
      </c>
      <c r="N101" s="24">
        <f t="shared" ca="1" si="10"/>
        <v>3.5409379353041328</v>
      </c>
      <c r="O101" s="24">
        <f t="shared" ca="1" si="10"/>
        <v>3.02693081566321</v>
      </c>
      <c r="P101" s="25">
        <f t="shared" ca="1" si="10"/>
        <v>1.1422380436464943</v>
      </c>
      <c r="R101" s="24">
        <f ca="1">IF(J101=0,0,Agents($E$4,$E$5,J101,$E$3)/(1-$O$1))</f>
        <v>1.25</v>
      </c>
      <c r="S101" s="24">
        <f ca="1">IF(K101=0,0,Agents($E$4,$E$5,K101,$E$3)/(1-$O$1))</f>
        <v>3.75</v>
      </c>
      <c r="T101" s="24">
        <f ca="1">IF(L101=0,0,Agents($E$4,$E$5,L101,$E$3)/(1-$O$1))</f>
        <v>3.75</v>
      </c>
      <c r="U101" s="24">
        <f ca="1">IF(M101=0,0,Agents($E$4,$E$5,M101,$E$3)/(1-$O$1))</f>
        <v>3.75</v>
      </c>
      <c r="V101" s="24">
        <f ca="1">IF(N101=0,0,Agents($E$4,$E$5,N101,$E$3)/(1-$O$1))</f>
        <v>3.75</v>
      </c>
      <c r="W101" s="24">
        <f ca="1">IF(O101=0,0,Agents($E$4,$E$5,O101,$E$3)/(1-$O$1))</f>
        <v>3.75</v>
      </c>
      <c r="X101" s="24">
        <f ca="1">IF(P101=0,0,Agents($E$4,$E$5,P101,$E$3)/(1-$O$1))</f>
        <v>2.5</v>
      </c>
    </row>
    <row r="102" spans="1:24" x14ac:dyDescent="0.25">
      <c r="A102" s="125">
        <v>0.75</v>
      </c>
      <c r="B102" s="118">
        <v>2.4154589371980676E-2</v>
      </c>
      <c r="C102" s="119">
        <v>1.5533310321021747E-2</v>
      </c>
      <c r="D102" s="119">
        <v>1.4992503748125937E-2</v>
      </c>
      <c r="E102" s="119">
        <v>1.4252568776930727E-2</v>
      </c>
      <c r="F102" s="119">
        <v>1.5823873409012729E-2</v>
      </c>
      <c r="G102" s="119">
        <v>1.1950790861159929E-2</v>
      </c>
      <c r="H102" s="120">
        <v>1.4367816091954023E-2</v>
      </c>
      <c r="J102" s="23">
        <f t="shared" ca="1" si="10"/>
        <v>0.28555951091162357</v>
      </c>
      <c r="K102" s="24">
        <f t="shared" ca="1" si="10"/>
        <v>2.5700355982046119</v>
      </c>
      <c r="L102" s="24">
        <f t="shared" ca="1" si="10"/>
        <v>2.8555951091162357</v>
      </c>
      <c r="M102" s="24">
        <f t="shared" ca="1" si="10"/>
        <v>2.4558117938399633</v>
      </c>
      <c r="N102" s="24">
        <f t="shared" ca="1" si="10"/>
        <v>2.6271475003869371</v>
      </c>
      <c r="O102" s="24">
        <f t="shared" ca="1" si="10"/>
        <v>1.9418046741990405</v>
      </c>
      <c r="P102" s="25">
        <f t="shared" ca="1" si="10"/>
        <v>0.57111902182324714</v>
      </c>
      <c r="R102" s="24">
        <f ca="1">IF(J102=0,0,Agents($E$4,$E$5,J102,$E$3)/(1-$O$1))</f>
        <v>1.25</v>
      </c>
      <c r="S102" s="24">
        <f ca="1">IF(K102=0,0,Agents($E$4,$E$5,K102,$E$3)/(1-$O$1))</f>
        <v>3.75</v>
      </c>
      <c r="T102" s="24">
        <f ca="1">IF(L102=0,0,Agents($E$4,$E$5,L102,$E$3)/(1-$O$1))</f>
        <v>3.75</v>
      </c>
      <c r="U102" s="24">
        <f ca="1">IF(M102=0,0,Agents($E$4,$E$5,M102,$E$3)/(1-$O$1))</f>
        <v>2.5</v>
      </c>
      <c r="V102" s="24">
        <f ca="1">IF(N102=0,0,Agents($E$4,$E$5,N102,$E$3)/(1-$O$1))</f>
        <v>3.75</v>
      </c>
      <c r="W102" s="24">
        <f ca="1">IF(O102=0,0,Agents($E$4,$E$5,O102,$E$3)/(1-$O$1))</f>
        <v>2.5</v>
      </c>
      <c r="X102" s="24">
        <f ca="1">IF(P102=0,0,Agents($E$4,$E$5,P102,$E$3)/(1-$O$1))</f>
        <v>1.25</v>
      </c>
    </row>
    <row r="103" spans="1:24" x14ac:dyDescent="0.25">
      <c r="A103" s="121">
        <v>0.77083333333333337</v>
      </c>
      <c r="B103" s="122">
        <v>1.932367149758454E-2</v>
      </c>
      <c r="C103" s="123">
        <v>1.1736278909216431E-2</v>
      </c>
      <c r="D103" s="123">
        <v>9.595202398800599E-3</v>
      </c>
      <c r="E103" s="123">
        <v>8.6178322837255558E-3</v>
      </c>
      <c r="F103" s="123">
        <v>9.6319229446164435E-3</v>
      </c>
      <c r="G103" s="123">
        <v>8.4358523725834803E-3</v>
      </c>
      <c r="H103" s="124">
        <v>1.4367816091954023E-2</v>
      </c>
      <c r="J103" s="23">
        <f t="shared" ca="1" si="10"/>
        <v>0.22844760872929887</v>
      </c>
      <c r="K103" s="24">
        <f t="shared" ca="1" si="10"/>
        <v>1.94180467419904</v>
      </c>
      <c r="L103" s="24">
        <f t="shared" ca="1" si="10"/>
        <v>1.8275808698343907</v>
      </c>
      <c r="M103" s="24">
        <f t="shared" ca="1" si="10"/>
        <v>1.4849094567404428</v>
      </c>
      <c r="N103" s="24">
        <f t="shared" ca="1" si="10"/>
        <v>1.5991332611050921</v>
      </c>
      <c r="O103" s="24">
        <f t="shared" ca="1" si="10"/>
        <v>1.3706856523757933</v>
      </c>
      <c r="P103" s="25">
        <f t="shared" ca="1" si="10"/>
        <v>0.57111902182324714</v>
      </c>
      <c r="R103" s="24">
        <f ca="1">IF(J103=0,0,Agents($E$4,$E$5,J103,$E$3)/(1-$O$1))</f>
        <v>1.25</v>
      </c>
      <c r="S103" s="24">
        <f ca="1">IF(K103=0,0,Agents($E$4,$E$5,K103,$E$3)/(1-$O$1))</f>
        <v>2.5</v>
      </c>
      <c r="T103" s="24">
        <f ca="1">IF(L103=0,0,Agents($E$4,$E$5,L103,$E$3)/(1-$O$1))</f>
        <v>2.5</v>
      </c>
      <c r="U103" s="24">
        <f ca="1">IF(M103=0,0,Agents($E$4,$E$5,M103,$E$3)/(1-$O$1))</f>
        <v>2.5</v>
      </c>
      <c r="V103" s="24">
        <f ca="1">IF(N103=0,0,Agents($E$4,$E$5,N103,$E$3)/(1-$O$1))</f>
        <v>2.5</v>
      </c>
      <c r="W103" s="24">
        <f ca="1">IF(O103=0,0,Agents($E$4,$E$5,O103,$E$3)/(1-$O$1))</f>
        <v>2.5</v>
      </c>
      <c r="X103" s="24">
        <f ca="1">IF(P103=0,0,Agents($E$4,$E$5,P103,$E$3)/(1-$O$1))</f>
        <v>1.25</v>
      </c>
    </row>
    <row r="104" spans="1:24" x14ac:dyDescent="0.25">
      <c r="A104" s="125">
        <v>0.79166666666666663</v>
      </c>
      <c r="B104" s="118">
        <v>1.4492753623188406E-2</v>
      </c>
      <c r="C104" s="119">
        <v>7.9392474974111157E-3</v>
      </c>
      <c r="D104" s="119">
        <v>5.6971514242878558E-3</v>
      </c>
      <c r="E104" s="119">
        <v>7.9549221080543586E-3</v>
      </c>
      <c r="F104" s="119">
        <v>8.2559339525283791E-3</v>
      </c>
      <c r="G104" s="119">
        <v>6.3268892794376098E-3</v>
      </c>
      <c r="H104" s="120">
        <v>8.6206896551724137E-3</v>
      </c>
      <c r="J104" s="23">
        <f t="shared" ca="1" si="10"/>
        <v>0.17133570654697416</v>
      </c>
      <c r="K104" s="24">
        <f t="shared" ca="1" si="10"/>
        <v>1.3135737501934683</v>
      </c>
      <c r="L104" s="24">
        <f t="shared" ca="1" si="10"/>
        <v>1.0851261414641695</v>
      </c>
      <c r="M104" s="24">
        <f t="shared" ca="1" si="10"/>
        <v>1.3706856523757933</v>
      </c>
      <c r="N104" s="24">
        <f t="shared" ca="1" si="10"/>
        <v>1.3706856523757931</v>
      </c>
      <c r="O104" s="24">
        <f t="shared" ca="1" si="10"/>
        <v>1.028014239281845</v>
      </c>
      <c r="P104" s="25">
        <f t="shared" ca="1" si="10"/>
        <v>0.34267141309394827</v>
      </c>
      <c r="R104" s="24">
        <f ca="1">IF(J104=0,0,Agents($E$4,$E$5,J104,$E$3)/(1-$O$1))</f>
        <v>1.25</v>
      </c>
      <c r="S104" s="24">
        <f ca="1">IF(K104=0,0,Agents($E$4,$E$5,K104,$E$3)/(1-$O$1))</f>
        <v>2.5</v>
      </c>
      <c r="T104" s="24">
        <f ca="1">IF(L104=0,0,Agents($E$4,$E$5,L104,$E$3)/(1-$O$1))</f>
        <v>2.5</v>
      </c>
      <c r="U104" s="24">
        <f ca="1">IF(M104=0,0,Agents($E$4,$E$5,M104,$E$3)/(1-$O$1))</f>
        <v>2.5</v>
      </c>
      <c r="V104" s="24">
        <f ca="1">IF(N104=0,0,Agents($E$4,$E$5,N104,$E$3)/(1-$O$1))</f>
        <v>2.5</v>
      </c>
      <c r="W104" s="24">
        <f ca="1">IF(O104=0,0,Agents($E$4,$E$5,O104,$E$3)/(1-$O$1))</f>
        <v>2.5</v>
      </c>
      <c r="X104" s="24">
        <f ca="1">IF(P104=0,0,Agents($E$4,$E$5,P104,$E$3)/(1-$O$1))</f>
        <v>1.25</v>
      </c>
    </row>
    <row r="105" spans="1:24" x14ac:dyDescent="0.25">
      <c r="A105" s="126">
        <v>0.8125</v>
      </c>
      <c r="B105" s="122">
        <v>2.4154589371980676E-2</v>
      </c>
      <c r="C105" s="123">
        <v>5.5229547808077319E-3</v>
      </c>
      <c r="D105" s="123">
        <v>5.0974512743628183E-3</v>
      </c>
      <c r="E105" s="123">
        <v>5.3032814053695721E-3</v>
      </c>
      <c r="F105" s="123">
        <v>7.2239422084623322E-3</v>
      </c>
      <c r="G105" s="123">
        <v>4.2179261862917402E-3</v>
      </c>
      <c r="H105" s="124">
        <v>8.6206896551724137E-3</v>
      </c>
      <c r="J105" s="23">
        <f t="shared" ca="1" si="10"/>
        <v>0.28555951091162357</v>
      </c>
      <c r="K105" s="24">
        <f t="shared" ca="1" si="10"/>
        <v>0.91379043491719525</v>
      </c>
      <c r="L105" s="24">
        <f t="shared" ca="1" si="10"/>
        <v>0.97090233709952012</v>
      </c>
      <c r="M105" s="24">
        <f t="shared" ca="1" si="10"/>
        <v>0.91379043491719547</v>
      </c>
      <c r="N105" s="24">
        <f t="shared" ca="1" si="10"/>
        <v>1.199349945828819</v>
      </c>
      <c r="O105" s="24">
        <f t="shared" ca="1" si="10"/>
        <v>0.68534282618789666</v>
      </c>
      <c r="P105" s="25">
        <f t="shared" ca="1" si="10"/>
        <v>0.34267141309394827</v>
      </c>
      <c r="R105" s="24">
        <f ca="1">IF(J105=0,0,Agents($E$4,$E$5,J105,$E$3)/(1-$O$1))</f>
        <v>1.25</v>
      </c>
      <c r="S105" s="24">
        <f ca="1">IF(K105=0,0,Agents($E$4,$E$5,K105,$E$3)/(1-$O$1))</f>
        <v>2.5</v>
      </c>
      <c r="T105" s="24">
        <f ca="1">IF(L105=0,0,Agents($E$4,$E$5,L105,$E$3)/(1-$O$1))</f>
        <v>2.5</v>
      </c>
      <c r="U105" s="24">
        <f ca="1">IF(M105=0,0,Agents($E$4,$E$5,M105,$E$3)/(1-$O$1))</f>
        <v>2.5</v>
      </c>
      <c r="V105" s="24">
        <f ca="1">IF(N105=0,0,Agents($E$4,$E$5,N105,$E$3)/(1-$O$1))</f>
        <v>2.5</v>
      </c>
      <c r="W105" s="24">
        <f ca="1">IF(O105=0,0,Agents($E$4,$E$5,O105,$E$3)/(1-$O$1))</f>
        <v>2.5</v>
      </c>
      <c r="X105" s="24">
        <f ca="1">IF(P105=0,0,Agents($E$4,$E$5,P105,$E$3)/(1-$O$1))</f>
        <v>1.25</v>
      </c>
    </row>
    <row r="106" spans="1:24" x14ac:dyDescent="0.25">
      <c r="A106" s="125">
        <v>0.83333333333333304</v>
      </c>
      <c r="B106" s="127">
        <v>9.6618357487922701E-3</v>
      </c>
      <c r="C106" s="128">
        <v>2.0711080428028996E-3</v>
      </c>
      <c r="D106" s="128">
        <v>2.098950524737631E-3</v>
      </c>
      <c r="E106" s="128">
        <v>2.651640702684786E-3</v>
      </c>
      <c r="F106" s="128">
        <v>2.7519779841761265E-3</v>
      </c>
      <c r="G106" s="128">
        <v>1.7574692442882249E-3</v>
      </c>
      <c r="H106" s="129">
        <v>4.3103448275862068E-3</v>
      </c>
      <c r="J106" s="23">
        <f t="shared" ca="1" si="10"/>
        <v>0.11422380436464943</v>
      </c>
      <c r="K106" s="24">
        <f t="shared" ca="1" si="10"/>
        <v>0.34267141309394827</v>
      </c>
      <c r="L106" s="24">
        <f t="shared" ca="1" si="10"/>
        <v>0.39978331527627298</v>
      </c>
      <c r="M106" s="24">
        <f t="shared" ca="1" si="10"/>
        <v>0.45689521745859774</v>
      </c>
      <c r="N106" s="24">
        <f t="shared" ca="1" si="10"/>
        <v>0.45689521745859774</v>
      </c>
      <c r="O106" s="24">
        <f t="shared" ca="1" si="10"/>
        <v>0.28555951091162357</v>
      </c>
      <c r="P106" s="25">
        <f t="shared" ca="1" si="10"/>
        <v>0.17133570654697414</v>
      </c>
      <c r="R106" s="24">
        <f ca="1">IF(J106=0,0,Agents($E$4,$E$5,J106,$E$3)/(1-$O$1))</f>
        <v>1.25</v>
      </c>
      <c r="S106" s="24">
        <f ca="1">IF(K106=0,0,Agents($E$4,$E$5,K106,$E$3)/(1-$O$1))</f>
        <v>1.25</v>
      </c>
      <c r="T106" s="24">
        <f ca="1">IF(L106=0,0,Agents($E$4,$E$5,L106,$E$3)/(1-$O$1))</f>
        <v>1.25</v>
      </c>
      <c r="U106" s="24">
        <f ca="1">IF(M106=0,0,Agents($E$4,$E$5,M106,$E$3)/(1-$O$1))</f>
        <v>1.25</v>
      </c>
      <c r="V106" s="24">
        <f ca="1">IF(N106=0,0,Agents($E$4,$E$5,N106,$E$3)/(1-$O$1))</f>
        <v>1.25</v>
      </c>
      <c r="W106" s="24">
        <f ca="1">IF(O106=0,0,Agents($E$4,$E$5,O106,$E$3)/(1-$O$1))</f>
        <v>1.25</v>
      </c>
      <c r="X106" s="24">
        <f ca="1">IF(P106=0,0,Agents($E$4,$E$5,P106,$E$3)/(1-$O$1))</f>
        <v>1.25</v>
      </c>
    </row>
    <row r="107" spans="1:24" x14ac:dyDescent="0.25">
      <c r="A107" s="126">
        <v>0.85416666666666696</v>
      </c>
      <c r="B107" s="127">
        <v>1.4492753623188406E-2</v>
      </c>
      <c r="C107" s="128">
        <v>1.380738695201933E-3</v>
      </c>
      <c r="D107" s="128">
        <v>1.1994002998500749E-3</v>
      </c>
      <c r="E107" s="128">
        <v>1.325820351342393E-3</v>
      </c>
      <c r="F107" s="128">
        <v>1.7199862401100791E-3</v>
      </c>
      <c r="G107" s="128">
        <v>1.4059753954305801E-3</v>
      </c>
      <c r="H107" s="129">
        <v>1.4367816091954023E-3</v>
      </c>
      <c r="J107" s="23">
        <f t="shared" ca="1" si="10"/>
        <v>0.17133570654697416</v>
      </c>
      <c r="K107" s="24">
        <f t="shared" ca="1" si="10"/>
        <v>0.22844760872929881</v>
      </c>
      <c r="L107" s="24">
        <f t="shared" ca="1" si="10"/>
        <v>0.22844760872929884</v>
      </c>
      <c r="M107" s="24">
        <f t="shared" ca="1" si="10"/>
        <v>0.22844760872929887</v>
      </c>
      <c r="N107" s="24">
        <f t="shared" ca="1" si="10"/>
        <v>0.28555951091162357</v>
      </c>
      <c r="O107" s="24">
        <f t="shared" ca="1" si="10"/>
        <v>0.2284476087292989</v>
      </c>
      <c r="P107" s="25">
        <f t="shared" ca="1" si="10"/>
        <v>5.711190218232471E-2</v>
      </c>
      <c r="R107" s="24">
        <f ca="1">IF(J107=0,0,Agents($E$4,$E$5,J107,$E$3)/(1-$O$1))</f>
        <v>1.25</v>
      </c>
      <c r="S107" s="24">
        <f ca="1">IF(K107=0,0,Agents($E$4,$E$5,K107,$E$3)/(1-$O$1))</f>
        <v>1.25</v>
      </c>
      <c r="T107" s="24">
        <f ca="1">IF(L107=0,0,Agents($E$4,$E$5,L107,$E$3)/(1-$O$1))</f>
        <v>1.25</v>
      </c>
      <c r="U107" s="24">
        <f ca="1">IF(M107=0,0,Agents($E$4,$E$5,M107,$E$3)/(1-$O$1))</f>
        <v>1.25</v>
      </c>
      <c r="V107" s="24">
        <f ca="1">IF(N107=0,0,Agents($E$4,$E$5,N107,$E$3)/(1-$O$1))</f>
        <v>1.25</v>
      </c>
      <c r="W107" s="24">
        <f ca="1">IF(O107=0,0,Agents($E$4,$E$5,O107,$E$3)/(1-$O$1))</f>
        <v>1.25</v>
      </c>
      <c r="X107" s="24">
        <f ca="1">IF(P107=0,0,Agents($E$4,$E$5,P107,$E$3)/(1-$O$1))</f>
        <v>1.25</v>
      </c>
    </row>
    <row r="108" spans="1:24" x14ac:dyDescent="0.25">
      <c r="A108" s="125">
        <v>0.875000000000001</v>
      </c>
      <c r="B108" s="127">
        <v>1.4492753623188406E-2</v>
      </c>
      <c r="C108" s="128">
        <v>7.9392474974111157E-3</v>
      </c>
      <c r="D108" s="128">
        <v>5.6971514242878558E-3</v>
      </c>
      <c r="E108" s="128">
        <v>7.9549221080543586E-3</v>
      </c>
      <c r="F108" s="128">
        <v>8.2559339525283791E-3</v>
      </c>
      <c r="G108" s="128">
        <v>6.3268892794376098E-3</v>
      </c>
      <c r="H108" s="129">
        <v>8.6206896551724137E-3</v>
      </c>
      <c r="J108" s="23">
        <f t="shared" ref="J108:P111" ca="1" si="11">B108*J$112</f>
        <v>0.17133570654697416</v>
      </c>
      <c r="K108" s="24">
        <f t="shared" ca="1" si="11"/>
        <v>1.3135737501934683</v>
      </c>
      <c r="L108" s="24">
        <f t="shared" ca="1" si="11"/>
        <v>1.0851261414641695</v>
      </c>
      <c r="M108" s="24">
        <f t="shared" ca="1" si="11"/>
        <v>1.3706856523757933</v>
      </c>
      <c r="N108" s="24">
        <f t="shared" ca="1" si="11"/>
        <v>1.3706856523757931</v>
      </c>
      <c r="O108" s="24">
        <f t="shared" ca="1" si="11"/>
        <v>1.028014239281845</v>
      </c>
      <c r="P108" s="25">
        <f t="shared" ca="1" si="11"/>
        <v>0.34267141309394827</v>
      </c>
      <c r="R108" s="24">
        <f ca="1">IF(J108=0,0,Agents($E$4,$E$5,J108,$E$3)/(1-$O$1))</f>
        <v>1.25</v>
      </c>
      <c r="S108" s="24">
        <f ca="1">IF(K108=0,0,Agents($E$4,$E$5,K108,$E$3)/(1-$O$1))</f>
        <v>2.5</v>
      </c>
      <c r="T108" s="24">
        <f ca="1">IF(L108=0,0,Agents($E$4,$E$5,L108,$E$3)/(1-$O$1))</f>
        <v>2.5</v>
      </c>
      <c r="U108" s="24">
        <f ca="1">IF(M108=0,0,Agents($E$4,$E$5,M108,$E$3)/(1-$O$1))</f>
        <v>2.5</v>
      </c>
      <c r="V108" s="24">
        <f ca="1">IF(N108=0,0,Agents($E$4,$E$5,N108,$E$3)/(1-$O$1))</f>
        <v>2.5</v>
      </c>
      <c r="W108" s="24">
        <f ca="1">IF(O108=0,0,Agents($E$4,$E$5,O108,$E$3)/(1-$O$1))</f>
        <v>2.5</v>
      </c>
      <c r="X108" s="24">
        <f ca="1">IF(P108=0,0,Agents($E$4,$E$5,P108,$E$3)/(1-$O$1))</f>
        <v>1.25</v>
      </c>
    </row>
    <row r="109" spans="1:24" x14ac:dyDescent="0.25">
      <c r="A109" s="126">
        <v>0.89583333333333504</v>
      </c>
      <c r="B109" s="127">
        <v>2.4154589371980676E-2</v>
      </c>
      <c r="C109" s="128">
        <v>5.5229547808077319E-3</v>
      </c>
      <c r="D109" s="128">
        <v>5.0974512743628183E-3</v>
      </c>
      <c r="E109" s="128">
        <v>5.3032814053695721E-3</v>
      </c>
      <c r="F109" s="128">
        <v>7.2239422084623322E-3</v>
      </c>
      <c r="G109" s="128">
        <v>4.2179261862917402E-3</v>
      </c>
      <c r="H109" s="129">
        <v>8.6206896551724137E-3</v>
      </c>
      <c r="J109" s="23">
        <f t="shared" ca="1" si="11"/>
        <v>0.28555951091162357</v>
      </c>
      <c r="K109" s="24">
        <f t="shared" ca="1" si="11"/>
        <v>0.91379043491719525</v>
      </c>
      <c r="L109" s="24">
        <f t="shared" ca="1" si="11"/>
        <v>0.97090233709952012</v>
      </c>
      <c r="M109" s="24">
        <f t="shared" ca="1" si="11"/>
        <v>0.91379043491719547</v>
      </c>
      <c r="N109" s="24">
        <f t="shared" ca="1" si="11"/>
        <v>1.199349945828819</v>
      </c>
      <c r="O109" s="24">
        <f t="shared" ca="1" si="11"/>
        <v>0.68534282618789666</v>
      </c>
      <c r="P109" s="25">
        <f t="shared" ca="1" si="11"/>
        <v>0.34267141309394827</v>
      </c>
      <c r="R109" s="24">
        <f ca="1">IF(J109=0,0,Agents($E$4,$E$5,J109,$E$3)/(1-$O$1))</f>
        <v>1.25</v>
      </c>
      <c r="S109" s="24">
        <f ca="1">IF(K109=0,0,Agents($E$4,$E$5,K109,$E$3)/(1-$O$1))</f>
        <v>2.5</v>
      </c>
      <c r="T109" s="24">
        <f ca="1">IF(L109=0,0,Agents($E$4,$E$5,L109,$E$3)/(1-$O$1))</f>
        <v>2.5</v>
      </c>
      <c r="U109" s="24">
        <f ca="1">IF(M109=0,0,Agents($E$4,$E$5,M109,$E$3)/(1-$O$1))</f>
        <v>2.5</v>
      </c>
      <c r="V109" s="24">
        <f ca="1">IF(N109=0,0,Agents($E$4,$E$5,N109,$E$3)/(1-$O$1))</f>
        <v>2.5</v>
      </c>
      <c r="W109" s="24">
        <f ca="1">IF(O109=0,0,Agents($E$4,$E$5,O109,$E$3)/(1-$O$1))</f>
        <v>2.5</v>
      </c>
      <c r="X109" s="24">
        <f ca="1">IF(P109=0,0,Agents($E$4,$E$5,P109,$E$3)/(1-$O$1))</f>
        <v>1.25</v>
      </c>
    </row>
    <row r="110" spans="1:24" x14ac:dyDescent="0.25">
      <c r="A110" s="125">
        <v>0.91666666666666896</v>
      </c>
      <c r="B110" s="127">
        <v>9.6618357487922701E-3</v>
      </c>
      <c r="C110" s="128">
        <v>2.0711080428028996E-3</v>
      </c>
      <c r="D110" s="128">
        <v>2.098950524737631E-3</v>
      </c>
      <c r="E110" s="128">
        <v>2.651640702684786E-3</v>
      </c>
      <c r="F110" s="128">
        <v>2.7519779841761265E-3</v>
      </c>
      <c r="G110" s="128">
        <v>1.7574692442882249E-3</v>
      </c>
      <c r="H110" s="129">
        <v>4.3103448275862068E-3</v>
      </c>
      <c r="J110" s="23">
        <f t="shared" ca="1" si="11"/>
        <v>0.11422380436464943</v>
      </c>
      <c r="K110" s="24">
        <f t="shared" ca="1" si="11"/>
        <v>0.34267141309394827</v>
      </c>
      <c r="L110" s="24">
        <f t="shared" ca="1" si="11"/>
        <v>0.39978331527627298</v>
      </c>
      <c r="M110" s="24">
        <f t="shared" ca="1" si="11"/>
        <v>0.45689521745859774</v>
      </c>
      <c r="N110" s="24">
        <f t="shared" ca="1" si="11"/>
        <v>0.45689521745859774</v>
      </c>
      <c r="O110" s="24">
        <f t="shared" ca="1" si="11"/>
        <v>0.28555951091162357</v>
      </c>
      <c r="P110" s="25">
        <f t="shared" ca="1" si="11"/>
        <v>0.17133570654697414</v>
      </c>
      <c r="R110" s="24">
        <f ca="1">IF(J110=0,0,Agents($E$4,$E$5,J110,$E$3)/(1-$O$1))</f>
        <v>1.25</v>
      </c>
      <c r="S110" s="24">
        <f ca="1">IF(K110=0,0,Agents($E$4,$E$5,K110,$E$3)/(1-$O$1))</f>
        <v>1.25</v>
      </c>
      <c r="T110" s="24">
        <f ca="1">IF(L110=0,0,Agents($E$4,$E$5,L110,$E$3)/(1-$O$1))</f>
        <v>1.25</v>
      </c>
      <c r="U110" s="24">
        <f ca="1">IF(M110=0,0,Agents($E$4,$E$5,M110,$E$3)/(1-$O$1))</f>
        <v>1.25</v>
      </c>
      <c r="V110" s="24">
        <f ca="1">IF(N110=0,0,Agents($E$4,$E$5,N110,$E$3)/(1-$O$1))</f>
        <v>1.25</v>
      </c>
      <c r="W110" s="24">
        <f ca="1">IF(O110=0,0,Agents($E$4,$E$5,O110,$E$3)/(1-$O$1))</f>
        <v>1.25</v>
      </c>
      <c r="X110" s="24">
        <f ca="1">IF(P110=0,0,Agents($E$4,$E$5,P110,$E$3)/(1-$O$1))</f>
        <v>1.25</v>
      </c>
    </row>
    <row r="111" spans="1:24" x14ac:dyDescent="0.25">
      <c r="A111" s="126">
        <v>0.937500000000003</v>
      </c>
      <c r="B111" s="127">
        <v>1.4492753623188406E-2</v>
      </c>
      <c r="C111" s="128">
        <v>1.380738695201933E-3</v>
      </c>
      <c r="D111" s="128">
        <v>1.1994002998500749E-3</v>
      </c>
      <c r="E111" s="128">
        <v>1.325820351342393E-3</v>
      </c>
      <c r="F111" s="128">
        <v>1.7199862401100791E-3</v>
      </c>
      <c r="G111" s="128">
        <v>1.4059753954305801E-3</v>
      </c>
      <c r="H111" s="129">
        <v>1.4367816091954023E-3</v>
      </c>
      <c r="J111" s="23">
        <f t="shared" ca="1" si="11"/>
        <v>0.17133570654697416</v>
      </c>
      <c r="K111" s="24">
        <f t="shared" ca="1" si="11"/>
        <v>0.22844760872929881</v>
      </c>
      <c r="L111" s="24">
        <f t="shared" ca="1" si="11"/>
        <v>0.22844760872929884</v>
      </c>
      <c r="M111" s="24">
        <f t="shared" ca="1" si="11"/>
        <v>0.22844760872929887</v>
      </c>
      <c r="N111" s="24">
        <f t="shared" ca="1" si="11"/>
        <v>0.28555951091162357</v>
      </c>
      <c r="O111" s="24">
        <f t="shared" ca="1" si="11"/>
        <v>0.2284476087292989</v>
      </c>
      <c r="P111" s="25">
        <f t="shared" ca="1" si="11"/>
        <v>5.711190218232471E-2</v>
      </c>
      <c r="R111" s="24">
        <f ca="1">IF(J111=0,0,Agents($E$4,$E$5,J111,$E$3)/(1-$O$1))</f>
        <v>1.25</v>
      </c>
      <c r="S111" s="24">
        <f ca="1">IF(K111=0,0,Agents($E$4,$E$5,K111,$E$3)/(1-$O$1))</f>
        <v>1.25</v>
      </c>
      <c r="T111" s="24">
        <f ca="1">IF(L111=0,0,Agents($E$4,$E$5,L111,$E$3)/(1-$O$1))</f>
        <v>1.25</v>
      </c>
      <c r="U111" s="24">
        <f ca="1">IF(M111=0,0,Agents($E$4,$E$5,M111,$E$3)/(1-$O$1))</f>
        <v>1.25</v>
      </c>
      <c r="V111" s="24">
        <f ca="1">IF(N111=0,0,Agents($E$4,$E$5,N111,$E$3)/(1-$O$1))</f>
        <v>1.25</v>
      </c>
      <c r="W111" s="24">
        <f ca="1">IF(O111=0,0,Agents($E$4,$E$5,O111,$E$3)/(1-$O$1))</f>
        <v>1.25</v>
      </c>
      <c r="X111" s="24">
        <f ca="1">IF(P111=0,0,Agents($E$4,$E$5,P111,$E$3)/(1-$O$1))</f>
        <v>1.25</v>
      </c>
    </row>
    <row r="112" spans="1:24" x14ac:dyDescent="0.25">
      <c r="A112" s="130"/>
      <c r="B112" s="131">
        <v>1.301559356136821E-2</v>
      </c>
      <c r="C112" s="132">
        <v>0.18215543259557343</v>
      </c>
      <c r="D112" s="132">
        <v>0.20969567404426559</v>
      </c>
      <c r="E112" s="132">
        <v>0.18970070422535212</v>
      </c>
      <c r="F112" s="132">
        <v>0.18278420523138833</v>
      </c>
      <c r="G112" s="132">
        <v>0.17888581488933603</v>
      </c>
      <c r="H112" s="133">
        <v>4.37625754527163E-2</v>
      </c>
      <c r="J112" s="27">
        <f t="shared" ref="J112:P112" ca="1" si="12">$E$2*B112/SUM($B$112:$H$112)</f>
        <v>11.822163751741217</v>
      </c>
      <c r="K112" s="27">
        <f t="shared" ca="1" si="12"/>
        <v>165.45318062219468</v>
      </c>
      <c r="L112" s="27">
        <f t="shared" ca="1" si="12"/>
        <v>190.46819377805292</v>
      </c>
      <c r="M112" s="27">
        <f t="shared" ca="1" si="12"/>
        <v>172.30660888407368</v>
      </c>
      <c r="N112" s="27">
        <f t="shared" ca="1" si="12"/>
        <v>166.02429964401796</v>
      </c>
      <c r="O112" s="27">
        <f t="shared" ca="1" si="12"/>
        <v>162.48336170871383</v>
      </c>
      <c r="P112" s="27">
        <f t="shared" ca="1" si="12"/>
        <v>39.749883918898</v>
      </c>
      <c r="R112" s="26">
        <f t="shared" ref="R112:W112" ca="1" si="13">(SUM(R82:R111)/2)/$C$6</f>
        <v>2.5</v>
      </c>
      <c r="S112" s="26">
        <f t="shared" ca="1" si="13"/>
        <v>8.671875</v>
      </c>
      <c r="T112" s="26">
        <f t="shared" ca="1" si="13"/>
        <v>9.6875</v>
      </c>
      <c r="U112" s="26">
        <f t="shared" ca="1" si="13"/>
        <v>8.828125</v>
      </c>
      <c r="V112" s="26">
        <f t="shared" ca="1" si="13"/>
        <v>8.59375</v>
      </c>
      <c r="W112" s="26">
        <f t="shared" ca="1" si="13"/>
        <v>8.515625</v>
      </c>
      <c r="X112" s="26">
        <f t="shared" ref="X112" ca="1" si="14">(SUM(X82:X107)/2)/$C$6</f>
        <v>3.59375</v>
      </c>
    </row>
    <row r="113" spans="1:24" x14ac:dyDescent="0.25">
      <c r="R113" s="32">
        <f ca="1">SUM(R112:X112)/5</f>
        <v>10.078125</v>
      </c>
      <c r="S113" s="31"/>
      <c r="T113" s="31"/>
      <c r="U113" s="31"/>
      <c r="V113" s="31"/>
      <c r="W113" s="31"/>
      <c r="X113" s="4"/>
    </row>
    <row r="115" spans="1:24" x14ac:dyDescent="0.25">
      <c r="A115" s="39" t="s">
        <v>17</v>
      </c>
      <c r="J115" s="6" t="s">
        <v>14</v>
      </c>
      <c r="K115" s="20"/>
      <c r="L115" s="20"/>
      <c r="M115" s="33">
        <v>43191</v>
      </c>
      <c r="N115" s="20"/>
      <c r="O115" s="20"/>
      <c r="P115" s="21"/>
      <c r="R115" s="6" t="s">
        <v>15</v>
      </c>
      <c r="S115" s="20"/>
      <c r="T115" s="20"/>
      <c r="U115" s="20"/>
      <c r="V115" s="20"/>
      <c r="W115" s="20"/>
      <c r="X115" s="21"/>
    </row>
    <row r="116" spans="1:24" x14ac:dyDescent="0.25">
      <c r="A116" s="113" t="s">
        <v>6</v>
      </c>
      <c r="B116" s="114" t="s">
        <v>13</v>
      </c>
      <c r="C116" s="115" t="s">
        <v>7</v>
      </c>
      <c r="D116" s="115" t="s">
        <v>8</v>
      </c>
      <c r="E116" s="115" t="s">
        <v>9</v>
      </c>
      <c r="F116" s="115" t="s">
        <v>10</v>
      </c>
      <c r="G116" s="115" t="s">
        <v>11</v>
      </c>
      <c r="H116" s="116" t="s">
        <v>12</v>
      </c>
      <c r="J116" s="22" t="s">
        <v>13</v>
      </c>
      <c r="K116" s="20" t="s">
        <v>7</v>
      </c>
      <c r="L116" s="20" t="s">
        <v>8</v>
      </c>
      <c r="M116" s="20" t="s">
        <v>9</v>
      </c>
      <c r="N116" s="20" t="s">
        <v>10</v>
      </c>
      <c r="O116" s="20" t="s">
        <v>11</v>
      </c>
      <c r="P116" s="21" t="s">
        <v>12</v>
      </c>
      <c r="R116" s="22" t="s">
        <v>13</v>
      </c>
      <c r="S116" s="20" t="s">
        <v>7</v>
      </c>
      <c r="T116" s="20" t="s">
        <v>8</v>
      </c>
      <c r="U116" s="20" t="s">
        <v>9</v>
      </c>
      <c r="V116" s="20" t="s">
        <v>10</v>
      </c>
      <c r="W116" s="20" t="s">
        <v>11</v>
      </c>
      <c r="X116" s="21" t="s">
        <v>12</v>
      </c>
    </row>
    <row r="117" spans="1:24" x14ac:dyDescent="0.25">
      <c r="A117" s="117">
        <v>0.33333333333333331</v>
      </c>
      <c r="B117" s="118"/>
      <c r="C117" s="119">
        <v>2.1746634449430445E-2</v>
      </c>
      <c r="D117" s="119">
        <v>2.4287856071964018E-2</v>
      </c>
      <c r="E117" s="119">
        <v>2.5190586675505468E-2</v>
      </c>
      <c r="F117" s="119">
        <v>2.1327829377364983E-2</v>
      </c>
      <c r="G117" s="119">
        <v>2.3901581722319858E-2</v>
      </c>
      <c r="H117" s="120"/>
      <c r="J117" s="24">
        <f t="shared" ref="J117:P142" ca="1" si="15">B117*J$147</f>
        <v>0</v>
      </c>
      <c r="K117" s="24">
        <f t="shared" ca="1" si="15"/>
        <v>5.1709658047228944</v>
      </c>
      <c r="L117" s="24">
        <f t="shared" ca="1" si="15"/>
        <v>4.4799822390026467</v>
      </c>
      <c r="M117" s="24">
        <f t="shared" ca="1" si="15"/>
        <v>5.1622122219782662</v>
      </c>
      <c r="N117" s="24">
        <f t="shared" ca="1" si="15"/>
        <v>4.0404915679645299</v>
      </c>
      <c r="O117" s="24">
        <f t="shared" ca="1" si="15"/>
        <v>3.465879621310354</v>
      </c>
      <c r="P117" s="24">
        <f t="shared" ca="1" si="15"/>
        <v>0</v>
      </c>
      <c r="R117" s="24">
        <f ca="1">IF(J117=0,0,Agents($F$4,$F$5,J117,$F$3)/(1-$P$1))</f>
        <v>0</v>
      </c>
      <c r="S117" s="24">
        <f ca="1">IF(K117=0,0,Agents($F$4,$F$5,K117,$F$3)/(1-$P$1))</f>
        <v>5</v>
      </c>
      <c r="T117" s="24">
        <f ca="1">IF(L117=0,0,Agents($F$4,$F$5,L117,$F$3)/(1-$P$1))</f>
        <v>3.75</v>
      </c>
      <c r="U117" s="24">
        <f ca="1">IF(M117=0,0,Agents($F$4,$F$5,M117,$F$3)/(1-$P$1))</f>
        <v>5</v>
      </c>
      <c r="V117" s="24">
        <f ca="1">IF(N117=0,0,Agents($F$4,$F$5,N117,$F$3)/(1-$P$1))</f>
        <v>3.75</v>
      </c>
      <c r="W117" s="24">
        <f ca="1">IF(O117=0,0,Agents($F$4,$F$5,O117,$F$3)/(1-$P$1))</f>
        <v>3.75</v>
      </c>
      <c r="X117" s="24">
        <f ca="1">IF(P117=0,0,Agents($F$4,$F$5,P117,$F$3)/(1-$P$1))</f>
        <v>0</v>
      </c>
    </row>
    <row r="118" spans="1:24" x14ac:dyDescent="0.25">
      <c r="A118" s="121">
        <v>0.35416666666666669</v>
      </c>
      <c r="B118" s="122"/>
      <c r="C118" s="123">
        <v>3.1411805315843977E-2</v>
      </c>
      <c r="D118" s="123">
        <v>3.2083958020989505E-2</v>
      </c>
      <c r="E118" s="123">
        <v>3.1819688432217434E-2</v>
      </c>
      <c r="F118" s="123">
        <v>2.4079807361541108E-2</v>
      </c>
      <c r="G118" s="123">
        <v>2.3198594024604568E-2</v>
      </c>
      <c r="H118" s="124"/>
      <c r="J118" s="24">
        <f t="shared" ca="1" si="15"/>
        <v>0</v>
      </c>
      <c r="K118" s="24">
        <f t="shared" ca="1" si="15"/>
        <v>7.4691728290441812</v>
      </c>
      <c r="L118" s="24">
        <f t="shared" ca="1" si="15"/>
        <v>5.9180012292997919</v>
      </c>
      <c r="M118" s="24">
        <f t="shared" ca="1" si="15"/>
        <v>6.5206891224988626</v>
      </c>
      <c r="N118" s="24">
        <f t="shared" ca="1" si="15"/>
        <v>4.5618453186696311</v>
      </c>
      <c r="O118" s="24">
        <f t="shared" ca="1" si="15"/>
        <v>3.3639419853894612</v>
      </c>
      <c r="P118" s="24">
        <f t="shared" ca="1" si="15"/>
        <v>0</v>
      </c>
      <c r="R118" s="30">
        <f ca="1">IF(J118=0,0,Agents($F$4,$F$5,J118,$F$3)/(1-$P$1))</f>
        <v>0</v>
      </c>
      <c r="S118" s="30">
        <f ca="1">IF(K118=0,0,Agents($F$4,$F$5,K118,$F$3)/(1-$P$1))</f>
        <v>6.25</v>
      </c>
      <c r="T118" s="30">
        <f ca="1">IF(L118=0,0,Agents($F$4,$F$5,L118,$F$3)/(1-$P$1))</f>
        <v>5</v>
      </c>
      <c r="U118" s="30">
        <f ca="1">IF(M118=0,0,Agents($F$4,$F$5,M118,$F$3)/(1-$P$1))</f>
        <v>5</v>
      </c>
      <c r="V118" s="30">
        <f ca="1">IF(N118=0,0,Agents($F$4,$F$5,N118,$F$3)/(1-$P$1))</f>
        <v>3.75</v>
      </c>
      <c r="W118" s="30">
        <f ca="1">IF(O118=0,0,Agents($F$4,$F$5,O118,$F$3)/(1-$P$1))</f>
        <v>3.75</v>
      </c>
      <c r="X118" s="30">
        <f ca="1">IF(P118=0,0,Agents($F$4,$F$5,P118,$F$3)/(1-$P$1))</f>
        <v>0</v>
      </c>
    </row>
    <row r="119" spans="1:24" x14ac:dyDescent="0.25">
      <c r="A119" s="125">
        <v>0.375</v>
      </c>
      <c r="B119" s="118"/>
      <c r="C119" s="119">
        <v>3.589920607525026E-2</v>
      </c>
      <c r="D119" s="119">
        <v>3.9880059970014994E-2</v>
      </c>
      <c r="E119" s="119">
        <v>4.2094796155120982E-2</v>
      </c>
      <c r="F119" s="119">
        <v>3.8871689026487785E-2</v>
      </c>
      <c r="G119" s="119">
        <v>4.0421792618629174E-2</v>
      </c>
      <c r="H119" s="120"/>
      <c r="J119" s="24">
        <f t="shared" ca="1" si="15"/>
        <v>0</v>
      </c>
      <c r="K119" s="24">
        <f t="shared" ca="1" si="15"/>
        <v>8.5361975189076365</v>
      </c>
      <c r="L119" s="24">
        <f t="shared" ca="1" si="15"/>
        <v>7.356020219596938</v>
      </c>
      <c r="M119" s="24">
        <f t="shared" ca="1" si="15"/>
        <v>8.6263283183057862</v>
      </c>
      <c r="N119" s="24">
        <f t="shared" ca="1" si="15"/>
        <v>7.364121728709546</v>
      </c>
      <c r="O119" s="24">
        <f t="shared" ca="1" si="15"/>
        <v>5.861414065451334</v>
      </c>
      <c r="P119" s="24">
        <f t="shared" ca="1" si="15"/>
        <v>0</v>
      </c>
      <c r="R119" s="24">
        <f ca="1">IF(J119=0,0,Agents($F$4,$F$5,J119,$F$3)/(1-$P$1))</f>
        <v>0</v>
      </c>
      <c r="S119" s="24">
        <f ca="1">IF(K119=0,0,Agents($F$4,$F$5,K119,$F$3)/(1-$P$1))</f>
        <v>6.25</v>
      </c>
      <c r="T119" s="24">
        <f ca="1">IF(L119=0,0,Agents($F$4,$F$5,L119,$F$3)/(1-$P$1))</f>
        <v>6.25</v>
      </c>
      <c r="U119" s="24">
        <f ca="1">IF(M119=0,0,Agents($F$4,$F$5,M119,$F$3)/(1-$P$1))</f>
        <v>6.25</v>
      </c>
      <c r="V119" s="24">
        <f ca="1">IF(N119=0,0,Agents($F$4,$F$5,N119,$F$3)/(1-$P$1))</f>
        <v>6.25</v>
      </c>
      <c r="W119" s="24">
        <f ca="1">IF(O119=0,0,Agents($F$4,$F$5,O119,$F$3)/(1-$P$1))</f>
        <v>5</v>
      </c>
      <c r="X119" s="24">
        <f ca="1">IF(P119=0,0,Agents($F$4,$F$5,P119,$F$3)/(1-$P$1))</f>
        <v>0</v>
      </c>
    </row>
    <row r="120" spans="1:24" x14ac:dyDescent="0.25">
      <c r="A120" s="121">
        <v>0.39583333333333331</v>
      </c>
      <c r="B120" s="122"/>
      <c r="C120" s="123">
        <v>4.9016223679668625E-2</v>
      </c>
      <c r="D120" s="123">
        <v>5.0674662668665667E-2</v>
      </c>
      <c r="E120" s="123">
        <v>5.2038448790188929E-2</v>
      </c>
      <c r="F120" s="123">
        <v>4.3687650498796013E-2</v>
      </c>
      <c r="G120" s="123">
        <v>4.8506151142355007E-2</v>
      </c>
      <c r="H120" s="124"/>
      <c r="J120" s="24">
        <f t="shared" ca="1" si="15"/>
        <v>0</v>
      </c>
      <c r="K120" s="24">
        <f t="shared" ca="1" si="15"/>
        <v>11.655192766200811</v>
      </c>
      <c r="L120" s="24">
        <f t="shared" ca="1" si="15"/>
        <v>9.3471234369314473</v>
      </c>
      <c r="M120" s="24">
        <f t="shared" ca="1" si="15"/>
        <v>10.664043669086681</v>
      </c>
      <c r="N120" s="24">
        <f t="shared" ca="1" si="15"/>
        <v>8.2764907924434734</v>
      </c>
      <c r="O120" s="24">
        <f t="shared" ca="1" si="15"/>
        <v>7.0336968785416012</v>
      </c>
      <c r="P120" s="24">
        <f t="shared" ca="1" si="15"/>
        <v>0</v>
      </c>
      <c r="R120" s="30">
        <f ca="1">IF(J120=0,0,Agents($F$4,$F$5,J120,$F$3)/(1-$P$1))</f>
        <v>0</v>
      </c>
      <c r="S120" s="30">
        <f ca="1">IF(K120=0,0,Agents($F$4,$F$5,K120,$F$3)/(1-$P$1))</f>
        <v>7.5</v>
      </c>
      <c r="T120" s="30">
        <f ca="1">IF(L120=0,0,Agents($F$4,$F$5,L120,$F$3)/(1-$P$1))</f>
        <v>6.25</v>
      </c>
      <c r="U120" s="30">
        <f ca="1">IF(M120=0,0,Agents($F$4,$F$5,M120,$F$3)/(1-$P$1))</f>
        <v>7.5</v>
      </c>
      <c r="V120" s="30">
        <f ca="1">IF(N120=0,0,Agents($F$4,$F$5,N120,$F$3)/(1-$P$1))</f>
        <v>6.25</v>
      </c>
      <c r="W120" s="30">
        <f ca="1">IF(O120=0,0,Agents($F$4,$F$5,O120,$F$3)/(1-$P$1))</f>
        <v>5</v>
      </c>
      <c r="X120" s="30">
        <f ca="1">IF(P120=0,0,Agents($F$4,$F$5,P120,$F$3)/(1-$P$1))</f>
        <v>0</v>
      </c>
    </row>
    <row r="121" spans="1:24" x14ac:dyDescent="0.25">
      <c r="A121" s="125">
        <v>0.41666666666666669</v>
      </c>
      <c r="B121" s="118"/>
      <c r="C121" s="119">
        <v>5.6689944504925503E-2</v>
      </c>
      <c r="D121" s="119">
        <v>5.3073463268365817E-2</v>
      </c>
      <c r="E121" s="119">
        <v>5.4027179317202516E-2</v>
      </c>
      <c r="F121" s="119">
        <v>4.9879600963192293E-2</v>
      </c>
      <c r="G121" s="119">
        <v>5.4481546572934976E-2</v>
      </c>
      <c r="H121" s="120"/>
      <c r="J121" s="24">
        <f t="shared" ca="1" si="15"/>
        <v>0</v>
      </c>
      <c r="K121" s="24">
        <f t="shared" ca="1" si="15"/>
        <v>13.479868123422927</v>
      </c>
      <c r="L121" s="24">
        <f t="shared" ca="1" si="15"/>
        <v>9.7895908185613383</v>
      </c>
      <c r="M121" s="24">
        <f t="shared" ca="1" si="15"/>
        <v>11.071586739242859</v>
      </c>
      <c r="N121" s="24">
        <f t="shared" ca="1" si="15"/>
        <v>9.4495367315299497</v>
      </c>
      <c r="O121" s="24">
        <f t="shared" ca="1" si="15"/>
        <v>7.9001667838691896</v>
      </c>
      <c r="P121" s="24">
        <f t="shared" ca="1" si="15"/>
        <v>0</v>
      </c>
      <c r="R121" s="24">
        <f ca="1">IF(J121=0,0,Agents($F$4,$F$5,J121,$F$3)/(1-$P$1))</f>
        <v>0</v>
      </c>
      <c r="S121" s="24">
        <f ca="1">IF(K121=0,0,Agents($F$4,$F$5,K121,$F$3)/(1-$P$1))</f>
        <v>8.75</v>
      </c>
      <c r="T121" s="24">
        <f ca="1">IF(L121=0,0,Agents($F$4,$F$5,L121,$F$3)/(1-$P$1))</f>
        <v>7.5</v>
      </c>
      <c r="U121" s="24">
        <f ca="1">IF(M121=0,0,Agents($F$4,$F$5,M121,$F$3)/(1-$P$1))</f>
        <v>7.5</v>
      </c>
      <c r="V121" s="24">
        <f ca="1">IF(N121=0,0,Agents($F$4,$F$5,N121,$F$3)/(1-$P$1))</f>
        <v>6.25</v>
      </c>
      <c r="W121" s="24">
        <f ca="1">IF(O121=0,0,Agents($F$4,$F$5,O121,$F$3)/(1-$P$1))</f>
        <v>6.25</v>
      </c>
      <c r="X121" s="24">
        <f ca="1">IF(P121=0,0,Agents($F$4,$F$5,P121,$F$3)/(1-$P$1))</f>
        <v>0</v>
      </c>
    </row>
    <row r="122" spans="1:24" x14ac:dyDescent="0.25">
      <c r="A122" s="121">
        <v>0.4375</v>
      </c>
      <c r="B122" s="122"/>
      <c r="C122" s="123">
        <v>6.1177345264331787E-2</v>
      </c>
      <c r="D122" s="123">
        <v>6.0385192019374909E-2</v>
      </c>
      <c r="E122" s="123">
        <v>5.6347364932051704E-2</v>
      </c>
      <c r="F122" s="123">
        <v>5.2128813738720886E-2</v>
      </c>
      <c r="G122" s="123">
        <v>6.1862917398945519E-2</v>
      </c>
      <c r="H122" s="124"/>
      <c r="J122" s="24">
        <f t="shared" ca="1" si="15"/>
        <v>0</v>
      </c>
      <c r="K122" s="24">
        <f t="shared" ca="1" si="15"/>
        <v>14.546892813286382</v>
      </c>
      <c r="L122" s="24">
        <f t="shared" ca="1" si="15"/>
        <v>11.138265433721676</v>
      </c>
      <c r="M122" s="24">
        <f t="shared" ca="1" si="15"/>
        <v>11.547053654425067</v>
      </c>
      <c r="N122" s="24">
        <f t="shared" ca="1" si="15"/>
        <v>9.8756431623947005</v>
      </c>
      <c r="O122" s="24">
        <f t="shared" ca="1" si="15"/>
        <v>8.9705119610385644</v>
      </c>
      <c r="P122" s="24">
        <f t="shared" ca="1" si="15"/>
        <v>0</v>
      </c>
      <c r="R122" s="30">
        <f ca="1">IF(J122=0,0,Agents($F$4,$F$5,J122,$F$3)/(1-$P$1))</f>
        <v>0</v>
      </c>
      <c r="S122" s="30">
        <f ca="1">IF(K122=0,0,Agents($F$4,$F$5,K122,$F$3)/(1-$P$1))</f>
        <v>8.75</v>
      </c>
      <c r="T122" s="30">
        <f ca="1">IF(L122=0,0,Agents($F$4,$F$5,L122,$F$3)/(1-$P$1))</f>
        <v>7.5</v>
      </c>
      <c r="U122" s="30">
        <f ca="1">IF(M122=0,0,Agents($F$4,$F$5,M122,$F$3)/(1-$P$1))</f>
        <v>7.5</v>
      </c>
      <c r="V122" s="30">
        <f ca="1">IF(N122=0,0,Agents($F$4,$F$5,N122,$F$3)/(1-$P$1))</f>
        <v>7.5</v>
      </c>
      <c r="W122" s="30">
        <f ca="1">IF(O122=0,0,Agents($F$4,$F$5,O122,$F$3)/(1-$P$1))</f>
        <v>6.25</v>
      </c>
      <c r="X122" s="30">
        <f ca="1">IF(P122=0,0,Agents($F$4,$F$5,P122,$F$3)/(1-$P$1))</f>
        <v>0</v>
      </c>
    </row>
    <row r="123" spans="1:24" x14ac:dyDescent="0.25">
      <c r="A123" s="125">
        <v>0.45833333333333331</v>
      </c>
      <c r="B123" s="118"/>
      <c r="C123" s="119">
        <v>5.9106237221528891E-2</v>
      </c>
      <c r="D123" s="119">
        <v>5.9485641794487357E-2</v>
      </c>
      <c r="E123" s="119">
        <v>5.9661915810407688E-2</v>
      </c>
      <c r="F123" s="119">
        <v>5.384879997883097E-2</v>
      </c>
      <c r="G123" s="119">
        <v>6.2214411247803164E-2</v>
      </c>
      <c r="H123" s="120"/>
      <c r="J123" s="24">
        <f t="shared" ca="1" si="15"/>
        <v>0</v>
      </c>
      <c r="K123" s="24">
        <f t="shared" ca="1" si="15"/>
        <v>14.05441987950325</v>
      </c>
      <c r="L123" s="24">
        <f t="shared" ca="1" si="15"/>
        <v>10.972340165610467</v>
      </c>
      <c r="M123" s="24">
        <f t="shared" ca="1" si="15"/>
        <v>12.226292104685367</v>
      </c>
      <c r="N123" s="24">
        <f t="shared" ca="1" si="15"/>
        <v>10.201489256585388</v>
      </c>
      <c r="O123" s="24">
        <f t="shared" ca="1" si="15"/>
        <v>9.0214807789990097</v>
      </c>
      <c r="P123" s="24">
        <f t="shared" ca="1" si="15"/>
        <v>0</v>
      </c>
      <c r="R123" s="24">
        <f ca="1">IF(J123=0,0,Agents($F$4,$F$5,J123,$F$3)/(1-$P$1))</f>
        <v>0</v>
      </c>
      <c r="S123" s="24">
        <f ca="1">IF(K123=0,0,Agents($F$4,$F$5,K123,$F$3)/(1-$P$1))</f>
        <v>8.75</v>
      </c>
      <c r="T123" s="24">
        <f ca="1">IF(L123=0,0,Agents($F$4,$F$5,L123,$F$3)/(1-$P$1))</f>
        <v>7.5</v>
      </c>
      <c r="U123" s="24">
        <f ca="1">IF(M123=0,0,Agents($F$4,$F$5,M123,$F$3)/(1-$P$1))</f>
        <v>7.5</v>
      </c>
      <c r="V123" s="24">
        <f ca="1">IF(N123=0,0,Agents($F$4,$F$5,N123,$F$3)/(1-$P$1))</f>
        <v>7.5</v>
      </c>
      <c r="W123" s="24">
        <f ca="1">IF(O123=0,0,Agents($F$4,$F$5,O123,$F$3)/(1-$P$1))</f>
        <v>6.25</v>
      </c>
      <c r="X123" s="24">
        <f ca="1">IF(P123=0,0,Agents($F$4,$F$5,P123,$F$3)/(1-$P$1))</f>
        <v>0</v>
      </c>
    </row>
    <row r="124" spans="1:24" x14ac:dyDescent="0.25">
      <c r="A124" s="121">
        <v>0.47916666666666669</v>
      </c>
      <c r="B124" s="122"/>
      <c r="C124" s="123">
        <v>6.2212899285733245E-2</v>
      </c>
      <c r="D124" s="123">
        <v>6.1284742244262468E-2</v>
      </c>
      <c r="E124" s="123">
        <v>5.6678820019887298E-2</v>
      </c>
      <c r="F124" s="123">
        <v>5.7976766955095155E-2</v>
      </c>
      <c r="G124" s="123">
        <v>5.9753954305799648E-2</v>
      </c>
      <c r="H124" s="124"/>
      <c r="J124" s="24">
        <f t="shared" ca="1" si="15"/>
        <v>0</v>
      </c>
      <c r="K124" s="24">
        <f t="shared" ca="1" si="15"/>
        <v>14.793129280177951</v>
      </c>
      <c r="L124" s="24">
        <f t="shared" ca="1" si="15"/>
        <v>11.304190701832885</v>
      </c>
      <c r="M124" s="24">
        <f t="shared" ca="1" si="15"/>
        <v>11.614977499451097</v>
      </c>
      <c r="N124" s="24">
        <f t="shared" ca="1" si="15"/>
        <v>10.983519882643039</v>
      </c>
      <c r="O124" s="24">
        <f t="shared" ca="1" si="15"/>
        <v>8.6646990532758856</v>
      </c>
      <c r="P124" s="24">
        <f t="shared" ca="1" si="15"/>
        <v>0</v>
      </c>
      <c r="R124" s="30">
        <f ca="1">IF(J124=0,0,Agents($F$4,$F$5,J124,$F$3)/(1-$P$1))</f>
        <v>0</v>
      </c>
      <c r="S124" s="30">
        <f ca="1">IF(K124=0,0,Agents($F$4,$F$5,K124,$F$3)/(1-$P$1))</f>
        <v>8.75</v>
      </c>
      <c r="T124" s="30">
        <f ca="1">IF(L124=0,0,Agents($F$4,$F$5,L124,$F$3)/(1-$P$1))</f>
        <v>7.5</v>
      </c>
      <c r="U124" s="30">
        <f ca="1">IF(M124=0,0,Agents($F$4,$F$5,M124,$F$3)/(1-$P$1))</f>
        <v>7.5</v>
      </c>
      <c r="V124" s="30">
        <f ca="1">IF(N124=0,0,Agents($F$4,$F$5,N124,$F$3)/(1-$P$1))</f>
        <v>7.5</v>
      </c>
      <c r="W124" s="30">
        <f ca="1">IF(O124=0,0,Agents($F$4,$F$5,O124,$F$3)/(1-$P$1))</f>
        <v>6.25</v>
      </c>
      <c r="X124" s="30">
        <f ca="1">IF(P124=0,0,Agents($F$4,$F$5,P124,$F$3)/(1-$P$1))</f>
        <v>0</v>
      </c>
    </row>
    <row r="125" spans="1:24" x14ac:dyDescent="0.25">
      <c r="A125" s="125">
        <v>0.5</v>
      </c>
      <c r="B125" s="118"/>
      <c r="C125" s="119">
        <v>5.6689944504925503E-2</v>
      </c>
      <c r="D125" s="119">
        <v>5.3788490370199497E-2</v>
      </c>
      <c r="E125" s="119">
        <v>5.4027179317202516E-2</v>
      </c>
      <c r="F125" s="119">
        <v>5.4192797226852982E-2</v>
      </c>
      <c r="G125" s="119">
        <v>5.342706502636204E-2</v>
      </c>
      <c r="H125" s="120"/>
      <c r="J125" s="24">
        <f t="shared" ca="1" si="15"/>
        <v>0</v>
      </c>
      <c r="K125" s="24">
        <f t="shared" ca="1" si="15"/>
        <v>13.479868123422927</v>
      </c>
      <c r="L125" s="24">
        <f t="shared" ca="1" si="15"/>
        <v>9.9214801342394754</v>
      </c>
      <c r="M125" s="24">
        <f t="shared" ca="1" si="15"/>
        <v>11.071586739242859</v>
      </c>
      <c r="N125" s="24">
        <f t="shared" ca="1" si="15"/>
        <v>10.266658475423526</v>
      </c>
      <c r="O125" s="24">
        <f t="shared" ca="1" si="15"/>
        <v>7.7472603299878511</v>
      </c>
      <c r="P125" s="24">
        <f t="shared" ca="1" si="15"/>
        <v>0</v>
      </c>
      <c r="R125" s="24">
        <f ca="1">IF(J125=0,0,Agents($F$4,$F$5,J125,$F$3)/(1-$P$1))</f>
        <v>0</v>
      </c>
      <c r="S125" s="24">
        <f ca="1">IF(K125=0,0,Agents($F$4,$F$5,K125,$F$3)/(1-$P$1))</f>
        <v>8.75</v>
      </c>
      <c r="T125" s="24">
        <f ca="1">IF(L125=0,0,Agents($F$4,$F$5,L125,$F$3)/(1-$P$1))</f>
        <v>7.5</v>
      </c>
      <c r="U125" s="24">
        <f ca="1">IF(M125=0,0,Agents($F$4,$F$5,M125,$F$3)/(1-$P$1))</f>
        <v>7.5</v>
      </c>
      <c r="V125" s="24">
        <f ca="1">IF(N125=0,0,Agents($F$4,$F$5,N125,$F$3)/(1-$P$1))</f>
        <v>7.5</v>
      </c>
      <c r="W125" s="24">
        <f ca="1">IF(O125=0,0,Agents($F$4,$F$5,O125,$F$3)/(1-$P$1))</f>
        <v>6.25</v>
      </c>
      <c r="X125" s="24">
        <f ca="1">IF(P125=0,0,Agents($F$4,$F$5,P125,$F$3)/(1-$P$1))</f>
        <v>0</v>
      </c>
    </row>
    <row r="126" spans="1:24" x14ac:dyDescent="0.25">
      <c r="A126" s="121">
        <v>0.52083333333333337</v>
      </c>
      <c r="B126" s="122"/>
      <c r="C126" s="123">
        <v>5.1857359071718741E-2</v>
      </c>
      <c r="D126" s="123">
        <v>5.3788490370199497E-2</v>
      </c>
      <c r="E126" s="123">
        <v>4.938680808750414E-2</v>
      </c>
      <c r="F126" s="123">
        <v>5.2128813738720886E-2</v>
      </c>
      <c r="G126" s="123">
        <v>5.518453427065026E-2</v>
      </c>
      <c r="H126" s="124"/>
      <c r="J126" s="24">
        <f t="shared" ca="1" si="15"/>
        <v>0</v>
      </c>
      <c r="K126" s="24">
        <f t="shared" ca="1" si="15"/>
        <v>12.330764611262284</v>
      </c>
      <c r="L126" s="24">
        <f t="shared" ca="1" si="15"/>
        <v>9.9214801342394754</v>
      </c>
      <c r="M126" s="24">
        <f t="shared" ca="1" si="15"/>
        <v>10.120652908878442</v>
      </c>
      <c r="N126" s="24">
        <f t="shared" ca="1" si="15"/>
        <v>9.8756431623947005</v>
      </c>
      <c r="O126" s="24">
        <f t="shared" ca="1" si="15"/>
        <v>8.002104419790081</v>
      </c>
      <c r="P126" s="24">
        <f t="shared" ca="1" si="15"/>
        <v>0</v>
      </c>
      <c r="R126" s="30">
        <f ca="1">IF(J126=0,0,Agents($F$4,$F$5,J126,$F$3)/(1-$P$1))</f>
        <v>0</v>
      </c>
      <c r="S126" s="30">
        <f ca="1">IF(K126=0,0,Agents($F$4,$F$5,K126,$F$3)/(1-$P$1))</f>
        <v>8.75</v>
      </c>
      <c r="T126" s="30">
        <f ca="1">IF(L126=0,0,Agents($F$4,$F$5,L126,$F$3)/(1-$P$1))</f>
        <v>7.5</v>
      </c>
      <c r="U126" s="30">
        <f ca="1">IF(M126=0,0,Agents($F$4,$F$5,M126,$F$3)/(1-$P$1))</f>
        <v>7.5</v>
      </c>
      <c r="V126" s="30">
        <f ca="1">IF(N126=0,0,Agents($F$4,$F$5,N126,$F$3)/(1-$P$1))</f>
        <v>7.5</v>
      </c>
      <c r="W126" s="30">
        <f ca="1">IF(O126=0,0,Agents($F$4,$F$5,O126,$F$3)/(1-$P$1))</f>
        <v>6.25</v>
      </c>
      <c r="X126" s="30">
        <f ca="1">IF(P126=0,0,Agents($F$4,$F$5,P126,$F$3)/(1-$P$1))</f>
        <v>0</v>
      </c>
    </row>
    <row r="127" spans="1:24" x14ac:dyDescent="0.25">
      <c r="A127" s="125">
        <v>0.54166666666666663</v>
      </c>
      <c r="B127" s="118"/>
      <c r="C127" s="119">
        <v>5.3928467114521643E-2</v>
      </c>
      <c r="D127" s="119">
        <v>5.2589090070349426E-2</v>
      </c>
      <c r="E127" s="119">
        <v>5.1375538614517727E-2</v>
      </c>
      <c r="F127" s="119">
        <v>5.4192797226852982E-2</v>
      </c>
      <c r="G127" s="119">
        <v>5.3778558875219686E-2</v>
      </c>
      <c r="H127" s="120"/>
      <c r="J127" s="24">
        <f t="shared" ca="1" si="15"/>
        <v>0</v>
      </c>
      <c r="K127" s="24">
        <f t="shared" ca="1" si="15"/>
        <v>12.823237545045417</v>
      </c>
      <c r="L127" s="24">
        <f t="shared" ca="1" si="15"/>
        <v>9.7002464434245308</v>
      </c>
      <c r="M127" s="24">
        <f t="shared" ca="1" si="15"/>
        <v>10.528195979034621</v>
      </c>
      <c r="N127" s="24">
        <f t="shared" ca="1" si="15"/>
        <v>10.266658475423526</v>
      </c>
      <c r="O127" s="24">
        <f t="shared" ca="1" si="15"/>
        <v>7.7982291479482972</v>
      </c>
      <c r="P127" s="24">
        <f t="shared" ca="1" si="15"/>
        <v>0</v>
      </c>
      <c r="R127" s="24">
        <f ca="1">IF(J127=0,0,Agents($F$4,$F$5,J127,$F$3)/(1-$P$1))</f>
        <v>0</v>
      </c>
      <c r="S127" s="24">
        <f ca="1">IF(K127=0,0,Agents($F$4,$F$5,K127,$F$3)/(1-$P$1))</f>
        <v>8.75</v>
      </c>
      <c r="T127" s="24">
        <f ca="1">IF(L127=0,0,Agents($F$4,$F$5,L127,$F$3)/(1-$P$1))</f>
        <v>7.5</v>
      </c>
      <c r="U127" s="24">
        <f ca="1">IF(M127=0,0,Agents($F$4,$F$5,M127,$F$3)/(1-$P$1))</f>
        <v>7.5</v>
      </c>
      <c r="V127" s="24">
        <f ca="1">IF(N127=0,0,Agents($F$4,$F$5,N127,$F$3)/(1-$P$1))</f>
        <v>7.5</v>
      </c>
      <c r="W127" s="24">
        <f ca="1">IF(O127=0,0,Agents($F$4,$F$5,O127,$F$3)/(1-$P$1))</f>
        <v>6.25</v>
      </c>
      <c r="X127" s="24">
        <f ca="1">IF(P127=0,0,Agents($F$4,$F$5,P127,$F$3)/(1-$P$1))</f>
        <v>0</v>
      </c>
    </row>
    <row r="128" spans="1:24" x14ac:dyDescent="0.25">
      <c r="A128" s="121">
        <v>0.5625</v>
      </c>
      <c r="B128" s="122"/>
      <c r="C128" s="123">
        <v>5.3928467114521643E-2</v>
      </c>
      <c r="D128" s="123">
        <v>5.5887440894937128E-2</v>
      </c>
      <c r="E128" s="123">
        <v>5.1706993702353328E-2</v>
      </c>
      <c r="F128" s="123">
        <v>5.6944775211029107E-2</v>
      </c>
      <c r="G128" s="123">
        <v>5.6942003514938486E-2</v>
      </c>
      <c r="H128" s="124"/>
      <c r="J128" s="24">
        <f t="shared" ca="1" si="15"/>
        <v>0</v>
      </c>
      <c r="K128" s="24">
        <f t="shared" ca="1" si="15"/>
        <v>12.823237545045417</v>
      </c>
      <c r="L128" s="24">
        <f t="shared" ca="1" si="15"/>
        <v>10.308639093165629</v>
      </c>
      <c r="M128" s="24">
        <f t="shared" ca="1" si="15"/>
        <v>10.596119824060651</v>
      </c>
      <c r="N128" s="24">
        <f t="shared" ca="1" si="15"/>
        <v>10.788012226128625</v>
      </c>
      <c r="O128" s="24">
        <f t="shared" ca="1" si="15"/>
        <v>8.2569485095923145</v>
      </c>
      <c r="P128" s="24">
        <f t="shared" ca="1" si="15"/>
        <v>0</v>
      </c>
      <c r="R128" s="30">
        <f ca="1">IF(J128=0,0,Agents($F$4,$F$5,J128,$F$3)/(1-$P$1))</f>
        <v>0</v>
      </c>
      <c r="S128" s="30">
        <f ca="1">IF(K128=0,0,Agents($F$4,$F$5,K128,$F$3)/(1-$P$1))</f>
        <v>8.75</v>
      </c>
      <c r="T128" s="30">
        <f ca="1">IF(L128=0,0,Agents($F$4,$F$5,L128,$F$3)/(1-$P$1))</f>
        <v>7.5</v>
      </c>
      <c r="U128" s="30">
        <f ca="1">IF(M128=0,0,Agents($F$4,$F$5,M128,$F$3)/(1-$P$1))</f>
        <v>7.5</v>
      </c>
      <c r="V128" s="30">
        <f ca="1">IF(N128=0,0,Agents($F$4,$F$5,N128,$F$3)/(1-$P$1))</f>
        <v>7.5</v>
      </c>
      <c r="W128" s="30">
        <f ca="1">IF(O128=0,0,Agents($F$4,$F$5,O128,$F$3)/(1-$P$1))</f>
        <v>6.25</v>
      </c>
      <c r="X128" s="30">
        <f ca="1">IF(P128=0,0,Agents($F$4,$F$5,P128,$F$3)/(1-$P$1))</f>
        <v>0</v>
      </c>
    </row>
    <row r="129" spans="1:24" x14ac:dyDescent="0.25">
      <c r="A129" s="125">
        <v>0.58333333333333337</v>
      </c>
      <c r="B129" s="118"/>
      <c r="C129" s="119">
        <v>5.4964021135923087E-2</v>
      </c>
      <c r="D129" s="119">
        <v>5.7386691269749726E-2</v>
      </c>
      <c r="E129" s="119">
        <v>5.8667550546900891E-2</v>
      </c>
      <c r="F129" s="119">
        <v>5.8664761451139191E-2</v>
      </c>
      <c r="G129" s="119">
        <v>5.9050966608084357E-2</v>
      </c>
      <c r="H129" s="120"/>
      <c r="J129" s="24">
        <f t="shared" ca="1" si="15"/>
        <v>0</v>
      </c>
      <c r="K129" s="24">
        <f t="shared" ca="1" si="15"/>
        <v>13.069474011936983</v>
      </c>
      <c r="L129" s="24">
        <f t="shared" ca="1" si="15"/>
        <v>10.585181206684313</v>
      </c>
      <c r="M129" s="24">
        <f t="shared" ca="1" si="15"/>
        <v>12.022520569607277</v>
      </c>
      <c r="N129" s="24">
        <f t="shared" ca="1" si="15"/>
        <v>11.113858320319315</v>
      </c>
      <c r="O129" s="24">
        <f t="shared" ca="1" si="15"/>
        <v>8.5627614173549933</v>
      </c>
      <c r="P129" s="24">
        <f t="shared" ca="1" si="15"/>
        <v>0</v>
      </c>
      <c r="R129" s="24">
        <f ca="1">IF(J129=0,0,Agents($F$4,$F$5,J129,$F$3)/(1-$P$1))</f>
        <v>0</v>
      </c>
      <c r="S129" s="24">
        <f ca="1">IF(K129=0,0,Agents($F$4,$F$5,K129,$F$3)/(1-$P$1))</f>
        <v>8.75</v>
      </c>
      <c r="T129" s="24">
        <f ca="1">IF(L129=0,0,Agents($F$4,$F$5,L129,$F$3)/(1-$P$1))</f>
        <v>7.5</v>
      </c>
      <c r="U129" s="24">
        <f ca="1">IF(M129=0,0,Agents($F$4,$F$5,M129,$F$3)/(1-$P$1))</f>
        <v>7.5</v>
      </c>
      <c r="V129" s="24">
        <f ca="1">IF(N129=0,0,Agents($F$4,$F$5,N129,$F$3)/(1-$P$1))</f>
        <v>7.5</v>
      </c>
      <c r="W129" s="24">
        <f ca="1">IF(O129=0,0,Agents($F$4,$F$5,O129,$F$3)/(1-$P$1))</f>
        <v>6.25</v>
      </c>
      <c r="X129" s="24">
        <f ca="1">IF(P129=0,0,Agents($F$4,$F$5,P129,$F$3)/(1-$P$1))</f>
        <v>0</v>
      </c>
    </row>
    <row r="130" spans="1:24" x14ac:dyDescent="0.25">
      <c r="A130" s="121">
        <v>0.60416666666666663</v>
      </c>
      <c r="B130" s="122"/>
      <c r="C130" s="123">
        <v>5.4618836462122608E-2</v>
      </c>
      <c r="D130" s="123">
        <v>5.9485641794487357E-2</v>
      </c>
      <c r="E130" s="123">
        <v>6.1982101425256876E-2</v>
      </c>
      <c r="F130" s="123">
        <v>6.1760736683337335E-2</v>
      </c>
      <c r="G130" s="123">
        <v>5.8347978910369067E-2</v>
      </c>
      <c r="H130" s="124"/>
      <c r="J130" s="24">
        <f t="shared" ca="1" si="15"/>
        <v>0</v>
      </c>
      <c r="K130" s="24">
        <f t="shared" ca="1" si="15"/>
        <v>12.987395189639795</v>
      </c>
      <c r="L130" s="24">
        <f t="shared" ca="1" si="15"/>
        <v>10.972340165610467</v>
      </c>
      <c r="M130" s="24">
        <f t="shared" ca="1" si="15"/>
        <v>12.701759019867575</v>
      </c>
      <c r="N130" s="24">
        <f t="shared" ca="1" si="15"/>
        <v>11.700381289862554</v>
      </c>
      <c r="O130" s="24">
        <f t="shared" ca="1" si="15"/>
        <v>8.4608237814340992</v>
      </c>
      <c r="P130" s="24">
        <f t="shared" ca="1" si="15"/>
        <v>0</v>
      </c>
      <c r="R130" s="30">
        <f ca="1">IF(J130=0,0,Agents($F$4,$F$5,J130,$F$3)/(1-$P$1))</f>
        <v>0</v>
      </c>
      <c r="S130" s="30">
        <f ca="1">IF(K130=0,0,Agents($F$4,$F$5,K130,$F$3)/(1-$P$1))</f>
        <v>8.75</v>
      </c>
      <c r="T130" s="30">
        <f ca="1">IF(L130=0,0,Agents($F$4,$F$5,L130,$F$3)/(1-$P$1))</f>
        <v>7.5</v>
      </c>
      <c r="U130" s="30">
        <f ca="1">IF(M130=0,0,Agents($F$4,$F$5,M130,$F$3)/(1-$P$1))</f>
        <v>8.75</v>
      </c>
      <c r="V130" s="30">
        <f ca="1">IF(N130=0,0,Agents($F$4,$F$5,N130,$F$3)/(1-$P$1))</f>
        <v>7.5</v>
      </c>
      <c r="W130" s="30">
        <f ca="1">IF(O130=0,0,Agents($F$4,$F$5,O130,$F$3)/(1-$P$1))</f>
        <v>6.25</v>
      </c>
      <c r="X130" s="30">
        <f ca="1">IF(P130=0,0,Agents($F$4,$F$5,P130,$F$3)/(1-$P$1))</f>
        <v>0</v>
      </c>
    </row>
    <row r="131" spans="1:24" x14ac:dyDescent="0.25">
      <c r="A131" s="125">
        <v>0.625</v>
      </c>
      <c r="B131" s="118"/>
      <c r="C131" s="119">
        <v>5.3238097766920671E-2</v>
      </c>
      <c r="D131" s="119">
        <v>5.1689539845461867E-2</v>
      </c>
      <c r="E131" s="119">
        <v>5.5021544580709306E-2</v>
      </c>
      <c r="F131" s="119">
        <v>5.7632769707073143E-2</v>
      </c>
      <c r="G131" s="119">
        <v>5.7293497363796131E-2</v>
      </c>
      <c r="H131" s="120"/>
      <c r="J131" s="24">
        <f t="shared" ca="1" si="15"/>
        <v>0</v>
      </c>
      <c r="K131" s="24">
        <f t="shared" ca="1" si="15"/>
        <v>12.659079900451038</v>
      </c>
      <c r="L131" s="24">
        <f t="shared" ca="1" si="15"/>
        <v>9.5343211753133215</v>
      </c>
      <c r="M131" s="24">
        <f t="shared" ca="1" si="15"/>
        <v>11.275358274320947</v>
      </c>
      <c r="N131" s="24">
        <f t="shared" ca="1" si="15"/>
        <v>10.918350663804903</v>
      </c>
      <c r="O131" s="24">
        <f t="shared" ca="1" si="15"/>
        <v>8.3079173275527598</v>
      </c>
      <c r="P131" s="24">
        <f t="shared" ca="1" si="15"/>
        <v>0</v>
      </c>
      <c r="R131" s="24">
        <f ca="1">IF(J131=0,0,Agents($F$4,$F$5,J131,$F$3)/(1-$P$1))</f>
        <v>0</v>
      </c>
      <c r="S131" s="24">
        <f ca="1">IF(K131=0,0,Agents($F$4,$F$5,K131,$F$3)/(1-$P$1))</f>
        <v>8.75</v>
      </c>
      <c r="T131" s="24">
        <f ca="1">IF(L131=0,0,Agents($F$4,$F$5,L131,$F$3)/(1-$P$1))</f>
        <v>6.25</v>
      </c>
      <c r="U131" s="24">
        <f ca="1">IF(M131=0,0,Agents($F$4,$F$5,M131,$F$3)/(1-$P$1))</f>
        <v>7.5</v>
      </c>
      <c r="V131" s="24">
        <f ca="1">IF(N131=0,0,Agents($F$4,$F$5,N131,$F$3)/(1-$P$1))</f>
        <v>7.5</v>
      </c>
      <c r="W131" s="24">
        <f ca="1">IF(O131=0,0,Agents($F$4,$F$5,O131,$F$3)/(1-$P$1))</f>
        <v>6.25</v>
      </c>
      <c r="X131" s="24">
        <f ca="1">IF(P131=0,0,Agents($F$4,$F$5,P131,$F$3)/(1-$P$1))</f>
        <v>0</v>
      </c>
    </row>
    <row r="132" spans="1:24" x14ac:dyDescent="0.25">
      <c r="A132" s="121">
        <v>0.64583333333333337</v>
      </c>
      <c r="B132" s="122"/>
      <c r="C132" s="123">
        <v>5.2547728419319706E-2</v>
      </c>
      <c r="D132" s="123">
        <v>5.2888940145311945E-2</v>
      </c>
      <c r="E132" s="123">
        <v>4.938680808750414E-2</v>
      </c>
      <c r="F132" s="123">
        <v>5.5912783466963066E-2</v>
      </c>
      <c r="G132" s="123">
        <v>5.3075571177504395E-2</v>
      </c>
      <c r="H132" s="124"/>
      <c r="J132" s="24">
        <f t="shared" ca="1" si="15"/>
        <v>0</v>
      </c>
      <c r="K132" s="24">
        <f t="shared" ca="1" si="15"/>
        <v>12.494922255856661</v>
      </c>
      <c r="L132" s="24">
        <f t="shared" ca="1" si="15"/>
        <v>9.7555548661282678</v>
      </c>
      <c r="M132" s="24">
        <f t="shared" ca="1" si="15"/>
        <v>10.120652908878442</v>
      </c>
      <c r="N132" s="24">
        <f t="shared" ca="1" si="15"/>
        <v>10.592504569614215</v>
      </c>
      <c r="O132" s="24">
        <f t="shared" ca="1" si="15"/>
        <v>7.696291512027404</v>
      </c>
      <c r="P132" s="24">
        <f t="shared" ca="1" si="15"/>
        <v>0</v>
      </c>
      <c r="R132" s="30">
        <f ca="1">IF(J132=0,0,Agents($F$4,$F$5,J132,$F$3)/(1-$P$1))</f>
        <v>0</v>
      </c>
      <c r="S132" s="30">
        <f ca="1">IF(K132=0,0,Agents($F$4,$F$5,K132,$F$3)/(1-$P$1))</f>
        <v>8.75</v>
      </c>
      <c r="T132" s="30">
        <f ca="1">IF(L132=0,0,Agents($F$4,$F$5,L132,$F$3)/(1-$P$1))</f>
        <v>7.5</v>
      </c>
      <c r="U132" s="30">
        <f ca="1">IF(M132=0,0,Agents($F$4,$F$5,M132,$F$3)/(1-$P$1))</f>
        <v>7.5</v>
      </c>
      <c r="V132" s="30">
        <f ca="1">IF(N132=0,0,Agents($F$4,$F$5,N132,$F$3)/(1-$P$1))</f>
        <v>7.5</v>
      </c>
      <c r="W132" s="30">
        <f ca="1">IF(O132=0,0,Agents($F$4,$F$5,O132,$F$3)/(1-$P$1))</f>
        <v>6.25</v>
      </c>
      <c r="X132" s="30">
        <f ca="1">IF(P132=0,0,Agents($F$4,$F$5,P132,$F$3)/(1-$P$1))</f>
        <v>0</v>
      </c>
    </row>
    <row r="133" spans="1:24" x14ac:dyDescent="0.25">
      <c r="A133" s="125">
        <v>0.66666666666666663</v>
      </c>
      <c r="B133" s="118"/>
      <c r="C133" s="119">
        <v>4.322774222670666E-2</v>
      </c>
      <c r="D133" s="119">
        <v>4.4792988121323936E-2</v>
      </c>
      <c r="E133" s="119">
        <v>4.9718263175339734E-2</v>
      </c>
      <c r="F133" s="119">
        <v>4.7312852266412665E-2</v>
      </c>
      <c r="G133" s="119">
        <v>4.9209138840070298E-2</v>
      </c>
      <c r="H133" s="120"/>
      <c r="J133" s="24">
        <f t="shared" ca="1" si="15"/>
        <v>0</v>
      </c>
      <c r="K133" s="24">
        <f t="shared" ca="1" si="15"/>
        <v>10.278794053832565</v>
      </c>
      <c r="L133" s="24">
        <f t="shared" ca="1" si="15"/>
        <v>8.2622274531273838</v>
      </c>
      <c r="M133" s="24">
        <f t="shared" ca="1" si="15"/>
        <v>10.188576753904471</v>
      </c>
      <c r="N133" s="24">
        <f t="shared" ca="1" si="15"/>
        <v>8.963274098660774</v>
      </c>
      <c r="O133" s="24">
        <f t="shared" ca="1" si="15"/>
        <v>7.1356345144624935</v>
      </c>
      <c r="P133" s="24">
        <f t="shared" ca="1" si="15"/>
        <v>0</v>
      </c>
      <c r="R133" s="24">
        <f ca="1">IF(J133=0,0,Agents($F$4,$F$5,J133,$F$3)/(1-$P$1))</f>
        <v>0</v>
      </c>
      <c r="S133" s="24">
        <f ca="1">IF(K133=0,0,Agents($F$4,$F$5,K133,$F$3)/(1-$P$1))</f>
        <v>7.5</v>
      </c>
      <c r="T133" s="24">
        <f ca="1">IF(L133=0,0,Agents($F$4,$F$5,L133,$F$3)/(1-$P$1))</f>
        <v>6.25</v>
      </c>
      <c r="U133" s="24">
        <f ca="1">IF(M133=0,0,Agents($F$4,$F$5,M133,$F$3)/(1-$P$1))</f>
        <v>7.5</v>
      </c>
      <c r="V133" s="24">
        <f ca="1">IF(N133=0,0,Agents($F$4,$F$5,N133,$F$3)/(1-$P$1))</f>
        <v>6.25</v>
      </c>
      <c r="W133" s="24">
        <f ca="1">IF(O133=0,0,Agents($F$4,$F$5,O133,$F$3)/(1-$P$1))</f>
        <v>6.25</v>
      </c>
      <c r="X133" s="24">
        <f ca="1">IF(P133=0,0,Agents($F$4,$F$5,P133,$F$3)/(1-$P$1))</f>
        <v>0</v>
      </c>
    </row>
    <row r="134" spans="1:24" x14ac:dyDescent="0.25">
      <c r="A134" s="121">
        <v>0.6875</v>
      </c>
      <c r="B134" s="122"/>
      <c r="C134" s="123">
        <v>4.0386606834656544E-2</v>
      </c>
      <c r="D134" s="123">
        <v>3.8795986622073564E-2</v>
      </c>
      <c r="E134" s="123">
        <v>3.5465694398409013E-2</v>
      </c>
      <c r="F134" s="123">
        <v>4.1808896298060415E-2</v>
      </c>
      <c r="G134" s="123">
        <v>3.5852372583479786E-2</v>
      </c>
      <c r="H134" s="124"/>
      <c r="J134" s="24">
        <f t="shared" ca="1" si="15"/>
        <v>0</v>
      </c>
      <c r="K134" s="24">
        <f t="shared" ca="1" si="15"/>
        <v>9.6032222087710917</v>
      </c>
      <c r="L134" s="24">
        <f t="shared" ca="1" si="15"/>
        <v>7.1560589990526573</v>
      </c>
      <c r="M134" s="24">
        <f t="shared" ca="1" si="15"/>
        <v>7.2678514177851898</v>
      </c>
      <c r="N134" s="24">
        <f t="shared" ca="1" si="15"/>
        <v>7.9205665972505734</v>
      </c>
      <c r="O134" s="24">
        <f t="shared" ca="1" si="15"/>
        <v>5.1988194319655312</v>
      </c>
      <c r="P134" s="24">
        <f t="shared" ca="1" si="15"/>
        <v>0</v>
      </c>
      <c r="R134" s="30">
        <f ca="1">IF(J134=0,0,Agents($F$4,$F$5,J134,$F$3)/(1-$P$1))</f>
        <v>0</v>
      </c>
      <c r="S134" s="30">
        <f ca="1">IF(K134=0,0,Agents($F$4,$F$5,K134,$F$3)/(1-$P$1))</f>
        <v>6.25</v>
      </c>
      <c r="T134" s="30">
        <f ca="1">IF(L134=0,0,Agents($F$4,$F$5,L134,$F$3)/(1-$P$1))</f>
        <v>6.25</v>
      </c>
      <c r="U134" s="30">
        <f ca="1">IF(M134=0,0,Agents($F$4,$F$5,M134,$F$3)/(1-$P$1))</f>
        <v>6.25</v>
      </c>
      <c r="V134" s="30">
        <f ca="1">IF(N134=0,0,Agents($F$4,$F$5,N134,$F$3)/(1-$P$1))</f>
        <v>6.25</v>
      </c>
      <c r="W134" s="30">
        <f ca="1">IF(O134=0,0,Agents($F$4,$F$5,O134,$F$3)/(1-$P$1))</f>
        <v>5</v>
      </c>
      <c r="X134" s="30">
        <f ca="1">IF(P134=0,0,Agents($F$4,$F$5,P134,$F$3)/(1-$P$1))</f>
        <v>0</v>
      </c>
    </row>
    <row r="135" spans="1:24" x14ac:dyDescent="0.25">
      <c r="A135" s="125">
        <v>0.70833333333333337</v>
      </c>
      <c r="B135" s="118"/>
      <c r="C135" s="119">
        <v>2.6579219882637211E-2</v>
      </c>
      <c r="D135" s="119">
        <v>2.8185907046476763E-2</v>
      </c>
      <c r="E135" s="119">
        <v>2.7179317202519059E-2</v>
      </c>
      <c r="F135" s="119">
        <v>3.0959752321981424E-2</v>
      </c>
      <c r="G135" s="119">
        <v>2.7065026362038665E-2</v>
      </c>
      <c r="H135" s="120"/>
      <c r="J135" s="24">
        <f t="shared" ca="1" si="15"/>
        <v>0</v>
      </c>
      <c r="K135" s="24">
        <f t="shared" ca="1" si="15"/>
        <v>6.3200693168835382</v>
      </c>
      <c r="L135" s="24">
        <f t="shared" ca="1" si="15"/>
        <v>5.1989917341512193</v>
      </c>
      <c r="M135" s="24">
        <f t="shared" ca="1" si="15"/>
        <v>5.5697552921344444</v>
      </c>
      <c r="N135" s="24">
        <f t="shared" ca="1" si="15"/>
        <v>5.8652296954323822</v>
      </c>
      <c r="O135" s="24">
        <f t="shared" ca="1" si="15"/>
        <v>3.9245989829543717</v>
      </c>
      <c r="P135" s="24">
        <f t="shared" ca="1" si="15"/>
        <v>0</v>
      </c>
      <c r="R135" s="24">
        <f ca="1">IF(J135=0,0,Agents($F$4,$F$5,J135,$F$3)/(1-$P$1))</f>
        <v>0</v>
      </c>
      <c r="S135" s="24">
        <f ca="1">IF(K135=0,0,Agents($F$4,$F$5,K135,$F$3)/(1-$P$1))</f>
        <v>5</v>
      </c>
      <c r="T135" s="24">
        <f ca="1">IF(L135=0,0,Agents($F$4,$F$5,L135,$F$3)/(1-$P$1))</f>
        <v>5</v>
      </c>
      <c r="U135" s="24">
        <f ca="1">IF(M135=0,0,Agents($F$4,$F$5,M135,$F$3)/(1-$P$1))</f>
        <v>5</v>
      </c>
      <c r="V135" s="24">
        <f ca="1">IF(N135=0,0,Agents($F$4,$F$5,N135,$F$3)/(1-$P$1))</f>
        <v>5</v>
      </c>
      <c r="W135" s="24">
        <f ca="1">IF(O135=0,0,Agents($F$4,$F$5,O135,$F$3)/(1-$P$1))</f>
        <v>3.75</v>
      </c>
      <c r="X135" s="24">
        <f ca="1">IF(P135=0,0,Agents($F$4,$F$5,P135,$F$3)/(1-$P$1))</f>
        <v>0</v>
      </c>
    </row>
    <row r="136" spans="1:24" x14ac:dyDescent="0.25">
      <c r="A136" s="121">
        <v>0.72916666666666663</v>
      </c>
      <c r="B136" s="122"/>
      <c r="C136" s="123">
        <v>1.9675526406627546E-2</v>
      </c>
      <c r="D136" s="123">
        <v>1.6791604197901048E-2</v>
      </c>
      <c r="E136" s="123">
        <v>2.0881670533642691E-2</v>
      </c>
      <c r="F136" s="123">
        <v>2.1327829377364983E-2</v>
      </c>
      <c r="G136" s="123">
        <v>1.8629173989455183E-2</v>
      </c>
      <c r="H136" s="124"/>
      <c r="J136" s="24">
        <f t="shared" ca="1" si="15"/>
        <v>0</v>
      </c>
      <c r="K136" s="24">
        <f t="shared" ca="1" si="15"/>
        <v>4.6784928709397624</v>
      </c>
      <c r="L136" s="24">
        <f t="shared" ca="1" si="15"/>
        <v>3.0972716714092368</v>
      </c>
      <c r="M136" s="24">
        <f t="shared" ca="1" si="15"/>
        <v>4.2792022366398781</v>
      </c>
      <c r="N136" s="24">
        <f t="shared" ca="1" si="15"/>
        <v>4.0404915679645299</v>
      </c>
      <c r="O136" s="24">
        <f t="shared" ca="1" si="15"/>
        <v>2.7013473519036584</v>
      </c>
      <c r="P136" s="24">
        <f t="shared" ca="1" si="15"/>
        <v>0</v>
      </c>
      <c r="R136" s="30">
        <f ca="1">IF(J136=0,0,Agents($F$4,$F$5,J136,$F$3)/(1-$P$1))</f>
        <v>0</v>
      </c>
      <c r="S136" s="30">
        <f ca="1">IF(K136=0,0,Agents($F$4,$F$5,K136,$F$3)/(1-$P$1))</f>
        <v>3.75</v>
      </c>
      <c r="T136" s="30">
        <f ca="1">IF(L136=0,0,Agents($F$4,$F$5,L136,$F$3)/(1-$P$1))</f>
        <v>3.75</v>
      </c>
      <c r="U136" s="30">
        <f ca="1">IF(M136=0,0,Agents($F$4,$F$5,M136,$F$3)/(1-$P$1))</f>
        <v>3.75</v>
      </c>
      <c r="V136" s="30">
        <f ca="1">IF(N136=0,0,Agents($F$4,$F$5,N136,$F$3)/(1-$P$1))</f>
        <v>3.75</v>
      </c>
      <c r="W136" s="30">
        <f ca="1">IF(O136=0,0,Agents($F$4,$F$5,O136,$F$3)/(1-$P$1))</f>
        <v>3.75</v>
      </c>
      <c r="X136" s="30">
        <f ca="1">IF(P136=0,0,Agents($F$4,$F$5,P136,$F$3)/(1-$P$1))</f>
        <v>0</v>
      </c>
    </row>
    <row r="137" spans="1:24" x14ac:dyDescent="0.25">
      <c r="A137" s="125">
        <v>0.75</v>
      </c>
      <c r="B137" s="118"/>
      <c r="C137" s="119">
        <v>1.5533310321021747E-2</v>
      </c>
      <c r="D137" s="119">
        <v>1.4992503748125937E-2</v>
      </c>
      <c r="E137" s="119">
        <v>1.4252568776930727E-2</v>
      </c>
      <c r="F137" s="119">
        <v>1.5823873409012729E-2</v>
      </c>
      <c r="G137" s="119">
        <v>1.1950790861159929E-2</v>
      </c>
      <c r="H137" s="120"/>
      <c r="J137" s="24">
        <f t="shared" ca="1" si="15"/>
        <v>0</v>
      </c>
      <c r="K137" s="24">
        <f t="shared" ca="1" si="15"/>
        <v>3.6935470033734963</v>
      </c>
      <c r="L137" s="24">
        <f t="shared" ca="1" si="15"/>
        <v>2.7654211351868185</v>
      </c>
      <c r="M137" s="24">
        <f t="shared" ca="1" si="15"/>
        <v>2.9207253361192822</v>
      </c>
      <c r="N137" s="24">
        <f t="shared" ca="1" si="15"/>
        <v>2.9977840665543289</v>
      </c>
      <c r="O137" s="24">
        <f t="shared" ca="1" si="15"/>
        <v>1.732939810655177</v>
      </c>
      <c r="P137" s="24">
        <f t="shared" ca="1" si="15"/>
        <v>0</v>
      </c>
      <c r="R137" s="24">
        <f ca="1">IF(J137=0,0,Agents($F$4,$F$5,J137,$F$3)/(1-$P$1))</f>
        <v>0</v>
      </c>
      <c r="S137" s="24">
        <f ca="1">IF(K137=0,0,Agents($F$4,$F$5,K137,$F$3)/(1-$P$1))</f>
        <v>3.75</v>
      </c>
      <c r="T137" s="24">
        <f ca="1">IF(L137=0,0,Agents($F$4,$F$5,L137,$F$3)/(1-$P$1))</f>
        <v>3.75</v>
      </c>
      <c r="U137" s="24">
        <f ca="1">IF(M137=0,0,Agents($F$4,$F$5,M137,$F$3)/(1-$P$1))</f>
        <v>3.75</v>
      </c>
      <c r="V137" s="24">
        <f ca="1">IF(N137=0,0,Agents($F$4,$F$5,N137,$F$3)/(1-$P$1))</f>
        <v>3.75</v>
      </c>
      <c r="W137" s="24">
        <f ca="1">IF(O137=0,0,Agents($F$4,$F$5,O137,$F$3)/(1-$P$1))</f>
        <v>2.5</v>
      </c>
      <c r="X137" s="24">
        <f ca="1">IF(P137=0,0,Agents($F$4,$F$5,P137,$F$3)/(1-$P$1))</f>
        <v>0</v>
      </c>
    </row>
    <row r="138" spans="1:24" x14ac:dyDescent="0.25">
      <c r="A138" s="121">
        <v>0.77083333333333337</v>
      </c>
      <c r="B138" s="122"/>
      <c r="C138" s="123">
        <v>1.1736278909216431E-2</v>
      </c>
      <c r="D138" s="123">
        <v>9.595202398800599E-3</v>
      </c>
      <c r="E138" s="123">
        <v>8.6178322837255558E-3</v>
      </c>
      <c r="F138" s="123">
        <v>9.6319229446164435E-3</v>
      </c>
      <c r="G138" s="123">
        <v>8.4358523725834803E-3</v>
      </c>
      <c r="H138" s="124"/>
      <c r="J138" s="24">
        <f t="shared" ca="1" si="15"/>
        <v>0</v>
      </c>
      <c r="K138" s="24">
        <f t="shared" ca="1" si="15"/>
        <v>2.7906799581044193</v>
      </c>
      <c r="L138" s="24">
        <f t="shared" ca="1" si="15"/>
        <v>1.7698695265195639</v>
      </c>
      <c r="M138" s="24">
        <f t="shared" ca="1" si="15"/>
        <v>1.7660199706767754</v>
      </c>
      <c r="N138" s="24">
        <f t="shared" ca="1" si="15"/>
        <v>1.8247381274678522</v>
      </c>
      <c r="O138" s="24">
        <f t="shared" ca="1" si="15"/>
        <v>1.2232516310507133</v>
      </c>
      <c r="P138" s="24">
        <f t="shared" ca="1" si="15"/>
        <v>0</v>
      </c>
      <c r="R138" s="30">
        <f ca="1">IF(J138=0,0,Agents($F$4,$F$5,J138,$F$3)/(1-$P$1))</f>
        <v>0</v>
      </c>
      <c r="S138" s="30">
        <f ca="1">IF(K138=0,0,Agents($F$4,$F$5,K138,$F$3)/(1-$P$1))</f>
        <v>3.75</v>
      </c>
      <c r="T138" s="30">
        <f ca="1">IF(L138=0,0,Agents($F$4,$F$5,L138,$F$3)/(1-$P$1))</f>
        <v>2.5</v>
      </c>
      <c r="U138" s="30">
        <f ca="1">IF(M138=0,0,Agents($F$4,$F$5,M138,$F$3)/(1-$P$1))</f>
        <v>2.5</v>
      </c>
      <c r="V138" s="30">
        <f ca="1">IF(N138=0,0,Agents($F$4,$F$5,N138,$F$3)/(1-$P$1))</f>
        <v>2.5</v>
      </c>
      <c r="W138" s="30">
        <f ca="1">IF(O138=0,0,Agents($F$4,$F$5,O138,$F$3)/(1-$P$1))</f>
        <v>2.5</v>
      </c>
      <c r="X138" s="30">
        <f ca="1">IF(P138=0,0,Agents($F$4,$F$5,P138,$F$3)/(1-$P$1))</f>
        <v>0</v>
      </c>
    </row>
    <row r="139" spans="1:24" x14ac:dyDescent="0.25">
      <c r="A139" s="125">
        <v>0.79166666666666663</v>
      </c>
      <c r="B139" s="118"/>
      <c r="C139" s="119">
        <v>7.9392474974111157E-3</v>
      </c>
      <c r="D139" s="119">
        <v>5.6971514242878558E-3</v>
      </c>
      <c r="E139" s="119">
        <v>7.9549221080543586E-3</v>
      </c>
      <c r="F139" s="119">
        <v>8.2559339525283791E-3</v>
      </c>
      <c r="G139" s="119">
        <v>6.3268892794376098E-3</v>
      </c>
      <c r="H139" s="120"/>
      <c r="J139" s="24">
        <f t="shared" ca="1" si="15"/>
        <v>0</v>
      </c>
      <c r="K139" s="24">
        <f t="shared" ca="1" si="15"/>
        <v>1.8878129128353427</v>
      </c>
      <c r="L139" s="24">
        <f t="shared" ca="1" si="15"/>
        <v>1.050860031370991</v>
      </c>
      <c r="M139" s="24">
        <f t="shared" ca="1" si="15"/>
        <v>1.6301722806247156</v>
      </c>
      <c r="N139" s="24">
        <f t="shared" ca="1" si="15"/>
        <v>1.5640612521153019</v>
      </c>
      <c r="O139" s="24">
        <f t="shared" ca="1" si="15"/>
        <v>0.91743872328803489</v>
      </c>
      <c r="P139" s="24">
        <f t="shared" ca="1" si="15"/>
        <v>0</v>
      </c>
      <c r="R139" s="24">
        <f ca="1">IF(J139=0,0,Agents($F$4,$F$5,J139,$F$3)/(1-$P$1))</f>
        <v>0</v>
      </c>
      <c r="S139" s="24">
        <f ca="1">IF(K139=0,0,Agents($F$4,$F$5,K139,$F$3)/(1-$P$1))</f>
        <v>2.5</v>
      </c>
      <c r="T139" s="24">
        <f ca="1">IF(L139=0,0,Agents($F$4,$F$5,L139,$F$3)/(1-$P$1))</f>
        <v>2.5</v>
      </c>
      <c r="U139" s="24">
        <f ca="1">IF(M139=0,0,Agents($F$4,$F$5,M139,$F$3)/(1-$P$1))</f>
        <v>2.5</v>
      </c>
      <c r="V139" s="24">
        <f ca="1">IF(N139=0,0,Agents($F$4,$F$5,N139,$F$3)/(1-$P$1))</f>
        <v>2.5</v>
      </c>
      <c r="W139" s="24">
        <f ca="1">IF(O139=0,0,Agents($F$4,$F$5,O139,$F$3)/(1-$P$1))</f>
        <v>2.5</v>
      </c>
      <c r="X139" s="24">
        <f ca="1">IF(P139=0,0,Agents($F$4,$F$5,P139,$F$3)/(1-$P$1))</f>
        <v>0</v>
      </c>
    </row>
    <row r="140" spans="1:24" x14ac:dyDescent="0.25">
      <c r="A140" s="126">
        <v>0.8125</v>
      </c>
      <c r="B140" s="122"/>
      <c r="C140" s="123">
        <v>5.5229547808077319E-3</v>
      </c>
      <c r="D140" s="123">
        <v>5.0974512743628183E-3</v>
      </c>
      <c r="E140" s="123">
        <v>5.3032814053695721E-3</v>
      </c>
      <c r="F140" s="123">
        <v>7.2239422084623322E-3</v>
      </c>
      <c r="G140" s="123">
        <v>4.2179261862917402E-3</v>
      </c>
      <c r="H140" s="124"/>
      <c r="J140" s="24">
        <f t="shared" ca="1" si="15"/>
        <v>0</v>
      </c>
      <c r="K140" s="24">
        <f t="shared" ca="1" si="15"/>
        <v>1.3132611567550208</v>
      </c>
      <c r="L140" s="24">
        <f t="shared" ca="1" si="15"/>
        <v>0.9402431859635183</v>
      </c>
      <c r="M140" s="24">
        <f t="shared" ca="1" si="15"/>
        <v>1.086781520416477</v>
      </c>
      <c r="N140" s="24">
        <f t="shared" ca="1" si="15"/>
        <v>1.3685535956008892</v>
      </c>
      <c r="O140" s="24">
        <f t="shared" ca="1" si="15"/>
        <v>0.61162581552535666</v>
      </c>
      <c r="P140" s="24">
        <f t="shared" ca="1" si="15"/>
        <v>0</v>
      </c>
      <c r="R140" s="30">
        <f ca="1">IF(J140=0,0,Agents($F$4,$F$5,J140,$F$3)/(1-$P$1))</f>
        <v>0</v>
      </c>
      <c r="S140" s="30">
        <f ca="1">IF(K140=0,0,Agents($F$4,$F$5,K140,$F$3)/(1-$P$1))</f>
        <v>2.5</v>
      </c>
      <c r="T140" s="30">
        <f ca="1">IF(L140=0,0,Agents($F$4,$F$5,L140,$F$3)/(1-$P$1))</f>
        <v>2.5</v>
      </c>
      <c r="U140" s="30">
        <f ca="1">IF(M140=0,0,Agents($F$4,$F$5,M140,$F$3)/(1-$P$1))</f>
        <v>2.5</v>
      </c>
      <c r="V140" s="30">
        <f ca="1">IF(N140=0,0,Agents($F$4,$F$5,N140,$F$3)/(1-$P$1))</f>
        <v>2.5</v>
      </c>
      <c r="W140" s="30">
        <f ca="1">IF(O140=0,0,Agents($F$4,$F$5,O140,$F$3)/(1-$P$1))</f>
        <v>1.25</v>
      </c>
      <c r="X140" s="30">
        <f ca="1">IF(P140=0,0,Agents($F$4,$F$5,P140,$F$3)/(1-$P$1))</f>
        <v>0</v>
      </c>
    </row>
    <row r="141" spans="1:24" x14ac:dyDescent="0.25">
      <c r="A141" s="125">
        <v>0.83333333333333304</v>
      </c>
      <c r="B141" s="127"/>
      <c r="C141" s="128">
        <v>2.0711080428028996E-3</v>
      </c>
      <c r="D141" s="128">
        <v>2.098950524737631E-3</v>
      </c>
      <c r="E141" s="128">
        <v>2.651640702684786E-3</v>
      </c>
      <c r="F141" s="128">
        <v>2.7519779841761265E-3</v>
      </c>
      <c r="G141" s="128">
        <v>1.7574692442882249E-3</v>
      </c>
      <c r="H141" s="129"/>
      <c r="J141" s="24">
        <f t="shared" ca="1" si="15"/>
        <v>0</v>
      </c>
      <c r="K141" s="24">
        <f t="shared" ca="1" si="15"/>
        <v>0.49247293378313284</v>
      </c>
      <c r="L141" s="24">
        <f t="shared" ca="1" si="15"/>
        <v>0.38715895892615459</v>
      </c>
      <c r="M141" s="24">
        <f t="shared" ca="1" si="15"/>
        <v>0.54339076020823851</v>
      </c>
      <c r="N141" s="24">
        <f t="shared" ca="1" si="15"/>
        <v>0.52135375070510059</v>
      </c>
      <c r="O141" s="24">
        <f t="shared" ca="1" si="15"/>
        <v>0.25484408980223189</v>
      </c>
      <c r="P141" s="24">
        <f t="shared" ca="1" si="15"/>
        <v>0</v>
      </c>
      <c r="R141" s="30">
        <f ca="1">IF(J141=0,0,Agents($F$4,$F$5,J141,$F$3)/(1-$P$1))</f>
        <v>0</v>
      </c>
      <c r="S141" s="30">
        <f ca="1">IF(K141=0,0,Agents($F$4,$F$5,K141,$F$3)/(1-$P$1))</f>
        <v>1.25</v>
      </c>
      <c r="T141" s="30">
        <f ca="1">IF(L141=0,0,Agents($F$4,$F$5,L141,$F$3)/(1-$P$1))</f>
        <v>1.25</v>
      </c>
      <c r="U141" s="30">
        <f ca="1">IF(M141=0,0,Agents($F$4,$F$5,M141,$F$3)/(1-$P$1))</f>
        <v>1.25</v>
      </c>
      <c r="V141" s="30">
        <f ca="1">IF(N141=0,0,Agents($F$4,$F$5,N141,$F$3)/(1-$P$1))</f>
        <v>1.25</v>
      </c>
      <c r="W141" s="30">
        <f ca="1">IF(O141=0,0,Agents($F$4,$F$5,O141,$F$3)/(1-$P$1))</f>
        <v>1.25</v>
      </c>
      <c r="X141" s="30">
        <f ca="1">IF(P141=0,0,Agents($F$4,$F$5,P141,$F$3)/(1-$P$1))</f>
        <v>0</v>
      </c>
    </row>
    <row r="142" spans="1:24" x14ac:dyDescent="0.25">
      <c r="A142" s="126">
        <v>0.85416666666666696</v>
      </c>
      <c r="B142" s="127"/>
      <c r="C142" s="128">
        <v>1.380738695201933E-3</v>
      </c>
      <c r="D142" s="128">
        <v>1.1994002998500749E-3</v>
      </c>
      <c r="E142" s="128">
        <v>1.325820351342393E-3</v>
      </c>
      <c r="F142" s="128">
        <v>1.7199862401100791E-3</v>
      </c>
      <c r="G142" s="128">
        <v>1.4059753954305801E-3</v>
      </c>
      <c r="H142" s="129"/>
      <c r="J142" s="24">
        <f t="shared" ca="1" si="15"/>
        <v>0</v>
      </c>
      <c r="K142" s="24">
        <f t="shared" ca="1" si="15"/>
        <v>0.32831528918875519</v>
      </c>
      <c r="L142" s="24">
        <f t="shared" ca="1" si="15"/>
        <v>0.22123369081494548</v>
      </c>
      <c r="M142" s="24">
        <f t="shared" ca="1" si="15"/>
        <v>0.27169538010411926</v>
      </c>
      <c r="N142" s="24">
        <f t="shared" ca="1" si="15"/>
        <v>0.32584609419068788</v>
      </c>
      <c r="O142" s="24">
        <f t="shared" ca="1" si="15"/>
        <v>0.20387527184178555</v>
      </c>
      <c r="P142" s="24">
        <f t="shared" ca="1" si="15"/>
        <v>0</v>
      </c>
      <c r="R142" s="30">
        <f ca="1">IF(J142=0,0,Agents($F$4,$F$5,J142,$F$3)/(1-$P$1))</f>
        <v>0</v>
      </c>
      <c r="S142" s="30">
        <f ca="1">IF(K142=0,0,Agents($F$4,$F$5,K142,$F$3)/(1-$P$1))</f>
        <v>1.25</v>
      </c>
      <c r="T142" s="30">
        <f ca="1">IF(L142=0,0,Agents($F$4,$F$5,L142,$F$3)/(1-$P$1))</f>
        <v>1.25</v>
      </c>
      <c r="U142" s="30">
        <f ca="1">IF(M142=0,0,Agents($F$4,$F$5,M142,$F$3)/(1-$P$1))</f>
        <v>1.25</v>
      </c>
      <c r="V142" s="30">
        <f ca="1">IF(N142=0,0,Agents($F$4,$F$5,N142,$F$3)/(1-$P$1))</f>
        <v>1.25</v>
      </c>
      <c r="W142" s="30">
        <f ca="1">IF(O142=0,0,Agents($F$4,$F$5,O142,$F$3)/(1-$P$1))</f>
        <v>1.25</v>
      </c>
      <c r="X142" s="30">
        <f ca="1">IF(P142=0,0,Agents($F$4,$F$5,P142,$F$3)/(1-$P$1))</f>
        <v>0</v>
      </c>
    </row>
    <row r="143" spans="1:24" x14ac:dyDescent="0.25">
      <c r="A143" s="125">
        <v>0.875000000000001</v>
      </c>
      <c r="B143" s="127"/>
      <c r="C143" s="128">
        <v>7.9392474974111157E-3</v>
      </c>
      <c r="D143" s="128">
        <v>5.6971514242878558E-3</v>
      </c>
      <c r="E143" s="128">
        <v>7.9549221080543586E-3</v>
      </c>
      <c r="F143" s="128">
        <v>8.2559339525283791E-3</v>
      </c>
      <c r="G143" s="128">
        <v>6.3268892794376098E-3</v>
      </c>
      <c r="H143" s="129"/>
      <c r="J143" s="24">
        <f t="shared" ref="J143:P146" ca="1" si="16">B143*J$147</f>
        <v>0</v>
      </c>
      <c r="K143" s="24">
        <f t="shared" ca="1" si="16"/>
        <v>1.8878129128353427</v>
      </c>
      <c r="L143" s="24">
        <f t="shared" ca="1" si="16"/>
        <v>1.050860031370991</v>
      </c>
      <c r="M143" s="24">
        <f t="shared" ca="1" si="16"/>
        <v>1.6301722806247156</v>
      </c>
      <c r="N143" s="24">
        <f t="shared" ca="1" si="16"/>
        <v>1.5640612521153019</v>
      </c>
      <c r="O143" s="24">
        <f t="shared" ca="1" si="16"/>
        <v>0.91743872328803489</v>
      </c>
      <c r="P143" s="24">
        <f t="shared" ca="1" si="16"/>
        <v>0</v>
      </c>
      <c r="R143" s="30">
        <f ca="1">IF(J143=0,0,Agents($F$4,$F$5,J143,$F$3)/(1-$P$1))</f>
        <v>0</v>
      </c>
      <c r="S143" s="30">
        <f ca="1">IF(K143=0,0,Agents($F$4,$F$5,K143,$F$3)/(1-$P$1))</f>
        <v>2.5</v>
      </c>
      <c r="T143" s="30">
        <f ca="1">IF(L143=0,0,Agents($F$4,$F$5,L143,$F$3)/(1-$P$1))</f>
        <v>2.5</v>
      </c>
      <c r="U143" s="30">
        <f ca="1">IF(M143=0,0,Agents($F$4,$F$5,M143,$F$3)/(1-$P$1))</f>
        <v>2.5</v>
      </c>
      <c r="V143" s="30">
        <f ca="1">IF(N143=0,0,Agents($F$4,$F$5,N143,$F$3)/(1-$P$1))</f>
        <v>2.5</v>
      </c>
      <c r="W143" s="30">
        <f ca="1">IF(O143=0,0,Agents($F$4,$F$5,O143,$F$3)/(1-$P$1))</f>
        <v>2.5</v>
      </c>
      <c r="X143" s="134">
        <f ca="1">IF(P143=0,0,Agents($F$4,$F$5,P143,$F$3)/(1-$P$1))</f>
        <v>0</v>
      </c>
    </row>
    <row r="144" spans="1:24" x14ac:dyDescent="0.25">
      <c r="A144" s="126">
        <v>0.89583333333333504</v>
      </c>
      <c r="B144" s="127"/>
      <c r="C144" s="128">
        <v>5.5229547808077319E-3</v>
      </c>
      <c r="D144" s="128">
        <v>5.0974512743628183E-3</v>
      </c>
      <c r="E144" s="128">
        <v>5.3032814053695721E-3</v>
      </c>
      <c r="F144" s="128">
        <v>7.2239422084623322E-3</v>
      </c>
      <c r="G144" s="128">
        <v>4.2179261862917402E-3</v>
      </c>
      <c r="H144" s="129"/>
      <c r="J144" s="24">
        <f t="shared" ca="1" si="16"/>
        <v>0</v>
      </c>
      <c r="K144" s="24">
        <f t="shared" ca="1" si="16"/>
        <v>1.3132611567550208</v>
      </c>
      <c r="L144" s="24">
        <f t="shared" ca="1" si="16"/>
        <v>0.9402431859635183</v>
      </c>
      <c r="M144" s="24">
        <f t="shared" ca="1" si="16"/>
        <v>1.086781520416477</v>
      </c>
      <c r="N144" s="24">
        <f t="shared" ca="1" si="16"/>
        <v>1.3685535956008892</v>
      </c>
      <c r="O144" s="24">
        <f t="shared" ca="1" si="16"/>
        <v>0.61162581552535666</v>
      </c>
      <c r="P144" s="24">
        <f t="shared" ca="1" si="16"/>
        <v>0</v>
      </c>
      <c r="R144" s="30">
        <f ca="1">IF(J144=0,0,Agents($F$4,$F$5,J144,$F$3)/(1-$P$1))</f>
        <v>0</v>
      </c>
      <c r="S144" s="30">
        <f ca="1">IF(K144=0,0,Agents($F$4,$F$5,K144,$F$3)/(1-$P$1))</f>
        <v>2.5</v>
      </c>
      <c r="T144" s="30">
        <f ca="1">IF(L144=0,0,Agents($F$4,$F$5,L144,$F$3)/(1-$P$1))</f>
        <v>2.5</v>
      </c>
      <c r="U144" s="30">
        <f ca="1">IF(M144=0,0,Agents($F$4,$F$5,M144,$F$3)/(1-$P$1))</f>
        <v>2.5</v>
      </c>
      <c r="V144" s="30">
        <f ca="1">IF(N144=0,0,Agents($F$4,$F$5,N144,$F$3)/(1-$P$1))</f>
        <v>2.5</v>
      </c>
      <c r="W144" s="30">
        <f ca="1">IF(O144=0,0,Agents($F$4,$F$5,O144,$F$3)/(1-$P$1))</f>
        <v>1.25</v>
      </c>
      <c r="X144" s="134">
        <f ca="1">IF(P144=0,0,Agents($F$4,$F$5,P144,$F$3)/(1-$P$1))</f>
        <v>0</v>
      </c>
    </row>
    <row r="145" spans="1:24" x14ac:dyDescent="0.25">
      <c r="A145" s="125">
        <v>0.91666666666666896</v>
      </c>
      <c r="B145" s="127"/>
      <c r="C145" s="128">
        <v>2.0711080428028996E-3</v>
      </c>
      <c r="D145" s="128">
        <v>2.098950524737631E-3</v>
      </c>
      <c r="E145" s="128">
        <v>2.651640702684786E-3</v>
      </c>
      <c r="F145" s="128">
        <v>2.7519779841761265E-3</v>
      </c>
      <c r="G145" s="128">
        <v>1.7574692442882249E-3</v>
      </c>
      <c r="H145" s="129"/>
      <c r="J145" s="24">
        <f t="shared" ca="1" si="16"/>
        <v>0</v>
      </c>
      <c r="K145" s="24">
        <f t="shared" ca="1" si="16"/>
        <v>0.49247293378313284</v>
      </c>
      <c r="L145" s="24">
        <f t="shared" ca="1" si="16"/>
        <v>0.38715895892615459</v>
      </c>
      <c r="M145" s="24">
        <f t="shared" ca="1" si="16"/>
        <v>0.54339076020823851</v>
      </c>
      <c r="N145" s="24">
        <f t="shared" ca="1" si="16"/>
        <v>0.52135375070510059</v>
      </c>
      <c r="O145" s="24">
        <f t="shared" ca="1" si="16"/>
        <v>0.25484408980223189</v>
      </c>
      <c r="P145" s="24">
        <f t="shared" ca="1" si="16"/>
        <v>0</v>
      </c>
      <c r="R145" s="30">
        <f ca="1">IF(J145=0,0,Agents($F$4,$F$5,J145,$F$3)/(1-$P$1))</f>
        <v>0</v>
      </c>
      <c r="S145" s="30">
        <f ca="1">IF(K145=0,0,Agents($F$4,$F$5,K145,$F$3)/(1-$P$1))</f>
        <v>1.25</v>
      </c>
      <c r="T145" s="30">
        <f ca="1">IF(L145=0,0,Agents($F$4,$F$5,L145,$F$3)/(1-$P$1))</f>
        <v>1.25</v>
      </c>
      <c r="U145" s="30">
        <f ca="1">IF(M145=0,0,Agents($F$4,$F$5,M145,$F$3)/(1-$P$1))</f>
        <v>1.25</v>
      </c>
      <c r="V145" s="30">
        <f ca="1">IF(N145=0,0,Agents($F$4,$F$5,N145,$F$3)/(1-$P$1))</f>
        <v>1.25</v>
      </c>
      <c r="W145" s="30">
        <f ca="1">IF(O145=0,0,Agents($F$4,$F$5,O145,$F$3)/(1-$P$1))</f>
        <v>1.25</v>
      </c>
      <c r="X145" s="134">
        <f ca="1">IF(P145=0,0,Agents($F$4,$F$5,P145,$F$3)/(1-$P$1))</f>
        <v>0</v>
      </c>
    </row>
    <row r="146" spans="1:24" x14ac:dyDescent="0.25">
      <c r="A146" s="126">
        <v>0.937500000000003</v>
      </c>
      <c r="B146" s="127"/>
      <c r="C146" s="128">
        <v>1.380738695201933E-3</v>
      </c>
      <c r="D146" s="128">
        <v>1.1994002998500749E-3</v>
      </c>
      <c r="E146" s="128">
        <v>1.325820351342393E-3</v>
      </c>
      <c r="F146" s="128">
        <v>1.7199862401100791E-3</v>
      </c>
      <c r="G146" s="128">
        <v>1.4059753954305801E-3</v>
      </c>
      <c r="H146" s="129"/>
      <c r="J146" s="24">
        <f t="shared" ca="1" si="16"/>
        <v>0</v>
      </c>
      <c r="K146" s="24">
        <f t="shared" ca="1" si="16"/>
        <v>0.32831528918875519</v>
      </c>
      <c r="L146" s="24">
        <f t="shared" ca="1" si="16"/>
        <v>0.22123369081494548</v>
      </c>
      <c r="M146" s="24">
        <f t="shared" ca="1" si="16"/>
        <v>0.27169538010411926</v>
      </c>
      <c r="N146" s="24">
        <f t="shared" ca="1" si="16"/>
        <v>0.32584609419068788</v>
      </c>
      <c r="O146" s="24">
        <f t="shared" ca="1" si="16"/>
        <v>0.20387527184178555</v>
      </c>
      <c r="P146" s="24">
        <f t="shared" ca="1" si="16"/>
        <v>0</v>
      </c>
      <c r="R146" s="30">
        <f ca="1">IF(J146=0,0,Agents($F$4,$F$5,J146,$F$3)/(1-$P$1))</f>
        <v>0</v>
      </c>
      <c r="S146" s="30">
        <f ca="1">IF(K146=0,0,Agents($F$4,$F$5,K146,$F$3)/(1-$P$1))</f>
        <v>1.25</v>
      </c>
      <c r="T146" s="30">
        <f ca="1">IF(L146=0,0,Agents($F$4,$F$5,L146,$F$3)/(1-$P$1))</f>
        <v>1.25</v>
      </c>
      <c r="U146" s="30">
        <f ca="1">IF(M146=0,0,Agents($F$4,$F$5,M146,$F$3)/(1-$P$1))</f>
        <v>1.25</v>
      </c>
      <c r="V146" s="30">
        <f ca="1">IF(N146=0,0,Agents($F$4,$F$5,N146,$F$3)/(1-$P$1))</f>
        <v>1.25</v>
      </c>
      <c r="W146" s="30">
        <f ca="1">IF(O146=0,0,Agents($F$4,$F$5,O146,$F$3)/(1-$P$1))</f>
        <v>1.25</v>
      </c>
      <c r="X146" s="134">
        <f ca="1">IF(P146=0,0,Agents($F$4,$F$5,P146,$F$3)/(1-$P$1))</f>
        <v>0</v>
      </c>
    </row>
    <row r="147" spans="1:24" x14ac:dyDescent="0.25">
      <c r="B147" s="14"/>
      <c r="C147" s="15">
        <v>0.24727386021393707</v>
      </c>
      <c r="D147" s="15">
        <v>0.19181638799459966</v>
      </c>
      <c r="E147" s="15">
        <v>0.21310624156194827</v>
      </c>
      <c r="F147" s="15">
        <v>0.1970090352061481</v>
      </c>
      <c r="G147" s="15">
        <v>0.1507944750233669</v>
      </c>
      <c r="H147" s="16"/>
      <c r="J147" s="27">
        <f t="shared" ref="J147:P147" ca="1" si="17">$F$2*B147/SUM($B$147:$H$147)</f>
        <v>0</v>
      </c>
      <c r="K147" s="27">
        <f t="shared" ca="1" si="17"/>
        <v>237.78234819495597</v>
      </c>
      <c r="L147" s="27">
        <f t="shared" ca="1" si="17"/>
        <v>184.45358971696081</v>
      </c>
      <c r="M147" s="27">
        <f t="shared" ca="1" si="17"/>
        <v>204.92624044353195</v>
      </c>
      <c r="N147" s="27">
        <f t="shared" ca="1" si="17"/>
        <v>189.44691916246595</v>
      </c>
      <c r="O147" s="27">
        <f t="shared" ca="1" si="17"/>
        <v>145.00628709746996</v>
      </c>
      <c r="P147" s="27">
        <f t="shared" ca="1" si="17"/>
        <v>0</v>
      </c>
      <c r="R147" s="26">
        <f ca="1">(SUM(R117:R146)/2)/$C$6</f>
        <v>0</v>
      </c>
      <c r="S147" s="26">
        <f t="shared" ref="S147:X147" ca="1" si="18">(SUM(S117:S146)/2)/$C$6</f>
        <v>10.9375</v>
      </c>
      <c r="T147" s="26">
        <f t="shared" ca="1" si="18"/>
        <v>9.53125</v>
      </c>
      <c r="U147" s="26">
        <f t="shared" ca="1" si="18"/>
        <v>9.921875</v>
      </c>
      <c r="V147" s="26">
        <f t="shared" ca="1" si="18"/>
        <v>9.453125</v>
      </c>
      <c r="W147" s="26">
        <f t="shared" ca="1" si="18"/>
        <v>8.046875</v>
      </c>
      <c r="X147" s="26">
        <f t="shared" ca="1" si="18"/>
        <v>0</v>
      </c>
    </row>
    <row r="148" spans="1:24" x14ac:dyDescent="0.25">
      <c r="R148" s="32">
        <f ca="1">SUM(R147:X147)/5</f>
        <v>9.578125</v>
      </c>
      <c r="S148" s="31"/>
      <c r="T148" s="31"/>
      <c r="U148" s="31"/>
      <c r="V148" s="31"/>
      <c r="W148" s="31"/>
      <c r="X148" s="4"/>
    </row>
    <row r="150" spans="1:24" x14ac:dyDescent="0.25">
      <c r="A150" s="39" t="s">
        <v>17</v>
      </c>
      <c r="J150" s="6" t="s">
        <v>14</v>
      </c>
      <c r="K150" s="20"/>
      <c r="L150" s="20"/>
      <c r="M150" s="33">
        <v>43221</v>
      </c>
      <c r="N150" s="20"/>
      <c r="O150" s="20"/>
      <c r="P150" s="21"/>
      <c r="R150" s="6" t="s">
        <v>15</v>
      </c>
      <c r="S150" s="20"/>
      <c r="T150" s="20"/>
      <c r="U150" s="20"/>
      <c r="V150" s="20"/>
      <c r="W150" s="20"/>
      <c r="X150" s="21"/>
    </row>
    <row r="151" spans="1:24" x14ac:dyDescent="0.25">
      <c r="A151" s="113" t="s">
        <v>6</v>
      </c>
      <c r="B151" s="114" t="s">
        <v>13</v>
      </c>
      <c r="C151" s="115" t="s">
        <v>7</v>
      </c>
      <c r="D151" s="115" t="s">
        <v>8</v>
      </c>
      <c r="E151" s="115" t="s">
        <v>9</v>
      </c>
      <c r="F151" s="115" t="s">
        <v>10</v>
      </c>
      <c r="G151" s="115" t="s">
        <v>11</v>
      </c>
      <c r="H151" s="116" t="s">
        <v>12</v>
      </c>
      <c r="J151" s="22" t="s">
        <v>13</v>
      </c>
      <c r="K151" s="20" t="s">
        <v>7</v>
      </c>
      <c r="L151" s="20" t="s">
        <v>8</v>
      </c>
      <c r="M151" s="20" t="s">
        <v>9</v>
      </c>
      <c r="N151" s="20" t="s">
        <v>10</v>
      </c>
      <c r="O151" s="20" t="s">
        <v>11</v>
      </c>
      <c r="P151" s="21" t="s">
        <v>12</v>
      </c>
      <c r="R151" s="22" t="s">
        <v>13</v>
      </c>
      <c r="S151" s="20" t="s">
        <v>7</v>
      </c>
      <c r="T151" s="20" t="s">
        <v>8</v>
      </c>
      <c r="U151" s="20" t="s">
        <v>9</v>
      </c>
      <c r="V151" s="20" t="s">
        <v>10</v>
      </c>
      <c r="W151" s="20" t="s">
        <v>11</v>
      </c>
      <c r="X151" s="21" t="s">
        <v>12</v>
      </c>
    </row>
    <row r="152" spans="1:24" x14ac:dyDescent="0.25">
      <c r="A152" s="117">
        <v>0.33333333333333331</v>
      </c>
      <c r="B152" s="118"/>
      <c r="C152" s="119">
        <v>2.1746634449430445E-2</v>
      </c>
      <c r="D152" s="119">
        <v>2.4287856071964018E-2</v>
      </c>
      <c r="E152" s="119">
        <v>2.5190586675505468E-2</v>
      </c>
      <c r="F152" s="119">
        <v>2.1327829377364983E-2</v>
      </c>
      <c r="G152" s="119">
        <v>2.3901581722319858E-2</v>
      </c>
      <c r="H152" s="120"/>
      <c r="J152" s="24">
        <f t="shared" ref="J152:P177" ca="1" si="19">B152*J$182</f>
        <v>0</v>
      </c>
      <c r="K152" s="24">
        <f t="shared" ca="1" si="19"/>
        <v>5.036945092721437</v>
      </c>
      <c r="L152" s="24">
        <f t="shared" ca="1" si="19"/>
        <v>4.3638703883157524</v>
      </c>
      <c r="M152" s="24">
        <f t="shared" ca="1" si="19"/>
        <v>5.0284183846915722</v>
      </c>
      <c r="N152" s="24">
        <f t="shared" ca="1" si="19"/>
        <v>3.9357704042159898</v>
      </c>
      <c r="O152" s="24">
        <f t="shared" ca="1" si="19"/>
        <v>3.3760512077990708</v>
      </c>
      <c r="P152" s="24">
        <f t="shared" ca="1" si="19"/>
        <v>0</v>
      </c>
      <c r="R152" s="24">
        <f ca="1">IF(J152=0,0,Agents($G$4,$G$5,J152,$G$3)/(1-$P$1))</f>
        <v>0</v>
      </c>
      <c r="S152" s="24">
        <f ca="1">IF(K152=0,0,Agents($G$4,$G$5,K152,$G$3)/(1-$P$1))</f>
        <v>5</v>
      </c>
      <c r="T152" s="24">
        <f ca="1">IF(L152=0,0,Agents($G$4,$G$5,L152,$G$3)/(1-$P$1))</f>
        <v>3.75</v>
      </c>
      <c r="U152" s="24">
        <f ca="1">IF(M152=0,0,Agents($G$4,$G$5,M152,$G$3)/(1-$P$1))</f>
        <v>5</v>
      </c>
      <c r="V152" s="24">
        <f ca="1">IF(N152=0,0,Agents($G$4,$G$5,N152,$G$3)/(1-$P$1))</f>
        <v>3.75</v>
      </c>
      <c r="W152" s="24">
        <f ca="1">IF(O152=0,0,Agents($G$4,$G$5,O152,$G$3)/(1-$P$1))</f>
        <v>3.75</v>
      </c>
      <c r="X152" s="24">
        <f ca="1">IF(P152=0,0,Agents($G$4,$G$5,P152,$G$3)/(1-$P$1))</f>
        <v>0</v>
      </c>
    </row>
    <row r="153" spans="1:24" x14ac:dyDescent="0.25">
      <c r="A153" s="121">
        <v>0.35416666666666669</v>
      </c>
      <c r="B153" s="122"/>
      <c r="C153" s="123">
        <v>3.1411805315843977E-2</v>
      </c>
      <c r="D153" s="123">
        <v>3.2083958020989505E-2</v>
      </c>
      <c r="E153" s="123">
        <v>3.1819688432217434E-2</v>
      </c>
      <c r="F153" s="123">
        <v>2.4079807361541108E-2</v>
      </c>
      <c r="G153" s="123">
        <v>2.3198594024604568E-2</v>
      </c>
      <c r="H153" s="124"/>
      <c r="J153" s="24">
        <f t="shared" ca="1" si="19"/>
        <v>0</v>
      </c>
      <c r="K153" s="24">
        <f t="shared" ca="1" si="19"/>
        <v>7.2755873561531876</v>
      </c>
      <c r="L153" s="24">
        <f t="shared" ca="1" si="19"/>
        <v>5.7646189080220429</v>
      </c>
      <c r="M153" s="24">
        <f t="shared" ca="1" si="19"/>
        <v>6.3516863806630379</v>
      </c>
      <c r="N153" s="24">
        <f t="shared" ca="1" si="19"/>
        <v>4.4436117466954723</v>
      </c>
      <c r="O153" s="24">
        <f t="shared" ca="1" si="19"/>
        <v>3.2767555840402744</v>
      </c>
      <c r="P153" s="24">
        <f t="shared" ca="1" si="19"/>
        <v>0</v>
      </c>
      <c r="R153" s="30">
        <f ca="1">IF(J153=0,0,Agents($G$4,$G$5,J153,$G$3)/(1-$P$1))</f>
        <v>0</v>
      </c>
      <c r="S153" s="30">
        <f ca="1">IF(K153=0,0,Agents($G$4,$G$5,K153,$G$3)/(1-$P$1))</f>
        <v>6.25</v>
      </c>
      <c r="T153" s="30">
        <f ca="1">IF(L153=0,0,Agents($G$4,$G$5,L153,$G$3)/(1-$P$1))</f>
        <v>5</v>
      </c>
      <c r="U153" s="30">
        <f ca="1">IF(M153=0,0,Agents($G$4,$G$5,M153,$G$3)/(1-$P$1))</f>
        <v>5</v>
      </c>
      <c r="V153" s="30">
        <f ca="1">IF(N153=0,0,Agents($G$4,$G$5,N153,$G$3)/(1-$P$1))</f>
        <v>3.75</v>
      </c>
      <c r="W153" s="30">
        <f ca="1">IF(O153=0,0,Agents($G$4,$G$5,O153,$G$3)/(1-$P$1))</f>
        <v>3.75</v>
      </c>
      <c r="X153" s="30">
        <f ca="1">IF(P153=0,0,Agents($G$4,$G$5,P153,$G$3)/(1-$P$1))</f>
        <v>0</v>
      </c>
    </row>
    <row r="154" spans="1:24" x14ac:dyDescent="0.25">
      <c r="A154" s="125">
        <v>0.375</v>
      </c>
      <c r="B154" s="118"/>
      <c r="C154" s="119">
        <v>3.589920607525026E-2</v>
      </c>
      <c r="D154" s="119">
        <v>3.9880059970014994E-2</v>
      </c>
      <c r="E154" s="119">
        <v>4.2094796155120982E-2</v>
      </c>
      <c r="F154" s="119">
        <v>3.8871689026487785E-2</v>
      </c>
      <c r="G154" s="119">
        <v>4.0421792618629174E-2</v>
      </c>
      <c r="H154" s="120"/>
      <c r="J154" s="24">
        <f t="shared" ca="1" si="19"/>
        <v>0</v>
      </c>
      <c r="K154" s="24">
        <f t="shared" ca="1" si="19"/>
        <v>8.3149569784607849</v>
      </c>
      <c r="L154" s="24">
        <f t="shared" ca="1" si="19"/>
        <v>7.1653674277283343</v>
      </c>
      <c r="M154" s="24">
        <f t="shared" ca="1" si="19"/>
        <v>8.402751774418812</v>
      </c>
      <c r="N154" s="24">
        <f t="shared" ca="1" si="19"/>
        <v>7.1732589625226906</v>
      </c>
      <c r="O154" s="24">
        <f t="shared" ca="1" si="19"/>
        <v>5.7094983661307817</v>
      </c>
      <c r="P154" s="24">
        <f t="shared" ca="1" si="19"/>
        <v>0</v>
      </c>
      <c r="R154" s="24">
        <f ca="1">IF(J154=0,0,Agents($G$4,$G$5,J154,$G$3)/(1-$P$1))</f>
        <v>0</v>
      </c>
      <c r="S154" s="24">
        <f ca="1">IF(K154=0,0,Agents($G$4,$G$5,K154,$G$3)/(1-$P$1))</f>
        <v>6.25</v>
      </c>
      <c r="T154" s="24">
        <f ca="1">IF(L154=0,0,Agents($G$4,$G$5,L154,$G$3)/(1-$P$1))</f>
        <v>6.25</v>
      </c>
      <c r="U154" s="24">
        <f ca="1">IF(M154=0,0,Agents($G$4,$G$5,M154,$G$3)/(1-$P$1))</f>
        <v>6.25</v>
      </c>
      <c r="V154" s="24">
        <f ca="1">IF(N154=0,0,Agents($G$4,$G$5,N154,$G$3)/(1-$P$1))</f>
        <v>6.25</v>
      </c>
      <c r="W154" s="24">
        <f ca="1">IF(O154=0,0,Agents($G$4,$G$5,O154,$G$3)/(1-$P$1))</f>
        <v>5</v>
      </c>
      <c r="X154" s="24">
        <f ca="1">IF(P154=0,0,Agents($G$4,$G$5,P154,$G$3)/(1-$P$1))</f>
        <v>0</v>
      </c>
    </row>
    <row r="155" spans="1:24" x14ac:dyDescent="0.25">
      <c r="A155" s="121">
        <v>0.39583333333333331</v>
      </c>
      <c r="B155" s="122"/>
      <c r="C155" s="123">
        <v>4.9016223679668625E-2</v>
      </c>
      <c r="D155" s="123">
        <v>5.0674662668665667E-2</v>
      </c>
      <c r="E155" s="123">
        <v>5.2038448790188929E-2</v>
      </c>
      <c r="F155" s="123">
        <v>4.3687650498796013E-2</v>
      </c>
      <c r="G155" s="123">
        <v>4.8506151142355007E-2</v>
      </c>
      <c r="H155" s="124"/>
      <c r="J155" s="24">
        <f t="shared" ca="1" si="19"/>
        <v>0</v>
      </c>
      <c r="K155" s="24">
        <f t="shared" ca="1" si="19"/>
        <v>11.353114335975304</v>
      </c>
      <c r="L155" s="24">
        <f t="shared" ca="1" si="19"/>
        <v>9.1048653780908904</v>
      </c>
      <c r="M155" s="24">
        <f t="shared" ca="1" si="19"/>
        <v>10.38765376837601</v>
      </c>
      <c r="N155" s="24">
        <f t="shared" ca="1" si="19"/>
        <v>8.0619813118617856</v>
      </c>
      <c r="O155" s="24">
        <f t="shared" ca="1" si="19"/>
        <v>6.8513980393569378</v>
      </c>
      <c r="P155" s="24">
        <f t="shared" ca="1" si="19"/>
        <v>0</v>
      </c>
      <c r="R155" s="30">
        <f ca="1">IF(J155=0,0,Agents($G$4,$G$5,J155,$G$3)/(1-$P$1))</f>
        <v>0</v>
      </c>
      <c r="S155" s="30">
        <f ca="1">IF(K155=0,0,Agents($G$4,$G$5,K155,$G$3)/(1-$P$1))</f>
        <v>7.5</v>
      </c>
      <c r="T155" s="30">
        <f ca="1">IF(L155=0,0,Agents($G$4,$G$5,L155,$G$3)/(1-$P$1))</f>
        <v>6.25</v>
      </c>
      <c r="U155" s="30">
        <f ca="1">IF(M155=0,0,Agents($G$4,$G$5,M155,$G$3)/(1-$P$1))</f>
        <v>7.5</v>
      </c>
      <c r="V155" s="30">
        <f ca="1">IF(N155=0,0,Agents($G$4,$G$5,N155,$G$3)/(1-$P$1))</f>
        <v>6.25</v>
      </c>
      <c r="W155" s="30">
        <f ca="1">IF(O155=0,0,Agents($G$4,$G$5,O155,$G$3)/(1-$P$1))</f>
        <v>5</v>
      </c>
      <c r="X155" s="30">
        <f ca="1">IF(P155=0,0,Agents($G$4,$G$5,P155,$G$3)/(1-$P$1))</f>
        <v>0</v>
      </c>
    </row>
    <row r="156" spans="1:24" x14ac:dyDescent="0.25">
      <c r="A156" s="125">
        <v>0.41666666666666669</v>
      </c>
      <c r="B156" s="118"/>
      <c r="C156" s="119">
        <v>5.6689944504925503E-2</v>
      </c>
      <c r="D156" s="119">
        <v>5.3073463268365817E-2</v>
      </c>
      <c r="E156" s="119">
        <v>5.4027179317202516E-2</v>
      </c>
      <c r="F156" s="119">
        <v>4.9879600963192293E-2</v>
      </c>
      <c r="G156" s="119">
        <v>5.4481546572934976E-2</v>
      </c>
      <c r="H156" s="120"/>
      <c r="J156" s="24">
        <f t="shared" ca="1" si="19"/>
        <v>0</v>
      </c>
      <c r="K156" s="24">
        <f t="shared" ca="1" si="19"/>
        <v>13.130497891282376</v>
      </c>
      <c r="L156" s="24">
        <f t="shared" ca="1" si="19"/>
        <v>9.5358649226159038</v>
      </c>
      <c r="M156" s="24">
        <f t="shared" ca="1" si="19"/>
        <v>10.78463416716745</v>
      </c>
      <c r="N156" s="24">
        <f t="shared" ca="1" si="19"/>
        <v>9.2046243324406198</v>
      </c>
      <c r="O156" s="24">
        <f t="shared" ca="1" si="19"/>
        <v>7.6954108413067059</v>
      </c>
      <c r="P156" s="24">
        <f t="shared" ca="1" si="19"/>
        <v>0</v>
      </c>
      <c r="R156" s="24">
        <f ca="1">IF(J156=0,0,Agents($G$4,$G$5,J156,$G$3)/(1-$P$1))</f>
        <v>0</v>
      </c>
      <c r="S156" s="24">
        <f ca="1">IF(K156=0,0,Agents($G$4,$G$5,K156,$G$3)/(1-$P$1))</f>
        <v>8.75</v>
      </c>
      <c r="T156" s="24">
        <f ca="1">IF(L156=0,0,Agents($G$4,$G$5,L156,$G$3)/(1-$P$1))</f>
        <v>6.25</v>
      </c>
      <c r="U156" s="24">
        <f ca="1">IF(M156=0,0,Agents($G$4,$G$5,M156,$G$3)/(1-$P$1))</f>
        <v>7.5</v>
      </c>
      <c r="V156" s="24">
        <f ca="1">IF(N156=0,0,Agents($G$4,$G$5,N156,$G$3)/(1-$P$1))</f>
        <v>6.25</v>
      </c>
      <c r="W156" s="24">
        <f ca="1">IF(O156=0,0,Agents($G$4,$G$5,O156,$G$3)/(1-$P$1))</f>
        <v>6.25</v>
      </c>
      <c r="X156" s="24">
        <f ca="1">IF(P156=0,0,Agents($G$4,$G$5,P156,$G$3)/(1-$P$1))</f>
        <v>0</v>
      </c>
    </row>
    <row r="157" spans="1:24" x14ac:dyDescent="0.25">
      <c r="A157" s="121">
        <v>0.4375</v>
      </c>
      <c r="B157" s="122"/>
      <c r="C157" s="123">
        <v>6.1177345264331787E-2</v>
      </c>
      <c r="D157" s="123">
        <v>6.0385192019374909E-2</v>
      </c>
      <c r="E157" s="123">
        <v>5.6347364932051704E-2</v>
      </c>
      <c r="F157" s="123">
        <v>5.2128813738720886E-2</v>
      </c>
      <c r="G157" s="123">
        <v>6.1862917398945519E-2</v>
      </c>
      <c r="H157" s="124"/>
      <c r="J157" s="24">
        <f t="shared" ca="1" si="19"/>
        <v>0</v>
      </c>
      <c r="K157" s="24">
        <f t="shared" ca="1" si="19"/>
        <v>14.169867513589974</v>
      </c>
      <c r="L157" s="24">
        <f t="shared" ca="1" si="19"/>
        <v>10.849584688139256</v>
      </c>
      <c r="M157" s="24">
        <f t="shared" ca="1" si="19"/>
        <v>11.247777965757463</v>
      </c>
      <c r="N157" s="24">
        <f t="shared" ca="1" si="19"/>
        <v>9.6196869681209716</v>
      </c>
      <c r="O157" s="24">
        <f t="shared" ca="1" si="19"/>
        <v>8.7380148907740658</v>
      </c>
      <c r="P157" s="24">
        <f t="shared" ca="1" si="19"/>
        <v>0</v>
      </c>
      <c r="R157" s="30">
        <f ca="1">IF(J157=0,0,Agents($G$4,$G$5,J157,$G$3)/(1-$P$1))</f>
        <v>0</v>
      </c>
      <c r="S157" s="30">
        <f ca="1">IF(K157=0,0,Agents($G$4,$G$5,K157,$G$3)/(1-$P$1))</f>
        <v>8.75</v>
      </c>
      <c r="T157" s="30">
        <f ca="1">IF(L157=0,0,Agents($G$4,$G$5,L157,$G$3)/(1-$P$1))</f>
        <v>7.5</v>
      </c>
      <c r="U157" s="30">
        <f ca="1">IF(M157=0,0,Agents($G$4,$G$5,M157,$G$3)/(1-$P$1))</f>
        <v>7.5</v>
      </c>
      <c r="V157" s="30">
        <f ca="1">IF(N157=0,0,Agents($G$4,$G$5,N157,$G$3)/(1-$P$1))</f>
        <v>6.25</v>
      </c>
      <c r="W157" s="30">
        <f ca="1">IF(O157=0,0,Agents($G$4,$G$5,O157,$G$3)/(1-$P$1))</f>
        <v>6.25</v>
      </c>
      <c r="X157" s="30">
        <f ca="1">IF(P157=0,0,Agents($G$4,$G$5,P157,$G$3)/(1-$P$1))</f>
        <v>0</v>
      </c>
    </row>
    <row r="158" spans="1:24" x14ac:dyDescent="0.25">
      <c r="A158" s="125">
        <v>0.45833333333333331</v>
      </c>
      <c r="B158" s="118"/>
      <c r="C158" s="119">
        <v>5.9106237221528891E-2</v>
      </c>
      <c r="D158" s="119">
        <v>5.9485641794487357E-2</v>
      </c>
      <c r="E158" s="119">
        <v>5.9661915810407688E-2</v>
      </c>
      <c r="F158" s="119">
        <v>5.384879997883097E-2</v>
      </c>
      <c r="G158" s="119">
        <v>6.2214411247803164E-2</v>
      </c>
      <c r="H158" s="120"/>
      <c r="J158" s="24">
        <f t="shared" ca="1" si="19"/>
        <v>0</v>
      </c>
      <c r="K158" s="24">
        <f t="shared" ca="1" si="19"/>
        <v>13.690158457140313</v>
      </c>
      <c r="L158" s="24">
        <f t="shared" ca="1" si="19"/>
        <v>10.687959858942376</v>
      </c>
      <c r="M158" s="24">
        <f t="shared" ca="1" si="19"/>
        <v>11.909411963743196</v>
      </c>
      <c r="N158" s="24">
        <f t="shared" ca="1" si="19"/>
        <v>9.9370878071706503</v>
      </c>
      <c r="O158" s="24">
        <f t="shared" ca="1" si="19"/>
        <v>8.7876627026534635</v>
      </c>
      <c r="P158" s="24">
        <f t="shared" ca="1" si="19"/>
        <v>0</v>
      </c>
      <c r="R158" s="24">
        <f ca="1">IF(J158=0,0,Agents($G$4,$G$5,J158,$G$3)/(1-$P$1))</f>
        <v>0</v>
      </c>
      <c r="S158" s="24">
        <f ca="1">IF(K158=0,0,Agents($G$4,$G$5,K158,$G$3)/(1-$P$1))</f>
        <v>8.75</v>
      </c>
      <c r="T158" s="24">
        <f ca="1">IF(L158=0,0,Agents($G$4,$G$5,L158,$G$3)/(1-$P$1))</f>
        <v>7.5</v>
      </c>
      <c r="U158" s="24">
        <f ca="1">IF(M158=0,0,Agents($G$4,$G$5,M158,$G$3)/(1-$P$1))</f>
        <v>7.5</v>
      </c>
      <c r="V158" s="24">
        <f ca="1">IF(N158=0,0,Agents($G$4,$G$5,N158,$G$3)/(1-$P$1))</f>
        <v>7.5</v>
      </c>
      <c r="W158" s="24">
        <f ca="1">IF(O158=0,0,Agents($G$4,$G$5,O158,$G$3)/(1-$P$1))</f>
        <v>6.25</v>
      </c>
      <c r="X158" s="24">
        <f ca="1">IF(P158=0,0,Agents($G$4,$G$5,P158,$G$3)/(1-$P$1))</f>
        <v>0</v>
      </c>
    </row>
    <row r="159" spans="1:24" x14ac:dyDescent="0.25">
      <c r="A159" s="121">
        <v>0.47916666666666669</v>
      </c>
      <c r="B159" s="122"/>
      <c r="C159" s="123">
        <v>6.2212899285733245E-2</v>
      </c>
      <c r="D159" s="123">
        <v>6.1284742244262468E-2</v>
      </c>
      <c r="E159" s="123">
        <v>5.6678820019887298E-2</v>
      </c>
      <c r="F159" s="123">
        <v>5.7976766955095155E-2</v>
      </c>
      <c r="G159" s="123">
        <v>5.9753954305799648E-2</v>
      </c>
      <c r="H159" s="124"/>
      <c r="J159" s="24">
        <f t="shared" ca="1" si="19"/>
        <v>0</v>
      </c>
      <c r="K159" s="24">
        <f t="shared" ca="1" si="19"/>
        <v>14.409722041814806</v>
      </c>
      <c r="L159" s="24">
        <f t="shared" ca="1" si="19"/>
        <v>11.011209517336136</v>
      </c>
      <c r="M159" s="24">
        <f t="shared" ca="1" si="19"/>
        <v>11.313941365556035</v>
      </c>
      <c r="N159" s="24">
        <f t="shared" ca="1" si="19"/>
        <v>10.698849820889873</v>
      </c>
      <c r="O159" s="24">
        <f t="shared" ca="1" si="19"/>
        <v>8.440128019497676</v>
      </c>
      <c r="P159" s="24">
        <f t="shared" ca="1" si="19"/>
        <v>0</v>
      </c>
      <c r="R159" s="30">
        <f ca="1">IF(J159=0,0,Agents($G$4,$G$5,J159,$G$3)/(1-$P$1))</f>
        <v>0</v>
      </c>
      <c r="S159" s="30">
        <f ca="1">IF(K159=0,0,Agents($G$4,$G$5,K159,$G$3)/(1-$P$1))</f>
        <v>8.75</v>
      </c>
      <c r="T159" s="30">
        <f ca="1">IF(L159=0,0,Agents($G$4,$G$5,L159,$G$3)/(1-$P$1))</f>
        <v>7.5</v>
      </c>
      <c r="U159" s="30">
        <f ca="1">IF(M159=0,0,Agents($G$4,$G$5,M159,$G$3)/(1-$P$1))</f>
        <v>7.5</v>
      </c>
      <c r="V159" s="30">
        <f ca="1">IF(N159=0,0,Agents($G$4,$G$5,N159,$G$3)/(1-$P$1))</f>
        <v>7.5</v>
      </c>
      <c r="W159" s="30">
        <f ca="1">IF(O159=0,0,Agents($G$4,$G$5,O159,$G$3)/(1-$P$1))</f>
        <v>6.25</v>
      </c>
      <c r="X159" s="30">
        <f ca="1">IF(P159=0,0,Agents($G$4,$G$5,P159,$G$3)/(1-$P$1))</f>
        <v>0</v>
      </c>
    </row>
    <row r="160" spans="1:24" x14ac:dyDescent="0.25">
      <c r="A160" s="125">
        <v>0.5</v>
      </c>
      <c r="B160" s="118"/>
      <c r="C160" s="119">
        <v>5.6689944504925503E-2</v>
      </c>
      <c r="D160" s="119">
        <v>5.3788490370199497E-2</v>
      </c>
      <c r="E160" s="119">
        <v>5.4027179317202516E-2</v>
      </c>
      <c r="F160" s="119">
        <v>5.4192797226852982E-2</v>
      </c>
      <c r="G160" s="119">
        <v>5.342706502636204E-2</v>
      </c>
      <c r="H160" s="120"/>
      <c r="J160" s="24">
        <f t="shared" ca="1" si="19"/>
        <v>0</v>
      </c>
      <c r="K160" s="24">
        <f t="shared" ca="1" si="19"/>
        <v>13.130497891282376</v>
      </c>
      <c r="L160" s="24">
        <f t="shared" ca="1" si="19"/>
        <v>9.6643359406954712</v>
      </c>
      <c r="M160" s="24">
        <f t="shared" ca="1" si="19"/>
        <v>10.78463416716745</v>
      </c>
      <c r="N160" s="24">
        <f t="shared" ca="1" si="19"/>
        <v>10.000567974980584</v>
      </c>
      <c r="O160" s="24">
        <f t="shared" ca="1" si="19"/>
        <v>7.546467405668511</v>
      </c>
      <c r="P160" s="24">
        <f t="shared" ca="1" si="19"/>
        <v>0</v>
      </c>
      <c r="R160" s="24">
        <f ca="1">IF(J160=0,0,Agents($G$4,$G$5,J160,$G$3)/(1-$P$1))</f>
        <v>0</v>
      </c>
      <c r="S160" s="24">
        <f ca="1">IF(K160=0,0,Agents($G$4,$G$5,K160,$G$3)/(1-$P$1))</f>
        <v>8.75</v>
      </c>
      <c r="T160" s="24">
        <f ca="1">IF(L160=0,0,Agents($G$4,$G$5,L160,$G$3)/(1-$P$1))</f>
        <v>7.5</v>
      </c>
      <c r="U160" s="24">
        <f ca="1">IF(M160=0,0,Agents($G$4,$G$5,M160,$G$3)/(1-$P$1))</f>
        <v>7.5</v>
      </c>
      <c r="V160" s="24">
        <f ca="1">IF(N160=0,0,Agents($G$4,$G$5,N160,$G$3)/(1-$P$1))</f>
        <v>7.5</v>
      </c>
      <c r="W160" s="24">
        <f ca="1">IF(O160=0,0,Agents($G$4,$G$5,O160,$G$3)/(1-$P$1))</f>
        <v>6.25</v>
      </c>
      <c r="X160" s="24">
        <f ca="1">IF(P160=0,0,Agents($G$4,$G$5,P160,$G$3)/(1-$P$1))</f>
        <v>0</v>
      </c>
    </row>
    <row r="161" spans="1:24" x14ac:dyDescent="0.25">
      <c r="A161" s="121">
        <v>0.52083333333333337</v>
      </c>
      <c r="B161" s="122"/>
      <c r="C161" s="123">
        <v>5.1857359071718741E-2</v>
      </c>
      <c r="D161" s="123">
        <v>5.3788490370199497E-2</v>
      </c>
      <c r="E161" s="123">
        <v>4.938680808750414E-2</v>
      </c>
      <c r="F161" s="123">
        <v>5.2128813738720886E-2</v>
      </c>
      <c r="G161" s="123">
        <v>5.518453427065026E-2</v>
      </c>
      <c r="H161" s="124"/>
      <c r="J161" s="24">
        <f t="shared" ca="1" si="19"/>
        <v>0</v>
      </c>
      <c r="K161" s="24">
        <f t="shared" ca="1" si="19"/>
        <v>12.011176759566501</v>
      </c>
      <c r="L161" s="24">
        <f t="shared" ca="1" si="19"/>
        <v>9.6643359406954712</v>
      </c>
      <c r="M161" s="24">
        <f t="shared" ca="1" si="19"/>
        <v>9.8583465699874235</v>
      </c>
      <c r="N161" s="24">
        <f t="shared" ca="1" si="19"/>
        <v>9.6196869681209716</v>
      </c>
      <c r="O161" s="24">
        <f t="shared" ca="1" si="19"/>
        <v>7.7947064650655014</v>
      </c>
      <c r="P161" s="24">
        <f t="shared" ca="1" si="19"/>
        <v>0</v>
      </c>
      <c r="R161" s="30">
        <f ca="1">IF(J161=0,0,Agents($G$4,$G$5,J161,$G$3)/(1-$P$1))</f>
        <v>0</v>
      </c>
      <c r="S161" s="30">
        <f ca="1">IF(K161=0,0,Agents($G$4,$G$5,K161,$G$3)/(1-$P$1))</f>
        <v>7.5</v>
      </c>
      <c r="T161" s="30">
        <f ca="1">IF(L161=0,0,Agents($G$4,$G$5,L161,$G$3)/(1-$P$1))</f>
        <v>7.5</v>
      </c>
      <c r="U161" s="30">
        <f ca="1">IF(M161=0,0,Agents($G$4,$G$5,M161,$G$3)/(1-$P$1))</f>
        <v>7.5</v>
      </c>
      <c r="V161" s="30">
        <f ca="1">IF(N161=0,0,Agents($G$4,$G$5,N161,$G$3)/(1-$P$1))</f>
        <v>6.25</v>
      </c>
      <c r="W161" s="30">
        <f ca="1">IF(O161=0,0,Agents($G$4,$G$5,O161,$G$3)/(1-$P$1))</f>
        <v>6.25</v>
      </c>
      <c r="X161" s="30">
        <f ca="1">IF(P161=0,0,Agents($G$4,$G$5,P161,$G$3)/(1-$P$1))</f>
        <v>0</v>
      </c>
    </row>
    <row r="162" spans="1:24" x14ac:dyDescent="0.25">
      <c r="A162" s="125">
        <v>0.54166666666666663</v>
      </c>
      <c r="B162" s="118"/>
      <c r="C162" s="119">
        <v>5.3928467114521643E-2</v>
      </c>
      <c r="D162" s="119">
        <v>5.2589090070349426E-2</v>
      </c>
      <c r="E162" s="119">
        <v>5.1375538614517727E-2</v>
      </c>
      <c r="F162" s="119">
        <v>5.4192797226852982E-2</v>
      </c>
      <c r="G162" s="119">
        <v>5.3778558875219686E-2</v>
      </c>
      <c r="H162" s="120"/>
      <c r="J162" s="24">
        <f t="shared" ca="1" si="19"/>
        <v>0</v>
      </c>
      <c r="K162" s="24">
        <f t="shared" ca="1" si="19"/>
        <v>12.490885816016162</v>
      </c>
      <c r="L162" s="24">
        <f t="shared" ca="1" si="19"/>
        <v>9.4488361684329654</v>
      </c>
      <c r="M162" s="24">
        <f t="shared" ca="1" si="19"/>
        <v>10.255326968778864</v>
      </c>
      <c r="N162" s="24">
        <f t="shared" ca="1" si="19"/>
        <v>10.000567974980584</v>
      </c>
      <c r="O162" s="24">
        <f t="shared" ca="1" si="19"/>
        <v>7.5961152175479096</v>
      </c>
      <c r="P162" s="24">
        <f t="shared" ca="1" si="19"/>
        <v>0</v>
      </c>
      <c r="R162" s="24">
        <f ca="1">IF(J162=0,0,Agents($G$4,$G$5,J162,$G$3)/(1-$P$1))</f>
        <v>0</v>
      </c>
      <c r="S162" s="24">
        <f ca="1">IF(K162=0,0,Agents($G$4,$G$5,K162,$G$3)/(1-$P$1))</f>
        <v>8.75</v>
      </c>
      <c r="T162" s="24">
        <f ca="1">IF(L162=0,0,Agents($G$4,$G$5,L162,$G$3)/(1-$P$1))</f>
        <v>6.25</v>
      </c>
      <c r="U162" s="24">
        <f ca="1">IF(M162=0,0,Agents($G$4,$G$5,M162,$G$3)/(1-$P$1))</f>
        <v>7.5</v>
      </c>
      <c r="V162" s="24">
        <f ca="1">IF(N162=0,0,Agents($G$4,$G$5,N162,$G$3)/(1-$P$1))</f>
        <v>7.5</v>
      </c>
      <c r="W162" s="24">
        <f ca="1">IF(O162=0,0,Agents($G$4,$G$5,O162,$G$3)/(1-$P$1))</f>
        <v>6.25</v>
      </c>
      <c r="X162" s="24">
        <f ca="1">IF(P162=0,0,Agents($G$4,$G$5,P162,$G$3)/(1-$P$1))</f>
        <v>0</v>
      </c>
    </row>
    <row r="163" spans="1:24" x14ac:dyDescent="0.25">
      <c r="A163" s="121">
        <v>0.5625</v>
      </c>
      <c r="B163" s="122"/>
      <c r="C163" s="123">
        <v>5.3928467114521643E-2</v>
      </c>
      <c r="D163" s="123">
        <v>5.5887440894937128E-2</v>
      </c>
      <c r="E163" s="123">
        <v>5.1706993702353328E-2</v>
      </c>
      <c r="F163" s="123">
        <v>5.6944775211029107E-2</v>
      </c>
      <c r="G163" s="123">
        <v>5.6942003514938486E-2</v>
      </c>
      <c r="H163" s="124"/>
      <c r="J163" s="24">
        <f t="shared" ca="1" si="19"/>
        <v>0</v>
      </c>
      <c r="K163" s="24">
        <f t="shared" ca="1" si="19"/>
        <v>12.490885816016162</v>
      </c>
      <c r="L163" s="24">
        <f t="shared" ca="1" si="19"/>
        <v>10.041460542154857</v>
      </c>
      <c r="M163" s="24">
        <f t="shared" ca="1" si="19"/>
        <v>10.321490368577436</v>
      </c>
      <c r="N163" s="24">
        <f t="shared" ca="1" si="19"/>
        <v>10.508409317460066</v>
      </c>
      <c r="O163" s="24">
        <f t="shared" ca="1" si="19"/>
        <v>8.0429455244624908</v>
      </c>
      <c r="P163" s="24">
        <f t="shared" ca="1" si="19"/>
        <v>0</v>
      </c>
      <c r="R163" s="30">
        <f ca="1">IF(J163=0,0,Agents($G$4,$G$5,J163,$G$3)/(1-$P$1))</f>
        <v>0</v>
      </c>
      <c r="S163" s="30">
        <f ca="1">IF(K163=0,0,Agents($G$4,$G$5,K163,$G$3)/(1-$P$1))</f>
        <v>8.75</v>
      </c>
      <c r="T163" s="30">
        <f ca="1">IF(L163=0,0,Agents($G$4,$G$5,L163,$G$3)/(1-$P$1))</f>
        <v>7.5</v>
      </c>
      <c r="U163" s="30">
        <f ca="1">IF(M163=0,0,Agents($G$4,$G$5,M163,$G$3)/(1-$P$1))</f>
        <v>7.5</v>
      </c>
      <c r="V163" s="30">
        <f ca="1">IF(N163=0,0,Agents($G$4,$G$5,N163,$G$3)/(1-$P$1))</f>
        <v>7.5</v>
      </c>
      <c r="W163" s="30">
        <f ca="1">IF(O163=0,0,Agents($G$4,$G$5,O163,$G$3)/(1-$P$1))</f>
        <v>6.25</v>
      </c>
      <c r="X163" s="30">
        <f ca="1">IF(P163=0,0,Agents($G$4,$G$5,P163,$G$3)/(1-$P$1))</f>
        <v>0</v>
      </c>
    </row>
    <row r="164" spans="1:24" x14ac:dyDescent="0.25">
      <c r="A164" s="125">
        <v>0.58333333333333337</v>
      </c>
      <c r="B164" s="118"/>
      <c r="C164" s="119">
        <v>5.4964021135923087E-2</v>
      </c>
      <c r="D164" s="119">
        <v>5.7386691269749726E-2</v>
      </c>
      <c r="E164" s="119">
        <v>5.8667550546900891E-2</v>
      </c>
      <c r="F164" s="119">
        <v>5.8664761451139191E-2</v>
      </c>
      <c r="G164" s="119">
        <v>5.9050966608084357E-2</v>
      </c>
      <c r="H164" s="120"/>
      <c r="J164" s="24">
        <f t="shared" ca="1" si="19"/>
        <v>0</v>
      </c>
      <c r="K164" s="24">
        <f t="shared" ca="1" si="19"/>
        <v>12.730740344240992</v>
      </c>
      <c r="L164" s="24">
        <f t="shared" ca="1" si="19"/>
        <v>10.31083525748299</v>
      </c>
      <c r="M164" s="24">
        <f t="shared" ca="1" si="19"/>
        <v>11.710921764347477</v>
      </c>
      <c r="N164" s="24">
        <f t="shared" ca="1" si="19"/>
        <v>10.825810156509744</v>
      </c>
      <c r="O164" s="24">
        <f t="shared" ca="1" si="19"/>
        <v>8.3408323957388806</v>
      </c>
      <c r="P164" s="24">
        <f t="shared" ca="1" si="19"/>
        <v>0</v>
      </c>
      <c r="R164" s="24">
        <f ca="1">IF(J164=0,0,Agents($G$4,$G$5,J164,$G$3)/(1-$P$1))</f>
        <v>0</v>
      </c>
      <c r="S164" s="24">
        <f ca="1">IF(K164=0,0,Agents($G$4,$G$5,K164,$G$3)/(1-$P$1))</f>
        <v>8.75</v>
      </c>
      <c r="T164" s="24">
        <f ca="1">IF(L164=0,0,Agents($G$4,$G$5,L164,$G$3)/(1-$P$1))</f>
        <v>7.5</v>
      </c>
      <c r="U164" s="24">
        <f ca="1">IF(M164=0,0,Agents($G$4,$G$5,M164,$G$3)/(1-$P$1))</f>
        <v>7.5</v>
      </c>
      <c r="V164" s="24">
        <f ca="1">IF(N164=0,0,Agents($G$4,$G$5,N164,$G$3)/(1-$P$1))</f>
        <v>7.5</v>
      </c>
      <c r="W164" s="24">
        <f ca="1">IF(O164=0,0,Agents($G$4,$G$5,O164,$G$3)/(1-$P$1))</f>
        <v>6.25</v>
      </c>
      <c r="X164" s="24">
        <f ca="1">IF(P164=0,0,Agents($G$4,$G$5,P164,$G$3)/(1-$P$1))</f>
        <v>0</v>
      </c>
    </row>
    <row r="165" spans="1:24" x14ac:dyDescent="0.25">
      <c r="A165" s="121">
        <v>0.60416666666666663</v>
      </c>
      <c r="B165" s="122"/>
      <c r="C165" s="123">
        <v>5.4618836462122608E-2</v>
      </c>
      <c r="D165" s="123">
        <v>5.9485641794487357E-2</v>
      </c>
      <c r="E165" s="123">
        <v>6.1982101425256876E-2</v>
      </c>
      <c r="F165" s="123">
        <v>6.1760736683337335E-2</v>
      </c>
      <c r="G165" s="123">
        <v>5.8347978910369067E-2</v>
      </c>
      <c r="H165" s="124"/>
      <c r="J165" s="24">
        <f t="shared" ca="1" si="19"/>
        <v>0</v>
      </c>
      <c r="K165" s="24">
        <f t="shared" ca="1" si="19"/>
        <v>12.650788834832715</v>
      </c>
      <c r="L165" s="24">
        <f t="shared" ca="1" si="19"/>
        <v>10.687959858942376</v>
      </c>
      <c r="M165" s="24">
        <f t="shared" ca="1" si="19"/>
        <v>12.37255576233321</v>
      </c>
      <c r="N165" s="24">
        <f t="shared" ca="1" si="19"/>
        <v>11.397131666799162</v>
      </c>
      <c r="O165" s="24">
        <f t="shared" ca="1" si="19"/>
        <v>8.2415367719800834</v>
      </c>
      <c r="P165" s="24">
        <f t="shared" ca="1" si="19"/>
        <v>0</v>
      </c>
      <c r="R165" s="30">
        <f ca="1">IF(J165=0,0,Agents($G$4,$G$5,J165,$G$3)/(1-$P$1))</f>
        <v>0</v>
      </c>
      <c r="S165" s="30">
        <f ca="1">IF(K165=0,0,Agents($G$4,$G$5,K165,$G$3)/(1-$P$1))</f>
        <v>8.75</v>
      </c>
      <c r="T165" s="30">
        <f ca="1">IF(L165=0,0,Agents($G$4,$G$5,L165,$G$3)/(1-$P$1))</f>
        <v>7.5</v>
      </c>
      <c r="U165" s="30">
        <f ca="1">IF(M165=0,0,Agents($G$4,$G$5,M165,$G$3)/(1-$P$1))</f>
        <v>8.75</v>
      </c>
      <c r="V165" s="30">
        <f ca="1">IF(N165=0,0,Agents($G$4,$G$5,N165,$G$3)/(1-$P$1))</f>
        <v>7.5</v>
      </c>
      <c r="W165" s="30">
        <f ca="1">IF(O165=0,0,Agents($G$4,$G$5,O165,$G$3)/(1-$P$1))</f>
        <v>6.25</v>
      </c>
      <c r="X165" s="30">
        <f ca="1">IF(P165=0,0,Agents($G$4,$G$5,P165,$G$3)/(1-$P$1))</f>
        <v>0</v>
      </c>
    </row>
    <row r="166" spans="1:24" x14ac:dyDescent="0.25">
      <c r="A166" s="125">
        <v>0.625</v>
      </c>
      <c r="B166" s="118"/>
      <c r="C166" s="119">
        <v>5.3238097766920671E-2</v>
      </c>
      <c r="D166" s="119">
        <v>5.1689539845461867E-2</v>
      </c>
      <c r="E166" s="119">
        <v>5.5021544580709306E-2</v>
      </c>
      <c r="F166" s="119">
        <v>5.7632769707073143E-2</v>
      </c>
      <c r="G166" s="119">
        <v>5.7293497363796131E-2</v>
      </c>
      <c r="H166" s="120"/>
      <c r="J166" s="24">
        <f t="shared" ca="1" si="19"/>
        <v>0</v>
      </c>
      <c r="K166" s="24">
        <f t="shared" ca="1" si="19"/>
        <v>12.330982797199608</v>
      </c>
      <c r="L166" s="24">
        <f t="shared" ca="1" si="19"/>
        <v>9.2872113392360855</v>
      </c>
      <c r="M166" s="24">
        <f t="shared" ca="1" si="19"/>
        <v>10.983124366563169</v>
      </c>
      <c r="N166" s="24">
        <f t="shared" ca="1" si="19"/>
        <v>10.635369653079938</v>
      </c>
      <c r="O166" s="24">
        <f t="shared" ca="1" si="19"/>
        <v>8.0925933363418903</v>
      </c>
      <c r="P166" s="24">
        <f t="shared" ca="1" si="19"/>
        <v>0</v>
      </c>
      <c r="R166" s="24">
        <f ca="1">IF(J166=0,0,Agents($G$4,$G$5,J166,$G$3)/(1-$P$1))</f>
        <v>0</v>
      </c>
      <c r="S166" s="24">
        <f ca="1">IF(K166=0,0,Agents($G$4,$G$5,K166,$G$3)/(1-$P$1))</f>
        <v>8.75</v>
      </c>
      <c r="T166" s="24">
        <f ca="1">IF(L166=0,0,Agents($G$4,$G$5,L166,$G$3)/(1-$P$1))</f>
        <v>6.25</v>
      </c>
      <c r="U166" s="24">
        <f ca="1">IF(M166=0,0,Agents($G$4,$G$5,M166,$G$3)/(1-$P$1))</f>
        <v>7.5</v>
      </c>
      <c r="V166" s="24">
        <f ca="1">IF(N166=0,0,Agents($G$4,$G$5,N166,$G$3)/(1-$P$1))</f>
        <v>7.5</v>
      </c>
      <c r="W166" s="24">
        <f ca="1">IF(O166=0,0,Agents($G$4,$G$5,O166,$G$3)/(1-$P$1))</f>
        <v>6.25</v>
      </c>
      <c r="X166" s="24">
        <f ca="1">IF(P166=0,0,Agents($G$4,$G$5,P166,$G$3)/(1-$P$1))</f>
        <v>0</v>
      </c>
    </row>
    <row r="167" spans="1:24" x14ac:dyDescent="0.25">
      <c r="A167" s="121">
        <v>0.64583333333333337</v>
      </c>
      <c r="B167" s="122"/>
      <c r="C167" s="123">
        <v>5.2547728419319706E-2</v>
      </c>
      <c r="D167" s="123">
        <v>5.2888940145311945E-2</v>
      </c>
      <c r="E167" s="123">
        <v>4.938680808750414E-2</v>
      </c>
      <c r="F167" s="123">
        <v>5.5912783466963066E-2</v>
      </c>
      <c r="G167" s="123">
        <v>5.3075571177504395E-2</v>
      </c>
      <c r="H167" s="124"/>
      <c r="J167" s="24">
        <f t="shared" ca="1" si="19"/>
        <v>0</v>
      </c>
      <c r="K167" s="24">
        <f t="shared" ca="1" si="19"/>
        <v>12.171079778383055</v>
      </c>
      <c r="L167" s="24">
        <f t="shared" ca="1" si="19"/>
        <v>9.5027111114985914</v>
      </c>
      <c r="M167" s="24">
        <f t="shared" ca="1" si="19"/>
        <v>9.8583465699874235</v>
      </c>
      <c r="N167" s="24">
        <f t="shared" ca="1" si="19"/>
        <v>10.317968814030262</v>
      </c>
      <c r="O167" s="24">
        <f t="shared" ca="1" si="19"/>
        <v>7.4968195937891133</v>
      </c>
      <c r="P167" s="24">
        <f t="shared" ca="1" si="19"/>
        <v>0</v>
      </c>
      <c r="R167" s="30">
        <f ca="1">IF(J167=0,0,Agents($G$4,$G$5,J167,$G$3)/(1-$P$1))</f>
        <v>0</v>
      </c>
      <c r="S167" s="30">
        <f ca="1">IF(K167=0,0,Agents($G$4,$G$5,K167,$G$3)/(1-$P$1))</f>
        <v>7.5</v>
      </c>
      <c r="T167" s="30">
        <f ca="1">IF(L167=0,0,Agents($G$4,$G$5,L167,$G$3)/(1-$P$1))</f>
        <v>6.25</v>
      </c>
      <c r="U167" s="30">
        <f ca="1">IF(M167=0,0,Agents($G$4,$G$5,M167,$G$3)/(1-$P$1))</f>
        <v>7.5</v>
      </c>
      <c r="V167" s="30">
        <f ca="1">IF(N167=0,0,Agents($G$4,$G$5,N167,$G$3)/(1-$P$1))</f>
        <v>7.5</v>
      </c>
      <c r="W167" s="30">
        <f ca="1">IF(O167=0,0,Agents($G$4,$G$5,O167,$G$3)/(1-$P$1))</f>
        <v>6.25</v>
      </c>
      <c r="X167" s="30">
        <f ca="1">IF(P167=0,0,Agents($G$4,$G$5,P167,$G$3)/(1-$P$1))</f>
        <v>0</v>
      </c>
    </row>
    <row r="168" spans="1:24" x14ac:dyDescent="0.25">
      <c r="A168" s="125">
        <v>0.66666666666666663</v>
      </c>
      <c r="B168" s="118"/>
      <c r="C168" s="119">
        <v>4.322774222670666E-2</v>
      </c>
      <c r="D168" s="119">
        <v>4.4792988121323936E-2</v>
      </c>
      <c r="E168" s="119">
        <v>4.9718263175339734E-2</v>
      </c>
      <c r="F168" s="119">
        <v>4.7312852266412665E-2</v>
      </c>
      <c r="G168" s="119">
        <v>4.9209138840070298E-2</v>
      </c>
      <c r="H168" s="120"/>
      <c r="J168" s="24">
        <f t="shared" ca="1" si="19"/>
        <v>0</v>
      </c>
      <c r="K168" s="24">
        <f t="shared" ca="1" si="19"/>
        <v>10.012389024359582</v>
      </c>
      <c r="L168" s="24">
        <f t="shared" ca="1" si="19"/>
        <v>8.0480876487266748</v>
      </c>
      <c r="M168" s="24">
        <f t="shared" ca="1" si="19"/>
        <v>9.924509969785996</v>
      </c>
      <c r="N168" s="24">
        <f t="shared" ca="1" si="19"/>
        <v>8.7309646187818775</v>
      </c>
      <c r="O168" s="24">
        <f t="shared" ca="1" si="19"/>
        <v>6.9506936631157341</v>
      </c>
      <c r="P168" s="24">
        <f t="shared" ca="1" si="19"/>
        <v>0</v>
      </c>
      <c r="R168" s="24">
        <f ca="1">IF(J168=0,0,Agents($G$4,$G$5,J168,$G$3)/(1-$P$1))</f>
        <v>0</v>
      </c>
      <c r="S168" s="24">
        <f ca="1">IF(K168=0,0,Agents($G$4,$G$5,K168,$G$3)/(1-$P$1))</f>
        <v>7.5</v>
      </c>
      <c r="T168" s="24">
        <f ca="1">IF(L168=0,0,Agents($G$4,$G$5,L168,$G$3)/(1-$P$1))</f>
        <v>6.25</v>
      </c>
      <c r="U168" s="24">
        <f ca="1">IF(M168=0,0,Agents($G$4,$G$5,M168,$G$3)/(1-$P$1))</f>
        <v>7.5</v>
      </c>
      <c r="V168" s="24">
        <f ca="1">IF(N168=0,0,Agents($G$4,$G$5,N168,$G$3)/(1-$P$1))</f>
        <v>6.25</v>
      </c>
      <c r="W168" s="24">
        <f ca="1">IF(O168=0,0,Agents($G$4,$G$5,O168,$G$3)/(1-$P$1))</f>
        <v>5</v>
      </c>
      <c r="X168" s="24">
        <f ca="1">IF(P168=0,0,Agents($G$4,$G$5,P168,$G$3)/(1-$P$1))</f>
        <v>0</v>
      </c>
    </row>
    <row r="169" spans="1:24" x14ac:dyDescent="0.25">
      <c r="A169" s="121">
        <v>0.6875</v>
      </c>
      <c r="B169" s="122"/>
      <c r="C169" s="123">
        <v>4.0386606834656544E-2</v>
      </c>
      <c r="D169" s="123">
        <v>3.8795986622073564E-2</v>
      </c>
      <c r="E169" s="123">
        <v>3.5465694398409013E-2</v>
      </c>
      <c r="F169" s="123">
        <v>4.1808896298060415E-2</v>
      </c>
      <c r="G169" s="123">
        <v>3.5852372583479786E-2</v>
      </c>
      <c r="H169" s="124"/>
      <c r="J169" s="24">
        <f t="shared" ca="1" si="19"/>
        <v>0</v>
      </c>
      <c r="K169" s="24">
        <f t="shared" ca="1" si="19"/>
        <v>9.3543266007683847</v>
      </c>
      <c r="L169" s="24">
        <f t="shared" ca="1" si="19"/>
        <v>6.970588787414143</v>
      </c>
      <c r="M169" s="24">
        <f t="shared" ca="1" si="19"/>
        <v>7.0794837784473446</v>
      </c>
      <c r="N169" s="24">
        <f t="shared" ca="1" si="19"/>
        <v>7.7152819338229133</v>
      </c>
      <c r="O169" s="24">
        <f t="shared" ca="1" si="19"/>
        <v>5.0640768116986052</v>
      </c>
      <c r="P169" s="24">
        <f t="shared" ca="1" si="19"/>
        <v>0</v>
      </c>
      <c r="R169" s="30">
        <f ca="1">IF(J169=0,0,Agents($G$4,$G$5,J169,$G$3)/(1-$P$1))</f>
        <v>0</v>
      </c>
      <c r="S169" s="30">
        <f ca="1">IF(K169=0,0,Agents($G$4,$G$5,K169,$G$3)/(1-$P$1))</f>
        <v>6.25</v>
      </c>
      <c r="T169" s="30">
        <f ca="1">IF(L169=0,0,Agents($G$4,$G$5,L169,$G$3)/(1-$P$1))</f>
        <v>5</v>
      </c>
      <c r="U169" s="30">
        <f ca="1">IF(M169=0,0,Agents($G$4,$G$5,M169,$G$3)/(1-$P$1))</f>
        <v>5</v>
      </c>
      <c r="V169" s="30">
        <f ca="1">IF(N169=0,0,Agents($G$4,$G$5,N169,$G$3)/(1-$P$1))</f>
        <v>6.25</v>
      </c>
      <c r="W169" s="30">
        <f ca="1">IF(O169=0,0,Agents($G$4,$G$5,O169,$G$3)/(1-$P$1))</f>
        <v>5</v>
      </c>
      <c r="X169" s="30">
        <f ca="1">IF(P169=0,0,Agents($G$4,$G$5,P169,$G$3)/(1-$P$1))</f>
        <v>0</v>
      </c>
    </row>
    <row r="170" spans="1:24" x14ac:dyDescent="0.25">
      <c r="A170" s="125">
        <v>0.70833333333333337</v>
      </c>
      <c r="B170" s="118"/>
      <c r="C170" s="119">
        <v>2.6579219882637211E-2</v>
      </c>
      <c r="D170" s="119">
        <v>2.8185907046476763E-2</v>
      </c>
      <c r="E170" s="119">
        <v>2.7179317202519059E-2</v>
      </c>
      <c r="F170" s="119">
        <v>3.0959752321981424E-2</v>
      </c>
      <c r="G170" s="119">
        <v>2.7065026362038665E-2</v>
      </c>
      <c r="H170" s="120"/>
      <c r="J170" s="24">
        <f t="shared" ca="1" si="19"/>
        <v>0</v>
      </c>
      <c r="K170" s="24">
        <f t="shared" ca="1" si="19"/>
        <v>6.1562662244373119</v>
      </c>
      <c r="L170" s="24">
        <f t="shared" ca="1" si="19"/>
        <v>5.0642446481688976</v>
      </c>
      <c r="M170" s="24">
        <f t="shared" ca="1" si="19"/>
        <v>5.4253987834830122</v>
      </c>
      <c r="N170" s="24">
        <f t="shared" ca="1" si="19"/>
        <v>5.7132151028941784</v>
      </c>
      <c r="O170" s="24">
        <f t="shared" ca="1" si="19"/>
        <v>3.8228815147136537</v>
      </c>
      <c r="P170" s="24">
        <f t="shared" ca="1" si="19"/>
        <v>0</v>
      </c>
      <c r="R170" s="24">
        <f ca="1">IF(J170=0,0,Agents($G$4,$G$5,J170,$G$3)/(1-$P$1))</f>
        <v>0</v>
      </c>
      <c r="S170" s="24">
        <f ca="1">IF(K170=0,0,Agents($G$4,$G$5,K170,$G$3)/(1-$P$1))</f>
        <v>5</v>
      </c>
      <c r="T170" s="24">
        <f ca="1">IF(L170=0,0,Agents($G$4,$G$5,L170,$G$3)/(1-$P$1))</f>
        <v>5</v>
      </c>
      <c r="U170" s="24">
        <f ca="1">IF(M170=0,0,Agents($G$4,$G$5,M170,$G$3)/(1-$P$1))</f>
        <v>5</v>
      </c>
      <c r="V170" s="24">
        <f ca="1">IF(N170=0,0,Agents($G$4,$G$5,N170,$G$3)/(1-$P$1))</f>
        <v>5</v>
      </c>
      <c r="W170" s="24">
        <f ca="1">IF(O170=0,0,Agents($G$4,$G$5,O170,$G$3)/(1-$P$1))</f>
        <v>3.75</v>
      </c>
      <c r="X170" s="24">
        <f ca="1">IF(P170=0,0,Agents($G$4,$G$5,P170,$G$3)/(1-$P$1))</f>
        <v>0</v>
      </c>
    </row>
    <row r="171" spans="1:24" x14ac:dyDescent="0.25">
      <c r="A171" s="121">
        <v>0.72916666666666663</v>
      </c>
      <c r="B171" s="122"/>
      <c r="C171" s="123">
        <v>1.9675526406627546E-2</v>
      </c>
      <c r="D171" s="123">
        <v>1.6791604197901048E-2</v>
      </c>
      <c r="E171" s="123">
        <v>2.0881670533642691E-2</v>
      </c>
      <c r="F171" s="123">
        <v>2.1327829377364983E-2</v>
      </c>
      <c r="G171" s="123">
        <v>1.8629173989455183E-2</v>
      </c>
      <c r="H171" s="124"/>
      <c r="J171" s="24">
        <f t="shared" ca="1" si="19"/>
        <v>0</v>
      </c>
      <c r="K171" s="24">
        <f t="shared" ca="1" si="19"/>
        <v>4.5572360362717763</v>
      </c>
      <c r="L171" s="24">
        <f t="shared" ca="1" si="19"/>
        <v>3.0169968116750878</v>
      </c>
      <c r="M171" s="24">
        <f t="shared" ca="1" si="19"/>
        <v>4.1682941873101189</v>
      </c>
      <c r="N171" s="24">
        <f t="shared" ca="1" si="19"/>
        <v>3.9357704042159898</v>
      </c>
      <c r="O171" s="24">
        <f t="shared" ca="1" si="19"/>
        <v>2.6313340296080989</v>
      </c>
      <c r="P171" s="24">
        <f t="shared" ca="1" si="19"/>
        <v>0</v>
      </c>
      <c r="R171" s="30">
        <f ca="1">IF(J171=0,0,Agents($G$4,$G$5,J171,$G$3)/(1-$P$1))</f>
        <v>0</v>
      </c>
      <c r="S171" s="30">
        <f ca="1">IF(K171=0,0,Agents($G$4,$G$5,K171,$G$3)/(1-$P$1))</f>
        <v>3.75</v>
      </c>
      <c r="T171" s="30">
        <f ca="1">IF(L171=0,0,Agents($G$4,$G$5,L171,$G$3)/(1-$P$1))</f>
        <v>3.75</v>
      </c>
      <c r="U171" s="30">
        <f ca="1">IF(M171=0,0,Agents($G$4,$G$5,M171,$G$3)/(1-$P$1))</f>
        <v>3.75</v>
      </c>
      <c r="V171" s="30">
        <f ca="1">IF(N171=0,0,Agents($G$4,$G$5,N171,$G$3)/(1-$P$1))</f>
        <v>3.75</v>
      </c>
      <c r="W171" s="30">
        <f ca="1">IF(O171=0,0,Agents($G$4,$G$5,O171,$G$3)/(1-$P$1))</f>
        <v>3.75</v>
      </c>
      <c r="X171" s="30">
        <f ca="1">IF(P171=0,0,Agents($G$4,$G$5,P171,$G$3)/(1-$P$1))</f>
        <v>0</v>
      </c>
    </row>
    <row r="172" spans="1:24" x14ac:dyDescent="0.25">
      <c r="A172" s="125">
        <v>0.75</v>
      </c>
      <c r="B172" s="118"/>
      <c r="C172" s="119">
        <v>1.5533310321021747E-2</v>
      </c>
      <c r="D172" s="119">
        <v>1.4992503748125937E-2</v>
      </c>
      <c r="E172" s="119">
        <v>1.4252568776930727E-2</v>
      </c>
      <c r="F172" s="119">
        <v>1.5823873409012729E-2</v>
      </c>
      <c r="G172" s="119">
        <v>1.1950790861159929E-2</v>
      </c>
      <c r="H172" s="120"/>
      <c r="J172" s="24">
        <f t="shared" ca="1" si="19"/>
        <v>0</v>
      </c>
      <c r="K172" s="24">
        <f t="shared" ca="1" si="19"/>
        <v>3.5978179233724554</v>
      </c>
      <c r="L172" s="24">
        <f t="shared" ca="1" si="19"/>
        <v>2.6937471532813286</v>
      </c>
      <c r="M172" s="24">
        <f t="shared" ca="1" si="19"/>
        <v>2.8450261913386528</v>
      </c>
      <c r="N172" s="24">
        <f t="shared" ca="1" si="19"/>
        <v>2.9200877192570247</v>
      </c>
      <c r="O172" s="24">
        <f t="shared" ca="1" si="19"/>
        <v>1.6880256038995354</v>
      </c>
      <c r="P172" s="24">
        <f t="shared" ca="1" si="19"/>
        <v>0</v>
      </c>
      <c r="R172" s="24">
        <f ca="1">IF(J172=0,0,Agents($G$4,$G$5,J172,$G$3)/(1-$P$1))</f>
        <v>0</v>
      </c>
      <c r="S172" s="24">
        <f ca="1">IF(K172=0,0,Agents($G$4,$G$5,K172,$G$3)/(1-$P$1))</f>
        <v>3.75</v>
      </c>
      <c r="T172" s="24">
        <f ca="1">IF(L172=0,0,Agents($G$4,$G$5,L172,$G$3)/(1-$P$1))</f>
        <v>3.75</v>
      </c>
      <c r="U172" s="24">
        <f ca="1">IF(M172=0,0,Agents($G$4,$G$5,M172,$G$3)/(1-$P$1))</f>
        <v>3.75</v>
      </c>
      <c r="V172" s="24">
        <f ca="1">IF(N172=0,0,Agents($G$4,$G$5,N172,$G$3)/(1-$P$1))</f>
        <v>3.75</v>
      </c>
      <c r="W172" s="24">
        <f ca="1">IF(O172=0,0,Agents($G$4,$G$5,O172,$G$3)/(1-$P$1))</f>
        <v>2.5</v>
      </c>
      <c r="X172" s="24">
        <f ca="1">IF(P172=0,0,Agents($G$4,$G$5,P172,$G$3)/(1-$P$1))</f>
        <v>0</v>
      </c>
    </row>
    <row r="173" spans="1:24" x14ac:dyDescent="0.25">
      <c r="A173" s="121">
        <v>0.77083333333333337</v>
      </c>
      <c r="B173" s="122"/>
      <c r="C173" s="123">
        <v>1.1736278909216431E-2</v>
      </c>
      <c r="D173" s="123">
        <v>9.595202398800599E-3</v>
      </c>
      <c r="E173" s="123">
        <v>8.6178322837255558E-3</v>
      </c>
      <c r="F173" s="123">
        <v>9.6319229446164435E-3</v>
      </c>
      <c r="G173" s="123">
        <v>8.4358523725834803E-3</v>
      </c>
      <c r="H173" s="124"/>
      <c r="J173" s="24">
        <f t="shared" ca="1" si="19"/>
        <v>0</v>
      </c>
      <c r="K173" s="24">
        <f t="shared" ca="1" si="19"/>
        <v>2.7183513198814104</v>
      </c>
      <c r="L173" s="24">
        <f t="shared" ca="1" si="19"/>
        <v>1.7239981781000502</v>
      </c>
      <c r="M173" s="24">
        <f t="shared" ca="1" si="19"/>
        <v>1.7202483947629064</v>
      </c>
      <c r="N173" s="24">
        <f t="shared" ca="1" si="19"/>
        <v>1.7774446986781889</v>
      </c>
      <c r="O173" s="24">
        <f t="shared" ca="1" si="19"/>
        <v>1.1915474851055545</v>
      </c>
      <c r="P173" s="24">
        <f t="shared" ca="1" si="19"/>
        <v>0</v>
      </c>
      <c r="R173" s="30">
        <f ca="1">IF(J173=0,0,Agents($G$4,$G$5,J173,$G$3)/(1-$P$1))</f>
        <v>0</v>
      </c>
      <c r="S173" s="30">
        <f ca="1">IF(K173=0,0,Agents($G$4,$G$5,K173,$G$3)/(1-$P$1))</f>
        <v>3.75</v>
      </c>
      <c r="T173" s="30">
        <f ca="1">IF(L173=0,0,Agents($G$4,$G$5,L173,$G$3)/(1-$P$1))</f>
        <v>2.5</v>
      </c>
      <c r="U173" s="30">
        <f ca="1">IF(M173=0,0,Agents($G$4,$G$5,M173,$G$3)/(1-$P$1))</f>
        <v>2.5</v>
      </c>
      <c r="V173" s="30">
        <f ca="1">IF(N173=0,0,Agents($G$4,$G$5,N173,$G$3)/(1-$P$1))</f>
        <v>2.5</v>
      </c>
      <c r="W173" s="30">
        <f ca="1">IF(O173=0,0,Agents($G$4,$G$5,O173,$G$3)/(1-$P$1))</f>
        <v>2.5</v>
      </c>
      <c r="X173" s="30">
        <f ca="1">IF(P173=0,0,Agents($G$4,$G$5,P173,$G$3)/(1-$P$1))</f>
        <v>0</v>
      </c>
    </row>
    <row r="174" spans="1:24" x14ac:dyDescent="0.25">
      <c r="A174" s="125">
        <v>0.79166666666666663</v>
      </c>
      <c r="B174" s="118"/>
      <c r="C174" s="119">
        <v>7.9392474974111157E-3</v>
      </c>
      <c r="D174" s="119">
        <v>5.6971514242878558E-3</v>
      </c>
      <c r="E174" s="119">
        <v>7.9549221080543586E-3</v>
      </c>
      <c r="F174" s="119">
        <v>8.2559339525283791E-3</v>
      </c>
      <c r="G174" s="119">
        <v>6.3268892794376098E-3</v>
      </c>
      <c r="H174" s="120"/>
      <c r="J174" s="24">
        <f t="shared" ca="1" si="19"/>
        <v>0</v>
      </c>
      <c r="K174" s="24">
        <f t="shared" ca="1" si="19"/>
        <v>1.8388847163903661</v>
      </c>
      <c r="L174" s="24">
        <f t="shared" ca="1" si="19"/>
        <v>1.0236239182469049</v>
      </c>
      <c r="M174" s="24">
        <f t="shared" ca="1" si="19"/>
        <v>1.5879215951657595</v>
      </c>
      <c r="N174" s="24">
        <f t="shared" ca="1" si="19"/>
        <v>1.5235240274384474</v>
      </c>
      <c r="O174" s="24">
        <f t="shared" ca="1" si="19"/>
        <v>0.89366061382916573</v>
      </c>
      <c r="P174" s="24">
        <f t="shared" ca="1" si="19"/>
        <v>0</v>
      </c>
      <c r="R174" s="24">
        <f ca="1">IF(J174=0,0,Agents($G$4,$G$5,J174,$G$3)/(1-$P$1))</f>
        <v>0</v>
      </c>
      <c r="S174" s="24">
        <f ca="1">IF(K174=0,0,Agents($G$4,$G$5,K174,$G$3)/(1-$P$1))</f>
        <v>2.5</v>
      </c>
      <c r="T174" s="24">
        <f ca="1">IF(L174=0,0,Agents($G$4,$G$5,L174,$G$3)/(1-$P$1))</f>
        <v>2.5</v>
      </c>
      <c r="U174" s="24">
        <f ca="1">IF(M174=0,0,Agents($G$4,$G$5,M174,$G$3)/(1-$P$1))</f>
        <v>2.5</v>
      </c>
      <c r="V174" s="24">
        <f ca="1">IF(N174=0,0,Agents($G$4,$G$5,N174,$G$3)/(1-$P$1))</f>
        <v>2.5</v>
      </c>
      <c r="W174" s="24">
        <f ca="1">IF(O174=0,0,Agents($G$4,$G$5,O174,$G$3)/(1-$P$1))</f>
        <v>2.5</v>
      </c>
      <c r="X174" s="24">
        <f ca="1">IF(P174=0,0,Agents($G$4,$G$5,P174,$G$3)/(1-$P$1))</f>
        <v>0</v>
      </c>
    </row>
    <row r="175" spans="1:24" x14ac:dyDescent="0.25">
      <c r="A175" s="126">
        <v>0.8125</v>
      </c>
      <c r="B175" s="122"/>
      <c r="C175" s="123">
        <v>5.5229547808077319E-3</v>
      </c>
      <c r="D175" s="123">
        <v>5.0974512743628183E-3</v>
      </c>
      <c r="E175" s="123">
        <v>5.3032814053695721E-3</v>
      </c>
      <c r="F175" s="123">
        <v>7.2239422084623322E-3</v>
      </c>
      <c r="G175" s="123">
        <v>4.2179261862917402E-3</v>
      </c>
      <c r="H175" s="124"/>
      <c r="J175" s="24">
        <f t="shared" ca="1" si="19"/>
        <v>0</v>
      </c>
      <c r="K175" s="24">
        <f t="shared" ca="1" si="19"/>
        <v>1.2792241505324284</v>
      </c>
      <c r="L175" s="24">
        <f t="shared" ca="1" si="19"/>
        <v>0.91587403211565166</v>
      </c>
      <c r="M175" s="24">
        <f t="shared" ca="1" si="19"/>
        <v>1.0586143967771731</v>
      </c>
      <c r="N175" s="24">
        <f t="shared" ca="1" si="19"/>
        <v>1.3330835240086416</v>
      </c>
      <c r="O175" s="24">
        <f t="shared" ca="1" si="19"/>
        <v>0.59577374255277726</v>
      </c>
      <c r="P175" s="24">
        <f t="shared" ca="1" si="19"/>
        <v>0</v>
      </c>
      <c r="R175" s="30">
        <f ca="1">IF(J175=0,0,Agents($G$4,$G$5,J175,$G$3)/(1-$P$1))</f>
        <v>0</v>
      </c>
      <c r="S175" s="30">
        <f ca="1">IF(K175=0,0,Agents($G$4,$G$5,K175,$G$3)/(1-$P$1))</f>
        <v>2.5</v>
      </c>
      <c r="T175" s="30">
        <f ca="1">IF(L175=0,0,Agents($G$4,$G$5,L175,$G$3)/(1-$P$1))</f>
        <v>2.5</v>
      </c>
      <c r="U175" s="30">
        <f ca="1">IF(M175=0,0,Agents($G$4,$G$5,M175,$G$3)/(1-$P$1))</f>
        <v>2.5</v>
      </c>
      <c r="V175" s="30">
        <f ca="1">IF(N175=0,0,Agents($G$4,$G$5,N175,$G$3)/(1-$P$1))</f>
        <v>2.5</v>
      </c>
      <c r="W175" s="30">
        <f ca="1">IF(O175=0,0,Agents($G$4,$G$5,O175,$G$3)/(1-$P$1))</f>
        <v>1.25</v>
      </c>
      <c r="X175" s="30">
        <f ca="1">IF(P175=0,0,Agents($G$4,$G$5,P175,$G$3)/(1-$P$1))</f>
        <v>0</v>
      </c>
    </row>
    <row r="176" spans="1:24" x14ac:dyDescent="0.25">
      <c r="A176" s="125">
        <v>0.83333333333333304</v>
      </c>
      <c r="B176" s="127"/>
      <c r="C176" s="128">
        <v>2.0711080428028996E-3</v>
      </c>
      <c r="D176" s="128">
        <v>2.098950524737631E-3</v>
      </c>
      <c r="E176" s="128">
        <v>2.651640702684786E-3</v>
      </c>
      <c r="F176" s="128">
        <v>2.7519779841761265E-3</v>
      </c>
      <c r="G176" s="128">
        <v>1.7574692442882249E-3</v>
      </c>
      <c r="H176" s="129"/>
      <c r="J176" s="24">
        <f t="shared" ca="1" si="19"/>
        <v>0</v>
      </c>
      <c r="K176" s="24">
        <f t="shared" ca="1" si="19"/>
        <v>0.47970905644966072</v>
      </c>
      <c r="L176" s="24">
        <f t="shared" ca="1" si="19"/>
        <v>0.37712460145938598</v>
      </c>
      <c r="M176" s="24">
        <f t="shared" ca="1" si="19"/>
        <v>0.52930719838858653</v>
      </c>
      <c r="N176" s="24">
        <f t="shared" ca="1" si="19"/>
        <v>0.50784134247948254</v>
      </c>
      <c r="O176" s="24">
        <f t="shared" ca="1" si="19"/>
        <v>0.24823905939699048</v>
      </c>
      <c r="P176" s="24">
        <f t="shared" ca="1" si="19"/>
        <v>0</v>
      </c>
      <c r="R176" s="30">
        <f ca="1">IF(J176=0,0,Agents($G$4,$G$5,J176,$G$3)/(1-$P$1))</f>
        <v>0</v>
      </c>
      <c r="S176" s="30">
        <f ca="1">IF(K176=0,0,Agents($G$4,$G$5,K176,$G$3)/(1-$P$1))</f>
        <v>1.25</v>
      </c>
      <c r="T176" s="30">
        <f ca="1">IF(L176=0,0,Agents($G$4,$G$5,L176,$G$3)/(1-$P$1))</f>
        <v>1.25</v>
      </c>
      <c r="U176" s="30">
        <f ca="1">IF(M176=0,0,Agents($G$4,$G$5,M176,$G$3)/(1-$P$1))</f>
        <v>1.25</v>
      </c>
      <c r="V176" s="30">
        <f ca="1">IF(N176=0,0,Agents($G$4,$G$5,N176,$G$3)/(1-$P$1))</f>
        <v>1.25</v>
      </c>
      <c r="W176" s="30">
        <f ca="1">IF(O176=0,0,Agents($G$4,$G$5,O176,$G$3)/(1-$P$1))</f>
        <v>1.25</v>
      </c>
      <c r="X176" s="30">
        <f ca="1">IF(P176=0,0,Agents($G$4,$G$5,P176,$G$3)/(1-$P$1))</f>
        <v>0</v>
      </c>
    </row>
    <row r="177" spans="1:24" x14ac:dyDescent="0.25">
      <c r="A177" s="126">
        <v>0.85416666666666696</v>
      </c>
      <c r="B177" s="127"/>
      <c r="C177" s="128">
        <v>1.380738695201933E-3</v>
      </c>
      <c r="D177" s="128">
        <v>1.1994002998500749E-3</v>
      </c>
      <c r="E177" s="128">
        <v>1.325820351342393E-3</v>
      </c>
      <c r="F177" s="128">
        <v>1.7199862401100791E-3</v>
      </c>
      <c r="G177" s="128">
        <v>1.4059753954305801E-3</v>
      </c>
      <c r="H177" s="129"/>
      <c r="J177" s="24">
        <f t="shared" ca="1" si="19"/>
        <v>0</v>
      </c>
      <c r="K177" s="24">
        <f t="shared" ca="1" si="19"/>
        <v>0.31980603763310711</v>
      </c>
      <c r="L177" s="24">
        <f t="shared" ca="1" si="19"/>
        <v>0.21549977226250627</v>
      </c>
      <c r="M177" s="24">
        <f t="shared" ca="1" si="19"/>
        <v>0.26465359919429327</v>
      </c>
      <c r="N177" s="24">
        <f t="shared" ca="1" si="19"/>
        <v>0.31740083904967659</v>
      </c>
      <c r="O177" s="24">
        <f t="shared" ca="1" si="19"/>
        <v>0.19859124751759241</v>
      </c>
      <c r="P177" s="24">
        <f t="shared" ca="1" si="19"/>
        <v>0</v>
      </c>
      <c r="R177" s="30">
        <f ca="1">IF(J177=0,0,Agents($G$4,$G$5,J177,$G$3)/(1-$P$1))</f>
        <v>0</v>
      </c>
      <c r="S177" s="30">
        <f ca="1">IF(K177=0,0,Agents($G$4,$G$5,K177,$G$3)/(1-$P$1))</f>
        <v>1.25</v>
      </c>
      <c r="T177" s="30">
        <f ca="1">IF(L177=0,0,Agents($G$4,$G$5,L177,$G$3)/(1-$P$1))</f>
        <v>1.25</v>
      </c>
      <c r="U177" s="30">
        <f ca="1">IF(M177=0,0,Agents($G$4,$G$5,M177,$G$3)/(1-$P$1))</f>
        <v>1.25</v>
      </c>
      <c r="V177" s="30">
        <f ca="1">IF(N177=0,0,Agents($G$4,$G$5,N177,$G$3)/(1-$P$1))</f>
        <v>1.25</v>
      </c>
      <c r="W177" s="30">
        <f ca="1">IF(O177=0,0,Agents($G$4,$G$5,O177,$G$3)/(1-$P$1))</f>
        <v>1.25</v>
      </c>
      <c r="X177" s="30">
        <f ca="1">IF(P177=0,0,Agents($G$4,$G$5,P177,$G$3)/(1-$P$1))</f>
        <v>0</v>
      </c>
    </row>
    <row r="178" spans="1:24" x14ac:dyDescent="0.25">
      <c r="A178" s="125">
        <v>0.875000000000001</v>
      </c>
      <c r="B178" s="127"/>
      <c r="C178" s="128">
        <v>7.9392474974111157E-3</v>
      </c>
      <c r="D178" s="128">
        <v>5.6971514242878558E-3</v>
      </c>
      <c r="E178" s="128">
        <v>7.9549221080543586E-3</v>
      </c>
      <c r="F178" s="128">
        <v>8.2559339525283791E-3</v>
      </c>
      <c r="G178" s="128">
        <v>6.3268892794376098E-3</v>
      </c>
      <c r="H178" s="129"/>
      <c r="J178" s="24">
        <f t="shared" ref="J178:P181" ca="1" si="20">B178*J$182</f>
        <v>0</v>
      </c>
      <c r="K178" s="24">
        <f t="shared" ca="1" si="20"/>
        <v>1.8388847163903661</v>
      </c>
      <c r="L178" s="24">
        <f t="shared" ca="1" si="20"/>
        <v>1.0236239182469049</v>
      </c>
      <c r="M178" s="24">
        <f t="shared" ca="1" si="20"/>
        <v>1.5879215951657595</v>
      </c>
      <c r="N178" s="24">
        <f t="shared" ca="1" si="20"/>
        <v>1.5235240274384474</v>
      </c>
      <c r="O178" s="24">
        <f t="shared" ca="1" si="20"/>
        <v>0.89366061382916573</v>
      </c>
      <c r="P178" s="24">
        <f t="shared" ca="1" si="20"/>
        <v>0</v>
      </c>
      <c r="R178" s="30">
        <f ca="1">IF(J178=0,0,Agents($G$4,$G$5,J178,$G$3)/(1-$P$1))</f>
        <v>0</v>
      </c>
      <c r="S178" s="30">
        <f ca="1">IF(K178=0,0,Agents($G$4,$G$5,K178,$G$3)/(1-$P$1))</f>
        <v>2.5</v>
      </c>
      <c r="T178" s="30">
        <f ca="1">IF(L178=0,0,Agents($G$4,$G$5,L178,$G$3)/(1-$P$1))</f>
        <v>2.5</v>
      </c>
      <c r="U178" s="30">
        <f ca="1">IF(M178=0,0,Agents($G$4,$G$5,M178,$G$3)/(1-$P$1))</f>
        <v>2.5</v>
      </c>
      <c r="V178" s="30">
        <f ca="1">IF(N178=0,0,Agents($G$4,$G$5,N178,$G$3)/(1-$P$1))</f>
        <v>2.5</v>
      </c>
      <c r="W178" s="30">
        <f ca="1">IF(O178=0,0,Agents($G$4,$G$5,O178,$G$3)/(1-$P$1))</f>
        <v>2.5</v>
      </c>
      <c r="X178" s="30">
        <f ca="1">IF(P178=0,0,Agents($G$4,$G$5,P178,$G$3)/(1-$P$1))</f>
        <v>0</v>
      </c>
    </row>
    <row r="179" spans="1:24" x14ac:dyDescent="0.25">
      <c r="A179" s="126">
        <v>0.89583333333333504</v>
      </c>
      <c r="B179" s="127"/>
      <c r="C179" s="128">
        <v>5.5229547808077319E-3</v>
      </c>
      <c r="D179" s="128">
        <v>5.0974512743628183E-3</v>
      </c>
      <c r="E179" s="128">
        <v>5.3032814053695721E-3</v>
      </c>
      <c r="F179" s="128">
        <v>7.2239422084623322E-3</v>
      </c>
      <c r="G179" s="128">
        <v>4.2179261862917402E-3</v>
      </c>
      <c r="H179" s="129"/>
      <c r="J179" s="24">
        <f t="shared" ca="1" si="20"/>
        <v>0</v>
      </c>
      <c r="K179" s="24">
        <f t="shared" ca="1" si="20"/>
        <v>1.2792241505324284</v>
      </c>
      <c r="L179" s="24">
        <f t="shared" ca="1" si="20"/>
        <v>0.91587403211565166</v>
      </c>
      <c r="M179" s="24">
        <f t="shared" ca="1" si="20"/>
        <v>1.0586143967771731</v>
      </c>
      <c r="N179" s="24">
        <f t="shared" ca="1" si="20"/>
        <v>1.3330835240086416</v>
      </c>
      <c r="O179" s="24">
        <f t="shared" ca="1" si="20"/>
        <v>0.59577374255277726</v>
      </c>
      <c r="P179" s="24">
        <f t="shared" ca="1" si="20"/>
        <v>0</v>
      </c>
      <c r="R179" s="30">
        <f ca="1">IF(J179=0,0,Agents($G$4,$G$5,J179,$G$3)/(1-$P$1))</f>
        <v>0</v>
      </c>
      <c r="S179" s="30">
        <f ca="1">IF(K179=0,0,Agents($G$4,$G$5,K179,$G$3)/(1-$P$1))</f>
        <v>2.5</v>
      </c>
      <c r="T179" s="30">
        <f ca="1">IF(L179=0,0,Agents($G$4,$G$5,L179,$G$3)/(1-$P$1))</f>
        <v>2.5</v>
      </c>
      <c r="U179" s="30">
        <f ca="1">IF(M179=0,0,Agents($G$4,$G$5,M179,$G$3)/(1-$P$1))</f>
        <v>2.5</v>
      </c>
      <c r="V179" s="30">
        <f ca="1">IF(N179=0,0,Agents($G$4,$G$5,N179,$G$3)/(1-$P$1))</f>
        <v>2.5</v>
      </c>
      <c r="W179" s="30">
        <f ca="1">IF(O179=0,0,Agents($G$4,$G$5,O179,$G$3)/(1-$P$1))</f>
        <v>1.25</v>
      </c>
      <c r="X179" s="30">
        <f ca="1">IF(P179=0,0,Agents($G$4,$G$5,P179,$G$3)/(1-$P$1))</f>
        <v>0</v>
      </c>
    </row>
    <row r="180" spans="1:24" x14ac:dyDescent="0.25">
      <c r="A180" s="125">
        <v>0.91666666666666896</v>
      </c>
      <c r="B180" s="127"/>
      <c r="C180" s="128">
        <v>2.0711080428028996E-3</v>
      </c>
      <c r="D180" s="128">
        <v>2.098950524737631E-3</v>
      </c>
      <c r="E180" s="128">
        <v>2.651640702684786E-3</v>
      </c>
      <c r="F180" s="128">
        <v>2.7519779841761265E-3</v>
      </c>
      <c r="G180" s="128">
        <v>1.7574692442882249E-3</v>
      </c>
      <c r="H180" s="129"/>
      <c r="J180" s="24">
        <f t="shared" ca="1" si="20"/>
        <v>0</v>
      </c>
      <c r="K180" s="24">
        <f t="shared" ca="1" si="20"/>
        <v>0.47970905644966072</v>
      </c>
      <c r="L180" s="24">
        <f t="shared" ca="1" si="20"/>
        <v>0.37712460145938598</v>
      </c>
      <c r="M180" s="24">
        <f t="shared" ca="1" si="20"/>
        <v>0.52930719838858653</v>
      </c>
      <c r="N180" s="24">
        <f t="shared" ca="1" si="20"/>
        <v>0.50784134247948254</v>
      </c>
      <c r="O180" s="24">
        <f t="shared" ca="1" si="20"/>
        <v>0.24823905939699048</v>
      </c>
      <c r="P180" s="24">
        <f t="shared" ca="1" si="20"/>
        <v>0</v>
      </c>
      <c r="R180" s="30">
        <f ca="1">IF(J180=0,0,Agents($G$4,$G$5,J180,$G$3)/(1-$P$1))</f>
        <v>0</v>
      </c>
      <c r="S180" s="30">
        <f ca="1">IF(K180=0,0,Agents($G$4,$G$5,K180,$G$3)/(1-$P$1))</f>
        <v>1.25</v>
      </c>
      <c r="T180" s="30">
        <f ca="1">IF(L180=0,0,Agents($G$4,$G$5,L180,$G$3)/(1-$P$1))</f>
        <v>1.25</v>
      </c>
      <c r="U180" s="30">
        <f ca="1">IF(M180=0,0,Agents($G$4,$G$5,M180,$G$3)/(1-$P$1))</f>
        <v>1.25</v>
      </c>
      <c r="V180" s="30">
        <f ca="1">IF(N180=0,0,Agents($G$4,$G$5,N180,$G$3)/(1-$P$1))</f>
        <v>1.25</v>
      </c>
      <c r="W180" s="30">
        <f ca="1">IF(O180=0,0,Agents($G$4,$G$5,O180,$G$3)/(1-$P$1))</f>
        <v>1.25</v>
      </c>
      <c r="X180" s="30">
        <f ca="1">IF(P180=0,0,Agents($G$4,$G$5,P180,$G$3)/(1-$P$1))</f>
        <v>0</v>
      </c>
    </row>
    <row r="181" spans="1:24" x14ac:dyDescent="0.25">
      <c r="A181" s="126">
        <v>0.937500000000003</v>
      </c>
      <c r="B181" s="127"/>
      <c r="C181" s="128">
        <v>1.380738695201933E-3</v>
      </c>
      <c r="D181" s="128">
        <v>1.1994002998500749E-3</v>
      </c>
      <c r="E181" s="128">
        <v>1.325820351342393E-3</v>
      </c>
      <c r="F181" s="128">
        <v>1.7199862401100791E-3</v>
      </c>
      <c r="G181" s="128">
        <v>1.4059753954305801E-3</v>
      </c>
      <c r="H181" s="129"/>
      <c r="J181" s="24">
        <f t="shared" ca="1" si="20"/>
        <v>0</v>
      </c>
      <c r="K181" s="24">
        <f t="shared" ca="1" si="20"/>
        <v>0.31980603763310711</v>
      </c>
      <c r="L181" s="24">
        <f t="shared" ca="1" si="20"/>
        <v>0.21549977226250627</v>
      </c>
      <c r="M181" s="24">
        <f t="shared" ca="1" si="20"/>
        <v>0.26465359919429327</v>
      </c>
      <c r="N181" s="24">
        <f t="shared" ca="1" si="20"/>
        <v>0.31740083904967659</v>
      </c>
      <c r="O181" s="24">
        <f t="shared" ca="1" si="20"/>
        <v>0.19859124751759241</v>
      </c>
      <c r="P181" s="24">
        <f t="shared" ca="1" si="20"/>
        <v>0</v>
      </c>
      <c r="R181" s="30">
        <f ca="1">IF(J181=0,0,Agents($G$4,$G$5,J181,$G$3)/(1-$P$1))</f>
        <v>0</v>
      </c>
      <c r="S181" s="30">
        <f ca="1">IF(K181=0,0,Agents($G$4,$G$5,K181,$G$3)/(1-$P$1))</f>
        <v>1.25</v>
      </c>
      <c r="T181" s="30">
        <f ca="1">IF(L181=0,0,Agents($G$4,$G$5,L181,$G$3)/(1-$P$1))</f>
        <v>1.25</v>
      </c>
      <c r="U181" s="30">
        <f ca="1">IF(M181=0,0,Agents($G$4,$G$5,M181,$G$3)/(1-$P$1))</f>
        <v>1.25</v>
      </c>
      <c r="V181" s="30">
        <f ca="1">IF(N181=0,0,Agents($G$4,$G$5,N181,$G$3)/(1-$P$1))</f>
        <v>1.25</v>
      </c>
      <c r="W181" s="30">
        <f ca="1">IF(O181=0,0,Agents($G$4,$G$5,O181,$G$3)/(1-$P$1))</f>
        <v>1.25</v>
      </c>
      <c r="X181" s="30">
        <f ca="1">IF(P181=0,0,Agents($G$4,$G$5,P181,$G$3)/(1-$P$1))</f>
        <v>0</v>
      </c>
    </row>
    <row r="182" spans="1:24" x14ac:dyDescent="0.25">
      <c r="B182" s="14"/>
      <c r="C182" s="15">
        <v>0.24727386021393707</v>
      </c>
      <c r="D182" s="15">
        <v>0.19181638799459966</v>
      </c>
      <c r="E182" s="15">
        <v>0.21310624156194827</v>
      </c>
      <c r="F182" s="15">
        <v>0.1970090352061481</v>
      </c>
      <c r="G182" s="15">
        <v>0.1507944750233669</v>
      </c>
      <c r="H182" s="16"/>
      <c r="J182" s="27">
        <f t="shared" ref="J182:P182" ca="1" si="21">$G$2*B182/SUM($B$182:$H$182)</f>
        <v>0</v>
      </c>
      <c r="K182" s="27">
        <f t="shared" ca="1" si="21"/>
        <v>231.61952275577784</v>
      </c>
      <c r="L182" s="27">
        <f t="shared" ca="1" si="21"/>
        <v>179.67293512386462</v>
      </c>
      <c r="M182" s="27">
        <f t="shared" ca="1" si="21"/>
        <v>199.6149771922957</v>
      </c>
      <c r="N182" s="27">
        <f t="shared" ca="1" si="21"/>
        <v>184.53684782348196</v>
      </c>
      <c r="O182" s="27">
        <f t="shared" ca="1" si="21"/>
        <v>141.24802479688759</v>
      </c>
      <c r="P182" s="27">
        <f t="shared" ca="1" si="21"/>
        <v>0</v>
      </c>
      <c r="R182" s="26">
        <f ca="1">(SUM(R152:R181)/2)/$C$6</f>
        <v>0</v>
      </c>
      <c r="S182" s="26">
        <f t="shared" ref="S182:X182" ca="1" si="22">(SUM(S152:S181)/2)/$C$6</f>
        <v>10.78125</v>
      </c>
      <c r="T182" s="26">
        <f t="shared" ca="1" si="22"/>
        <v>9.21875</v>
      </c>
      <c r="U182" s="26">
        <f t="shared" ca="1" si="22"/>
        <v>9.84375</v>
      </c>
      <c r="V182" s="26">
        <f t="shared" ca="1" si="22"/>
        <v>9.296875</v>
      </c>
      <c r="W182" s="26">
        <f t="shared" ca="1" si="22"/>
        <v>7.96875</v>
      </c>
      <c r="X182" s="26">
        <f t="shared" ca="1" si="22"/>
        <v>0</v>
      </c>
    </row>
    <row r="183" spans="1:24" x14ac:dyDescent="0.25">
      <c r="R183" s="32">
        <f ca="1">SUM(R182:X182)/5</f>
        <v>9.421875</v>
      </c>
      <c r="S183" s="31"/>
      <c r="T183" s="31"/>
      <c r="U183" s="31"/>
      <c r="V183" s="31"/>
      <c r="W183" s="31"/>
      <c r="X183" s="4"/>
    </row>
    <row r="185" spans="1:24" x14ac:dyDescent="0.25">
      <c r="A185" s="39" t="s">
        <v>17</v>
      </c>
      <c r="J185" s="6" t="s">
        <v>14</v>
      </c>
      <c r="K185" s="20"/>
      <c r="L185" s="20"/>
      <c r="M185" s="33">
        <v>43252</v>
      </c>
      <c r="N185" s="20"/>
      <c r="O185" s="20"/>
      <c r="P185" s="21"/>
      <c r="R185" s="6" t="s">
        <v>15</v>
      </c>
      <c r="S185" s="20"/>
      <c r="T185" s="20"/>
      <c r="U185" s="20"/>
      <c r="V185" s="20"/>
      <c r="W185" s="20"/>
      <c r="X185" s="21"/>
    </row>
    <row r="186" spans="1:24" x14ac:dyDescent="0.25">
      <c r="A186" s="113" t="s">
        <v>6</v>
      </c>
      <c r="B186" s="114" t="s">
        <v>13</v>
      </c>
      <c r="C186" s="115" t="s">
        <v>7</v>
      </c>
      <c r="D186" s="115" t="s">
        <v>8</v>
      </c>
      <c r="E186" s="115" t="s">
        <v>9</v>
      </c>
      <c r="F186" s="115" t="s">
        <v>10</v>
      </c>
      <c r="G186" s="115" t="s">
        <v>11</v>
      </c>
      <c r="H186" s="116" t="s">
        <v>12</v>
      </c>
      <c r="J186" s="22" t="s">
        <v>13</v>
      </c>
      <c r="K186" s="20" t="s">
        <v>7</v>
      </c>
      <c r="L186" s="20" t="s">
        <v>8</v>
      </c>
      <c r="M186" s="20" t="s">
        <v>9</v>
      </c>
      <c r="N186" s="20" t="s">
        <v>10</v>
      </c>
      <c r="O186" s="20" t="s">
        <v>11</v>
      </c>
      <c r="P186" s="21" t="s">
        <v>12</v>
      </c>
      <c r="R186" s="22" t="s">
        <v>13</v>
      </c>
      <c r="S186" s="20" t="s">
        <v>7</v>
      </c>
      <c r="T186" s="20" t="s">
        <v>8</v>
      </c>
      <c r="U186" s="20" t="s">
        <v>9</v>
      </c>
      <c r="V186" s="20" t="s">
        <v>10</v>
      </c>
      <c r="W186" s="20" t="s">
        <v>11</v>
      </c>
      <c r="X186" s="21" t="s">
        <v>12</v>
      </c>
    </row>
    <row r="187" spans="1:24" x14ac:dyDescent="0.25">
      <c r="A187" s="117">
        <v>0.33333333333333331</v>
      </c>
      <c r="B187" s="118"/>
      <c r="C187" s="119">
        <v>2.1746634449430445E-2</v>
      </c>
      <c r="D187" s="119">
        <v>2.4287856071964018E-2</v>
      </c>
      <c r="E187" s="119">
        <v>2.5190586675505468E-2</v>
      </c>
      <c r="F187" s="119">
        <v>2.1327829377364983E-2</v>
      </c>
      <c r="G187" s="119">
        <v>2.3901581722319858E-2</v>
      </c>
      <c r="H187" s="120"/>
      <c r="J187" s="24">
        <f t="shared" ref="J187:P212" ca="1" si="23">B187*J$217</f>
        <v>0</v>
      </c>
      <c r="K187" s="24">
        <f t="shared" ca="1" si="23"/>
        <v>4.3196860970099333</v>
      </c>
      <c r="L187" s="24">
        <f t="shared" ca="1" si="23"/>
        <v>3.7424569651951547</v>
      </c>
      <c r="M187" s="24">
        <f t="shared" ca="1" si="23"/>
        <v>4.3123735888424148</v>
      </c>
      <c r="N187" s="24">
        <f t="shared" ca="1" si="23"/>
        <v>3.3753182500802805</v>
      </c>
      <c r="O187" s="24">
        <f t="shared" ca="1" si="23"/>
        <v>2.8953028465997943</v>
      </c>
      <c r="P187" s="24">
        <f t="shared" ca="1" si="23"/>
        <v>0</v>
      </c>
      <c r="R187" s="24">
        <f ca="1">IF(J187=0,0,Agents($H$4,$H$5,J187,$H$3)/(1-$P$1))</f>
        <v>0</v>
      </c>
      <c r="S187" s="24">
        <f ca="1">IF(K187=0,0,Agents($H$4,$H$5,K187,$H$3)/(1-$P$1))</f>
        <v>3.75</v>
      </c>
      <c r="T187" s="24">
        <f ca="1">IF(L187=0,0,Agents($H$4,$H$5,L187,$H$3)/(1-$P$1))</f>
        <v>3.75</v>
      </c>
      <c r="U187" s="24">
        <f ca="1">IF(M187=0,0,Agents($H$4,$H$5,M187,$H$3)/(1-$P$1))</f>
        <v>3.75</v>
      </c>
      <c r="V187" s="24">
        <f ca="1">IF(N187=0,0,Agents($H$4,$H$5,N187,$H$3)/(1-$P$1))</f>
        <v>3.75</v>
      </c>
      <c r="W187" s="24">
        <f ca="1">IF(O187=0,0,Agents($H$4,$H$5,O187,$H$3)/(1-$P$1))</f>
        <v>3.75</v>
      </c>
      <c r="X187" s="24">
        <f ca="1">IF(P187=0,0,Agents($H$4,$H$5,P187,$H$3)/(1-$P$1))</f>
        <v>0</v>
      </c>
    </row>
    <row r="188" spans="1:24" x14ac:dyDescent="0.25">
      <c r="A188" s="121">
        <v>0.35416666666666669</v>
      </c>
      <c r="B188" s="122"/>
      <c r="C188" s="123">
        <v>3.1411805315843977E-2</v>
      </c>
      <c r="D188" s="123">
        <v>3.2083958020989505E-2</v>
      </c>
      <c r="E188" s="123">
        <v>3.1819688432217434E-2</v>
      </c>
      <c r="F188" s="123">
        <v>2.4079807361541108E-2</v>
      </c>
      <c r="G188" s="123">
        <v>2.3198594024604568E-2</v>
      </c>
      <c r="H188" s="124"/>
      <c r="J188" s="30">
        <f t="shared" ca="1" si="23"/>
        <v>0</v>
      </c>
      <c r="K188" s="30">
        <f t="shared" ca="1" si="23"/>
        <v>6.2395465845699043</v>
      </c>
      <c r="L188" s="30">
        <f t="shared" ca="1" si="23"/>
        <v>4.9437394478503895</v>
      </c>
      <c r="M188" s="30">
        <f t="shared" ca="1" si="23"/>
        <v>5.4472087438009451</v>
      </c>
      <c r="N188" s="30">
        <f t="shared" ca="1" si="23"/>
        <v>3.8108431855745097</v>
      </c>
      <c r="O188" s="30">
        <f t="shared" ca="1" si="23"/>
        <v>2.8101468805233298</v>
      </c>
      <c r="P188" s="30">
        <f t="shared" ca="1" si="23"/>
        <v>0</v>
      </c>
      <c r="R188" s="30">
        <f ca="1">IF(J188=0,0,Agents($H$4,$H$5,J188,$H$3)/(1-$P$1))</f>
        <v>0</v>
      </c>
      <c r="S188" s="30">
        <f ca="1">IF(K188=0,0,Agents($H$4,$H$5,K188,$H$3)/(1-$P$1))</f>
        <v>5</v>
      </c>
      <c r="T188" s="30">
        <f ca="1">IF(L188=0,0,Agents($H$4,$H$5,L188,$H$3)/(1-$P$1))</f>
        <v>5</v>
      </c>
      <c r="U188" s="30">
        <f ca="1">IF(M188=0,0,Agents($H$4,$H$5,M188,$H$3)/(1-$P$1))</f>
        <v>5</v>
      </c>
      <c r="V188" s="30">
        <f ca="1">IF(N188=0,0,Agents($H$4,$H$5,N188,$H$3)/(1-$P$1))</f>
        <v>3.75</v>
      </c>
      <c r="W188" s="30">
        <f ca="1">IF(O188=0,0,Agents($H$4,$H$5,O188,$H$3)/(1-$P$1))</f>
        <v>3.75</v>
      </c>
      <c r="X188" s="30">
        <f ca="1">IF(P188=0,0,Agents($H$4,$H$5,P188,$H$3)/(1-$P$1))</f>
        <v>0</v>
      </c>
    </row>
    <row r="189" spans="1:24" x14ac:dyDescent="0.25">
      <c r="A189" s="125">
        <v>0.375</v>
      </c>
      <c r="B189" s="118"/>
      <c r="C189" s="119">
        <v>3.589920607525026E-2</v>
      </c>
      <c r="D189" s="119">
        <v>3.9880059970014994E-2</v>
      </c>
      <c r="E189" s="119">
        <v>4.2094796155120982E-2</v>
      </c>
      <c r="F189" s="119">
        <v>3.8871689026487785E-2</v>
      </c>
      <c r="G189" s="119">
        <v>4.0421792618629174E-2</v>
      </c>
      <c r="H189" s="120"/>
      <c r="J189" s="24">
        <f t="shared" ca="1" si="23"/>
        <v>0</v>
      </c>
      <c r="K189" s="24">
        <f t="shared" ca="1" si="23"/>
        <v>7.130910382365605</v>
      </c>
      <c r="L189" s="24">
        <f t="shared" ca="1" si="23"/>
        <v>6.1450219305056244</v>
      </c>
      <c r="M189" s="24">
        <f t="shared" ca="1" si="23"/>
        <v>7.2062032339866668</v>
      </c>
      <c r="N189" s="24">
        <f t="shared" ca="1" si="23"/>
        <v>6.1517897138559938</v>
      </c>
      <c r="O189" s="24">
        <f t="shared" ca="1" si="23"/>
        <v>4.8964680493967112</v>
      </c>
      <c r="P189" s="24">
        <f t="shared" ca="1" si="23"/>
        <v>0</v>
      </c>
      <c r="R189" s="24">
        <f ca="1">IF(J189=0,0,Agents($H$4,$H$5,J189,$H$3)/(1-$P$1))</f>
        <v>0</v>
      </c>
      <c r="S189" s="24">
        <f ca="1">IF(K189=0,0,Agents($H$4,$H$5,K189,$H$3)/(1-$P$1))</f>
        <v>5</v>
      </c>
      <c r="T189" s="24">
        <f ca="1">IF(L189=0,0,Agents($H$4,$H$5,L189,$H$3)/(1-$P$1))</f>
        <v>5</v>
      </c>
      <c r="U189" s="24">
        <f ca="1">IF(M189=0,0,Agents($H$4,$H$5,M189,$H$3)/(1-$P$1))</f>
        <v>6.25</v>
      </c>
      <c r="V189" s="24">
        <f ca="1">IF(N189=0,0,Agents($H$4,$H$5,N189,$H$3)/(1-$P$1))</f>
        <v>5</v>
      </c>
      <c r="W189" s="24">
        <f ca="1">IF(O189=0,0,Agents($H$4,$H$5,O189,$H$3)/(1-$P$1))</f>
        <v>5</v>
      </c>
      <c r="X189" s="24">
        <f ca="1">IF(P189=0,0,Agents($H$4,$H$5,P189,$H$3)/(1-$P$1))</f>
        <v>0</v>
      </c>
    </row>
    <row r="190" spans="1:24" x14ac:dyDescent="0.25">
      <c r="A190" s="121">
        <v>0.39583333333333331</v>
      </c>
      <c r="B190" s="122"/>
      <c r="C190" s="123">
        <v>4.9016223679668625E-2</v>
      </c>
      <c r="D190" s="123">
        <v>5.0674662668665667E-2</v>
      </c>
      <c r="E190" s="123">
        <v>5.2038448790188929E-2</v>
      </c>
      <c r="F190" s="123">
        <v>4.3687650498796013E-2</v>
      </c>
      <c r="G190" s="123">
        <v>4.8506151142355007E-2</v>
      </c>
      <c r="H190" s="124"/>
      <c r="J190" s="30">
        <f t="shared" ca="1" si="23"/>
        <v>0</v>
      </c>
      <c r="K190" s="30">
        <f t="shared" ca="1" si="23"/>
        <v>9.7364353297684225</v>
      </c>
      <c r="L190" s="30">
        <f t="shared" ca="1" si="23"/>
        <v>7.8083361372590261</v>
      </c>
      <c r="M190" s="30">
        <f t="shared" ca="1" si="23"/>
        <v>8.9084559664244622</v>
      </c>
      <c r="N190" s="30">
        <f t="shared" ca="1" si="23"/>
        <v>6.9139583509708968</v>
      </c>
      <c r="O190" s="30">
        <f t="shared" ca="1" si="23"/>
        <v>5.8757616592760531</v>
      </c>
      <c r="P190" s="30">
        <f t="shared" ca="1" si="23"/>
        <v>0</v>
      </c>
      <c r="R190" s="30">
        <f ca="1">IF(J190=0,0,Agents($H$4,$H$5,J190,$H$3)/(1-$P$1))</f>
        <v>0</v>
      </c>
      <c r="S190" s="30">
        <f ca="1">IF(K190=0,0,Agents($H$4,$H$5,K190,$H$3)/(1-$P$1))</f>
        <v>7.5</v>
      </c>
      <c r="T190" s="30">
        <f ca="1">IF(L190=0,0,Agents($H$4,$H$5,L190,$H$3)/(1-$P$1))</f>
        <v>6.25</v>
      </c>
      <c r="U190" s="30">
        <f ca="1">IF(M190=0,0,Agents($H$4,$H$5,M190,$H$3)/(1-$P$1))</f>
        <v>6.25</v>
      </c>
      <c r="V190" s="30">
        <f ca="1">IF(N190=0,0,Agents($H$4,$H$5,N190,$H$3)/(1-$P$1))</f>
        <v>5</v>
      </c>
      <c r="W190" s="30">
        <f ca="1">IF(O190=0,0,Agents($H$4,$H$5,O190,$H$3)/(1-$P$1))</f>
        <v>5</v>
      </c>
      <c r="X190" s="30">
        <f ca="1">IF(P190=0,0,Agents($H$4,$H$5,P190,$H$3)/(1-$P$1))</f>
        <v>0</v>
      </c>
    </row>
    <row r="191" spans="1:24" x14ac:dyDescent="0.25">
      <c r="A191" s="125">
        <v>0.41666666666666669</v>
      </c>
      <c r="B191" s="118"/>
      <c r="C191" s="119">
        <v>5.6689944504925503E-2</v>
      </c>
      <c r="D191" s="119">
        <v>5.3073463268365817E-2</v>
      </c>
      <c r="E191" s="119">
        <v>5.4027179317202516E-2</v>
      </c>
      <c r="F191" s="119">
        <v>4.9879600963192293E-2</v>
      </c>
      <c r="G191" s="119">
        <v>5.4481546572934976E-2</v>
      </c>
      <c r="H191" s="120"/>
      <c r="J191" s="24">
        <f t="shared" ca="1" si="23"/>
        <v>0</v>
      </c>
      <c r="K191" s="24">
        <f t="shared" ca="1" si="23"/>
        <v>11.260720167419056</v>
      </c>
      <c r="L191" s="24">
        <f t="shared" ca="1" si="23"/>
        <v>8.177961516537561</v>
      </c>
      <c r="M191" s="24">
        <f t="shared" ca="1" si="23"/>
        <v>9.2489065129120203</v>
      </c>
      <c r="N191" s="24">
        <f t="shared" ca="1" si="23"/>
        <v>7.8938894558329133</v>
      </c>
      <c r="O191" s="24">
        <f t="shared" ca="1" si="23"/>
        <v>6.5995873709260024</v>
      </c>
      <c r="P191" s="24">
        <f t="shared" ca="1" si="23"/>
        <v>0</v>
      </c>
      <c r="R191" s="24">
        <f ca="1">IF(J191=0,0,Agents($H$4,$H$5,J191,$H$3)/(1-$P$1))</f>
        <v>0</v>
      </c>
      <c r="S191" s="24">
        <f ca="1">IF(K191=0,0,Agents($H$4,$H$5,K191,$H$3)/(1-$P$1))</f>
        <v>7.5</v>
      </c>
      <c r="T191" s="24">
        <f ca="1">IF(L191=0,0,Agents($H$4,$H$5,L191,$H$3)/(1-$P$1))</f>
        <v>6.25</v>
      </c>
      <c r="U191" s="24">
        <f ca="1">IF(M191=0,0,Agents($H$4,$H$5,M191,$H$3)/(1-$P$1))</f>
        <v>6.25</v>
      </c>
      <c r="V191" s="24">
        <f ca="1">IF(N191=0,0,Agents($H$4,$H$5,N191,$H$3)/(1-$P$1))</f>
        <v>6.25</v>
      </c>
      <c r="W191" s="24">
        <f ca="1">IF(O191=0,0,Agents($H$4,$H$5,O191,$H$3)/(1-$P$1))</f>
        <v>5</v>
      </c>
      <c r="X191" s="24">
        <f ca="1">IF(P191=0,0,Agents($H$4,$H$5,P191,$H$3)/(1-$P$1))</f>
        <v>0</v>
      </c>
    </row>
    <row r="192" spans="1:24" x14ac:dyDescent="0.25">
      <c r="A192" s="121">
        <v>0.4375</v>
      </c>
      <c r="B192" s="122"/>
      <c r="C192" s="123">
        <v>6.1177345264331787E-2</v>
      </c>
      <c r="D192" s="123">
        <v>6.0385192019374909E-2</v>
      </c>
      <c r="E192" s="123">
        <v>5.6347364932051704E-2</v>
      </c>
      <c r="F192" s="123">
        <v>5.2128813738720886E-2</v>
      </c>
      <c r="G192" s="123">
        <v>6.1862917398945519E-2</v>
      </c>
      <c r="H192" s="124"/>
      <c r="J192" s="30">
        <f t="shared" ca="1" si="23"/>
        <v>0</v>
      </c>
      <c r="K192" s="30">
        <f t="shared" ca="1" si="23"/>
        <v>12.152083965214755</v>
      </c>
      <c r="L192" s="30">
        <f t="shared" ca="1" si="23"/>
        <v>9.3046081053000105</v>
      </c>
      <c r="M192" s="30">
        <f t="shared" ca="1" si="23"/>
        <v>9.6460988171475055</v>
      </c>
      <c r="N192" s="30">
        <f t="shared" ca="1" si="23"/>
        <v>8.2498473358041622</v>
      </c>
      <c r="O192" s="30">
        <f t="shared" ca="1" si="23"/>
        <v>7.4937250147288799</v>
      </c>
      <c r="P192" s="30">
        <f t="shared" ca="1" si="23"/>
        <v>0</v>
      </c>
      <c r="R192" s="30">
        <f ca="1">IF(J192=0,0,Agents($H$4,$H$5,J192,$H$3)/(1-$P$1))</f>
        <v>0</v>
      </c>
      <c r="S192" s="30">
        <f ca="1">IF(K192=0,0,Agents($H$4,$H$5,K192,$H$3)/(1-$P$1))</f>
        <v>7.5</v>
      </c>
      <c r="T192" s="30">
        <f ca="1">IF(L192=0,0,Agents($H$4,$H$5,L192,$H$3)/(1-$P$1))</f>
        <v>6.25</v>
      </c>
      <c r="U192" s="30">
        <f ca="1">IF(M192=0,0,Agents($H$4,$H$5,M192,$H$3)/(1-$P$1))</f>
        <v>6.25</v>
      </c>
      <c r="V192" s="30">
        <f ca="1">IF(N192=0,0,Agents($H$4,$H$5,N192,$H$3)/(1-$P$1))</f>
        <v>6.25</v>
      </c>
      <c r="W192" s="30">
        <f ca="1">IF(O192=0,0,Agents($H$4,$H$5,O192,$H$3)/(1-$P$1))</f>
        <v>6.25</v>
      </c>
      <c r="X192" s="30">
        <f ca="1">IF(P192=0,0,Agents($H$4,$H$5,P192,$H$3)/(1-$P$1))</f>
        <v>0</v>
      </c>
    </row>
    <row r="193" spans="1:24" x14ac:dyDescent="0.25">
      <c r="A193" s="125">
        <v>0.45833333333333331</v>
      </c>
      <c r="B193" s="118"/>
      <c r="C193" s="119">
        <v>5.9106237221528891E-2</v>
      </c>
      <c r="D193" s="119">
        <v>5.9485641794487357E-2</v>
      </c>
      <c r="E193" s="119">
        <v>5.9661915810407688E-2</v>
      </c>
      <c r="F193" s="119">
        <v>5.384879997883097E-2</v>
      </c>
      <c r="G193" s="119">
        <v>6.2214411247803164E-2</v>
      </c>
      <c r="H193" s="120"/>
      <c r="J193" s="24">
        <f t="shared" ca="1" si="23"/>
        <v>0</v>
      </c>
      <c r="K193" s="24">
        <f t="shared" ca="1" si="23"/>
        <v>11.740685289309049</v>
      </c>
      <c r="L193" s="24">
        <f t="shared" ca="1" si="23"/>
        <v>9.1659985880705612</v>
      </c>
      <c r="M193" s="24">
        <f t="shared" ca="1" si="23"/>
        <v>10.213516394626771</v>
      </c>
      <c r="N193" s="24">
        <f t="shared" ca="1" si="23"/>
        <v>8.5220504204880569</v>
      </c>
      <c r="O193" s="24">
        <f t="shared" ca="1" si="23"/>
        <v>7.5363029977671117</v>
      </c>
      <c r="P193" s="24">
        <f t="shared" ca="1" si="23"/>
        <v>0</v>
      </c>
      <c r="R193" s="24">
        <f ca="1">IF(J193=0,0,Agents($H$4,$H$5,J193,$H$3)/(1-$P$1))</f>
        <v>0</v>
      </c>
      <c r="S193" s="24">
        <f ca="1">IF(K193=0,0,Agents($H$4,$H$5,K193,$H$3)/(1-$P$1))</f>
        <v>7.5</v>
      </c>
      <c r="T193" s="24">
        <f ca="1">IF(L193=0,0,Agents($H$4,$H$5,L193,$H$3)/(1-$P$1))</f>
        <v>6.25</v>
      </c>
      <c r="U193" s="24">
        <f ca="1">IF(M193=0,0,Agents($H$4,$H$5,M193,$H$3)/(1-$P$1))</f>
        <v>7.5</v>
      </c>
      <c r="V193" s="24">
        <f ca="1">IF(N193=0,0,Agents($H$4,$H$5,N193,$H$3)/(1-$P$1))</f>
        <v>6.25</v>
      </c>
      <c r="W193" s="24">
        <f ca="1">IF(O193=0,0,Agents($H$4,$H$5,O193,$H$3)/(1-$P$1))</f>
        <v>6.25</v>
      </c>
      <c r="X193" s="24">
        <f ca="1">IF(P193=0,0,Agents($H$4,$H$5,P193,$H$3)/(1-$P$1))</f>
        <v>0</v>
      </c>
    </row>
    <row r="194" spans="1:24" x14ac:dyDescent="0.25">
      <c r="A194" s="121">
        <v>0.47916666666666669</v>
      </c>
      <c r="B194" s="122"/>
      <c r="C194" s="123">
        <v>6.2212899285733245E-2</v>
      </c>
      <c r="D194" s="123">
        <v>6.1284742244262468E-2</v>
      </c>
      <c r="E194" s="123">
        <v>5.6678820019887298E-2</v>
      </c>
      <c r="F194" s="123">
        <v>5.7976766955095155E-2</v>
      </c>
      <c r="G194" s="123">
        <v>5.9753954305799648E-2</v>
      </c>
      <c r="H194" s="124"/>
      <c r="J194" s="30">
        <f t="shared" ca="1" si="23"/>
        <v>0</v>
      </c>
      <c r="K194" s="30">
        <f t="shared" ca="1" si="23"/>
        <v>12.357783303167611</v>
      </c>
      <c r="L194" s="30">
        <f t="shared" ca="1" si="23"/>
        <v>9.4432176225294615</v>
      </c>
      <c r="M194" s="30">
        <f t="shared" ca="1" si="23"/>
        <v>9.7028405748954309</v>
      </c>
      <c r="N194" s="30">
        <f t="shared" ca="1" si="23"/>
        <v>9.1753378237294019</v>
      </c>
      <c r="O194" s="30">
        <f t="shared" ca="1" si="23"/>
        <v>7.2382571164994856</v>
      </c>
      <c r="P194" s="30">
        <f t="shared" ca="1" si="23"/>
        <v>0</v>
      </c>
      <c r="R194" s="30">
        <f ca="1">IF(J194=0,0,Agents($H$4,$H$5,J194,$H$3)/(1-$P$1))</f>
        <v>0</v>
      </c>
      <c r="S194" s="30">
        <f ca="1">IF(K194=0,0,Agents($H$4,$H$5,K194,$H$3)/(1-$P$1))</f>
        <v>8.75</v>
      </c>
      <c r="T194" s="30">
        <f ca="1">IF(L194=0,0,Agents($H$4,$H$5,L194,$H$3)/(1-$P$1))</f>
        <v>6.25</v>
      </c>
      <c r="U194" s="30">
        <f ca="1">IF(M194=0,0,Agents($H$4,$H$5,M194,$H$3)/(1-$P$1))</f>
        <v>7.5</v>
      </c>
      <c r="V194" s="30">
        <f ca="1">IF(N194=0,0,Agents($H$4,$H$5,N194,$H$3)/(1-$P$1))</f>
        <v>6.25</v>
      </c>
      <c r="W194" s="30">
        <f ca="1">IF(O194=0,0,Agents($H$4,$H$5,O194,$H$3)/(1-$P$1))</f>
        <v>6.25</v>
      </c>
      <c r="X194" s="30">
        <f ca="1">IF(P194=0,0,Agents($H$4,$H$5,P194,$H$3)/(1-$P$1))</f>
        <v>0</v>
      </c>
    </row>
    <row r="195" spans="1:24" x14ac:dyDescent="0.25">
      <c r="A195" s="125">
        <v>0.5</v>
      </c>
      <c r="B195" s="118"/>
      <c r="C195" s="119">
        <v>5.6689944504925503E-2</v>
      </c>
      <c r="D195" s="119">
        <v>5.3788490370199497E-2</v>
      </c>
      <c r="E195" s="119">
        <v>5.4027179317202516E-2</v>
      </c>
      <c r="F195" s="119">
        <v>5.4192797226852982E-2</v>
      </c>
      <c r="G195" s="119">
        <v>5.342706502636204E-2</v>
      </c>
      <c r="H195" s="120"/>
      <c r="J195" s="24">
        <f t="shared" ca="1" si="23"/>
        <v>0</v>
      </c>
      <c r="K195" s="24">
        <f t="shared" ca="1" si="23"/>
        <v>11.260720167419056</v>
      </c>
      <c r="L195" s="24">
        <f t="shared" ca="1" si="23"/>
        <v>8.288138312284044</v>
      </c>
      <c r="M195" s="24">
        <f t="shared" ca="1" si="23"/>
        <v>9.2489065129120203</v>
      </c>
      <c r="N195" s="24">
        <f t="shared" ca="1" si="23"/>
        <v>8.5764910374248355</v>
      </c>
      <c r="O195" s="24">
        <f t="shared" ca="1" si="23"/>
        <v>6.4718534218113053</v>
      </c>
      <c r="P195" s="24">
        <f t="shared" ca="1" si="23"/>
        <v>0</v>
      </c>
      <c r="R195" s="24">
        <f ca="1">IF(J195=0,0,Agents($H$4,$H$5,J195,$H$3)/(1-$P$1))</f>
        <v>0</v>
      </c>
      <c r="S195" s="24">
        <f ca="1">IF(K195=0,0,Agents($H$4,$H$5,K195,$H$3)/(1-$P$1))</f>
        <v>7.5</v>
      </c>
      <c r="T195" s="24">
        <f ca="1">IF(L195=0,0,Agents($H$4,$H$5,L195,$H$3)/(1-$P$1))</f>
        <v>6.25</v>
      </c>
      <c r="U195" s="24">
        <f ca="1">IF(M195=0,0,Agents($H$4,$H$5,M195,$H$3)/(1-$P$1))</f>
        <v>6.25</v>
      </c>
      <c r="V195" s="24">
        <f ca="1">IF(N195=0,0,Agents($H$4,$H$5,N195,$H$3)/(1-$P$1))</f>
        <v>6.25</v>
      </c>
      <c r="W195" s="24">
        <f ca="1">IF(O195=0,0,Agents($H$4,$H$5,O195,$H$3)/(1-$P$1))</f>
        <v>5</v>
      </c>
      <c r="X195" s="24">
        <f ca="1">IF(P195=0,0,Agents($H$4,$H$5,P195,$H$3)/(1-$P$1))</f>
        <v>0</v>
      </c>
    </row>
    <row r="196" spans="1:24" x14ac:dyDescent="0.25">
      <c r="A196" s="121">
        <v>0.52083333333333337</v>
      </c>
      <c r="B196" s="122"/>
      <c r="C196" s="123">
        <v>5.1857359071718741E-2</v>
      </c>
      <c r="D196" s="123">
        <v>5.3788490370199497E-2</v>
      </c>
      <c r="E196" s="123">
        <v>4.938680808750414E-2</v>
      </c>
      <c r="F196" s="123">
        <v>5.2128813738720886E-2</v>
      </c>
      <c r="G196" s="123">
        <v>5.518453427065026E-2</v>
      </c>
      <c r="H196" s="124"/>
      <c r="J196" s="30">
        <f t="shared" ca="1" si="23"/>
        <v>0</v>
      </c>
      <c r="K196" s="30">
        <f t="shared" ca="1" si="23"/>
        <v>10.300789923639071</v>
      </c>
      <c r="L196" s="30">
        <f t="shared" ca="1" si="23"/>
        <v>8.288138312284044</v>
      </c>
      <c r="M196" s="30">
        <f t="shared" ca="1" si="23"/>
        <v>8.4545219044410498</v>
      </c>
      <c r="N196" s="30">
        <f t="shared" ca="1" si="23"/>
        <v>8.2498473358041622</v>
      </c>
      <c r="O196" s="30">
        <f t="shared" ca="1" si="23"/>
        <v>6.684743337002466</v>
      </c>
      <c r="P196" s="30">
        <f t="shared" ca="1" si="23"/>
        <v>0</v>
      </c>
      <c r="R196" s="30">
        <f ca="1">IF(J196=0,0,Agents($H$4,$H$5,J196,$H$3)/(1-$P$1))</f>
        <v>0</v>
      </c>
      <c r="S196" s="30">
        <f ca="1">IF(K196=0,0,Agents($H$4,$H$5,K196,$H$3)/(1-$P$1))</f>
        <v>7.5</v>
      </c>
      <c r="T196" s="30">
        <f ca="1">IF(L196=0,0,Agents($H$4,$H$5,L196,$H$3)/(1-$P$1))</f>
        <v>6.25</v>
      </c>
      <c r="U196" s="30">
        <f ca="1">IF(M196=0,0,Agents($H$4,$H$5,M196,$H$3)/(1-$P$1))</f>
        <v>6.25</v>
      </c>
      <c r="V196" s="30">
        <f ca="1">IF(N196=0,0,Agents($H$4,$H$5,N196,$H$3)/(1-$P$1))</f>
        <v>6.25</v>
      </c>
      <c r="W196" s="30">
        <f ca="1">IF(O196=0,0,Agents($H$4,$H$5,O196,$H$3)/(1-$P$1))</f>
        <v>5</v>
      </c>
      <c r="X196" s="30">
        <f ca="1">IF(P196=0,0,Agents($H$4,$H$5,P196,$H$3)/(1-$P$1))</f>
        <v>0</v>
      </c>
    </row>
    <row r="197" spans="1:24" x14ac:dyDescent="0.25">
      <c r="A197" s="125">
        <v>0.54166666666666663</v>
      </c>
      <c r="B197" s="118"/>
      <c r="C197" s="119">
        <v>5.3928467114521643E-2</v>
      </c>
      <c r="D197" s="119">
        <v>5.2589090070349426E-2</v>
      </c>
      <c r="E197" s="119">
        <v>5.1375538614517727E-2</v>
      </c>
      <c r="F197" s="119">
        <v>5.4192797226852982E-2</v>
      </c>
      <c r="G197" s="119">
        <v>5.3778558875219686E-2</v>
      </c>
      <c r="H197" s="120"/>
      <c r="J197" s="24">
        <f t="shared" ca="1" si="23"/>
        <v>0</v>
      </c>
      <c r="K197" s="24">
        <f t="shared" ca="1" si="23"/>
        <v>10.712188599544779</v>
      </c>
      <c r="L197" s="24">
        <f t="shared" ca="1" si="23"/>
        <v>8.1033256226447765</v>
      </c>
      <c r="M197" s="24">
        <f t="shared" ca="1" si="23"/>
        <v>8.7949724509286078</v>
      </c>
      <c r="N197" s="24">
        <f t="shared" ca="1" si="23"/>
        <v>8.5764910374248355</v>
      </c>
      <c r="O197" s="24">
        <f t="shared" ca="1" si="23"/>
        <v>6.514431404849538</v>
      </c>
      <c r="P197" s="24">
        <f t="shared" ca="1" si="23"/>
        <v>0</v>
      </c>
      <c r="R197" s="24">
        <f ca="1">IF(J197=0,0,Agents($H$4,$H$5,J197,$H$3)/(1-$P$1))</f>
        <v>0</v>
      </c>
      <c r="S197" s="24">
        <f ca="1">IF(K197=0,0,Agents($H$4,$H$5,K197,$H$3)/(1-$P$1))</f>
        <v>7.5</v>
      </c>
      <c r="T197" s="24">
        <f ca="1">IF(L197=0,0,Agents($H$4,$H$5,L197,$H$3)/(1-$P$1))</f>
        <v>6.25</v>
      </c>
      <c r="U197" s="24">
        <f ca="1">IF(M197=0,0,Agents($H$4,$H$5,M197,$H$3)/(1-$P$1))</f>
        <v>6.25</v>
      </c>
      <c r="V197" s="24">
        <f ca="1">IF(N197=0,0,Agents($H$4,$H$5,N197,$H$3)/(1-$P$1))</f>
        <v>6.25</v>
      </c>
      <c r="W197" s="24">
        <f ca="1">IF(O197=0,0,Agents($H$4,$H$5,O197,$H$3)/(1-$P$1))</f>
        <v>5</v>
      </c>
      <c r="X197" s="24">
        <f ca="1">IF(P197=0,0,Agents($H$4,$H$5,P197,$H$3)/(1-$P$1))</f>
        <v>0</v>
      </c>
    </row>
    <row r="198" spans="1:24" x14ac:dyDescent="0.25">
      <c r="A198" s="121">
        <v>0.5625</v>
      </c>
      <c r="B198" s="122"/>
      <c r="C198" s="123">
        <v>5.3928467114521643E-2</v>
      </c>
      <c r="D198" s="123">
        <v>5.5887440894937128E-2</v>
      </c>
      <c r="E198" s="123">
        <v>5.1706993702353328E-2</v>
      </c>
      <c r="F198" s="123">
        <v>5.6944775211029107E-2</v>
      </c>
      <c r="G198" s="123">
        <v>5.6942003514938486E-2</v>
      </c>
      <c r="H198" s="124"/>
      <c r="J198" s="30">
        <f t="shared" ca="1" si="23"/>
        <v>0</v>
      </c>
      <c r="K198" s="30">
        <f t="shared" ca="1" si="23"/>
        <v>10.712188599544779</v>
      </c>
      <c r="L198" s="30">
        <f t="shared" ca="1" si="23"/>
        <v>8.6115605191527607</v>
      </c>
      <c r="M198" s="30">
        <f t="shared" ca="1" si="23"/>
        <v>8.851714208676535</v>
      </c>
      <c r="N198" s="30">
        <f t="shared" ca="1" si="23"/>
        <v>9.0120159729190643</v>
      </c>
      <c r="O198" s="30">
        <f t="shared" ca="1" si="23"/>
        <v>6.8976332521936277</v>
      </c>
      <c r="P198" s="30">
        <f t="shared" ca="1" si="23"/>
        <v>0</v>
      </c>
      <c r="R198" s="30">
        <f ca="1">IF(J198=0,0,Agents($H$4,$H$5,J198,$H$3)/(1-$P$1))</f>
        <v>0</v>
      </c>
      <c r="S198" s="30">
        <f ca="1">IF(K198=0,0,Agents($H$4,$H$5,K198,$H$3)/(1-$P$1))</f>
        <v>7.5</v>
      </c>
      <c r="T198" s="30">
        <f ca="1">IF(L198=0,0,Agents($H$4,$H$5,L198,$H$3)/(1-$P$1))</f>
        <v>6.25</v>
      </c>
      <c r="U198" s="30">
        <f ca="1">IF(M198=0,0,Agents($H$4,$H$5,M198,$H$3)/(1-$P$1))</f>
        <v>6.25</v>
      </c>
      <c r="V198" s="30">
        <f ca="1">IF(N198=0,0,Agents($H$4,$H$5,N198,$H$3)/(1-$P$1))</f>
        <v>6.25</v>
      </c>
      <c r="W198" s="30">
        <f ca="1">IF(O198=0,0,Agents($H$4,$H$5,O198,$H$3)/(1-$P$1))</f>
        <v>5</v>
      </c>
      <c r="X198" s="30">
        <f ca="1">IF(P198=0,0,Agents($H$4,$H$5,P198,$H$3)/(1-$P$1))</f>
        <v>0</v>
      </c>
    </row>
    <row r="199" spans="1:24" x14ac:dyDescent="0.25">
      <c r="A199" s="125">
        <v>0.58333333333333337</v>
      </c>
      <c r="B199" s="118"/>
      <c r="C199" s="119">
        <v>5.4964021135923087E-2</v>
      </c>
      <c r="D199" s="119">
        <v>5.7386691269749726E-2</v>
      </c>
      <c r="E199" s="119">
        <v>5.8667550546900891E-2</v>
      </c>
      <c r="F199" s="119">
        <v>5.8664761451139191E-2</v>
      </c>
      <c r="G199" s="119">
        <v>5.9050966608084357E-2</v>
      </c>
      <c r="H199" s="120"/>
      <c r="J199" s="24">
        <f t="shared" ca="1" si="23"/>
        <v>0</v>
      </c>
      <c r="K199" s="24">
        <f t="shared" ca="1" si="23"/>
        <v>10.917887937497632</v>
      </c>
      <c r="L199" s="24">
        <f t="shared" ca="1" si="23"/>
        <v>8.8425763812018445</v>
      </c>
      <c r="M199" s="24">
        <f t="shared" ca="1" si="23"/>
        <v>10.043291121382991</v>
      </c>
      <c r="N199" s="24">
        <f t="shared" ca="1" si="23"/>
        <v>9.2842190576029591</v>
      </c>
      <c r="O199" s="24">
        <f t="shared" ca="1" si="23"/>
        <v>7.1531011504230211</v>
      </c>
      <c r="P199" s="24">
        <f t="shared" ca="1" si="23"/>
        <v>0</v>
      </c>
      <c r="R199" s="24">
        <f ca="1">IF(J199=0,0,Agents($H$4,$H$5,J199,$H$3)/(1-$P$1))</f>
        <v>0</v>
      </c>
      <c r="S199" s="24">
        <f ca="1">IF(K199=0,0,Agents($H$4,$H$5,K199,$H$3)/(1-$P$1))</f>
        <v>7.5</v>
      </c>
      <c r="T199" s="24">
        <f ca="1">IF(L199=0,0,Agents($H$4,$H$5,L199,$H$3)/(1-$P$1))</f>
        <v>6.25</v>
      </c>
      <c r="U199" s="24">
        <f ca="1">IF(M199=0,0,Agents($H$4,$H$5,M199,$H$3)/(1-$P$1))</f>
        <v>7.5</v>
      </c>
      <c r="V199" s="24">
        <f ca="1">IF(N199=0,0,Agents($H$4,$H$5,N199,$H$3)/(1-$P$1))</f>
        <v>6.25</v>
      </c>
      <c r="W199" s="24">
        <f ca="1">IF(O199=0,0,Agents($H$4,$H$5,O199,$H$3)/(1-$P$1))</f>
        <v>6.25</v>
      </c>
      <c r="X199" s="24">
        <f ca="1">IF(P199=0,0,Agents($H$4,$H$5,P199,$H$3)/(1-$P$1))</f>
        <v>0</v>
      </c>
    </row>
    <row r="200" spans="1:24" x14ac:dyDescent="0.25">
      <c r="A200" s="121">
        <v>0.60416666666666663</v>
      </c>
      <c r="B200" s="122"/>
      <c r="C200" s="123">
        <v>5.4618836462122608E-2</v>
      </c>
      <c r="D200" s="123">
        <v>5.9485641794487357E-2</v>
      </c>
      <c r="E200" s="123">
        <v>6.1982101425256876E-2</v>
      </c>
      <c r="F200" s="123">
        <v>6.1760736683337335E-2</v>
      </c>
      <c r="G200" s="123">
        <v>5.8347978910369067E-2</v>
      </c>
      <c r="H200" s="124"/>
      <c r="J200" s="30">
        <f t="shared" ca="1" si="23"/>
        <v>0</v>
      </c>
      <c r="K200" s="30">
        <f t="shared" ca="1" si="23"/>
        <v>10.849321491513347</v>
      </c>
      <c r="L200" s="30">
        <f t="shared" ca="1" si="23"/>
        <v>9.1659985880705612</v>
      </c>
      <c r="M200" s="30">
        <f t="shared" ca="1" si="23"/>
        <v>10.610708698862258</v>
      </c>
      <c r="N200" s="30">
        <f t="shared" ca="1" si="23"/>
        <v>9.7741846100339682</v>
      </c>
      <c r="O200" s="30">
        <f t="shared" ca="1" si="23"/>
        <v>7.0679451843465566</v>
      </c>
      <c r="P200" s="30">
        <f t="shared" ca="1" si="23"/>
        <v>0</v>
      </c>
      <c r="R200" s="30">
        <f ca="1">IF(J200=0,0,Agents($H$4,$H$5,J200,$H$3)/(1-$P$1))</f>
        <v>0</v>
      </c>
      <c r="S200" s="30">
        <f ca="1">IF(K200=0,0,Agents($H$4,$H$5,K200,$H$3)/(1-$P$1))</f>
        <v>7.5</v>
      </c>
      <c r="T200" s="30">
        <f ca="1">IF(L200=0,0,Agents($H$4,$H$5,L200,$H$3)/(1-$P$1))</f>
        <v>6.25</v>
      </c>
      <c r="U200" s="30">
        <f ca="1">IF(M200=0,0,Agents($H$4,$H$5,M200,$H$3)/(1-$P$1))</f>
        <v>7.5</v>
      </c>
      <c r="V200" s="30">
        <f ca="1">IF(N200=0,0,Agents($H$4,$H$5,N200,$H$3)/(1-$P$1))</f>
        <v>7.5</v>
      </c>
      <c r="W200" s="30">
        <f ca="1">IF(O200=0,0,Agents($H$4,$H$5,O200,$H$3)/(1-$P$1))</f>
        <v>5</v>
      </c>
      <c r="X200" s="30">
        <f ca="1">IF(P200=0,0,Agents($H$4,$H$5,P200,$H$3)/(1-$P$1))</f>
        <v>0</v>
      </c>
    </row>
    <row r="201" spans="1:24" x14ac:dyDescent="0.25">
      <c r="A201" s="125">
        <v>0.625</v>
      </c>
      <c r="B201" s="118"/>
      <c r="C201" s="119">
        <v>5.3238097766920671E-2</v>
      </c>
      <c r="D201" s="119">
        <v>5.1689539845461867E-2</v>
      </c>
      <c r="E201" s="119">
        <v>5.5021544580709306E-2</v>
      </c>
      <c r="F201" s="119">
        <v>5.7632769707073143E-2</v>
      </c>
      <c r="G201" s="119">
        <v>5.7293497363796131E-2</v>
      </c>
      <c r="H201" s="120"/>
      <c r="J201" s="24">
        <f t="shared" ca="1" si="23"/>
        <v>0</v>
      </c>
      <c r="K201" s="24">
        <f t="shared" ca="1" si="23"/>
        <v>10.575055707576208</v>
      </c>
      <c r="L201" s="24">
        <f t="shared" ca="1" si="23"/>
        <v>7.9647161054153264</v>
      </c>
      <c r="M201" s="24">
        <f t="shared" ca="1" si="23"/>
        <v>9.4191317861557984</v>
      </c>
      <c r="N201" s="24">
        <f t="shared" ca="1" si="23"/>
        <v>9.1208972067926233</v>
      </c>
      <c r="O201" s="24">
        <f t="shared" ca="1" si="23"/>
        <v>6.9402112352318595</v>
      </c>
      <c r="P201" s="24">
        <f t="shared" ca="1" si="23"/>
        <v>0</v>
      </c>
      <c r="R201" s="24">
        <f ca="1">IF(J201=0,0,Agents($H$4,$H$5,J201,$H$3)/(1-$P$1))</f>
        <v>0</v>
      </c>
      <c r="S201" s="24">
        <f ca="1">IF(K201=0,0,Agents($H$4,$H$5,K201,$H$3)/(1-$P$1))</f>
        <v>7.5</v>
      </c>
      <c r="T201" s="24">
        <f ca="1">IF(L201=0,0,Agents($H$4,$H$5,L201,$H$3)/(1-$P$1))</f>
        <v>6.25</v>
      </c>
      <c r="U201" s="24">
        <f ca="1">IF(M201=0,0,Agents($H$4,$H$5,M201,$H$3)/(1-$P$1))</f>
        <v>6.25</v>
      </c>
      <c r="V201" s="24">
        <f ca="1">IF(N201=0,0,Agents($H$4,$H$5,N201,$H$3)/(1-$P$1))</f>
        <v>6.25</v>
      </c>
      <c r="W201" s="24">
        <f ca="1">IF(O201=0,0,Agents($H$4,$H$5,O201,$H$3)/(1-$P$1))</f>
        <v>5</v>
      </c>
      <c r="X201" s="24">
        <f ca="1">IF(P201=0,0,Agents($H$4,$H$5,P201,$H$3)/(1-$P$1))</f>
        <v>0</v>
      </c>
    </row>
    <row r="202" spans="1:24" x14ac:dyDescent="0.25">
      <c r="A202" s="121">
        <v>0.64583333333333337</v>
      </c>
      <c r="B202" s="122"/>
      <c r="C202" s="123">
        <v>5.2547728419319706E-2</v>
      </c>
      <c r="D202" s="123">
        <v>5.2888940145311945E-2</v>
      </c>
      <c r="E202" s="123">
        <v>4.938680808750414E-2</v>
      </c>
      <c r="F202" s="123">
        <v>5.5912783466963066E-2</v>
      </c>
      <c r="G202" s="123">
        <v>5.3075571177504395E-2</v>
      </c>
      <c r="H202" s="124"/>
      <c r="J202" s="30">
        <f t="shared" ca="1" si="23"/>
        <v>0</v>
      </c>
      <c r="K202" s="30">
        <f t="shared" ca="1" si="23"/>
        <v>10.437922815607639</v>
      </c>
      <c r="L202" s="30">
        <f t="shared" ca="1" si="23"/>
        <v>8.1495287950545947</v>
      </c>
      <c r="M202" s="30">
        <f t="shared" ca="1" si="23"/>
        <v>8.4545219044410498</v>
      </c>
      <c r="N202" s="30">
        <f t="shared" ca="1" si="23"/>
        <v>8.8486941221087303</v>
      </c>
      <c r="O202" s="30">
        <f t="shared" ca="1" si="23"/>
        <v>6.4292754387730735</v>
      </c>
      <c r="P202" s="30">
        <f t="shared" ca="1" si="23"/>
        <v>0</v>
      </c>
      <c r="R202" s="30">
        <f ca="1">IF(J202=0,0,Agents($H$4,$H$5,J202,$H$3)/(1-$P$1))</f>
        <v>0</v>
      </c>
      <c r="S202" s="30">
        <f ca="1">IF(K202=0,0,Agents($H$4,$H$5,K202,$H$3)/(1-$P$1))</f>
        <v>7.5</v>
      </c>
      <c r="T202" s="30">
        <f ca="1">IF(L202=0,0,Agents($H$4,$H$5,L202,$H$3)/(1-$P$1))</f>
        <v>6.25</v>
      </c>
      <c r="U202" s="30">
        <f ca="1">IF(M202=0,0,Agents($H$4,$H$5,M202,$H$3)/(1-$P$1))</f>
        <v>6.25</v>
      </c>
      <c r="V202" s="30">
        <f ca="1">IF(N202=0,0,Agents($H$4,$H$5,N202,$H$3)/(1-$P$1))</f>
        <v>6.25</v>
      </c>
      <c r="W202" s="30">
        <f ca="1">IF(O202=0,0,Agents($H$4,$H$5,O202,$H$3)/(1-$P$1))</f>
        <v>5</v>
      </c>
      <c r="X202" s="30">
        <f ca="1">IF(P202=0,0,Agents($H$4,$H$5,P202,$H$3)/(1-$P$1))</f>
        <v>0</v>
      </c>
    </row>
    <row r="203" spans="1:24" x14ac:dyDescent="0.25">
      <c r="A203" s="125">
        <v>0.66666666666666663</v>
      </c>
      <c r="B203" s="118"/>
      <c r="C203" s="119">
        <v>4.322774222670666E-2</v>
      </c>
      <c r="D203" s="119">
        <v>4.4792988121323936E-2</v>
      </c>
      <c r="E203" s="119">
        <v>4.9718263175339734E-2</v>
      </c>
      <c r="F203" s="119">
        <v>4.7312852266412665E-2</v>
      </c>
      <c r="G203" s="119">
        <v>4.9209138840070298E-2</v>
      </c>
      <c r="H203" s="120"/>
      <c r="J203" s="24">
        <f t="shared" ca="1" si="23"/>
        <v>0</v>
      </c>
      <c r="K203" s="24">
        <f t="shared" ca="1" si="23"/>
        <v>8.5866287740319542</v>
      </c>
      <c r="L203" s="24">
        <f t="shared" ca="1" si="23"/>
        <v>6.9020431399895417</v>
      </c>
      <c r="M203" s="24">
        <f t="shared" ca="1" si="23"/>
        <v>8.5112636621889752</v>
      </c>
      <c r="N203" s="24">
        <f t="shared" ca="1" si="23"/>
        <v>7.4876786986892609</v>
      </c>
      <c r="O203" s="24">
        <f t="shared" ca="1" si="23"/>
        <v>5.9609176253525176</v>
      </c>
      <c r="P203" s="24">
        <f t="shared" ca="1" si="23"/>
        <v>0</v>
      </c>
      <c r="R203" s="24">
        <f ca="1">IF(J203=0,0,Agents($H$4,$H$5,J203,$H$3)/(1-$P$1))</f>
        <v>0</v>
      </c>
      <c r="S203" s="24">
        <f ca="1">IF(K203=0,0,Agents($H$4,$H$5,K203,$H$3)/(1-$P$1))</f>
        <v>6.25</v>
      </c>
      <c r="T203" s="24">
        <f ca="1">IF(L203=0,0,Agents($H$4,$H$5,L203,$H$3)/(1-$P$1))</f>
        <v>5</v>
      </c>
      <c r="U203" s="24">
        <f ca="1">IF(M203=0,0,Agents($H$4,$H$5,M203,$H$3)/(1-$P$1))</f>
        <v>6.25</v>
      </c>
      <c r="V203" s="24">
        <f ca="1">IF(N203=0,0,Agents($H$4,$H$5,N203,$H$3)/(1-$P$1))</f>
        <v>6.25</v>
      </c>
      <c r="W203" s="24">
        <f ca="1">IF(O203=0,0,Agents($H$4,$H$5,O203,$H$3)/(1-$P$1))</f>
        <v>5</v>
      </c>
      <c r="X203" s="24">
        <f ca="1">IF(P203=0,0,Agents($H$4,$H$5,P203,$H$3)/(1-$P$1))</f>
        <v>0</v>
      </c>
    </row>
    <row r="204" spans="1:24" x14ac:dyDescent="0.25">
      <c r="A204" s="121">
        <v>0.6875</v>
      </c>
      <c r="B204" s="122"/>
      <c r="C204" s="123">
        <v>4.0386606834656544E-2</v>
      </c>
      <c r="D204" s="123">
        <v>3.8795986622073564E-2</v>
      </c>
      <c r="E204" s="123">
        <v>3.5465694398409013E-2</v>
      </c>
      <c r="F204" s="123">
        <v>4.1808896298060415E-2</v>
      </c>
      <c r="G204" s="123">
        <v>3.5852372583479786E-2</v>
      </c>
      <c r="H204" s="124"/>
      <c r="J204" s="30">
        <f t="shared" ca="1" si="23"/>
        <v>0</v>
      </c>
      <c r="K204" s="30">
        <f t="shared" ca="1" si="23"/>
        <v>8.0222741801613058</v>
      </c>
      <c r="L204" s="30">
        <f t="shared" ca="1" si="23"/>
        <v>5.977979691793208</v>
      </c>
      <c r="M204" s="30">
        <f t="shared" ca="1" si="23"/>
        <v>6.0713680790281357</v>
      </c>
      <c r="N204" s="30">
        <f t="shared" ca="1" si="23"/>
        <v>6.6166288277008025</v>
      </c>
      <c r="O204" s="30">
        <f t="shared" ca="1" si="23"/>
        <v>4.3429542698996908</v>
      </c>
      <c r="P204" s="30">
        <f t="shared" ca="1" si="23"/>
        <v>0</v>
      </c>
      <c r="R204" s="30">
        <f ca="1">IF(J204=0,0,Agents($H$4,$H$5,J204,$H$3)/(1-$P$1))</f>
        <v>0</v>
      </c>
      <c r="S204" s="30">
        <f ca="1">IF(K204=0,0,Agents($H$4,$H$5,K204,$H$3)/(1-$P$1))</f>
        <v>6.25</v>
      </c>
      <c r="T204" s="30">
        <f ca="1">IF(L204=0,0,Agents($H$4,$H$5,L204,$H$3)/(1-$P$1))</f>
        <v>5</v>
      </c>
      <c r="U204" s="30">
        <f ca="1">IF(M204=0,0,Agents($H$4,$H$5,M204,$H$3)/(1-$P$1))</f>
        <v>5</v>
      </c>
      <c r="V204" s="30">
        <f ca="1">IF(N204=0,0,Agents($H$4,$H$5,N204,$H$3)/(1-$P$1))</f>
        <v>5</v>
      </c>
      <c r="W204" s="30">
        <f ca="1">IF(O204=0,0,Agents($H$4,$H$5,O204,$H$3)/(1-$P$1))</f>
        <v>3.75</v>
      </c>
      <c r="X204" s="30">
        <f ca="1">IF(P204=0,0,Agents($H$4,$H$5,P204,$H$3)/(1-$P$1))</f>
        <v>0</v>
      </c>
    </row>
    <row r="205" spans="1:24" x14ac:dyDescent="0.25">
      <c r="A205" s="125">
        <v>0.70833333333333337</v>
      </c>
      <c r="B205" s="118"/>
      <c r="C205" s="119">
        <v>2.6579219882637211E-2</v>
      </c>
      <c r="D205" s="119">
        <v>2.8185907046476763E-2</v>
      </c>
      <c r="E205" s="119">
        <v>2.7179317202519059E-2</v>
      </c>
      <c r="F205" s="119">
        <v>3.0959752321981424E-2</v>
      </c>
      <c r="G205" s="119">
        <v>2.7065026362038665E-2</v>
      </c>
      <c r="H205" s="120"/>
      <c r="J205" s="24">
        <f t="shared" ca="1" si="23"/>
        <v>0</v>
      </c>
      <c r="K205" s="24">
        <f t="shared" ca="1" si="23"/>
        <v>5.2796163407899188</v>
      </c>
      <c r="L205" s="24">
        <f t="shared" ca="1" si="23"/>
        <v>4.3430982065227726</v>
      </c>
      <c r="M205" s="24">
        <f t="shared" ca="1" si="23"/>
        <v>4.6528241353299737</v>
      </c>
      <c r="N205" s="24">
        <f t="shared" ca="1" si="23"/>
        <v>4.8996555243100843</v>
      </c>
      <c r="O205" s="24">
        <f t="shared" ca="1" si="23"/>
        <v>3.2785046939438849</v>
      </c>
      <c r="P205" s="24">
        <f t="shared" ca="1" si="23"/>
        <v>0</v>
      </c>
      <c r="R205" s="24">
        <f ca="1">IF(J205=0,0,Agents($H$4,$H$5,J205,$H$3)/(1-$P$1))</f>
        <v>0</v>
      </c>
      <c r="S205" s="24">
        <f ca="1">IF(K205=0,0,Agents($H$4,$H$5,K205,$H$3)/(1-$P$1))</f>
        <v>5</v>
      </c>
      <c r="T205" s="24">
        <f ca="1">IF(L205=0,0,Agents($H$4,$H$5,L205,$H$3)/(1-$P$1))</f>
        <v>3.75</v>
      </c>
      <c r="U205" s="24">
        <f ca="1">IF(M205=0,0,Agents($H$4,$H$5,M205,$H$3)/(1-$P$1))</f>
        <v>3.75</v>
      </c>
      <c r="V205" s="24">
        <f ca="1">IF(N205=0,0,Agents($H$4,$H$5,N205,$H$3)/(1-$P$1))</f>
        <v>5</v>
      </c>
      <c r="W205" s="24">
        <f ca="1">IF(O205=0,0,Agents($H$4,$H$5,O205,$H$3)/(1-$P$1))</f>
        <v>3.75</v>
      </c>
      <c r="X205" s="24">
        <f ca="1">IF(P205=0,0,Agents($H$4,$H$5,P205,$H$3)/(1-$P$1))</f>
        <v>0</v>
      </c>
    </row>
    <row r="206" spans="1:24" x14ac:dyDescent="0.25">
      <c r="A206" s="121">
        <v>0.72916666666666663</v>
      </c>
      <c r="B206" s="122"/>
      <c r="C206" s="123">
        <v>1.9675526406627546E-2</v>
      </c>
      <c r="D206" s="123">
        <v>1.6791604197901048E-2</v>
      </c>
      <c r="E206" s="123">
        <v>2.0881670533642691E-2</v>
      </c>
      <c r="F206" s="123">
        <v>2.1327829377364983E-2</v>
      </c>
      <c r="G206" s="123">
        <v>1.8629173989455183E-2</v>
      </c>
      <c r="H206" s="124"/>
      <c r="J206" s="30">
        <f t="shared" ca="1" si="23"/>
        <v>0</v>
      </c>
      <c r="K206" s="30">
        <f t="shared" ca="1" si="23"/>
        <v>3.9082874211042258</v>
      </c>
      <c r="L206" s="30">
        <f t="shared" ca="1" si="23"/>
        <v>2.5873776549497363</v>
      </c>
      <c r="M206" s="30">
        <f t="shared" ca="1" si="23"/>
        <v>3.5747307381193698</v>
      </c>
      <c r="N206" s="30">
        <f t="shared" ca="1" si="23"/>
        <v>3.3753182500802805</v>
      </c>
      <c r="O206" s="30">
        <f t="shared" ca="1" si="23"/>
        <v>2.2566331010263103</v>
      </c>
      <c r="P206" s="30">
        <f t="shared" ca="1" si="23"/>
        <v>0</v>
      </c>
      <c r="R206" s="30">
        <f ca="1">IF(J206=0,0,Agents($H$4,$H$5,J206,$H$3)/(1-$P$1))</f>
        <v>0</v>
      </c>
      <c r="S206" s="30">
        <f ca="1">IF(K206=0,0,Agents($H$4,$H$5,K206,$H$3)/(1-$P$1))</f>
        <v>3.75</v>
      </c>
      <c r="T206" s="30">
        <f ca="1">IF(L206=0,0,Agents($H$4,$H$5,L206,$H$3)/(1-$P$1))</f>
        <v>3.75</v>
      </c>
      <c r="U206" s="30">
        <f ca="1">IF(M206=0,0,Agents($H$4,$H$5,M206,$H$3)/(1-$P$1))</f>
        <v>3.75</v>
      </c>
      <c r="V206" s="30">
        <f ca="1">IF(N206=0,0,Agents($H$4,$H$5,N206,$H$3)/(1-$P$1))</f>
        <v>3.75</v>
      </c>
      <c r="W206" s="30">
        <f ca="1">IF(O206=0,0,Agents($H$4,$H$5,O206,$H$3)/(1-$P$1))</f>
        <v>2.5</v>
      </c>
      <c r="X206" s="30">
        <f ca="1">IF(P206=0,0,Agents($H$4,$H$5,P206,$H$3)/(1-$P$1))</f>
        <v>0</v>
      </c>
    </row>
    <row r="207" spans="1:24" x14ac:dyDescent="0.25">
      <c r="A207" s="125">
        <v>0.75</v>
      </c>
      <c r="B207" s="118"/>
      <c r="C207" s="119">
        <v>1.5533310321021747E-2</v>
      </c>
      <c r="D207" s="119">
        <v>1.4992503748125937E-2</v>
      </c>
      <c r="E207" s="119">
        <v>1.4252568776930727E-2</v>
      </c>
      <c r="F207" s="119">
        <v>1.5823873409012729E-2</v>
      </c>
      <c r="G207" s="119">
        <v>1.1950790861159929E-2</v>
      </c>
      <c r="H207" s="120"/>
      <c r="J207" s="24">
        <f t="shared" ca="1" si="23"/>
        <v>0</v>
      </c>
      <c r="K207" s="24">
        <f t="shared" ca="1" si="23"/>
        <v>3.0854900692928098</v>
      </c>
      <c r="L207" s="24">
        <f t="shared" ca="1" si="23"/>
        <v>2.310158620490836</v>
      </c>
      <c r="M207" s="24">
        <f t="shared" ca="1" si="23"/>
        <v>2.43989558316084</v>
      </c>
      <c r="N207" s="24">
        <f t="shared" ca="1" si="23"/>
        <v>2.5042683790918208</v>
      </c>
      <c r="O207" s="24">
        <f t="shared" ca="1" si="23"/>
        <v>1.4476514232998972</v>
      </c>
      <c r="P207" s="24">
        <f t="shared" ca="1" si="23"/>
        <v>0</v>
      </c>
      <c r="R207" s="24">
        <f ca="1">IF(J207=0,0,Agents($H$4,$H$5,J207,$H$3)/(1-$P$1))</f>
        <v>0</v>
      </c>
      <c r="S207" s="24">
        <f ca="1">IF(K207=0,0,Agents($H$4,$H$5,K207,$H$3)/(1-$P$1))</f>
        <v>3.75</v>
      </c>
      <c r="T207" s="24">
        <f ca="1">IF(L207=0,0,Agents($H$4,$H$5,L207,$H$3)/(1-$P$1))</f>
        <v>2.5</v>
      </c>
      <c r="U207" s="24">
        <f ca="1">IF(M207=0,0,Agents($H$4,$H$5,M207,$H$3)/(1-$P$1))</f>
        <v>2.5</v>
      </c>
      <c r="V207" s="24">
        <f ca="1">IF(N207=0,0,Agents($H$4,$H$5,N207,$H$3)/(1-$P$1))</f>
        <v>2.5</v>
      </c>
      <c r="W207" s="24">
        <f ca="1">IF(O207=0,0,Agents($H$4,$H$5,O207,$H$3)/(1-$P$1))</f>
        <v>2.5</v>
      </c>
      <c r="X207" s="24">
        <f ca="1">IF(P207=0,0,Agents($H$4,$H$5,P207,$H$3)/(1-$P$1))</f>
        <v>0</v>
      </c>
    </row>
    <row r="208" spans="1:24" x14ac:dyDescent="0.25">
      <c r="A208" s="121">
        <v>0.77083333333333337</v>
      </c>
      <c r="B208" s="122"/>
      <c r="C208" s="123">
        <v>1.1736278909216431E-2</v>
      </c>
      <c r="D208" s="123">
        <v>9.595202398800599E-3</v>
      </c>
      <c r="E208" s="123">
        <v>8.6178322837255558E-3</v>
      </c>
      <c r="F208" s="123">
        <v>9.6319229446164435E-3</v>
      </c>
      <c r="G208" s="123">
        <v>8.4358523725834803E-3</v>
      </c>
      <c r="H208" s="124"/>
      <c r="J208" s="30">
        <f t="shared" ca="1" si="23"/>
        <v>0</v>
      </c>
      <c r="K208" s="30">
        <f t="shared" ca="1" si="23"/>
        <v>2.3312591634656785</v>
      </c>
      <c r="L208" s="30">
        <f t="shared" ca="1" si="23"/>
        <v>1.4785015171141351</v>
      </c>
      <c r="M208" s="30">
        <f t="shared" ca="1" si="23"/>
        <v>1.4752857014460894</v>
      </c>
      <c r="N208" s="30">
        <f t="shared" ca="1" si="23"/>
        <v>1.524337274229804</v>
      </c>
      <c r="O208" s="30">
        <f t="shared" ca="1" si="23"/>
        <v>1.0218715929175746</v>
      </c>
      <c r="P208" s="30">
        <f t="shared" ca="1" si="23"/>
        <v>0</v>
      </c>
      <c r="R208" s="30">
        <f ca="1">IF(J208=0,0,Agents($H$4,$H$5,J208,$H$3)/(1-$P$1))</f>
        <v>0</v>
      </c>
      <c r="S208" s="30">
        <f ca="1">IF(K208=0,0,Agents($H$4,$H$5,K208,$H$3)/(1-$P$1))</f>
        <v>2.5</v>
      </c>
      <c r="T208" s="30">
        <f ca="1">IF(L208=0,0,Agents($H$4,$H$5,L208,$H$3)/(1-$P$1))</f>
        <v>2.5</v>
      </c>
      <c r="U208" s="30">
        <f ca="1">IF(M208=0,0,Agents($H$4,$H$5,M208,$H$3)/(1-$P$1))</f>
        <v>2.5</v>
      </c>
      <c r="V208" s="30">
        <f ca="1">IF(N208=0,0,Agents($H$4,$H$5,N208,$H$3)/(1-$P$1))</f>
        <v>2.5</v>
      </c>
      <c r="W208" s="30">
        <f ca="1">IF(O208=0,0,Agents($H$4,$H$5,O208,$H$3)/(1-$P$1))</f>
        <v>2.5</v>
      </c>
      <c r="X208" s="30">
        <f ca="1">IF(P208=0,0,Agents($H$4,$H$5,P208,$H$3)/(1-$P$1))</f>
        <v>0</v>
      </c>
    </row>
    <row r="209" spans="1:24" x14ac:dyDescent="0.25">
      <c r="A209" s="125">
        <v>0.79166666666666663</v>
      </c>
      <c r="B209" s="118"/>
      <c r="C209" s="119">
        <v>7.9392474974111157E-3</v>
      </c>
      <c r="D209" s="119">
        <v>5.6971514242878558E-3</v>
      </c>
      <c r="E209" s="119">
        <v>7.9549221080543586E-3</v>
      </c>
      <c r="F209" s="119">
        <v>8.2559339525283791E-3</v>
      </c>
      <c r="G209" s="119">
        <v>6.3268892794376098E-3</v>
      </c>
      <c r="H209" s="120"/>
      <c r="J209" s="24">
        <f t="shared" ca="1" si="23"/>
        <v>0</v>
      </c>
      <c r="K209" s="24">
        <f t="shared" ca="1" si="23"/>
        <v>1.5770282576385475</v>
      </c>
      <c r="L209" s="24">
        <f t="shared" ca="1" si="23"/>
        <v>0.87786027578651771</v>
      </c>
      <c r="M209" s="24">
        <f t="shared" ca="1" si="23"/>
        <v>1.3618021859502363</v>
      </c>
      <c r="N209" s="24">
        <f t="shared" ca="1" si="23"/>
        <v>1.306574806482689</v>
      </c>
      <c r="O209" s="24">
        <f t="shared" ca="1" si="23"/>
        <v>0.76640369468818093</v>
      </c>
      <c r="P209" s="24">
        <f t="shared" ca="1" si="23"/>
        <v>0</v>
      </c>
      <c r="R209" s="24">
        <f ca="1">IF(J209=0,0,Agents($H$4,$H$5,J209,$H$3)/(1-$P$1))</f>
        <v>0</v>
      </c>
      <c r="S209" s="24">
        <f ca="1">IF(K209=0,0,Agents($H$4,$H$5,K209,$H$3)/(1-$P$1))</f>
        <v>2.5</v>
      </c>
      <c r="T209" s="24">
        <f ca="1">IF(L209=0,0,Agents($H$4,$H$5,L209,$H$3)/(1-$P$1))</f>
        <v>2.5</v>
      </c>
      <c r="U209" s="24">
        <f ca="1">IF(M209=0,0,Agents($H$4,$H$5,M209,$H$3)/(1-$P$1))</f>
        <v>2.5</v>
      </c>
      <c r="V209" s="24">
        <f ca="1">IF(N209=0,0,Agents($H$4,$H$5,N209,$H$3)/(1-$P$1))</f>
        <v>2.5</v>
      </c>
      <c r="W209" s="24">
        <f ca="1">IF(O209=0,0,Agents($H$4,$H$5,O209,$H$3)/(1-$P$1))</f>
        <v>2.5</v>
      </c>
      <c r="X209" s="24">
        <f ca="1">IF(P209=0,0,Agents($H$4,$H$5,P209,$H$3)/(1-$P$1))</f>
        <v>0</v>
      </c>
    </row>
    <row r="210" spans="1:24" x14ac:dyDescent="0.25">
      <c r="A210" s="126">
        <v>0.8125</v>
      </c>
      <c r="B210" s="122"/>
      <c r="C210" s="123">
        <v>5.5229547808077319E-3</v>
      </c>
      <c r="D210" s="123">
        <v>5.0974512743628183E-3</v>
      </c>
      <c r="E210" s="123">
        <v>5.3032814053695721E-3</v>
      </c>
      <c r="F210" s="123">
        <v>7.2239422084623322E-3</v>
      </c>
      <c r="G210" s="123">
        <v>4.2179261862917402E-3</v>
      </c>
      <c r="H210" s="124"/>
      <c r="J210" s="30">
        <f t="shared" ca="1" si="23"/>
        <v>0</v>
      </c>
      <c r="K210" s="30">
        <f t="shared" ca="1" si="23"/>
        <v>1.0970631357485545</v>
      </c>
      <c r="L210" s="30">
        <f t="shared" ca="1" si="23"/>
        <v>0.78545393096688421</v>
      </c>
      <c r="M210" s="30">
        <f t="shared" ca="1" si="23"/>
        <v>0.90786812396682404</v>
      </c>
      <c r="N210" s="30">
        <f t="shared" ca="1" si="23"/>
        <v>1.143252955672353</v>
      </c>
      <c r="O210" s="30">
        <f t="shared" ca="1" si="23"/>
        <v>0.51093579645878728</v>
      </c>
      <c r="P210" s="30">
        <f t="shared" ca="1" si="23"/>
        <v>0</v>
      </c>
      <c r="R210" s="30">
        <f ca="1">IF(J210=0,0,Agents($H$4,$H$5,J210,$H$3)/(1-$P$1))</f>
        <v>0</v>
      </c>
      <c r="S210" s="30">
        <f ca="1">IF(K210=0,0,Agents($H$4,$H$5,K210,$H$3)/(1-$P$1))</f>
        <v>2.5</v>
      </c>
      <c r="T210" s="30">
        <f ca="1">IF(L210=0,0,Agents($H$4,$H$5,L210,$H$3)/(1-$P$1))</f>
        <v>2.5</v>
      </c>
      <c r="U210" s="30">
        <f ca="1">IF(M210=0,0,Agents($H$4,$H$5,M210,$H$3)/(1-$P$1))</f>
        <v>2.5</v>
      </c>
      <c r="V210" s="30">
        <f ca="1">IF(N210=0,0,Agents($H$4,$H$5,N210,$H$3)/(1-$P$1))</f>
        <v>2.5</v>
      </c>
      <c r="W210" s="30">
        <f ca="1">IF(O210=0,0,Agents($H$4,$H$5,O210,$H$3)/(1-$P$1))</f>
        <v>1.25</v>
      </c>
      <c r="X210" s="30">
        <f ca="1">IF(P210=0,0,Agents($H$4,$H$5,P210,$H$3)/(1-$P$1))</f>
        <v>0</v>
      </c>
    </row>
    <row r="211" spans="1:24" x14ac:dyDescent="0.25">
      <c r="A211" s="125">
        <v>0.83333333333333304</v>
      </c>
      <c r="B211" s="127"/>
      <c r="C211" s="128">
        <v>2.0711080428028996E-3</v>
      </c>
      <c r="D211" s="128">
        <v>2.098950524737631E-3</v>
      </c>
      <c r="E211" s="128">
        <v>2.651640702684786E-3</v>
      </c>
      <c r="F211" s="128">
        <v>2.7519779841761265E-3</v>
      </c>
      <c r="G211" s="128">
        <v>1.7574692442882249E-3</v>
      </c>
      <c r="H211" s="129"/>
      <c r="J211" s="30">
        <f t="shared" ca="1" si="23"/>
        <v>0</v>
      </c>
      <c r="K211" s="30">
        <f t="shared" ca="1" si="23"/>
        <v>0.411398675905708</v>
      </c>
      <c r="L211" s="30">
        <f t="shared" ca="1" si="23"/>
        <v>0.32342220686871703</v>
      </c>
      <c r="M211" s="30">
        <f t="shared" ca="1" si="23"/>
        <v>0.45393406198341202</v>
      </c>
      <c r="N211" s="30">
        <f t="shared" ca="1" si="23"/>
        <v>0.43552493549422971</v>
      </c>
      <c r="O211" s="30">
        <f t="shared" ca="1" si="23"/>
        <v>0.21288991519116135</v>
      </c>
      <c r="P211" s="30">
        <f t="shared" ca="1" si="23"/>
        <v>0</v>
      </c>
      <c r="R211" s="30">
        <f ca="1">IF(J211=0,0,Agents($H$4,$H$5,J211,$H$3)/(1-$P$1))</f>
        <v>0</v>
      </c>
      <c r="S211" s="30">
        <f ca="1">IF(K211=0,0,Agents($H$4,$H$5,K211,$H$3)/(1-$P$1))</f>
        <v>1.25</v>
      </c>
      <c r="T211" s="30">
        <f ca="1">IF(L211=0,0,Agents($H$4,$H$5,L211,$H$3)/(1-$P$1))</f>
        <v>1.25</v>
      </c>
      <c r="U211" s="30">
        <f ca="1">IF(M211=0,0,Agents($H$4,$H$5,M211,$H$3)/(1-$P$1))</f>
        <v>1.25</v>
      </c>
      <c r="V211" s="30">
        <f ca="1">IF(N211=0,0,Agents($H$4,$H$5,N211,$H$3)/(1-$P$1))</f>
        <v>1.25</v>
      </c>
      <c r="W211" s="30">
        <f ca="1">IF(O211=0,0,Agents($H$4,$H$5,O211,$H$3)/(1-$P$1))</f>
        <v>1.25</v>
      </c>
      <c r="X211" s="30">
        <f ca="1">IF(P211=0,0,Agents($H$4,$H$5,P211,$H$3)/(1-$P$1))</f>
        <v>0</v>
      </c>
    </row>
    <row r="212" spans="1:24" x14ac:dyDescent="0.25">
      <c r="A212" s="126">
        <v>0.85416666666666696</v>
      </c>
      <c r="B212" s="127"/>
      <c r="C212" s="128">
        <v>1.380738695201933E-3</v>
      </c>
      <c r="D212" s="128">
        <v>1.1994002998500749E-3</v>
      </c>
      <c r="E212" s="128">
        <v>1.325820351342393E-3</v>
      </c>
      <c r="F212" s="128">
        <v>1.7199862401100791E-3</v>
      </c>
      <c r="G212" s="128">
        <v>1.4059753954305801E-3</v>
      </c>
      <c r="H212" s="129"/>
      <c r="J212" s="30">
        <f t="shared" ca="1" si="23"/>
        <v>0</v>
      </c>
      <c r="K212" s="30">
        <f t="shared" ca="1" si="23"/>
        <v>0.27426578393713863</v>
      </c>
      <c r="L212" s="30">
        <f t="shared" ca="1" si="23"/>
        <v>0.18481268963926689</v>
      </c>
      <c r="M212" s="30">
        <f t="shared" ca="1" si="23"/>
        <v>0.22696703099170601</v>
      </c>
      <c r="N212" s="30">
        <f t="shared" ca="1" si="23"/>
        <v>0.27220308468389359</v>
      </c>
      <c r="O212" s="30">
        <f t="shared" ca="1" si="23"/>
        <v>0.17031193215292909</v>
      </c>
      <c r="P212" s="30">
        <f t="shared" ca="1" si="23"/>
        <v>0</v>
      </c>
      <c r="R212" s="30">
        <f ca="1">IF(J212=0,0,Agents($H$4,$H$5,J212,$H$3)/(1-$P$1))</f>
        <v>0</v>
      </c>
      <c r="S212" s="30">
        <f ca="1">IF(K212=0,0,Agents($H$4,$H$5,K212,$H$3)/(1-$P$1))</f>
        <v>1.25</v>
      </c>
      <c r="T212" s="30">
        <f ca="1">IF(L212=0,0,Agents($H$4,$H$5,L212,$H$3)/(1-$P$1))</f>
        <v>1.25</v>
      </c>
      <c r="U212" s="30">
        <f ca="1">IF(M212=0,0,Agents($H$4,$H$5,M212,$H$3)/(1-$P$1))</f>
        <v>1.25</v>
      </c>
      <c r="V212" s="30">
        <f ca="1">IF(N212=0,0,Agents($H$4,$H$5,N212,$H$3)/(1-$P$1))</f>
        <v>1.25</v>
      </c>
      <c r="W212" s="30">
        <f ca="1">IF(O212=0,0,Agents($H$4,$H$5,O212,$H$3)/(1-$P$1))</f>
        <v>1.25</v>
      </c>
      <c r="X212" s="30">
        <f ca="1">IF(P212=0,0,Agents($H$4,$H$5,P212,$H$3)/(1-$P$1))</f>
        <v>0</v>
      </c>
    </row>
    <row r="213" spans="1:24" x14ac:dyDescent="0.25">
      <c r="A213" s="125">
        <v>0.875000000000001</v>
      </c>
      <c r="B213" s="127"/>
      <c r="C213" s="128">
        <v>7.9392474974111157E-3</v>
      </c>
      <c r="D213" s="128">
        <v>5.6971514242878558E-3</v>
      </c>
      <c r="E213" s="128">
        <v>7.9549221080543586E-3</v>
      </c>
      <c r="F213" s="128">
        <v>8.2559339525283791E-3</v>
      </c>
      <c r="G213" s="128">
        <v>6.3268892794376098E-3</v>
      </c>
      <c r="H213" s="129"/>
      <c r="J213" s="30">
        <f t="shared" ref="J213:P216" ca="1" si="24">B213*J$217</f>
        <v>0</v>
      </c>
      <c r="K213" s="30">
        <f t="shared" ca="1" si="24"/>
        <v>1.5770282576385475</v>
      </c>
      <c r="L213" s="30">
        <f t="shared" ca="1" si="24"/>
        <v>0.87786027578651771</v>
      </c>
      <c r="M213" s="30">
        <f t="shared" ca="1" si="24"/>
        <v>1.3618021859502363</v>
      </c>
      <c r="N213" s="30">
        <f t="shared" ca="1" si="24"/>
        <v>1.306574806482689</v>
      </c>
      <c r="O213" s="30">
        <f t="shared" ca="1" si="24"/>
        <v>0.76640369468818093</v>
      </c>
      <c r="P213" s="30">
        <f t="shared" ca="1" si="24"/>
        <v>0</v>
      </c>
      <c r="R213" s="30">
        <f ca="1">IF(J213=0,0,Agents($H$4,$H$5,J213,$H$3)/(1-$P$1))</f>
        <v>0</v>
      </c>
      <c r="S213" s="30">
        <f ca="1">IF(K213=0,0,Agents($H$4,$H$5,K213,$H$3)/(1-$P$1))</f>
        <v>2.5</v>
      </c>
      <c r="T213" s="30">
        <f ca="1">IF(L213=0,0,Agents($H$4,$H$5,L213,$H$3)/(1-$P$1))</f>
        <v>2.5</v>
      </c>
      <c r="U213" s="30">
        <f ca="1">IF(M213=0,0,Agents($H$4,$H$5,M213,$H$3)/(1-$P$1))</f>
        <v>2.5</v>
      </c>
      <c r="V213" s="30">
        <f ca="1">IF(N213=0,0,Agents($H$4,$H$5,N213,$H$3)/(1-$P$1))</f>
        <v>2.5</v>
      </c>
      <c r="W213" s="30">
        <f ca="1">IF(O213=0,0,Agents($H$4,$H$5,O213,$H$3)/(1-$P$1))</f>
        <v>2.5</v>
      </c>
      <c r="X213" s="30">
        <f ca="1">IF(P213=0,0,Agents($H$4,$H$5,P213,$H$3)/(1-$P$1))</f>
        <v>0</v>
      </c>
    </row>
    <row r="214" spans="1:24" x14ac:dyDescent="0.25">
      <c r="A214" s="126">
        <v>0.89583333333333504</v>
      </c>
      <c r="B214" s="127"/>
      <c r="C214" s="128">
        <v>5.5229547808077319E-3</v>
      </c>
      <c r="D214" s="128">
        <v>5.0974512743628183E-3</v>
      </c>
      <c r="E214" s="128">
        <v>5.3032814053695721E-3</v>
      </c>
      <c r="F214" s="128">
        <v>7.2239422084623322E-3</v>
      </c>
      <c r="G214" s="128">
        <v>4.2179261862917402E-3</v>
      </c>
      <c r="H214" s="129"/>
      <c r="J214" s="30">
        <f t="shared" ca="1" si="24"/>
        <v>0</v>
      </c>
      <c r="K214" s="30">
        <f t="shared" ca="1" si="24"/>
        <v>1.0970631357485545</v>
      </c>
      <c r="L214" s="30">
        <f t="shared" ca="1" si="24"/>
        <v>0.78545393096688421</v>
      </c>
      <c r="M214" s="30">
        <f t="shared" ca="1" si="24"/>
        <v>0.90786812396682404</v>
      </c>
      <c r="N214" s="30">
        <f t="shared" ca="1" si="24"/>
        <v>1.143252955672353</v>
      </c>
      <c r="O214" s="30">
        <f t="shared" ca="1" si="24"/>
        <v>0.51093579645878728</v>
      </c>
      <c r="P214" s="30">
        <f t="shared" ca="1" si="24"/>
        <v>0</v>
      </c>
      <c r="R214" s="30">
        <f ca="1">IF(J214=0,0,Agents($H$4,$H$5,J214,$H$3)/(1-$P$1))</f>
        <v>0</v>
      </c>
      <c r="S214" s="30">
        <f ca="1">IF(K214=0,0,Agents($H$4,$H$5,K214,$H$3)/(1-$P$1))</f>
        <v>2.5</v>
      </c>
      <c r="T214" s="30">
        <f ca="1">IF(L214=0,0,Agents($H$4,$H$5,L214,$H$3)/(1-$P$1))</f>
        <v>2.5</v>
      </c>
      <c r="U214" s="30">
        <f ca="1">IF(M214=0,0,Agents($H$4,$H$5,M214,$H$3)/(1-$P$1))</f>
        <v>2.5</v>
      </c>
      <c r="V214" s="30">
        <f ca="1">IF(N214=0,0,Agents($H$4,$H$5,N214,$H$3)/(1-$P$1))</f>
        <v>2.5</v>
      </c>
      <c r="W214" s="30">
        <f ca="1">IF(O214=0,0,Agents($H$4,$H$5,O214,$H$3)/(1-$P$1))</f>
        <v>1.25</v>
      </c>
      <c r="X214" s="30">
        <f ca="1">IF(P214=0,0,Agents($H$4,$H$5,P214,$H$3)/(1-$P$1))</f>
        <v>0</v>
      </c>
    </row>
    <row r="215" spans="1:24" x14ac:dyDescent="0.25">
      <c r="A215" s="125">
        <v>0.91666666666666896</v>
      </c>
      <c r="B215" s="127"/>
      <c r="C215" s="128">
        <v>2.0711080428028996E-3</v>
      </c>
      <c r="D215" s="128">
        <v>2.098950524737631E-3</v>
      </c>
      <c r="E215" s="128">
        <v>2.651640702684786E-3</v>
      </c>
      <c r="F215" s="128">
        <v>2.7519779841761265E-3</v>
      </c>
      <c r="G215" s="128">
        <v>1.7574692442882249E-3</v>
      </c>
      <c r="H215" s="129"/>
      <c r="J215" s="30">
        <f t="shared" ca="1" si="24"/>
        <v>0</v>
      </c>
      <c r="K215" s="30">
        <f t="shared" ca="1" si="24"/>
        <v>0.411398675905708</v>
      </c>
      <c r="L215" s="30">
        <f t="shared" ca="1" si="24"/>
        <v>0.32342220686871703</v>
      </c>
      <c r="M215" s="30">
        <f t="shared" ca="1" si="24"/>
        <v>0.45393406198341202</v>
      </c>
      <c r="N215" s="30">
        <f t="shared" ca="1" si="24"/>
        <v>0.43552493549422971</v>
      </c>
      <c r="O215" s="30">
        <f t="shared" ca="1" si="24"/>
        <v>0.21288991519116135</v>
      </c>
      <c r="P215" s="30">
        <f t="shared" ca="1" si="24"/>
        <v>0</v>
      </c>
      <c r="R215" s="30">
        <f ca="1">IF(J215=0,0,Agents($H$4,$H$5,J215,$H$3)/(1-$P$1))</f>
        <v>0</v>
      </c>
      <c r="S215" s="30">
        <f ca="1">IF(K215=0,0,Agents($H$4,$H$5,K215,$H$3)/(1-$P$1))</f>
        <v>1.25</v>
      </c>
      <c r="T215" s="30">
        <f ca="1">IF(L215=0,0,Agents($H$4,$H$5,L215,$H$3)/(1-$P$1))</f>
        <v>1.25</v>
      </c>
      <c r="U215" s="30">
        <f ca="1">IF(M215=0,0,Agents($H$4,$H$5,M215,$H$3)/(1-$P$1))</f>
        <v>1.25</v>
      </c>
      <c r="V215" s="30">
        <f ca="1">IF(N215=0,0,Agents($H$4,$H$5,N215,$H$3)/(1-$P$1))</f>
        <v>1.25</v>
      </c>
      <c r="W215" s="30">
        <f ca="1">IF(O215=0,0,Agents($H$4,$H$5,O215,$H$3)/(1-$P$1))</f>
        <v>1.25</v>
      </c>
      <c r="X215" s="30">
        <f ca="1">IF(P215=0,0,Agents($H$4,$H$5,P215,$H$3)/(1-$P$1))</f>
        <v>0</v>
      </c>
    </row>
    <row r="216" spans="1:24" x14ac:dyDescent="0.25">
      <c r="A216" s="126">
        <v>0.937500000000003</v>
      </c>
      <c r="B216" s="127"/>
      <c r="C216" s="128">
        <v>1.380738695201933E-3</v>
      </c>
      <c r="D216" s="128">
        <v>1.1994002998500749E-3</v>
      </c>
      <c r="E216" s="128">
        <v>1.325820351342393E-3</v>
      </c>
      <c r="F216" s="128">
        <v>1.7199862401100791E-3</v>
      </c>
      <c r="G216" s="128">
        <v>1.4059753954305801E-3</v>
      </c>
      <c r="H216" s="129"/>
      <c r="J216" s="30">
        <f t="shared" ca="1" si="24"/>
        <v>0</v>
      </c>
      <c r="K216" s="30">
        <f t="shared" ca="1" si="24"/>
        <v>0.27426578393713863</v>
      </c>
      <c r="L216" s="30">
        <f t="shared" ca="1" si="24"/>
        <v>0.18481268963926689</v>
      </c>
      <c r="M216" s="30">
        <f t="shared" ca="1" si="24"/>
        <v>0.22696703099170601</v>
      </c>
      <c r="N216" s="30">
        <f t="shared" ca="1" si="24"/>
        <v>0.27220308468389359</v>
      </c>
      <c r="O216" s="30">
        <f t="shared" ca="1" si="24"/>
        <v>0.17031193215292909</v>
      </c>
      <c r="P216" s="30">
        <f t="shared" ca="1" si="24"/>
        <v>0</v>
      </c>
      <c r="R216" s="30">
        <f ca="1">IF(J216=0,0,Agents($H$4,$H$5,J216,$H$3)/(1-$P$1))</f>
        <v>0</v>
      </c>
      <c r="S216" s="30">
        <f ca="1">IF(K216=0,0,Agents($H$4,$H$5,K216,$H$3)/(1-$P$1))</f>
        <v>1.25</v>
      </c>
      <c r="T216" s="30">
        <f ca="1">IF(L216=0,0,Agents($H$4,$H$5,L216,$H$3)/(1-$P$1))</f>
        <v>1.25</v>
      </c>
      <c r="U216" s="30">
        <f ca="1">IF(M216=0,0,Agents($H$4,$H$5,M216,$H$3)/(1-$P$1))</f>
        <v>1.25</v>
      </c>
      <c r="V216" s="30">
        <f ca="1">IF(N216=0,0,Agents($H$4,$H$5,N216,$H$3)/(1-$P$1))</f>
        <v>1.25</v>
      </c>
      <c r="W216" s="30">
        <f ca="1">IF(O216=0,0,Agents($H$4,$H$5,O216,$H$3)/(1-$P$1))</f>
        <v>1.25</v>
      </c>
      <c r="X216" s="30">
        <f ca="1">IF(P216=0,0,Agents($H$4,$H$5,P216,$H$3)/(1-$P$1))</f>
        <v>0</v>
      </c>
    </row>
    <row r="217" spans="1:24" x14ac:dyDescent="0.25">
      <c r="B217" s="14"/>
      <c r="C217" s="15">
        <v>0.24727386021393707</v>
      </c>
      <c r="D217" s="15">
        <v>0.19181638799459966</v>
      </c>
      <c r="E217" s="15">
        <v>0.21310624156194827</v>
      </c>
      <c r="F217" s="15">
        <v>0.1970090352061481</v>
      </c>
      <c r="G217" s="15">
        <v>0.1507944750233669</v>
      </c>
      <c r="H217" s="16"/>
      <c r="J217" s="27">
        <f t="shared" ref="J217:P217" ca="1" si="25">$H$2*B217/SUM($B$217:$H$217)</f>
        <v>0</v>
      </c>
      <c r="K217" s="27">
        <f t="shared" ca="1" si="25"/>
        <v>198.63699401647267</v>
      </c>
      <c r="L217" s="27">
        <f t="shared" ca="1" si="25"/>
        <v>154.08757998673877</v>
      </c>
      <c r="M217" s="27">
        <f t="shared" ca="1" si="25"/>
        <v>171.18988312549428</v>
      </c>
      <c r="N217" s="27">
        <f t="shared" ca="1" si="25"/>
        <v>158.25887343521572</v>
      </c>
      <c r="O217" s="27">
        <f t="shared" ca="1" si="25"/>
        <v>121.13436174377081</v>
      </c>
      <c r="P217" s="27">
        <f t="shared" ca="1" si="25"/>
        <v>0</v>
      </c>
      <c r="R217" s="26">
        <f ca="1">(SUM(R187:R216)/2)/$C$6</f>
        <v>0</v>
      </c>
      <c r="S217" s="26">
        <f t="shared" ref="S217:X217" ca="1" si="26">(SUM(S187:S216)/2)/$C$6</f>
        <v>9.6875</v>
      </c>
      <c r="T217" s="26">
        <f t="shared" ca="1" si="26"/>
        <v>8.28125</v>
      </c>
      <c r="U217" s="26">
        <f t="shared" ca="1" si="26"/>
        <v>8.75</v>
      </c>
      <c r="V217" s="26">
        <f t="shared" ca="1" si="26"/>
        <v>8.359375</v>
      </c>
      <c r="W217" s="26">
        <f t="shared" ca="1" si="26"/>
        <v>7.1875</v>
      </c>
      <c r="X217" s="26">
        <f t="shared" ca="1" si="26"/>
        <v>0</v>
      </c>
    </row>
    <row r="218" spans="1:24" x14ac:dyDescent="0.25">
      <c r="R218" s="32">
        <f ca="1">SUM(R217:X217)/5</f>
        <v>8.453125</v>
      </c>
      <c r="S218" s="31"/>
      <c r="T218" s="31"/>
      <c r="U218" s="31"/>
      <c r="V218" s="31"/>
      <c r="W218" s="31"/>
      <c r="X218" s="4"/>
    </row>
    <row r="220" spans="1:24" x14ac:dyDescent="0.25">
      <c r="A220" s="39" t="s">
        <v>17</v>
      </c>
      <c r="J220" s="6" t="s">
        <v>14</v>
      </c>
      <c r="K220" s="20"/>
      <c r="L220" s="20"/>
      <c r="M220" s="33">
        <v>43282</v>
      </c>
      <c r="N220" s="20"/>
      <c r="O220" s="20"/>
      <c r="P220" s="21"/>
      <c r="R220" s="6" t="s">
        <v>15</v>
      </c>
      <c r="S220" s="20"/>
      <c r="T220" s="20"/>
      <c r="U220" s="20"/>
      <c r="V220" s="20"/>
      <c r="W220" s="20"/>
      <c r="X220" s="21"/>
    </row>
    <row r="221" spans="1:24" x14ac:dyDescent="0.25">
      <c r="A221" s="113" t="s">
        <v>6</v>
      </c>
      <c r="B221" s="114" t="s">
        <v>13</v>
      </c>
      <c r="C221" s="115" t="s">
        <v>7</v>
      </c>
      <c r="D221" s="115" t="s">
        <v>8</v>
      </c>
      <c r="E221" s="115" t="s">
        <v>9</v>
      </c>
      <c r="F221" s="115" t="s">
        <v>10</v>
      </c>
      <c r="G221" s="115" t="s">
        <v>11</v>
      </c>
      <c r="H221" s="116" t="s">
        <v>12</v>
      </c>
      <c r="J221" s="22" t="s">
        <v>13</v>
      </c>
      <c r="K221" s="20" t="s">
        <v>7</v>
      </c>
      <c r="L221" s="20" t="s">
        <v>8</v>
      </c>
      <c r="M221" s="20" t="s">
        <v>9</v>
      </c>
      <c r="N221" s="20" t="s">
        <v>10</v>
      </c>
      <c r="O221" s="20" t="s">
        <v>11</v>
      </c>
      <c r="P221" s="21" t="s">
        <v>12</v>
      </c>
      <c r="R221" s="22" t="s">
        <v>13</v>
      </c>
      <c r="S221" s="20" t="s">
        <v>7</v>
      </c>
      <c r="T221" s="20" t="s">
        <v>8</v>
      </c>
      <c r="U221" s="20" t="s">
        <v>9</v>
      </c>
      <c r="V221" s="20" t="s">
        <v>10</v>
      </c>
      <c r="W221" s="20" t="s">
        <v>11</v>
      </c>
      <c r="X221" s="21" t="s">
        <v>12</v>
      </c>
    </row>
    <row r="222" spans="1:24" x14ac:dyDescent="0.25">
      <c r="A222" s="117">
        <v>0.33333333333333331</v>
      </c>
      <c r="B222" s="118"/>
      <c r="C222" s="119">
        <v>2.1746634449430445E-2</v>
      </c>
      <c r="D222" s="119">
        <v>2.4287856071964018E-2</v>
      </c>
      <c r="E222" s="119">
        <v>2.5190586675505468E-2</v>
      </c>
      <c r="F222" s="119">
        <v>2.1327829377364983E-2</v>
      </c>
      <c r="G222" s="119">
        <v>2.3901581722319858E-2</v>
      </c>
      <c r="H222" s="120"/>
      <c r="J222" s="24">
        <f t="shared" ref="J222:P247" ca="1" si="27">B222*J$252</f>
        <v>0</v>
      </c>
      <c r="K222" s="24">
        <f t="shared" ca="1" si="27"/>
        <v>7.1749040957537389</v>
      </c>
      <c r="L222" s="24">
        <f t="shared" ca="1" si="27"/>
        <v>6.2161391371348698</v>
      </c>
      <c r="M222" s="24">
        <f t="shared" ca="1" si="27"/>
        <v>7.1627581796794937</v>
      </c>
      <c r="N222" s="24">
        <f t="shared" ca="1" si="27"/>
        <v>5.6063297640392538</v>
      </c>
      <c r="O222" s="24">
        <f t="shared" ca="1" si="27"/>
        <v>4.8090346812227063</v>
      </c>
      <c r="P222" s="24">
        <f t="shared" ca="1" si="27"/>
        <v>0</v>
      </c>
      <c r="R222" s="24">
        <f ca="1">IF(J222=0,0,Agents($I$4,$I$5,J222,$I$3)/(1-$P$1))</f>
        <v>0</v>
      </c>
      <c r="S222" s="24">
        <f ca="1">IF(K222=0,0,Agents($I$4,$I$5,K222,$I$3)/(1-$P$1))</f>
        <v>6.25</v>
      </c>
      <c r="T222" s="24">
        <f ca="1">IF(L222=0,0,Agents($I$4,$I$5,L222,$I$3)/(1-$P$1))</f>
        <v>5</v>
      </c>
      <c r="U222" s="24">
        <f ca="1">IF(M222=0,0,Agents($I$4,$I$5,M222,$I$3)/(1-$P$1))</f>
        <v>6.25</v>
      </c>
      <c r="V222" s="24">
        <f ca="1">IF(N222=0,0,Agents($I$4,$I$5,N222,$I$3)/(1-$P$1))</f>
        <v>5</v>
      </c>
      <c r="W222" s="24">
        <f ca="1">IF(O222=0,0,Agents($I$4,$I$5,O222,$I$3)/(1-$P$1))</f>
        <v>5</v>
      </c>
      <c r="X222" s="24">
        <f ca="1">IF(P222=0,0,Agents($I$4,$I$5,P222,$I$3)/(1-$P$1))</f>
        <v>0</v>
      </c>
    </row>
    <row r="223" spans="1:24" x14ac:dyDescent="0.25">
      <c r="A223" s="121">
        <v>0.35416666666666669</v>
      </c>
      <c r="B223" s="122"/>
      <c r="C223" s="123">
        <v>3.1411805315843977E-2</v>
      </c>
      <c r="D223" s="123">
        <v>3.2083958020989505E-2</v>
      </c>
      <c r="E223" s="123">
        <v>3.1819688432217434E-2</v>
      </c>
      <c r="F223" s="123">
        <v>2.4079807361541108E-2</v>
      </c>
      <c r="G223" s="123">
        <v>2.3198594024604568E-2</v>
      </c>
      <c r="H223" s="124"/>
      <c r="J223" s="30">
        <f t="shared" ca="1" si="27"/>
        <v>0</v>
      </c>
      <c r="K223" s="30">
        <f t="shared" ca="1" si="27"/>
        <v>10.363750360533178</v>
      </c>
      <c r="L223" s="30">
        <f t="shared" ca="1" si="27"/>
        <v>8.2114430576966804</v>
      </c>
      <c r="M223" s="30">
        <f t="shared" ca="1" si="27"/>
        <v>9.047694542753046</v>
      </c>
      <c r="N223" s="30">
        <f t="shared" ca="1" si="27"/>
        <v>6.3297271529475436</v>
      </c>
      <c r="O223" s="30">
        <f t="shared" ca="1" si="27"/>
        <v>4.6675924847161561</v>
      </c>
      <c r="P223" s="30">
        <f t="shared" ca="1" si="27"/>
        <v>0</v>
      </c>
      <c r="R223" s="30">
        <f ca="1">IF(J223=0,0,Agents($I$4,$I$5,J223,$I$3)/(1-$P$1))</f>
        <v>0</v>
      </c>
      <c r="S223" s="30">
        <f ca="1">IF(K223=0,0,Agents($I$4,$I$5,K223,$I$3)/(1-$P$1))</f>
        <v>7.5</v>
      </c>
      <c r="T223" s="30">
        <f ca="1">IF(L223=0,0,Agents($I$4,$I$5,L223,$I$3)/(1-$P$1))</f>
        <v>6.25</v>
      </c>
      <c r="U223" s="30">
        <f ca="1">IF(M223=0,0,Agents($I$4,$I$5,M223,$I$3)/(1-$P$1))</f>
        <v>6.25</v>
      </c>
      <c r="V223" s="30">
        <f ca="1">IF(N223=0,0,Agents($I$4,$I$5,N223,$I$3)/(1-$P$1))</f>
        <v>5</v>
      </c>
      <c r="W223" s="30">
        <f ca="1">IF(O223=0,0,Agents($I$4,$I$5,O223,$I$3)/(1-$P$1))</f>
        <v>3.75</v>
      </c>
      <c r="X223" s="30">
        <f ca="1">IF(P223=0,0,Agents($I$4,$I$5,P223,$I$3)/(1-$P$1))</f>
        <v>0</v>
      </c>
    </row>
    <row r="224" spans="1:24" x14ac:dyDescent="0.25">
      <c r="A224" s="125">
        <v>0.375</v>
      </c>
      <c r="B224" s="118"/>
      <c r="C224" s="119">
        <v>3.589920607525026E-2</v>
      </c>
      <c r="D224" s="119">
        <v>3.9880059970014994E-2</v>
      </c>
      <c r="E224" s="119">
        <v>4.2094796155120982E-2</v>
      </c>
      <c r="F224" s="119">
        <v>3.8871689026487785E-2</v>
      </c>
      <c r="G224" s="119">
        <v>4.0421792618629174E-2</v>
      </c>
      <c r="H224" s="120"/>
      <c r="J224" s="24">
        <f t="shared" ca="1" si="27"/>
        <v>0</v>
      </c>
      <c r="K224" s="24">
        <f t="shared" ca="1" si="27"/>
        <v>11.844286126323633</v>
      </c>
      <c r="L224" s="24">
        <f t="shared" ca="1" si="27"/>
        <v>10.20674697825849</v>
      </c>
      <c r="M224" s="24">
        <f t="shared" ca="1" si="27"/>
        <v>11.96934590551705</v>
      </c>
      <c r="N224" s="24">
        <f t="shared" ca="1" si="27"/>
        <v>10.217988118329606</v>
      </c>
      <c r="O224" s="24">
        <f t="shared" ca="1" si="27"/>
        <v>8.1329262991266358</v>
      </c>
      <c r="P224" s="24">
        <f t="shared" ca="1" si="27"/>
        <v>0</v>
      </c>
      <c r="R224" s="24">
        <f ca="1">IF(J224=0,0,Agents($I$4,$I$5,J224,$I$3)/(1-$P$1))</f>
        <v>0</v>
      </c>
      <c r="S224" s="24">
        <f ca="1">IF(K224=0,0,Agents($I$4,$I$5,K224,$I$3)/(1-$P$1))</f>
        <v>7.5</v>
      </c>
      <c r="T224" s="24">
        <f ca="1">IF(L224=0,0,Agents($I$4,$I$5,L224,$I$3)/(1-$P$1))</f>
        <v>7.5</v>
      </c>
      <c r="U224" s="24">
        <f ca="1">IF(M224=0,0,Agents($I$4,$I$5,M224,$I$3)/(1-$P$1))</f>
        <v>7.5</v>
      </c>
      <c r="V224" s="24">
        <f ca="1">IF(N224=0,0,Agents($I$4,$I$5,N224,$I$3)/(1-$P$1))</f>
        <v>7.5</v>
      </c>
      <c r="W224" s="24">
        <f ca="1">IF(O224=0,0,Agents($I$4,$I$5,O224,$I$3)/(1-$P$1))</f>
        <v>6.25</v>
      </c>
      <c r="X224" s="24">
        <f ca="1">IF(P224=0,0,Agents($I$4,$I$5,P224,$I$3)/(1-$P$1))</f>
        <v>0</v>
      </c>
    </row>
    <row r="225" spans="1:24" x14ac:dyDescent="0.25">
      <c r="A225" s="121">
        <v>0.39583333333333331</v>
      </c>
      <c r="B225" s="122"/>
      <c r="C225" s="123">
        <v>4.9016223679668625E-2</v>
      </c>
      <c r="D225" s="123">
        <v>5.0674662668665667E-2</v>
      </c>
      <c r="E225" s="123">
        <v>5.2038448790188929E-2</v>
      </c>
      <c r="F225" s="123">
        <v>4.3687650498796013E-2</v>
      </c>
      <c r="G225" s="123">
        <v>4.8506151142355007E-2</v>
      </c>
      <c r="H225" s="124"/>
      <c r="J225" s="30">
        <f t="shared" ca="1" si="27"/>
        <v>0</v>
      </c>
      <c r="K225" s="30">
        <f t="shared" ca="1" si="27"/>
        <v>16.172006057095729</v>
      </c>
      <c r="L225" s="30">
        <f t="shared" ca="1" si="27"/>
        <v>12.969475483651765</v>
      </c>
      <c r="M225" s="30">
        <f t="shared" ca="1" si="27"/>
        <v>14.796750450127377</v>
      </c>
      <c r="N225" s="30">
        <f t="shared" ca="1" si="27"/>
        <v>11.483933548919117</v>
      </c>
      <c r="O225" s="30">
        <f t="shared" ca="1" si="27"/>
        <v>9.7595115589519619</v>
      </c>
      <c r="P225" s="30">
        <f t="shared" ca="1" si="27"/>
        <v>0</v>
      </c>
      <c r="R225" s="30">
        <f ca="1">IF(J225=0,0,Agents($I$4,$I$5,J225,$I$3)/(1-$P$1))</f>
        <v>0</v>
      </c>
      <c r="S225" s="30">
        <f ca="1">IF(K225=0,0,Agents($I$4,$I$5,K225,$I$3)/(1-$P$1))</f>
        <v>10</v>
      </c>
      <c r="T225" s="30">
        <f ca="1">IF(L225=0,0,Agents($I$4,$I$5,L225,$I$3)/(1-$P$1))</f>
        <v>8.75</v>
      </c>
      <c r="U225" s="30">
        <f ca="1">IF(M225=0,0,Agents($I$4,$I$5,M225,$I$3)/(1-$P$1))</f>
        <v>8.75</v>
      </c>
      <c r="V225" s="30">
        <f ca="1">IF(N225=0,0,Agents($I$4,$I$5,N225,$I$3)/(1-$P$1))</f>
        <v>7.5</v>
      </c>
      <c r="W225" s="30">
        <f ca="1">IF(O225=0,0,Agents($I$4,$I$5,O225,$I$3)/(1-$P$1))</f>
        <v>7.5</v>
      </c>
      <c r="X225" s="30">
        <f ca="1">IF(P225=0,0,Agents($I$4,$I$5,P225,$I$3)/(1-$P$1))</f>
        <v>0</v>
      </c>
    </row>
    <row r="226" spans="1:24" x14ac:dyDescent="0.25">
      <c r="A226" s="125">
        <v>0.41666666666666669</v>
      </c>
      <c r="B226" s="118"/>
      <c r="C226" s="119">
        <v>5.6689944504925503E-2</v>
      </c>
      <c r="D226" s="119">
        <v>5.3073463268365817E-2</v>
      </c>
      <c r="E226" s="119">
        <v>5.4027179317202516E-2</v>
      </c>
      <c r="F226" s="119">
        <v>4.9879600963192293E-2</v>
      </c>
      <c r="G226" s="119">
        <v>5.4481546572934976E-2</v>
      </c>
      <c r="H226" s="120"/>
      <c r="J226" s="24">
        <f t="shared" ca="1" si="27"/>
        <v>0</v>
      </c>
      <c r="K226" s="24">
        <f t="shared" ca="1" si="27"/>
        <v>18.703809822264017</v>
      </c>
      <c r="L226" s="24">
        <f t="shared" ca="1" si="27"/>
        <v>13.583415151516938</v>
      </c>
      <c r="M226" s="24">
        <f t="shared" ca="1" si="27"/>
        <v>15.36223135904944</v>
      </c>
      <c r="N226" s="24">
        <f t="shared" ca="1" si="27"/>
        <v>13.111577673962769</v>
      </c>
      <c r="O226" s="24">
        <f t="shared" ca="1" si="27"/>
        <v>10.96177022925764</v>
      </c>
      <c r="P226" s="24">
        <f t="shared" ca="1" si="27"/>
        <v>0</v>
      </c>
      <c r="R226" s="24">
        <f ca="1">IF(J226=0,0,Agents($I$4,$I$5,J226,$I$3)/(1-$P$1))</f>
        <v>0</v>
      </c>
      <c r="S226" s="24">
        <f ca="1">IF(K226=0,0,Agents($I$4,$I$5,K226,$I$3)/(1-$P$1))</f>
        <v>11.25</v>
      </c>
      <c r="T226" s="24">
        <f ca="1">IF(L226=0,0,Agents($I$4,$I$5,L226,$I$3)/(1-$P$1))</f>
        <v>8.75</v>
      </c>
      <c r="U226" s="24">
        <f ca="1">IF(M226=0,0,Agents($I$4,$I$5,M226,$I$3)/(1-$P$1))</f>
        <v>10</v>
      </c>
      <c r="V226" s="24">
        <f ca="1">IF(N226=0,0,Agents($I$4,$I$5,N226,$I$3)/(1-$P$1))</f>
        <v>8.75</v>
      </c>
      <c r="W226" s="24">
        <f ca="1">IF(O226=0,0,Agents($I$4,$I$5,O226,$I$3)/(1-$P$1))</f>
        <v>7.5</v>
      </c>
      <c r="X226" s="24">
        <f ca="1">IF(P226=0,0,Agents($I$4,$I$5,P226,$I$3)/(1-$P$1))</f>
        <v>0</v>
      </c>
    </row>
    <row r="227" spans="1:24" x14ac:dyDescent="0.25">
      <c r="A227" s="121">
        <v>0.4375</v>
      </c>
      <c r="B227" s="122"/>
      <c r="C227" s="123">
        <v>6.1177345264331787E-2</v>
      </c>
      <c r="D227" s="123">
        <v>6.0385192019374909E-2</v>
      </c>
      <c r="E227" s="123">
        <v>5.6347364932051704E-2</v>
      </c>
      <c r="F227" s="123">
        <v>5.2128813738720886E-2</v>
      </c>
      <c r="G227" s="123">
        <v>6.1862917398945519E-2</v>
      </c>
      <c r="H227" s="124"/>
      <c r="J227" s="30">
        <f t="shared" ca="1" si="27"/>
        <v>0</v>
      </c>
      <c r="K227" s="30">
        <f t="shared" ca="1" si="27"/>
        <v>20.18434558805447</v>
      </c>
      <c r="L227" s="30">
        <f t="shared" ca="1" si="27"/>
        <v>15.454750485298275</v>
      </c>
      <c r="M227" s="30">
        <f t="shared" ca="1" si="27"/>
        <v>16.021959086125182</v>
      </c>
      <c r="N227" s="30">
        <f t="shared" ca="1" si="27"/>
        <v>13.702815924512821</v>
      </c>
      <c r="O227" s="30">
        <f t="shared" ca="1" si="27"/>
        <v>12.446913292576417</v>
      </c>
      <c r="P227" s="30">
        <f t="shared" ca="1" si="27"/>
        <v>0</v>
      </c>
      <c r="R227" s="30">
        <f ca="1">IF(J227=0,0,Agents($I$4,$I$5,J227,$I$3)/(1-$P$1))</f>
        <v>0</v>
      </c>
      <c r="S227" s="30">
        <f ca="1">IF(K227=0,0,Agents($I$4,$I$5,K227,$I$3)/(1-$P$1))</f>
        <v>11.25</v>
      </c>
      <c r="T227" s="30">
        <f ca="1">IF(L227=0,0,Agents($I$4,$I$5,L227,$I$3)/(1-$P$1))</f>
        <v>10</v>
      </c>
      <c r="U227" s="30">
        <f ca="1">IF(M227=0,0,Agents($I$4,$I$5,M227,$I$3)/(1-$P$1))</f>
        <v>10</v>
      </c>
      <c r="V227" s="30">
        <f ca="1">IF(N227=0,0,Agents($I$4,$I$5,N227,$I$3)/(1-$P$1))</f>
        <v>8.75</v>
      </c>
      <c r="W227" s="30">
        <f ca="1">IF(O227=0,0,Agents($I$4,$I$5,O227,$I$3)/(1-$P$1))</f>
        <v>8.75</v>
      </c>
      <c r="X227" s="30">
        <f ca="1">IF(P227=0,0,Agents($I$4,$I$5,P227,$I$3)/(1-$P$1))</f>
        <v>0</v>
      </c>
    </row>
    <row r="228" spans="1:24" x14ac:dyDescent="0.25">
      <c r="A228" s="125">
        <v>0.45833333333333331</v>
      </c>
      <c r="B228" s="118"/>
      <c r="C228" s="119">
        <v>5.9106237221528891E-2</v>
      </c>
      <c r="D228" s="119">
        <v>5.9485641794487357E-2</v>
      </c>
      <c r="E228" s="119">
        <v>5.9661915810407688E-2</v>
      </c>
      <c r="F228" s="119">
        <v>5.384879997883097E-2</v>
      </c>
      <c r="G228" s="119">
        <v>6.2214411247803164E-2</v>
      </c>
      <c r="H228" s="120"/>
      <c r="J228" s="24">
        <f t="shared" ca="1" si="27"/>
        <v>0</v>
      </c>
      <c r="K228" s="24">
        <f t="shared" ca="1" si="27"/>
        <v>19.501021388458877</v>
      </c>
      <c r="L228" s="24">
        <f t="shared" ca="1" si="27"/>
        <v>15.224523109848837</v>
      </c>
      <c r="M228" s="24">
        <f t="shared" ca="1" si="27"/>
        <v>16.964427267661961</v>
      </c>
      <c r="N228" s="24">
        <f t="shared" ca="1" si="27"/>
        <v>14.154939292580504</v>
      </c>
      <c r="O228" s="24">
        <f t="shared" ca="1" si="27"/>
        <v>12.517634390829691</v>
      </c>
      <c r="P228" s="24">
        <f t="shared" ca="1" si="27"/>
        <v>0</v>
      </c>
      <c r="R228" s="24">
        <f ca="1">IF(J228=0,0,Agents($I$4,$I$5,J228,$I$3)/(1-$P$1))</f>
        <v>0</v>
      </c>
      <c r="S228" s="24">
        <f ca="1">IF(K228=0,0,Agents($I$4,$I$5,K228,$I$3)/(1-$P$1))</f>
        <v>11.25</v>
      </c>
      <c r="T228" s="24">
        <f ca="1">IF(L228=0,0,Agents($I$4,$I$5,L228,$I$3)/(1-$P$1))</f>
        <v>10</v>
      </c>
      <c r="U228" s="24">
        <f ca="1">IF(M228=0,0,Agents($I$4,$I$5,M228,$I$3)/(1-$P$1))</f>
        <v>10</v>
      </c>
      <c r="V228" s="24">
        <f ca="1">IF(N228=0,0,Agents($I$4,$I$5,N228,$I$3)/(1-$P$1))</f>
        <v>8.75</v>
      </c>
      <c r="W228" s="24">
        <f ca="1">IF(O228=0,0,Agents($I$4,$I$5,O228,$I$3)/(1-$P$1))</f>
        <v>8.75</v>
      </c>
      <c r="X228" s="24">
        <f ca="1">IF(P228=0,0,Agents($I$4,$I$5,P228,$I$3)/(1-$P$1))</f>
        <v>0</v>
      </c>
    </row>
    <row r="229" spans="1:24" x14ac:dyDescent="0.25">
      <c r="A229" s="121">
        <v>0.47916666666666669</v>
      </c>
      <c r="B229" s="122"/>
      <c r="C229" s="123">
        <v>6.2212899285733245E-2</v>
      </c>
      <c r="D229" s="123">
        <v>6.1284742244262468E-2</v>
      </c>
      <c r="E229" s="123">
        <v>5.6678820019887298E-2</v>
      </c>
      <c r="F229" s="123">
        <v>5.7976766955095155E-2</v>
      </c>
      <c r="G229" s="123">
        <v>5.9753954305799648E-2</v>
      </c>
      <c r="H229" s="124"/>
      <c r="J229" s="30">
        <f t="shared" ca="1" si="27"/>
        <v>0</v>
      </c>
      <c r="K229" s="30">
        <f t="shared" ca="1" si="27"/>
        <v>20.526007687852271</v>
      </c>
      <c r="L229" s="30">
        <f t="shared" ca="1" si="27"/>
        <v>15.684977860747717</v>
      </c>
      <c r="M229" s="30">
        <f t="shared" ca="1" si="27"/>
        <v>16.116205904278861</v>
      </c>
      <c r="N229" s="30">
        <f t="shared" ca="1" si="27"/>
        <v>15.24003537594294</v>
      </c>
      <c r="O229" s="30">
        <f t="shared" ca="1" si="27"/>
        <v>12.022586703056765</v>
      </c>
      <c r="P229" s="30">
        <f t="shared" ca="1" si="27"/>
        <v>0</v>
      </c>
      <c r="R229" s="30">
        <f ca="1">IF(J229=0,0,Agents($I$4,$I$5,J229,$I$3)/(1-$P$1))</f>
        <v>0</v>
      </c>
      <c r="S229" s="30">
        <f ca="1">IF(K229=0,0,Agents($I$4,$I$5,K229,$I$3)/(1-$P$1))</f>
        <v>12.5</v>
      </c>
      <c r="T229" s="30">
        <f ca="1">IF(L229=0,0,Agents($I$4,$I$5,L229,$I$3)/(1-$P$1))</f>
        <v>10</v>
      </c>
      <c r="U229" s="30">
        <f ca="1">IF(M229=0,0,Agents($I$4,$I$5,M229,$I$3)/(1-$P$1))</f>
        <v>10</v>
      </c>
      <c r="V229" s="30">
        <f ca="1">IF(N229=0,0,Agents($I$4,$I$5,N229,$I$3)/(1-$P$1))</f>
        <v>10</v>
      </c>
      <c r="W229" s="30">
        <f ca="1">IF(O229=0,0,Agents($I$4,$I$5,O229,$I$3)/(1-$P$1))</f>
        <v>7.5</v>
      </c>
      <c r="X229" s="30">
        <f ca="1">IF(P229=0,0,Agents($I$4,$I$5,P229,$I$3)/(1-$P$1))</f>
        <v>0</v>
      </c>
    </row>
    <row r="230" spans="1:24" x14ac:dyDescent="0.25">
      <c r="A230" s="125">
        <v>0.5</v>
      </c>
      <c r="B230" s="118"/>
      <c r="C230" s="119">
        <v>5.6689944504925503E-2</v>
      </c>
      <c r="D230" s="119">
        <v>5.3788490370199497E-2</v>
      </c>
      <c r="E230" s="119">
        <v>5.4027179317202516E-2</v>
      </c>
      <c r="F230" s="119">
        <v>5.4192797226852982E-2</v>
      </c>
      <c r="G230" s="119">
        <v>5.342706502636204E-2</v>
      </c>
      <c r="H230" s="120"/>
      <c r="J230" s="24">
        <f t="shared" ca="1" si="27"/>
        <v>0</v>
      </c>
      <c r="K230" s="24">
        <f t="shared" ca="1" si="27"/>
        <v>18.703809822264017</v>
      </c>
      <c r="L230" s="24">
        <f t="shared" ca="1" si="27"/>
        <v>13.766416398669051</v>
      </c>
      <c r="M230" s="24">
        <f t="shared" ca="1" si="27"/>
        <v>15.36223135904944</v>
      </c>
      <c r="N230" s="24">
        <f t="shared" ca="1" si="27"/>
        <v>14.24536396619404</v>
      </c>
      <c r="O230" s="24">
        <f t="shared" ca="1" si="27"/>
        <v>10.749606934497814</v>
      </c>
      <c r="P230" s="24">
        <f t="shared" ca="1" si="27"/>
        <v>0</v>
      </c>
      <c r="R230" s="24">
        <f ca="1">IF(J230=0,0,Agents($I$4,$I$5,J230,$I$3)/(1-$P$1))</f>
        <v>0</v>
      </c>
      <c r="S230" s="24">
        <f ca="1">IF(K230=0,0,Agents($I$4,$I$5,K230,$I$3)/(1-$P$1))</f>
        <v>11.25</v>
      </c>
      <c r="T230" s="24">
        <f ca="1">IF(L230=0,0,Agents($I$4,$I$5,L230,$I$3)/(1-$P$1))</f>
        <v>8.75</v>
      </c>
      <c r="U230" s="24">
        <f ca="1">IF(M230=0,0,Agents($I$4,$I$5,M230,$I$3)/(1-$P$1))</f>
        <v>10</v>
      </c>
      <c r="V230" s="24">
        <f ca="1">IF(N230=0,0,Agents($I$4,$I$5,N230,$I$3)/(1-$P$1))</f>
        <v>8.75</v>
      </c>
      <c r="W230" s="24">
        <f ca="1">IF(O230=0,0,Agents($I$4,$I$5,O230,$I$3)/(1-$P$1))</f>
        <v>7.5</v>
      </c>
      <c r="X230" s="24">
        <f ca="1">IF(P230=0,0,Agents($I$4,$I$5,P230,$I$3)/(1-$P$1))</f>
        <v>0</v>
      </c>
    </row>
    <row r="231" spans="1:24" x14ac:dyDescent="0.25">
      <c r="A231" s="121">
        <v>0.52083333333333337</v>
      </c>
      <c r="B231" s="122"/>
      <c r="C231" s="123">
        <v>5.1857359071718741E-2</v>
      </c>
      <c r="D231" s="123">
        <v>5.3788490370199497E-2</v>
      </c>
      <c r="E231" s="123">
        <v>4.938680808750414E-2</v>
      </c>
      <c r="F231" s="123">
        <v>5.2128813738720886E-2</v>
      </c>
      <c r="G231" s="123">
        <v>5.518453427065026E-2</v>
      </c>
      <c r="H231" s="124"/>
      <c r="J231" s="30">
        <f t="shared" ca="1" si="27"/>
        <v>0</v>
      </c>
      <c r="K231" s="30">
        <f t="shared" ca="1" si="27"/>
        <v>17.109386689874295</v>
      </c>
      <c r="L231" s="30">
        <f t="shared" ca="1" si="27"/>
        <v>13.766416398669051</v>
      </c>
      <c r="M231" s="30">
        <f t="shared" ca="1" si="27"/>
        <v>14.042775904897955</v>
      </c>
      <c r="N231" s="30">
        <f t="shared" ca="1" si="27"/>
        <v>13.702815924512821</v>
      </c>
      <c r="O231" s="30">
        <f t="shared" ca="1" si="27"/>
        <v>11.103212425764189</v>
      </c>
      <c r="P231" s="30">
        <f t="shared" ca="1" si="27"/>
        <v>0</v>
      </c>
      <c r="R231" s="30">
        <f ca="1">IF(J231=0,0,Agents($I$4,$I$5,J231,$I$3)/(1-$P$1))</f>
        <v>0</v>
      </c>
      <c r="S231" s="30">
        <f ca="1">IF(K231=0,0,Agents($I$4,$I$5,K231,$I$3)/(1-$P$1))</f>
        <v>10</v>
      </c>
      <c r="T231" s="30">
        <f ca="1">IF(L231=0,0,Agents($I$4,$I$5,L231,$I$3)/(1-$P$1))</f>
        <v>8.75</v>
      </c>
      <c r="U231" s="30">
        <f ca="1">IF(M231=0,0,Agents($I$4,$I$5,M231,$I$3)/(1-$P$1))</f>
        <v>8.75</v>
      </c>
      <c r="V231" s="30">
        <f ca="1">IF(N231=0,0,Agents($I$4,$I$5,N231,$I$3)/(1-$P$1))</f>
        <v>8.75</v>
      </c>
      <c r="W231" s="30">
        <f ca="1">IF(O231=0,0,Agents($I$4,$I$5,O231,$I$3)/(1-$P$1))</f>
        <v>7.5</v>
      </c>
      <c r="X231" s="30">
        <f ca="1">IF(P231=0,0,Agents($I$4,$I$5,P231,$I$3)/(1-$P$1))</f>
        <v>0</v>
      </c>
    </row>
    <row r="232" spans="1:24" x14ac:dyDescent="0.25">
      <c r="A232" s="125">
        <v>0.54166666666666663</v>
      </c>
      <c r="B232" s="118"/>
      <c r="C232" s="119">
        <v>5.3928467114521643E-2</v>
      </c>
      <c r="D232" s="119">
        <v>5.2589090070349426E-2</v>
      </c>
      <c r="E232" s="119">
        <v>5.1375538614517727E-2</v>
      </c>
      <c r="F232" s="119">
        <v>5.4192797226852982E-2</v>
      </c>
      <c r="G232" s="119">
        <v>5.3778558875219686E-2</v>
      </c>
      <c r="H232" s="120"/>
      <c r="J232" s="24">
        <f t="shared" ca="1" si="27"/>
        <v>0</v>
      </c>
      <c r="K232" s="24">
        <f t="shared" ca="1" si="27"/>
        <v>17.792710889469891</v>
      </c>
      <c r="L232" s="24">
        <f t="shared" ca="1" si="27"/>
        <v>13.459446564736467</v>
      </c>
      <c r="M232" s="24">
        <f t="shared" ca="1" si="27"/>
        <v>14.60825681382002</v>
      </c>
      <c r="N232" s="24">
        <f t="shared" ca="1" si="27"/>
        <v>14.24536396619404</v>
      </c>
      <c r="O232" s="24">
        <f t="shared" ca="1" si="27"/>
        <v>10.820328032751089</v>
      </c>
      <c r="P232" s="24">
        <f t="shared" ca="1" si="27"/>
        <v>0</v>
      </c>
      <c r="R232" s="24">
        <f ca="1">IF(J232=0,0,Agents($I$4,$I$5,J232,$I$3)/(1-$P$1))</f>
        <v>0</v>
      </c>
      <c r="S232" s="24">
        <f ca="1">IF(K232=0,0,Agents($I$4,$I$5,K232,$I$3)/(1-$P$1))</f>
        <v>11.25</v>
      </c>
      <c r="T232" s="24">
        <f ca="1">IF(L232=0,0,Agents($I$4,$I$5,L232,$I$3)/(1-$P$1))</f>
        <v>8.75</v>
      </c>
      <c r="U232" s="24">
        <f ca="1">IF(M232=0,0,Agents($I$4,$I$5,M232,$I$3)/(1-$P$1))</f>
        <v>8.75</v>
      </c>
      <c r="V232" s="24">
        <f ca="1">IF(N232=0,0,Agents($I$4,$I$5,N232,$I$3)/(1-$P$1))</f>
        <v>8.75</v>
      </c>
      <c r="W232" s="24">
        <f ca="1">IF(O232=0,0,Agents($I$4,$I$5,O232,$I$3)/(1-$P$1))</f>
        <v>7.5</v>
      </c>
      <c r="X232" s="24">
        <f ca="1">IF(P232=0,0,Agents($I$4,$I$5,P232,$I$3)/(1-$P$1))</f>
        <v>0</v>
      </c>
    </row>
    <row r="233" spans="1:24" x14ac:dyDescent="0.25">
      <c r="A233" s="121">
        <v>0.5625</v>
      </c>
      <c r="B233" s="122"/>
      <c r="C233" s="123">
        <v>5.3928467114521643E-2</v>
      </c>
      <c r="D233" s="123">
        <v>5.5887440894937128E-2</v>
      </c>
      <c r="E233" s="123">
        <v>5.1706993702353328E-2</v>
      </c>
      <c r="F233" s="123">
        <v>5.6944775211029107E-2</v>
      </c>
      <c r="G233" s="123">
        <v>5.6942003514938486E-2</v>
      </c>
      <c r="H233" s="124"/>
      <c r="J233" s="30">
        <f t="shared" ca="1" si="27"/>
        <v>0</v>
      </c>
      <c r="K233" s="30">
        <f t="shared" ca="1" si="27"/>
        <v>17.792710889469891</v>
      </c>
      <c r="L233" s="30">
        <f t="shared" ca="1" si="27"/>
        <v>14.303613608051078</v>
      </c>
      <c r="M233" s="30">
        <f t="shared" ca="1" si="27"/>
        <v>14.702503631973698</v>
      </c>
      <c r="N233" s="30">
        <f t="shared" ca="1" si="27"/>
        <v>14.96876135510233</v>
      </c>
      <c r="O233" s="30">
        <f t="shared" ca="1" si="27"/>
        <v>11.456817917030564</v>
      </c>
      <c r="P233" s="30">
        <f t="shared" ca="1" si="27"/>
        <v>0</v>
      </c>
      <c r="R233" s="30">
        <f ca="1">IF(J233=0,0,Agents($I$4,$I$5,J233,$I$3)/(1-$P$1))</f>
        <v>0</v>
      </c>
      <c r="S233" s="30">
        <f ca="1">IF(K233=0,0,Agents($I$4,$I$5,K233,$I$3)/(1-$P$1))</f>
        <v>11.25</v>
      </c>
      <c r="T233" s="30">
        <f ca="1">IF(L233=0,0,Agents($I$4,$I$5,L233,$I$3)/(1-$P$1))</f>
        <v>8.75</v>
      </c>
      <c r="U233" s="30">
        <f ca="1">IF(M233=0,0,Agents($I$4,$I$5,M233,$I$3)/(1-$P$1))</f>
        <v>8.75</v>
      </c>
      <c r="V233" s="30">
        <f ca="1">IF(N233=0,0,Agents($I$4,$I$5,N233,$I$3)/(1-$P$1))</f>
        <v>10</v>
      </c>
      <c r="W233" s="30">
        <f ca="1">IF(O233=0,0,Agents($I$4,$I$5,O233,$I$3)/(1-$P$1))</f>
        <v>7.5</v>
      </c>
      <c r="X233" s="30">
        <f ca="1">IF(P233=0,0,Agents($I$4,$I$5,P233,$I$3)/(1-$P$1))</f>
        <v>0</v>
      </c>
    </row>
    <row r="234" spans="1:24" x14ac:dyDescent="0.25">
      <c r="A234" s="125">
        <v>0.58333333333333337</v>
      </c>
      <c r="B234" s="118"/>
      <c r="C234" s="119">
        <v>5.4964021135923087E-2</v>
      </c>
      <c r="D234" s="119">
        <v>5.7386691269749726E-2</v>
      </c>
      <c r="E234" s="119">
        <v>5.8667550546900891E-2</v>
      </c>
      <c r="F234" s="119">
        <v>5.8664761451139191E-2</v>
      </c>
      <c r="G234" s="119">
        <v>5.9050966608084357E-2</v>
      </c>
      <c r="H234" s="120"/>
      <c r="J234" s="24">
        <f t="shared" ca="1" si="27"/>
        <v>0</v>
      </c>
      <c r="K234" s="24">
        <f t="shared" ca="1" si="27"/>
        <v>18.134372989267685</v>
      </c>
      <c r="L234" s="24">
        <f t="shared" ca="1" si="27"/>
        <v>14.687325900466812</v>
      </c>
      <c r="M234" s="24">
        <f t="shared" ca="1" si="27"/>
        <v>16.681686813200926</v>
      </c>
      <c r="N234" s="24">
        <f t="shared" ca="1" si="27"/>
        <v>15.420884723170014</v>
      </c>
      <c r="O234" s="24">
        <f t="shared" ca="1" si="27"/>
        <v>11.881144506550216</v>
      </c>
      <c r="P234" s="24">
        <f t="shared" ca="1" si="27"/>
        <v>0</v>
      </c>
      <c r="R234" s="24">
        <f ca="1">IF(J234=0,0,Agents($I$4,$I$5,J234,$I$3)/(1-$P$1))</f>
        <v>0</v>
      </c>
      <c r="S234" s="24">
        <f ca="1">IF(K234=0,0,Agents($I$4,$I$5,K234,$I$3)/(1-$P$1))</f>
        <v>11.25</v>
      </c>
      <c r="T234" s="24">
        <f ca="1">IF(L234=0,0,Agents($I$4,$I$5,L234,$I$3)/(1-$P$1))</f>
        <v>8.75</v>
      </c>
      <c r="U234" s="24">
        <f ca="1">IF(M234=0,0,Agents($I$4,$I$5,M234,$I$3)/(1-$P$1))</f>
        <v>10</v>
      </c>
      <c r="V234" s="24">
        <f ca="1">IF(N234=0,0,Agents($I$4,$I$5,N234,$I$3)/(1-$P$1))</f>
        <v>10</v>
      </c>
      <c r="W234" s="24">
        <f ca="1">IF(O234=0,0,Agents($I$4,$I$5,O234,$I$3)/(1-$P$1))</f>
        <v>7.5</v>
      </c>
      <c r="X234" s="24">
        <f ca="1">IF(P234=0,0,Agents($I$4,$I$5,P234,$I$3)/(1-$P$1))</f>
        <v>0</v>
      </c>
    </row>
    <row r="235" spans="1:24" x14ac:dyDescent="0.25">
      <c r="A235" s="121">
        <v>0.60416666666666663</v>
      </c>
      <c r="B235" s="122"/>
      <c r="C235" s="123">
        <v>5.4618836462122608E-2</v>
      </c>
      <c r="D235" s="123">
        <v>5.9485641794487357E-2</v>
      </c>
      <c r="E235" s="123">
        <v>6.1982101425256876E-2</v>
      </c>
      <c r="F235" s="123">
        <v>6.1760736683337335E-2</v>
      </c>
      <c r="G235" s="123">
        <v>5.8347978910369067E-2</v>
      </c>
      <c r="H235" s="124"/>
      <c r="J235" s="30">
        <f t="shared" ca="1" si="27"/>
        <v>0</v>
      </c>
      <c r="K235" s="30">
        <f t="shared" ca="1" si="27"/>
        <v>18.020485622668421</v>
      </c>
      <c r="L235" s="30">
        <f t="shared" ca="1" si="27"/>
        <v>15.224523109848837</v>
      </c>
      <c r="M235" s="30">
        <f t="shared" ca="1" si="27"/>
        <v>17.624154994737701</v>
      </c>
      <c r="N235" s="30">
        <f t="shared" ca="1" si="27"/>
        <v>16.234706785691841</v>
      </c>
      <c r="O235" s="30">
        <f t="shared" ca="1" si="27"/>
        <v>11.739702310043665</v>
      </c>
      <c r="P235" s="30">
        <f t="shared" ca="1" si="27"/>
        <v>0</v>
      </c>
      <c r="R235" s="30">
        <f ca="1">IF(J235=0,0,Agents($I$4,$I$5,J235,$I$3)/(1-$P$1))</f>
        <v>0</v>
      </c>
      <c r="S235" s="30">
        <f ca="1">IF(K235=0,0,Agents($I$4,$I$5,K235,$I$3)/(1-$P$1))</f>
        <v>11.25</v>
      </c>
      <c r="T235" s="30">
        <f ca="1">IF(L235=0,0,Agents($I$4,$I$5,L235,$I$3)/(1-$P$1))</f>
        <v>10</v>
      </c>
      <c r="U235" s="30">
        <f ca="1">IF(M235=0,0,Agents($I$4,$I$5,M235,$I$3)/(1-$P$1))</f>
        <v>10</v>
      </c>
      <c r="V235" s="30">
        <f ca="1">IF(N235=0,0,Agents($I$4,$I$5,N235,$I$3)/(1-$P$1))</f>
        <v>10</v>
      </c>
      <c r="W235" s="30">
        <f ca="1">IF(O235=0,0,Agents($I$4,$I$5,O235,$I$3)/(1-$P$1))</f>
        <v>7.5</v>
      </c>
      <c r="X235" s="30">
        <f ca="1">IF(P235=0,0,Agents($I$4,$I$5,P235,$I$3)/(1-$P$1))</f>
        <v>0</v>
      </c>
    </row>
    <row r="236" spans="1:24" x14ac:dyDescent="0.25">
      <c r="A236" s="125">
        <v>0.625</v>
      </c>
      <c r="B236" s="118"/>
      <c r="C236" s="119">
        <v>5.3238097766920671E-2</v>
      </c>
      <c r="D236" s="119">
        <v>5.1689539845461867E-2</v>
      </c>
      <c r="E236" s="119">
        <v>5.5021544580709306E-2</v>
      </c>
      <c r="F236" s="119">
        <v>5.7632769707073143E-2</v>
      </c>
      <c r="G236" s="119">
        <v>5.7293497363796131E-2</v>
      </c>
      <c r="H236" s="120"/>
      <c r="J236" s="24">
        <f t="shared" ca="1" si="27"/>
        <v>0</v>
      </c>
      <c r="K236" s="24">
        <f t="shared" ca="1" si="27"/>
        <v>17.564936156271358</v>
      </c>
      <c r="L236" s="24">
        <f t="shared" ca="1" si="27"/>
        <v>13.229219189287026</v>
      </c>
      <c r="M236" s="24">
        <f t="shared" ca="1" si="27"/>
        <v>15.644971813510471</v>
      </c>
      <c r="N236" s="24">
        <f t="shared" ca="1" si="27"/>
        <v>15.149610702329404</v>
      </c>
      <c r="O236" s="24">
        <f t="shared" ca="1" si="27"/>
        <v>11.527539015283839</v>
      </c>
      <c r="P236" s="24">
        <f t="shared" ca="1" si="27"/>
        <v>0</v>
      </c>
      <c r="R236" s="24">
        <f ca="1">IF(J236=0,0,Agents($I$4,$I$5,J236,$I$3)/(1-$P$1))</f>
        <v>0</v>
      </c>
      <c r="S236" s="24">
        <f ca="1">IF(K236=0,0,Agents($I$4,$I$5,K236,$I$3)/(1-$P$1))</f>
        <v>10</v>
      </c>
      <c r="T236" s="24">
        <f ca="1">IF(L236=0,0,Agents($I$4,$I$5,L236,$I$3)/(1-$P$1))</f>
        <v>8.75</v>
      </c>
      <c r="U236" s="24">
        <f ca="1">IF(M236=0,0,Agents($I$4,$I$5,M236,$I$3)/(1-$P$1))</f>
        <v>10</v>
      </c>
      <c r="V236" s="24">
        <f ca="1">IF(N236=0,0,Agents($I$4,$I$5,N236,$I$3)/(1-$P$1))</f>
        <v>10</v>
      </c>
      <c r="W236" s="24">
        <f ca="1">IF(O236=0,0,Agents($I$4,$I$5,O236,$I$3)/(1-$P$1))</f>
        <v>7.5</v>
      </c>
      <c r="X236" s="24">
        <f ca="1">IF(P236=0,0,Agents($I$4,$I$5,P236,$I$3)/(1-$P$1))</f>
        <v>0</v>
      </c>
    </row>
    <row r="237" spans="1:24" x14ac:dyDescent="0.25">
      <c r="A237" s="121">
        <v>0.64583333333333337</v>
      </c>
      <c r="B237" s="122"/>
      <c r="C237" s="123">
        <v>5.2547728419319706E-2</v>
      </c>
      <c r="D237" s="123">
        <v>5.2888940145311945E-2</v>
      </c>
      <c r="E237" s="123">
        <v>4.938680808750414E-2</v>
      </c>
      <c r="F237" s="123">
        <v>5.5912783466963066E-2</v>
      </c>
      <c r="G237" s="123">
        <v>5.3075571177504395E-2</v>
      </c>
      <c r="H237" s="124"/>
      <c r="J237" s="30">
        <f t="shared" ca="1" si="27"/>
        <v>0</v>
      </c>
      <c r="K237" s="30">
        <f t="shared" ca="1" si="27"/>
        <v>17.337161423072828</v>
      </c>
      <c r="L237" s="30">
        <f t="shared" ca="1" si="27"/>
        <v>13.536189023219613</v>
      </c>
      <c r="M237" s="30">
        <f t="shared" ca="1" si="27"/>
        <v>14.042775904897955</v>
      </c>
      <c r="N237" s="30">
        <f t="shared" ca="1" si="27"/>
        <v>14.697487334261723</v>
      </c>
      <c r="O237" s="30">
        <f t="shared" ca="1" si="27"/>
        <v>10.67888583624454</v>
      </c>
      <c r="P237" s="30">
        <f t="shared" ca="1" si="27"/>
        <v>0</v>
      </c>
      <c r="R237" s="30">
        <f ca="1">IF(J237=0,0,Agents($I$4,$I$5,J237,$I$3)/(1-$P$1))</f>
        <v>0</v>
      </c>
      <c r="S237" s="30">
        <f ca="1">IF(K237=0,0,Agents($I$4,$I$5,K237,$I$3)/(1-$P$1))</f>
        <v>10</v>
      </c>
      <c r="T237" s="30">
        <f ca="1">IF(L237=0,0,Agents($I$4,$I$5,L237,$I$3)/(1-$P$1))</f>
        <v>8.75</v>
      </c>
      <c r="U237" s="30">
        <f ca="1">IF(M237=0,0,Agents($I$4,$I$5,M237,$I$3)/(1-$P$1))</f>
        <v>8.75</v>
      </c>
      <c r="V237" s="30">
        <f ca="1">IF(N237=0,0,Agents($I$4,$I$5,N237,$I$3)/(1-$P$1))</f>
        <v>8.75</v>
      </c>
      <c r="W237" s="30">
        <f ca="1">IF(O237=0,0,Agents($I$4,$I$5,O237,$I$3)/(1-$P$1))</f>
        <v>7.5</v>
      </c>
      <c r="X237" s="30">
        <f ca="1">IF(P237=0,0,Agents($I$4,$I$5,P237,$I$3)/(1-$P$1))</f>
        <v>0</v>
      </c>
    </row>
    <row r="238" spans="1:24" x14ac:dyDescent="0.25">
      <c r="A238" s="125">
        <v>0.66666666666666663</v>
      </c>
      <c r="B238" s="118"/>
      <c r="C238" s="119">
        <v>4.322774222670666E-2</v>
      </c>
      <c r="D238" s="119">
        <v>4.4792988121323936E-2</v>
      </c>
      <c r="E238" s="119">
        <v>4.9718263175339734E-2</v>
      </c>
      <c r="F238" s="119">
        <v>4.7312852266412665E-2</v>
      </c>
      <c r="G238" s="119">
        <v>4.9209138840070298E-2</v>
      </c>
      <c r="H238" s="120"/>
      <c r="J238" s="24">
        <f t="shared" ca="1" si="27"/>
        <v>0</v>
      </c>
      <c r="K238" s="24">
        <f t="shared" ca="1" si="27"/>
        <v>14.262202524892654</v>
      </c>
      <c r="L238" s="24">
        <f t="shared" ca="1" si="27"/>
        <v>11.464142644174656</v>
      </c>
      <c r="M238" s="24">
        <f t="shared" ca="1" si="27"/>
        <v>14.137022723051631</v>
      </c>
      <c r="N238" s="24">
        <f t="shared" ca="1" si="27"/>
        <v>12.436870493923314</v>
      </c>
      <c r="O238" s="24">
        <f t="shared" ca="1" si="27"/>
        <v>9.900953755458513</v>
      </c>
      <c r="P238" s="24">
        <f t="shared" ca="1" si="27"/>
        <v>0</v>
      </c>
      <c r="R238" s="24">
        <f ca="1">IF(J238=0,0,Agents($I$4,$I$5,J238,$I$3)/(1-$P$1))</f>
        <v>0</v>
      </c>
      <c r="S238" s="24">
        <f ca="1">IF(K238=0,0,Agents($I$4,$I$5,K238,$I$3)/(1-$P$1))</f>
        <v>8.75</v>
      </c>
      <c r="T238" s="24">
        <f ca="1">IF(L238=0,0,Agents($I$4,$I$5,L238,$I$3)/(1-$P$1))</f>
        <v>7.5</v>
      </c>
      <c r="U238" s="24">
        <f ca="1">IF(M238=0,0,Agents($I$4,$I$5,M238,$I$3)/(1-$P$1))</f>
        <v>8.75</v>
      </c>
      <c r="V238" s="24">
        <f ca="1">IF(N238=0,0,Agents($I$4,$I$5,N238,$I$3)/(1-$P$1))</f>
        <v>8.75</v>
      </c>
      <c r="W238" s="24">
        <f ca="1">IF(O238=0,0,Agents($I$4,$I$5,O238,$I$3)/(1-$P$1))</f>
        <v>7.5</v>
      </c>
      <c r="X238" s="24">
        <f ca="1">IF(P238=0,0,Agents($I$4,$I$5,P238,$I$3)/(1-$P$1))</f>
        <v>0</v>
      </c>
    </row>
    <row r="239" spans="1:24" x14ac:dyDescent="0.25">
      <c r="A239" s="121">
        <v>0.6875</v>
      </c>
      <c r="B239" s="122"/>
      <c r="C239" s="123">
        <v>4.0386606834656544E-2</v>
      </c>
      <c r="D239" s="123">
        <v>3.8795986622073564E-2</v>
      </c>
      <c r="E239" s="123">
        <v>3.5465694398409013E-2</v>
      </c>
      <c r="F239" s="123">
        <v>4.1808896298060415E-2</v>
      </c>
      <c r="G239" s="123">
        <v>3.5852372583479786E-2</v>
      </c>
      <c r="H239" s="124"/>
      <c r="J239" s="30">
        <f t="shared" ca="1" si="27"/>
        <v>0</v>
      </c>
      <c r="K239" s="30">
        <f t="shared" ca="1" si="27"/>
        <v>13.324821892114088</v>
      </c>
      <c r="L239" s="30">
        <f t="shared" ca="1" si="27"/>
        <v>9.9292934745117254</v>
      </c>
      <c r="M239" s="30">
        <f t="shared" ca="1" si="27"/>
        <v>10.084409542443497</v>
      </c>
      <c r="N239" s="30">
        <f t="shared" ca="1" si="27"/>
        <v>10.990075716106732</v>
      </c>
      <c r="O239" s="30">
        <f t="shared" ca="1" si="27"/>
        <v>7.213552021834059</v>
      </c>
      <c r="P239" s="30">
        <f t="shared" ca="1" si="27"/>
        <v>0</v>
      </c>
      <c r="R239" s="30">
        <f ca="1">IF(J239=0,0,Agents($I$4,$I$5,J239,$I$3)/(1-$P$1))</f>
        <v>0</v>
      </c>
      <c r="S239" s="30">
        <f ca="1">IF(K239=0,0,Agents($I$4,$I$5,K239,$I$3)/(1-$P$1))</f>
        <v>8.75</v>
      </c>
      <c r="T239" s="30">
        <f ca="1">IF(L239=0,0,Agents($I$4,$I$5,L239,$I$3)/(1-$P$1))</f>
        <v>7.5</v>
      </c>
      <c r="U239" s="30">
        <f ca="1">IF(M239=0,0,Agents($I$4,$I$5,M239,$I$3)/(1-$P$1))</f>
        <v>7.5</v>
      </c>
      <c r="V239" s="30">
        <f ca="1">IF(N239=0,0,Agents($I$4,$I$5,N239,$I$3)/(1-$P$1))</f>
        <v>7.5</v>
      </c>
      <c r="W239" s="30">
        <f ca="1">IF(O239=0,0,Agents($I$4,$I$5,O239,$I$3)/(1-$P$1))</f>
        <v>6.25</v>
      </c>
      <c r="X239" s="30">
        <f ca="1">IF(P239=0,0,Agents($I$4,$I$5,P239,$I$3)/(1-$P$1))</f>
        <v>0</v>
      </c>
    </row>
    <row r="240" spans="1:24" x14ac:dyDescent="0.25">
      <c r="A240" s="125">
        <v>0.70833333333333337</v>
      </c>
      <c r="B240" s="118"/>
      <c r="C240" s="119">
        <v>2.6579219882637211E-2</v>
      </c>
      <c r="D240" s="119">
        <v>2.8185907046476763E-2</v>
      </c>
      <c r="E240" s="119">
        <v>2.7179317202519059E-2</v>
      </c>
      <c r="F240" s="119">
        <v>3.0959752321981424E-2</v>
      </c>
      <c r="G240" s="119">
        <v>2.7065026362038665E-2</v>
      </c>
      <c r="H240" s="120"/>
      <c r="J240" s="24">
        <f t="shared" ca="1" si="27"/>
        <v>0</v>
      </c>
      <c r="K240" s="24">
        <f t="shared" ca="1" si="27"/>
        <v>8.7693272281434584</v>
      </c>
      <c r="L240" s="24">
        <f t="shared" ca="1" si="27"/>
        <v>7.2137910974157755</v>
      </c>
      <c r="M240" s="24">
        <f t="shared" ca="1" si="27"/>
        <v>7.7282390886015593</v>
      </c>
      <c r="N240" s="24">
        <f t="shared" ca="1" si="27"/>
        <v>8.1382206252182705</v>
      </c>
      <c r="O240" s="24">
        <f t="shared" ca="1" si="27"/>
        <v>5.4455245655021827</v>
      </c>
      <c r="P240" s="24">
        <f t="shared" ca="1" si="27"/>
        <v>0</v>
      </c>
      <c r="R240" s="24">
        <f ca="1">IF(J240=0,0,Agents($I$4,$I$5,J240,$I$3)/(1-$P$1))</f>
        <v>0</v>
      </c>
      <c r="S240" s="24">
        <f ca="1">IF(K240=0,0,Agents($I$4,$I$5,K240,$I$3)/(1-$P$1))</f>
        <v>6.25</v>
      </c>
      <c r="T240" s="24">
        <f ca="1">IF(L240=0,0,Agents($I$4,$I$5,L240,$I$3)/(1-$P$1))</f>
        <v>6.25</v>
      </c>
      <c r="U240" s="24">
        <f ca="1">IF(M240=0,0,Agents($I$4,$I$5,M240,$I$3)/(1-$P$1))</f>
        <v>6.25</v>
      </c>
      <c r="V240" s="24">
        <f ca="1">IF(N240=0,0,Agents($I$4,$I$5,N240,$I$3)/(1-$P$1))</f>
        <v>6.25</v>
      </c>
      <c r="W240" s="24">
        <f ca="1">IF(O240=0,0,Agents($I$4,$I$5,O240,$I$3)/(1-$P$1))</f>
        <v>5</v>
      </c>
      <c r="X240" s="24">
        <f ca="1">IF(P240=0,0,Agents($I$4,$I$5,P240,$I$3)/(1-$P$1))</f>
        <v>0</v>
      </c>
    </row>
    <row r="241" spans="1:24" x14ac:dyDescent="0.25">
      <c r="A241" s="121">
        <v>0.72916666666666663</v>
      </c>
      <c r="B241" s="122"/>
      <c r="C241" s="123">
        <v>1.9675526406627546E-2</v>
      </c>
      <c r="D241" s="123">
        <v>1.6791604197901048E-2</v>
      </c>
      <c r="E241" s="123">
        <v>2.0881670533642691E-2</v>
      </c>
      <c r="F241" s="123">
        <v>2.1327829377364983E-2</v>
      </c>
      <c r="G241" s="123">
        <v>1.8629173989455183E-2</v>
      </c>
      <c r="H241" s="124"/>
      <c r="J241" s="30">
        <f t="shared" ca="1" si="27"/>
        <v>0</v>
      </c>
      <c r="K241" s="30">
        <f t="shared" ca="1" si="27"/>
        <v>6.4915798961581448</v>
      </c>
      <c r="L241" s="30">
        <f t="shared" ca="1" si="27"/>
        <v>4.297577675056206</v>
      </c>
      <c r="M241" s="30">
        <f t="shared" ca="1" si="27"/>
        <v>5.9375495436816861</v>
      </c>
      <c r="N241" s="30">
        <f t="shared" ca="1" si="27"/>
        <v>5.6063297640392538</v>
      </c>
      <c r="O241" s="30">
        <f t="shared" ca="1" si="27"/>
        <v>3.7482182074235797</v>
      </c>
      <c r="P241" s="30">
        <f t="shared" ca="1" si="27"/>
        <v>0</v>
      </c>
      <c r="R241" s="30">
        <f ca="1">IF(J241=0,0,Agents($I$4,$I$5,J241,$I$3)/(1-$P$1))</f>
        <v>0</v>
      </c>
      <c r="S241" s="30">
        <f ca="1">IF(K241=0,0,Agents($I$4,$I$5,K241,$I$3)/(1-$P$1))</f>
        <v>5</v>
      </c>
      <c r="T241" s="30">
        <f ca="1">IF(L241=0,0,Agents($I$4,$I$5,L241,$I$3)/(1-$P$1))</f>
        <v>3.75</v>
      </c>
      <c r="U241" s="30">
        <f ca="1">IF(M241=0,0,Agents($I$4,$I$5,M241,$I$3)/(1-$P$1))</f>
        <v>5</v>
      </c>
      <c r="V241" s="30">
        <f ca="1">IF(N241=0,0,Agents($I$4,$I$5,N241,$I$3)/(1-$P$1))</f>
        <v>5</v>
      </c>
      <c r="W241" s="30">
        <f ca="1">IF(O241=0,0,Agents($I$4,$I$5,O241,$I$3)/(1-$P$1))</f>
        <v>3.75</v>
      </c>
      <c r="X241" s="30">
        <f ca="1">IF(P241=0,0,Agents($I$4,$I$5,P241,$I$3)/(1-$P$1))</f>
        <v>0</v>
      </c>
    </row>
    <row r="242" spans="1:24" x14ac:dyDescent="0.25">
      <c r="A242" s="125">
        <v>0.75</v>
      </c>
      <c r="B242" s="118"/>
      <c r="C242" s="119">
        <v>1.5533310321021747E-2</v>
      </c>
      <c r="D242" s="119">
        <v>1.4992503748125937E-2</v>
      </c>
      <c r="E242" s="119">
        <v>1.4252568776930727E-2</v>
      </c>
      <c r="F242" s="119">
        <v>1.5823873409012729E-2</v>
      </c>
      <c r="G242" s="119">
        <v>1.1950790861159929E-2</v>
      </c>
      <c r="H242" s="120"/>
      <c r="J242" s="24">
        <f t="shared" ca="1" si="27"/>
        <v>0</v>
      </c>
      <c r="K242" s="24">
        <f t="shared" ca="1" si="27"/>
        <v>5.1249314969669566</v>
      </c>
      <c r="L242" s="24">
        <f t="shared" ca="1" si="27"/>
        <v>3.837122924157327</v>
      </c>
      <c r="M242" s="24">
        <f t="shared" ca="1" si="27"/>
        <v>4.0526131806081347</v>
      </c>
      <c r="N242" s="24">
        <f t="shared" ca="1" si="27"/>
        <v>4.1595349862226714</v>
      </c>
      <c r="O242" s="24">
        <f t="shared" ca="1" si="27"/>
        <v>2.4045173406113531</v>
      </c>
      <c r="P242" s="24">
        <f t="shared" ca="1" si="27"/>
        <v>0</v>
      </c>
      <c r="R242" s="24">
        <f ca="1">IF(J242=0,0,Agents($I$4,$I$5,J242,$I$3)/(1-$P$1))</f>
        <v>0</v>
      </c>
      <c r="S242" s="24">
        <f ca="1">IF(K242=0,0,Agents($I$4,$I$5,K242,$I$3)/(1-$P$1))</f>
        <v>5</v>
      </c>
      <c r="T242" s="24">
        <f ca="1">IF(L242=0,0,Agents($I$4,$I$5,L242,$I$3)/(1-$P$1))</f>
        <v>3.75</v>
      </c>
      <c r="U242" s="24">
        <f ca="1">IF(M242=0,0,Agents($I$4,$I$5,M242,$I$3)/(1-$P$1))</f>
        <v>3.75</v>
      </c>
      <c r="V242" s="24">
        <f ca="1">IF(N242=0,0,Agents($I$4,$I$5,N242,$I$3)/(1-$P$1))</f>
        <v>3.75</v>
      </c>
      <c r="W242" s="24">
        <f ca="1">IF(O242=0,0,Agents($I$4,$I$5,O242,$I$3)/(1-$P$1))</f>
        <v>2.5</v>
      </c>
      <c r="X242" s="24">
        <f ca="1">IF(P242=0,0,Agents($I$4,$I$5,P242,$I$3)/(1-$P$1))</f>
        <v>0</v>
      </c>
    </row>
    <row r="243" spans="1:24" x14ac:dyDescent="0.25">
      <c r="A243" s="121">
        <v>0.77083333333333337</v>
      </c>
      <c r="B243" s="122"/>
      <c r="C243" s="123">
        <v>1.1736278909216431E-2</v>
      </c>
      <c r="D243" s="123">
        <v>9.595202398800599E-3</v>
      </c>
      <c r="E243" s="123">
        <v>8.6178322837255558E-3</v>
      </c>
      <c r="F243" s="123">
        <v>9.6319229446164435E-3</v>
      </c>
      <c r="G243" s="123">
        <v>8.4358523725834803E-3</v>
      </c>
      <c r="H243" s="124"/>
      <c r="J243" s="30">
        <f t="shared" ca="1" si="27"/>
        <v>0</v>
      </c>
      <c r="K243" s="30">
        <f t="shared" ca="1" si="27"/>
        <v>3.8721704643750336</v>
      </c>
      <c r="L243" s="30">
        <f t="shared" ca="1" si="27"/>
        <v>2.4557586714606892</v>
      </c>
      <c r="M243" s="30">
        <f t="shared" ca="1" si="27"/>
        <v>2.4504172719956165</v>
      </c>
      <c r="N243" s="30">
        <f t="shared" ca="1" si="27"/>
        <v>2.5318908611790176</v>
      </c>
      <c r="O243" s="30">
        <f t="shared" ca="1" si="27"/>
        <v>1.6973063580786023</v>
      </c>
      <c r="P243" s="30">
        <f t="shared" ca="1" si="27"/>
        <v>0</v>
      </c>
      <c r="R243" s="30">
        <f ca="1">IF(J243=0,0,Agents($I$4,$I$5,J243,$I$3)/(1-$P$1))</f>
        <v>0</v>
      </c>
      <c r="S243" s="30">
        <f ca="1">IF(K243=0,0,Agents($I$4,$I$5,K243,$I$3)/(1-$P$1))</f>
        <v>3.75</v>
      </c>
      <c r="T243" s="30">
        <f ca="1">IF(L243=0,0,Agents($I$4,$I$5,L243,$I$3)/(1-$P$1))</f>
        <v>2.5</v>
      </c>
      <c r="U243" s="30">
        <f ca="1">IF(M243=0,0,Agents($I$4,$I$5,M243,$I$3)/(1-$P$1))</f>
        <v>2.5</v>
      </c>
      <c r="V243" s="30">
        <f ca="1">IF(N243=0,0,Agents($I$4,$I$5,N243,$I$3)/(1-$P$1))</f>
        <v>3.75</v>
      </c>
      <c r="W243" s="30">
        <f ca="1">IF(O243=0,0,Agents($I$4,$I$5,O243,$I$3)/(1-$P$1))</f>
        <v>2.5</v>
      </c>
      <c r="X243" s="30">
        <f ca="1">IF(P243=0,0,Agents($I$4,$I$5,P243,$I$3)/(1-$P$1))</f>
        <v>0</v>
      </c>
    </row>
    <row r="244" spans="1:24" x14ac:dyDescent="0.25">
      <c r="A244" s="125">
        <v>0.79166666666666663</v>
      </c>
      <c r="B244" s="118"/>
      <c r="C244" s="119">
        <v>7.9392474974111157E-3</v>
      </c>
      <c r="D244" s="119">
        <v>5.6971514242878558E-3</v>
      </c>
      <c r="E244" s="119">
        <v>7.9549221080543586E-3</v>
      </c>
      <c r="F244" s="119">
        <v>8.2559339525283791E-3</v>
      </c>
      <c r="G244" s="119">
        <v>6.3268892794376098E-3</v>
      </c>
      <c r="H244" s="120"/>
      <c r="J244" s="24">
        <f t="shared" ca="1" si="27"/>
        <v>0</v>
      </c>
      <c r="K244" s="24">
        <f t="shared" ca="1" si="27"/>
        <v>2.6194094317831111</v>
      </c>
      <c r="L244" s="24">
        <f t="shared" ca="1" si="27"/>
        <v>1.4581067111797843</v>
      </c>
      <c r="M244" s="24">
        <f t="shared" ca="1" si="27"/>
        <v>2.2619236356882615</v>
      </c>
      <c r="N244" s="24">
        <f t="shared" ca="1" si="27"/>
        <v>2.1701921667248718</v>
      </c>
      <c r="O244" s="24">
        <f t="shared" ca="1" si="27"/>
        <v>1.2729797685589517</v>
      </c>
      <c r="P244" s="24">
        <f t="shared" ca="1" si="27"/>
        <v>0</v>
      </c>
      <c r="R244" s="24">
        <f ca="1">IF(J244=0,0,Agents($I$4,$I$5,J244,$I$3)/(1-$P$1))</f>
        <v>0</v>
      </c>
      <c r="S244" s="24">
        <f ca="1">IF(K244=0,0,Agents($I$4,$I$5,K244,$I$3)/(1-$P$1))</f>
        <v>3.75</v>
      </c>
      <c r="T244" s="24">
        <f ca="1">IF(L244=0,0,Agents($I$4,$I$5,L244,$I$3)/(1-$P$1))</f>
        <v>2.5</v>
      </c>
      <c r="U244" s="24">
        <f ca="1">IF(M244=0,0,Agents($I$4,$I$5,M244,$I$3)/(1-$P$1))</f>
        <v>2.5</v>
      </c>
      <c r="V244" s="24">
        <f ca="1">IF(N244=0,0,Agents($I$4,$I$5,N244,$I$3)/(1-$P$1))</f>
        <v>2.5</v>
      </c>
      <c r="W244" s="24">
        <f ca="1">IF(O244=0,0,Agents($I$4,$I$5,O244,$I$3)/(1-$P$1))</f>
        <v>2.5</v>
      </c>
      <c r="X244" s="24">
        <f ca="1">IF(P244=0,0,Agents($I$4,$I$5,P244,$I$3)/(1-$P$1))</f>
        <v>0</v>
      </c>
    </row>
    <row r="245" spans="1:24" x14ac:dyDescent="0.25">
      <c r="A245" s="126">
        <v>0.8125</v>
      </c>
      <c r="B245" s="122"/>
      <c r="C245" s="123">
        <v>5.5229547808077319E-3</v>
      </c>
      <c r="D245" s="123">
        <v>5.0974512743628183E-3</v>
      </c>
      <c r="E245" s="123">
        <v>5.3032814053695721E-3</v>
      </c>
      <c r="F245" s="123">
        <v>7.2239422084623322E-3</v>
      </c>
      <c r="G245" s="123">
        <v>4.2179261862917402E-3</v>
      </c>
      <c r="H245" s="124"/>
      <c r="J245" s="30">
        <f t="shared" ca="1" si="27"/>
        <v>0</v>
      </c>
      <c r="K245" s="30">
        <f t="shared" ca="1" si="27"/>
        <v>1.8221978655882511</v>
      </c>
      <c r="L245" s="30">
        <f t="shared" ca="1" si="27"/>
        <v>1.3046217942134912</v>
      </c>
      <c r="M245" s="30">
        <f t="shared" ca="1" si="27"/>
        <v>1.5079490904588408</v>
      </c>
      <c r="N245" s="30">
        <f t="shared" ca="1" si="27"/>
        <v>1.898918145884263</v>
      </c>
      <c r="O245" s="30">
        <f t="shared" ca="1" si="27"/>
        <v>0.84865317903930115</v>
      </c>
      <c r="P245" s="30">
        <f t="shared" ca="1" si="27"/>
        <v>0</v>
      </c>
      <c r="R245" s="30">
        <f ca="1">IF(J245=0,0,Agents($I$4,$I$5,J245,$I$3)/(1-$P$1))</f>
        <v>0</v>
      </c>
      <c r="S245" s="30">
        <f ca="1">IF(K245=0,0,Agents($I$4,$I$5,K245,$I$3)/(1-$P$1))</f>
        <v>2.5</v>
      </c>
      <c r="T245" s="30">
        <f ca="1">IF(L245=0,0,Agents($I$4,$I$5,L245,$I$3)/(1-$P$1))</f>
        <v>2.5</v>
      </c>
      <c r="U245" s="30">
        <f ca="1">IF(M245=0,0,Agents($I$4,$I$5,M245,$I$3)/(1-$P$1))</f>
        <v>2.5</v>
      </c>
      <c r="V245" s="30">
        <f ca="1">IF(N245=0,0,Agents($I$4,$I$5,N245,$I$3)/(1-$P$1))</f>
        <v>2.5</v>
      </c>
      <c r="W245" s="30">
        <f ca="1">IF(O245=0,0,Agents($I$4,$I$5,O245,$I$3)/(1-$P$1))</f>
        <v>2.5</v>
      </c>
      <c r="X245" s="30">
        <f ca="1">IF(P245=0,0,Agents($I$4,$I$5,P245,$I$3)/(1-$P$1))</f>
        <v>0</v>
      </c>
    </row>
    <row r="246" spans="1:24" x14ac:dyDescent="0.25">
      <c r="A246" s="125">
        <v>0.83333333333333304</v>
      </c>
      <c r="B246" s="127"/>
      <c r="C246" s="128">
        <v>2.0711080428028996E-3</v>
      </c>
      <c r="D246" s="128">
        <v>2.098950524737631E-3</v>
      </c>
      <c r="E246" s="128">
        <v>2.651640702684786E-3</v>
      </c>
      <c r="F246" s="128">
        <v>2.7519779841761265E-3</v>
      </c>
      <c r="G246" s="128">
        <v>1.7574692442882249E-3</v>
      </c>
      <c r="H246" s="129"/>
      <c r="J246" s="30">
        <f t="shared" ca="1" si="27"/>
        <v>0</v>
      </c>
      <c r="K246" s="30">
        <f t="shared" ca="1" si="27"/>
        <v>0.68332419959559421</v>
      </c>
      <c r="L246" s="30">
        <f t="shared" ca="1" si="27"/>
        <v>0.53719720938202575</v>
      </c>
      <c r="M246" s="30">
        <f t="shared" ca="1" si="27"/>
        <v>0.75397454522942042</v>
      </c>
      <c r="N246" s="30">
        <f t="shared" ca="1" si="27"/>
        <v>0.72339738890829064</v>
      </c>
      <c r="O246" s="30">
        <f t="shared" ca="1" si="27"/>
        <v>0.35360549126637542</v>
      </c>
      <c r="P246" s="30">
        <f t="shared" ca="1" si="27"/>
        <v>0</v>
      </c>
      <c r="R246" s="30">
        <f ca="1">IF(J246=0,0,Agents($I$4,$I$5,J246,$I$3)/(1-$P$1))</f>
        <v>0</v>
      </c>
      <c r="S246" s="30">
        <f ca="1">IF(K246=0,0,Agents($I$4,$I$5,K246,$I$3)/(1-$P$1))</f>
        <v>1.25</v>
      </c>
      <c r="T246" s="30">
        <f ca="1">IF(L246=0,0,Agents($I$4,$I$5,L246,$I$3)/(1-$P$1))</f>
        <v>1.25</v>
      </c>
      <c r="U246" s="30">
        <f ca="1">IF(M246=0,0,Agents($I$4,$I$5,M246,$I$3)/(1-$P$1))</f>
        <v>2.5</v>
      </c>
      <c r="V246" s="30">
        <f ca="1">IF(N246=0,0,Agents($I$4,$I$5,N246,$I$3)/(1-$P$1))</f>
        <v>2.5</v>
      </c>
      <c r="W246" s="30">
        <f ca="1">IF(O246=0,0,Agents($I$4,$I$5,O246,$I$3)/(1-$P$1))</f>
        <v>1.25</v>
      </c>
      <c r="X246" s="30">
        <f ca="1">IF(P246=0,0,Agents($I$4,$I$5,P246,$I$3)/(1-$P$1))</f>
        <v>0</v>
      </c>
    </row>
    <row r="247" spans="1:24" x14ac:dyDescent="0.25">
      <c r="A247" s="126">
        <v>0.85416666666666696</v>
      </c>
      <c r="B247" s="127"/>
      <c r="C247" s="128">
        <v>1.380738695201933E-3</v>
      </c>
      <c r="D247" s="128">
        <v>1.1994002998500749E-3</v>
      </c>
      <c r="E247" s="128">
        <v>1.325820351342393E-3</v>
      </c>
      <c r="F247" s="128">
        <v>1.7199862401100791E-3</v>
      </c>
      <c r="G247" s="128">
        <v>1.4059753954305801E-3</v>
      </c>
      <c r="H247" s="129"/>
      <c r="J247" s="30">
        <f t="shared" ca="1" si="27"/>
        <v>0</v>
      </c>
      <c r="K247" s="30">
        <f t="shared" ca="1" si="27"/>
        <v>0.45554946639706279</v>
      </c>
      <c r="L247" s="30">
        <f t="shared" ca="1" si="27"/>
        <v>0.30696983393258614</v>
      </c>
      <c r="M247" s="30">
        <f t="shared" ca="1" si="27"/>
        <v>0.37698727261471021</v>
      </c>
      <c r="N247" s="30">
        <f t="shared" ca="1" si="27"/>
        <v>0.45212336806768172</v>
      </c>
      <c r="O247" s="30">
        <f t="shared" ca="1" si="27"/>
        <v>0.28288439301310037</v>
      </c>
      <c r="P247" s="30">
        <f t="shared" ca="1" si="27"/>
        <v>0</v>
      </c>
      <c r="R247" s="30">
        <f ca="1">IF(J247=0,0,Agents($I$4,$I$5,J247,$I$3)/(1-$P$1))</f>
        <v>0</v>
      </c>
      <c r="S247" s="30">
        <f ca="1">IF(K247=0,0,Agents($I$4,$I$5,K247,$I$3)/(1-$P$1))</f>
        <v>1.25</v>
      </c>
      <c r="T247" s="30">
        <f ca="1">IF(L247=0,0,Agents($I$4,$I$5,L247,$I$3)/(1-$P$1))</f>
        <v>1.25</v>
      </c>
      <c r="U247" s="30">
        <f ca="1">IF(M247=0,0,Agents($I$4,$I$5,M247,$I$3)/(1-$P$1))</f>
        <v>1.25</v>
      </c>
      <c r="V247" s="30">
        <f ca="1">IF(N247=0,0,Agents($I$4,$I$5,N247,$I$3)/(1-$P$1))</f>
        <v>1.25</v>
      </c>
      <c r="W247" s="30">
        <f ca="1">IF(O247=0,0,Agents($I$4,$I$5,O247,$I$3)/(1-$P$1))</f>
        <v>1.25</v>
      </c>
      <c r="X247" s="30">
        <f ca="1">IF(P247=0,0,Agents($I$4,$I$5,P247,$I$3)/(1-$P$1))</f>
        <v>0</v>
      </c>
    </row>
    <row r="248" spans="1:24" x14ac:dyDescent="0.25">
      <c r="A248" s="125">
        <v>0.875000000000001</v>
      </c>
      <c r="B248" s="127"/>
      <c r="C248" s="128">
        <v>7.9392474974111157E-3</v>
      </c>
      <c r="D248" s="128">
        <v>5.6971514242878558E-3</v>
      </c>
      <c r="E248" s="128">
        <v>7.9549221080543586E-3</v>
      </c>
      <c r="F248" s="128">
        <v>8.2559339525283791E-3</v>
      </c>
      <c r="G248" s="128">
        <v>6.3268892794376098E-3</v>
      </c>
      <c r="H248" s="129"/>
      <c r="J248" s="30">
        <f t="shared" ref="J248:P251" ca="1" si="28">B248*J$252</f>
        <v>0</v>
      </c>
      <c r="K248" s="30">
        <f t="shared" ca="1" si="28"/>
        <v>2.6194094317831111</v>
      </c>
      <c r="L248" s="30">
        <f t="shared" ca="1" si="28"/>
        <v>1.4581067111797843</v>
      </c>
      <c r="M248" s="30">
        <f t="shared" ca="1" si="28"/>
        <v>2.2619236356882615</v>
      </c>
      <c r="N248" s="30">
        <f t="shared" ca="1" si="28"/>
        <v>2.1701921667248718</v>
      </c>
      <c r="O248" s="30">
        <f t="shared" ca="1" si="28"/>
        <v>1.2729797685589517</v>
      </c>
      <c r="P248" s="30">
        <f t="shared" ca="1" si="28"/>
        <v>0</v>
      </c>
      <c r="R248" s="30">
        <f ca="1">IF(J248=0,0,Agents($I$4,$I$5,J248,$I$3)/(1-$P$1))</f>
        <v>0</v>
      </c>
      <c r="S248" s="30">
        <f ca="1">IF(K248=0,0,Agents($I$4,$I$5,K248,$I$3)/(1-$P$1))</f>
        <v>3.75</v>
      </c>
      <c r="T248" s="30">
        <f ca="1">IF(L248=0,0,Agents($I$4,$I$5,L248,$I$3)/(1-$P$1))</f>
        <v>2.5</v>
      </c>
      <c r="U248" s="30">
        <f ca="1">IF(M248=0,0,Agents($I$4,$I$5,M248,$I$3)/(1-$P$1))</f>
        <v>2.5</v>
      </c>
      <c r="V248" s="30">
        <f ca="1">IF(N248=0,0,Agents($I$4,$I$5,N248,$I$3)/(1-$P$1))</f>
        <v>2.5</v>
      </c>
      <c r="W248" s="30">
        <f ca="1">IF(O248=0,0,Agents($I$4,$I$5,O248,$I$3)/(1-$P$1))</f>
        <v>2.5</v>
      </c>
      <c r="X248" s="30">
        <f ca="1">IF(P248=0,0,Agents($I$4,$I$5,P248,$I$3)/(1-$P$1))</f>
        <v>0</v>
      </c>
    </row>
    <row r="249" spans="1:24" x14ac:dyDescent="0.25">
      <c r="A249" s="126">
        <v>0.89583333333333504</v>
      </c>
      <c r="B249" s="127"/>
      <c r="C249" s="128">
        <v>5.5229547808077319E-3</v>
      </c>
      <c r="D249" s="128">
        <v>5.0974512743628183E-3</v>
      </c>
      <c r="E249" s="128">
        <v>5.3032814053695721E-3</v>
      </c>
      <c r="F249" s="128">
        <v>7.2239422084623322E-3</v>
      </c>
      <c r="G249" s="128">
        <v>4.2179261862917402E-3</v>
      </c>
      <c r="H249" s="129"/>
      <c r="J249" s="30">
        <f t="shared" ca="1" si="28"/>
        <v>0</v>
      </c>
      <c r="K249" s="30">
        <f t="shared" ca="1" si="28"/>
        <v>1.8221978655882511</v>
      </c>
      <c r="L249" s="30">
        <f t="shared" ca="1" si="28"/>
        <v>1.3046217942134912</v>
      </c>
      <c r="M249" s="30">
        <f t="shared" ca="1" si="28"/>
        <v>1.5079490904588408</v>
      </c>
      <c r="N249" s="30">
        <f t="shared" ca="1" si="28"/>
        <v>1.898918145884263</v>
      </c>
      <c r="O249" s="30">
        <f t="shared" ca="1" si="28"/>
        <v>0.84865317903930115</v>
      </c>
      <c r="P249" s="30">
        <f t="shared" ca="1" si="28"/>
        <v>0</v>
      </c>
      <c r="R249" s="30">
        <f ca="1">IF(J249=0,0,Agents($I$4,$I$5,J249,$I$3)/(1-$P$1))</f>
        <v>0</v>
      </c>
      <c r="S249" s="30">
        <f ca="1">IF(K249=0,0,Agents($I$4,$I$5,K249,$I$3)/(1-$P$1))</f>
        <v>2.5</v>
      </c>
      <c r="T249" s="30">
        <f ca="1">IF(L249=0,0,Agents($I$4,$I$5,L249,$I$3)/(1-$P$1))</f>
        <v>2.5</v>
      </c>
      <c r="U249" s="30">
        <f ca="1">IF(M249=0,0,Agents($I$4,$I$5,M249,$I$3)/(1-$P$1))</f>
        <v>2.5</v>
      </c>
      <c r="V249" s="30">
        <f ca="1">IF(N249=0,0,Agents($I$4,$I$5,N249,$I$3)/(1-$P$1))</f>
        <v>2.5</v>
      </c>
      <c r="W249" s="30">
        <f ca="1">IF(O249=0,0,Agents($I$4,$I$5,O249,$I$3)/(1-$P$1))</f>
        <v>2.5</v>
      </c>
      <c r="X249" s="30">
        <f ca="1">IF(P249=0,0,Agents($I$4,$I$5,P249,$I$3)/(1-$P$1))</f>
        <v>0</v>
      </c>
    </row>
    <row r="250" spans="1:24" x14ac:dyDescent="0.25">
      <c r="A250" s="125">
        <v>0.91666666666666896</v>
      </c>
      <c r="B250" s="127"/>
      <c r="C250" s="128">
        <v>2.0711080428028996E-3</v>
      </c>
      <c r="D250" s="128">
        <v>2.098950524737631E-3</v>
      </c>
      <c r="E250" s="128">
        <v>2.651640702684786E-3</v>
      </c>
      <c r="F250" s="128">
        <v>2.7519779841761265E-3</v>
      </c>
      <c r="G250" s="128">
        <v>1.7574692442882249E-3</v>
      </c>
      <c r="H250" s="129"/>
      <c r="J250" s="30">
        <f t="shared" ca="1" si="28"/>
        <v>0</v>
      </c>
      <c r="K250" s="30">
        <f t="shared" ca="1" si="28"/>
        <v>0.68332419959559421</v>
      </c>
      <c r="L250" s="30">
        <f t="shared" ca="1" si="28"/>
        <v>0.53719720938202575</v>
      </c>
      <c r="M250" s="30">
        <f t="shared" ca="1" si="28"/>
        <v>0.75397454522942042</v>
      </c>
      <c r="N250" s="30">
        <f t="shared" ca="1" si="28"/>
        <v>0.72339738890829064</v>
      </c>
      <c r="O250" s="30">
        <f t="shared" ca="1" si="28"/>
        <v>0.35360549126637542</v>
      </c>
      <c r="P250" s="30">
        <f t="shared" ca="1" si="28"/>
        <v>0</v>
      </c>
      <c r="R250" s="30">
        <f ca="1">IF(J250=0,0,Agents($I$4,$I$5,J250,$I$3)/(1-$P$1))</f>
        <v>0</v>
      </c>
      <c r="S250" s="30">
        <f ca="1">IF(K250=0,0,Agents($I$4,$I$5,K250,$I$3)/(1-$P$1))</f>
        <v>1.25</v>
      </c>
      <c r="T250" s="30">
        <f ca="1">IF(L250=0,0,Agents($I$4,$I$5,L250,$I$3)/(1-$P$1))</f>
        <v>1.25</v>
      </c>
      <c r="U250" s="30">
        <f ca="1">IF(M250=0,0,Agents($I$4,$I$5,M250,$I$3)/(1-$P$1))</f>
        <v>2.5</v>
      </c>
      <c r="V250" s="30">
        <f ca="1">IF(N250=0,0,Agents($I$4,$I$5,N250,$I$3)/(1-$P$1))</f>
        <v>2.5</v>
      </c>
      <c r="W250" s="30">
        <f ca="1">IF(O250=0,0,Agents($I$4,$I$5,O250,$I$3)/(1-$P$1))</f>
        <v>1.25</v>
      </c>
      <c r="X250" s="30">
        <f ca="1">IF(P250=0,0,Agents($I$4,$I$5,P250,$I$3)/(1-$P$1))</f>
        <v>0</v>
      </c>
    </row>
    <row r="251" spans="1:24" x14ac:dyDescent="0.25">
      <c r="A251" s="126">
        <v>0.937500000000003</v>
      </c>
      <c r="B251" s="127"/>
      <c r="C251" s="128">
        <v>1.380738695201933E-3</v>
      </c>
      <c r="D251" s="128">
        <v>1.1994002998500749E-3</v>
      </c>
      <c r="E251" s="128">
        <v>1.325820351342393E-3</v>
      </c>
      <c r="F251" s="128">
        <v>1.7199862401100791E-3</v>
      </c>
      <c r="G251" s="128">
        <v>1.4059753954305801E-3</v>
      </c>
      <c r="H251" s="129"/>
      <c r="J251" s="30">
        <f t="shared" ca="1" si="28"/>
        <v>0</v>
      </c>
      <c r="K251" s="30">
        <f t="shared" ca="1" si="28"/>
        <v>0.45554946639706279</v>
      </c>
      <c r="L251" s="30">
        <f t="shared" ca="1" si="28"/>
        <v>0.30696983393258614</v>
      </c>
      <c r="M251" s="30">
        <f t="shared" ca="1" si="28"/>
        <v>0.37698727261471021</v>
      </c>
      <c r="N251" s="30">
        <f t="shared" ca="1" si="28"/>
        <v>0.45212336806768172</v>
      </c>
      <c r="O251" s="30">
        <f t="shared" ca="1" si="28"/>
        <v>0.28288439301310037</v>
      </c>
      <c r="P251" s="30">
        <f t="shared" ca="1" si="28"/>
        <v>0</v>
      </c>
      <c r="R251" s="30">
        <f ca="1">IF(J251=0,0,Agents($I$4,$I$5,J251,$I$3)/(1-$P$1))</f>
        <v>0</v>
      </c>
      <c r="S251" s="30">
        <f ca="1">IF(K251=0,0,Agents($I$4,$I$5,K251,$I$3)/(1-$P$1))</f>
        <v>1.25</v>
      </c>
      <c r="T251" s="30">
        <f ca="1">IF(L251=0,0,Agents($I$4,$I$5,L251,$I$3)/(1-$P$1))</f>
        <v>1.25</v>
      </c>
      <c r="U251" s="30">
        <f ca="1">IF(M251=0,0,Agents($I$4,$I$5,M251,$I$3)/(1-$P$1))</f>
        <v>1.25</v>
      </c>
      <c r="V251" s="30">
        <f ca="1">IF(N251=0,0,Agents($I$4,$I$5,N251,$I$3)/(1-$P$1))</f>
        <v>1.25</v>
      </c>
      <c r="W251" s="30">
        <f ca="1">IF(O251=0,0,Agents($I$4,$I$5,O251,$I$3)/(1-$P$1))</f>
        <v>1.25</v>
      </c>
      <c r="X251" s="30">
        <f ca="1">IF(P251=0,0,Agents($I$4,$I$5,P251,$I$3)/(1-$P$1))</f>
        <v>0</v>
      </c>
    </row>
    <row r="252" spans="1:24" x14ac:dyDescent="0.25">
      <c r="B252" s="14"/>
      <c r="C252" s="15">
        <v>0.24727386021393707</v>
      </c>
      <c r="D252" s="15">
        <v>0.19181638799459966</v>
      </c>
      <c r="E252" s="15">
        <v>0.21310624156194827</v>
      </c>
      <c r="F252" s="15">
        <v>0.1970090352061481</v>
      </c>
      <c r="G252" s="15">
        <v>0.1507944750233669</v>
      </c>
      <c r="H252" s="16"/>
      <c r="J252" s="27">
        <f t="shared" ref="J252:P252" ca="1" si="29">$I$2*B252/SUM($B$252:$H$252)</f>
        <v>0</v>
      </c>
      <c r="K252" s="27">
        <f t="shared" ca="1" si="29"/>
        <v>329.93170103807273</v>
      </c>
      <c r="L252" s="27">
        <f t="shared" ca="1" si="29"/>
        <v>255.93609904129372</v>
      </c>
      <c r="M252" s="27">
        <f t="shared" ca="1" si="29"/>
        <v>284.34265036964518</v>
      </c>
      <c r="N252" s="27">
        <f t="shared" ca="1" si="29"/>
        <v>262.86452619455014</v>
      </c>
      <c r="O252" s="27">
        <f t="shared" ca="1" si="29"/>
        <v>201.20152453056764</v>
      </c>
      <c r="P252" s="27">
        <f t="shared" ca="1" si="29"/>
        <v>0</v>
      </c>
      <c r="R252" s="26">
        <f ca="1">(SUM(R222:R251)/2)/$C$6</f>
        <v>0</v>
      </c>
      <c r="S252" s="26">
        <f t="shared" ref="S252:X252" ca="1" si="30">(SUM(S222:S251)/2)/$C$6</f>
        <v>13.671875</v>
      </c>
      <c r="T252" s="26">
        <f t="shared" ca="1" si="30"/>
        <v>11.484375</v>
      </c>
      <c r="U252" s="26">
        <f t="shared" ca="1" si="30"/>
        <v>12.1875</v>
      </c>
      <c r="V252" s="26">
        <f t="shared" ca="1" si="30"/>
        <v>11.796875</v>
      </c>
      <c r="W252" s="26">
        <f t="shared" ca="1" si="30"/>
        <v>9.84375</v>
      </c>
      <c r="X252" s="26">
        <f t="shared" ca="1" si="30"/>
        <v>0</v>
      </c>
    </row>
    <row r="253" spans="1:24" x14ac:dyDescent="0.25">
      <c r="R253" s="32">
        <f ca="1">SUM(R252:X252)/5</f>
        <v>11.796875</v>
      </c>
      <c r="S253" s="31"/>
      <c r="T253" s="31"/>
      <c r="U253" s="31"/>
      <c r="V253" s="31"/>
      <c r="W253" s="31"/>
      <c r="X253" s="4"/>
    </row>
    <row r="255" spans="1:24" x14ac:dyDescent="0.25">
      <c r="A255" s="39" t="s">
        <v>17</v>
      </c>
      <c r="J255" s="6" t="s">
        <v>14</v>
      </c>
      <c r="K255" s="20"/>
      <c r="L255" s="20"/>
      <c r="M255" s="33">
        <v>43313</v>
      </c>
      <c r="N255" s="20"/>
      <c r="O255" s="20"/>
      <c r="P255" s="21"/>
      <c r="R255" s="6" t="s">
        <v>15</v>
      </c>
      <c r="S255" s="20"/>
      <c r="T255" s="20"/>
      <c r="U255" s="20"/>
      <c r="V255" s="20"/>
      <c r="W255" s="20"/>
      <c r="X255" s="21"/>
    </row>
    <row r="256" spans="1:24" x14ac:dyDescent="0.25">
      <c r="A256" s="113" t="s">
        <v>6</v>
      </c>
      <c r="B256" s="114" t="s">
        <v>13</v>
      </c>
      <c r="C256" s="115" t="s">
        <v>7</v>
      </c>
      <c r="D256" s="115" t="s">
        <v>8</v>
      </c>
      <c r="E256" s="115" t="s">
        <v>9</v>
      </c>
      <c r="F256" s="115" t="s">
        <v>10</v>
      </c>
      <c r="G256" s="115" t="s">
        <v>11</v>
      </c>
      <c r="H256" s="116" t="s">
        <v>12</v>
      </c>
      <c r="J256" s="22" t="s">
        <v>13</v>
      </c>
      <c r="K256" s="20" t="s">
        <v>7</v>
      </c>
      <c r="L256" s="20" t="s">
        <v>8</v>
      </c>
      <c r="M256" s="20" t="s">
        <v>9</v>
      </c>
      <c r="N256" s="20" t="s">
        <v>10</v>
      </c>
      <c r="O256" s="20" t="s">
        <v>11</v>
      </c>
      <c r="P256" s="21" t="s">
        <v>12</v>
      </c>
      <c r="R256" s="22" t="s">
        <v>13</v>
      </c>
      <c r="S256" s="20" t="s">
        <v>7</v>
      </c>
      <c r="T256" s="20" t="s">
        <v>8</v>
      </c>
      <c r="U256" s="20" t="s">
        <v>9</v>
      </c>
      <c r="V256" s="20" t="s">
        <v>10</v>
      </c>
      <c r="W256" s="20" t="s">
        <v>11</v>
      </c>
      <c r="X256" s="21" t="s">
        <v>12</v>
      </c>
    </row>
    <row r="257" spans="1:24" x14ac:dyDescent="0.25">
      <c r="A257" s="117">
        <v>0.33333333333333331</v>
      </c>
      <c r="B257" s="118"/>
      <c r="C257" s="119">
        <v>2.1746634449430445E-2</v>
      </c>
      <c r="D257" s="119">
        <v>2.4287856071964018E-2</v>
      </c>
      <c r="E257" s="119">
        <v>2.5190586675505468E-2</v>
      </c>
      <c r="F257" s="119">
        <v>2.1327829377364983E-2</v>
      </c>
      <c r="G257" s="119">
        <v>2.3901581722319858E-2</v>
      </c>
      <c r="H257" s="120"/>
      <c r="J257" s="24">
        <f t="shared" ref="J257:P282" ca="1" si="31">B257*J$287</f>
        <v>0</v>
      </c>
      <c r="K257" s="24">
        <f t="shared" ca="1" si="31"/>
        <v>6.5535153448425083</v>
      </c>
      <c r="L257" s="24">
        <f t="shared" ca="1" si="31"/>
        <v>5.6777850515101376</v>
      </c>
      <c r="M257" s="24">
        <f t="shared" ca="1" si="31"/>
        <v>6.5424213362944572</v>
      </c>
      <c r="N257" s="24">
        <f t="shared" ca="1" si="31"/>
        <v>5.1207887445663189</v>
      </c>
      <c r="O257" s="24">
        <f t="shared" ca="1" si="31"/>
        <v>4.3925440893244403</v>
      </c>
      <c r="P257" s="24">
        <f t="shared" ca="1" si="31"/>
        <v>0</v>
      </c>
      <c r="R257" s="24">
        <f ca="1">IF(J257=0,0,Agents($J$4,$J$5,J257,$J$3)/(1-$P$1))</f>
        <v>0</v>
      </c>
      <c r="S257" s="24">
        <f ca="1">IF(K257=0,0,Agents($J$4,$J$5,K257,$J$3)/(1-$P$1))</f>
        <v>5</v>
      </c>
      <c r="T257" s="24">
        <f ca="1">IF(L257=0,0,Agents($J$4,$J$5,L257,$J$3)/(1-$P$1))</f>
        <v>5</v>
      </c>
      <c r="U257" s="24">
        <f ca="1">IF(M257=0,0,Agents($J$4,$J$5,M257,$J$3)/(1-$P$1))</f>
        <v>5</v>
      </c>
      <c r="V257" s="24">
        <f ca="1">IF(N257=0,0,Agents($J$4,$J$5,N257,$J$3)/(1-$P$1))</f>
        <v>5</v>
      </c>
      <c r="W257" s="24">
        <f ca="1">IF(O257=0,0,Agents($J$4,$J$5,O257,$J$3)/(1-$P$1))</f>
        <v>3.75</v>
      </c>
      <c r="X257" s="24">
        <f ca="1">IF(P257=0,0,Agents($J$4,$J$5,P257,$J$3)/(1-$P$1))</f>
        <v>0</v>
      </c>
    </row>
    <row r="258" spans="1:24" x14ac:dyDescent="0.25">
      <c r="A258" s="121">
        <v>0.35416666666666669</v>
      </c>
      <c r="B258" s="122"/>
      <c r="C258" s="123">
        <v>3.1411805315843977E-2</v>
      </c>
      <c r="D258" s="123">
        <v>3.2083958020989505E-2</v>
      </c>
      <c r="E258" s="123">
        <v>3.1819688432217434E-2</v>
      </c>
      <c r="F258" s="123">
        <v>2.4079807361541108E-2</v>
      </c>
      <c r="G258" s="123">
        <v>2.3198594024604568E-2</v>
      </c>
      <c r="H258" s="124"/>
      <c r="J258" s="30">
        <f t="shared" ca="1" si="31"/>
        <v>0</v>
      </c>
      <c r="K258" s="30">
        <f t="shared" ca="1" si="31"/>
        <v>9.4661888314391796</v>
      </c>
      <c r="L258" s="30">
        <f t="shared" ca="1" si="31"/>
        <v>7.5002839569331448</v>
      </c>
      <c r="M258" s="30">
        <f t="shared" ca="1" si="31"/>
        <v>8.2641111616351051</v>
      </c>
      <c r="N258" s="30">
        <f t="shared" ca="1" si="31"/>
        <v>5.7815356793490693</v>
      </c>
      <c r="O258" s="30">
        <f t="shared" ca="1" si="31"/>
        <v>4.2633516161090155</v>
      </c>
      <c r="P258" s="30">
        <f t="shared" ca="1" si="31"/>
        <v>0</v>
      </c>
      <c r="R258" s="30">
        <f ca="1">IF(J258=0,0,Agents($J$4,$J$5,J258,$J$3)/(1-$P$1))</f>
        <v>0</v>
      </c>
      <c r="S258" s="30">
        <f ca="1">IF(K258=0,0,Agents($J$4,$J$5,K258,$J$3)/(1-$P$1))</f>
        <v>6.25</v>
      </c>
      <c r="T258" s="30">
        <f ca="1">IF(L258=0,0,Agents($J$4,$J$5,L258,$J$3)/(1-$P$1))</f>
        <v>6.25</v>
      </c>
      <c r="U258" s="30">
        <f ca="1">IF(M258=0,0,Agents($J$4,$J$5,M258,$J$3)/(1-$P$1))</f>
        <v>6.25</v>
      </c>
      <c r="V258" s="30">
        <f ca="1">IF(N258=0,0,Agents($J$4,$J$5,N258,$J$3)/(1-$P$1))</f>
        <v>5</v>
      </c>
      <c r="W258" s="30">
        <f ca="1">IF(O258=0,0,Agents($J$4,$J$5,O258,$J$3)/(1-$P$1))</f>
        <v>3.75</v>
      </c>
      <c r="X258" s="30">
        <f ca="1">IF(P258=0,0,Agents($J$4,$J$5,P258,$J$3)/(1-$P$1))</f>
        <v>0</v>
      </c>
    </row>
    <row r="259" spans="1:24" x14ac:dyDescent="0.25">
      <c r="A259" s="125">
        <v>0.375</v>
      </c>
      <c r="B259" s="118"/>
      <c r="C259" s="119">
        <v>3.589920607525026E-2</v>
      </c>
      <c r="D259" s="119">
        <v>3.9880059970014994E-2</v>
      </c>
      <c r="E259" s="119">
        <v>4.2094796155120982E-2</v>
      </c>
      <c r="F259" s="119">
        <v>3.8871689026487785E-2</v>
      </c>
      <c r="G259" s="119">
        <v>4.0421792618629174E-2</v>
      </c>
      <c r="H259" s="120"/>
      <c r="J259" s="24">
        <f t="shared" ca="1" si="31"/>
        <v>0</v>
      </c>
      <c r="K259" s="24">
        <f t="shared" ca="1" si="31"/>
        <v>10.818501521644777</v>
      </c>
      <c r="L259" s="24">
        <f t="shared" ca="1" si="31"/>
        <v>9.3227828623561528</v>
      </c>
      <c r="M259" s="24">
        <f t="shared" ca="1" si="31"/>
        <v>10.932730390913107</v>
      </c>
      <c r="N259" s="24">
        <f t="shared" ca="1" si="31"/>
        <v>9.3330504538063543</v>
      </c>
      <c r="O259" s="24">
        <f t="shared" ca="1" si="31"/>
        <v>7.4285672098869222</v>
      </c>
      <c r="P259" s="24">
        <f t="shared" ca="1" si="31"/>
        <v>0</v>
      </c>
      <c r="R259" s="24">
        <f ca="1">IF(J259=0,0,Agents($J$4,$J$5,J259,$J$3)/(1-$P$1))</f>
        <v>0</v>
      </c>
      <c r="S259" s="24">
        <f ca="1">IF(K259=0,0,Agents($J$4,$J$5,K259,$J$3)/(1-$P$1))</f>
        <v>7.5</v>
      </c>
      <c r="T259" s="24">
        <f ca="1">IF(L259=0,0,Agents($J$4,$J$5,L259,$J$3)/(1-$P$1))</f>
        <v>6.25</v>
      </c>
      <c r="U259" s="24">
        <f ca="1">IF(M259=0,0,Agents($J$4,$J$5,M259,$J$3)/(1-$P$1))</f>
        <v>7.5</v>
      </c>
      <c r="V259" s="24">
        <f ca="1">IF(N259=0,0,Agents($J$4,$J$5,N259,$J$3)/(1-$P$1))</f>
        <v>6.25</v>
      </c>
      <c r="W259" s="24">
        <f ca="1">IF(O259=0,0,Agents($J$4,$J$5,O259,$J$3)/(1-$P$1))</f>
        <v>6.25</v>
      </c>
      <c r="X259" s="24">
        <f ca="1">IF(P259=0,0,Agents($J$4,$J$5,P259,$J$3)/(1-$P$1))</f>
        <v>0</v>
      </c>
    </row>
    <row r="260" spans="1:24" x14ac:dyDescent="0.25">
      <c r="A260" s="121">
        <v>0.39583333333333331</v>
      </c>
      <c r="B260" s="122"/>
      <c r="C260" s="123">
        <v>4.9016223679668625E-2</v>
      </c>
      <c r="D260" s="123">
        <v>5.0674662668665667E-2</v>
      </c>
      <c r="E260" s="123">
        <v>5.2038448790188929E-2</v>
      </c>
      <c r="F260" s="123">
        <v>4.3687650498796013E-2</v>
      </c>
      <c r="G260" s="123">
        <v>4.8506151142355007E-2</v>
      </c>
      <c r="H260" s="124"/>
      <c r="J260" s="30">
        <f t="shared" ca="1" si="31"/>
        <v>0</v>
      </c>
      <c r="K260" s="30">
        <f t="shared" ca="1" si="31"/>
        <v>14.77141553916883</v>
      </c>
      <c r="L260" s="30">
        <f t="shared" ca="1" si="31"/>
        <v>11.846242885249547</v>
      </c>
      <c r="M260" s="30">
        <f t="shared" ca="1" si="31"/>
        <v>13.515265128924076</v>
      </c>
      <c r="N260" s="30">
        <f t="shared" ca="1" si="31"/>
        <v>10.489357589676169</v>
      </c>
      <c r="O260" s="30">
        <f t="shared" ca="1" si="31"/>
        <v>8.9142806518643063</v>
      </c>
      <c r="P260" s="30">
        <f t="shared" ca="1" si="31"/>
        <v>0</v>
      </c>
      <c r="R260" s="30">
        <f ca="1">IF(J260=0,0,Agents($J$4,$J$5,J260,$J$3)/(1-$P$1))</f>
        <v>0</v>
      </c>
      <c r="S260" s="30">
        <f ca="1">IF(K260=0,0,Agents($J$4,$J$5,K260,$J$3)/(1-$P$1))</f>
        <v>8.75</v>
      </c>
      <c r="T260" s="30">
        <f ca="1">IF(L260=0,0,Agents($J$4,$J$5,L260,$J$3)/(1-$P$1))</f>
        <v>7.5</v>
      </c>
      <c r="U260" s="30">
        <f ca="1">IF(M260=0,0,Agents($J$4,$J$5,M260,$J$3)/(1-$P$1))</f>
        <v>8.75</v>
      </c>
      <c r="V260" s="30">
        <f ca="1">IF(N260=0,0,Agents($J$4,$J$5,N260,$J$3)/(1-$P$1))</f>
        <v>7.5</v>
      </c>
      <c r="W260" s="30">
        <f ca="1">IF(O260=0,0,Agents($J$4,$J$5,O260,$J$3)/(1-$P$1))</f>
        <v>6.25</v>
      </c>
      <c r="X260" s="30">
        <f ca="1">IF(P260=0,0,Agents($J$4,$J$5,P260,$J$3)/(1-$P$1))</f>
        <v>0</v>
      </c>
    </row>
    <row r="261" spans="1:24" x14ac:dyDescent="0.25">
      <c r="A261" s="125">
        <v>0.41666666666666669</v>
      </c>
      <c r="B261" s="118"/>
      <c r="C261" s="119">
        <v>5.6689944504925503E-2</v>
      </c>
      <c r="D261" s="119">
        <v>5.3073463268365817E-2</v>
      </c>
      <c r="E261" s="119">
        <v>5.4027179317202516E-2</v>
      </c>
      <c r="F261" s="119">
        <v>4.9879600963192293E-2</v>
      </c>
      <c r="G261" s="119">
        <v>5.4481546572934976E-2</v>
      </c>
      <c r="H261" s="120"/>
      <c r="J261" s="24">
        <f t="shared" ca="1" si="31"/>
        <v>0</v>
      </c>
      <c r="K261" s="24">
        <f t="shared" ca="1" si="31"/>
        <v>17.083950257922773</v>
      </c>
      <c r="L261" s="24">
        <f t="shared" ca="1" si="31"/>
        <v>12.407011779225856</v>
      </c>
      <c r="M261" s="24">
        <f t="shared" ca="1" si="31"/>
        <v>14.03177207652627</v>
      </c>
      <c r="N261" s="24">
        <f t="shared" ca="1" si="31"/>
        <v>11.976038192937358</v>
      </c>
      <c r="O261" s="24">
        <f t="shared" ca="1" si="31"/>
        <v>10.012416674195418</v>
      </c>
      <c r="P261" s="24">
        <f t="shared" ca="1" si="31"/>
        <v>0</v>
      </c>
      <c r="R261" s="24">
        <f ca="1">IF(J261=0,0,Agents($J$4,$J$5,J261,$J$3)/(1-$P$1))</f>
        <v>0</v>
      </c>
      <c r="S261" s="24">
        <f ca="1">IF(K261=0,0,Agents($J$4,$J$5,K261,$J$3)/(1-$P$1))</f>
        <v>10</v>
      </c>
      <c r="T261" s="24">
        <f ca="1">IF(L261=0,0,Agents($J$4,$J$5,L261,$J$3)/(1-$P$1))</f>
        <v>8.75</v>
      </c>
      <c r="U261" s="24">
        <f ca="1">IF(M261=0,0,Agents($J$4,$J$5,M261,$J$3)/(1-$P$1))</f>
        <v>8.75</v>
      </c>
      <c r="V261" s="24">
        <f ca="1">IF(N261=0,0,Agents($J$4,$J$5,N261,$J$3)/(1-$P$1))</f>
        <v>7.5</v>
      </c>
      <c r="W261" s="24">
        <f ca="1">IF(O261=0,0,Agents($J$4,$J$5,O261,$J$3)/(1-$P$1))</f>
        <v>7.5</v>
      </c>
      <c r="X261" s="24">
        <f ca="1">IF(P261=0,0,Agents($J$4,$J$5,P261,$J$3)/(1-$P$1))</f>
        <v>0</v>
      </c>
    </row>
    <row r="262" spans="1:24" x14ac:dyDescent="0.25">
      <c r="A262" s="121">
        <v>0.4375</v>
      </c>
      <c r="B262" s="122"/>
      <c r="C262" s="123">
        <v>6.1177345264331787E-2</v>
      </c>
      <c r="D262" s="123">
        <v>6.0385192019374909E-2</v>
      </c>
      <c r="E262" s="123">
        <v>5.6347364932051704E-2</v>
      </c>
      <c r="F262" s="123">
        <v>5.2128813738720886E-2</v>
      </c>
      <c r="G262" s="123">
        <v>6.1862917398945519E-2</v>
      </c>
      <c r="H262" s="124"/>
      <c r="J262" s="30">
        <f t="shared" ca="1" si="31"/>
        <v>0</v>
      </c>
      <c r="K262" s="30">
        <f t="shared" ca="1" si="31"/>
        <v>18.436262948128373</v>
      </c>
      <c r="L262" s="30">
        <f t="shared" ca="1" si="31"/>
        <v>14.116278504134412</v>
      </c>
      <c r="M262" s="30">
        <f t="shared" ca="1" si="31"/>
        <v>14.634363515395496</v>
      </c>
      <c r="N262" s="30">
        <f t="shared" ca="1" si="31"/>
        <v>12.516071745404036</v>
      </c>
      <c r="O262" s="30">
        <f t="shared" ca="1" si="31"/>
        <v>11.368937642957377</v>
      </c>
      <c r="P262" s="30">
        <f t="shared" ca="1" si="31"/>
        <v>0</v>
      </c>
      <c r="R262" s="30">
        <f ca="1">IF(J262=0,0,Agents($J$4,$J$5,J262,$J$3)/(1-$P$1))</f>
        <v>0</v>
      </c>
      <c r="S262" s="30">
        <f ca="1">IF(K262=0,0,Agents($J$4,$J$5,K262,$J$3)/(1-$P$1))</f>
        <v>11.25</v>
      </c>
      <c r="T262" s="30">
        <f ca="1">IF(L262=0,0,Agents($J$4,$J$5,L262,$J$3)/(1-$P$1))</f>
        <v>8.75</v>
      </c>
      <c r="U262" s="30">
        <f ca="1">IF(M262=0,0,Agents($J$4,$J$5,M262,$J$3)/(1-$P$1))</f>
        <v>8.75</v>
      </c>
      <c r="V262" s="30">
        <f ca="1">IF(N262=0,0,Agents($J$4,$J$5,N262,$J$3)/(1-$P$1))</f>
        <v>8.75</v>
      </c>
      <c r="W262" s="30">
        <f ca="1">IF(O262=0,0,Agents($J$4,$J$5,O262,$J$3)/(1-$P$1))</f>
        <v>7.5</v>
      </c>
      <c r="X262" s="30">
        <f ca="1">IF(P262=0,0,Agents($J$4,$J$5,P262,$J$3)/(1-$P$1))</f>
        <v>0</v>
      </c>
    </row>
    <row r="263" spans="1:24" x14ac:dyDescent="0.25">
      <c r="A263" s="125">
        <v>0.45833333333333331</v>
      </c>
      <c r="B263" s="118"/>
      <c r="C263" s="119">
        <v>5.9106237221528891E-2</v>
      </c>
      <c r="D263" s="119">
        <v>5.9485641794487357E-2</v>
      </c>
      <c r="E263" s="119">
        <v>5.9661915810407688E-2</v>
      </c>
      <c r="F263" s="119">
        <v>5.384879997883097E-2</v>
      </c>
      <c r="G263" s="119">
        <v>6.2214411247803164E-2</v>
      </c>
      <c r="H263" s="120"/>
      <c r="J263" s="24">
        <f t="shared" ca="1" si="31"/>
        <v>0</v>
      </c>
      <c r="K263" s="24">
        <f t="shared" ca="1" si="31"/>
        <v>17.812118629571945</v>
      </c>
      <c r="L263" s="24">
        <f t="shared" ca="1" si="31"/>
        <v>13.905990168893297</v>
      </c>
      <c r="M263" s="24">
        <f t="shared" ca="1" si="31"/>
        <v>15.495208428065821</v>
      </c>
      <c r="N263" s="24">
        <f t="shared" ca="1" si="31"/>
        <v>12.929038579643256</v>
      </c>
      <c r="O263" s="24">
        <f t="shared" ca="1" si="31"/>
        <v>11.433533879565088</v>
      </c>
      <c r="P263" s="24">
        <f t="shared" ca="1" si="31"/>
        <v>0</v>
      </c>
      <c r="R263" s="24">
        <f ca="1">IF(J263=0,0,Agents($J$4,$J$5,J263,$J$3)/(1-$P$1))</f>
        <v>0</v>
      </c>
      <c r="S263" s="24">
        <f ca="1">IF(K263=0,0,Agents($J$4,$J$5,K263,$J$3)/(1-$P$1))</f>
        <v>11.25</v>
      </c>
      <c r="T263" s="24">
        <f ca="1">IF(L263=0,0,Agents($J$4,$J$5,L263,$J$3)/(1-$P$1))</f>
        <v>8.75</v>
      </c>
      <c r="U263" s="24">
        <f ca="1">IF(M263=0,0,Agents($J$4,$J$5,M263,$J$3)/(1-$P$1))</f>
        <v>10</v>
      </c>
      <c r="V263" s="24">
        <f ca="1">IF(N263=0,0,Agents($J$4,$J$5,N263,$J$3)/(1-$P$1))</f>
        <v>8.75</v>
      </c>
      <c r="W263" s="24">
        <f ca="1">IF(O263=0,0,Agents($J$4,$J$5,O263,$J$3)/(1-$P$1))</f>
        <v>7.5</v>
      </c>
      <c r="X263" s="24">
        <f ca="1">IF(P263=0,0,Agents($J$4,$J$5,P263,$J$3)/(1-$P$1))</f>
        <v>0</v>
      </c>
    </row>
    <row r="264" spans="1:24" x14ac:dyDescent="0.25">
      <c r="A264" s="121">
        <v>0.47916666666666669</v>
      </c>
      <c r="B264" s="122"/>
      <c r="C264" s="123">
        <v>6.2212899285733245E-2</v>
      </c>
      <c r="D264" s="123">
        <v>6.1284742244262468E-2</v>
      </c>
      <c r="E264" s="123">
        <v>5.6678820019887298E-2</v>
      </c>
      <c r="F264" s="123">
        <v>5.7976766955095155E-2</v>
      </c>
      <c r="G264" s="123">
        <v>5.9753954305799648E-2</v>
      </c>
      <c r="H264" s="124"/>
      <c r="J264" s="30">
        <f t="shared" ca="1" si="31"/>
        <v>0</v>
      </c>
      <c r="K264" s="30">
        <f t="shared" ca="1" si="31"/>
        <v>18.748335107406589</v>
      </c>
      <c r="L264" s="30">
        <f t="shared" ca="1" si="31"/>
        <v>14.326566839375529</v>
      </c>
      <c r="M264" s="30">
        <f t="shared" ca="1" si="31"/>
        <v>14.720448006662528</v>
      </c>
      <c r="N264" s="30">
        <f t="shared" ca="1" si="31"/>
        <v>13.920158981817382</v>
      </c>
      <c r="O264" s="30">
        <f t="shared" ca="1" si="31"/>
        <v>10.981360223311102</v>
      </c>
      <c r="P264" s="30">
        <f t="shared" ca="1" si="31"/>
        <v>0</v>
      </c>
      <c r="R264" s="30">
        <f ca="1">IF(J264=0,0,Agents($J$4,$J$5,J264,$J$3)/(1-$P$1))</f>
        <v>0</v>
      </c>
      <c r="S264" s="30">
        <f ca="1">IF(K264=0,0,Agents($J$4,$J$5,K264,$J$3)/(1-$P$1))</f>
        <v>11.25</v>
      </c>
      <c r="T264" s="30">
        <f ca="1">IF(L264=0,0,Agents($J$4,$J$5,L264,$J$3)/(1-$P$1))</f>
        <v>8.75</v>
      </c>
      <c r="U264" s="30">
        <f ca="1">IF(M264=0,0,Agents($J$4,$J$5,M264,$J$3)/(1-$P$1))</f>
        <v>8.75</v>
      </c>
      <c r="V264" s="30">
        <f ca="1">IF(N264=0,0,Agents($J$4,$J$5,N264,$J$3)/(1-$P$1))</f>
        <v>8.75</v>
      </c>
      <c r="W264" s="30">
        <f ca="1">IF(O264=0,0,Agents($J$4,$J$5,O264,$J$3)/(1-$P$1))</f>
        <v>7.5</v>
      </c>
      <c r="X264" s="30">
        <f ca="1">IF(P264=0,0,Agents($J$4,$J$5,P264,$J$3)/(1-$P$1))</f>
        <v>0</v>
      </c>
    </row>
    <row r="265" spans="1:24" x14ac:dyDescent="0.25">
      <c r="A265" s="125">
        <v>0.5</v>
      </c>
      <c r="B265" s="118"/>
      <c r="C265" s="119">
        <v>5.6689944504925503E-2</v>
      </c>
      <c r="D265" s="119">
        <v>5.3788490370199497E-2</v>
      </c>
      <c r="E265" s="119">
        <v>5.4027179317202516E-2</v>
      </c>
      <c r="F265" s="119">
        <v>5.4192797226852982E-2</v>
      </c>
      <c r="G265" s="119">
        <v>5.342706502636204E-2</v>
      </c>
      <c r="H265" s="120"/>
      <c r="J265" s="24">
        <f t="shared" ca="1" si="31"/>
        <v>0</v>
      </c>
      <c r="K265" s="24">
        <f t="shared" ca="1" si="31"/>
        <v>17.083950257922773</v>
      </c>
      <c r="L265" s="24">
        <f t="shared" ca="1" si="31"/>
        <v>12.574164045699559</v>
      </c>
      <c r="M265" s="24">
        <f t="shared" ca="1" si="31"/>
        <v>14.03177207652627</v>
      </c>
      <c r="N265" s="24">
        <f t="shared" ca="1" si="31"/>
        <v>13.0116319464911</v>
      </c>
      <c r="O265" s="24">
        <f t="shared" ca="1" si="31"/>
        <v>9.8186279643722791</v>
      </c>
      <c r="P265" s="24">
        <f t="shared" ca="1" si="31"/>
        <v>0</v>
      </c>
      <c r="R265" s="24">
        <f ca="1">IF(J265=0,0,Agents($J$4,$J$5,J265,$J$3)/(1-$P$1))</f>
        <v>0</v>
      </c>
      <c r="S265" s="24">
        <f ca="1">IF(K265=0,0,Agents($J$4,$J$5,K265,$J$3)/(1-$P$1))</f>
        <v>10</v>
      </c>
      <c r="T265" s="24">
        <f ca="1">IF(L265=0,0,Agents($J$4,$J$5,L265,$J$3)/(1-$P$1))</f>
        <v>8.75</v>
      </c>
      <c r="U265" s="24">
        <f ca="1">IF(M265=0,0,Agents($J$4,$J$5,M265,$J$3)/(1-$P$1))</f>
        <v>8.75</v>
      </c>
      <c r="V265" s="24">
        <f ca="1">IF(N265=0,0,Agents($J$4,$J$5,N265,$J$3)/(1-$P$1))</f>
        <v>8.75</v>
      </c>
      <c r="W265" s="24">
        <f ca="1">IF(O265=0,0,Agents($J$4,$J$5,O265,$J$3)/(1-$P$1))</f>
        <v>7.5</v>
      </c>
      <c r="X265" s="24">
        <f ca="1">IF(P265=0,0,Agents($J$4,$J$5,P265,$J$3)/(1-$P$1))</f>
        <v>0</v>
      </c>
    </row>
    <row r="266" spans="1:24" x14ac:dyDescent="0.25">
      <c r="A266" s="121">
        <v>0.52083333333333337</v>
      </c>
      <c r="B266" s="122"/>
      <c r="C266" s="123">
        <v>5.1857359071718741E-2</v>
      </c>
      <c r="D266" s="123">
        <v>5.3788490370199497E-2</v>
      </c>
      <c r="E266" s="123">
        <v>4.938680808750414E-2</v>
      </c>
      <c r="F266" s="123">
        <v>5.2128813738720886E-2</v>
      </c>
      <c r="G266" s="123">
        <v>5.518453427065026E-2</v>
      </c>
      <c r="H266" s="124"/>
      <c r="J266" s="30">
        <f t="shared" ca="1" si="31"/>
        <v>0</v>
      </c>
      <c r="K266" s="30">
        <f t="shared" ca="1" si="31"/>
        <v>15.627613514624439</v>
      </c>
      <c r="L266" s="30">
        <f t="shared" ca="1" si="31"/>
        <v>12.574164045699559</v>
      </c>
      <c r="M266" s="30">
        <f t="shared" ca="1" si="31"/>
        <v>12.826589198787817</v>
      </c>
      <c r="N266" s="30">
        <f t="shared" ca="1" si="31"/>
        <v>12.516071745404036</v>
      </c>
      <c r="O266" s="30">
        <f t="shared" ca="1" si="31"/>
        <v>10.14160914741084</v>
      </c>
      <c r="P266" s="30">
        <f t="shared" ca="1" si="31"/>
        <v>0</v>
      </c>
      <c r="R266" s="30">
        <f ca="1">IF(J266=0,0,Agents($J$4,$J$5,J266,$J$3)/(1-$P$1))</f>
        <v>0</v>
      </c>
      <c r="S266" s="30">
        <f ca="1">IF(K266=0,0,Agents($J$4,$J$5,K266,$J$3)/(1-$P$1))</f>
        <v>10</v>
      </c>
      <c r="T266" s="30">
        <f ca="1">IF(L266=0,0,Agents($J$4,$J$5,L266,$J$3)/(1-$P$1))</f>
        <v>8.75</v>
      </c>
      <c r="U266" s="30">
        <f ca="1">IF(M266=0,0,Agents($J$4,$J$5,M266,$J$3)/(1-$P$1))</f>
        <v>8.75</v>
      </c>
      <c r="V266" s="30">
        <f ca="1">IF(N266=0,0,Agents($J$4,$J$5,N266,$J$3)/(1-$P$1))</f>
        <v>8.75</v>
      </c>
      <c r="W266" s="30">
        <f ca="1">IF(O266=0,0,Agents($J$4,$J$5,O266,$J$3)/(1-$P$1))</f>
        <v>7.5</v>
      </c>
      <c r="X266" s="30">
        <f ca="1">IF(P266=0,0,Agents($J$4,$J$5,P266,$J$3)/(1-$P$1))</f>
        <v>0</v>
      </c>
    </row>
    <row r="267" spans="1:24" x14ac:dyDescent="0.25">
      <c r="A267" s="125">
        <v>0.54166666666666663</v>
      </c>
      <c r="B267" s="118"/>
      <c r="C267" s="119">
        <v>5.3928467114521643E-2</v>
      </c>
      <c r="D267" s="119">
        <v>5.2589090070349426E-2</v>
      </c>
      <c r="E267" s="119">
        <v>5.1375538614517727E-2</v>
      </c>
      <c r="F267" s="119">
        <v>5.4192797226852982E-2</v>
      </c>
      <c r="G267" s="119">
        <v>5.3778558875219686E-2</v>
      </c>
      <c r="H267" s="120"/>
      <c r="J267" s="24">
        <f t="shared" ca="1" si="31"/>
        <v>0</v>
      </c>
      <c r="K267" s="24">
        <f t="shared" ca="1" si="31"/>
        <v>16.251757833180871</v>
      </c>
      <c r="L267" s="24">
        <f t="shared" ca="1" si="31"/>
        <v>12.293779598711406</v>
      </c>
      <c r="M267" s="24">
        <f t="shared" ca="1" si="31"/>
        <v>13.34309614639001</v>
      </c>
      <c r="N267" s="24">
        <f t="shared" ca="1" si="31"/>
        <v>13.0116319464911</v>
      </c>
      <c r="O267" s="24">
        <f t="shared" ca="1" si="31"/>
        <v>9.883224200979992</v>
      </c>
      <c r="P267" s="24">
        <f t="shared" ca="1" si="31"/>
        <v>0</v>
      </c>
      <c r="R267" s="24">
        <f ca="1">IF(J267=0,0,Agents($J$4,$J$5,J267,$J$3)/(1-$P$1))</f>
        <v>0</v>
      </c>
      <c r="S267" s="24">
        <f ca="1">IF(K267=0,0,Agents($J$4,$J$5,K267,$J$3)/(1-$P$1))</f>
        <v>10</v>
      </c>
      <c r="T267" s="24">
        <f ca="1">IF(L267=0,0,Agents($J$4,$J$5,L267,$J$3)/(1-$P$1))</f>
        <v>8.75</v>
      </c>
      <c r="U267" s="24">
        <f ca="1">IF(M267=0,0,Agents($J$4,$J$5,M267,$J$3)/(1-$P$1))</f>
        <v>8.75</v>
      </c>
      <c r="V267" s="24">
        <f ca="1">IF(N267=0,0,Agents($J$4,$J$5,N267,$J$3)/(1-$P$1))</f>
        <v>8.75</v>
      </c>
      <c r="W267" s="24">
        <f ca="1">IF(O267=0,0,Agents($J$4,$J$5,O267,$J$3)/(1-$P$1))</f>
        <v>7.5</v>
      </c>
      <c r="X267" s="24">
        <f ca="1">IF(P267=0,0,Agents($J$4,$J$5,P267,$J$3)/(1-$P$1))</f>
        <v>0</v>
      </c>
    </row>
    <row r="268" spans="1:24" x14ac:dyDescent="0.25">
      <c r="A268" s="121">
        <v>0.5625</v>
      </c>
      <c r="B268" s="122"/>
      <c r="C268" s="123">
        <v>5.3928467114521643E-2</v>
      </c>
      <c r="D268" s="123">
        <v>5.5887440894937128E-2</v>
      </c>
      <c r="E268" s="123">
        <v>5.1706993702353328E-2</v>
      </c>
      <c r="F268" s="123">
        <v>5.6944775211029107E-2</v>
      </c>
      <c r="G268" s="123">
        <v>5.6942003514938486E-2</v>
      </c>
      <c r="H268" s="124"/>
      <c r="J268" s="30">
        <f t="shared" ca="1" si="31"/>
        <v>0</v>
      </c>
      <c r="K268" s="30">
        <f t="shared" ca="1" si="31"/>
        <v>16.251757833180871</v>
      </c>
      <c r="L268" s="30">
        <f t="shared" ca="1" si="31"/>
        <v>13.064836827928831</v>
      </c>
      <c r="M268" s="30">
        <f t="shared" ca="1" si="31"/>
        <v>13.429180637657044</v>
      </c>
      <c r="N268" s="30">
        <f t="shared" ca="1" si="31"/>
        <v>13.67237888127385</v>
      </c>
      <c r="O268" s="30">
        <f t="shared" ca="1" si="31"/>
        <v>10.464590330449402</v>
      </c>
      <c r="P268" s="30">
        <f t="shared" ca="1" si="31"/>
        <v>0</v>
      </c>
      <c r="R268" s="30">
        <f ca="1">IF(J268=0,0,Agents($J$4,$J$5,J268,$J$3)/(1-$P$1))</f>
        <v>0</v>
      </c>
      <c r="S268" s="30">
        <f ca="1">IF(K268=0,0,Agents($J$4,$J$5,K268,$J$3)/(1-$P$1))</f>
        <v>10</v>
      </c>
      <c r="T268" s="30">
        <f ca="1">IF(L268=0,0,Agents($J$4,$J$5,L268,$J$3)/(1-$P$1))</f>
        <v>8.75</v>
      </c>
      <c r="U268" s="30">
        <f ca="1">IF(M268=0,0,Agents($J$4,$J$5,M268,$J$3)/(1-$P$1))</f>
        <v>8.75</v>
      </c>
      <c r="V268" s="30">
        <f ca="1">IF(N268=0,0,Agents($J$4,$J$5,N268,$J$3)/(1-$P$1))</f>
        <v>8.75</v>
      </c>
      <c r="W268" s="30">
        <f ca="1">IF(O268=0,0,Agents($J$4,$J$5,O268,$J$3)/(1-$P$1))</f>
        <v>7.5</v>
      </c>
      <c r="X268" s="30">
        <f ca="1">IF(P268=0,0,Agents($J$4,$J$5,P268,$J$3)/(1-$P$1))</f>
        <v>0</v>
      </c>
    </row>
    <row r="269" spans="1:24" x14ac:dyDescent="0.25">
      <c r="A269" s="125">
        <v>0.58333333333333337</v>
      </c>
      <c r="B269" s="118"/>
      <c r="C269" s="119">
        <v>5.4964021135923087E-2</v>
      </c>
      <c r="D269" s="119">
        <v>5.7386691269749726E-2</v>
      </c>
      <c r="E269" s="119">
        <v>5.8667550546900891E-2</v>
      </c>
      <c r="F269" s="119">
        <v>5.8664761451139191E-2</v>
      </c>
      <c r="G269" s="119">
        <v>5.9050966608084357E-2</v>
      </c>
      <c r="H269" s="120"/>
      <c r="J269" s="24">
        <f t="shared" ca="1" si="31"/>
        <v>0</v>
      </c>
      <c r="K269" s="24">
        <f t="shared" ca="1" si="31"/>
        <v>16.563829992459084</v>
      </c>
      <c r="L269" s="24">
        <f t="shared" ca="1" si="31"/>
        <v>13.415317386664025</v>
      </c>
      <c r="M269" s="24">
        <f t="shared" ca="1" si="31"/>
        <v>15.236954954264723</v>
      </c>
      <c r="N269" s="24">
        <f t="shared" ca="1" si="31"/>
        <v>14.085345715513071</v>
      </c>
      <c r="O269" s="24">
        <f t="shared" ca="1" si="31"/>
        <v>10.852167750095678</v>
      </c>
      <c r="P269" s="24">
        <f t="shared" ca="1" si="31"/>
        <v>0</v>
      </c>
      <c r="R269" s="24">
        <f ca="1">IF(J269=0,0,Agents($J$4,$J$5,J269,$J$3)/(1-$P$1))</f>
        <v>0</v>
      </c>
      <c r="S269" s="24">
        <f ca="1">IF(K269=0,0,Agents($J$4,$J$5,K269,$J$3)/(1-$P$1))</f>
        <v>10</v>
      </c>
      <c r="T269" s="24">
        <f ca="1">IF(L269=0,0,Agents($J$4,$J$5,L269,$J$3)/(1-$P$1))</f>
        <v>8.75</v>
      </c>
      <c r="U269" s="24">
        <f ca="1">IF(M269=0,0,Agents($J$4,$J$5,M269,$J$3)/(1-$P$1))</f>
        <v>10</v>
      </c>
      <c r="V269" s="24">
        <f ca="1">IF(N269=0,0,Agents($J$4,$J$5,N269,$J$3)/(1-$P$1))</f>
        <v>8.75</v>
      </c>
      <c r="W269" s="24">
        <f ca="1">IF(O269=0,0,Agents($J$4,$J$5,O269,$J$3)/(1-$P$1))</f>
        <v>7.5</v>
      </c>
      <c r="X269" s="24">
        <f ca="1">IF(P269=0,0,Agents($J$4,$J$5,P269,$J$3)/(1-$P$1))</f>
        <v>0</v>
      </c>
    </row>
    <row r="270" spans="1:24" x14ac:dyDescent="0.25">
      <c r="A270" s="121">
        <v>0.60416666666666663</v>
      </c>
      <c r="B270" s="122"/>
      <c r="C270" s="123">
        <v>5.4618836462122608E-2</v>
      </c>
      <c r="D270" s="123">
        <v>5.9485641794487357E-2</v>
      </c>
      <c r="E270" s="123">
        <v>6.1982101425256876E-2</v>
      </c>
      <c r="F270" s="123">
        <v>6.1760736683337335E-2</v>
      </c>
      <c r="G270" s="123">
        <v>5.8347978910369067E-2</v>
      </c>
      <c r="H270" s="124"/>
      <c r="J270" s="30">
        <f t="shared" ca="1" si="31"/>
        <v>0</v>
      </c>
      <c r="K270" s="30">
        <f t="shared" ca="1" si="31"/>
        <v>16.459805939366348</v>
      </c>
      <c r="L270" s="30">
        <f t="shared" ca="1" si="31"/>
        <v>13.905990168893297</v>
      </c>
      <c r="M270" s="30">
        <f t="shared" ca="1" si="31"/>
        <v>16.097799866935045</v>
      </c>
      <c r="N270" s="30">
        <f t="shared" ca="1" si="31"/>
        <v>14.828686017143665</v>
      </c>
      <c r="O270" s="30">
        <f t="shared" ca="1" si="31"/>
        <v>10.722975276880252</v>
      </c>
      <c r="P270" s="30">
        <f t="shared" ca="1" si="31"/>
        <v>0</v>
      </c>
      <c r="R270" s="30">
        <f ca="1">IF(J270=0,0,Agents($J$4,$J$5,J270,$J$3)/(1-$P$1))</f>
        <v>0</v>
      </c>
      <c r="S270" s="30">
        <f ca="1">IF(K270=0,0,Agents($J$4,$J$5,K270,$J$3)/(1-$P$1))</f>
        <v>10</v>
      </c>
      <c r="T270" s="30">
        <f ca="1">IF(L270=0,0,Agents($J$4,$J$5,L270,$J$3)/(1-$P$1))</f>
        <v>8.75</v>
      </c>
      <c r="U270" s="30">
        <f ca="1">IF(M270=0,0,Agents($J$4,$J$5,M270,$J$3)/(1-$P$1))</f>
        <v>10</v>
      </c>
      <c r="V270" s="30">
        <f ca="1">IF(N270=0,0,Agents($J$4,$J$5,N270,$J$3)/(1-$P$1))</f>
        <v>8.75</v>
      </c>
      <c r="W270" s="30">
        <f ca="1">IF(O270=0,0,Agents($J$4,$J$5,O270,$J$3)/(1-$P$1))</f>
        <v>7.5</v>
      </c>
      <c r="X270" s="30">
        <f ca="1">IF(P270=0,0,Agents($J$4,$J$5,P270,$J$3)/(1-$P$1))</f>
        <v>0</v>
      </c>
    </row>
    <row r="271" spans="1:24" x14ac:dyDescent="0.25">
      <c r="A271" s="125">
        <v>0.625</v>
      </c>
      <c r="B271" s="118"/>
      <c r="C271" s="119">
        <v>5.3238097766920671E-2</v>
      </c>
      <c r="D271" s="119">
        <v>5.1689539845461867E-2</v>
      </c>
      <c r="E271" s="119">
        <v>5.5021544580709306E-2</v>
      </c>
      <c r="F271" s="119">
        <v>5.7632769707073143E-2</v>
      </c>
      <c r="G271" s="119">
        <v>5.7293497363796131E-2</v>
      </c>
      <c r="H271" s="120"/>
      <c r="J271" s="24">
        <f t="shared" ca="1" si="31"/>
        <v>0</v>
      </c>
      <c r="K271" s="24">
        <f t="shared" ca="1" si="31"/>
        <v>16.043709726995392</v>
      </c>
      <c r="L271" s="24">
        <f t="shared" ca="1" si="31"/>
        <v>12.08349126347029</v>
      </c>
      <c r="M271" s="24">
        <f t="shared" ca="1" si="31"/>
        <v>14.290025550327366</v>
      </c>
      <c r="N271" s="24">
        <f t="shared" ca="1" si="31"/>
        <v>13.837565614969538</v>
      </c>
      <c r="O271" s="24">
        <f t="shared" ca="1" si="31"/>
        <v>10.529186567057115</v>
      </c>
      <c r="P271" s="24">
        <f t="shared" ca="1" si="31"/>
        <v>0</v>
      </c>
      <c r="R271" s="24">
        <f ca="1">IF(J271=0,0,Agents($J$4,$J$5,J271,$J$3)/(1-$P$1))</f>
        <v>0</v>
      </c>
      <c r="S271" s="24">
        <f ca="1">IF(K271=0,0,Agents($J$4,$J$5,K271,$J$3)/(1-$P$1))</f>
        <v>10</v>
      </c>
      <c r="T271" s="24">
        <f ca="1">IF(L271=0,0,Agents($J$4,$J$5,L271,$J$3)/(1-$P$1))</f>
        <v>7.5</v>
      </c>
      <c r="U271" s="24">
        <f ca="1">IF(M271=0,0,Agents($J$4,$J$5,M271,$J$3)/(1-$P$1))</f>
        <v>8.75</v>
      </c>
      <c r="V271" s="24">
        <f ca="1">IF(N271=0,0,Agents($J$4,$J$5,N271,$J$3)/(1-$P$1))</f>
        <v>8.75</v>
      </c>
      <c r="W271" s="24">
        <f ca="1">IF(O271=0,0,Agents($J$4,$J$5,O271,$J$3)/(1-$P$1))</f>
        <v>7.5</v>
      </c>
      <c r="X271" s="24">
        <f ca="1">IF(P271=0,0,Agents($J$4,$J$5,P271,$J$3)/(1-$P$1))</f>
        <v>0</v>
      </c>
    </row>
    <row r="272" spans="1:24" x14ac:dyDescent="0.25">
      <c r="A272" s="121">
        <v>0.64583333333333337</v>
      </c>
      <c r="B272" s="122"/>
      <c r="C272" s="123">
        <v>5.2547728419319706E-2</v>
      </c>
      <c r="D272" s="123">
        <v>5.2888940145311945E-2</v>
      </c>
      <c r="E272" s="123">
        <v>4.938680808750414E-2</v>
      </c>
      <c r="F272" s="123">
        <v>5.5912783466963066E-2</v>
      </c>
      <c r="G272" s="123">
        <v>5.3075571177504395E-2</v>
      </c>
      <c r="H272" s="124"/>
      <c r="J272" s="30">
        <f t="shared" ca="1" si="31"/>
        <v>0</v>
      </c>
      <c r="K272" s="30">
        <f t="shared" ca="1" si="31"/>
        <v>15.835661620809915</v>
      </c>
      <c r="L272" s="30">
        <f t="shared" ca="1" si="31"/>
        <v>12.363875710458444</v>
      </c>
      <c r="M272" s="30">
        <f t="shared" ca="1" si="31"/>
        <v>12.826589198787817</v>
      </c>
      <c r="N272" s="30">
        <f t="shared" ca="1" si="31"/>
        <v>13.424598780730321</v>
      </c>
      <c r="O272" s="30">
        <f t="shared" ca="1" si="31"/>
        <v>9.7540317277645681</v>
      </c>
      <c r="P272" s="30">
        <f t="shared" ca="1" si="31"/>
        <v>0</v>
      </c>
      <c r="R272" s="30">
        <f ca="1">IF(J272=0,0,Agents($J$4,$J$5,J272,$J$3)/(1-$P$1))</f>
        <v>0</v>
      </c>
      <c r="S272" s="30">
        <f ca="1">IF(K272=0,0,Agents($J$4,$J$5,K272,$J$3)/(1-$P$1))</f>
        <v>10</v>
      </c>
      <c r="T272" s="30">
        <f ca="1">IF(L272=0,0,Agents($J$4,$J$5,L272,$J$3)/(1-$P$1))</f>
        <v>8.75</v>
      </c>
      <c r="U272" s="30">
        <f ca="1">IF(M272=0,0,Agents($J$4,$J$5,M272,$J$3)/(1-$P$1))</f>
        <v>8.75</v>
      </c>
      <c r="V272" s="30">
        <f ca="1">IF(N272=0,0,Agents($J$4,$J$5,N272,$J$3)/(1-$P$1))</f>
        <v>8.75</v>
      </c>
      <c r="W272" s="30">
        <f ca="1">IF(O272=0,0,Agents($J$4,$J$5,O272,$J$3)/(1-$P$1))</f>
        <v>7.5</v>
      </c>
      <c r="X272" s="30">
        <f ca="1">IF(P272=0,0,Agents($J$4,$J$5,P272,$J$3)/(1-$P$1))</f>
        <v>0</v>
      </c>
    </row>
    <row r="273" spans="1:24" x14ac:dyDescent="0.25">
      <c r="A273" s="125">
        <v>0.66666666666666663</v>
      </c>
      <c r="B273" s="118"/>
      <c r="C273" s="119">
        <v>4.322774222670666E-2</v>
      </c>
      <c r="D273" s="119">
        <v>4.4792988121323936E-2</v>
      </c>
      <c r="E273" s="119">
        <v>4.9718263175339734E-2</v>
      </c>
      <c r="F273" s="119">
        <v>4.7312852266412665E-2</v>
      </c>
      <c r="G273" s="119">
        <v>4.9209138840070298E-2</v>
      </c>
      <c r="H273" s="120"/>
      <c r="J273" s="24">
        <f t="shared" ca="1" si="31"/>
        <v>0</v>
      </c>
      <c r="K273" s="24">
        <f t="shared" ca="1" si="31"/>
        <v>13.027012187305985</v>
      </c>
      <c r="L273" s="24">
        <f t="shared" ca="1" si="31"/>
        <v>10.471280693288398</v>
      </c>
      <c r="M273" s="24">
        <f t="shared" ca="1" si="31"/>
        <v>12.912673690054849</v>
      </c>
      <c r="N273" s="24">
        <f t="shared" ca="1" si="31"/>
        <v>11.359764609534222</v>
      </c>
      <c r="O273" s="24">
        <f t="shared" ca="1" si="31"/>
        <v>9.0434731250797302</v>
      </c>
      <c r="P273" s="24">
        <f t="shared" ca="1" si="31"/>
        <v>0</v>
      </c>
      <c r="R273" s="24">
        <f ca="1">IF(J273=0,0,Agents($J$4,$J$5,J273,$J$3)/(1-$P$1))</f>
        <v>0</v>
      </c>
      <c r="S273" s="24">
        <f ca="1">IF(K273=0,0,Agents($J$4,$J$5,K273,$J$3)/(1-$P$1))</f>
        <v>8.75</v>
      </c>
      <c r="T273" s="24">
        <f ca="1">IF(L273=0,0,Agents($J$4,$J$5,L273,$J$3)/(1-$P$1))</f>
        <v>7.5</v>
      </c>
      <c r="U273" s="24">
        <f ca="1">IF(M273=0,0,Agents($J$4,$J$5,M273,$J$3)/(1-$P$1))</f>
        <v>8.75</v>
      </c>
      <c r="V273" s="24">
        <f ca="1">IF(N273=0,0,Agents($J$4,$J$5,N273,$J$3)/(1-$P$1))</f>
        <v>7.5</v>
      </c>
      <c r="W273" s="24">
        <f ca="1">IF(O273=0,0,Agents($J$4,$J$5,O273,$J$3)/(1-$P$1))</f>
        <v>6.25</v>
      </c>
      <c r="X273" s="24">
        <f ca="1">IF(P273=0,0,Agents($J$4,$J$5,P273,$J$3)/(1-$P$1))</f>
        <v>0</v>
      </c>
    </row>
    <row r="274" spans="1:24" x14ac:dyDescent="0.25">
      <c r="A274" s="121">
        <v>0.6875</v>
      </c>
      <c r="B274" s="122"/>
      <c r="C274" s="123">
        <v>4.0386606834656544E-2</v>
      </c>
      <c r="D274" s="123">
        <v>3.8795986622073564E-2</v>
      </c>
      <c r="E274" s="123">
        <v>3.5465694398409013E-2</v>
      </c>
      <c r="F274" s="123">
        <v>4.1808896298060415E-2</v>
      </c>
      <c r="G274" s="123">
        <v>3.5852372583479786E-2</v>
      </c>
      <c r="H274" s="124"/>
      <c r="J274" s="30">
        <f t="shared" ca="1" si="31"/>
        <v>0</v>
      </c>
      <c r="K274" s="30">
        <f t="shared" ca="1" si="31"/>
        <v>12.170814211850374</v>
      </c>
      <c r="L274" s="30">
        <f t="shared" ca="1" si="31"/>
        <v>9.0693584583476241</v>
      </c>
      <c r="M274" s="30">
        <f t="shared" ca="1" si="31"/>
        <v>9.2110405655724588</v>
      </c>
      <c r="N274" s="30">
        <f t="shared" ca="1" si="31"/>
        <v>10.038270739968722</v>
      </c>
      <c r="O274" s="30">
        <f t="shared" ca="1" si="31"/>
        <v>6.5888161339866604</v>
      </c>
      <c r="P274" s="30">
        <f t="shared" ca="1" si="31"/>
        <v>0</v>
      </c>
      <c r="R274" s="30">
        <f ca="1">IF(J274=0,0,Agents($J$4,$J$5,J274,$J$3)/(1-$P$1))</f>
        <v>0</v>
      </c>
      <c r="S274" s="30">
        <f ca="1">IF(K274=0,0,Agents($J$4,$J$5,K274,$J$3)/(1-$P$1))</f>
        <v>7.5</v>
      </c>
      <c r="T274" s="30">
        <f ca="1">IF(L274=0,0,Agents($J$4,$J$5,L274,$J$3)/(1-$P$1))</f>
        <v>6.25</v>
      </c>
      <c r="U274" s="30">
        <f ca="1">IF(M274=0,0,Agents($J$4,$J$5,M274,$J$3)/(1-$P$1))</f>
        <v>6.25</v>
      </c>
      <c r="V274" s="30">
        <f ca="1">IF(N274=0,0,Agents($J$4,$J$5,N274,$J$3)/(1-$P$1))</f>
        <v>7.5</v>
      </c>
      <c r="W274" s="30">
        <f ca="1">IF(O274=0,0,Agents($J$4,$J$5,O274,$J$3)/(1-$P$1))</f>
        <v>5</v>
      </c>
      <c r="X274" s="30">
        <f ca="1">IF(P274=0,0,Agents($J$4,$J$5,P274,$J$3)/(1-$P$1))</f>
        <v>0</v>
      </c>
    </row>
    <row r="275" spans="1:24" x14ac:dyDescent="0.25">
      <c r="A275" s="125">
        <v>0.70833333333333337</v>
      </c>
      <c r="B275" s="118"/>
      <c r="C275" s="119">
        <v>2.6579219882637211E-2</v>
      </c>
      <c r="D275" s="119">
        <v>2.8185907046476763E-2</v>
      </c>
      <c r="E275" s="119">
        <v>2.7179317202519059E-2</v>
      </c>
      <c r="F275" s="119">
        <v>3.0959752321981424E-2</v>
      </c>
      <c r="G275" s="119">
        <v>2.7065026362038665E-2</v>
      </c>
      <c r="H275" s="120"/>
      <c r="J275" s="24">
        <f t="shared" ca="1" si="31"/>
        <v>0</v>
      </c>
      <c r="K275" s="24">
        <f t="shared" ca="1" si="31"/>
        <v>8.0098520881408444</v>
      </c>
      <c r="L275" s="24">
        <f t="shared" ca="1" si="31"/>
        <v>6.5890345042216421</v>
      </c>
      <c r="M275" s="24">
        <f t="shared" ca="1" si="31"/>
        <v>7.0589282838966518</v>
      </c>
      <c r="N275" s="24">
        <f t="shared" ca="1" si="31"/>
        <v>7.433403016305947</v>
      </c>
      <c r="O275" s="24">
        <f t="shared" ca="1" si="31"/>
        <v>4.9739102187938524</v>
      </c>
      <c r="P275" s="24">
        <f t="shared" ca="1" si="31"/>
        <v>0</v>
      </c>
      <c r="R275" s="24">
        <f ca="1">IF(J275=0,0,Agents($J$4,$J$5,J275,$J$3)/(1-$P$1))</f>
        <v>0</v>
      </c>
      <c r="S275" s="24">
        <f ca="1">IF(K275=0,0,Agents($J$4,$J$5,K275,$J$3)/(1-$P$1))</f>
        <v>6.25</v>
      </c>
      <c r="T275" s="24">
        <f ca="1">IF(L275=0,0,Agents($J$4,$J$5,L275,$J$3)/(1-$P$1))</f>
        <v>5</v>
      </c>
      <c r="U275" s="24">
        <f ca="1">IF(M275=0,0,Agents($J$4,$J$5,M275,$J$3)/(1-$P$1))</f>
        <v>5</v>
      </c>
      <c r="V275" s="24">
        <f ca="1">IF(N275=0,0,Agents($J$4,$J$5,N275,$J$3)/(1-$P$1))</f>
        <v>6.25</v>
      </c>
      <c r="W275" s="24">
        <f ca="1">IF(O275=0,0,Agents($J$4,$J$5,O275,$J$3)/(1-$P$1))</f>
        <v>5</v>
      </c>
      <c r="X275" s="24">
        <f ca="1">IF(P275=0,0,Agents($J$4,$J$5,P275,$J$3)/(1-$P$1))</f>
        <v>0</v>
      </c>
    </row>
    <row r="276" spans="1:24" x14ac:dyDescent="0.25">
      <c r="A276" s="121">
        <v>0.72916666666666663</v>
      </c>
      <c r="B276" s="122"/>
      <c r="C276" s="123">
        <v>1.9675526406627546E-2</v>
      </c>
      <c r="D276" s="123">
        <v>1.6791604197901048E-2</v>
      </c>
      <c r="E276" s="123">
        <v>2.0881670533642691E-2</v>
      </c>
      <c r="F276" s="123">
        <v>2.1327829377364983E-2</v>
      </c>
      <c r="G276" s="123">
        <v>1.8629173989455183E-2</v>
      </c>
      <c r="H276" s="124"/>
      <c r="J276" s="30">
        <f t="shared" ca="1" si="31"/>
        <v>0</v>
      </c>
      <c r="K276" s="30">
        <f t="shared" ca="1" si="31"/>
        <v>5.9293710262860797</v>
      </c>
      <c r="L276" s="30">
        <f t="shared" ca="1" si="31"/>
        <v>3.9253822578341691</v>
      </c>
      <c r="M276" s="30">
        <f t="shared" ca="1" si="31"/>
        <v>5.4233229498230369</v>
      </c>
      <c r="N276" s="30">
        <f t="shared" ca="1" si="31"/>
        <v>5.1207887445663189</v>
      </c>
      <c r="O276" s="30">
        <f t="shared" ca="1" si="31"/>
        <v>3.423600540208755</v>
      </c>
      <c r="P276" s="30">
        <f t="shared" ca="1" si="31"/>
        <v>0</v>
      </c>
      <c r="R276" s="30">
        <f ca="1">IF(J276=0,0,Agents($J$4,$J$5,J276,$J$3)/(1-$P$1))</f>
        <v>0</v>
      </c>
      <c r="S276" s="30">
        <f ca="1">IF(K276=0,0,Agents($J$4,$J$5,K276,$J$3)/(1-$P$1))</f>
        <v>5</v>
      </c>
      <c r="T276" s="30">
        <f ca="1">IF(L276=0,0,Agents($J$4,$J$5,L276,$J$3)/(1-$P$1))</f>
        <v>3.75</v>
      </c>
      <c r="U276" s="30">
        <f ca="1">IF(M276=0,0,Agents($J$4,$J$5,M276,$J$3)/(1-$P$1))</f>
        <v>5</v>
      </c>
      <c r="V276" s="30">
        <f ca="1">IF(N276=0,0,Agents($J$4,$J$5,N276,$J$3)/(1-$P$1))</f>
        <v>5</v>
      </c>
      <c r="W276" s="30">
        <f ca="1">IF(O276=0,0,Agents($J$4,$J$5,O276,$J$3)/(1-$P$1))</f>
        <v>3.75</v>
      </c>
      <c r="X276" s="30">
        <f ca="1">IF(P276=0,0,Agents($J$4,$J$5,P276,$J$3)/(1-$P$1))</f>
        <v>0</v>
      </c>
    </row>
    <row r="277" spans="1:24" x14ac:dyDescent="0.25">
      <c r="A277" s="125">
        <v>0.75</v>
      </c>
      <c r="B277" s="118"/>
      <c r="C277" s="119">
        <v>1.5533310321021747E-2</v>
      </c>
      <c r="D277" s="119">
        <v>1.4992503748125937E-2</v>
      </c>
      <c r="E277" s="119">
        <v>1.4252568776930727E-2</v>
      </c>
      <c r="F277" s="119">
        <v>1.5823873409012729E-2</v>
      </c>
      <c r="G277" s="119">
        <v>1.1950790861159929E-2</v>
      </c>
      <c r="H277" s="120"/>
      <c r="J277" s="24">
        <f t="shared" ca="1" si="31"/>
        <v>0</v>
      </c>
      <c r="K277" s="24">
        <f t="shared" ca="1" si="31"/>
        <v>4.6810823891732207</v>
      </c>
      <c r="L277" s="24">
        <f t="shared" ca="1" si="31"/>
        <v>3.504805587351937</v>
      </c>
      <c r="M277" s="24">
        <f t="shared" ca="1" si="31"/>
        <v>3.7016331244823908</v>
      </c>
      <c r="N277" s="24">
        <f t="shared" ca="1" si="31"/>
        <v>3.7992948750008173</v>
      </c>
      <c r="O277" s="24">
        <f t="shared" ca="1" si="31"/>
        <v>2.1962720446622201</v>
      </c>
      <c r="P277" s="24">
        <f t="shared" ca="1" si="31"/>
        <v>0</v>
      </c>
      <c r="R277" s="24">
        <f ca="1">IF(J277=0,0,Agents($J$4,$J$5,J277,$J$3)/(1-$P$1))</f>
        <v>0</v>
      </c>
      <c r="S277" s="24">
        <f ca="1">IF(K277=0,0,Agents($J$4,$J$5,K277,$J$3)/(1-$P$1))</f>
        <v>3.75</v>
      </c>
      <c r="T277" s="24">
        <f ca="1">IF(L277=0,0,Agents($J$4,$J$5,L277,$J$3)/(1-$P$1))</f>
        <v>3.75</v>
      </c>
      <c r="U277" s="24">
        <f ca="1">IF(M277=0,0,Agents($J$4,$J$5,M277,$J$3)/(1-$P$1))</f>
        <v>3.75</v>
      </c>
      <c r="V277" s="24">
        <f ca="1">IF(N277=0,0,Agents($J$4,$J$5,N277,$J$3)/(1-$P$1))</f>
        <v>3.75</v>
      </c>
      <c r="W277" s="24">
        <f ca="1">IF(O277=0,0,Agents($J$4,$J$5,O277,$J$3)/(1-$P$1))</f>
        <v>2.5</v>
      </c>
      <c r="X277" s="24">
        <f ca="1">IF(P277=0,0,Agents($J$4,$J$5,P277,$J$3)/(1-$P$1))</f>
        <v>0</v>
      </c>
    </row>
    <row r="278" spans="1:24" x14ac:dyDescent="0.25">
      <c r="A278" s="121">
        <v>0.77083333333333337</v>
      </c>
      <c r="B278" s="122"/>
      <c r="C278" s="123">
        <v>1.1736278909216431E-2</v>
      </c>
      <c r="D278" s="123">
        <v>9.595202398800599E-3</v>
      </c>
      <c r="E278" s="123">
        <v>8.6178322837255558E-3</v>
      </c>
      <c r="F278" s="123">
        <v>9.6319229446164435E-3</v>
      </c>
      <c r="G278" s="123">
        <v>8.4358523725834803E-3</v>
      </c>
      <c r="H278" s="124"/>
      <c r="J278" s="30">
        <f t="shared" ca="1" si="31"/>
        <v>0</v>
      </c>
      <c r="K278" s="30">
        <f t="shared" ca="1" si="31"/>
        <v>3.5368178051530998</v>
      </c>
      <c r="L278" s="30">
        <f t="shared" ca="1" si="31"/>
        <v>2.2430755759052396</v>
      </c>
      <c r="M278" s="30">
        <f t="shared" ca="1" si="31"/>
        <v>2.2381967729428407</v>
      </c>
      <c r="N278" s="30">
        <f t="shared" ca="1" si="31"/>
        <v>2.3126142717396281</v>
      </c>
      <c r="O278" s="30">
        <f t="shared" ca="1" si="31"/>
        <v>1.5503096785850969</v>
      </c>
      <c r="P278" s="30">
        <f t="shared" ca="1" si="31"/>
        <v>0</v>
      </c>
      <c r="R278" s="30">
        <f ca="1">IF(J278=0,0,Agents($J$4,$J$5,J278,$J$3)/(1-$P$1))</f>
        <v>0</v>
      </c>
      <c r="S278" s="30">
        <f ca="1">IF(K278=0,0,Agents($J$4,$J$5,K278,$J$3)/(1-$P$1))</f>
        <v>3.75</v>
      </c>
      <c r="T278" s="30">
        <f ca="1">IF(L278=0,0,Agents($J$4,$J$5,L278,$J$3)/(1-$P$1))</f>
        <v>2.5</v>
      </c>
      <c r="U278" s="30">
        <f ca="1">IF(M278=0,0,Agents($J$4,$J$5,M278,$J$3)/(1-$P$1))</f>
        <v>2.5</v>
      </c>
      <c r="V278" s="30">
        <f ca="1">IF(N278=0,0,Agents($J$4,$J$5,N278,$J$3)/(1-$P$1))</f>
        <v>2.5</v>
      </c>
      <c r="W278" s="30">
        <f ca="1">IF(O278=0,0,Agents($J$4,$J$5,O278,$J$3)/(1-$P$1))</f>
        <v>2.5</v>
      </c>
      <c r="X278" s="30">
        <f ca="1">IF(P278=0,0,Agents($J$4,$J$5,P278,$J$3)/(1-$P$1))</f>
        <v>0</v>
      </c>
    </row>
    <row r="279" spans="1:24" x14ac:dyDescent="0.25">
      <c r="A279" s="125">
        <v>0.79166666666666663</v>
      </c>
      <c r="B279" s="118"/>
      <c r="C279" s="119">
        <v>7.9392474974111157E-3</v>
      </c>
      <c r="D279" s="119">
        <v>5.6971514242878558E-3</v>
      </c>
      <c r="E279" s="119">
        <v>7.9549221080543586E-3</v>
      </c>
      <c r="F279" s="119">
        <v>8.2559339525283791E-3</v>
      </c>
      <c r="G279" s="119">
        <v>6.3268892794376098E-3</v>
      </c>
      <c r="H279" s="120"/>
      <c r="J279" s="24">
        <f t="shared" ca="1" si="31"/>
        <v>0</v>
      </c>
      <c r="K279" s="24">
        <f t="shared" ca="1" si="31"/>
        <v>2.3925532211329794</v>
      </c>
      <c r="L279" s="24">
        <f t="shared" ca="1" si="31"/>
        <v>1.3318261231937361</v>
      </c>
      <c r="M279" s="24">
        <f t="shared" ca="1" si="31"/>
        <v>2.0660277904087763</v>
      </c>
      <c r="N279" s="24">
        <f t="shared" ca="1" si="31"/>
        <v>1.9822408043482522</v>
      </c>
      <c r="O279" s="24">
        <f t="shared" ca="1" si="31"/>
        <v>1.1627322589388225</v>
      </c>
      <c r="P279" s="24">
        <f t="shared" ca="1" si="31"/>
        <v>0</v>
      </c>
      <c r="R279" s="24">
        <f ca="1">IF(J279=0,0,Agents($J$4,$J$5,J279,$J$3)/(1-$P$1))</f>
        <v>0</v>
      </c>
      <c r="S279" s="24">
        <f ca="1">IF(K279=0,0,Agents($J$4,$J$5,K279,$J$3)/(1-$P$1))</f>
        <v>2.5</v>
      </c>
      <c r="T279" s="24">
        <f ca="1">IF(L279=0,0,Agents($J$4,$J$5,L279,$J$3)/(1-$P$1))</f>
        <v>2.5</v>
      </c>
      <c r="U279" s="24">
        <f ca="1">IF(M279=0,0,Agents($J$4,$J$5,M279,$J$3)/(1-$P$1))</f>
        <v>2.5</v>
      </c>
      <c r="V279" s="24">
        <f ca="1">IF(N279=0,0,Agents($J$4,$J$5,N279,$J$3)/(1-$P$1))</f>
        <v>2.5</v>
      </c>
      <c r="W279" s="24">
        <f ca="1">IF(O279=0,0,Agents($J$4,$J$5,O279,$J$3)/(1-$P$1))</f>
        <v>2.5</v>
      </c>
      <c r="X279" s="24">
        <f ca="1">IF(P279=0,0,Agents($J$4,$J$5,P279,$J$3)/(1-$P$1))</f>
        <v>0</v>
      </c>
    </row>
    <row r="280" spans="1:24" x14ac:dyDescent="0.25">
      <c r="A280" s="126">
        <v>0.8125</v>
      </c>
      <c r="B280" s="122"/>
      <c r="C280" s="123">
        <v>5.5229547808077319E-3</v>
      </c>
      <c r="D280" s="123">
        <v>5.0974512743628183E-3</v>
      </c>
      <c r="E280" s="123">
        <v>5.3032814053695721E-3</v>
      </c>
      <c r="F280" s="123">
        <v>7.2239422084623322E-3</v>
      </c>
      <c r="G280" s="123">
        <v>4.2179261862917402E-3</v>
      </c>
      <c r="H280" s="124"/>
      <c r="J280" s="30">
        <f t="shared" ca="1" si="31"/>
        <v>0</v>
      </c>
      <c r="K280" s="30">
        <f t="shared" ca="1" si="31"/>
        <v>1.6643848494838116</v>
      </c>
      <c r="L280" s="30">
        <f t="shared" ca="1" si="31"/>
        <v>1.1916338996996585</v>
      </c>
      <c r="M280" s="30">
        <f t="shared" ca="1" si="31"/>
        <v>1.3773518602725172</v>
      </c>
      <c r="N280" s="30">
        <f t="shared" ca="1" si="31"/>
        <v>1.7344607038047208</v>
      </c>
      <c r="O280" s="30">
        <f t="shared" ca="1" si="31"/>
        <v>0.77515483929254847</v>
      </c>
      <c r="P280" s="30">
        <f t="shared" ca="1" si="31"/>
        <v>0</v>
      </c>
      <c r="R280" s="30">
        <f ca="1">IF(J280=0,0,Agents($J$4,$J$5,J280,$J$3)/(1-$P$1))</f>
        <v>0</v>
      </c>
      <c r="S280" s="30">
        <f ca="1">IF(K280=0,0,Agents($J$4,$J$5,K280,$J$3)/(1-$P$1))</f>
        <v>2.5</v>
      </c>
      <c r="T280" s="30">
        <f ca="1">IF(L280=0,0,Agents($J$4,$J$5,L280,$J$3)/(1-$P$1))</f>
        <v>2.5</v>
      </c>
      <c r="U280" s="30">
        <f ca="1">IF(M280=0,0,Agents($J$4,$J$5,M280,$J$3)/(1-$P$1))</f>
        <v>2.5</v>
      </c>
      <c r="V280" s="30">
        <f ca="1">IF(N280=0,0,Agents($J$4,$J$5,N280,$J$3)/(1-$P$1))</f>
        <v>2.5</v>
      </c>
      <c r="W280" s="30">
        <f ca="1">IF(O280=0,0,Agents($J$4,$J$5,O280,$J$3)/(1-$P$1))</f>
        <v>2.5</v>
      </c>
      <c r="X280" s="30">
        <f ca="1">IF(P280=0,0,Agents($J$4,$J$5,P280,$J$3)/(1-$P$1))</f>
        <v>0</v>
      </c>
    </row>
    <row r="281" spans="1:24" x14ac:dyDescent="0.25">
      <c r="A281" s="125">
        <v>0.83333333333333304</v>
      </c>
      <c r="B281" s="127"/>
      <c r="C281" s="128">
        <v>2.0711080428028996E-3</v>
      </c>
      <c r="D281" s="128">
        <v>2.098950524737631E-3</v>
      </c>
      <c r="E281" s="128">
        <v>2.651640702684786E-3</v>
      </c>
      <c r="F281" s="128">
        <v>2.7519779841761265E-3</v>
      </c>
      <c r="G281" s="128">
        <v>1.7574692442882249E-3</v>
      </c>
      <c r="H281" s="129"/>
      <c r="J281" s="30">
        <f t="shared" ca="1" si="31"/>
        <v>0</v>
      </c>
      <c r="K281" s="30">
        <f t="shared" ca="1" si="31"/>
        <v>0.62414431855642938</v>
      </c>
      <c r="L281" s="30">
        <f t="shared" ca="1" si="31"/>
        <v>0.49067278222927113</v>
      </c>
      <c r="M281" s="30">
        <f t="shared" ca="1" si="31"/>
        <v>0.68867593013625861</v>
      </c>
      <c r="N281" s="30">
        <f t="shared" ca="1" si="31"/>
        <v>0.66074693478275082</v>
      </c>
      <c r="O281" s="30">
        <f t="shared" ca="1" si="31"/>
        <v>0.32298118303856183</v>
      </c>
      <c r="P281" s="30">
        <f t="shared" ca="1" si="31"/>
        <v>0</v>
      </c>
      <c r="R281" s="30">
        <f ca="1">IF(J281=0,0,Agents($J$4,$J$5,J281,$J$3)/(1-$P$1))</f>
        <v>0</v>
      </c>
      <c r="S281" s="30">
        <f ca="1">IF(K281=0,0,Agents($J$4,$J$5,K281,$J$3)/(1-$P$1))</f>
        <v>1.25</v>
      </c>
      <c r="T281" s="30">
        <f ca="1">IF(L281=0,0,Agents($J$4,$J$5,L281,$J$3)/(1-$P$1))</f>
        <v>1.25</v>
      </c>
      <c r="U281" s="30">
        <f ca="1">IF(M281=0,0,Agents($J$4,$J$5,M281,$J$3)/(1-$P$1))</f>
        <v>2.5</v>
      </c>
      <c r="V281" s="30">
        <f ca="1">IF(N281=0,0,Agents($J$4,$J$5,N281,$J$3)/(1-$P$1))</f>
        <v>1.25</v>
      </c>
      <c r="W281" s="30">
        <f ca="1">IF(O281=0,0,Agents($J$4,$J$5,O281,$J$3)/(1-$P$1))</f>
        <v>1.25</v>
      </c>
      <c r="X281" s="30">
        <f ca="1">IF(P281=0,0,Agents($J$4,$J$5,P281,$J$3)/(1-$P$1))</f>
        <v>0</v>
      </c>
    </row>
    <row r="282" spans="1:24" x14ac:dyDescent="0.25">
      <c r="A282" s="126">
        <v>0.85416666666666696</v>
      </c>
      <c r="B282" s="127"/>
      <c r="C282" s="128">
        <v>1.380738695201933E-3</v>
      </c>
      <c r="D282" s="128">
        <v>1.1994002998500749E-3</v>
      </c>
      <c r="E282" s="128">
        <v>1.325820351342393E-3</v>
      </c>
      <c r="F282" s="128">
        <v>1.7199862401100791E-3</v>
      </c>
      <c r="G282" s="128">
        <v>1.4059753954305801E-3</v>
      </c>
      <c r="H282" s="129"/>
      <c r="J282" s="30">
        <f t="shared" ca="1" si="31"/>
        <v>0</v>
      </c>
      <c r="K282" s="30">
        <f t="shared" ca="1" si="31"/>
        <v>0.4160962123709529</v>
      </c>
      <c r="L282" s="30">
        <f t="shared" ca="1" si="31"/>
        <v>0.28038444698815496</v>
      </c>
      <c r="M282" s="30">
        <f t="shared" ca="1" si="31"/>
        <v>0.3443379650681293</v>
      </c>
      <c r="N282" s="30">
        <f t="shared" ca="1" si="31"/>
        <v>0.41296683423921926</v>
      </c>
      <c r="O282" s="30">
        <f t="shared" ca="1" si="31"/>
        <v>0.25838494643084947</v>
      </c>
      <c r="P282" s="30">
        <f t="shared" ca="1" si="31"/>
        <v>0</v>
      </c>
      <c r="R282" s="30">
        <f ca="1">IF(J282=0,0,Agents($J$4,$J$5,J282,$J$3)/(1-$P$1))</f>
        <v>0</v>
      </c>
      <c r="S282" s="30">
        <f ca="1">IF(K282=0,0,Agents($J$4,$J$5,K282,$J$3)/(1-$P$1))</f>
        <v>1.25</v>
      </c>
      <c r="T282" s="30">
        <f ca="1">IF(L282=0,0,Agents($J$4,$J$5,L282,$J$3)/(1-$P$1))</f>
        <v>1.25</v>
      </c>
      <c r="U282" s="30">
        <f ca="1">IF(M282=0,0,Agents($J$4,$J$5,M282,$J$3)/(1-$P$1))</f>
        <v>1.25</v>
      </c>
      <c r="V282" s="30">
        <f ca="1">IF(N282=0,0,Agents($J$4,$J$5,N282,$J$3)/(1-$P$1))</f>
        <v>1.25</v>
      </c>
      <c r="W282" s="30">
        <f ca="1">IF(O282=0,0,Agents($J$4,$J$5,O282,$J$3)/(1-$P$1))</f>
        <v>1.25</v>
      </c>
      <c r="X282" s="30">
        <f ca="1">IF(P282=0,0,Agents($J$4,$J$5,P282,$J$3)/(1-$P$1))</f>
        <v>0</v>
      </c>
    </row>
    <row r="283" spans="1:24" x14ac:dyDescent="0.25">
      <c r="A283" s="125">
        <v>0.875000000000001</v>
      </c>
      <c r="B283" s="127"/>
      <c r="C283" s="128">
        <v>7.9392474974111157E-3</v>
      </c>
      <c r="D283" s="128">
        <v>5.6971514242878558E-3</v>
      </c>
      <c r="E283" s="128">
        <v>7.9549221080543586E-3</v>
      </c>
      <c r="F283" s="128">
        <v>8.2559339525283791E-3</v>
      </c>
      <c r="G283" s="128">
        <v>6.3268892794376098E-3</v>
      </c>
      <c r="H283" s="129"/>
      <c r="J283" s="30">
        <f t="shared" ref="J283:P286" ca="1" si="32">B283*J$287</f>
        <v>0</v>
      </c>
      <c r="K283" s="30">
        <f t="shared" ca="1" si="32"/>
        <v>2.3925532211329794</v>
      </c>
      <c r="L283" s="30">
        <f t="shared" ca="1" si="32"/>
        <v>1.3318261231937361</v>
      </c>
      <c r="M283" s="30">
        <f t="shared" ca="1" si="32"/>
        <v>2.0660277904087763</v>
      </c>
      <c r="N283" s="30">
        <f t="shared" ca="1" si="32"/>
        <v>1.9822408043482522</v>
      </c>
      <c r="O283" s="30">
        <f t="shared" ca="1" si="32"/>
        <v>1.1627322589388225</v>
      </c>
      <c r="P283" s="30">
        <f t="shared" ca="1" si="32"/>
        <v>0</v>
      </c>
      <c r="R283" s="30">
        <f ca="1">IF(J283=0,0,Agents($J$4,$J$5,J283,$J$3)/(1-$P$1))</f>
        <v>0</v>
      </c>
      <c r="S283" s="30">
        <f ca="1">IF(K283=0,0,Agents($J$4,$J$5,K283,$J$3)/(1-$P$1))</f>
        <v>2.5</v>
      </c>
      <c r="T283" s="30">
        <f ca="1">IF(L283=0,0,Agents($J$4,$J$5,L283,$J$3)/(1-$P$1))</f>
        <v>2.5</v>
      </c>
      <c r="U283" s="30">
        <f ca="1">IF(M283=0,0,Agents($J$4,$J$5,M283,$J$3)/(1-$P$1))</f>
        <v>2.5</v>
      </c>
      <c r="V283" s="30">
        <f ca="1">IF(N283=0,0,Agents($J$4,$J$5,N283,$J$3)/(1-$P$1))</f>
        <v>2.5</v>
      </c>
      <c r="W283" s="30">
        <f ca="1">IF(O283=0,0,Agents($J$4,$J$5,O283,$J$3)/(1-$P$1))</f>
        <v>2.5</v>
      </c>
      <c r="X283" s="30">
        <f ca="1">IF(P283=0,0,Agents($J$4,$J$5,P283,$J$3)/(1-$P$1))</f>
        <v>0</v>
      </c>
    </row>
    <row r="284" spans="1:24" x14ac:dyDescent="0.25">
      <c r="A284" s="126">
        <v>0.89583333333333504</v>
      </c>
      <c r="B284" s="127"/>
      <c r="C284" s="128">
        <v>5.5229547808077319E-3</v>
      </c>
      <c r="D284" s="128">
        <v>5.0974512743628183E-3</v>
      </c>
      <c r="E284" s="128">
        <v>5.3032814053695721E-3</v>
      </c>
      <c r="F284" s="128">
        <v>7.2239422084623322E-3</v>
      </c>
      <c r="G284" s="128">
        <v>4.2179261862917402E-3</v>
      </c>
      <c r="H284" s="129"/>
      <c r="J284" s="30">
        <f t="shared" ca="1" si="32"/>
        <v>0</v>
      </c>
      <c r="K284" s="30">
        <f t="shared" ca="1" si="32"/>
        <v>1.6643848494838116</v>
      </c>
      <c r="L284" s="30">
        <f t="shared" ca="1" si="32"/>
        <v>1.1916338996996585</v>
      </c>
      <c r="M284" s="30">
        <f t="shared" ca="1" si="32"/>
        <v>1.3773518602725172</v>
      </c>
      <c r="N284" s="30">
        <f t="shared" ca="1" si="32"/>
        <v>1.7344607038047208</v>
      </c>
      <c r="O284" s="30">
        <f t="shared" ca="1" si="32"/>
        <v>0.77515483929254847</v>
      </c>
      <c r="P284" s="30">
        <f t="shared" ca="1" si="32"/>
        <v>0</v>
      </c>
      <c r="R284" s="30">
        <f ca="1">IF(J284=0,0,Agents($J$4,$J$5,J284,$J$3)/(1-$P$1))</f>
        <v>0</v>
      </c>
      <c r="S284" s="30">
        <f ca="1">IF(K284=0,0,Agents($J$4,$J$5,K284,$J$3)/(1-$P$1))</f>
        <v>2.5</v>
      </c>
      <c r="T284" s="30">
        <f ca="1">IF(L284=0,0,Agents($J$4,$J$5,L284,$J$3)/(1-$P$1))</f>
        <v>2.5</v>
      </c>
      <c r="U284" s="30">
        <f ca="1">IF(M284=0,0,Agents($J$4,$J$5,M284,$J$3)/(1-$P$1))</f>
        <v>2.5</v>
      </c>
      <c r="V284" s="30">
        <f ca="1">IF(N284=0,0,Agents($J$4,$J$5,N284,$J$3)/(1-$P$1))</f>
        <v>2.5</v>
      </c>
      <c r="W284" s="30">
        <f ca="1">IF(O284=0,0,Agents($J$4,$J$5,O284,$J$3)/(1-$P$1))</f>
        <v>2.5</v>
      </c>
      <c r="X284" s="30">
        <f ca="1">IF(P284=0,0,Agents($J$4,$J$5,P284,$J$3)/(1-$P$1))</f>
        <v>0</v>
      </c>
    </row>
    <row r="285" spans="1:24" x14ac:dyDescent="0.25">
      <c r="A285" s="125">
        <v>0.91666666666666896</v>
      </c>
      <c r="B285" s="127"/>
      <c r="C285" s="128">
        <v>2.0711080428028996E-3</v>
      </c>
      <c r="D285" s="128">
        <v>2.098950524737631E-3</v>
      </c>
      <c r="E285" s="128">
        <v>2.651640702684786E-3</v>
      </c>
      <c r="F285" s="128">
        <v>2.7519779841761265E-3</v>
      </c>
      <c r="G285" s="128">
        <v>1.7574692442882249E-3</v>
      </c>
      <c r="H285" s="129"/>
      <c r="J285" s="30">
        <f t="shared" ca="1" si="32"/>
        <v>0</v>
      </c>
      <c r="K285" s="30">
        <f t="shared" ca="1" si="32"/>
        <v>0.62414431855642938</v>
      </c>
      <c r="L285" s="30">
        <f t="shared" ca="1" si="32"/>
        <v>0.49067278222927113</v>
      </c>
      <c r="M285" s="30">
        <f t="shared" ca="1" si="32"/>
        <v>0.68867593013625861</v>
      </c>
      <c r="N285" s="30">
        <f t="shared" ca="1" si="32"/>
        <v>0.66074693478275082</v>
      </c>
      <c r="O285" s="30">
        <f t="shared" ca="1" si="32"/>
        <v>0.32298118303856183</v>
      </c>
      <c r="P285" s="30">
        <f t="shared" ca="1" si="32"/>
        <v>0</v>
      </c>
      <c r="R285" s="30">
        <f ca="1">IF(J285=0,0,Agents($J$4,$J$5,J285,$J$3)/(1-$P$1))</f>
        <v>0</v>
      </c>
      <c r="S285" s="30">
        <f ca="1">IF(K285=0,0,Agents($J$4,$J$5,K285,$J$3)/(1-$P$1))</f>
        <v>1.25</v>
      </c>
      <c r="T285" s="30">
        <f ca="1">IF(L285=0,0,Agents($J$4,$J$5,L285,$J$3)/(1-$P$1))</f>
        <v>1.25</v>
      </c>
      <c r="U285" s="30">
        <f ca="1">IF(M285=0,0,Agents($J$4,$J$5,M285,$J$3)/(1-$P$1))</f>
        <v>2.5</v>
      </c>
      <c r="V285" s="30">
        <f ca="1">IF(N285=0,0,Agents($J$4,$J$5,N285,$J$3)/(1-$P$1))</f>
        <v>1.25</v>
      </c>
      <c r="W285" s="30">
        <f ca="1">IF(O285=0,0,Agents($J$4,$J$5,O285,$J$3)/(1-$P$1))</f>
        <v>1.25</v>
      </c>
      <c r="X285" s="30">
        <f ca="1">IF(P285=0,0,Agents($J$4,$J$5,P285,$J$3)/(1-$P$1))</f>
        <v>0</v>
      </c>
    </row>
    <row r="286" spans="1:24" x14ac:dyDescent="0.25">
      <c r="A286" s="126">
        <v>0.937500000000003</v>
      </c>
      <c r="B286" s="127"/>
      <c r="C286" s="128">
        <v>1.380738695201933E-3</v>
      </c>
      <c r="D286" s="128">
        <v>1.1994002998500749E-3</v>
      </c>
      <c r="E286" s="128">
        <v>1.325820351342393E-3</v>
      </c>
      <c r="F286" s="128">
        <v>1.7199862401100791E-3</v>
      </c>
      <c r="G286" s="128">
        <v>1.4059753954305801E-3</v>
      </c>
      <c r="H286" s="129"/>
      <c r="J286" s="30">
        <f t="shared" ca="1" si="32"/>
        <v>0</v>
      </c>
      <c r="K286" s="30">
        <f t="shared" ca="1" si="32"/>
        <v>0.4160962123709529</v>
      </c>
      <c r="L286" s="30">
        <f t="shared" ca="1" si="32"/>
        <v>0.28038444698815496</v>
      </c>
      <c r="M286" s="30">
        <f t="shared" ca="1" si="32"/>
        <v>0.3443379650681293</v>
      </c>
      <c r="N286" s="30">
        <f t="shared" ca="1" si="32"/>
        <v>0.41296683423921926</v>
      </c>
      <c r="O286" s="30">
        <f t="shared" ca="1" si="32"/>
        <v>0.25838494643084947</v>
      </c>
      <c r="P286" s="30">
        <f t="shared" ca="1" si="32"/>
        <v>0</v>
      </c>
      <c r="R286" s="30">
        <f ca="1">IF(J286=0,0,Agents($J$4,$J$5,J286,$J$3)/(1-$P$1))</f>
        <v>0</v>
      </c>
      <c r="S286" s="30">
        <f ca="1">IF(K286=0,0,Agents($J$4,$J$5,K286,$J$3)/(1-$P$1))</f>
        <v>1.25</v>
      </c>
      <c r="T286" s="30">
        <f ca="1">IF(L286=0,0,Agents($J$4,$J$5,L286,$J$3)/(1-$P$1))</f>
        <v>1.25</v>
      </c>
      <c r="U286" s="30">
        <f ca="1">IF(M286=0,0,Agents($J$4,$J$5,M286,$J$3)/(1-$P$1))</f>
        <v>1.25</v>
      </c>
      <c r="V286" s="30">
        <f ca="1">IF(N286=0,0,Agents($J$4,$J$5,N286,$J$3)/(1-$P$1))</f>
        <v>1.25</v>
      </c>
      <c r="W286" s="30">
        <f ca="1">IF(O286=0,0,Agents($J$4,$J$5,O286,$J$3)/(1-$P$1))</f>
        <v>1.25</v>
      </c>
      <c r="X286" s="30">
        <f ca="1">IF(P286=0,0,Agents($J$4,$J$5,P286,$J$3)/(1-$P$1))</f>
        <v>0</v>
      </c>
    </row>
    <row r="287" spans="1:24" x14ac:dyDescent="0.25">
      <c r="B287" s="14"/>
      <c r="C287" s="15">
        <v>0.24727386021393707</v>
      </c>
      <c r="D287" s="15">
        <v>0.19181638799459966</v>
      </c>
      <c r="E287" s="15">
        <v>0.21310624156194827</v>
      </c>
      <c r="F287" s="15">
        <v>0.1970090352061481</v>
      </c>
      <c r="G287" s="15">
        <v>0.1507944750233669</v>
      </c>
      <c r="H287" s="16"/>
      <c r="J287" s="27">
        <f t="shared" ref="J287:P287" ca="1" si="33">$J$2*B287/SUM($B$287:$H$287)</f>
        <v>0</v>
      </c>
      <c r="K287" s="27">
        <f t="shared" ca="1" si="33"/>
        <v>301.35768180966267</v>
      </c>
      <c r="L287" s="27">
        <f t="shared" ca="1" si="33"/>
        <v>233.77053267637419</v>
      </c>
      <c r="M287" s="27">
        <f t="shared" ca="1" si="33"/>
        <v>259.71691015263656</v>
      </c>
      <c r="N287" s="27">
        <f t="shared" ca="1" si="33"/>
        <v>240.09891742668208</v>
      </c>
      <c r="O287" s="27">
        <f t="shared" ca="1" si="33"/>
        <v>183.77629314894168</v>
      </c>
      <c r="P287" s="27">
        <f t="shared" ca="1" si="33"/>
        <v>0</v>
      </c>
      <c r="R287" s="26">
        <f ca="1">(SUM(R257:R286)/2)/$C$6</f>
        <v>0</v>
      </c>
      <c r="S287" s="26">
        <f t="shared" ref="S287:X287" ca="1" si="34">(SUM(S257:S286)/2)/$C$6</f>
        <v>12.578125</v>
      </c>
      <c r="T287" s="26">
        <f t="shared" ca="1" si="34"/>
        <v>10.78125</v>
      </c>
      <c r="U287" s="26">
        <f t="shared" ca="1" si="34"/>
        <v>11.5625</v>
      </c>
      <c r="V287" s="26">
        <f t="shared" ca="1" si="34"/>
        <v>10.9375</v>
      </c>
      <c r="W287" s="26">
        <f t="shared" ca="1" si="34"/>
        <v>9.375</v>
      </c>
      <c r="X287" s="26">
        <f t="shared" ca="1" si="34"/>
        <v>0</v>
      </c>
    </row>
    <row r="288" spans="1:24" x14ac:dyDescent="0.25">
      <c r="R288" s="32">
        <f ca="1">SUM(R287:X287)/5</f>
        <v>11.046875</v>
      </c>
      <c r="S288" s="31"/>
      <c r="T288" s="31"/>
      <c r="U288" s="31"/>
      <c r="V288" s="31"/>
      <c r="W288" s="31"/>
      <c r="X288" s="4"/>
    </row>
    <row r="290" spans="1:24" x14ac:dyDescent="0.25">
      <c r="A290" s="39" t="s">
        <v>17</v>
      </c>
      <c r="J290" s="6" t="s">
        <v>14</v>
      </c>
      <c r="K290" s="20"/>
      <c r="L290" s="20"/>
      <c r="M290" s="33">
        <v>43344</v>
      </c>
      <c r="N290" s="20"/>
      <c r="O290" s="20"/>
      <c r="P290" s="21"/>
      <c r="R290" s="6" t="s">
        <v>15</v>
      </c>
      <c r="S290" s="20"/>
      <c r="T290" s="20"/>
      <c r="U290" s="20"/>
      <c r="V290" s="20"/>
      <c r="W290" s="20"/>
      <c r="X290" s="21"/>
    </row>
    <row r="291" spans="1:24" x14ac:dyDescent="0.25">
      <c r="A291" s="113" t="s">
        <v>6</v>
      </c>
      <c r="B291" s="114" t="s">
        <v>13</v>
      </c>
      <c r="C291" s="115" t="s">
        <v>7</v>
      </c>
      <c r="D291" s="115" t="s">
        <v>8</v>
      </c>
      <c r="E291" s="115" t="s">
        <v>9</v>
      </c>
      <c r="F291" s="115" t="s">
        <v>10</v>
      </c>
      <c r="G291" s="115" t="s">
        <v>11</v>
      </c>
      <c r="H291" s="116" t="s">
        <v>12</v>
      </c>
      <c r="J291" s="22" t="s">
        <v>13</v>
      </c>
      <c r="K291" s="20" t="s">
        <v>7</v>
      </c>
      <c r="L291" s="20" t="s">
        <v>8</v>
      </c>
      <c r="M291" s="20" t="s">
        <v>9</v>
      </c>
      <c r="N291" s="20" t="s">
        <v>10</v>
      </c>
      <c r="O291" s="20" t="s">
        <v>11</v>
      </c>
      <c r="P291" s="21" t="s">
        <v>12</v>
      </c>
      <c r="R291" s="22" t="s">
        <v>13</v>
      </c>
      <c r="S291" s="20" t="s">
        <v>7</v>
      </c>
      <c r="T291" s="20" t="s">
        <v>8</v>
      </c>
      <c r="U291" s="20" t="s">
        <v>9</v>
      </c>
      <c r="V291" s="20" t="s">
        <v>10</v>
      </c>
      <c r="W291" s="20" t="s">
        <v>11</v>
      </c>
      <c r="X291" s="21" t="s">
        <v>12</v>
      </c>
    </row>
    <row r="292" spans="1:24" x14ac:dyDescent="0.25">
      <c r="A292" s="117">
        <v>0.33333333333333331</v>
      </c>
      <c r="B292" s="118"/>
      <c r="C292" s="119">
        <v>2.1746634449430445E-2</v>
      </c>
      <c r="D292" s="119">
        <v>2.4287856071964018E-2</v>
      </c>
      <c r="E292" s="119">
        <v>2.5190586675505468E-2</v>
      </c>
      <c r="F292" s="119">
        <v>2.1327829377364983E-2</v>
      </c>
      <c r="G292" s="119">
        <v>2.3901581722319858E-2</v>
      </c>
      <c r="H292" s="120"/>
      <c r="J292" s="24">
        <f t="shared" ref="J292:P317" ca="1" si="35">B292*J$322</f>
        <v>0</v>
      </c>
      <c r="K292" s="24">
        <f t="shared" ca="1" si="35"/>
        <v>8.2176342298992235</v>
      </c>
      <c r="L292" s="24">
        <f t="shared" ca="1" si="35"/>
        <v>7.1195317832007161</v>
      </c>
      <c r="M292" s="24">
        <f t="shared" ca="1" si="35"/>
        <v>8.2037231456041368</v>
      </c>
      <c r="N292" s="24">
        <f t="shared" ca="1" si="35"/>
        <v>6.4210987015613874</v>
      </c>
      <c r="O292" s="24">
        <f t="shared" ca="1" si="35"/>
        <v>5.5079325774648797</v>
      </c>
      <c r="P292" s="24">
        <f t="shared" ca="1" si="35"/>
        <v>0</v>
      </c>
      <c r="R292" s="24">
        <f ca="1">IF(J292=0,0,Agents($K$4,$K$5,J292,$K$3)/(1-$P$1))</f>
        <v>0</v>
      </c>
      <c r="S292" s="24">
        <f ca="1">IF(K292=0,0,Agents($K$4,$K$5,K292,$K$3)/(1-$P$1))</f>
        <v>6.25</v>
      </c>
      <c r="T292" s="24">
        <f ca="1">IF(L292=0,0,Agents($K$4,$K$5,L292,$K$3)/(1-$P$1))</f>
        <v>5</v>
      </c>
      <c r="U292" s="24">
        <f ca="1">IF(M292=0,0,Agents($K$4,$K$5,M292,$K$3)/(1-$P$1))</f>
        <v>6.25</v>
      </c>
      <c r="V292" s="24">
        <f ca="1">IF(N292=0,0,Agents($K$4,$K$5,N292,$K$3)/(1-$P$1))</f>
        <v>5</v>
      </c>
      <c r="W292" s="24">
        <f ca="1">IF(O292=0,0,Agents($K$4,$K$5,O292,$K$3)/(1-$P$1))</f>
        <v>5</v>
      </c>
      <c r="X292" s="24">
        <f ca="1">IF(P292=0,0,Agents($K$4,$K$5,P292,$K$3)/(1-$P$1))</f>
        <v>0</v>
      </c>
    </row>
    <row r="293" spans="1:24" x14ac:dyDescent="0.25">
      <c r="A293" s="121">
        <v>0.35416666666666669</v>
      </c>
      <c r="B293" s="122"/>
      <c r="C293" s="123">
        <v>3.1411805315843977E-2</v>
      </c>
      <c r="D293" s="123">
        <v>3.2083958020989505E-2</v>
      </c>
      <c r="E293" s="123">
        <v>3.1819688432217434E-2</v>
      </c>
      <c r="F293" s="123">
        <v>2.4079807361541108E-2</v>
      </c>
      <c r="G293" s="123">
        <v>2.3198594024604568E-2</v>
      </c>
      <c r="H293" s="124"/>
      <c r="J293" s="30">
        <f t="shared" ca="1" si="35"/>
        <v>0</v>
      </c>
      <c r="K293" s="30">
        <f t="shared" ca="1" si="35"/>
        <v>11.869916109854435</v>
      </c>
      <c r="L293" s="30">
        <f t="shared" ca="1" si="35"/>
        <v>9.4048135901540313</v>
      </c>
      <c r="M293" s="30">
        <f t="shared" ca="1" si="35"/>
        <v>10.362597657605225</v>
      </c>
      <c r="N293" s="30">
        <f t="shared" ca="1" si="35"/>
        <v>7.2496275662789849</v>
      </c>
      <c r="O293" s="30">
        <f t="shared" ca="1" si="35"/>
        <v>5.3459345604806181</v>
      </c>
      <c r="P293" s="30">
        <f t="shared" ca="1" si="35"/>
        <v>0</v>
      </c>
      <c r="R293" s="30">
        <f ca="1">IF(J293=0,0,Agents($K$4,$K$5,J293,$K$3)/(1-$P$1))</f>
        <v>0</v>
      </c>
      <c r="S293" s="30">
        <f ca="1">IF(K293=0,0,Agents($K$4,$K$5,K293,$K$3)/(1-$P$1))</f>
        <v>7.5</v>
      </c>
      <c r="T293" s="30">
        <f ca="1">IF(L293=0,0,Agents($K$4,$K$5,L293,$K$3)/(1-$P$1))</f>
        <v>6.25</v>
      </c>
      <c r="U293" s="30">
        <f ca="1">IF(M293=0,0,Agents($K$4,$K$5,M293,$K$3)/(1-$P$1))</f>
        <v>7.5</v>
      </c>
      <c r="V293" s="30">
        <f ca="1">IF(N293=0,0,Agents($K$4,$K$5,N293,$K$3)/(1-$P$1))</f>
        <v>6.25</v>
      </c>
      <c r="W293" s="30">
        <f ca="1">IF(O293=0,0,Agents($K$4,$K$5,O293,$K$3)/(1-$P$1))</f>
        <v>5</v>
      </c>
      <c r="X293" s="30">
        <f ca="1">IF(P293=0,0,Agents($K$4,$K$5,P293,$K$3)/(1-$P$1))</f>
        <v>0</v>
      </c>
    </row>
    <row r="294" spans="1:24" x14ac:dyDescent="0.25">
      <c r="A294" s="125">
        <v>0.375</v>
      </c>
      <c r="B294" s="118"/>
      <c r="C294" s="119">
        <v>3.589920607525026E-2</v>
      </c>
      <c r="D294" s="119">
        <v>3.9880059970014994E-2</v>
      </c>
      <c r="E294" s="119">
        <v>4.2094796155120982E-2</v>
      </c>
      <c r="F294" s="119">
        <v>3.8871689026487785E-2</v>
      </c>
      <c r="G294" s="119">
        <v>4.0421792618629174E-2</v>
      </c>
      <c r="H294" s="120"/>
      <c r="J294" s="24">
        <f t="shared" ca="1" si="35"/>
        <v>0</v>
      </c>
      <c r="K294" s="24">
        <f t="shared" ca="1" si="35"/>
        <v>13.565618411262211</v>
      </c>
      <c r="L294" s="24">
        <f t="shared" ca="1" si="35"/>
        <v>11.690095397107349</v>
      </c>
      <c r="M294" s="24">
        <f t="shared" ca="1" si="35"/>
        <v>13.708853151206913</v>
      </c>
      <c r="N294" s="24">
        <f t="shared" ca="1" si="35"/>
        <v>11.702970214136075</v>
      </c>
      <c r="O294" s="24">
        <f t="shared" ca="1" si="35"/>
        <v>9.3148859765950167</v>
      </c>
      <c r="P294" s="24">
        <f t="shared" ca="1" si="35"/>
        <v>0</v>
      </c>
      <c r="R294" s="24">
        <f ca="1">IF(J294=0,0,Agents($K$4,$K$5,J294,$K$3)/(1-$P$1))</f>
        <v>0</v>
      </c>
      <c r="S294" s="24">
        <f ca="1">IF(K294=0,0,Agents($K$4,$K$5,K294,$K$3)/(1-$P$1))</f>
        <v>8.75</v>
      </c>
      <c r="T294" s="24">
        <f ca="1">IF(L294=0,0,Agents($K$4,$K$5,L294,$K$3)/(1-$P$1))</f>
        <v>7.5</v>
      </c>
      <c r="U294" s="24">
        <f ca="1">IF(M294=0,0,Agents($K$4,$K$5,M294,$K$3)/(1-$P$1))</f>
        <v>8.75</v>
      </c>
      <c r="V294" s="24">
        <f ca="1">IF(N294=0,0,Agents($K$4,$K$5,N294,$K$3)/(1-$P$1))</f>
        <v>7.5</v>
      </c>
      <c r="W294" s="24">
        <f ca="1">IF(O294=0,0,Agents($K$4,$K$5,O294,$K$3)/(1-$P$1))</f>
        <v>6.25</v>
      </c>
      <c r="X294" s="24">
        <f ca="1">IF(P294=0,0,Agents($K$4,$K$5,P294,$K$3)/(1-$P$1))</f>
        <v>0</v>
      </c>
    </row>
    <row r="295" spans="1:24" x14ac:dyDescent="0.25">
      <c r="A295" s="121">
        <v>0.39583333333333331</v>
      </c>
      <c r="B295" s="122"/>
      <c r="C295" s="123">
        <v>4.9016223679668625E-2</v>
      </c>
      <c r="D295" s="123">
        <v>5.0674662668665667E-2</v>
      </c>
      <c r="E295" s="123">
        <v>5.2038448790188929E-2</v>
      </c>
      <c r="F295" s="123">
        <v>4.3687650498796013E-2</v>
      </c>
      <c r="G295" s="123">
        <v>4.8506151142355007E-2</v>
      </c>
      <c r="H295" s="124"/>
      <c r="J295" s="30">
        <f t="shared" ca="1" si="35"/>
        <v>0</v>
      </c>
      <c r="K295" s="30">
        <f t="shared" ca="1" si="35"/>
        <v>18.522286676915712</v>
      </c>
      <c r="L295" s="30">
        <f t="shared" ca="1" si="35"/>
        <v>14.854331745196555</v>
      </c>
      <c r="M295" s="30">
        <f t="shared" ca="1" si="35"/>
        <v>16.947164919208543</v>
      </c>
      <c r="N295" s="30">
        <f t="shared" ca="1" si="35"/>
        <v>13.152895727391874</v>
      </c>
      <c r="O295" s="30">
        <f t="shared" ca="1" si="35"/>
        <v>11.177863171914021</v>
      </c>
      <c r="P295" s="30">
        <f t="shared" ca="1" si="35"/>
        <v>0</v>
      </c>
      <c r="R295" s="30">
        <f ca="1">IF(J295=0,0,Agents($K$4,$K$5,J295,$K$3)/(1-$P$1))</f>
        <v>0</v>
      </c>
      <c r="S295" s="30">
        <f ca="1">IF(K295=0,0,Agents($K$4,$K$5,K295,$K$3)/(1-$P$1))</f>
        <v>11.25</v>
      </c>
      <c r="T295" s="30">
        <f ca="1">IF(L295=0,0,Agents($K$4,$K$5,L295,$K$3)/(1-$P$1))</f>
        <v>8.75</v>
      </c>
      <c r="U295" s="30">
        <f ca="1">IF(M295=0,0,Agents($K$4,$K$5,M295,$K$3)/(1-$P$1))</f>
        <v>10</v>
      </c>
      <c r="V295" s="30">
        <f ca="1">IF(N295=0,0,Agents($K$4,$K$5,N295,$K$3)/(1-$P$1))</f>
        <v>8.75</v>
      </c>
      <c r="W295" s="30">
        <f ca="1">IF(O295=0,0,Agents($K$4,$K$5,O295,$K$3)/(1-$P$1))</f>
        <v>7.5</v>
      </c>
      <c r="X295" s="30">
        <f ca="1">IF(P295=0,0,Agents($K$4,$K$5,P295,$K$3)/(1-$P$1))</f>
        <v>0</v>
      </c>
    </row>
    <row r="296" spans="1:24" x14ac:dyDescent="0.25">
      <c r="A296" s="125">
        <v>0.41666666666666669</v>
      </c>
      <c r="B296" s="118"/>
      <c r="C296" s="119">
        <v>5.6689944504925503E-2</v>
      </c>
      <c r="D296" s="119">
        <v>5.3073463268365817E-2</v>
      </c>
      <c r="E296" s="119">
        <v>5.4027179317202516E-2</v>
      </c>
      <c r="F296" s="119">
        <v>4.9879600963192293E-2</v>
      </c>
      <c r="G296" s="119">
        <v>5.4481546572934976E-2</v>
      </c>
      <c r="H296" s="120"/>
      <c r="J296" s="24">
        <f t="shared" ca="1" si="35"/>
        <v>0</v>
      </c>
      <c r="K296" s="24">
        <f t="shared" ca="1" si="35"/>
        <v>21.422037949737287</v>
      </c>
      <c r="L296" s="24">
        <f t="shared" ca="1" si="35"/>
        <v>15.557495378105267</v>
      </c>
      <c r="M296" s="24">
        <f t="shared" ca="1" si="35"/>
        <v>17.594827272808871</v>
      </c>
      <c r="N296" s="24">
        <f t="shared" ca="1" si="35"/>
        <v>15.017085673006468</v>
      </c>
      <c r="O296" s="24">
        <f t="shared" ca="1" si="35"/>
        <v>12.554846316280242</v>
      </c>
      <c r="P296" s="24">
        <f t="shared" ca="1" si="35"/>
        <v>0</v>
      </c>
      <c r="R296" s="24">
        <f ca="1">IF(J296=0,0,Agents($K$4,$K$5,J296,$K$3)/(1-$P$1))</f>
        <v>0</v>
      </c>
      <c r="S296" s="24">
        <f ca="1">IF(K296=0,0,Agents($K$4,$K$5,K296,$K$3)/(1-$P$1))</f>
        <v>12.5</v>
      </c>
      <c r="T296" s="24">
        <f ca="1">IF(L296=0,0,Agents($K$4,$K$5,L296,$K$3)/(1-$P$1))</f>
        <v>10</v>
      </c>
      <c r="U296" s="24">
        <f ca="1">IF(M296=0,0,Agents($K$4,$K$5,M296,$K$3)/(1-$P$1))</f>
        <v>10</v>
      </c>
      <c r="V296" s="24">
        <f ca="1">IF(N296=0,0,Agents($K$4,$K$5,N296,$K$3)/(1-$P$1))</f>
        <v>10</v>
      </c>
      <c r="W296" s="24">
        <f ca="1">IF(O296=0,0,Agents($K$4,$K$5,O296,$K$3)/(1-$P$1))</f>
        <v>8.75</v>
      </c>
      <c r="X296" s="24">
        <f ca="1">IF(P296=0,0,Agents($K$4,$K$5,P296,$K$3)/(1-$P$1))</f>
        <v>0</v>
      </c>
    </row>
    <row r="297" spans="1:24" x14ac:dyDescent="0.25">
      <c r="A297" s="121">
        <v>0.4375</v>
      </c>
      <c r="B297" s="122"/>
      <c r="C297" s="123">
        <v>6.1177345264331787E-2</v>
      </c>
      <c r="D297" s="123">
        <v>6.0385192019374909E-2</v>
      </c>
      <c r="E297" s="123">
        <v>5.6347364932051704E-2</v>
      </c>
      <c r="F297" s="123">
        <v>5.2128813738720886E-2</v>
      </c>
      <c r="G297" s="123">
        <v>6.1862917398945519E-2</v>
      </c>
      <c r="H297" s="124"/>
      <c r="J297" s="30">
        <f t="shared" ca="1" si="35"/>
        <v>0</v>
      </c>
      <c r="K297" s="30">
        <f t="shared" ca="1" si="35"/>
        <v>23.117740251145062</v>
      </c>
      <c r="L297" s="30">
        <f t="shared" ca="1" si="35"/>
        <v>17.70079222072124</v>
      </c>
      <c r="M297" s="30">
        <f t="shared" ca="1" si="35"/>
        <v>18.350433352009251</v>
      </c>
      <c r="N297" s="30">
        <f t="shared" ca="1" si="35"/>
        <v>15.69424868743913</v>
      </c>
      <c r="O297" s="30">
        <f t="shared" ca="1" si="35"/>
        <v>14.255825494614983</v>
      </c>
      <c r="P297" s="30">
        <f t="shared" ca="1" si="35"/>
        <v>0</v>
      </c>
      <c r="R297" s="30">
        <f ca="1">IF(J297=0,0,Agents($K$4,$K$5,J297,$K$3)/(1-$P$1))</f>
        <v>0</v>
      </c>
      <c r="S297" s="30">
        <f ca="1">IF(K297=0,0,Agents($K$4,$K$5,K297,$K$3)/(1-$P$1))</f>
        <v>12.5</v>
      </c>
      <c r="T297" s="30">
        <f ca="1">IF(L297=0,0,Agents($K$4,$K$5,L297,$K$3)/(1-$P$1))</f>
        <v>11.25</v>
      </c>
      <c r="U297" s="30">
        <f ca="1">IF(M297=0,0,Agents($K$4,$K$5,M297,$K$3)/(1-$P$1))</f>
        <v>11.25</v>
      </c>
      <c r="V297" s="30">
        <f ca="1">IF(N297=0,0,Agents($K$4,$K$5,N297,$K$3)/(1-$P$1))</f>
        <v>10</v>
      </c>
      <c r="W297" s="30">
        <f ca="1">IF(O297=0,0,Agents($K$4,$K$5,O297,$K$3)/(1-$P$1))</f>
        <v>8.75</v>
      </c>
      <c r="X297" s="30">
        <f ca="1">IF(P297=0,0,Agents($K$4,$K$5,P297,$K$3)/(1-$P$1))</f>
        <v>0</v>
      </c>
    </row>
    <row r="298" spans="1:24" x14ac:dyDescent="0.25">
      <c r="A298" s="125">
        <v>0.45833333333333331</v>
      </c>
      <c r="B298" s="118"/>
      <c r="C298" s="119">
        <v>5.9106237221528891E-2</v>
      </c>
      <c r="D298" s="119">
        <v>5.9485641794487357E-2</v>
      </c>
      <c r="E298" s="119">
        <v>5.9661915810407688E-2</v>
      </c>
      <c r="F298" s="119">
        <v>5.384879997883097E-2</v>
      </c>
      <c r="G298" s="119">
        <v>6.2214411247803164E-2</v>
      </c>
      <c r="H298" s="120"/>
      <c r="J298" s="24">
        <f t="shared" ca="1" si="35"/>
        <v>0</v>
      </c>
      <c r="K298" s="24">
        <f t="shared" ca="1" si="35"/>
        <v>22.33510841972609</v>
      </c>
      <c r="L298" s="24">
        <f t="shared" ca="1" si="35"/>
        <v>17.437105858380477</v>
      </c>
      <c r="M298" s="24">
        <f t="shared" ca="1" si="35"/>
        <v>19.429870608009796</v>
      </c>
      <c r="N298" s="24">
        <f t="shared" ca="1" si="35"/>
        <v>16.212079227887632</v>
      </c>
      <c r="O298" s="24">
        <f t="shared" ca="1" si="35"/>
        <v>14.336824503107113</v>
      </c>
      <c r="P298" s="24">
        <f t="shared" ca="1" si="35"/>
        <v>0</v>
      </c>
      <c r="R298" s="24">
        <f ca="1">IF(J298=0,0,Agents($K$4,$K$5,J298,$K$3)/(1-$P$1))</f>
        <v>0</v>
      </c>
      <c r="S298" s="24">
        <f ca="1">IF(K298=0,0,Agents($K$4,$K$5,K298,$K$3)/(1-$P$1))</f>
        <v>12.5</v>
      </c>
      <c r="T298" s="24">
        <f ca="1">IF(L298=0,0,Agents($K$4,$K$5,L298,$K$3)/(1-$P$1))</f>
        <v>10</v>
      </c>
      <c r="U298" s="24">
        <f ca="1">IF(M298=0,0,Agents($K$4,$K$5,M298,$K$3)/(1-$P$1))</f>
        <v>11.25</v>
      </c>
      <c r="V298" s="24">
        <f ca="1">IF(N298=0,0,Agents($K$4,$K$5,N298,$K$3)/(1-$P$1))</f>
        <v>10</v>
      </c>
      <c r="W298" s="24">
        <f ca="1">IF(O298=0,0,Agents($K$4,$K$5,O298,$K$3)/(1-$P$1))</f>
        <v>8.75</v>
      </c>
      <c r="X298" s="24">
        <f ca="1">IF(P298=0,0,Agents($K$4,$K$5,P298,$K$3)/(1-$P$1))</f>
        <v>0</v>
      </c>
    </row>
    <row r="299" spans="1:24" x14ac:dyDescent="0.25">
      <c r="A299" s="121">
        <v>0.47916666666666669</v>
      </c>
      <c r="B299" s="122"/>
      <c r="C299" s="123">
        <v>6.2212899285733245E-2</v>
      </c>
      <c r="D299" s="123">
        <v>6.1284742244262468E-2</v>
      </c>
      <c r="E299" s="123">
        <v>5.6678820019887298E-2</v>
      </c>
      <c r="F299" s="123">
        <v>5.7976766955095155E-2</v>
      </c>
      <c r="G299" s="123">
        <v>5.9753954305799648E-2</v>
      </c>
      <c r="H299" s="124"/>
      <c r="J299" s="30">
        <f t="shared" ca="1" si="35"/>
        <v>0</v>
      </c>
      <c r="K299" s="30">
        <f t="shared" ca="1" si="35"/>
        <v>23.509056166854553</v>
      </c>
      <c r="L299" s="30">
        <f t="shared" ca="1" si="35"/>
        <v>17.964478583062011</v>
      </c>
      <c r="M299" s="30">
        <f t="shared" ca="1" si="35"/>
        <v>18.458377077609303</v>
      </c>
      <c r="N299" s="30">
        <f t="shared" ca="1" si="35"/>
        <v>17.454872524964028</v>
      </c>
      <c r="O299" s="30">
        <f t="shared" ca="1" si="35"/>
        <v>13.7698314436622</v>
      </c>
      <c r="P299" s="30">
        <f t="shared" ca="1" si="35"/>
        <v>0</v>
      </c>
      <c r="R299" s="30">
        <f ca="1">IF(J299=0,0,Agents($K$4,$K$5,J299,$K$3)/(1-$P$1))</f>
        <v>0</v>
      </c>
      <c r="S299" s="30">
        <f ca="1">IF(K299=0,0,Agents($K$4,$K$5,K299,$K$3)/(1-$P$1))</f>
        <v>13.75</v>
      </c>
      <c r="T299" s="30">
        <f ca="1">IF(L299=0,0,Agents($K$4,$K$5,L299,$K$3)/(1-$P$1))</f>
        <v>11.25</v>
      </c>
      <c r="U299" s="30">
        <f ca="1">IF(M299=0,0,Agents($K$4,$K$5,M299,$K$3)/(1-$P$1))</f>
        <v>11.25</v>
      </c>
      <c r="V299" s="30">
        <f ca="1">IF(N299=0,0,Agents($K$4,$K$5,N299,$K$3)/(1-$P$1))</f>
        <v>10</v>
      </c>
      <c r="W299" s="30">
        <f ca="1">IF(O299=0,0,Agents($K$4,$K$5,O299,$K$3)/(1-$P$1))</f>
        <v>8.75</v>
      </c>
      <c r="X299" s="30">
        <f ca="1">IF(P299=0,0,Agents($K$4,$K$5,P299,$K$3)/(1-$P$1))</f>
        <v>0</v>
      </c>
    </row>
    <row r="300" spans="1:24" x14ac:dyDescent="0.25">
      <c r="A300" s="125">
        <v>0.5</v>
      </c>
      <c r="B300" s="118"/>
      <c r="C300" s="119">
        <v>5.6689944504925503E-2</v>
      </c>
      <c r="D300" s="119">
        <v>5.3788490370199497E-2</v>
      </c>
      <c r="E300" s="119">
        <v>5.4027179317202516E-2</v>
      </c>
      <c r="F300" s="119">
        <v>5.4192797226852982E-2</v>
      </c>
      <c r="G300" s="119">
        <v>5.342706502636204E-2</v>
      </c>
      <c r="H300" s="120"/>
      <c r="J300" s="24">
        <f t="shared" ca="1" si="35"/>
        <v>0</v>
      </c>
      <c r="K300" s="24">
        <f t="shared" ca="1" si="35"/>
        <v>21.422037949737287</v>
      </c>
      <c r="L300" s="24">
        <f t="shared" ca="1" si="35"/>
        <v>15.767092230222282</v>
      </c>
      <c r="M300" s="24">
        <f t="shared" ca="1" si="35"/>
        <v>17.594827272808871</v>
      </c>
      <c r="N300" s="24">
        <f t="shared" ca="1" si="35"/>
        <v>16.315645335977329</v>
      </c>
      <c r="O300" s="24">
        <f t="shared" ca="1" si="35"/>
        <v>12.311849290803849</v>
      </c>
      <c r="P300" s="24">
        <f t="shared" ca="1" si="35"/>
        <v>0</v>
      </c>
      <c r="R300" s="24">
        <f ca="1">IF(J300=0,0,Agents($K$4,$K$5,J300,$K$3)/(1-$P$1))</f>
        <v>0</v>
      </c>
      <c r="S300" s="24">
        <f ca="1">IF(K300=0,0,Agents($K$4,$K$5,K300,$K$3)/(1-$P$1))</f>
        <v>12.5</v>
      </c>
      <c r="T300" s="24">
        <f ca="1">IF(L300=0,0,Agents($K$4,$K$5,L300,$K$3)/(1-$P$1))</f>
        <v>10</v>
      </c>
      <c r="U300" s="24">
        <f ca="1">IF(M300=0,0,Agents($K$4,$K$5,M300,$K$3)/(1-$P$1))</f>
        <v>10</v>
      </c>
      <c r="V300" s="24">
        <f ca="1">IF(N300=0,0,Agents($K$4,$K$5,N300,$K$3)/(1-$P$1))</f>
        <v>10</v>
      </c>
      <c r="W300" s="24">
        <f ca="1">IF(O300=0,0,Agents($K$4,$K$5,O300,$K$3)/(1-$P$1))</f>
        <v>8.75</v>
      </c>
      <c r="X300" s="24">
        <f ca="1">IF(P300=0,0,Agents($K$4,$K$5,P300,$K$3)/(1-$P$1))</f>
        <v>0</v>
      </c>
    </row>
    <row r="301" spans="1:24" x14ac:dyDescent="0.25">
      <c r="A301" s="121">
        <v>0.52083333333333337</v>
      </c>
      <c r="B301" s="122"/>
      <c r="C301" s="123">
        <v>5.1857359071718741E-2</v>
      </c>
      <c r="D301" s="123">
        <v>5.3788490370199497E-2</v>
      </c>
      <c r="E301" s="123">
        <v>4.938680808750414E-2</v>
      </c>
      <c r="F301" s="123">
        <v>5.2128813738720886E-2</v>
      </c>
      <c r="G301" s="123">
        <v>5.518453427065026E-2</v>
      </c>
      <c r="H301" s="124"/>
      <c r="J301" s="30">
        <f t="shared" ca="1" si="35"/>
        <v>0</v>
      </c>
      <c r="K301" s="30">
        <f t="shared" ca="1" si="35"/>
        <v>19.595897009759682</v>
      </c>
      <c r="L301" s="30">
        <f t="shared" ca="1" si="35"/>
        <v>15.767092230222282</v>
      </c>
      <c r="M301" s="30">
        <f t="shared" ca="1" si="35"/>
        <v>16.083615114408108</v>
      </c>
      <c r="N301" s="30">
        <f t="shared" ca="1" si="35"/>
        <v>15.69424868743913</v>
      </c>
      <c r="O301" s="30">
        <f t="shared" ca="1" si="35"/>
        <v>12.7168443332645</v>
      </c>
      <c r="P301" s="30">
        <f t="shared" ca="1" si="35"/>
        <v>0</v>
      </c>
      <c r="R301" s="30">
        <f ca="1">IF(J301=0,0,Agents($K$4,$K$5,J301,$K$3)/(1-$P$1))</f>
        <v>0</v>
      </c>
      <c r="S301" s="30">
        <f ca="1">IF(K301=0,0,Agents($K$4,$K$5,K301,$K$3)/(1-$P$1))</f>
        <v>11.25</v>
      </c>
      <c r="T301" s="30">
        <f ca="1">IF(L301=0,0,Agents($K$4,$K$5,L301,$K$3)/(1-$P$1))</f>
        <v>10</v>
      </c>
      <c r="U301" s="30">
        <f ca="1">IF(M301=0,0,Agents($K$4,$K$5,M301,$K$3)/(1-$P$1))</f>
        <v>10</v>
      </c>
      <c r="V301" s="30">
        <f ca="1">IF(N301=0,0,Agents($K$4,$K$5,N301,$K$3)/(1-$P$1))</f>
        <v>10</v>
      </c>
      <c r="W301" s="30">
        <f ca="1">IF(O301=0,0,Agents($K$4,$K$5,O301,$K$3)/(1-$P$1))</f>
        <v>8.75</v>
      </c>
      <c r="X301" s="30">
        <f ca="1">IF(P301=0,0,Agents($K$4,$K$5,P301,$K$3)/(1-$P$1))</f>
        <v>0</v>
      </c>
    </row>
    <row r="302" spans="1:24" x14ac:dyDescent="0.25">
      <c r="A302" s="125">
        <v>0.54166666666666663</v>
      </c>
      <c r="B302" s="118"/>
      <c r="C302" s="119">
        <v>5.3928467114521643E-2</v>
      </c>
      <c r="D302" s="119">
        <v>5.2589090070349426E-2</v>
      </c>
      <c r="E302" s="119">
        <v>5.1375538614517727E-2</v>
      </c>
      <c r="F302" s="119">
        <v>5.4192797226852982E-2</v>
      </c>
      <c r="G302" s="119">
        <v>5.3778558875219686E-2</v>
      </c>
      <c r="H302" s="120"/>
      <c r="J302" s="24">
        <f t="shared" ca="1" si="35"/>
        <v>0</v>
      </c>
      <c r="K302" s="24">
        <f t="shared" ca="1" si="35"/>
        <v>20.378528841178657</v>
      </c>
      <c r="L302" s="24">
        <f t="shared" ca="1" si="35"/>
        <v>15.415510413767928</v>
      </c>
      <c r="M302" s="24">
        <f t="shared" ca="1" si="35"/>
        <v>16.731277468008432</v>
      </c>
      <c r="N302" s="24">
        <f t="shared" ca="1" si="35"/>
        <v>16.315645335977329</v>
      </c>
      <c r="O302" s="24">
        <f t="shared" ca="1" si="35"/>
        <v>12.392848299295981</v>
      </c>
      <c r="P302" s="24">
        <f t="shared" ca="1" si="35"/>
        <v>0</v>
      </c>
      <c r="R302" s="24">
        <f ca="1">IF(J302=0,0,Agents($K$4,$K$5,J302,$K$3)/(1-$P$1))</f>
        <v>0</v>
      </c>
      <c r="S302" s="24">
        <f ca="1">IF(K302=0,0,Agents($K$4,$K$5,K302,$K$3)/(1-$P$1))</f>
        <v>11.25</v>
      </c>
      <c r="T302" s="24">
        <f ca="1">IF(L302=0,0,Agents($K$4,$K$5,L302,$K$3)/(1-$P$1))</f>
        <v>10</v>
      </c>
      <c r="U302" s="24">
        <f ca="1">IF(M302=0,0,Agents($K$4,$K$5,M302,$K$3)/(1-$P$1))</f>
        <v>10</v>
      </c>
      <c r="V302" s="24">
        <f ca="1">IF(N302=0,0,Agents($K$4,$K$5,N302,$K$3)/(1-$P$1))</f>
        <v>10</v>
      </c>
      <c r="W302" s="24">
        <f ca="1">IF(O302=0,0,Agents($K$4,$K$5,O302,$K$3)/(1-$P$1))</f>
        <v>8.75</v>
      </c>
      <c r="X302" s="24">
        <f ca="1">IF(P302=0,0,Agents($K$4,$K$5,P302,$K$3)/(1-$P$1))</f>
        <v>0</v>
      </c>
    </row>
    <row r="303" spans="1:24" x14ac:dyDescent="0.25">
      <c r="A303" s="121">
        <v>0.5625</v>
      </c>
      <c r="B303" s="122"/>
      <c r="C303" s="123">
        <v>5.3928467114521643E-2</v>
      </c>
      <c r="D303" s="123">
        <v>5.5887440894937128E-2</v>
      </c>
      <c r="E303" s="123">
        <v>5.1706993702353328E-2</v>
      </c>
      <c r="F303" s="123">
        <v>5.6944775211029107E-2</v>
      </c>
      <c r="G303" s="123">
        <v>5.6942003514938486E-2</v>
      </c>
      <c r="H303" s="124"/>
      <c r="J303" s="30">
        <f t="shared" ca="1" si="35"/>
        <v>0</v>
      </c>
      <c r="K303" s="30">
        <f t="shared" ca="1" si="35"/>
        <v>20.378528841178657</v>
      </c>
      <c r="L303" s="30">
        <f t="shared" ca="1" si="35"/>
        <v>16.382360409017405</v>
      </c>
      <c r="M303" s="30">
        <f t="shared" ca="1" si="35"/>
        <v>16.839221193608488</v>
      </c>
      <c r="N303" s="30">
        <f t="shared" ca="1" si="35"/>
        <v>17.144174200694927</v>
      </c>
      <c r="O303" s="30">
        <f t="shared" ca="1" si="35"/>
        <v>13.121839375725154</v>
      </c>
      <c r="P303" s="30">
        <f t="shared" ca="1" si="35"/>
        <v>0</v>
      </c>
      <c r="R303" s="30">
        <f ca="1">IF(J303=0,0,Agents($K$4,$K$5,J303,$K$3)/(1-$P$1))</f>
        <v>0</v>
      </c>
      <c r="S303" s="30">
        <f ca="1">IF(K303=0,0,Agents($K$4,$K$5,K303,$K$3)/(1-$P$1))</f>
        <v>11.25</v>
      </c>
      <c r="T303" s="30">
        <f ca="1">IF(L303=0,0,Agents($K$4,$K$5,L303,$K$3)/(1-$P$1))</f>
        <v>10</v>
      </c>
      <c r="U303" s="30">
        <f ca="1">IF(M303=0,0,Agents($K$4,$K$5,M303,$K$3)/(1-$P$1))</f>
        <v>10</v>
      </c>
      <c r="V303" s="30">
        <f ca="1">IF(N303=0,0,Agents($K$4,$K$5,N303,$K$3)/(1-$P$1))</f>
        <v>10</v>
      </c>
      <c r="W303" s="30">
        <f ca="1">IF(O303=0,0,Agents($K$4,$K$5,O303,$K$3)/(1-$P$1))</f>
        <v>8.75</v>
      </c>
      <c r="X303" s="30">
        <f ca="1">IF(P303=0,0,Agents($K$4,$K$5,P303,$K$3)/(1-$P$1))</f>
        <v>0</v>
      </c>
    </row>
    <row r="304" spans="1:24" x14ac:dyDescent="0.25">
      <c r="A304" s="125">
        <v>0.58333333333333337</v>
      </c>
      <c r="B304" s="118"/>
      <c r="C304" s="119">
        <v>5.4964021135923087E-2</v>
      </c>
      <c r="D304" s="119">
        <v>5.7386691269749726E-2</v>
      </c>
      <c r="E304" s="119">
        <v>5.8667550546900891E-2</v>
      </c>
      <c r="F304" s="119">
        <v>5.8664761451139191E-2</v>
      </c>
      <c r="G304" s="119">
        <v>5.9050966608084357E-2</v>
      </c>
      <c r="H304" s="120"/>
      <c r="J304" s="24">
        <f t="shared" ca="1" si="35"/>
        <v>0</v>
      </c>
      <c r="K304" s="24">
        <f t="shared" ca="1" si="35"/>
        <v>20.769844756888141</v>
      </c>
      <c r="L304" s="24">
        <f t="shared" ca="1" si="35"/>
        <v>16.821837679585354</v>
      </c>
      <c r="M304" s="24">
        <f t="shared" ca="1" si="35"/>
        <v>19.106039431209631</v>
      </c>
      <c r="N304" s="24">
        <f t="shared" ca="1" si="35"/>
        <v>17.662004741143427</v>
      </c>
      <c r="O304" s="24">
        <f t="shared" ca="1" si="35"/>
        <v>13.607833426677939</v>
      </c>
      <c r="P304" s="24">
        <f t="shared" ca="1" si="35"/>
        <v>0</v>
      </c>
      <c r="R304" s="24">
        <f ca="1">IF(J304=0,0,Agents($K$4,$K$5,J304,$K$3)/(1-$P$1))</f>
        <v>0</v>
      </c>
      <c r="S304" s="24">
        <f ca="1">IF(K304=0,0,Agents($K$4,$K$5,K304,$K$3)/(1-$P$1))</f>
        <v>12.5</v>
      </c>
      <c r="T304" s="24">
        <f ca="1">IF(L304=0,0,Agents($K$4,$K$5,L304,$K$3)/(1-$P$1))</f>
        <v>10</v>
      </c>
      <c r="U304" s="24">
        <f ca="1">IF(M304=0,0,Agents($K$4,$K$5,M304,$K$3)/(1-$P$1))</f>
        <v>11.25</v>
      </c>
      <c r="V304" s="24">
        <f ca="1">IF(N304=0,0,Agents($K$4,$K$5,N304,$K$3)/(1-$P$1))</f>
        <v>11.25</v>
      </c>
      <c r="W304" s="24">
        <f ca="1">IF(O304=0,0,Agents($K$4,$K$5,O304,$K$3)/(1-$P$1))</f>
        <v>8.75</v>
      </c>
      <c r="X304" s="24">
        <f ca="1">IF(P304=0,0,Agents($K$4,$K$5,P304,$K$3)/(1-$P$1))</f>
        <v>0</v>
      </c>
    </row>
    <row r="305" spans="1:24" x14ac:dyDescent="0.25">
      <c r="A305" s="121">
        <v>0.60416666666666663</v>
      </c>
      <c r="B305" s="122"/>
      <c r="C305" s="123">
        <v>5.4618836462122608E-2</v>
      </c>
      <c r="D305" s="123">
        <v>5.9485641794487357E-2</v>
      </c>
      <c r="E305" s="123">
        <v>6.1982101425256876E-2</v>
      </c>
      <c r="F305" s="123">
        <v>6.1760736683337335E-2</v>
      </c>
      <c r="G305" s="123">
        <v>5.8347978910369067E-2</v>
      </c>
      <c r="H305" s="124"/>
      <c r="J305" s="30">
        <f t="shared" ca="1" si="35"/>
        <v>0</v>
      </c>
      <c r="K305" s="30">
        <f t="shared" ca="1" si="35"/>
        <v>20.639406118318313</v>
      </c>
      <c r="L305" s="30">
        <f t="shared" ca="1" si="35"/>
        <v>17.437105858380477</v>
      </c>
      <c r="M305" s="30">
        <f t="shared" ca="1" si="35"/>
        <v>20.185476687210176</v>
      </c>
      <c r="N305" s="30">
        <f t="shared" ca="1" si="35"/>
        <v>18.594099713950726</v>
      </c>
      <c r="O305" s="30">
        <f t="shared" ca="1" si="35"/>
        <v>13.445835409693677</v>
      </c>
      <c r="P305" s="30">
        <f t="shared" ca="1" si="35"/>
        <v>0</v>
      </c>
      <c r="R305" s="30">
        <f ca="1">IF(J305=0,0,Agents($K$4,$K$5,J305,$K$3)/(1-$P$1))</f>
        <v>0</v>
      </c>
      <c r="S305" s="30">
        <f ca="1">IF(K305=0,0,Agents($K$4,$K$5,K305,$K$3)/(1-$P$1))</f>
        <v>12.5</v>
      </c>
      <c r="T305" s="30">
        <f ca="1">IF(L305=0,0,Agents($K$4,$K$5,L305,$K$3)/(1-$P$1))</f>
        <v>10</v>
      </c>
      <c r="U305" s="30">
        <f ca="1">IF(M305=0,0,Agents($K$4,$K$5,M305,$K$3)/(1-$P$1))</f>
        <v>11.25</v>
      </c>
      <c r="V305" s="30">
        <f ca="1">IF(N305=0,0,Agents($K$4,$K$5,N305,$K$3)/(1-$P$1))</f>
        <v>11.25</v>
      </c>
      <c r="W305" s="30">
        <f ca="1">IF(O305=0,0,Agents($K$4,$K$5,O305,$K$3)/(1-$P$1))</f>
        <v>8.75</v>
      </c>
      <c r="X305" s="30">
        <f ca="1">IF(P305=0,0,Agents($K$4,$K$5,P305,$K$3)/(1-$P$1))</f>
        <v>0</v>
      </c>
    </row>
    <row r="306" spans="1:24" x14ac:dyDescent="0.25">
      <c r="A306" s="125">
        <v>0.625</v>
      </c>
      <c r="B306" s="118"/>
      <c r="C306" s="119">
        <v>5.3238097766920671E-2</v>
      </c>
      <c r="D306" s="119">
        <v>5.1689539845461867E-2</v>
      </c>
      <c r="E306" s="119">
        <v>5.5021544580709306E-2</v>
      </c>
      <c r="F306" s="119">
        <v>5.7632769707073143E-2</v>
      </c>
      <c r="G306" s="119">
        <v>5.7293497363796131E-2</v>
      </c>
      <c r="H306" s="120"/>
      <c r="J306" s="24">
        <f t="shared" ca="1" si="35"/>
        <v>0</v>
      </c>
      <c r="K306" s="24">
        <f t="shared" ca="1" si="35"/>
        <v>20.117651564038997</v>
      </c>
      <c r="L306" s="24">
        <f t="shared" ca="1" si="35"/>
        <v>15.151824051427159</v>
      </c>
      <c r="M306" s="24">
        <f t="shared" ca="1" si="35"/>
        <v>17.918658449609033</v>
      </c>
      <c r="N306" s="24">
        <f t="shared" ca="1" si="35"/>
        <v>17.351306416874326</v>
      </c>
      <c r="O306" s="24">
        <f t="shared" ca="1" si="35"/>
        <v>13.202838384217285</v>
      </c>
      <c r="P306" s="24">
        <f t="shared" ca="1" si="35"/>
        <v>0</v>
      </c>
      <c r="R306" s="24">
        <f ca="1">IF(J306=0,0,Agents($K$4,$K$5,J306,$K$3)/(1-$P$1))</f>
        <v>0</v>
      </c>
      <c r="S306" s="24">
        <f ca="1">IF(K306=0,0,Agents($K$4,$K$5,K306,$K$3)/(1-$P$1))</f>
        <v>11.25</v>
      </c>
      <c r="T306" s="24">
        <f ca="1">IF(L306=0,0,Agents($K$4,$K$5,L306,$K$3)/(1-$P$1))</f>
        <v>10</v>
      </c>
      <c r="U306" s="24">
        <f ca="1">IF(M306=0,0,Agents($K$4,$K$5,M306,$K$3)/(1-$P$1))</f>
        <v>11.25</v>
      </c>
      <c r="V306" s="24">
        <f ca="1">IF(N306=0,0,Agents($K$4,$K$5,N306,$K$3)/(1-$P$1))</f>
        <v>10</v>
      </c>
      <c r="W306" s="24">
        <f ca="1">IF(O306=0,0,Agents($K$4,$K$5,O306,$K$3)/(1-$P$1))</f>
        <v>8.75</v>
      </c>
      <c r="X306" s="24">
        <f ca="1">IF(P306=0,0,Agents($K$4,$K$5,P306,$K$3)/(1-$P$1))</f>
        <v>0</v>
      </c>
    </row>
    <row r="307" spans="1:24" x14ac:dyDescent="0.25">
      <c r="A307" s="121">
        <v>0.64583333333333337</v>
      </c>
      <c r="B307" s="122"/>
      <c r="C307" s="123">
        <v>5.2547728419319706E-2</v>
      </c>
      <c r="D307" s="123">
        <v>5.2888940145311945E-2</v>
      </c>
      <c r="E307" s="123">
        <v>4.938680808750414E-2</v>
      </c>
      <c r="F307" s="123">
        <v>5.5912783466963066E-2</v>
      </c>
      <c r="G307" s="123">
        <v>5.3075571177504395E-2</v>
      </c>
      <c r="H307" s="124"/>
      <c r="J307" s="30">
        <f t="shared" ca="1" si="35"/>
        <v>0</v>
      </c>
      <c r="K307" s="30">
        <f t="shared" ca="1" si="35"/>
        <v>19.856774286899338</v>
      </c>
      <c r="L307" s="30">
        <f t="shared" ca="1" si="35"/>
        <v>15.503405867881517</v>
      </c>
      <c r="M307" s="30">
        <f t="shared" ca="1" si="35"/>
        <v>16.083615114408108</v>
      </c>
      <c r="N307" s="30">
        <f t="shared" ca="1" si="35"/>
        <v>16.83347587642583</v>
      </c>
      <c r="O307" s="30">
        <f t="shared" ca="1" si="35"/>
        <v>12.230850282311719</v>
      </c>
      <c r="P307" s="30">
        <f t="shared" ca="1" si="35"/>
        <v>0</v>
      </c>
      <c r="R307" s="30">
        <f ca="1">IF(J307=0,0,Agents($K$4,$K$5,J307,$K$3)/(1-$P$1))</f>
        <v>0</v>
      </c>
      <c r="S307" s="30">
        <f ca="1">IF(K307=0,0,Agents($K$4,$K$5,K307,$K$3)/(1-$P$1))</f>
        <v>11.25</v>
      </c>
      <c r="T307" s="30">
        <f ca="1">IF(L307=0,0,Agents($K$4,$K$5,L307,$K$3)/(1-$P$1))</f>
        <v>10</v>
      </c>
      <c r="U307" s="30">
        <f ca="1">IF(M307=0,0,Agents($K$4,$K$5,M307,$K$3)/(1-$P$1))</f>
        <v>10</v>
      </c>
      <c r="V307" s="30">
        <f ca="1">IF(N307=0,0,Agents($K$4,$K$5,N307,$K$3)/(1-$P$1))</f>
        <v>10</v>
      </c>
      <c r="W307" s="30">
        <f ca="1">IF(O307=0,0,Agents($K$4,$K$5,O307,$K$3)/(1-$P$1))</f>
        <v>7.5</v>
      </c>
      <c r="X307" s="30">
        <f ca="1">IF(P307=0,0,Agents($K$4,$K$5,P307,$K$3)/(1-$P$1))</f>
        <v>0</v>
      </c>
    </row>
    <row r="308" spans="1:24" x14ac:dyDescent="0.25">
      <c r="A308" s="125">
        <v>0.66666666666666663</v>
      </c>
      <c r="B308" s="118"/>
      <c r="C308" s="119">
        <v>4.322774222670666E-2</v>
      </c>
      <c r="D308" s="119">
        <v>4.4792988121323936E-2</v>
      </c>
      <c r="E308" s="119">
        <v>4.9718263175339734E-2</v>
      </c>
      <c r="F308" s="119">
        <v>4.7312852266412665E-2</v>
      </c>
      <c r="G308" s="119">
        <v>4.9209138840070298E-2</v>
      </c>
      <c r="H308" s="120"/>
      <c r="J308" s="24">
        <f t="shared" ca="1" si="35"/>
        <v>0</v>
      </c>
      <c r="K308" s="24">
        <f t="shared" ca="1" si="35"/>
        <v>16.334931045513958</v>
      </c>
      <c r="L308" s="24">
        <f t="shared" ca="1" si="35"/>
        <v>13.13022860681461</v>
      </c>
      <c r="M308" s="24">
        <f t="shared" ca="1" si="35"/>
        <v>16.191558840008163</v>
      </c>
      <c r="N308" s="24">
        <f t="shared" ca="1" si="35"/>
        <v>14.244323174183332</v>
      </c>
      <c r="O308" s="24">
        <f t="shared" ca="1" si="35"/>
        <v>11.339861188898283</v>
      </c>
      <c r="P308" s="24">
        <f t="shared" ca="1" si="35"/>
        <v>0</v>
      </c>
      <c r="R308" s="24">
        <f ca="1">IF(J308=0,0,Agents($K$4,$K$5,J308,$K$3)/(1-$P$1))</f>
        <v>0</v>
      </c>
      <c r="S308" s="24">
        <f ca="1">IF(K308=0,0,Agents($K$4,$K$5,K308,$K$3)/(1-$P$1))</f>
        <v>10</v>
      </c>
      <c r="T308" s="24">
        <f ca="1">IF(L308=0,0,Agents($K$4,$K$5,L308,$K$3)/(1-$P$1))</f>
        <v>8.75</v>
      </c>
      <c r="U308" s="24">
        <f ca="1">IF(M308=0,0,Agents($K$4,$K$5,M308,$K$3)/(1-$P$1))</f>
        <v>10</v>
      </c>
      <c r="V308" s="24">
        <f ca="1">IF(N308=0,0,Agents($K$4,$K$5,N308,$K$3)/(1-$P$1))</f>
        <v>8.75</v>
      </c>
      <c r="W308" s="24">
        <f ca="1">IF(O308=0,0,Agents($K$4,$K$5,O308,$K$3)/(1-$P$1))</f>
        <v>7.5</v>
      </c>
      <c r="X308" s="24">
        <f ca="1">IF(P308=0,0,Agents($K$4,$K$5,P308,$K$3)/(1-$P$1))</f>
        <v>0</v>
      </c>
    </row>
    <row r="309" spans="1:24" x14ac:dyDescent="0.25">
      <c r="A309" s="121">
        <v>0.6875</v>
      </c>
      <c r="B309" s="122"/>
      <c r="C309" s="123">
        <v>4.0386606834656544E-2</v>
      </c>
      <c r="D309" s="123">
        <v>3.8795986622073564E-2</v>
      </c>
      <c r="E309" s="123">
        <v>3.5465694398409013E-2</v>
      </c>
      <c r="F309" s="123">
        <v>4.1808896298060415E-2</v>
      </c>
      <c r="G309" s="123">
        <v>3.5852372583479786E-2</v>
      </c>
      <c r="H309" s="124"/>
      <c r="J309" s="30">
        <f t="shared" ca="1" si="35"/>
        <v>0</v>
      </c>
      <c r="K309" s="30">
        <f t="shared" ca="1" si="35"/>
        <v>15.261320712669987</v>
      </c>
      <c r="L309" s="30">
        <f t="shared" ca="1" si="35"/>
        <v>11.37231952454283</v>
      </c>
      <c r="M309" s="30">
        <f t="shared" ca="1" si="35"/>
        <v>11.549978639205822</v>
      </c>
      <c r="N309" s="30">
        <f t="shared" ca="1" si="35"/>
        <v>12.587265444748137</v>
      </c>
      <c r="O309" s="30">
        <f t="shared" ca="1" si="35"/>
        <v>8.2618988661973187</v>
      </c>
      <c r="P309" s="30">
        <f t="shared" ca="1" si="35"/>
        <v>0</v>
      </c>
      <c r="R309" s="30">
        <f ca="1">IF(J309=0,0,Agents($K$4,$K$5,J309,$K$3)/(1-$P$1))</f>
        <v>0</v>
      </c>
      <c r="S309" s="30">
        <f ca="1">IF(K309=0,0,Agents($K$4,$K$5,K309,$K$3)/(1-$P$1))</f>
        <v>10</v>
      </c>
      <c r="T309" s="30">
        <f ca="1">IF(L309=0,0,Agents($K$4,$K$5,L309,$K$3)/(1-$P$1))</f>
        <v>7.5</v>
      </c>
      <c r="U309" s="30">
        <f ca="1">IF(M309=0,0,Agents($K$4,$K$5,M309,$K$3)/(1-$P$1))</f>
        <v>7.5</v>
      </c>
      <c r="V309" s="30">
        <f ca="1">IF(N309=0,0,Agents($K$4,$K$5,N309,$K$3)/(1-$P$1))</f>
        <v>8.75</v>
      </c>
      <c r="W309" s="30">
        <f ca="1">IF(O309=0,0,Agents($K$4,$K$5,O309,$K$3)/(1-$P$1))</f>
        <v>6.25</v>
      </c>
      <c r="X309" s="30">
        <f ca="1">IF(P309=0,0,Agents($K$4,$K$5,P309,$K$3)/(1-$P$1))</f>
        <v>0</v>
      </c>
    </row>
    <row r="310" spans="1:24" x14ac:dyDescent="0.25">
      <c r="A310" s="125">
        <v>0.70833333333333337</v>
      </c>
      <c r="B310" s="118"/>
      <c r="C310" s="119">
        <v>2.6579219882637211E-2</v>
      </c>
      <c r="D310" s="119">
        <v>2.8185907046476763E-2</v>
      </c>
      <c r="E310" s="119">
        <v>2.7179317202519059E-2</v>
      </c>
      <c r="F310" s="119">
        <v>3.0959752321981424E-2</v>
      </c>
      <c r="G310" s="119">
        <v>2.7065026362038665E-2</v>
      </c>
      <c r="H310" s="120"/>
      <c r="J310" s="24">
        <f t="shared" ca="1" si="35"/>
        <v>0</v>
      </c>
      <c r="K310" s="24">
        <f t="shared" ca="1" si="35"/>
        <v>10.043775169876829</v>
      </c>
      <c r="L310" s="24">
        <f t="shared" ca="1" si="35"/>
        <v>8.2621726866773741</v>
      </c>
      <c r="M310" s="24">
        <f t="shared" ca="1" si="35"/>
        <v>8.8513854992044632</v>
      </c>
      <c r="N310" s="24">
        <f t="shared" ca="1" si="35"/>
        <v>9.3209497280729803</v>
      </c>
      <c r="O310" s="24">
        <f t="shared" ca="1" si="35"/>
        <v>6.2369236538940553</v>
      </c>
      <c r="P310" s="24">
        <f t="shared" ca="1" si="35"/>
        <v>0</v>
      </c>
      <c r="R310" s="24">
        <f ca="1">IF(J310=0,0,Agents($K$4,$K$5,J310,$K$3)/(1-$P$1))</f>
        <v>0</v>
      </c>
      <c r="S310" s="24">
        <f ca="1">IF(K310=0,0,Agents($K$4,$K$5,K310,$K$3)/(1-$P$1))</f>
        <v>7.5</v>
      </c>
      <c r="T310" s="24">
        <f ca="1">IF(L310=0,0,Agents($K$4,$K$5,L310,$K$3)/(1-$P$1))</f>
        <v>6.25</v>
      </c>
      <c r="U310" s="24">
        <f ca="1">IF(M310=0,0,Agents($K$4,$K$5,M310,$K$3)/(1-$P$1))</f>
        <v>6.25</v>
      </c>
      <c r="V310" s="24">
        <f ca="1">IF(N310=0,0,Agents($K$4,$K$5,N310,$K$3)/(1-$P$1))</f>
        <v>6.25</v>
      </c>
      <c r="W310" s="24">
        <f ca="1">IF(O310=0,0,Agents($K$4,$K$5,O310,$K$3)/(1-$P$1))</f>
        <v>5</v>
      </c>
      <c r="X310" s="24">
        <f ca="1">IF(P310=0,0,Agents($K$4,$K$5,P310,$K$3)/(1-$P$1))</f>
        <v>0</v>
      </c>
    </row>
    <row r="311" spans="1:24" x14ac:dyDescent="0.25">
      <c r="A311" s="121">
        <v>0.72916666666666663</v>
      </c>
      <c r="B311" s="122"/>
      <c r="C311" s="123">
        <v>1.9675526406627546E-2</v>
      </c>
      <c r="D311" s="123">
        <v>1.6791604197901048E-2</v>
      </c>
      <c r="E311" s="123">
        <v>2.0881670533642691E-2</v>
      </c>
      <c r="F311" s="123">
        <v>2.1327829377364983E-2</v>
      </c>
      <c r="G311" s="123">
        <v>1.8629173989455183E-2</v>
      </c>
      <c r="H311" s="124"/>
      <c r="J311" s="30">
        <f t="shared" ca="1" si="35"/>
        <v>0</v>
      </c>
      <c r="K311" s="30">
        <f t="shared" ca="1" si="35"/>
        <v>7.4350023984802505</v>
      </c>
      <c r="L311" s="30">
        <f t="shared" ca="1" si="35"/>
        <v>4.9221454303609882</v>
      </c>
      <c r="M311" s="30">
        <f t="shared" ca="1" si="35"/>
        <v>6.8004547128034281</v>
      </c>
      <c r="N311" s="30">
        <f t="shared" ca="1" si="35"/>
        <v>6.4210987015613874</v>
      </c>
      <c r="O311" s="30">
        <f t="shared" ca="1" si="35"/>
        <v>4.292947450082921</v>
      </c>
      <c r="P311" s="30">
        <f t="shared" ca="1" si="35"/>
        <v>0</v>
      </c>
      <c r="R311" s="30">
        <f ca="1">IF(J311=0,0,Agents($K$4,$K$5,J311,$K$3)/(1-$P$1))</f>
        <v>0</v>
      </c>
      <c r="S311" s="30">
        <f ca="1">IF(K311=0,0,Agents($K$4,$K$5,K311,$K$3)/(1-$P$1))</f>
        <v>6.25</v>
      </c>
      <c r="T311" s="30">
        <f ca="1">IF(L311=0,0,Agents($K$4,$K$5,L311,$K$3)/(1-$P$1))</f>
        <v>5</v>
      </c>
      <c r="U311" s="30">
        <f ca="1">IF(M311=0,0,Agents($K$4,$K$5,M311,$K$3)/(1-$P$1))</f>
        <v>5</v>
      </c>
      <c r="V311" s="30">
        <f ca="1">IF(N311=0,0,Agents($K$4,$K$5,N311,$K$3)/(1-$P$1))</f>
        <v>5</v>
      </c>
      <c r="W311" s="30">
        <f ca="1">IF(O311=0,0,Agents($K$4,$K$5,O311,$K$3)/(1-$P$1))</f>
        <v>3.75</v>
      </c>
      <c r="X311" s="30">
        <f ca="1">IF(P311=0,0,Agents($K$4,$K$5,P311,$K$3)/(1-$P$1))</f>
        <v>0</v>
      </c>
    </row>
    <row r="312" spans="1:24" x14ac:dyDescent="0.25">
      <c r="A312" s="125">
        <v>0.75</v>
      </c>
      <c r="B312" s="118"/>
      <c r="C312" s="119">
        <v>1.5533310321021747E-2</v>
      </c>
      <c r="D312" s="119">
        <v>1.4992503748125937E-2</v>
      </c>
      <c r="E312" s="119">
        <v>1.4252568776930727E-2</v>
      </c>
      <c r="F312" s="119">
        <v>1.5823873409012729E-2</v>
      </c>
      <c r="G312" s="119">
        <v>1.1950790861159929E-2</v>
      </c>
      <c r="H312" s="120"/>
      <c r="J312" s="24">
        <f t="shared" ca="1" si="35"/>
        <v>0</v>
      </c>
      <c r="K312" s="24">
        <f t="shared" ca="1" si="35"/>
        <v>5.8697387356423025</v>
      </c>
      <c r="L312" s="24">
        <f t="shared" ca="1" si="35"/>
        <v>4.3947727056794541</v>
      </c>
      <c r="M312" s="24">
        <f t="shared" ca="1" si="35"/>
        <v>4.6415802008023404</v>
      </c>
      <c r="N312" s="24">
        <f t="shared" ca="1" si="35"/>
        <v>4.7640409721261907</v>
      </c>
      <c r="O312" s="24">
        <f t="shared" ca="1" si="35"/>
        <v>2.7539662887324399</v>
      </c>
      <c r="P312" s="24">
        <f t="shared" ca="1" si="35"/>
        <v>0</v>
      </c>
      <c r="R312" s="24">
        <f ca="1">IF(J312=0,0,Agents($K$4,$K$5,J312,$K$3)/(1-$P$1))</f>
        <v>0</v>
      </c>
      <c r="S312" s="24">
        <f ca="1">IF(K312=0,0,Agents($K$4,$K$5,K312,$K$3)/(1-$P$1))</f>
        <v>5</v>
      </c>
      <c r="T312" s="24">
        <f ca="1">IF(L312=0,0,Agents($K$4,$K$5,L312,$K$3)/(1-$P$1))</f>
        <v>3.75</v>
      </c>
      <c r="U312" s="24">
        <f ca="1">IF(M312=0,0,Agents($K$4,$K$5,M312,$K$3)/(1-$P$1))</f>
        <v>3.75</v>
      </c>
      <c r="V312" s="24">
        <f ca="1">IF(N312=0,0,Agents($K$4,$K$5,N312,$K$3)/(1-$P$1))</f>
        <v>5</v>
      </c>
      <c r="W312" s="24">
        <f ca="1">IF(O312=0,0,Agents($K$4,$K$5,O312,$K$3)/(1-$P$1))</f>
        <v>3.75</v>
      </c>
      <c r="X312" s="24">
        <f ca="1">IF(P312=0,0,Agents($K$4,$K$5,P312,$K$3)/(1-$P$1))</f>
        <v>0</v>
      </c>
    </row>
    <row r="313" spans="1:24" x14ac:dyDescent="0.25">
      <c r="A313" s="121">
        <v>0.77083333333333337</v>
      </c>
      <c r="B313" s="122"/>
      <c r="C313" s="123">
        <v>1.1736278909216431E-2</v>
      </c>
      <c r="D313" s="123">
        <v>9.595202398800599E-3</v>
      </c>
      <c r="E313" s="123">
        <v>8.6178322837255558E-3</v>
      </c>
      <c r="F313" s="123">
        <v>9.6319229446164435E-3</v>
      </c>
      <c r="G313" s="123">
        <v>8.4358523725834803E-3</v>
      </c>
      <c r="H313" s="124"/>
      <c r="J313" s="30">
        <f t="shared" ca="1" si="35"/>
        <v>0</v>
      </c>
      <c r="K313" s="30">
        <f t="shared" ca="1" si="35"/>
        <v>4.4349137113741843</v>
      </c>
      <c r="L313" s="30">
        <f t="shared" ca="1" si="35"/>
        <v>2.8126545316348506</v>
      </c>
      <c r="M313" s="30">
        <f t="shared" ca="1" si="35"/>
        <v>2.8065368656014154</v>
      </c>
      <c r="N313" s="30">
        <f t="shared" ca="1" si="35"/>
        <v>2.8998510265115942</v>
      </c>
      <c r="O313" s="30">
        <f t="shared" ca="1" si="35"/>
        <v>1.9439762038111341</v>
      </c>
      <c r="P313" s="30">
        <f t="shared" ca="1" si="35"/>
        <v>0</v>
      </c>
      <c r="R313" s="30">
        <f ca="1">IF(J313=0,0,Agents($K$4,$K$5,J313,$K$3)/(1-$P$1))</f>
        <v>0</v>
      </c>
      <c r="S313" s="30">
        <f ca="1">IF(K313=0,0,Agents($K$4,$K$5,K313,$K$3)/(1-$P$1))</f>
        <v>3.75</v>
      </c>
      <c r="T313" s="30">
        <f ca="1">IF(L313=0,0,Agents($K$4,$K$5,L313,$K$3)/(1-$P$1))</f>
        <v>3.75</v>
      </c>
      <c r="U313" s="30">
        <f ca="1">IF(M313=0,0,Agents($K$4,$K$5,M313,$K$3)/(1-$P$1))</f>
        <v>3.75</v>
      </c>
      <c r="V313" s="30">
        <f ca="1">IF(N313=0,0,Agents($K$4,$K$5,N313,$K$3)/(1-$P$1))</f>
        <v>3.75</v>
      </c>
      <c r="W313" s="30">
        <f ca="1">IF(O313=0,0,Agents($K$4,$K$5,O313,$K$3)/(1-$P$1))</f>
        <v>2.5</v>
      </c>
      <c r="X313" s="30">
        <f ca="1">IF(P313=0,0,Agents($K$4,$K$5,P313,$K$3)/(1-$P$1))</f>
        <v>0</v>
      </c>
    </row>
    <row r="314" spans="1:24" x14ac:dyDescent="0.25">
      <c r="A314" s="125">
        <v>0.79166666666666663</v>
      </c>
      <c r="B314" s="118"/>
      <c r="C314" s="119">
        <v>7.9392474974111157E-3</v>
      </c>
      <c r="D314" s="119">
        <v>5.6971514242878558E-3</v>
      </c>
      <c r="E314" s="119">
        <v>7.9549221080543586E-3</v>
      </c>
      <c r="F314" s="119">
        <v>8.2559339525283791E-3</v>
      </c>
      <c r="G314" s="119">
        <v>6.3268892794376098E-3</v>
      </c>
      <c r="H314" s="120"/>
      <c r="J314" s="24">
        <f t="shared" ca="1" si="35"/>
        <v>0</v>
      </c>
      <c r="K314" s="24">
        <f t="shared" ca="1" si="35"/>
        <v>3.0000886871060661</v>
      </c>
      <c r="L314" s="24">
        <f t="shared" ca="1" si="35"/>
        <v>1.6700136281581925</v>
      </c>
      <c r="M314" s="24">
        <f t="shared" ca="1" si="35"/>
        <v>2.5906494144013061</v>
      </c>
      <c r="N314" s="24">
        <f t="shared" ca="1" si="35"/>
        <v>2.4855865941527946</v>
      </c>
      <c r="O314" s="24">
        <f t="shared" ca="1" si="35"/>
        <v>1.4579821528583505</v>
      </c>
      <c r="P314" s="24">
        <f t="shared" ca="1" si="35"/>
        <v>0</v>
      </c>
      <c r="R314" s="24">
        <f ca="1">IF(J314=0,0,Agents($K$4,$K$5,J314,$K$3)/(1-$P$1))</f>
        <v>0</v>
      </c>
      <c r="S314" s="24">
        <f ca="1">IF(K314=0,0,Agents($K$4,$K$5,K314,$K$3)/(1-$P$1))</f>
        <v>3.75</v>
      </c>
      <c r="T314" s="24">
        <f ca="1">IF(L314=0,0,Agents($K$4,$K$5,L314,$K$3)/(1-$P$1))</f>
        <v>2.5</v>
      </c>
      <c r="U314" s="24">
        <f ca="1">IF(M314=0,0,Agents($K$4,$K$5,M314,$K$3)/(1-$P$1))</f>
        <v>3.75</v>
      </c>
      <c r="V314" s="24">
        <f ca="1">IF(N314=0,0,Agents($K$4,$K$5,N314,$K$3)/(1-$P$1))</f>
        <v>2.5</v>
      </c>
      <c r="W314" s="24">
        <f ca="1">IF(O314=0,0,Agents($K$4,$K$5,O314,$K$3)/(1-$P$1))</f>
        <v>2.5</v>
      </c>
      <c r="X314" s="24">
        <f ca="1">IF(P314=0,0,Agents($K$4,$K$5,P314,$K$3)/(1-$P$1))</f>
        <v>0</v>
      </c>
    </row>
    <row r="315" spans="1:24" x14ac:dyDescent="0.25">
      <c r="A315" s="126">
        <v>0.8125</v>
      </c>
      <c r="B315" s="122"/>
      <c r="C315" s="123">
        <v>5.5229547808077319E-3</v>
      </c>
      <c r="D315" s="123">
        <v>5.0974512743628183E-3</v>
      </c>
      <c r="E315" s="123">
        <v>5.3032814053695721E-3</v>
      </c>
      <c r="F315" s="123">
        <v>7.2239422084623322E-3</v>
      </c>
      <c r="G315" s="123">
        <v>4.2179261862917402E-3</v>
      </c>
      <c r="H315" s="124"/>
      <c r="J315" s="30">
        <f t="shared" ca="1" si="35"/>
        <v>0</v>
      </c>
      <c r="K315" s="30">
        <f t="shared" ca="1" si="35"/>
        <v>2.0870182171172629</v>
      </c>
      <c r="L315" s="30">
        <f t="shared" ca="1" si="35"/>
        <v>1.4942227199310143</v>
      </c>
      <c r="M315" s="30">
        <f t="shared" ca="1" si="35"/>
        <v>1.7270996096008706</v>
      </c>
      <c r="N315" s="30">
        <f t="shared" ca="1" si="35"/>
        <v>2.1748882698836955</v>
      </c>
      <c r="O315" s="30">
        <f t="shared" ca="1" si="35"/>
        <v>0.97198810190556706</v>
      </c>
      <c r="P315" s="30">
        <f t="shared" ca="1" si="35"/>
        <v>0</v>
      </c>
      <c r="R315" s="30">
        <f ca="1">IF(J315=0,0,Agents($K$4,$K$5,J315,$K$3)/(1-$P$1))</f>
        <v>0</v>
      </c>
      <c r="S315" s="30">
        <f ca="1">IF(K315=0,0,Agents($K$4,$K$5,K315,$K$3)/(1-$P$1))</f>
        <v>2.5</v>
      </c>
      <c r="T315" s="30">
        <f ca="1">IF(L315=0,0,Agents($K$4,$K$5,L315,$K$3)/(1-$P$1))</f>
        <v>2.5</v>
      </c>
      <c r="U315" s="30">
        <f ca="1">IF(M315=0,0,Agents($K$4,$K$5,M315,$K$3)/(1-$P$1))</f>
        <v>2.5</v>
      </c>
      <c r="V315" s="30">
        <f ca="1">IF(N315=0,0,Agents($K$4,$K$5,N315,$K$3)/(1-$P$1))</f>
        <v>2.5</v>
      </c>
      <c r="W315" s="30">
        <f ca="1">IF(O315=0,0,Agents($K$4,$K$5,O315,$K$3)/(1-$P$1))</f>
        <v>2.5</v>
      </c>
      <c r="X315" s="30">
        <f ca="1">IF(P315=0,0,Agents($K$4,$K$5,P315,$K$3)/(1-$P$1))</f>
        <v>0</v>
      </c>
    </row>
    <row r="316" spans="1:24" x14ac:dyDescent="0.25">
      <c r="A316" s="125">
        <v>0.83333333333333304</v>
      </c>
      <c r="B316" s="127"/>
      <c r="C316" s="128">
        <v>2.0711080428028996E-3</v>
      </c>
      <c r="D316" s="128">
        <v>2.098950524737631E-3</v>
      </c>
      <c r="E316" s="128">
        <v>2.651640702684786E-3</v>
      </c>
      <c r="F316" s="128">
        <v>2.7519779841761265E-3</v>
      </c>
      <c r="G316" s="128">
        <v>1.7574692442882249E-3</v>
      </c>
      <c r="H316" s="129"/>
      <c r="J316" s="30">
        <f t="shared" ca="1" si="35"/>
        <v>0</v>
      </c>
      <c r="K316" s="30">
        <f t="shared" ca="1" si="35"/>
        <v>0.78263183141897363</v>
      </c>
      <c r="L316" s="30">
        <f t="shared" ca="1" si="35"/>
        <v>0.61526817879512352</v>
      </c>
      <c r="M316" s="30">
        <f t="shared" ca="1" si="35"/>
        <v>0.86354980480043531</v>
      </c>
      <c r="N316" s="30">
        <f t="shared" ca="1" si="35"/>
        <v>0.82852886471759823</v>
      </c>
      <c r="O316" s="30">
        <f t="shared" ca="1" si="35"/>
        <v>0.40499504246065293</v>
      </c>
      <c r="P316" s="30">
        <f t="shared" ca="1" si="35"/>
        <v>0</v>
      </c>
      <c r="R316" s="30">
        <f ca="1">IF(J316=0,0,Agents($K$4,$K$5,J316,$K$3)/(1-$P$1))</f>
        <v>0</v>
      </c>
      <c r="S316" s="30">
        <f ca="1">IF(K316=0,0,Agents($K$4,$K$5,K316,$K$3)/(1-$P$1))</f>
        <v>2.5</v>
      </c>
      <c r="T316" s="30">
        <f ca="1">IF(L316=0,0,Agents($K$4,$K$5,L316,$K$3)/(1-$P$1))</f>
        <v>1.25</v>
      </c>
      <c r="U316" s="30">
        <f ca="1">IF(M316=0,0,Agents($K$4,$K$5,M316,$K$3)/(1-$P$1))</f>
        <v>2.5</v>
      </c>
      <c r="V316" s="30">
        <f ca="1">IF(N316=0,0,Agents($K$4,$K$5,N316,$K$3)/(1-$P$1))</f>
        <v>2.5</v>
      </c>
      <c r="W316" s="30">
        <f ca="1">IF(O316=0,0,Agents($K$4,$K$5,O316,$K$3)/(1-$P$1))</f>
        <v>1.25</v>
      </c>
      <c r="X316" s="30">
        <f ca="1">IF(P316=0,0,Agents($K$4,$K$5,P316,$K$3)/(1-$P$1))</f>
        <v>0</v>
      </c>
    </row>
    <row r="317" spans="1:24" x14ac:dyDescent="0.25">
      <c r="A317" s="126">
        <v>0.85416666666666696</v>
      </c>
      <c r="B317" s="127"/>
      <c r="C317" s="128">
        <v>1.380738695201933E-3</v>
      </c>
      <c r="D317" s="128">
        <v>1.1994002998500749E-3</v>
      </c>
      <c r="E317" s="128">
        <v>1.325820351342393E-3</v>
      </c>
      <c r="F317" s="128">
        <v>1.7199862401100791E-3</v>
      </c>
      <c r="G317" s="128">
        <v>1.4059753954305801E-3</v>
      </c>
      <c r="H317" s="129"/>
      <c r="J317" s="30">
        <f t="shared" ca="1" si="35"/>
        <v>0</v>
      </c>
      <c r="K317" s="30">
        <f t="shared" ca="1" si="35"/>
        <v>0.52175455427931572</v>
      </c>
      <c r="L317" s="30">
        <f t="shared" ca="1" si="35"/>
        <v>0.35158181645435632</v>
      </c>
      <c r="M317" s="30">
        <f t="shared" ca="1" si="35"/>
        <v>0.43177490240021765</v>
      </c>
      <c r="N317" s="30">
        <f t="shared" ca="1" si="35"/>
        <v>0.51783054044849897</v>
      </c>
      <c r="O317" s="30">
        <f t="shared" ca="1" si="35"/>
        <v>0.32399603396852239</v>
      </c>
      <c r="P317" s="30">
        <f t="shared" ca="1" si="35"/>
        <v>0</v>
      </c>
      <c r="R317" s="30">
        <f ca="1">IF(J317=0,0,Agents($K$4,$K$5,J317,$K$3)/(1-$P$1))</f>
        <v>0</v>
      </c>
      <c r="S317" s="30">
        <f ca="1">IF(K317=0,0,Agents($K$4,$K$5,K317,$K$3)/(1-$P$1))</f>
        <v>1.25</v>
      </c>
      <c r="T317" s="30">
        <f ca="1">IF(L317=0,0,Agents($K$4,$K$5,L317,$K$3)/(1-$P$1))</f>
        <v>1.25</v>
      </c>
      <c r="U317" s="30">
        <f ca="1">IF(M317=0,0,Agents($K$4,$K$5,M317,$K$3)/(1-$P$1))</f>
        <v>1.25</v>
      </c>
      <c r="V317" s="30">
        <f ca="1">IF(N317=0,0,Agents($K$4,$K$5,N317,$K$3)/(1-$P$1))</f>
        <v>1.25</v>
      </c>
      <c r="W317" s="30">
        <f ca="1">IF(O317=0,0,Agents($K$4,$K$5,O317,$K$3)/(1-$P$1))</f>
        <v>1.25</v>
      </c>
      <c r="X317" s="30">
        <f ca="1">IF(P317=0,0,Agents($K$4,$K$5,P317,$K$3)/(1-$P$1))</f>
        <v>0</v>
      </c>
    </row>
    <row r="318" spans="1:24" x14ac:dyDescent="0.25">
      <c r="A318" s="125">
        <v>0.875000000000001</v>
      </c>
      <c r="B318" s="127"/>
      <c r="C318" s="128">
        <v>7.9392474974111157E-3</v>
      </c>
      <c r="D318" s="128">
        <v>5.6971514242878558E-3</v>
      </c>
      <c r="E318" s="128">
        <v>7.9549221080543586E-3</v>
      </c>
      <c r="F318" s="128">
        <v>8.2559339525283791E-3</v>
      </c>
      <c r="G318" s="128">
        <v>6.3268892794376098E-3</v>
      </c>
      <c r="H318" s="129"/>
      <c r="J318" s="30">
        <f t="shared" ref="J318:P321" ca="1" si="36">B318*J$322</f>
        <v>0</v>
      </c>
      <c r="K318" s="30">
        <f t="shared" ca="1" si="36"/>
        <v>3.0000886871060661</v>
      </c>
      <c r="L318" s="30">
        <f t="shared" ca="1" si="36"/>
        <v>1.6700136281581925</v>
      </c>
      <c r="M318" s="30">
        <f t="shared" ca="1" si="36"/>
        <v>2.5906494144013061</v>
      </c>
      <c r="N318" s="30">
        <f t="shared" ca="1" si="36"/>
        <v>2.4855865941527946</v>
      </c>
      <c r="O318" s="30">
        <f t="shared" ca="1" si="36"/>
        <v>1.4579821528583505</v>
      </c>
      <c r="P318" s="30">
        <f t="shared" ca="1" si="36"/>
        <v>0</v>
      </c>
      <c r="R318" s="30">
        <f ca="1">IF(J318=0,0,Agents($K$4,$K$5,J318,$K$3)/(1-$P$1))</f>
        <v>0</v>
      </c>
      <c r="S318" s="30">
        <f ca="1">IF(K318=0,0,Agents($K$4,$K$5,K318,$K$3)/(1-$P$1))</f>
        <v>3.75</v>
      </c>
      <c r="T318" s="30">
        <f ca="1">IF(L318=0,0,Agents($K$4,$K$5,L318,$K$3)/(1-$P$1))</f>
        <v>2.5</v>
      </c>
      <c r="U318" s="30">
        <f ca="1">IF(M318=0,0,Agents($K$4,$K$5,M318,$K$3)/(1-$P$1))</f>
        <v>3.75</v>
      </c>
      <c r="V318" s="30">
        <f ca="1">IF(N318=0,0,Agents($K$4,$K$5,N318,$K$3)/(1-$P$1))</f>
        <v>2.5</v>
      </c>
      <c r="W318" s="30">
        <f ca="1">IF(O318=0,0,Agents($K$4,$K$5,O318,$K$3)/(1-$P$1))</f>
        <v>2.5</v>
      </c>
      <c r="X318" s="30">
        <f ca="1">IF(P318=0,0,Agents($K$4,$K$5,P318,$K$3)/(1-$P$1))</f>
        <v>0</v>
      </c>
    </row>
    <row r="319" spans="1:24" x14ac:dyDescent="0.25">
      <c r="A319" s="126">
        <v>0.89583333333333504</v>
      </c>
      <c r="B319" s="127"/>
      <c r="C319" s="128">
        <v>5.5229547808077319E-3</v>
      </c>
      <c r="D319" s="128">
        <v>5.0974512743628183E-3</v>
      </c>
      <c r="E319" s="128">
        <v>5.3032814053695721E-3</v>
      </c>
      <c r="F319" s="128">
        <v>7.2239422084623322E-3</v>
      </c>
      <c r="G319" s="128">
        <v>4.2179261862917402E-3</v>
      </c>
      <c r="H319" s="129"/>
      <c r="J319" s="30">
        <f t="shared" ca="1" si="36"/>
        <v>0</v>
      </c>
      <c r="K319" s="30">
        <f t="shared" ca="1" si="36"/>
        <v>2.0870182171172629</v>
      </c>
      <c r="L319" s="30">
        <f t="shared" ca="1" si="36"/>
        <v>1.4942227199310143</v>
      </c>
      <c r="M319" s="30">
        <f t="shared" ca="1" si="36"/>
        <v>1.7270996096008706</v>
      </c>
      <c r="N319" s="30">
        <f t="shared" ca="1" si="36"/>
        <v>2.1748882698836955</v>
      </c>
      <c r="O319" s="30">
        <f t="shared" ca="1" si="36"/>
        <v>0.97198810190556706</v>
      </c>
      <c r="P319" s="30">
        <f t="shared" ca="1" si="36"/>
        <v>0</v>
      </c>
      <c r="R319" s="30">
        <f ca="1">IF(J319=0,0,Agents($K$4,$K$5,J319,$K$3)/(1-$P$1))</f>
        <v>0</v>
      </c>
      <c r="S319" s="30">
        <f ca="1">IF(K319=0,0,Agents($K$4,$K$5,K319,$K$3)/(1-$P$1))</f>
        <v>2.5</v>
      </c>
      <c r="T319" s="30">
        <f ca="1">IF(L319=0,0,Agents($K$4,$K$5,L319,$K$3)/(1-$P$1))</f>
        <v>2.5</v>
      </c>
      <c r="U319" s="30">
        <f ca="1">IF(M319=0,0,Agents($K$4,$K$5,M319,$K$3)/(1-$P$1))</f>
        <v>2.5</v>
      </c>
      <c r="V319" s="30">
        <f ca="1">IF(N319=0,0,Agents($K$4,$K$5,N319,$K$3)/(1-$P$1))</f>
        <v>2.5</v>
      </c>
      <c r="W319" s="30">
        <f ca="1">IF(O319=0,0,Agents($K$4,$K$5,O319,$K$3)/(1-$P$1))</f>
        <v>2.5</v>
      </c>
      <c r="X319" s="30">
        <f ca="1">IF(P319=0,0,Agents($K$4,$K$5,P319,$K$3)/(1-$P$1))</f>
        <v>0</v>
      </c>
    </row>
    <row r="320" spans="1:24" x14ac:dyDescent="0.25">
      <c r="A320" s="125">
        <v>0.91666666666666896</v>
      </c>
      <c r="B320" s="127"/>
      <c r="C320" s="128">
        <v>2.0711080428028996E-3</v>
      </c>
      <c r="D320" s="128">
        <v>2.098950524737631E-3</v>
      </c>
      <c r="E320" s="128">
        <v>2.651640702684786E-3</v>
      </c>
      <c r="F320" s="128">
        <v>2.7519779841761265E-3</v>
      </c>
      <c r="G320" s="128">
        <v>1.7574692442882249E-3</v>
      </c>
      <c r="H320" s="129"/>
      <c r="J320" s="30">
        <f t="shared" ca="1" si="36"/>
        <v>0</v>
      </c>
      <c r="K320" s="30">
        <f t="shared" ca="1" si="36"/>
        <v>0.78263183141897363</v>
      </c>
      <c r="L320" s="30">
        <f t="shared" ca="1" si="36"/>
        <v>0.61526817879512352</v>
      </c>
      <c r="M320" s="30">
        <f t="shared" ca="1" si="36"/>
        <v>0.86354980480043531</v>
      </c>
      <c r="N320" s="30">
        <f t="shared" ca="1" si="36"/>
        <v>0.82852886471759823</v>
      </c>
      <c r="O320" s="30">
        <f t="shared" ca="1" si="36"/>
        <v>0.40499504246065293</v>
      </c>
      <c r="P320" s="30">
        <f t="shared" ca="1" si="36"/>
        <v>0</v>
      </c>
      <c r="R320" s="30">
        <f ca="1">IF(J320=0,0,Agents($K$4,$K$5,J320,$K$3)/(1-$P$1))</f>
        <v>0</v>
      </c>
      <c r="S320" s="30">
        <f ca="1">IF(K320=0,0,Agents($K$4,$K$5,K320,$K$3)/(1-$P$1))</f>
        <v>2.5</v>
      </c>
      <c r="T320" s="30">
        <f ca="1">IF(L320=0,0,Agents($K$4,$K$5,L320,$K$3)/(1-$P$1))</f>
        <v>1.25</v>
      </c>
      <c r="U320" s="30">
        <f ca="1">IF(M320=0,0,Agents($K$4,$K$5,M320,$K$3)/(1-$P$1))</f>
        <v>2.5</v>
      </c>
      <c r="V320" s="30">
        <f ca="1">IF(N320=0,0,Agents($K$4,$K$5,N320,$K$3)/(1-$P$1))</f>
        <v>2.5</v>
      </c>
      <c r="W320" s="30">
        <f ca="1">IF(O320=0,0,Agents($K$4,$K$5,O320,$K$3)/(1-$P$1))</f>
        <v>1.25</v>
      </c>
      <c r="X320" s="30">
        <f ca="1">IF(P320=0,0,Agents($K$4,$K$5,P320,$K$3)/(1-$P$1))</f>
        <v>0</v>
      </c>
    </row>
    <row r="321" spans="1:24" x14ac:dyDescent="0.25">
      <c r="A321" s="126">
        <v>0.937500000000003</v>
      </c>
      <c r="B321" s="127"/>
      <c r="C321" s="128">
        <v>1.380738695201933E-3</v>
      </c>
      <c r="D321" s="128">
        <v>1.1994002998500749E-3</v>
      </c>
      <c r="E321" s="128">
        <v>1.325820351342393E-3</v>
      </c>
      <c r="F321" s="128">
        <v>1.7199862401100791E-3</v>
      </c>
      <c r="G321" s="128">
        <v>1.4059753954305801E-3</v>
      </c>
      <c r="H321" s="129"/>
      <c r="J321" s="30">
        <f t="shared" ca="1" si="36"/>
        <v>0</v>
      </c>
      <c r="K321" s="30">
        <f t="shared" ca="1" si="36"/>
        <v>0.52175455427931572</v>
      </c>
      <c r="L321" s="30">
        <f t="shared" ca="1" si="36"/>
        <v>0.35158181645435632</v>
      </c>
      <c r="M321" s="30">
        <f t="shared" ca="1" si="36"/>
        <v>0.43177490240021765</v>
      </c>
      <c r="N321" s="30">
        <f t="shared" ca="1" si="36"/>
        <v>0.51783054044849897</v>
      </c>
      <c r="O321" s="30">
        <f t="shared" ca="1" si="36"/>
        <v>0.32399603396852239</v>
      </c>
      <c r="P321" s="30">
        <f t="shared" ca="1" si="36"/>
        <v>0</v>
      </c>
      <c r="R321" s="30">
        <f ca="1">IF(J321=0,0,Agents($K$4,$K$5,J321,$K$3)/(1-$P$1))</f>
        <v>0</v>
      </c>
      <c r="S321" s="30">
        <f ca="1">IF(K321=0,0,Agents($K$4,$K$5,K321,$K$3)/(1-$P$1))</f>
        <v>1.25</v>
      </c>
      <c r="T321" s="30">
        <f ca="1">IF(L321=0,0,Agents($K$4,$K$5,L321,$K$3)/(1-$P$1))</f>
        <v>1.25</v>
      </c>
      <c r="U321" s="30">
        <f ca="1">IF(M321=0,0,Agents($K$4,$K$5,M321,$K$3)/(1-$P$1))</f>
        <v>1.25</v>
      </c>
      <c r="V321" s="30">
        <f ca="1">IF(N321=0,0,Agents($K$4,$K$5,N321,$K$3)/(1-$P$1))</f>
        <v>1.25</v>
      </c>
      <c r="W321" s="30">
        <f ca="1">IF(O321=0,0,Agents($K$4,$K$5,O321,$K$3)/(1-$P$1))</f>
        <v>1.25</v>
      </c>
      <c r="X321" s="30">
        <f ca="1">IF(P321=0,0,Agents($K$4,$K$5,P321,$K$3)/(1-$P$1))</f>
        <v>0</v>
      </c>
    </row>
    <row r="322" spans="1:24" x14ac:dyDescent="0.25">
      <c r="B322" s="14"/>
      <c r="C322" s="15">
        <v>0.24727386021393707</v>
      </c>
      <c r="D322" s="15">
        <v>0.19181638799459966</v>
      </c>
      <c r="E322" s="15">
        <v>0.21310624156194827</v>
      </c>
      <c r="F322" s="15">
        <v>0.1970090352061481</v>
      </c>
      <c r="G322" s="15">
        <v>0.1507944750233669</v>
      </c>
      <c r="H322" s="16"/>
      <c r="J322" s="27">
        <f t="shared" ref="J322:P322" ca="1" si="37">$K$2*B322/SUM($B$322:$H$322)</f>
        <v>0</v>
      </c>
      <c r="K322" s="27">
        <f t="shared" ca="1" si="37"/>
        <v>377.88073593679445</v>
      </c>
      <c r="L322" s="27">
        <f t="shared" ca="1" si="37"/>
        <v>293.13133946881959</v>
      </c>
      <c r="M322" s="27">
        <f t="shared" ca="1" si="37"/>
        <v>325.6662201353642</v>
      </c>
      <c r="N322" s="27">
        <f t="shared" ca="1" si="37"/>
        <v>301.06667621675729</v>
      </c>
      <c r="O322" s="27">
        <f t="shared" ca="1" si="37"/>
        <v>230.44217916011152</v>
      </c>
      <c r="P322" s="27">
        <f t="shared" ca="1" si="37"/>
        <v>0</v>
      </c>
      <c r="R322" s="26">
        <f ca="1">(SUM(R292:R321)/2)/$C$6</f>
        <v>0</v>
      </c>
      <c r="S322" s="26">
        <f ca="1">(SUM(S292:S321)/2)/$C$6</f>
        <v>15.078125</v>
      </c>
      <c r="T322" s="26">
        <f t="shared" ref="T322:X322" ca="1" si="38">(SUM(T292:T321)/2)/$C$6</f>
        <v>12.5</v>
      </c>
      <c r="U322" s="26">
        <f t="shared" ca="1" si="38"/>
        <v>13.515625</v>
      </c>
      <c r="V322" s="26">
        <f t="shared" ca="1" si="38"/>
        <v>12.8125</v>
      </c>
      <c r="W322" s="26">
        <f t="shared" ca="1" si="38"/>
        <v>10.703125</v>
      </c>
      <c r="X322" s="26">
        <f t="shared" ca="1" si="38"/>
        <v>0</v>
      </c>
    </row>
    <row r="323" spans="1:24" x14ac:dyDescent="0.25">
      <c r="R323" s="32">
        <f ca="1">SUM(R322:X322)/5</f>
        <v>12.921875</v>
      </c>
      <c r="S323" s="31"/>
      <c r="T323" s="31"/>
      <c r="U323" s="31"/>
      <c r="V323" s="31"/>
      <c r="W323" s="31"/>
      <c r="X323" s="4"/>
    </row>
    <row r="325" spans="1:24" x14ac:dyDescent="0.25">
      <c r="A325" s="39" t="s">
        <v>17</v>
      </c>
      <c r="J325" s="6" t="s">
        <v>14</v>
      </c>
      <c r="K325" s="20"/>
      <c r="L325" s="20"/>
      <c r="M325" s="33">
        <v>43374</v>
      </c>
      <c r="N325" s="20"/>
      <c r="O325" s="20"/>
      <c r="P325" s="21"/>
      <c r="R325" s="6" t="s">
        <v>15</v>
      </c>
      <c r="S325" s="20"/>
      <c r="T325" s="20"/>
      <c r="U325" s="20"/>
      <c r="V325" s="20"/>
      <c r="W325" s="20"/>
      <c r="X325" s="21"/>
    </row>
    <row r="326" spans="1:24" x14ac:dyDescent="0.25">
      <c r="A326" s="113" t="s">
        <v>6</v>
      </c>
      <c r="B326" s="114" t="s">
        <v>13</v>
      </c>
      <c r="C326" s="115" t="s">
        <v>7</v>
      </c>
      <c r="D326" s="115" t="s">
        <v>8</v>
      </c>
      <c r="E326" s="115" t="s">
        <v>9</v>
      </c>
      <c r="F326" s="115" t="s">
        <v>10</v>
      </c>
      <c r="G326" s="115" t="s">
        <v>11</v>
      </c>
      <c r="H326" s="116" t="s">
        <v>12</v>
      </c>
      <c r="J326" s="22" t="s">
        <v>13</v>
      </c>
      <c r="K326" s="20" t="s">
        <v>7</v>
      </c>
      <c r="L326" s="20" t="s">
        <v>8</v>
      </c>
      <c r="M326" s="20" t="s">
        <v>9</v>
      </c>
      <c r="N326" s="20" t="s">
        <v>10</v>
      </c>
      <c r="O326" s="20" t="s">
        <v>11</v>
      </c>
      <c r="P326" s="21" t="s">
        <v>12</v>
      </c>
      <c r="R326" s="22" t="s">
        <v>13</v>
      </c>
      <c r="S326" s="20" t="s">
        <v>7</v>
      </c>
      <c r="T326" s="20" t="s">
        <v>8</v>
      </c>
      <c r="U326" s="20" t="s">
        <v>9</v>
      </c>
      <c r="V326" s="20" t="s">
        <v>10</v>
      </c>
      <c r="W326" s="20" t="s">
        <v>11</v>
      </c>
      <c r="X326" s="21" t="s">
        <v>12</v>
      </c>
    </row>
    <row r="327" spans="1:24" x14ac:dyDescent="0.25">
      <c r="A327" s="117">
        <v>0.33333333333333331</v>
      </c>
      <c r="B327" s="118">
        <v>2.8985507246376812E-2</v>
      </c>
      <c r="C327" s="119">
        <v>2.1746634449430445E-2</v>
      </c>
      <c r="D327" s="119">
        <v>2.4287856071964018E-2</v>
      </c>
      <c r="E327" s="119">
        <v>2.5190586675505468E-2</v>
      </c>
      <c r="F327" s="119">
        <v>2.1327829377364983E-2</v>
      </c>
      <c r="G327" s="119">
        <v>2.3901581722319858E-2</v>
      </c>
      <c r="H327" s="120">
        <v>3.1609195402298854E-2</v>
      </c>
      <c r="J327" s="24">
        <f t="shared" ref="J327:P352" ca="1" si="39">B327*J$357</f>
        <v>0.43884680503131501</v>
      </c>
      <c r="K327" s="24">
        <f t="shared" ca="1" si="39"/>
        <v>4.6078914528288077</v>
      </c>
      <c r="L327" s="24">
        <f t="shared" ca="1" si="39"/>
        <v>5.9244318679227526</v>
      </c>
      <c r="M327" s="24">
        <f t="shared" ca="1" si="39"/>
        <v>5.5587261970633239</v>
      </c>
      <c r="N327" s="24">
        <f t="shared" ca="1" si="39"/>
        <v>4.534750318656922</v>
      </c>
      <c r="O327" s="24">
        <f t="shared" ca="1" si="39"/>
        <v>4.9735971236882364</v>
      </c>
      <c r="P327" s="24">
        <f t="shared" ca="1" si="39"/>
        <v>1.6091049517814886</v>
      </c>
      <c r="R327" s="24">
        <f ca="1">IF(J327=0,0,Agents($L$4,$L$5,J327,$L$3)/(1-$P$1))</f>
        <v>1.25</v>
      </c>
      <c r="S327" s="24">
        <f ca="1">IF(K327=0,0,Agents($L$4,$L$5,K327,$L$3)/(1-$P$1))</f>
        <v>3.75</v>
      </c>
      <c r="T327" s="24">
        <f ca="1">IF(L327=0,0,Agents($L$4,$L$5,L327,$L$3)/(1-$P$1))</f>
        <v>5</v>
      </c>
      <c r="U327" s="24">
        <f ca="1">IF(M327=0,0,Agents($L$4,$L$5,M327,$L$3)/(1-$P$1))</f>
        <v>5</v>
      </c>
      <c r="V327" s="24">
        <f ca="1">IF(N327=0,0,Agents($L$4,$L$5,N327,$L$3)/(1-$P$1))</f>
        <v>3.75</v>
      </c>
      <c r="W327" s="24">
        <f ca="1">IF(O327=0,0,Agents($L$4,$L$5,O327,$L$3)/(1-$P$1))</f>
        <v>5</v>
      </c>
      <c r="X327" s="24">
        <f ca="1">IF(P327=0,0,Agents($L$4,$L$5,P327,$L$3)/(1-$P$1))</f>
        <v>2.5</v>
      </c>
    </row>
    <row r="328" spans="1:24" x14ac:dyDescent="0.25">
      <c r="A328" s="121">
        <v>0.35416666666666669</v>
      </c>
      <c r="B328" s="122">
        <v>2.4154589371980676E-2</v>
      </c>
      <c r="C328" s="123">
        <v>3.1411805315843977E-2</v>
      </c>
      <c r="D328" s="123">
        <v>3.2083958020989505E-2</v>
      </c>
      <c r="E328" s="123">
        <v>3.1819688432217434E-2</v>
      </c>
      <c r="F328" s="123">
        <v>2.4079807361541108E-2</v>
      </c>
      <c r="G328" s="123">
        <v>2.3198594024604568E-2</v>
      </c>
      <c r="H328" s="124">
        <v>2.2988505747126436E-2</v>
      </c>
      <c r="J328" s="30">
        <f t="shared" ca="1" si="39"/>
        <v>0.36570567085942918</v>
      </c>
      <c r="K328" s="30">
        <f t="shared" ca="1" si="39"/>
        <v>6.6558432096416107</v>
      </c>
      <c r="L328" s="30">
        <f t="shared" ca="1" si="39"/>
        <v>7.8261013563917841</v>
      </c>
      <c r="M328" s="30">
        <f t="shared" ca="1" si="39"/>
        <v>7.0215488805010411</v>
      </c>
      <c r="N328" s="30">
        <f t="shared" ca="1" si="39"/>
        <v>5.1198793920320087</v>
      </c>
      <c r="O328" s="30">
        <f t="shared" ca="1" si="39"/>
        <v>4.8273148553444649</v>
      </c>
      <c r="P328" s="30">
        <f t="shared" ca="1" si="39"/>
        <v>1.1702581467501734</v>
      </c>
      <c r="R328" s="30">
        <f ca="1">IF(J328=0,0,Agents($L$4,$L$5,J328,$L$3)/(1-$P$1))</f>
        <v>1.25</v>
      </c>
      <c r="S328" s="30">
        <f ca="1">IF(K328=0,0,Agents($L$4,$L$5,K328,$L$3)/(1-$P$1))</f>
        <v>5</v>
      </c>
      <c r="T328" s="30">
        <f ca="1">IF(L328=0,0,Agents($L$4,$L$5,L328,$L$3)/(1-$P$1))</f>
        <v>6.25</v>
      </c>
      <c r="U328" s="30">
        <f ca="1">IF(M328=0,0,Agents($L$4,$L$5,M328,$L$3)/(1-$P$1))</f>
        <v>5</v>
      </c>
      <c r="V328" s="30">
        <f ca="1">IF(N328=0,0,Agents($L$4,$L$5,N328,$L$3)/(1-$P$1))</f>
        <v>5</v>
      </c>
      <c r="W328" s="30">
        <f ca="1">IF(O328=0,0,Agents($L$4,$L$5,O328,$L$3)/(1-$P$1))</f>
        <v>5</v>
      </c>
      <c r="X328" s="30">
        <f ca="1">IF(P328=0,0,Agents($L$4,$L$5,P328,$L$3)/(1-$P$1))</f>
        <v>2.5</v>
      </c>
    </row>
    <row r="329" spans="1:24" x14ac:dyDescent="0.25">
      <c r="A329" s="125">
        <v>0.375</v>
      </c>
      <c r="B329" s="118">
        <v>3.3816425120772944E-2</v>
      </c>
      <c r="C329" s="119">
        <v>3.589920607525026E-2</v>
      </c>
      <c r="D329" s="119">
        <v>3.9880059970014994E-2</v>
      </c>
      <c r="E329" s="119">
        <v>4.2094796155120982E-2</v>
      </c>
      <c r="F329" s="119">
        <v>3.8871689026487785E-2</v>
      </c>
      <c r="G329" s="119">
        <v>4.0421792618629174E-2</v>
      </c>
      <c r="H329" s="120">
        <v>3.8793103448275863E-2</v>
      </c>
      <c r="J329" s="24">
        <f t="shared" ca="1" si="39"/>
        <v>0.51198793920320085</v>
      </c>
      <c r="K329" s="24">
        <f t="shared" ca="1" si="39"/>
        <v>7.6066779538761269</v>
      </c>
      <c r="L329" s="24">
        <f t="shared" ca="1" si="39"/>
        <v>9.7277708448608173</v>
      </c>
      <c r="M329" s="24">
        <f t="shared" ca="1" si="39"/>
        <v>9.288924039829503</v>
      </c>
      <c r="N329" s="24">
        <f t="shared" ca="1" si="39"/>
        <v>8.2649481614230993</v>
      </c>
      <c r="O329" s="24">
        <f t="shared" ca="1" si="39"/>
        <v>8.4112304297668707</v>
      </c>
      <c r="P329" s="24">
        <f t="shared" ca="1" si="39"/>
        <v>1.9748106226409177</v>
      </c>
      <c r="R329" s="24">
        <f ca="1">IF(J329=0,0,Agents($L$4,$L$5,J329,$L$3)/(1-$P$1))</f>
        <v>1.25</v>
      </c>
      <c r="S329" s="24">
        <f ca="1">IF(K329=0,0,Agents($L$4,$L$5,K329,$L$3)/(1-$P$1))</f>
        <v>6.25</v>
      </c>
      <c r="T329" s="24">
        <f ca="1">IF(L329=0,0,Agents($L$4,$L$5,L329,$L$3)/(1-$P$1))</f>
        <v>7.5</v>
      </c>
      <c r="U329" s="24">
        <f ca="1">IF(M329=0,0,Agents($L$4,$L$5,M329,$L$3)/(1-$P$1))</f>
        <v>6.25</v>
      </c>
      <c r="V329" s="24">
        <f ca="1">IF(N329=0,0,Agents($L$4,$L$5,N329,$L$3)/(1-$P$1))</f>
        <v>6.25</v>
      </c>
      <c r="W329" s="24">
        <f ca="1">IF(O329=0,0,Agents($L$4,$L$5,O329,$L$3)/(1-$P$1))</f>
        <v>6.25</v>
      </c>
      <c r="X329" s="24">
        <f ca="1">IF(P329=0,0,Agents($L$4,$L$5,P329,$L$3)/(1-$P$1))</f>
        <v>2.5</v>
      </c>
    </row>
    <row r="330" spans="1:24" x14ac:dyDescent="0.25">
      <c r="A330" s="121">
        <v>0.39583333333333331</v>
      </c>
      <c r="B330" s="122">
        <v>5.7971014492753624E-2</v>
      </c>
      <c r="C330" s="123">
        <v>4.9016223679668625E-2</v>
      </c>
      <c r="D330" s="123">
        <v>5.0674662668665667E-2</v>
      </c>
      <c r="E330" s="123">
        <v>5.2038448790188929E-2</v>
      </c>
      <c r="F330" s="123">
        <v>4.3687650498796013E-2</v>
      </c>
      <c r="G330" s="123">
        <v>4.8506151142355007E-2</v>
      </c>
      <c r="H330" s="124">
        <v>5.0287356321839081E-2</v>
      </c>
      <c r="J330" s="30">
        <f t="shared" ca="1" si="39"/>
        <v>0.87769361006263003</v>
      </c>
      <c r="K330" s="30">
        <f t="shared" ca="1" si="39"/>
        <v>10.386041052407789</v>
      </c>
      <c r="L330" s="30">
        <f t="shared" ca="1" si="39"/>
        <v>12.360851675048707</v>
      </c>
      <c r="M330" s="30">
        <f t="shared" ca="1" si="39"/>
        <v>11.483158064986078</v>
      </c>
      <c r="N330" s="30">
        <f t="shared" ca="1" si="39"/>
        <v>9.2889240398295012</v>
      </c>
      <c r="O330" s="30">
        <f t="shared" ca="1" si="39"/>
        <v>10.093476515720246</v>
      </c>
      <c r="P330" s="30">
        <f t="shared" ca="1" si="39"/>
        <v>2.5599396960160044</v>
      </c>
      <c r="R330" s="30">
        <f ca="1">IF(J330=0,0,Agents($L$4,$L$5,J330,$L$3)/(1-$P$1))</f>
        <v>2.5</v>
      </c>
      <c r="S330" s="30">
        <f ca="1">IF(K330=0,0,Agents($L$4,$L$5,K330,$L$3)/(1-$P$1))</f>
        <v>7.5</v>
      </c>
      <c r="T330" s="30">
        <f ca="1">IF(L330=0,0,Agents($L$4,$L$5,L330,$L$3)/(1-$P$1))</f>
        <v>8.75</v>
      </c>
      <c r="U330" s="30">
        <f ca="1">IF(M330=0,0,Agents($L$4,$L$5,M330,$L$3)/(1-$P$1))</f>
        <v>7.5</v>
      </c>
      <c r="V330" s="30">
        <f ca="1">IF(N330=0,0,Agents($L$4,$L$5,N330,$L$3)/(1-$P$1))</f>
        <v>6.25</v>
      </c>
      <c r="W330" s="30">
        <f ca="1">IF(O330=0,0,Agents($L$4,$L$5,O330,$L$3)/(1-$P$1))</f>
        <v>7.5</v>
      </c>
      <c r="X330" s="30">
        <f ca="1">IF(P330=0,0,Agents($L$4,$L$5,P330,$L$3)/(1-$P$1))</f>
        <v>3.75</v>
      </c>
    </row>
    <row r="331" spans="1:24" x14ac:dyDescent="0.25">
      <c r="A331" s="125">
        <v>0.41666666666666669</v>
      </c>
      <c r="B331" s="118">
        <v>2.8985507246376812E-2</v>
      </c>
      <c r="C331" s="119">
        <v>5.6689944504925503E-2</v>
      </c>
      <c r="D331" s="119">
        <v>5.3073463268365817E-2</v>
      </c>
      <c r="E331" s="119">
        <v>5.4027179317202516E-2</v>
      </c>
      <c r="F331" s="119">
        <v>4.9879600963192293E-2</v>
      </c>
      <c r="G331" s="119">
        <v>5.4481546572934976E-2</v>
      </c>
      <c r="H331" s="120">
        <v>5.459770114942529E-2</v>
      </c>
      <c r="J331" s="24">
        <f t="shared" ca="1" si="39"/>
        <v>0.43884680503131501</v>
      </c>
      <c r="K331" s="24">
        <f t="shared" ca="1" si="39"/>
        <v>12.012024727459709</v>
      </c>
      <c r="L331" s="24">
        <f t="shared" ca="1" si="39"/>
        <v>12.945980748423793</v>
      </c>
      <c r="M331" s="24">
        <f t="shared" ca="1" si="39"/>
        <v>11.922004870017393</v>
      </c>
      <c r="N331" s="24">
        <f t="shared" ca="1" si="39"/>
        <v>10.605464454923446</v>
      </c>
      <c r="O331" s="24">
        <f t="shared" ca="1" si="39"/>
        <v>11.336875796642305</v>
      </c>
      <c r="P331" s="24">
        <f t="shared" ca="1" si="39"/>
        <v>2.779363098531662</v>
      </c>
      <c r="R331" s="24">
        <f ca="1">IF(J331=0,0,Agents($L$4,$L$5,J331,$L$3)/(1-$P$1))</f>
        <v>1.25</v>
      </c>
      <c r="S331" s="24">
        <f ca="1">IF(K331=0,0,Agents($L$4,$L$5,K331,$L$3)/(1-$P$1))</f>
        <v>7.5</v>
      </c>
      <c r="T331" s="24">
        <f ca="1">IF(L331=0,0,Agents($L$4,$L$5,L331,$L$3)/(1-$P$1))</f>
        <v>8.75</v>
      </c>
      <c r="U331" s="24">
        <f ca="1">IF(M331=0,0,Agents($L$4,$L$5,M331,$L$3)/(1-$P$1))</f>
        <v>7.5</v>
      </c>
      <c r="V331" s="24">
        <f ca="1">IF(N331=0,0,Agents($L$4,$L$5,N331,$L$3)/(1-$P$1))</f>
        <v>7.5</v>
      </c>
      <c r="W331" s="24">
        <f ca="1">IF(O331=0,0,Agents($L$4,$L$5,O331,$L$3)/(1-$P$1))</f>
        <v>7.5</v>
      </c>
      <c r="X331" s="24">
        <f ca="1">IF(P331=0,0,Agents($L$4,$L$5,P331,$L$3)/(1-$P$1))</f>
        <v>3.75</v>
      </c>
    </row>
    <row r="332" spans="1:24" x14ac:dyDescent="0.25">
      <c r="A332" s="121">
        <v>0.4375</v>
      </c>
      <c r="B332" s="122">
        <v>4.3478260869565216E-2</v>
      </c>
      <c r="C332" s="123">
        <v>6.1177345264331787E-2</v>
      </c>
      <c r="D332" s="123">
        <v>6.0385192019374909E-2</v>
      </c>
      <c r="E332" s="123">
        <v>5.6347364932051704E-2</v>
      </c>
      <c r="F332" s="123">
        <v>5.2128813738720886E-2</v>
      </c>
      <c r="G332" s="123">
        <v>6.1862917398945519E-2</v>
      </c>
      <c r="H332" s="124">
        <v>5.5702917771883305E-2</v>
      </c>
      <c r="J332" s="30">
        <f t="shared" ca="1" si="39"/>
        <v>0.65827020754697252</v>
      </c>
      <c r="K332" s="30">
        <f t="shared" ca="1" si="39"/>
        <v>12.962859471694225</v>
      </c>
      <c r="L332" s="30">
        <f t="shared" ca="1" si="39"/>
        <v>14.729499173999773</v>
      </c>
      <c r="M332" s="30">
        <f t="shared" ca="1" si="39"/>
        <v>12.433992809220593</v>
      </c>
      <c r="N332" s="30">
        <f t="shared" ca="1" si="39"/>
        <v>11.083694947585782</v>
      </c>
      <c r="O332" s="30">
        <f t="shared" ca="1" si="39"/>
        <v>12.872839614251907</v>
      </c>
      <c r="P332" s="30">
        <f t="shared" ca="1" si="39"/>
        <v>2.8356255094331133</v>
      </c>
      <c r="R332" s="30">
        <f ca="1">IF(J332=0,0,Agents($L$4,$L$5,J332,$L$3)/(1-$P$1))</f>
        <v>1.25</v>
      </c>
      <c r="S332" s="30">
        <f ca="1">IF(K332=0,0,Agents($L$4,$L$5,K332,$L$3)/(1-$P$1))</f>
        <v>8.75</v>
      </c>
      <c r="T332" s="30">
        <f ca="1">IF(L332=0,0,Agents($L$4,$L$5,L332,$L$3)/(1-$P$1))</f>
        <v>8.75</v>
      </c>
      <c r="U332" s="30">
        <f ca="1">IF(M332=0,0,Agents($L$4,$L$5,M332,$L$3)/(1-$P$1))</f>
        <v>8.75</v>
      </c>
      <c r="V332" s="30">
        <f ca="1">IF(N332=0,0,Agents($L$4,$L$5,N332,$L$3)/(1-$P$1))</f>
        <v>7.5</v>
      </c>
      <c r="W332" s="30">
        <f ca="1">IF(O332=0,0,Agents($L$4,$L$5,O332,$L$3)/(1-$P$1))</f>
        <v>8.75</v>
      </c>
      <c r="X332" s="30">
        <f ca="1">IF(P332=0,0,Agents($L$4,$L$5,P332,$L$3)/(1-$P$1))</f>
        <v>3.75</v>
      </c>
    </row>
    <row r="333" spans="1:24" x14ac:dyDescent="0.25">
      <c r="A333" s="125">
        <v>0.45833333333333331</v>
      </c>
      <c r="B333" s="118">
        <v>5.3140096618357488E-2</v>
      </c>
      <c r="C333" s="119">
        <v>5.9106237221528891E-2</v>
      </c>
      <c r="D333" s="119">
        <v>5.9485641794487357E-2</v>
      </c>
      <c r="E333" s="119">
        <v>5.9661915810407688E-2</v>
      </c>
      <c r="F333" s="119">
        <v>5.384879997883097E-2</v>
      </c>
      <c r="G333" s="119">
        <v>6.2214411247803164E-2</v>
      </c>
      <c r="H333" s="120">
        <v>6.2886825817860328E-2</v>
      </c>
      <c r="J333" s="24">
        <f t="shared" ca="1" si="39"/>
        <v>0.80455247589074419</v>
      </c>
      <c r="K333" s="24">
        <f t="shared" ca="1" si="39"/>
        <v>12.524012666662911</v>
      </c>
      <c r="L333" s="24">
        <f t="shared" ca="1" si="39"/>
        <v>14.510075771484118</v>
      </c>
      <c r="M333" s="24">
        <f t="shared" ca="1" si="39"/>
        <v>13.165404150939452</v>
      </c>
      <c r="N333" s="24">
        <f t="shared" ca="1" si="39"/>
        <v>11.449400618445212</v>
      </c>
      <c r="O333" s="24">
        <f t="shared" ca="1" si="39"/>
        <v>12.945980748423793</v>
      </c>
      <c r="P333" s="24">
        <f t="shared" ca="1" si="39"/>
        <v>3.2013311802925428</v>
      </c>
      <c r="R333" s="24">
        <f ca="1">IF(J333=0,0,Agents($L$4,$L$5,J333,$L$3)/(1-$P$1))</f>
        <v>2.5</v>
      </c>
      <c r="S333" s="24">
        <f ca="1">IF(K333=0,0,Agents($L$4,$L$5,K333,$L$3)/(1-$P$1))</f>
        <v>8.75</v>
      </c>
      <c r="T333" s="24">
        <f ca="1">IF(L333=0,0,Agents($L$4,$L$5,L333,$L$3)/(1-$P$1))</f>
        <v>8.75</v>
      </c>
      <c r="U333" s="24">
        <f ca="1">IF(M333=0,0,Agents($L$4,$L$5,M333,$L$3)/(1-$P$1))</f>
        <v>8.75</v>
      </c>
      <c r="V333" s="24">
        <f ca="1">IF(N333=0,0,Agents($L$4,$L$5,N333,$L$3)/(1-$P$1))</f>
        <v>7.5</v>
      </c>
      <c r="W333" s="24">
        <f ca="1">IF(O333=0,0,Agents($L$4,$L$5,O333,$L$3)/(1-$P$1))</f>
        <v>8.75</v>
      </c>
      <c r="X333" s="24">
        <f ca="1">IF(P333=0,0,Agents($L$4,$L$5,P333,$L$3)/(1-$P$1))</f>
        <v>3.75</v>
      </c>
    </row>
    <row r="334" spans="1:24" x14ac:dyDescent="0.25">
      <c r="A334" s="121">
        <v>0.47916666666666669</v>
      </c>
      <c r="B334" s="122">
        <v>4.3478260869565216E-2</v>
      </c>
      <c r="C334" s="123">
        <v>6.2212899285733245E-2</v>
      </c>
      <c r="D334" s="123">
        <v>6.1284742244262468E-2</v>
      </c>
      <c r="E334" s="123">
        <v>5.6678820019887298E-2</v>
      </c>
      <c r="F334" s="123">
        <v>5.7976766955095155E-2</v>
      </c>
      <c r="G334" s="123">
        <v>5.9753954305799648E-2</v>
      </c>
      <c r="H334" s="124">
        <v>5.1392572944297096E-2</v>
      </c>
      <c r="J334" s="30">
        <f t="shared" ca="1" si="39"/>
        <v>0.65827020754697252</v>
      </c>
      <c r="K334" s="30">
        <f t="shared" ca="1" si="39"/>
        <v>13.182282874209884</v>
      </c>
      <c r="L334" s="30">
        <f t="shared" ca="1" si="39"/>
        <v>14.948922576515432</v>
      </c>
      <c r="M334" s="30">
        <f t="shared" ca="1" si="39"/>
        <v>12.507133943392478</v>
      </c>
      <c r="N334" s="30">
        <f t="shared" ca="1" si="39"/>
        <v>12.327094228507841</v>
      </c>
      <c r="O334" s="30">
        <f t="shared" ca="1" si="39"/>
        <v>12.433992809220593</v>
      </c>
      <c r="P334" s="30">
        <f t="shared" ca="1" si="39"/>
        <v>2.6162021069174557</v>
      </c>
      <c r="R334" s="30">
        <f ca="1">IF(J334=0,0,Agents($L$4,$L$5,J334,$L$3)/(1-$P$1))</f>
        <v>1.25</v>
      </c>
      <c r="S334" s="30">
        <f ca="1">IF(K334=0,0,Agents($L$4,$L$5,K334,$L$3)/(1-$P$1))</f>
        <v>8.75</v>
      </c>
      <c r="T334" s="30">
        <f ca="1">IF(L334=0,0,Agents($L$4,$L$5,L334,$L$3)/(1-$P$1))</f>
        <v>10</v>
      </c>
      <c r="U334" s="30">
        <f ca="1">IF(M334=0,0,Agents($L$4,$L$5,M334,$L$3)/(1-$P$1))</f>
        <v>8.75</v>
      </c>
      <c r="V334" s="30">
        <f ca="1">IF(N334=0,0,Agents($L$4,$L$5,N334,$L$3)/(1-$P$1))</f>
        <v>8.75</v>
      </c>
      <c r="W334" s="30">
        <f ca="1">IF(O334=0,0,Agents($L$4,$L$5,O334,$L$3)/(1-$P$1))</f>
        <v>8.75</v>
      </c>
      <c r="X334" s="30">
        <f ca="1">IF(P334=0,0,Agents($L$4,$L$5,P334,$L$3)/(1-$P$1))</f>
        <v>3.75</v>
      </c>
    </row>
    <row r="335" spans="1:24" x14ac:dyDescent="0.25">
      <c r="A335" s="125">
        <v>0.5</v>
      </c>
      <c r="B335" s="118">
        <v>4.8309178743961345E-2</v>
      </c>
      <c r="C335" s="119">
        <v>5.6689944504925503E-2</v>
      </c>
      <c r="D335" s="119">
        <v>5.3788490370199497E-2</v>
      </c>
      <c r="E335" s="119">
        <v>5.4027179317202516E-2</v>
      </c>
      <c r="F335" s="119">
        <v>5.4192797226852982E-2</v>
      </c>
      <c r="G335" s="119">
        <v>5.342706502636204E-2</v>
      </c>
      <c r="H335" s="120">
        <v>6.0013262599469513E-2</v>
      </c>
      <c r="J335" s="24">
        <f t="shared" ca="1" si="39"/>
        <v>0.73141134171885824</v>
      </c>
      <c r="K335" s="24">
        <f t="shared" ca="1" si="39"/>
        <v>12.012024727459709</v>
      </c>
      <c r="L335" s="24">
        <f t="shared" ca="1" si="39"/>
        <v>13.120394222218286</v>
      </c>
      <c r="M335" s="24">
        <f t="shared" ca="1" si="39"/>
        <v>11.922004870017393</v>
      </c>
      <c r="N335" s="24">
        <f t="shared" ca="1" si="39"/>
        <v>11.522541752617096</v>
      </c>
      <c r="O335" s="24">
        <f t="shared" ca="1" si="39"/>
        <v>11.117452394126648</v>
      </c>
      <c r="P335" s="24">
        <f t="shared" ca="1" si="39"/>
        <v>3.0550489119487709</v>
      </c>
      <c r="R335" s="24">
        <f ca="1">IF(J335=0,0,Agents($L$4,$L$5,J335,$L$3)/(1-$P$1))</f>
        <v>2.5</v>
      </c>
      <c r="S335" s="24">
        <f ca="1">IF(K335=0,0,Agents($L$4,$L$5,K335,$L$3)/(1-$P$1))</f>
        <v>7.5</v>
      </c>
      <c r="T335" s="24">
        <f ca="1">IF(L335=0,0,Agents($L$4,$L$5,L335,$L$3)/(1-$P$1))</f>
        <v>8.75</v>
      </c>
      <c r="U335" s="24">
        <f ca="1">IF(M335=0,0,Agents($L$4,$L$5,M335,$L$3)/(1-$P$1))</f>
        <v>7.5</v>
      </c>
      <c r="V335" s="24">
        <f ca="1">IF(N335=0,0,Agents($L$4,$L$5,N335,$L$3)/(1-$P$1))</f>
        <v>7.5</v>
      </c>
      <c r="W335" s="24">
        <f ca="1">IF(O335=0,0,Agents($L$4,$L$5,O335,$L$3)/(1-$P$1))</f>
        <v>7.5</v>
      </c>
      <c r="X335" s="24">
        <f ca="1">IF(P335=0,0,Agents($L$4,$L$5,P335,$L$3)/(1-$P$1))</f>
        <v>3.75</v>
      </c>
    </row>
    <row r="336" spans="1:24" x14ac:dyDescent="0.25">
      <c r="A336" s="121">
        <v>0.52083333333333337</v>
      </c>
      <c r="B336" s="122">
        <v>5.7971014492753617E-2</v>
      </c>
      <c r="C336" s="123">
        <v>5.1857359071718741E-2</v>
      </c>
      <c r="D336" s="123">
        <v>5.3788490370199497E-2</v>
      </c>
      <c r="E336" s="123">
        <v>4.938680808750414E-2</v>
      </c>
      <c r="F336" s="123">
        <v>5.2128813738720886E-2</v>
      </c>
      <c r="G336" s="123">
        <v>5.518453427065026E-2</v>
      </c>
      <c r="H336" s="124">
        <v>6.1450044208664921E-2</v>
      </c>
      <c r="J336" s="30">
        <f t="shared" ca="1" si="39"/>
        <v>0.87769361006262991</v>
      </c>
      <c r="K336" s="30">
        <f t="shared" ca="1" si="39"/>
        <v>10.988048849053307</v>
      </c>
      <c r="L336" s="30">
        <f t="shared" ca="1" si="39"/>
        <v>13.120394222218286</v>
      </c>
      <c r="M336" s="30">
        <f t="shared" ca="1" si="39"/>
        <v>10.898028991610991</v>
      </c>
      <c r="N336" s="30">
        <f t="shared" ca="1" si="39"/>
        <v>11.083694947585782</v>
      </c>
      <c r="O336" s="30">
        <f t="shared" ca="1" si="39"/>
        <v>11.483158064986076</v>
      </c>
      <c r="P336" s="30">
        <f t="shared" ca="1" si="39"/>
        <v>3.1281900461206571</v>
      </c>
      <c r="R336" s="30">
        <f ca="1">IF(J336=0,0,Agents($L$4,$L$5,J336,$L$3)/(1-$P$1))</f>
        <v>2.5</v>
      </c>
      <c r="S336" s="30">
        <f ca="1">IF(K336=0,0,Agents($L$4,$L$5,K336,$L$3)/(1-$P$1))</f>
        <v>7.5</v>
      </c>
      <c r="T336" s="30">
        <f ca="1">IF(L336=0,0,Agents($L$4,$L$5,L336,$L$3)/(1-$P$1))</f>
        <v>8.75</v>
      </c>
      <c r="U336" s="30">
        <f ca="1">IF(M336=0,0,Agents($L$4,$L$5,M336,$L$3)/(1-$P$1))</f>
        <v>7.5</v>
      </c>
      <c r="V336" s="30">
        <f ca="1">IF(N336=0,0,Agents($L$4,$L$5,N336,$L$3)/(1-$P$1))</f>
        <v>7.5</v>
      </c>
      <c r="W336" s="30">
        <f ca="1">IF(O336=0,0,Agents($L$4,$L$5,O336,$L$3)/(1-$P$1))</f>
        <v>7.5</v>
      </c>
      <c r="X336" s="30">
        <f ca="1">IF(P336=0,0,Agents($L$4,$L$5,P336,$L$3)/(1-$P$1))</f>
        <v>3.75</v>
      </c>
    </row>
    <row r="337" spans="1:24" x14ac:dyDescent="0.25">
      <c r="A337" s="125">
        <v>0.54166666666666663</v>
      </c>
      <c r="B337" s="118">
        <v>5.3140096618357488E-2</v>
      </c>
      <c r="C337" s="119">
        <v>5.3928467114521643E-2</v>
      </c>
      <c r="D337" s="119">
        <v>5.2589090070349426E-2</v>
      </c>
      <c r="E337" s="119">
        <v>5.1375538614517727E-2</v>
      </c>
      <c r="F337" s="119">
        <v>5.4192797226852982E-2</v>
      </c>
      <c r="G337" s="119">
        <v>5.3778558875219686E-2</v>
      </c>
      <c r="H337" s="120">
        <v>5.2829354553492504E-2</v>
      </c>
      <c r="J337" s="24">
        <f t="shared" ca="1" si="39"/>
        <v>0.80455247589074419</v>
      </c>
      <c r="K337" s="24">
        <f t="shared" ca="1" si="39"/>
        <v>11.426895654084623</v>
      </c>
      <c r="L337" s="24">
        <f t="shared" ca="1" si="39"/>
        <v>12.827829685530743</v>
      </c>
      <c r="M337" s="24">
        <f t="shared" ca="1" si="39"/>
        <v>11.336875796642305</v>
      </c>
      <c r="N337" s="24">
        <f t="shared" ca="1" si="39"/>
        <v>11.522541752617096</v>
      </c>
      <c r="O337" s="24">
        <f t="shared" ca="1" si="39"/>
        <v>11.190593528298534</v>
      </c>
      <c r="P337" s="24">
        <f t="shared" ca="1" si="39"/>
        <v>2.6893432410893419</v>
      </c>
      <c r="R337" s="24">
        <f ca="1">IF(J337=0,0,Agents($L$4,$L$5,J337,$L$3)/(1-$P$1))</f>
        <v>2.5</v>
      </c>
      <c r="S337" s="24">
        <f ca="1">IF(K337=0,0,Agents($L$4,$L$5,K337,$L$3)/(1-$P$1))</f>
        <v>7.5</v>
      </c>
      <c r="T337" s="24">
        <f ca="1">IF(L337=0,0,Agents($L$4,$L$5,L337,$L$3)/(1-$P$1))</f>
        <v>8.75</v>
      </c>
      <c r="U337" s="24">
        <f ca="1">IF(M337=0,0,Agents($L$4,$L$5,M337,$L$3)/(1-$P$1))</f>
        <v>7.5</v>
      </c>
      <c r="V337" s="24">
        <f ca="1">IF(N337=0,0,Agents($L$4,$L$5,N337,$L$3)/(1-$P$1))</f>
        <v>7.5</v>
      </c>
      <c r="W337" s="24">
        <f ca="1">IF(O337=0,0,Agents($L$4,$L$5,O337,$L$3)/(1-$P$1))</f>
        <v>7.5</v>
      </c>
      <c r="X337" s="24">
        <f ca="1">IF(P337=0,0,Agents($L$4,$L$5,P337,$L$3)/(1-$P$1))</f>
        <v>3.75</v>
      </c>
    </row>
    <row r="338" spans="1:24" x14ac:dyDescent="0.25">
      <c r="A338" s="121">
        <v>0.5625</v>
      </c>
      <c r="B338" s="122">
        <v>4.8309178743961345E-2</v>
      </c>
      <c r="C338" s="123">
        <v>5.3928467114521643E-2</v>
      </c>
      <c r="D338" s="123">
        <v>5.5887440894937128E-2</v>
      </c>
      <c r="E338" s="123">
        <v>5.1706993702353328E-2</v>
      </c>
      <c r="F338" s="123">
        <v>5.6944775211029107E-2</v>
      </c>
      <c r="G338" s="123">
        <v>5.6942003514938486E-2</v>
      </c>
      <c r="H338" s="124">
        <v>5.8576480990274113E-2</v>
      </c>
      <c r="J338" s="30">
        <f t="shared" ca="1" si="39"/>
        <v>0.73141134171885824</v>
      </c>
      <c r="K338" s="30">
        <f t="shared" ca="1" si="39"/>
        <v>11.426895654084623</v>
      </c>
      <c r="L338" s="30">
        <f t="shared" ca="1" si="39"/>
        <v>13.632382161421486</v>
      </c>
      <c r="M338" s="30">
        <f t="shared" ca="1" si="39"/>
        <v>11.410016930814191</v>
      </c>
      <c r="N338" s="30">
        <f t="shared" ca="1" si="39"/>
        <v>12.107670825992184</v>
      </c>
      <c r="O338" s="30">
        <f t="shared" ca="1" si="39"/>
        <v>11.848863735845505</v>
      </c>
      <c r="P338" s="30">
        <f t="shared" ca="1" si="39"/>
        <v>2.9819077777768852</v>
      </c>
      <c r="R338" s="30">
        <f ca="1">IF(J338=0,0,Agents($L$4,$L$5,J338,$L$3)/(1-$P$1))</f>
        <v>2.5</v>
      </c>
      <c r="S338" s="30">
        <f ca="1">IF(K338=0,0,Agents($L$4,$L$5,K338,$L$3)/(1-$P$1))</f>
        <v>7.5</v>
      </c>
      <c r="T338" s="30">
        <f ca="1">IF(L338=0,0,Agents($L$4,$L$5,L338,$L$3)/(1-$P$1))</f>
        <v>8.75</v>
      </c>
      <c r="U338" s="30">
        <f ca="1">IF(M338=0,0,Agents($L$4,$L$5,M338,$L$3)/(1-$P$1))</f>
        <v>7.5</v>
      </c>
      <c r="V338" s="30">
        <f ca="1">IF(N338=0,0,Agents($L$4,$L$5,N338,$L$3)/(1-$P$1))</f>
        <v>7.5</v>
      </c>
      <c r="W338" s="30">
        <f ca="1">IF(O338=0,0,Agents($L$4,$L$5,O338,$L$3)/(1-$P$1))</f>
        <v>7.5</v>
      </c>
      <c r="X338" s="30">
        <f ca="1">IF(P338=0,0,Agents($L$4,$L$5,P338,$L$3)/(1-$P$1))</f>
        <v>3.75</v>
      </c>
    </row>
    <row r="339" spans="1:24" x14ac:dyDescent="0.25">
      <c r="A339" s="125">
        <v>0.58333333333333337</v>
      </c>
      <c r="B339" s="118">
        <v>3.8647342995169073E-2</v>
      </c>
      <c r="C339" s="119">
        <v>5.4964021135923087E-2</v>
      </c>
      <c r="D339" s="119">
        <v>5.7386691269749726E-2</v>
      </c>
      <c r="E339" s="119">
        <v>5.8667550546900891E-2</v>
      </c>
      <c r="F339" s="119">
        <v>5.8664761451139191E-2</v>
      </c>
      <c r="G339" s="119">
        <v>5.9050966608084357E-2</v>
      </c>
      <c r="H339" s="120">
        <v>5.4266136162687904E-2</v>
      </c>
      <c r="J339" s="24">
        <f t="shared" ca="1" si="39"/>
        <v>0.58512907337508657</v>
      </c>
      <c r="K339" s="24">
        <f t="shared" ca="1" si="39"/>
        <v>11.64631905660028</v>
      </c>
      <c r="L339" s="24">
        <f t="shared" ca="1" si="39"/>
        <v>13.998087832280916</v>
      </c>
      <c r="M339" s="24">
        <f t="shared" ca="1" si="39"/>
        <v>12.945980748423793</v>
      </c>
      <c r="N339" s="24">
        <f t="shared" ca="1" si="39"/>
        <v>12.473376496851614</v>
      </c>
      <c r="O339" s="24">
        <f t="shared" ca="1" si="39"/>
        <v>12.287710540876821</v>
      </c>
      <c r="P339" s="24">
        <f t="shared" ca="1" si="39"/>
        <v>2.7624843752612276</v>
      </c>
      <c r="R339" s="24">
        <f ca="1">IF(J339=0,0,Agents($L$4,$L$5,J339,$L$3)/(1-$P$1))</f>
        <v>1.25</v>
      </c>
      <c r="S339" s="24">
        <f ca="1">IF(K339=0,0,Agents($L$4,$L$5,K339,$L$3)/(1-$P$1))</f>
        <v>7.5</v>
      </c>
      <c r="T339" s="24">
        <f ca="1">IF(L339=0,0,Agents($L$4,$L$5,L339,$L$3)/(1-$P$1))</f>
        <v>8.75</v>
      </c>
      <c r="U339" s="24">
        <f ca="1">IF(M339=0,0,Agents($L$4,$L$5,M339,$L$3)/(1-$P$1))</f>
        <v>8.75</v>
      </c>
      <c r="V339" s="24">
        <f ca="1">IF(N339=0,0,Agents($L$4,$L$5,N339,$L$3)/(1-$P$1))</f>
        <v>8.75</v>
      </c>
      <c r="W339" s="24">
        <f ca="1">IF(O339=0,0,Agents($L$4,$L$5,O339,$L$3)/(1-$P$1))</f>
        <v>8.75</v>
      </c>
      <c r="X339" s="24">
        <f ca="1">IF(P339=0,0,Agents($L$4,$L$5,P339,$L$3)/(1-$P$1))</f>
        <v>3.75</v>
      </c>
    </row>
    <row r="340" spans="1:24" x14ac:dyDescent="0.25">
      <c r="A340" s="121">
        <v>0.60416666666666663</v>
      </c>
      <c r="B340" s="122">
        <v>4.3478260869565216E-2</v>
      </c>
      <c r="C340" s="123">
        <v>5.4618836462122608E-2</v>
      </c>
      <c r="D340" s="123">
        <v>5.9485641794487357E-2</v>
      </c>
      <c r="E340" s="123">
        <v>6.1982101425256876E-2</v>
      </c>
      <c r="F340" s="123">
        <v>6.1760736683337335E-2</v>
      </c>
      <c r="G340" s="123">
        <v>5.8347978910369067E-2</v>
      </c>
      <c r="H340" s="124">
        <v>5.4266136162687904E-2</v>
      </c>
      <c r="J340" s="30">
        <f t="shared" ca="1" si="39"/>
        <v>0.65827020754697252</v>
      </c>
      <c r="K340" s="30">
        <f t="shared" ca="1" si="39"/>
        <v>11.573177922428394</v>
      </c>
      <c r="L340" s="30">
        <f t="shared" ca="1" si="39"/>
        <v>14.510075771484118</v>
      </c>
      <c r="M340" s="30">
        <f t="shared" ca="1" si="39"/>
        <v>13.677392090142652</v>
      </c>
      <c r="N340" s="30">
        <f t="shared" ca="1" si="39"/>
        <v>13.131646704398586</v>
      </c>
      <c r="O340" s="30">
        <f t="shared" ca="1" si="39"/>
        <v>12.141428272533048</v>
      </c>
      <c r="P340" s="30">
        <f t="shared" ca="1" si="39"/>
        <v>2.7624843752612276</v>
      </c>
      <c r="R340" s="30">
        <f ca="1">IF(J340=0,0,Agents($L$4,$L$5,J340,$L$3)/(1-$P$1))</f>
        <v>1.25</v>
      </c>
      <c r="S340" s="30">
        <f ca="1">IF(K340=0,0,Agents($L$4,$L$5,K340,$L$3)/(1-$P$1))</f>
        <v>7.5</v>
      </c>
      <c r="T340" s="30">
        <f ca="1">IF(L340=0,0,Agents($L$4,$L$5,L340,$L$3)/(1-$P$1))</f>
        <v>8.75</v>
      </c>
      <c r="U340" s="30">
        <f ca="1">IF(M340=0,0,Agents($L$4,$L$5,M340,$L$3)/(1-$P$1))</f>
        <v>8.75</v>
      </c>
      <c r="V340" s="30">
        <f ca="1">IF(N340=0,0,Agents($L$4,$L$5,N340,$L$3)/(1-$P$1))</f>
        <v>8.75</v>
      </c>
      <c r="W340" s="30">
        <f ca="1">IF(O340=0,0,Agents($L$4,$L$5,O340,$L$3)/(1-$P$1))</f>
        <v>7.5</v>
      </c>
      <c r="X340" s="30">
        <f ca="1">IF(P340=0,0,Agents($L$4,$L$5,P340,$L$3)/(1-$P$1))</f>
        <v>3.75</v>
      </c>
    </row>
    <row r="341" spans="1:24" x14ac:dyDescent="0.25">
      <c r="A341" s="125">
        <v>0.625</v>
      </c>
      <c r="B341" s="118">
        <v>4.8309178743961345E-2</v>
      </c>
      <c r="C341" s="119">
        <v>5.3238097766920671E-2</v>
      </c>
      <c r="D341" s="119">
        <v>5.1689539845461867E-2</v>
      </c>
      <c r="E341" s="119">
        <v>5.5021544580709306E-2</v>
      </c>
      <c r="F341" s="119">
        <v>5.7632769707073143E-2</v>
      </c>
      <c r="G341" s="119">
        <v>5.7293497363796131E-2</v>
      </c>
      <c r="H341" s="120">
        <v>4.7082228116710895E-2</v>
      </c>
      <c r="J341" s="24">
        <f t="shared" ca="1" si="39"/>
        <v>0.73141134171885824</v>
      </c>
      <c r="K341" s="24">
        <f t="shared" ca="1" si="39"/>
        <v>11.28061338574085</v>
      </c>
      <c r="L341" s="24">
        <f t="shared" ca="1" si="39"/>
        <v>12.608406283015086</v>
      </c>
      <c r="M341" s="24">
        <f t="shared" ca="1" si="39"/>
        <v>12.141428272533048</v>
      </c>
      <c r="N341" s="24">
        <f t="shared" ca="1" si="39"/>
        <v>12.253953094335957</v>
      </c>
      <c r="O341" s="24">
        <f t="shared" ca="1" si="39"/>
        <v>11.922004870017391</v>
      </c>
      <c r="P341" s="24">
        <f t="shared" ca="1" si="39"/>
        <v>2.3967787044017985</v>
      </c>
      <c r="R341" s="24">
        <f ca="1">IF(J341=0,0,Agents($L$4,$L$5,J341,$L$3)/(1-$P$1))</f>
        <v>2.5</v>
      </c>
      <c r="S341" s="24">
        <f ca="1">IF(K341=0,0,Agents($L$4,$L$5,K341,$L$3)/(1-$P$1))</f>
        <v>7.5</v>
      </c>
      <c r="T341" s="24">
        <f ca="1">IF(L341=0,0,Agents($L$4,$L$5,L341,$L$3)/(1-$P$1))</f>
        <v>8.75</v>
      </c>
      <c r="U341" s="24">
        <f ca="1">IF(M341=0,0,Agents($L$4,$L$5,M341,$L$3)/(1-$P$1))</f>
        <v>7.5</v>
      </c>
      <c r="V341" s="24">
        <f ca="1">IF(N341=0,0,Agents($L$4,$L$5,N341,$L$3)/(1-$P$1))</f>
        <v>8.75</v>
      </c>
      <c r="W341" s="24">
        <f ca="1">IF(O341=0,0,Agents($L$4,$L$5,O341,$L$3)/(1-$P$1))</f>
        <v>7.5</v>
      </c>
      <c r="X341" s="24">
        <f ca="1">IF(P341=0,0,Agents($L$4,$L$5,P341,$L$3)/(1-$P$1))</f>
        <v>2.5</v>
      </c>
    </row>
    <row r="342" spans="1:24" x14ac:dyDescent="0.25">
      <c r="A342" s="121">
        <v>0.64583333333333337</v>
      </c>
      <c r="B342" s="122">
        <v>5.3140096618357488E-2</v>
      </c>
      <c r="C342" s="123">
        <v>5.2547728419319706E-2</v>
      </c>
      <c r="D342" s="123">
        <v>5.2888940145311945E-2</v>
      </c>
      <c r="E342" s="123">
        <v>4.938680808750414E-2</v>
      </c>
      <c r="F342" s="123">
        <v>5.5912783466963066E-2</v>
      </c>
      <c r="G342" s="123">
        <v>5.3075571177504395E-2</v>
      </c>
      <c r="H342" s="124">
        <v>4.1335101679929286E-2</v>
      </c>
      <c r="J342" s="30">
        <f t="shared" ca="1" si="39"/>
        <v>0.80455247589074419</v>
      </c>
      <c r="K342" s="30">
        <f t="shared" ca="1" si="39"/>
        <v>11.134331117397078</v>
      </c>
      <c r="L342" s="30">
        <f t="shared" ca="1" si="39"/>
        <v>12.900970819702628</v>
      </c>
      <c r="M342" s="30">
        <f t="shared" ca="1" si="39"/>
        <v>10.898028991610991</v>
      </c>
      <c r="N342" s="30">
        <f t="shared" ca="1" si="39"/>
        <v>11.888247423476527</v>
      </c>
      <c r="O342" s="30">
        <f t="shared" ca="1" si="39"/>
        <v>11.044311259954762</v>
      </c>
      <c r="P342" s="30">
        <f t="shared" ca="1" si="39"/>
        <v>2.1042141677142552</v>
      </c>
      <c r="R342" s="30">
        <f ca="1">IF(J342=0,0,Agents($L$4,$L$5,J342,$L$3)/(1-$P$1))</f>
        <v>2.5</v>
      </c>
      <c r="S342" s="30">
        <f ca="1">IF(K342=0,0,Agents($L$4,$L$5,K342,$L$3)/(1-$P$1))</f>
        <v>7.5</v>
      </c>
      <c r="T342" s="30">
        <f ca="1">IF(L342=0,0,Agents($L$4,$L$5,L342,$L$3)/(1-$P$1))</f>
        <v>8.75</v>
      </c>
      <c r="U342" s="30">
        <f ca="1">IF(M342=0,0,Agents($L$4,$L$5,M342,$L$3)/(1-$P$1))</f>
        <v>7.5</v>
      </c>
      <c r="V342" s="30">
        <f ca="1">IF(N342=0,0,Agents($L$4,$L$5,N342,$L$3)/(1-$P$1))</f>
        <v>7.5</v>
      </c>
      <c r="W342" s="30">
        <f ca="1">IF(O342=0,0,Agents($L$4,$L$5,O342,$L$3)/(1-$P$1))</f>
        <v>7.5</v>
      </c>
      <c r="X342" s="30">
        <f ca="1">IF(P342=0,0,Agents($L$4,$L$5,P342,$L$3)/(1-$P$1))</f>
        <v>2.5</v>
      </c>
    </row>
    <row r="343" spans="1:24" x14ac:dyDescent="0.25">
      <c r="A343" s="125">
        <v>0.66666666666666663</v>
      </c>
      <c r="B343" s="118">
        <v>4.3478260869565216E-2</v>
      </c>
      <c r="C343" s="119">
        <v>4.322774222670666E-2</v>
      </c>
      <c r="D343" s="119">
        <v>4.4792988121323936E-2</v>
      </c>
      <c r="E343" s="119">
        <v>4.9718263175339734E-2</v>
      </c>
      <c r="F343" s="119">
        <v>4.7312852266412665E-2</v>
      </c>
      <c r="G343" s="119">
        <v>4.9209138840070298E-2</v>
      </c>
      <c r="H343" s="120">
        <v>3.8461538461538478E-2</v>
      </c>
      <c r="J343" s="24">
        <f t="shared" ca="1" si="39"/>
        <v>0.65827020754697252</v>
      </c>
      <c r="K343" s="24">
        <f t="shared" ca="1" si="39"/>
        <v>9.1595204947561619</v>
      </c>
      <c r="L343" s="24">
        <f t="shared" ca="1" si="39"/>
        <v>10.92616019706171</v>
      </c>
      <c r="M343" s="24">
        <f t="shared" ca="1" si="39"/>
        <v>10.971170125782875</v>
      </c>
      <c r="N343" s="24">
        <f t="shared" ca="1" si="39"/>
        <v>10.05971906917938</v>
      </c>
      <c r="O343" s="24">
        <f t="shared" ca="1" si="39"/>
        <v>10.239758784064017</v>
      </c>
      <c r="P343" s="24">
        <f t="shared" ca="1" si="39"/>
        <v>1.9579318993704833</v>
      </c>
      <c r="R343" s="24">
        <f ca="1">IF(J343=0,0,Agents($L$4,$L$5,J343,$L$3)/(1-$P$1))</f>
        <v>1.25</v>
      </c>
      <c r="S343" s="24">
        <f ca="1">IF(K343=0,0,Agents($L$4,$L$5,K343,$L$3)/(1-$P$1))</f>
        <v>6.25</v>
      </c>
      <c r="T343" s="24">
        <f ca="1">IF(L343=0,0,Agents($L$4,$L$5,L343,$L$3)/(1-$P$1))</f>
        <v>7.5</v>
      </c>
      <c r="U343" s="24">
        <f ca="1">IF(M343=0,0,Agents($L$4,$L$5,M343,$L$3)/(1-$P$1))</f>
        <v>7.5</v>
      </c>
      <c r="V343" s="24">
        <f ca="1">IF(N343=0,0,Agents($L$4,$L$5,N343,$L$3)/(1-$P$1))</f>
        <v>7.5</v>
      </c>
      <c r="W343" s="24">
        <f ca="1">IF(O343=0,0,Agents($L$4,$L$5,O343,$L$3)/(1-$P$1))</f>
        <v>7.5</v>
      </c>
      <c r="X343" s="24">
        <f ca="1">IF(P343=0,0,Agents($L$4,$L$5,P343,$L$3)/(1-$P$1))</f>
        <v>2.5</v>
      </c>
    </row>
    <row r="344" spans="1:24" x14ac:dyDescent="0.25">
      <c r="A344" s="121">
        <v>0.6875</v>
      </c>
      <c r="B344" s="122">
        <v>3.3816425120772944E-2</v>
      </c>
      <c r="C344" s="123">
        <v>4.0386606834656544E-2</v>
      </c>
      <c r="D344" s="123">
        <v>3.8795986622073564E-2</v>
      </c>
      <c r="E344" s="123">
        <v>3.5465694398409013E-2</v>
      </c>
      <c r="F344" s="123">
        <v>4.1808896298060415E-2</v>
      </c>
      <c r="G344" s="123">
        <v>3.5852372583479786E-2</v>
      </c>
      <c r="H344" s="124">
        <v>3.2714412024756868E-2</v>
      </c>
      <c r="J344" s="30">
        <f t="shared" ca="1" si="39"/>
        <v>0.51198793920320085</v>
      </c>
      <c r="K344" s="30">
        <f t="shared" ca="1" si="39"/>
        <v>8.557512698110644</v>
      </c>
      <c r="L344" s="30">
        <f t="shared" ca="1" si="39"/>
        <v>9.4633375136239941</v>
      </c>
      <c r="M344" s="30">
        <f t="shared" ca="1" si="39"/>
        <v>7.8261013563917849</v>
      </c>
      <c r="N344" s="30">
        <f t="shared" ca="1" si="39"/>
        <v>8.8894609224292083</v>
      </c>
      <c r="O344" s="30">
        <f t="shared" ca="1" si="39"/>
        <v>7.4603956855323545</v>
      </c>
      <c r="P344" s="30">
        <f t="shared" ca="1" si="39"/>
        <v>1.6653673626829399</v>
      </c>
      <c r="R344" s="30">
        <f ca="1">IF(J344=0,0,Agents($L$4,$L$5,J344,$L$3)/(1-$P$1))</f>
        <v>1.25</v>
      </c>
      <c r="S344" s="30">
        <f ca="1">IF(K344=0,0,Agents($L$4,$L$5,K344,$L$3)/(1-$P$1))</f>
        <v>6.25</v>
      </c>
      <c r="T344" s="30">
        <f ca="1">IF(L344=0,0,Agents($L$4,$L$5,L344,$L$3)/(1-$P$1))</f>
        <v>6.25</v>
      </c>
      <c r="U344" s="30">
        <f ca="1">IF(M344=0,0,Agents($L$4,$L$5,M344,$L$3)/(1-$P$1))</f>
        <v>6.25</v>
      </c>
      <c r="V344" s="30">
        <f ca="1">IF(N344=0,0,Agents($L$4,$L$5,N344,$L$3)/(1-$P$1))</f>
        <v>6.25</v>
      </c>
      <c r="W344" s="30">
        <f ca="1">IF(O344=0,0,Agents($L$4,$L$5,O344,$L$3)/(1-$P$1))</f>
        <v>6.25</v>
      </c>
      <c r="X344" s="30">
        <f ca="1">IF(P344=0,0,Agents($L$4,$L$5,P344,$L$3)/(1-$P$1))</f>
        <v>2.5</v>
      </c>
    </row>
    <row r="345" spans="1:24" x14ac:dyDescent="0.25">
      <c r="A345" s="125">
        <v>0.70833333333333337</v>
      </c>
      <c r="B345" s="118">
        <v>3.3816425120772944E-2</v>
      </c>
      <c r="C345" s="119">
        <v>2.6579219882637211E-2</v>
      </c>
      <c r="D345" s="119">
        <v>2.8185907046476763E-2</v>
      </c>
      <c r="E345" s="119">
        <v>2.7179317202519059E-2</v>
      </c>
      <c r="F345" s="119">
        <v>3.0959752321981424E-2</v>
      </c>
      <c r="G345" s="119">
        <v>2.7065026362038665E-2</v>
      </c>
      <c r="H345" s="120">
        <v>2.7298850574712645E-2</v>
      </c>
      <c r="J345" s="24">
        <f t="shared" ca="1" si="39"/>
        <v>0.51198793920320085</v>
      </c>
      <c r="K345" s="24">
        <f t="shared" ca="1" si="39"/>
        <v>5.6318673312352097</v>
      </c>
      <c r="L345" s="24">
        <f t="shared" ca="1" si="39"/>
        <v>6.8752666121572688</v>
      </c>
      <c r="M345" s="24">
        <f t="shared" ca="1" si="39"/>
        <v>5.9975730020946392</v>
      </c>
      <c r="N345" s="24">
        <f t="shared" ca="1" si="39"/>
        <v>6.582702075469725</v>
      </c>
      <c r="O345" s="24">
        <f t="shared" ca="1" si="39"/>
        <v>5.6318673312352097</v>
      </c>
      <c r="P345" s="24">
        <f t="shared" ca="1" si="39"/>
        <v>1.389681549265831</v>
      </c>
      <c r="R345" s="24">
        <f ca="1">IF(J345=0,0,Agents($L$4,$L$5,J345,$L$3)/(1-$P$1))</f>
        <v>1.25</v>
      </c>
      <c r="S345" s="24">
        <f ca="1">IF(K345=0,0,Agents($L$4,$L$5,K345,$L$3)/(1-$P$1))</f>
        <v>5</v>
      </c>
      <c r="T345" s="24">
        <f ca="1">IF(L345=0,0,Agents($L$4,$L$5,L345,$L$3)/(1-$P$1))</f>
        <v>5</v>
      </c>
      <c r="U345" s="24">
        <f ca="1">IF(M345=0,0,Agents($L$4,$L$5,M345,$L$3)/(1-$P$1))</f>
        <v>5</v>
      </c>
      <c r="V345" s="24">
        <f ca="1">IF(N345=0,0,Agents($L$4,$L$5,N345,$L$3)/(1-$P$1))</f>
        <v>5</v>
      </c>
      <c r="W345" s="24">
        <f ca="1">IF(O345=0,0,Agents($L$4,$L$5,O345,$L$3)/(1-$P$1))</f>
        <v>5</v>
      </c>
      <c r="X345" s="24">
        <f ca="1">IF(P345=0,0,Agents($L$4,$L$5,P345,$L$3)/(1-$P$1))</f>
        <v>2.5</v>
      </c>
    </row>
    <row r="346" spans="1:24" x14ac:dyDescent="0.25">
      <c r="A346" s="121">
        <v>0.72916666666666663</v>
      </c>
      <c r="B346" s="122">
        <v>1.4492753623188406E-2</v>
      </c>
      <c r="C346" s="123">
        <v>1.9675526406627546E-2</v>
      </c>
      <c r="D346" s="123">
        <v>1.6791604197901048E-2</v>
      </c>
      <c r="E346" s="123">
        <v>2.0881670533642691E-2</v>
      </c>
      <c r="F346" s="123">
        <v>2.1327829377364983E-2</v>
      </c>
      <c r="G346" s="123">
        <v>1.8629173989455183E-2</v>
      </c>
      <c r="H346" s="124">
        <v>2.8735632183908046E-2</v>
      </c>
      <c r="J346" s="30">
        <f t="shared" ca="1" si="39"/>
        <v>0.21942340251565751</v>
      </c>
      <c r="K346" s="30">
        <f t="shared" ca="1" si="39"/>
        <v>4.1690446477974925</v>
      </c>
      <c r="L346" s="30">
        <f t="shared" ca="1" si="39"/>
        <v>4.0959035136256068</v>
      </c>
      <c r="M346" s="30">
        <f t="shared" ca="1" si="39"/>
        <v>4.6078914528288077</v>
      </c>
      <c r="N346" s="30">
        <f t="shared" ca="1" si="39"/>
        <v>4.534750318656922</v>
      </c>
      <c r="O346" s="30">
        <f t="shared" ca="1" si="39"/>
        <v>3.8764801111099492</v>
      </c>
      <c r="P346" s="30">
        <f t="shared" ca="1" si="39"/>
        <v>1.4628226834377167</v>
      </c>
      <c r="R346" s="30">
        <f ca="1">IF(J346=0,0,Agents($L$4,$L$5,J346,$L$3)/(1-$P$1))</f>
        <v>1.25</v>
      </c>
      <c r="S346" s="30">
        <f ca="1">IF(K346=0,0,Agents($L$4,$L$5,K346,$L$3)/(1-$P$1))</f>
        <v>3.75</v>
      </c>
      <c r="T346" s="30">
        <f ca="1">IF(L346=0,0,Agents($L$4,$L$5,L346,$L$3)/(1-$P$1))</f>
        <v>3.75</v>
      </c>
      <c r="U346" s="30">
        <f ca="1">IF(M346=0,0,Agents($L$4,$L$5,M346,$L$3)/(1-$P$1))</f>
        <v>3.75</v>
      </c>
      <c r="V346" s="30">
        <f ca="1">IF(N346=0,0,Agents($L$4,$L$5,N346,$L$3)/(1-$P$1))</f>
        <v>3.75</v>
      </c>
      <c r="W346" s="30">
        <f ca="1">IF(O346=0,0,Agents($L$4,$L$5,O346,$L$3)/(1-$P$1))</f>
        <v>3.75</v>
      </c>
      <c r="X346" s="30">
        <f ca="1">IF(P346=0,0,Agents($L$4,$L$5,P346,$L$3)/(1-$P$1))</f>
        <v>2.5</v>
      </c>
    </row>
    <row r="347" spans="1:24" x14ac:dyDescent="0.25">
      <c r="A347" s="125">
        <v>0.75</v>
      </c>
      <c r="B347" s="118">
        <v>2.4154589371980676E-2</v>
      </c>
      <c r="C347" s="119">
        <v>1.5533310321021747E-2</v>
      </c>
      <c r="D347" s="119">
        <v>1.4992503748125937E-2</v>
      </c>
      <c r="E347" s="119">
        <v>1.4252568776930727E-2</v>
      </c>
      <c r="F347" s="119">
        <v>1.5823873409012729E-2</v>
      </c>
      <c r="G347" s="119">
        <v>1.1950790861159929E-2</v>
      </c>
      <c r="H347" s="120">
        <v>1.4367816091954023E-2</v>
      </c>
      <c r="J347" s="24">
        <f t="shared" ca="1" si="39"/>
        <v>0.36570567085942918</v>
      </c>
      <c r="K347" s="24">
        <f t="shared" ca="1" si="39"/>
        <v>3.2913510377348625</v>
      </c>
      <c r="L347" s="24">
        <f t="shared" ca="1" si="39"/>
        <v>3.657056708594292</v>
      </c>
      <c r="M347" s="24">
        <f t="shared" ca="1" si="39"/>
        <v>3.1450687693910915</v>
      </c>
      <c r="N347" s="24">
        <f t="shared" ca="1" si="39"/>
        <v>3.3644921719067487</v>
      </c>
      <c r="O347" s="24">
        <f t="shared" ca="1" si="39"/>
        <v>2.4867985618441182</v>
      </c>
      <c r="P347" s="24">
        <f t="shared" ca="1" si="39"/>
        <v>0.73141134171885835</v>
      </c>
      <c r="R347" s="24">
        <f ca="1">IF(J347=0,0,Agents($L$4,$L$5,J347,$L$3)/(1-$P$1))</f>
        <v>1.25</v>
      </c>
      <c r="S347" s="24">
        <f ca="1">IF(K347=0,0,Agents($L$4,$L$5,K347,$L$3)/(1-$P$1))</f>
        <v>3.75</v>
      </c>
      <c r="T347" s="24">
        <f ca="1">IF(L347=0,0,Agents($L$4,$L$5,L347,$L$3)/(1-$P$1))</f>
        <v>3.75</v>
      </c>
      <c r="U347" s="24">
        <f ca="1">IF(M347=0,0,Agents($L$4,$L$5,M347,$L$3)/(1-$P$1))</f>
        <v>3.75</v>
      </c>
      <c r="V347" s="24">
        <f ca="1">IF(N347=0,0,Agents($L$4,$L$5,N347,$L$3)/(1-$P$1))</f>
        <v>3.75</v>
      </c>
      <c r="W347" s="24">
        <f ca="1">IF(O347=0,0,Agents($L$4,$L$5,O347,$L$3)/(1-$P$1))</f>
        <v>2.5</v>
      </c>
      <c r="X347" s="24">
        <f ca="1">IF(P347=0,0,Agents($L$4,$L$5,P347,$L$3)/(1-$P$1))</f>
        <v>2.5</v>
      </c>
    </row>
    <row r="348" spans="1:24" x14ac:dyDescent="0.25">
      <c r="A348" s="121">
        <v>0.77083333333333337</v>
      </c>
      <c r="B348" s="122">
        <v>1.932367149758454E-2</v>
      </c>
      <c r="C348" s="123">
        <v>1.1736278909216431E-2</v>
      </c>
      <c r="D348" s="123">
        <v>9.595202398800599E-3</v>
      </c>
      <c r="E348" s="123">
        <v>8.6178322837255558E-3</v>
      </c>
      <c r="F348" s="123">
        <v>9.6319229446164435E-3</v>
      </c>
      <c r="G348" s="123">
        <v>8.4358523725834803E-3</v>
      </c>
      <c r="H348" s="124">
        <v>1.4367816091954023E-2</v>
      </c>
      <c r="J348" s="30">
        <f t="shared" ca="1" si="39"/>
        <v>0.29256453668754334</v>
      </c>
      <c r="K348" s="30">
        <f t="shared" ca="1" si="39"/>
        <v>2.4867985618441182</v>
      </c>
      <c r="L348" s="30">
        <f t="shared" ca="1" si="39"/>
        <v>2.3405162935003467</v>
      </c>
      <c r="M348" s="30">
        <f t="shared" ca="1" si="39"/>
        <v>1.9016694884690322</v>
      </c>
      <c r="N348" s="30">
        <f t="shared" ca="1" si="39"/>
        <v>2.0479517568128034</v>
      </c>
      <c r="O348" s="30">
        <f t="shared" ca="1" si="39"/>
        <v>1.7553872201252603</v>
      </c>
      <c r="P348" s="30">
        <f t="shared" ca="1" si="39"/>
        <v>0.73141134171885835</v>
      </c>
      <c r="R348" s="30">
        <f ca="1">IF(J348=0,0,Agents($L$4,$L$5,J348,$L$3)/(1-$P$1))</f>
        <v>1.25</v>
      </c>
      <c r="S348" s="30">
        <f ca="1">IF(K348=0,0,Agents($L$4,$L$5,K348,$L$3)/(1-$P$1))</f>
        <v>2.5</v>
      </c>
      <c r="T348" s="30">
        <f ca="1">IF(L348=0,0,Agents($L$4,$L$5,L348,$L$3)/(1-$P$1))</f>
        <v>2.5</v>
      </c>
      <c r="U348" s="30">
        <f ca="1">IF(M348=0,0,Agents($L$4,$L$5,M348,$L$3)/(1-$P$1))</f>
        <v>2.5</v>
      </c>
      <c r="V348" s="30">
        <f ca="1">IF(N348=0,0,Agents($L$4,$L$5,N348,$L$3)/(1-$P$1))</f>
        <v>2.5</v>
      </c>
      <c r="W348" s="30">
        <f ca="1">IF(O348=0,0,Agents($L$4,$L$5,O348,$L$3)/(1-$P$1))</f>
        <v>2.5</v>
      </c>
      <c r="X348" s="30">
        <f ca="1">IF(P348=0,0,Agents($L$4,$L$5,P348,$L$3)/(1-$P$1))</f>
        <v>2.5</v>
      </c>
    </row>
    <row r="349" spans="1:24" x14ac:dyDescent="0.25">
      <c r="A349" s="125">
        <v>0.79166666666666663</v>
      </c>
      <c r="B349" s="118">
        <v>1.4492753623188406E-2</v>
      </c>
      <c r="C349" s="119">
        <v>7.9392474974111157E-3</v>
      </c>
      <c r="D349" s="119">
        <v>5.6971514242878558E-3</v>
      </c>
      <c r="E349" s="119">
        <v>7.9549221080543586E-3</v>
      </c>
      <c r="F349" s="119">
        <v>8.2559339525283791E-3</v>
      </c>
      <c r="G349" s="119">
        <v>6.3268892794376098E-3</v>
      </c>
      <c r="H349" s="120">
        <v>8.6206896551724137E-3</v>
      </c>
      <c r="J349" s="24">
        <f t="shared" ca="1" si="39"/>
        <v>0.21942340251565751</v>
      </c>
      <c r="K349" s="24">
        <f t="shared" ca="1" si="39"/>
        <v>1.6822460859533743</v>
      </c>
      <c r="L349" s="24">
        <f t="shared" ca="1" si="39"/>
        <v>1.3896815492658308</v>
      </c>
      <c r="M349" s="24">
        <f t="shared" ca="1" si="39"/>
        <v>1.7553872201252603</v>
      </c>
      <c r="N349" s="24">
        <f t="shared" ca="1" si="39"/>
        <v>1.7553872201252598</v>
      </c>
      <c r="O349" s="24">
        <f t="shared" ca="1" si="39"/>
        <v>1.316540415093945</v>
      </c>
      <c r="P349" s="24">
        <f t="shared" ca="1" si="39"/>
        <v>0.43884680503131501</v>
      </c>
      <c r="R349" s="24">
        <f ca="1">IF(J349=0,0,Agents($L$4,$L$5,J349,$L$3)/(1-$P$1))</f>
        <v>1.25</v>
      </c>
      <c r="S349" s="24">
        <f ca="1">IF(K349=0,0,Agents($L$4,$L$5,K349,$L$3)/(1-$P$1))</f>
        <v>2.5</v>
      </c>
      <c r="T349" s="24">
        <f ca="1">IF(L349=0,0,Agents($L$4,$L$5,L349,$L$3)/(1-$P$1))</f>
        <v>2.5</v>
      </c>
      <c r="U349" s="24">
        <f ca="1">IF(M349=0,0,Agents($L$4,$L$5,M349,$L$3)/(1-$P$1))</f>
        <v>2.5</v>
      </c>
      <c r="V349" s="24">
        <f ca="1">IF(N349=0,0,Agents($L$4,$L$5,N349,$L$3)/(1-$P$1))</f>
        <v>2.5</v>
      </c>
      <c r="W349" s="24">
        <f ca="1">IF(O349=0,0,Agents($L$4,$L$5,O349,$L$3)/(1-$P$1))</f>
        <v>2.5</v>
      </c>
      <c r="X349" s="24">
        <f ca="1">IF(P349=0,0,Agents($L$4,$L$5,P349,$L$3)/(1-$P$1))</f>
        <v>1.25</v>
      </c>
    </row>
    <row r="350" spans="1:24" x14ac:dyDescent="0.25">
      <c r="A350" s="126">
        <v>0.8125</v>
      </c>
      <c r="B350" s="122">
        <v>2.4154589371980676E-2</v>
      </c>
      <c r="C350" s="123">
        <v>5.5229547808077319E-3</v>
      </c>
      <c r="D350" s="123">
        <v>5.0974512743628183E-3</v>
      </c>
      <c r="E350" s="123">
        <v>5.3032814053695721E-3</v>
      </c>
      <c r="F350" s="123">
        <v>7.2239422084623322E-3</v>
      </c>
      <c r="G350" s="123">
        <v>4.2179261862917402E-3</v>
      </c>
      <c r="H350" s="124">
        <v>8.6206896551724137E-3</v>
      </c>
      <c r="J350" s="30">
        <f t="shared" ca="1" si="39"/>
        <v>0.36570567085942918</v>
      </c>
      <c r="K350" s="30">
        <f t="shared" ca="1" si="39"/>
        <v>1.1702581467501734</v>
      </c>
      <c r="L350" s="30">
        <f t="shared" ca="1" si="39"/>
        <v>1.2433992809220591</v>
      </c>
      <c r="M350" s="30">
        <f t="shared" ca="1" si="39"/>
        <v>1.1702581467501734</v>
      </c>
      <c r="N350" s="30">
        <f t="shared" ca="1" si="39"/>
        <v>1.5359638176096024</v>
      </c>
      <c r="O350" s="30">
        <f t="shared" ca="1" si="39"/>
        <v>0.87769361006263014</v>
      </c>
      <c r="P350" s="30">
        <f t="shared" ca="1" si="39"/>
        <v>0.43884680503131501</v>
      </c>
      <c r="R350" s="30">
        <f ca="1">IF(J350=0,0,Agents($L$4,$L$5,J350,$L$3)/(1-$P$1))</f>
        <v>1.25</v>
      </c>
      <c r="S350" s="30">
        <f ca="1">IF(K350=0,0,Agents($L$4,$L$5,K350,$L$3)/(1-$P$1))</f>
        <v>2.5</v>
      </c>
      <c r="T350" s="30">
        <f ca="1">IF(L350=0,0,Agents($L$4,$L$5,L350,$L$3)/(1-$P$1))</f>
        <v>2.5</v>
      </c>
      <c r="U350" s="30">
        <f ca="1">IF(M350=0,0,Agents($L$4,$L$5,M350,$L$3)/(1-$P$1))</f>
        <v>2.5</v>
      </c>
      <c r="V350" s="30">
        <f ca="1">IF(N350=0,0,Agents($L$4,$L$5,N350,$L$3)/(1-$P$1))</f>
        <v>2.5</v>
      </c>
      <c r="W350" s="30">
        <f ca="1">IF(O350=0,0,Agents($L$4,$L$5,O350,$L$3)/(1-$P$1))</f>
        <v>2.5</v>
      </c>
      <c r="X350" s="30">
        <f ca="1">IF(P350=0,0,Agents($L$4,$L$5,P350,$L$3)/(1-$P$1))</f>
        <v>1.25</v>
      </c>
    </row>
    <row r="351" spans="1:24" x14ac:dyDescent="0.25">
      <c r="A351" s="125">
        <v>0.83333333333333304</v>
      </c>
      <c r="B351" s="127">
        <v>9.6618357487922701E-3</v>
      </c>
      <c r="C351" s="128">
        <v>2.0711080428028996E-3</v>
      </c>
      <c r="D351" s="128">
        <v>2.098950524737631E-3</v>
      </c>
      <c r="E351" s="128">
        <v>2.651640702684786E-3</v>
      </c>
      <c r="F351" s="128">
        <v>2.7519779841761265E-3</v>
      </c>
      <c r="G351" s="128">
        <v>1.7574692442882249E-3</v>
      </c>
      <c r="H351" s="129">
        <v>4.3103448275862068E-3</v>
      </c>
      <c r="J351" s="30">
        <f t="shared" ca="1" si="39"/>
        <v>0.14628226834377167</v>
      </c>
      <c r="K351" s="30">
        <f t="shared" ca="1" si="39"/>
        <v>0.43884680503131501</v>
      </c>
      <c r="L351" s="30">
        <f t="shared" ca="1" si="39"/>
        <v>0.51198793920320085</v>
      </c>
      <c r="M351" s="30">
        <f t="shared" ca="1" si="39"/>
        <v>0.58512907337508668</v>
      </c>
      <c r="N351" s="30">
        <f t="shared" ca="1" si="39"/>
        <v>0.58512907337508668</v>
      </c>
      <c r="O351" s="30">
        <f t="shared" ca="1" si="39"/>
        <v>0.36570567085942918</v>
      </c>
      <c r="P351" s="30">
        <f t="shared" ca="1" si="39"/>
        <v>0.21942340251565751</v>
      </c>
      <c r="R351" s="30">
        <f ca="1">IF(J351=0,0,Agents($L$4,$L$5,J351,$L$3)/(1-$P$1))</f>
        <v>1.25</v>
      </c>
      <c r="S351" s="30">
        <f ca="1">IF(K351=0,0,Agents($L$4,$L$5,K351,$L$3)/(1-$P$1))</f>
        <v>1.25</v>
      </c>
      <c r="T351" s="30">
        <f ca="1">IF(L351=0,0,Agents($L$4,$L$5,L351,$L$3)/(1-$P$1))</f>
        <v>1.25</v>
      </c>
      <c r="U351" s="30">
        <f ca="1">IF(M351=0,0,Agents($L$4,$L$5,M351,$L$3)/(1-$P$1))</f>
        <v>1.25</v>
      </c>
      <c r="V351" s="30">
        <f ca="1">IF(N351=0,0,Agents($L$4,$L$5,N351,$L$3)/(1-$P$1))</f>
        <v>1.25</v>
      </c>
      <c r="W351" s="30">
        <f ca="1">IF(O351=0,0,Agents($L$4,$L$5,O351,$L$3)/(1-$P$1))</f>
        <v>1.25</v>
      </c>
      <c r="X351" s="30">
        <f ca="1">IF(P351=0,0,Agents($L$4,$L$5,P351,$L$3)/(1-$P$1))</f>
        <v>1.25</v>
      </c>
    </row>
    <row r="352" spans="1:24" x14ac:dyDescent="0.25">
      <c r="A352" s="126">
        <v>0.85416666666666696</v>
      </c>
      <c r="B352" s="127">
        <v>1.4492753623188406E-2</v>
      </c>
      <c r="C352" s="128">
        <v>1.380738695201933E-3</v>
      </c>
      <c r="D352" s="128">
        <v>1.1994002998500749E-3</v>
      </c>
      <c r="E352" s="128">
        <v>1.325820351342393E-3</v>
      </c>
      <c r="F352" s="128">
        <v>1.7199862401100791E-3</v>
      </c>
      <c r="G352" s="128">
        <v>1.4059753954305801E-3</v>
      </c>
      <c r="H352" s="129">
        <v>1.4367816091954023E-3</v>
      </c>
      <c r="J352" s="30">
        <f t="shared" ca="1" si="39"/>
        <v>0.21942340251565751</v>
      </c>
      <c r="K352" s="30">
        <f t="shared" ca="1" si="39"/>
        <v>0.29256453668754334</v>
      </c>
      <c r="L352" s="30">
        <f t="shared" ca="1" si="39"/>
        <v>0.29256453668754334</v>
      </c>
      <c r="M352" s="30">
        <f t="shared" ca="1" si="39"/>
        <v>0.29256453668754334</v>
      </c>
      <c r="N352" s="30">
        <f t="shared" ca="1" si="39"/>
        <v>0.36570567085942918</v>
      </c>
      <c r="O352" s="30">
        <f t="shared" ca="1" si="39"/>
        <v>0.2925645366875434</v>
      </c>
      <c r="P352" s="30">
        <f t="shared" ca="1" si="39"/>
        <v>7.3141134171885835E-2</v>
      </c>
      <c r="R352" s="30">
        <f ca="1">IF(J352=0,0,Agents($L$4,$L$5,J352,$L$3)/(1-$P$1))</f>
        <v>1.25</v>
      </c>
      <c r="S352" s="30">
        <f ca="1">IF(K352=0,0,Agents($L$4,$L$5,K352,$L$3)/(1-$P$1))</f>
        <v>1.25</v>
      </c>
      <c r="T352" s="30">
        <f ca="1">IF(L352=0,0,Agents($L$4,$L$5,L352,$L$3)/(1-$P$1))</f>
        <v>1.25</v>
      </c>
      <c r="U352" s="30">
        <f ca="1">IF(M352=0,0,Agents($L$4,$L$5,M352,$L$3)/(1-$P$1))</f>
        <v>1.25</v>
      </c>
      <c r="V352" s="30">
        <f ca="1">IF(N352=0,0,Agents($L$4,$L$5,N352,$L$3)/(1-$P$1))</f>
        <v>1.25</v>
      </c>
      <c r="W352" s="30">
        <f ca="1">IF(O352=0,0,Agents($L$4,$L$5,O352,$L$3)/(1-$P$1))</f>
        <v>1.25</v>
      </c>
      <c r="X352" s="30">
        <f ca="1">IF(P352=0,0,Agents($L$4,$L$5,P352,$L$3)/(1-$P$1))</f>
        <v>1.25</v>
      </c>
    </row>
    <row r="353" spans="1:24" x14ac:dyDescent="0.25">
      <c r="A353" s="125">
        <v>0.875000000000001</v>
      </c>
      <c r="B353" s="127">
        <v>1.4492753623188406E-2</v>
      </c>
      <c r="C353" s="128">
        <v>7.9392474974111157E-3</v>
      </c>
      <c r="D353" s="128">
        <v>5.6971514242878558E-3</v>
      </c>
      <c r="E353" s="128">
        <v>7.9549221080543586E-3</v>
      </c>
      <c r="F353" s="128">
        <v>8.2559339525283791E-3</v>
      </c>
      <c r="G353" s="128">
        <v>6.3268892794376098E-3</v>
      </c>
      <c r="H353" s="129">
        <v>8.6206896551724137E-3</v>
      </c>
      <c r="J353" s="30">
        <f t="shared" ref="J353:P356" ca="1" si="40">B353*J$357</f>
        <v>0.21942340251565751</v>
      </c>
      <c r="K353" s="30">
        <f t="shared" ca="1" si="40"/>
        <v>1.6822460859533743</v>
      </c>
      <c r="L353" s="30">
        <f t="shared" ca="1" si="40"/>
        <v>1.3896815492658308</v>
      </c>
      <c r="M353" s="30">
        <f t="shared" ca="1" si="40"/>
        <v>1.7553872201252603</v>
      </c>
      <c r="N353" s="30">
        <f t="shared" ca="1" si="40"/>
        <v>1.7553872201252598</v>
      </c>
      <c r="O353" s="30">
        <f t="shared" ca="1" si="40"/>
        <v>1.316540415093945</v>
      </c>
      <c r="P353" s="30">
        <f t="shared" ca="1" si="40"/>
        <v>0.43884680503131501</v>
      </c>
      <c r="R353" s="30">
        <f ca="1">IF(J353=0,0,Agents($L$4,$L$5,J353,$L$3)/(1-$P$1))</f>
        <v>1.25</v>
      </c>
      <c r="S353" s="30">
        <f ca="1">IF(K353=0,0,Agents($L$4,$L$5,K353,$L$3)/(1-$P$1))</f>
        <v>2.5</v>
      </c>
      <c r="T353" s="30">
        <f ca="1">IF(L353=0,0,Agents($L$4,$L$5,L353,$L$3)/(1-$P$1))</f>
        <v>2.5</v>
      </c>
      <c r="U353" s="30">
        <f ca="1">IF(M353=0,0,Agents($L$4,$L$5,M353,$L$3)/(1-$P$1))</f>
        <v>2.5</v>
      </c>
      <c r="V353" s="30">
        <f ca="1">IF(N353=0,0,Agents($L$4,$L$5,N353,$L$3)/(1-$P$1))</f>
        <v>2.5</v>
      </c>
      <c r="W353" s="30">
        <f ca="1">IF(O353=0,0,Agents($L$4,$L$5,O353,$L$3)/(1-$P$1))</f>
        <v>2.5</v>
      </c>
      <c r="X353" s="30">
        <f ca="1">IF(P353=0,0,Agents($L$4,$L$5,P353,$L$3)/(1-$P$1))</f>
        <v>1.25</v>
      </c>
    </row>
    <row r="354" spans="1:24" x14ac:dyDescent="0.25">
      <c r="A354" s="126">
        <v>0.89583333333333504</v>
      </c>
      <c r="B354" s="127">
        <v>2.4154589371980676E-2</v>
      </c>
      <c r="C354" s="128">
        <v>5.5229547808077319E-3</v>
      </c>
      <c r="D354" s="128">
        <v>5.0974512743628183E-3</v>
      </c>
      <c r="E354" s="128">
        <v>5.3032814053695721E-3</v>
      </c>
      <c r="F354" s="128">
        <v>7.2239422084623322E-3</v>
      </c>
      <c r="G354" s="128">
        <v>4.2179261862917402E-3</v>
      </c>
      <c r="H354" s="129">
        <v>8.6206896551724137E-3</v>
      </c>
      <c r="J354" s="30">
        <f t="shared" ca="1" si="40"/>
        <v>0.36570567085942918</v>
      </c>
      <c r="K354" s="30">
        <f t="shared" ca="1" si="40"/>
        <v>1.1702581467501734</v>
      </c>
      <c r="L354" s="30">
        <f t="shared" ca="1" si="40"/>
        <v>1.2433992809220591</v>
      </c>
      <c r="M354" s="30">
        <f t="shared" ca="1" si="40"/>
        <v>1.1702581467501734</v>
      </c>
      <c r="N354" s="30">
        <f t="shared" ca="1" si="40"/>
        <v>1.5359638176096024</v>
      </c>
      <c r="O354" s="30">
        <f t="shared" ca="1" si="40"/>
        <v>0.87769361006263014</v>
      </c>
      <c r="P354" s="30">
        <f t="shared" ca="1" si="40"/>
        <v>0.43884680503131501</v>
      </c>
      <c r="R354" s="30">
        <f ca="1">IF(J354=0,0,Agents($L$4,$L$5,J354,$L$3)/(1-$P$1))</f>
        <v>1.25</v>
      </c>
      <c r="S354" s="30">
        <f ca="1">IF(K354=0,0,Agents($L$4,$L$5,K354,$L$3)/(1-$P$1))</f>
        <v>2.5</v>
      </c>
      <c r="T354" s="30">
        <f ca="1">IF(L354=0,0,Agents($L$4,$L$5,L354,$L$3)/(1-$P$1))</f>
        <v>2.5</v>
      </c>
      <c r="U354" s="30">
        <f ca="1">IF(M354=0,0,Agents($L$4,$L$5,M354,$L$3)/(1-$P$1))</f>
        <v>2.5</v>
      </c>
      <c r="V354" s="30">
        <f ca="1">IF(N354=0,0,Agents($L$4,$L$5,N354,$L$3)/(1-$P$1))</f>
        <v>2.5</v>
      </c>
      <c r="W354" s="30">
        <f ca="1">IF(O354=0,0,Agents($L$4,$L$5,O354,$L$3)/(1-$P$1))</f>
        <v>2.5</v>
      </c>
      <c r="X354" s="30">
        <f ca="1">IF(P354=0,0,Agents($L$4,$L$5,P354,$L$3)/(1-$P$1))</f>
        <v>1.25</v>
      </c>
    </row>
    <row r="355" spans="1:24" x14ac:dyDescent="0.25">
      <c r="A355" s="125">
        <v>0.91666666666666896</v>
      </c>
      <c r="B355" s="127">
        <v>9.6618357487922701E-3</v>
      </c>
      <c r="C355" s="128">
        <v>2.0711080428028996E-3</v>
      </c>
      <c r="D355" s="128">
        <v>2.098950524737631E-3</v>
      </c>
      <c r="E355" s="128">
        <v>2.651640702684786E-3</v>
      </c>
      <c r="F355" s="128">
        <v>2.7519779841761265E-3</v>
      </c>
      <c r="G355" s="128">
        <v>1.7574692442882249E-3</v>
      </c>
      <c r="H355" s="129">
        <v>4.3103448275862068E-3</v>
      </c>
      <c r="J355" s="30">
        <f t="shared" ca="1" si="40"/>
        <v>0.14628226834377167</v>
      </c>
      <c r="K355" s="30">
        <f t="shared" ca="1" si="40"/>
        <v>0.43884680503131501</v>
      </c>
      <c r="L355" s="30">
        <f t="shared" ca="1" si="40"/>
        <v>0.51198793920320085</v>
      </c>
      <c r="M355" s="30">
        <f t="shared" ca="1" si="40"/>
        <v>0.58512907337508668</v>
      </c>
      <c r="N355" s="30">
        <f t="shared" ca="1" si="40"/>
        <v>0.58512907337508668</v>
      </c>
      <c r="O355" s="30">
        <f t="shared" ca="1" si="40"/>
        <v>0.36570567085942918</v>
      </c>
      <c r="P355" s="30">
        <f t="shared" ca="1" si="40"/>
        <v>0.21942340251565751</v>
      </c>
      <c r="R355" s="30">
        <f ca="1">IF(J355=0,0,Agents($L$4,$L$5,J355,$L$3)/(1-$P$1))</f>
        <v>1.25</v>
      </c>
      <c r="S355" s="30">
        <f ca="1">IF(K355=0,0,Agents($L$4,$L$5,K355,$L$3)/(1-$P$1))</f>
        <v>1.25</v>
      </c>
      <c r="T355" s="30">
        <f ca="1">IF(L355=0,0,Agents($L$4,$L$5,L355,$L$3)/(1-$P$1))</f>
        <v>1.25</v>
      </c>
      <c r="U355" s="30">
        <f ca="1">IF(M355=0,0,Agents($L$4,$L$5,M355,$L$3)/(1-$P$1))</f>
        <v>1.25</v>
      </c>
      <c r="V355" s="30">
        <f ca="1">IF(N355=0,0,Agents($L$4,$L$5,N355,$L$3)/(1-$P$1))</f>
        <v>1.25</v>
      </c>
      <c r="W355" s="30">
        <f ca="1">IF(O355=0,0,Agents($L$4,$L$5,O355,$L$3)/(1-$P$1))</f>
        <v>1.25</v>
      </c>
      <c r="X355" s="30">
        <f ca="1">IF(P355=0,0,Agents($L$4,$L$5,P355,$L$3)/(1-$P$1))</f>
        <v>1.25</v>
      </c>
    </row>
    <row r="356" spans="1:24" x14ac:dyDescent="0.25">
      <c r="A356" s="126">
        <v>0.937500000000003</v>
      </c>
      <c r="B356" s="127">
        <v>1.4492753623188406E-2</v>
      </c>
      <c r="C356" s="128">
        <v>1.380738695201933E-3</v>
      </c>
      <c r="D356" s="128">
        <v>1.1994002998500749E-3</v>
      </c>
      <c r="E356" s="128">
        <v>1.325820351342393E-3</v>
      </c>
      <c r="F356" s="128">
        <v>1.7199862401100791E-3</v>
      </c>
      <c r="G356" s="128">
        <v>1.4059753954305801E-3</v>
      </c>
      <c r="H356" s="129">
        <v>1.4367816091954023E-3</v>
      </c>
      <c r="J356" s="30">
        <f t="shared" ca="1" si="40"/>
        <v>0.21942340251565751</v>
      </c>
      <c r="K356" s="30">
        <f t="shared" ca="1" si="40"/>
        <v>0.29256453668754334</v>
      </c>
      <c r="L356" s="30">
        <f t="shared" ca="1" si="40"/>
        <v>0.29256453668754334</v>
      </c>
      <c r="M356" s="30">
        <f t="shared" ca="1" si="40"/>
        <v>0.29256453668754334</v>
      </c>
      <c r="N356" s="30">
        <f t="shared" ca="1" si="40"/>
        <v>0.36570567085942918</v>
      </c>
      <c r="O356" s="30">
        <f t="shared" ca="1" si="40"/>
        <v>0.2925645366875434</v>
      </c>
      <c r="P356" s="30">
        <f t="shared" ca="1" si="40"/>
        <v>7.3141134171885835E-2</v>
      </c>
      <c r="R356" s="30">
        <f ca="1">IF(J356=0,0,Agents($L$4,$L$5,J356,$L$3)/(1-$P$1))</f>
        <v>1.25</v>
      </c>
      <c r="S356" s="30">
        <f ca="1">IF(K356=0,0,Agents($L$4,$L$5,K356,$L$3)/(1-$P$1))</f>
        <v>1.25</v>
      </c>
      <c r="T356" s="30">
        <f ca="1">IF(L356=0,0,Agents($L$4,$L$5,L356,$L$3)/(1-$P$1))</f>
        <v>1.25</v>
      </c>
      <c r="U356" s="30">
        <f ca="1">IF(M356=0,0,Agents($L$4,$L$5,M356,$L$3)/(1-$P$1))</f>
        <v>1.25</v>
      </c>
      <c r="V356" s="30">
        <f ca="1">IF(N356=0,0,Agents($L$4,$L$5,N356,$L$3)/(1-$P$1))</f>
        <v>1.25</v>
      </c>
      <c r="W356" s="30">
        <f ca="1">IF(O356=0,0,Agents($L$4,$L$5,O356,$L$3)/(1-$P$1))</f>
        <v>1.25</v>
      </c>
      <c r="X356" s="30">
        <f ca="1">IF(P356=0,0,Agents($L$4,$L$5,P356,$L$3)/(1-$P$1))</f>
        <v>1.25</v>
      </c>
    </row>
    <row r="357" spans="1:24" x14ac:dyDescent="0.25">
      <c r="A357" s="130"/>
      <c r="B357" s="131">
        <v>1.301559356136821E-2</v>
      </c>
      <c r="C357" s="132">
        <v>0.18215543259557343</v>
      </c>
      <c r="D357" s="132">
        <v>0.20969567404426559</v>
      </c>
      <c r="E357" s="132">
        <v>0.18970070422535212</v>
      </c>
      <c r="F357" s="132">
        <v>0.18278420523138833</v>
      </c>
      <c r="G357" s="132">
        <v>0.17888581488933603</v>
      </c>
      <c r="H357" s="133">
        <v>4.37625754527163E-2</v>
      </c>
      <c r="J357" s="27">
        <f t="shared" ref="J357:P357" ca="1" si="41">$L$2*B357/SUM($B$357:$H$357)</f>
        <v>15.140214773580368</v>
      </c>
      <c r="K357" s="27">
        <f t="shared" ca="1" si="41"/>
        <v>211.88986569595326</v>
      </c>
      <c r="L357" s="27">
        <f t="shared" ca="1" si="41"/>
        <v>243.92568246323927</v>
      </c>
      <c r="M357" s="27">
        <f t="shared" ca="1" si="41"/>
        <v>220.66680179657959</v>
      </c>
      <c r="N357" s="27">
        <f t="shared" ca="1" si="41"/>
        <v>212.62127703767212</v>
      </c>
      <c r="O357" s="27">
        <f t="shared" ca="1" si="41"/>
        <v>208.08652671901521</v>
      </c>
      <c r="P357" s="27">
        <f t="shared" ca="1" si="41"/>
        <v>50.906229383632542</v>
      </c>
      <c r="R357" s="26">
        <f ca="1">(SUM(R327:R356)/2)/$C$6</f>
        <v>2.96875</v>
      </c>
      <c r="S357" s="26">
        <f t="shared" ref="S357:X357" ca="1" si="42">(SUM(S327:S356)/2)/$C$6</f>
        <v>9.921875</v>
      </c>
      <c r="T357" s="26">
        <f t="shared" ca="1" si="42"/>
        <v>11.09375</v>
      </c>
      <c r="U357" s="26">
        <f t="shared" ca="1" si="42"/>
        <v>10.234375</v>
      </c>
      <c r="V357" s="26">
        <f t="shared" ca="1" si="42"/>
        <v>10</v>
      </c>
      <c r="W357" s="26">
        <f t="shared" ca="1" si="42"/>
        <v>10.078125</v>
      </c>
      <c r="X357" s="26">
        <f t="shared" ca="1" si="42"/>
        <v>4.921875</v>
      </c>
    </row>
    <row r="358" spans="1:24" x14ac:dyDescent="0.25">
      <c r="R358" s="32">
        <f ca="1">SUM(R357:X357)/5</f>
        <v>11.84375</v>
      </c>
      <c r="S358" s="31"/>
      <c r="T358" s="31"/>
      <c r="U358" s="31"/>
      <c r="V358" s="31"/>
      <c r="W358" s="31"/>
      <c r="X358" s="4"/>
    </row>
    <row r="360" spans="1:24" x14ac:dyDescent="0.25">
      <c r="A360" s="39" t="s">
        <v>17</v>
      </c>
      <c r="J360" s="6" t="s">
        <v>14</v>
      </c>
      <c r="K360" s="20"/>
      <c r="L360" s="20"/>
      <c r="M360" s="33">
        <v>43405</v>
      </c>
      <c r="N360" s="20"/>
      <c r="O360" s="20"/>
      <c r="P360" s="21"/>
      <c r="R360" s="6" t="s">
        <v>15</v>
      </c>
      <c r="S360" s="20"/>
      <c r="T360" s="20"/>
      <c r="U360" s="20"/>
      <c r="V360" s="20"/>
      <c r="W360" s="20"/>
      <c r="X360" s="21"/>
    </row>
    <row r="361" spans="1:24" x14ac:dyDescent="0.25">
      <c r="A361" s="113" t="s">
        <v>6</v>
      </c>
      <c r="B361" s="114" t="s">
        <v>13</v>
      </c>
      <c r="C361" s="115" t="s">
        <v>7</v>
      </c>
      <c r="D361" s="115" t="s">
        <v>8</v>
      </c>
      <c r="E361" s="115" t="s">
        <v>9</v>
      </c>
      <c r="F361" s="115" t="s">
        <v>10</v>
      </c>
      <c r="G361" s="115" t="s">
        <v>11</v>
      </c>
      <c r="H361" s="116" t="s">
        <v>12</v>
      </c>
      <c r="J361" s="22" t="s">
        <v>13</v>
      </c>
      <c r="K361" s="20" t="s">
        <v>7</v>
      </c>
      <c r="L361" s="20" t="s">
        <v>8</v>
      </c>
      <c r="M361" s="20" t="s">
        <v>9</v>
      </c>
      <c r="N361" s="20" t="s">
        <v>10</v>
      </c>
      <c r="O361" s="20" t="s">
        <v>11</v>
      </c>
      <c r="P361" s="21" t="s">
        <v>12</v>
      </c>
      <c r="R361" s="22" t="s">
        <v>13</v>
      </c>
      <c r="S361" s="20" t="s">
        <v>7</v>
      </c>
      <c r="T361" s="20" t="s">
        <v>8</v>
      </c>
      <c r="U361" s="20" t="s">
        <v>9</v>
      </c>
      <c r="V361" s="20" t="s">
        <v>10</v>
      </c>
      <c r="W361" s="20" t="s">
        <v>11</v>
      </c>
      <c r="X361" s="21" t="s">
        <v>12</v>
      </c>
    </row>
    <row r="362" spans="1:24" x14ac:dyDescent="0.25">
      <c r="A362" s="117">
        <v>0.33333333333333331</v>
      </c>
      <c r="B362" s="118">
        <v>2.8985507246376812E-2</v>
      </c>
      <c r="C362" s="119">
        <v>2.1746634449430445E-2</v>
      </c>
      <c r="D362" s="119">
        <v>2.4287856071964018E-2</v>
      </c>
      <c r="E362" s="119">
        <v>2.5190586675505468E-2</v>
      </c>
      <c r="F362" s="119">
        <v>2.1327829377364983E-2</v>
      </c>
      <c r="G362" s="119">
        <v>2.3901581722319858E-2</v>
      </c>
      <c r="H362" s="120">
        <v>3.1609195402298854E-2</v>
      </c>
      <c r="J362" s="24">
        <f t="shared" ref="J362:P387" ca="1" si="43">B362*J$392</f>
        <v>0.34993853145184767</v>
      </c>
      <c r="K362" s="24">
        <f t="shared" ca="1" si="43"/>
        <v>3.6743545802444002</v>
      </c>
      <c r="L362" s="24">
        <f t="shared" ca="1" si="43"/>
        <v>4.7241701745999434</v>
      </c>
      <c r="M362" s="24">
        <f t="shared" ca="1" si="43"/>
        <v>4.4325547317234033</v>
      </c>
      <c r="N362" s="24">
        <f t="shared" ca="1" si="43"/>
        <v>3.6160314916690925</v>
      </c>
      <c r="O362" s="24">
        <f t="shared" ca="1" si="43"/>
        <v>3.9659700231209398</v>
      </c>
      <c r="P362" s="24">
        <f t="shared" ca="1" si="43"/>
        <v>1.2831079486567749</v>
      </c>
      <c r="R362" s="24">
        <f ca="1">IF(J362=0,0,Agents($M$4,$M$5,J362,$M$3)/(1-$P$1))</f>
        <v>1.25</v>
      </c>
      <c r="S362" s="24">
        <f ca="1">IF(K362=0,0,Agents($M$4,$M$5,K362,$M$3)/(1-$P$1))</f>
        <v>3.75</v>
      </c>
      <c r="T362" s="24">
        <f ca="1">IF(L362=0,0,Agents($M$4,$M$5,L362,$M$3)/(1-$P$1))</f>
        <v>3.75</v>
      </c>
      <c r="U362" s="24">
        <f ca="1">IF(M362=0,0,Agents($M$4,$M$5,M362,$M$3)/(1-$P$1))</f>
        <v>3.75</v>
      </c>
      <c r="V362" s="24">
        <f ca="1">IF(N362=0,0,Agents($M$4,$M$5,N362,$M$3)/(1-$P$1))</f>
        <v>3.75</v>
      </c>
      <c r="W362" s="24">
        <f ca="1">IF(O362=0,0,Agents($M$4,$M$5,O362,$M$3)/(1-$P$1))</f>
        <v>3.75</v>
      </c>
      <c r="X362" s="24">
        <f ca="1">IF(P362=0,0,Agents($M$4,$M$5,P362,$M$3)/(1-$P$1))</f>
        <v>2.5</v>
      </c>
    </row>
    <row r="363" spans="1:24" x14ac:dyDescent="0.25">
      <c r="A363" s="121">
        <v>0.35416666666666669</v>
      </c>
      <c r="B363" s="122">
        <v>2.4154589371980676E-2</v>
      </c>
      <c r="C363" s="123">
        <v>3.1411805315843977E-2</v>
      </c>
      <c r="D363" s="123">
        <v>3.2083958020989505E-2</v>
      </c>
      <c r="E363" s="123">
        <v>3.1819688432217434E-2</v>
      </c>
      <c r="F363" s="123">
        <v>2.4079807361541108E-2</v>
      </c>
      <c r="G363" s="123">
        <v>2.3198594024604568E-2</v>
      </c>
      <c r="H363" s="124">
        <v>2.2988505747126436E-2</v>
      </c>
      <c r="J363" s="30">
        <f t="shared" ca="1" si="43"/>
        <v>0.29161544287653973</v>
      </c>
      <c r="K363" s="30">
        <f t="shared" ca="1" si="43"/>
        <v>5.3074010603530226</v>
      </c>
      <c r="L363" s="30">
        <f t="shared" ca="1" si="43"/>
        <v>6.2405704775579496</v>
      </c>
      <c r="M363" s="30">
        <f t="shared" ca="1" si="43"/>
        <v>5.5990165032295627</v>
      </c>
      <c r="N363" s="30">
        <f t="shared" ca="1" si="43"/>
        <v>4.0826162002715556</v>
      </c>
      <c r="O363" s="30">
        <f t="shared" ca="1" si="43"/>
        <v>3.8493238459703241</v>
      </c>
      <c r="P363" s="30">
        <f t="shared" ca="1" si="43"/>
        <v>0.93316941720492708</v>
      </c>
      <c r="R363" s="30">
        <f ca="1">IF(J363=0,0,Agents($M$4,$M$5,J363,$M$3)/(1-$P$1))</f>
        <v>1.25</v>
      </c>
      <c r="S363" s="30">
        <f ca="1">IF(K363=0,0,Agents($M$4,$M$5,K363,$M$3)/(1-$P$1))</f>
        <v>5</v>
      </c>
      <c r="T363" s="30">
        <f ca="1">IF(L363=0,0,Agents($M$4,$M$5,L363,$M$3)/(1-$P$1))</f>
        <v>5</v>
      </c>
      <c r="U363" s="30">
        <f ca="1">IF(M363=0,0,Agents($M$4,$M$5,M363,$M$3)/(1-$P$1))</f>
        <v>5</v>
      </c>
      <c r="V363" s="30">
        <f ca="1">IF(N363=0,0,Agents($M$4,$M$5,N363,$M$3)/(1-$P$1))</f>
        <v>3.75</v>
      </c>
      <c r="W363" s="30">
        <f ca="1">IF(O363=0,0,Agents($M$4,$M$5,O363,$M$3)/(1-$P$1))</f>
        <v>3.75</v>
      </c>
      <c r="X363" s="30">
        <f ca="1">IF(P363=0,0,Agents($M$4,$M$5,P363,$M$3)/(1-$P$1))</f>
        <v>2.5</v>
      </c>
    </row>
    <row r="364" spans="1:24" x14ac:dyDescent="0.25">
      <c r="A364" s="125">
        <v>0.375</v>
      </c>
      <c r="B364" s="118">
        <v>3.3816425120772944E-2</v>
      </c>
      <c r="C364" s="119">
        <v>3.589920607525026E-2</v>
      </c>
      <c r="D364" s="119">
        <v>3.9880059970014994E-2</v>
      </c>
      <c r="E364" s="119">
        <v>4.2094796155120982E-2</v>
      </c>
      <c r="F364" s="119">
        <v>3.8871689026487785E-2</v>
      </c>
      <c r="G364" s="119">
        <v>4.0421792618629174E-2</v>
      </c>
      <c r="H364" s="120">
        <v>3.8793103448275863E-2</v>
      </c>
      <c r="J364" s="24">
        <f t="shared" ca="1" si="43"/>
        <v>0.4082616200271556</v>
      </c>
      <c r="K364" s="24">
        <f t="shared" ca="1" si="43"/>
        <v>6.0656012118320266</v>
      </c>
      <c r="L364" s="24">
        <f t="shared" ca="1" si="43"/>
        <v>7.7569707805159567</v>
      </c>
      <c r="M364" s="24">
        <f t="shared" ca="1" si="43"/>
        <v>7.407032249064109</v>
      </c>
      <c r="N364" s="24">
        <f t="shared" ca="1" si="43"/>
        <v>6.5905090090097964</v>
      </c>
      <c r="O364" s="24">
        <f t="shared" ca="1" si="43"/>
        <v>6.7071551861604135</v>
      </c>
      <c r="P364" s="24">
        <f t="shared" ca="1" si="43"/>
        <v>1.5747233915333145</v>
      </c>
      <c r="R364" s="24">
        <f ca="1">IF(J364=0,0,Agents($M$4,$M$5,J364,$M$3)/(1-$P$1))</f>
        <v>1.25</v>
      </c>
      <c r="S364" s="24">
        <f ca="1">IF(K364=0,0,Agents($M$4,$M$5,K364,$M$3)/(1-$P$1))</f>
        <v>5</v>
      </c>
      <c r="T364" s="24">
        <f ca="1">IF(L364=0,0,Agents($M$4,$M$5,L364,$M$3)/(1-$P$1))</f>
        <v>6.25</v>
      </c>
      <c r="U364" s="24">
        <f ca="1">IF(M364=0,0,Agents($M$4,$M$5,M364,$M$3)/(1-$P$1))</f>
        <v>6.25</v>
      </c>
      <c r="V364" s="24">
        <f ca="1">IF(N364=0,0,Agents($M$4,$M$5,N364,$M$3)/(1-$P$1))</f>
        <v>5</v>
      </c>
      <c r="W364" s="24">
        <f ca="1">IF(O364=0,0,Agents($M$4,$M$5,O364,$M$3)/(1-$P$1))</f>
        <v>5</v>
      </c>
      <c r="X364" s="24">
        <f ca="1">IF(P364=0,0,Agents($M$4,$M$5,P364,$M$3)/(1-$P$1))</f>
        <v>2.5</v>
      </c>
    </row>
    <row r="365" spans="1:24" x14ac:dyDescent="0.25">
      <c r="A365" s="121">
        <v>0.39583333333333331</v>
      </c>
      <c r="B365" s="122">
        <v>5.7971014492753624E-2</v>
      </c>
      <c r="C365" s="123">
        <v>4.9016223679668625E-2</v>
      </c>
      <c r="D365" s="123">
        <v>5.0674662668665667E-2</v>
      </c>
      <c r="E365" s="123">
        <v>5.2038448790188929E-2</v>
      </c>
      <c r="F365" s="123">
        <v>4.3687650498796013E-2</v>
      </c>
      <c r="G365" s="123">
        <v>4.8506151142355007E-2</v>
      </c>
      <c r="H365" s="124">
        <v>5.0287356321839081E-2</v>
      </c>
      <c r="J365" s="30">
        <f t="shared" ca="1" si="43"/>
        <v>0.69987706290369534</v>
      </c>
      <c r="K365" s="30">
        <f t="shared" ca="1" si="43"/>
        <v>8.2818785776937283</v>
      </c>
      <c r="L365" s="30">
        <f t="shared" ca="1" si="43"/>
        <v>9.8566019692270412</v>
      </c>
      <c r="M365" s="30">
        <f t="shared" ca="1" si="43"/>
        <v>9.1567249063233476</v>
      </c>
      <c r="N365" s="30">
        <f t="shared" ca="1" si="43"/>
        <v>7.407032249064109</v>
      </c>
      <c r="O365" s="30">
        <f t="shared" ca="1" si="43"/>
        <v>8.0485862233924959</v>
      </c>
      <c r="P365" s="30">
        <f t="shared" ca="1" si="43"/>
        <v>2.0413081001357782</v>
      </c>
      <c r="R365" s="30">
        <f ca="1">IF(J365=0,0,Agents($M$4,$M$5,J365,$M$3)/(1-$P$1))</f>
        <v>2.5</v>
      </c>
      <c r="S365" s="30">
        <f ca="1">IF(K365=0,0,Agents($M$4,$M$5,K365,$M$3)/(1-$P$1))</f>
        <v>6.25</v>
      </c>
      <c r="T365" s="30">
        <f ca="1">IF(L365=0,0,Agents($M$4,$M$5,L365,$M$3)/(1-$P$1))</f>
        <v>7.5</v>
      </c>
      <c r="U365" s="30">
        <f ca="1">IF(M365=0,0,Agents($M$4,$M$5,M365,$M$3)/(1-$P$1))</f>
        <v>6.25</v>
      </c>
      <c r="V365" s="30">
        <f ca="1">IF(N365=0,0,Agents($M$4,$M$5,N365,$M$3)/(1-$P$1))</f>
        <v>6.25</v>
      </c>
      <c r="W365" s="30">
        <f ca="1">IF(O365=0,0,Agents($M$4,$M$5,O365,$M$3)/(1-$P$1))</f>
        <v>6.25</v>
      </c>
      <c r="X365" s="30">
        <f ca="1">IF(P365=0,0,Agents($M$4,$M$5,P365,$M$3)/(1-$P$1))</f>
        <v>2.5</v>
      </c>
    </row>
    <row r="366" spans="1:24" x14ac:dyDescent="0.25">
      <c r="A366" s="125">
        <v>0.41666666666666669</v>
      </c>
      <c r="B366" s="118">
        <v>2.8985507246376812E-2</v>
      </c>
      <c r="C366" s="119">
        <v>5.6689944504925503E-2</v>
      </c>
      <c r="D366" s="119">
        <v>5.3073463268365817E-2</v>
      </c>
      <c r="E366" s="119">
        <v>5.4027179317202516E-2</v>
      </c>
      <c r="F366" s="119">
        <v>4.9879600963192293E-2</v>
      </c>
      <c r="G366" s="119">
        <v>5.4481546572934976E-2</v>
      </c>
      <c r="H366" s="120">
        <v>5.459770114942529E-2</v>
      </c>
      <c r="J366" s="24">
        <f t="shared" ca="1" si="43"/>
        <v>0.34993853145184767</v>
      </c>
      <c r="K366" s="24">
        <f t="shared" ca="1" si="43"/>
        <v>9.5784457006371095</v>
      </c>
      <c r="L366" s="24">
        <f t="shared" ca="1" si="43"/>
        <v>10.323186677829506</v>
      </c>
      <c r="M366" s="24">
        <f t="shared" ca="1" si="43"/>
        <v>9.5066634377751935</v>
      </c>
      <c r="N366" s="24">
        <f t="shared" ca="1" si="43"/>
        <v>8.4568478434196503</v>
      </c>
      <c r="O366" s="24">
        <f t="shared" ca="1" si="43"/>
        <v>9.0400787291727323</v>
      </c>
      <c r="P366" s="24">
        <f t="shared" ca="1" si="43"/>
        <v>2.2162773658617021</v>
      </c>
      <c r="R366" s="24">
        <f ca="1">IF(J366=0,0,Agents($M$4,$M$5,J366,$M$3)/(1-$P$1))</f>
        <v>1.25</v>
      </c>
      <c r="S366" s="24">
        <f ca="1">IF(K366=0,0,Agents($M$4,$M$5,K366,$M$3)/(1-$P$1))</f>
        <v>6.25</v>
      </c>
      <c r="T366" s="24">
        <f ca="1">IF(L366=0,0,Agents($M$4,$M$5,L366,$M$3)/(1-$P$1))</f>
        <v>7.5</v>
      </c>
      <c r="U366" s="24">
        <f ca="1">IF(M366=0,0,Agents($M$4,$M$5,M366,$M$3)/(1-$P$1))</f>
        <v>6.25</v>
      </c>
      <c r="V366" s="24">
        <f ca="1">IF(N366=0,0,Agents($M$4,$M$5,N366,$M$3)/(1-$P$1))</f>
        <v>6.25</v>
      </c>
      <c r="W366" s="24">
        <f ca="1">IF(O366=0,0,Agents($M$4,$M$5,O366,$M$3)/(1-$P$1))</f>
        <v>6.25</v>
      </c>
      <c r="X366" s="24">
        <f ca="1">IF(P366=0,0,Agents($M$4,$M$5,P366,$M$3)/(1-$P$1))</f>
        <v>2.5</v>
      </c>
    </row>
    <row r="367" spans="1:24" x14ac:dyDescent="0.25">
      <c r="A367" s="121">
        <v>0.4375</v>
      </c>
      <c r="B367" s="122">
        <v>4.3478260869565216E-2</v>
      </c>
      <c r="C367" s="123">
        <v>6.1177345264331787E-2</v>
      </c>
      <c r="D367" s="123">
        <v>6.0385192019374909E-2</v>
      </c>
      <c r="E367" s="123">
        <v>5.6347364932051704E-2</v>
      </c>
      <c r="F367" s="123">
        <v>5.2128813738720886E-2</v>
      </c>
      <c r="G367" s="123">
        <v>6.1862917398945519E-2</v>
      </c>
      <c r="H367" s="124">
        <v>5.5702917771883305E-2</v>
      </c>
      <c r="J367" s="30">
        <f t="shared" ca="1" si="43"/>
        <v>0.52490779717777147</v>
      </c>
      <c r="K367" s="30">
        <f t="shared" ca="1" si="43"/>
        <v>10.336645852116112</v>
      </c>
      <c r="L367" s="30">
        <f t="shared" ca="1" si="43"/>
        <v>11.745372760781242</v>
      </c>
      <c r="M367" s="30">
        <f t="shared" ca="1" si="43"/>
        <v>9.9149250578023498</v>
      </c>
      <c r="N367" s="30">
        <f t="shared" ca="1" si="43"/>
        <v>8.8381911148735917</v>
      </c>
      <c r="O367" s="30">
        <f t="shared" ca="1" si="43"/>
        <v>10.264863589254198</v>
      </c>
      <c r="P367" s="30">
        <f t="shared" ca="1" si="43"/>
        <v>2.2611412801504009</v>
      </c>
      <c r="R367" s="30">
        <f ca="1">IF(J367=0,0,Agents($M$4,$M$5,J367,$M$3)/(1-$P$1))</f>
        <v>1.25</v>
      </c>
      <c r="S367" s="30">
        <f ca="1">IF(K367=0,0,Agents($M$4,$M$5,K367,$M$3)/(1-$P$1))</f>
        <v>7.5</v>
      </c>
      <c r="T367" s="30">
        <f ca="1">IF(L367=0,0,Agents($M$4,$M$5,L367,$M$3)/(1-$P$1))</f>
        <v>7.5</v>
      </c>
      <c r="U367" s="30">
        <f ca="1">IF(M367=0,0,Agents($M$4,$M$5,M367,$M$3)/(1-$P$1))</f>
        <v>7.5</v>
      </c>
      <c r="V367" s="30">
        <f ca="1">IF(N367=0,0,Agents($M$4,$M$5,N367,$M$3)/(1-$P$1))</f>
        <v>6.25</v>
      </c>
      <c r="W367" s="30">
        <f ca="1">IF(O367=0,0,Agents($M$4,$M$5,O367,$M$3)/(1-$P$1))</f>
        <v>7.5</v>
      </c>
      <c r="X367" s="30">
        <f ca="1">IF(P367=0,0,Agents($M$4,$M$5,P367,$M$3)/(1-$P$1))</f>
        <v>2.5</v>
      </c>
    </row>
    <row r="368" spans="1:24" x14ac:dyDescent="0.25">
      <c r="A368" s="125">
        <v>0.45833333333333331</v>
      </c>
      <c r="B368" s="118">
        <v>5.3140096618357488E-2</v>
      </c>
      <c r="C368" s="119">
        <v>5.9106237221528891E-2</v>
      </c>
      <c r="D368" s="119">
        <v>5.9485641794487357E-2</v>
      </c>
      <c r="E368" s="119">
        <v>5.9661915810407688E-2</v>
      </c>
      <c r="F368" s="119">
        <v>5.384879997883097E-2</v>
      </c>
      <c r="G368" s="119">
        <v>6.2214411247803164E-2</v>
      </c>
      <c r="H368" s="120">
        <v>6.2886825817860328E-2</v>
      </c>
      <c r="J368" s="24">
        <f t="shared" ca="1" si="43"/>
        <v>0.64155397432838734</v>
      </c>
      <c r="K368" s="24">
        <f t="shared" ca="1" si="43"/>
        <v>9.9867073206642658</v>
      </c>
      <c r="L368" s="24">
        <f t="shared" ca="1" si="43"/>
        <v>11.570403495055318</v>
      </c>
      <c r="M368" s="24">
        <f t="shared" ca="1" si="43"/>
        <v>10.49815594355543</v>
      </c>
      <c r="N368" s="24">
        <f t="shared" ca="1" si="43"/>
        <v>9.1298065577501326</v>
      </c>
      <c r="O368" s="24">
        <f t="shared" ca="1" si="43"/>
        <v>10.323186677829506</v>
      </c>
      <c r="P368" s="24">
        <f t="shared" ca="1" si="43"/>
        <v>2.552756723026941</v>
      </c>
      <c r="R368" s="24">
        <f ca="1">IF(J368=0,0,Agents($M$4,$M$5,J368,$M$3)/(1-$P$1))</f>
        <v>1.25</v>
      </c>
      <c r="S368" s="24">
        <f ca="1">IF(K368=0,0,Agents($M$4,$M$5,K368,$M$3)/(1-$P$1))</f>
        <v>7.5</v>
      </c>
      <c r="T368" s="24">
        <f ca="1">IF(L368=0,0,Agents($M$4,$M$5,L368,$M$3)/(1-$P$1))</f>
        <v>7.5</v>
      </c>
      <c r="U368" s="24">
        <f ca="1">IF(M368=0,0,Agents($M$4,$M$5,M368,$M$3)/(1-$P$1))</f>
        <v>7.5</v>
      </c>
      <c r="V368" s="24">
        <f ca="1">IF(N368=0,0,Agents($M$4,$M$5,N368,$M$3)/(1-$P$1))</f>
        <v>6.25</v>
      </c>
      <c r="W368" s="24">
        <f ca="1">IF(O368=0,0,Agents($M$4,$M$5,O368,$M$3)/(1-$P$1))</f>
        <v>7.5</v>
      </c>
      <c r="X368" s="24">
        <f ca="1">IF(P368=0,0,Agents($M$4,$M$5,P368,$M$3)/(1-$P$1))</f>
        <v>3.75</v>
      </c>
    </row>
    <row r="369" spans="1:24" x14ac:dyDescent="0.25">
      <c r="A369" s="121">
        <v>0.47916666666666669</v>
      </c>
      <c r="B369" s="122">
        <v>4.3478260869565216E-2</v>
      </c>
      <c r="C369" s="123">
        <v>6.2212899285733245E-2</v>
      </c>
      <c r="D369" s="123">
        <v>6.1284742244262468E-2</v>
      </c>
      <c r="E369" s="123">
        <v>5.6678820019887298E-2</v>
      </c>
      <c r="F369" s="123">
        <v>5.7976766955095155E-2</v>
      </c>
      <c r="G369" s="123">
        <v>5.9753954305799648E-2</v>
      </c>
      <c r="H369" s="124">
        <v>5.1392572944297096E-2</v>
      </c>
      <c r="J369" s="30">
        <f t="shared" ca="1" si="43"/>
        <v>0.52490779717777147</v>
      </c>
      <c r="K369" s="30">
        <f t="shared" ca="1" si="43"/>
        <v>10.511615117842037</v>
      </c>
      <c r="L369" s="30">
        <f t="shared" ca="1" si="43"/>
        <v>11.920342026507166</v>
      </c>
      <c r="M369" s="30">
        <f t="shared" ca="1" si="43"/>
        <v>9.9732481463776566</v>
      </c>
      <c r="N369" s="30">
        <f t="shared" ca="1" si="43"/>
        <v>9.8296836206538263</v>
      </c>
      <c r="O369" s="30">
        <f t="shared" ca="1" si="43"/>
        <v>9.9149250578023498</v>
      </c>
      <c r="P369" s="30">
        <f t="shared" ca="1" si="43"/>
        <v>2.0861720144244771</v>
      </c>
      <c r="R369" s="30">
        <f ca="1">IF(J369=0,0,Agents($M$4,$M$5,J369,$M$3)/(1-$P$1))</f>
        <v>1.25</v>
      </c>
      <c r="S369" s="30">
        <f ca="1">IF(K369=0,0,Agents($M$4,$M$5,K369,$M$3)/(1-$P$1))</f>
        <v>7.5</v>
      </c>
      <c r="T369" s="30">
        <f ca="1">IF(L369=0,0,Agents($M$4,$M$5,L369,$M$3)/(1-$P$1))</f>
        <v>7.5</v>
      </c>
      <c r="U369" s="30">
        <f ca="1">IF(M369=0,0,Agents($M$4,$M$5,M369,$M$3)/(1-$P$1))</f>
        <v>7.5</v>
      </c>
      <c r="V369" s="30">
        <f ca="1">IF(N369=0,0,Agents($M$4,$M$5,N369,$M$3)/(1-$P$1))</f>
        <v>7.5</v>
      </c>
      <c r="W369" s="30">
        <f ca="1">IF(O369=0,0,Agents($M$4,$M$5,O369,$M$3)/(1-$P$1))</f>
        <v>7.5</v>
      </c>
      <c r="X369" s="30">
        <f ca="1">IF(P369=0,0,Agents($M$4,$M$5,P369,$M$3)/(1-$P$1))</f>
        <v>2.5</v>
      </c>
    </row>
    <row r="370" spans="1:24" x14ac:dyDescent="0.25">
      <c r="A370" s="125">
        <v>0.5</v>
      </c>
      <c r="B370" s="118">
        <v>4.8309178743961345E-2</v>
      </c>
      <c r="C370" s="119">
        <v>5.6689944504925503E-2</v>
      </c>
      <c r="D370" s="119">
        <v>5.3788490370199497E-2</v>
      </c>
      <c r="E370" s="119">
        <v>5.4027179317202516E-2</v>
      </c>
      <c r="F370" s="119">
        <v>5.4192797226852982E-2</v>
      </c>
      <c r="G370" s="119">
        <v>5.342706502636204E-2</v>
      </c>
      <c r="H370" s="120">
        <v>6.0013262599469513E-2</v>
      </c>
      <c r="J370" s="24">
        <f t="shared" ca="1" si="43"/>
        <v>0.58323088575307935</v>
      </c>
      <c r="K370" s="24">
        <f t="shared" ca="1" si="43"/>
        <v>9.5784457006371095</v>
      </c>
      <c r="L370" s="24">
        <f t="shared" ca="1" si="43"/>
        <v>10.462264812124467</v>
      </c>
      <c r="M370" s="24">
        <f t="shared" ca="1" si="43"/>
        <v>9.5066634377751935</v>
      </c>
      <c r="N370" s="24">
        <f t="shared" ca="1" si="43"/>
        <v>9.1881296463254394</v>
      </c>
      <c r="O370" s="24">
        <f t="shared" ca="1" si="43"/>
        <v>8.8651094634468084</v>
      </c>
      <c r="P370" s="24">
        <f t="shared" ca="1" si="43"/>
        <v>2.4361105458763248</v>
      </c>
      <c r="R370" s="24">
        <f ca="1">IF(J370=0,0,Agents($M$4,$M$5,J370,$M$3)/(1-$P$1))</f>
        <v>1.25</v>
      </c>
      <c r="S370" s="24">
        <f ca="1">IF(K370=0,0,Agents($M$4,$M$5,K370,$M$3)/(1-$P$1))</f>
        <v>6.25</v>
      </c>
      <c r="T370" s="24">
        <f ca="1">IF(L370=0,0,Agents($M$4,$M$5,L370,$M$3)/(1-$P$1))</f>
        <v>7.5</v>
      </c>
      <c r="U370" s="24">
        <f ca="1">IF(M370=0,0,Agents($M$4,$M$5,M370,$M$3)/(1-$P$1))</f>
        <v>6.25</v>
      </c>
      <c r="V370" s="24">
        <f ca="1">IF(N370=0,0,Agents($M$4,$M$5,N370,$M$3)/(1-$P$1))</f>
        <v>6.25</v>
      </c>
      <c r="W370" s="24">
        <f ca="1">IF(O370=0,0,Agents($M$4,$M$5,O370,$M$3)/(1-$P$1))</f>
        <v>6.25</v>
      </c>
      <c r="X370" s="24">
        <f ca="1">IF(P370=0,0,Agents($M$4,$M$5,P370,$M$3)/(1-$P$1))</f>
        <v>2.5</v>
      </c>
    </row>
    <row r="371" spans="1:24" x14ac:dyDescent="0.25">
      <c r="A371" s="121">
        <v>0.52083333333333337</v>
      </c>
      <c r="B371" s="122">
        <v>5.7971014492753617E-2</v>
      </c>
      <c r="C371" s="123">
        <v>5.1857359071718741E-2</v>
      </c>
      <c r="D371" s="123">
        <v>5.3788490370199497E-2</v>
      </c>
      <c r="E371" s="123">
        <v>4.938680808750414E-2</v>
      </c>
      <c r="F371" s="123">
        <v>5.2128813738720886E-2</v>
      </c>
      <c r="G371" s="123">
        <v>5.518453427065026E-2</v>
      </c>
      <c r="H371" s="124">
        <v>6.1450044208664921E-2</v>
      </c>
      <c r="J371" s="30">
        <f t="shared" ca="1" si="43"/>
        <v>0.69987706290369522</v>
      </c>
      <c r="K371" s="30">
        <f t="shared" ca="1" si="43"/>
        <v>8.7619224605827988</v>
      </c>
      <c r="L371" s="30">
        <f t="shared" ca="1" si="43"/>
        <v>10.462264812124467</v>
      </c>
      <c r="M371" s="30">
        <f t="shared" ca="1" si="43"/>
        <v>8.6901401977208828</v>
      </c>
      <c r="N371" s="30">
        <f t="shared" ca="1" si="43"/>
        <v>8.8381911148735917</v>
      </c>
      <c r="O371" s="30">
        <f t="shared" ca="1" si="43"/>
        <v>9.1567249063233458</v>
      </c>
      <c r="P371" s="30">
        <f t="shared" ca="1" si="43"/>
        <v>2.4944336344516329</v>
      </c>
      <c r="R371" s="30">
        <f ca="1">IF(J371=0,0,Agents($M$4,$M$5,J371,$M$3)/(1-$P$1))</f>
        <v>2.5</v>
      </c>
      <c r="S371" s="30">
        <f ca="1">IF(K371=0,0,Agents($M$4,$M$5,K371,$M$3)/(1-$P$1))</f>
        <v>6.25</v>
      </c>
      <c r="T371" s="30">
        <f ca="1">IF(L371=0,0,Agents($M$4,$M$5,L371,$M$3)/(1-$P$1))</f>
        <v>7.5</v>
      </c>
      <c r="U371" s="30">
        <f ca="1">IF(M371=0,0,Agents($M$4,$M$5,M371,$M$3)/(1-$P$1))</f>
        <v>6.25</v>
      </c>
      <c r="V371" s="30">
        <f ca="1">IF(N371=0,0,Agents($M$4,$M$5,N371,$M$3)/(1-$P$1))</f>
        <v>6.25</v>
      </c>
      <c r="W371" s="30">
        <f ca="1">IF(O371=0,0,Agents($M$4,$M$5,O371,$M$3)/(1-$P$1))</f>
        <v>6.25</v>
      </c>
      <c r="X371" s="30">
        <f ca="1">IF(P371=0,0,Agents($M$4,$M$5,P371,$M$3)/(1-$P$1))</f>
        <v>2.5</v>
      </c>
    </row>
    <row r="372" spans="1:24" x14ac:dyDescent="0.25">
      <c r="A372" s="125">
        <v>0.54166666666666663</v>
      </c>
      <c r="B372" s="118">
        <v>5.3140096618357488E-2</v>
      </c>
      <c r="C372" s="119">
        <v>5.3928467114521643E-2</v>
      </c>
      <c r="D372" s="119">
        <v>5.2589090070349426E-2</v>
      </c>
      <c r="E372" s="119">
        <v>5.1375538614517727E-2</v>
      </c>
      <c r="F372" s="119">
        <v>5.4192797226852982E-2</v>
      </c>
      <c r="G372" s="119">
        <v>5.3778558875219686E-2</v>
      </c>
      <c r="H372" s="120">
        <v>5.2829354553492504E-2</v>
      </c>
      <c r="J372" s="24">
        <f t="shared" ca="1" si="43"/>
        <v>0.64155397432838734</v>
      </c>
      <c r="K372" s="24">
        <f t="shared" ca="1" si="43"/>
        <v>9.1118609920346465</v>
      </c>
      <c r="L372" s="24">
        <f t="shared" ca="1" si="43"/>
        <v>10.228972457823236</v>
      </c>
      <c r="M372" s="24">
        <f t="shared" ca="1" si="43"/>
        <v>9.0400787291727305</v>
      </c>
      <c r="N372" s="24">
        <f t="shared" ca="1" si="43"/>
        <v>9.1881296463254394</v>
      </c>
      <c r="O372" s="24">
        <f t="shared" ca="1" si="43"/>
        <v>8.9234325520221152</v>
      </c>
      <c r="P372" s="24">
        <f t="shared" ca="1" si="43"/>
        <v>2.1444951029997852</v>
      </c>
      <c r="R372" s="24">
        <f ca="1">IF(J372=0,0,Agents($M$4,$M$5,J372,$M$3)/(1-$P$1))</f>
        <v>1.25</v>
      </c>
      <c r="S372" s="24">
        <f ca="1">IF(K372=0,0,Agents($M$4,$M$5,K372,$M$3)/(1-$P$1))</f>
        <v>6.25</v>
      </c>
      <c r="T372" s="24">
        <f ca="1">IF(L372=0,0,Agents($M$4,$M$5,L372,$M$3)/(1-$P$1))</f>
        <v>7.5</v>
      </c>
      <c r="U372" s="24">
        <f ca="1">IF(M372=0,0,Agents($M$4,$M$5,M372,$M$3)/(1-$P$1))</f>
        <v>6.25</v>
      </c>
      <c r="V372" s="24">
        <f ca="1">IF(N372=0,0,Agents($M$4,$M$5,N372,$M$3)/(1-$P$1))</f>
        <v>6.25</v>
      </c>
      <c r="W372" s="24">
        <f ca="1">IF(O372=0,0,Agents($M$4,$M$5,O372,$M$3)/(1-$P$1))</f>
        <v>6.25</v>
      </c>
      <c r="X372" s="24">
        <f ca="1">IF(P372=0,0,Agents($M$4,$M$5,P372,$M$3)/(1-$P$1))</f>
        <v>2.5</v>
      </c>
    </row>
    <row r="373" spans="1:24" x14ac:dyDescent="0.25">
      <c r="A373" s="121">
        <v>0.5625</v>
      </c>
      <c r="B373" s="122">
        <v>4.8309178743961345E-2</v>
      </c>
      <c r="C373" s="123">
        <v>5.3928467114521643E-2</v>
      </c>
      <c r="D373" s="123">
        <v>5.5887440894937128E-2</v>
      </c>
      <c r="E373" s="123">
        <v>5.1706993702353328E-2</v>
      </c>
      <c r="F373" s="123">
        <v>5.6944775211029107E-2</v>
      </c>
      <c r="G373" s="123">
        <v>5.6942003514938486E-2</v>
      </c>
      <c r="H373" s="124">
        <v>5.8576480990274113E-2</v>
      </c>
      <c r="J373" s="30">
        <f t="shared" ca="1" si="43"/>
        <v>0.58323088575307935</v>
      </c>
      <c r="K373" s="30">
        <f t="shared" ca="1" si="43"/>
        <v>9.1118609920346465</v>
      </c>
      <c r="L373" s="30">
        <f t="shared" ca="1" si="43"/>
        <v>10.870526432151623</v>
      </c>
      <c r="M373" s="30">
        <f t="shared" ca="1" si="43"/>
        <v>9.098401817748039</v>
      </c>
      <c r="N373" s="30">
        <f t="shared" ca="1" si="43"/>
        <v>9.6547143549279024</v>
      </c>
      <c r="O373" s="30">
        <f t="shared" ca="1" si="43"/>
        <v>9.4483403491998867</v>
      </c>
      <c r="P373" s="30">
        <f t="shared" ca="1" si="43"/>
        <v>2.3777874573010171</v>
      </c>
      <c r="R373" s="30">
        <f ca="1">IF(J373=0,0,Agents($M$4,$M$5,J373,$M$3)/(1-$P$1))</f>
        <v>1.25</v>
      </c>
      <c r="S373" s="30">
        <f ca="1">IF(K373=0,0,Agents($M$4,$M$5,K373,$M$3)/(1-$P$1))</f>
        <v>6.25</v>
      </c>
      <c r="T373" s="30">
        <f ca="1">IF(L373=0,0,Agents($M$4,$M$5,L373,$M$3)/(1-$P$1))</f>
        <v>7.5</v>
      </c>
      <c r="U373" s="30">
        <f ca="1">IF(M373=0,0,Agents($M$4,$M$5,M373,$M$3)/(1-$P$1))</f>
        <v>6.25</v>
      </c>
      <c r="V373" s="30">
        <f ca="1">IF(N373=0,0,Agents($M$4,$M$5,N373,$M$3)/(1-$P$1))</f>
        <v>7.5</v>
      </c>
      <c r="W373" s="30">
        <f ca="1">IF(O373=0,0,Agents($M$4,$M$5,O373,$M$3)/(1-$P$1))</f>
        <v>6.25</v>
      </c>
      <c r="X373" s="30">
        <f ca="1">IF(P373=0,0,Agents($M$4,$M$5,P373,$M$3)/(1-$P$1))</f>
        <v>2.5</v>
      </c>
    </row>
    <row r="374" spans="1:24" x14ac:dyDescent="0.25">
      <c r="A374" s="125">
        <v>0.58333333333333337</v>
      </c>
      <c r="B374" s="118">
        <v>3.8647342995169073E-2</v>
      </c>
      <c r="C374" s="119">
        <v>5.4964021135923087E-2</v>
      </c>
      <c r="D374" s="119">
        <v>5.7386691269749726E-2</v>
      </c>
      <c r="E374" s="119">
        <v>5.8667550546900891E-2</v>
      </c>
      <c r="F374" s="119">
        <v>5.8664761451139191E-2</v>
      </c>
      <c r="G374" s="119">
        <v>5.9050966608084357E-2</v>
      </c>
      <c r="H374" s="120">
        <v>5.4266136162687904E-2</v>
      </c>
      <c r="J374" s="24">
        <f t="shared" ca="1" si="43"/>
        <v>0.46658470860246348</v>
      </c>
      <c r="K374" s="24">
        <f t="shared" ca="1" si="43"/>
        <v>9.2868302577605704</v>
      </c>
      <c r="L374" s="24">
        <f t="shared" ca="1" si="43"/>
        <v>11.162141875028164</v>
      </c>
      <c r="M374" s="24">
        <f t="shared" ca="1" si="43"/>
        <v>10.323186677829506</v>
      </c>
      <c r="N374" s="24">
        <f t="shared" ca="1" si="43"/>
        <v>9.9463297978044434</v>
      </c>
      <c r="O374" s="24">
        <f t="shared" ca="1" si="43"/>
        <v>9.7982788806517345</v>
      </c>
      <c r="P374" s="24">
        <f t="shared" ca="1" si="43"/>
        <v>2.2028181915750928</v>
      </c>
      <c r="R374" s="24">
        <f ca="1">IF(J374=0,0,Agents($M$4,$M$5,J374,$M$3)/(1-$P$1))</f>
        <v>1.25</v>
      </c>
      <c r="S374" s="24">
        <f ca="1">IF(K374=0,0,Agents($M$4,$M$5,K374,$M$3)/(1-$P$1))</f>
        <v>6.25</v>
      </c>
      <c r="T374" s="24">
        <f ca="1">IF(L374=0,0,Agents($M$4,$M$5,L374,$M$3)/(1-$P$1))</f>
        <v>7.5</v>
      </c>
      <c r="U374" s="24">
        <f ca="1">IF(M374=0,0,Agents($M$4,$M$5,M374,$M$3)/(1-$P$1))</f>
        <v>7.5</v>
      </c>
      <c r="V374" s="24">
        <f ca="1">IF(N374=0,0,Agents($M$4,$M$5,N374,$M$3)/(1-$P$1))</f>
        <v>7.5</v>
      </c>
      <c r="W374" s="24">
        <f ca="1">IF(O374=0,0,Agents($M$4,$M$5,O374,$M$3)/(1-$P$1))</f>
        <v>7.5</v>
      </c>
      <c r="X374" s="24">
        <f ca="1">IF(P374=0,0,Agents($M$4,$M$5,P374,$M$3)/(1-$P$1))</f>
        <v>2.5</v>
      </c>
    </row>
    <row r="375" spans="1:24" x14ac:dyDescent="0.25">
      <c r="A375" s="121">
        <v>0.60416666666666663</v>
      </c>
      <c r="B375" s="122">
        <v>4.3478260869565216E-2</v>
      </c>
      <c r="C375" s="123">
        <v>5.4618836462122608E-2</v>
      </c>
      <c r="D375" s="123">
        <v>5.9485641794487357E-2</v>
      </c>
      <c r="E375" s="123">
        <v>6.1982101425256876E-2</v>
      </c>
      <c r="F375" s="123">
        <v>6.1760736683337335E-2</v>
      </c>
      <c r="G375" s="123">
        <v>5.8347978910369067E-2</v>
      </c>
      <c r="H375" s="124">
        <v>5.4266136162687904E-2</v>
      </c>
      <c r="J375" s="30">
        <f t="shared" ca="1" si="43"/>
        <v>0.52490779717777147</v>
      </c>
      <c r="K375" s="30">
        <f t="shared" ca="1" si="43"/>
        <v>9.2285071691852618</v>
      </c>
      <c r="L375" s="30">
        <f t="shared" ca="1" si="43"/>
        <v>11.570403495055318</v>
      </c>
      <c r="M375" s="30">
        <f t="shared" ca="1" si="43"/>
        <v>10.906417563582584</v>
      </c>
      <c r="N375" s="30">
        <f t="shared" ca="1" si="43"/>
        <v>10.471237594982215</v>
      </c>
      <c r="O375" s="30">
        <f t="shared" ca="1" si="43"/>
        <v>9.6816327035011192</v>
      </c>
      <c r="P375" s="30">
        <f t="shared" ca="1" si="43"/>
        <v>2.2028181915750928</v>
      </c>
      <c r="R375" s="30">
        <f ca="1">IF(J375=0,0,Agents($M$4,$M$5,J375,$M$3)/(1-$P$1))</f>
        <v>1.25</v>
      </c>
      <c r="S375" s="30">
        <f ca="1">IF(K375=0,0,Agents($M$4,$M$5,K375,$M$3)/(1-$P$1))</f>
        <v>6.25</v>
      </c>
      <c r="T375" s="30">
        <f ca="1">IF(L375=0,0,Agents($M$4,$M$5,L375,$M$3)/(1-$P$1))</f>
        <v>7.5</v>
      </c>
      <c r="U375" s="30">
        <f ca="1">IF(M375=0,0,Agents($M$4,$M$5,M375,$M$3)/(1-$P$1))</f>
        <v>7.5</v>
      </c>
      <c r="V375" s="30">
        <f ca="1">IF(N375=0,0,Agents($M$4,$M$5,N375,$M$3)/(1-$P$1))</f>
        <v>7.5</v>
      </c>
      <c r="W375" s="30">
        <f ca="1">IF(O375=0,0,Agents($M$4,$M$5,O375,$M$3)/(1-$P$1))</f>
        <v>7.5</v>
      </c>
      <c r="X375" s="30">
        <f ca="1">IF(P375=0,0,Agents($M$4,$M$5,P375,$M$3)/(1-$P$1))</f>
        <v>2.5</v>
      </c>
    </row>
    <row r="376" spans="1:24" x14ac:dyDescent="0.25">
      <c r="A376" s="125">
        <v>0.625</v>
      </c>
      <c r="B376" s="118">
        <v>4.8309178743961345E-2</v>
      </c>
      <c r="C376" s="119">
        <v>5.3238097766920671E-2</v>
      </c>
      <c r="D376" s="119">
        <v>5.1689539845461867E-2</v>
      </c>
      <c r="E376" s="119">
        <v>5.5021544580709306E-2</v>
      </c>
      <c r="F376" s="119">
        <v>5.7632769707073143E-2</v>
      </c>
      <c r="G376" s="119">
        <v>5.7293497363796131E-2</v>
      </c>
      <c r="H376" s="120">
        <v>4.7082228116710895E-2</v>
      </c>
      <c r="J376" s="24">
        <f t="shared" ca="1" si="43"/>
        <v>0.58323088575307935</v>
      </c>
      <c r="K376" s="24">
        <f t="shared" ca="1" si="43"/>
        <v>8.9952148148840294</v>
      </c>
      <c r="L376" s="24">
        <f t="shared" ca="1" si="43"/>
        <v>10.054003192097312</v>
      </c>
      <c r="M376" s="24">
        <f t="shared" ca="1" si="43"/>
        <v>9.6816327035011174</v>
      </c>
      <c r="N376" s="24">
        <f t="shared" ca="1" si="43"/>
        <v>9.7713605320785195</v>
      </c>
      <c r="O376" s="24">
        <f t="shared" ca="1" si="43"/>
        <v>9.5066634377751935</v>
      </c>
      <c r="P376" s="24">
        <f t="shared" ca="1" si="43"/>
        <v>1.9112027486985534</v>
      </c>
      <c r="R376" s="24">
        <f ca="1">IF(J376=0,0,Agents($M$4,$M$5,J376,$M$3)/(1-$P$1))</f>
        <v>1.25</v>
      </c>
      <c r="S376" s="24">
        <f ca="1">IF(K376=0,0,Agents($M$4,$M$5,K376,$M$3)/(1-$P$1))</f>
        <v>6.25</v>
      </c>
      <c r="T376" s="24">
        <f ca="1">IF(L376=0,0,Agents($M$4,$M$5,L376,$M$3)/(1-$P$1))</f>
        <v>7.5</v>
      </c>
      <c r="U376" s="24">
        <f ca="1">IF(M376=0,0,Agents($M$4,$M$5,M376,$M$3)/(1-$P$1))</f>
        <v>7.5</v>
      </c>
      <c r="V376" s="24">
        <f ca="1">IF(N376=0,0,Agents($M$4,$M$5,N376,$M$3)/(1-$P$1))</f>
        <v>7.5</v>
      </c>
      <c r="W376" s="24">
        <f ca="1">IF(O376=0,0,Agents($M$4,$M$5,O376,$M$3)/(1-$P$1))</f>
        <v>6.25</v>
      </c>
      <c r="X376" s="24">
        <f ca="1">IF(P376=0,0,Agents($M$4,$M$5,P376,$M$3)/(1-$P$1))</f>
        <v>2.5</v>
      </c>
    </row>
    <row r="377" spans="1:24" x14ac:dyDescent="0.25">
      <c r="A377" s="121">
        <v>0.64583333333333337</v>
      </c>
      <c r="B377" s="122">
        <v>5.3140096618357488E-2</v>
      </c>
      <c r="C377" s="123">
        <v>5.2547728419319706E-2</v>
      </c>
      <c r="D377" s="123">
        <v>5.2888940145311945E-2</v>
      </c>
      <c r="E377" s="123">
        <v>4.938680808750414E-2</v>
      </c>
      <c r="F377" s="123">
        <v>5.5912783466963066E-2</v>
      </c>
      <c r="G377" s="123">
        <v>5.3075571177504395E-2</v>
      </c>
      <c r="H377" s="124">
        <v>4.1335101679929286E-2</v>
      </c>
      <c r="J377" s="30">
        <f t="shared" ca="1" si="43"/>
        <v>0.64155397432838734</v>
      </c>
      <c r="K377" s="30">
        <f t="shared" ca="1" si="43"/>
        <v>8.8785686377334141</v>
      </c>
      <c r="L377" s="30">
        <f t="shared" ca="1" si="43"/>
        <v>10.287295546398544</v>
      </c>
      <c r="M377" s="30">
        <f t="shared" ca="1" si="43"/>
        <v>8.6901401977208828</v>
      </c>
      <c r="N377" s="30">
        <f t="shared" ca="1" si="43"/>
        <v>9.4797450892019803</v>
      </c>
      <c r="O377" s="30">
        <f t="shared" ca="1" si="43"/>
        <v>8.8067863748714998</v>
      </c>
      <c r="P377" s="30">
        <f t="shared" ca="1" si="43"/>
        <v>1.6779103943973217</v>
      </c>
      <c r="R377" s="30">
        <f ca="1">IF(J377=0,0,Agents($M$4,$M$5,J377,$M$3)/(1-$P$1))</f>
        <v>1.25</v>
      </c>
      <c r="S377" s="30">
        <f ca="1">IF(K377=0,0,Agents($M$4,$M$5,K377,$M$3)/(1-$P$1))</f>
        <v>6.25</v>
      </c>
      <c r="T377" s="30">
        <f ca="1">IF(L377=0,0,Agents($M$4,$M$5,L377,$M$3)/(1-$P$1))</f>
        <v>7.5</v>
      </c>
      <c r="U377" s="30">
        <f ca="1">IF(M377=0,0,Agents($M$4,$M$5,M377,$M$3)/(1-$P$1))</f>
        <v>6.25</v>
      </c>
      <c r="V377" s="30">
        <f ca="1">IF(N377=0,0,Agents($M$4,$M$5,N377,$M$3)/(1-$P$1))</f>
        <v>6.25</v>
      </c>
      <c r="W377" s="30">
        <f ca="1">IF(O377=0,0,Agents($M$4,$M$5,O377,$M$3)/(1-$P$1))</f>
        <v>6.25</v>
      </c>
      <c r="X377" s="30">
        <f ca="1">IF(P377=0,0,Agents($M$4,$M$5,P377,$M$3)/(1-$P$1))</f>
        <v>2.5</v>
      </c>
    </row>
    <row r="378" spans="1:24" x14ac:dyDescent="0.25">
      <c r="A378" s="125">
        <v>0.66666666666666663</v>
      </c>
      <c r="B378" s="118">
        <v>4.3478260869565216E-2</v>
      </c>
      <c r="C378" s="119">
        <v>4.322774222670666E-2</v>
      </c>
      <c r="D378" s="119">
        <v>4.4792988121323936E-2</v>
      </c>
      <c r="E378" s="119">
        <v>4.9718263175339734E-2</v>
      </c>
      <c r="F378" s="119">
        <v>4.7312852266412665E-2</v>
      </c>
      <c r="G378" s="119">
        <v>4.9209138840070298E-2</v>
      </c>
      <c r="H378" s="120">
        <v>3.8461538461538478E-2</v>
      </c>
      <c r="J378" s="24">
        <f t="shared" ca="1" si="43"/>
        <v>0.52490779717777147</v>
      </c>
      <c r="K378" s="24">
        <f t="shared" ca="1" si="43"/>
        <v>7.3038452462001002</v>
      </c>
      <c r="L378" s="24">
        <f t="shared" ca="1" si="43"/>
        <v>8.7125721548652297</v>
      </c>
      <c r="M378" s="24">
        <f t="shared" ca="1" si="43"/>
        <v>8.7484632862961895</v>
      </c>
      <c r="N378" s="24">
        <f t="shared" ca="1" si="43"/>
        <v>8.0216678748192809</v>
      </c>
      <c r="O378" s="24">
        <f t="shared" ca="1" si="43"/>
        <v>8.1652324005431112</v>
      </c>
      <c r="P378" s="24">
        <f t="shared" ca="1" si="43"/>
        <v>1.5612642172467055</v>
      </c>
      <c r="R378" s="24">
        <f ca="1">IF(J378=0,0,Agents($M$4,$M$5,J378,$M$3)/(1-$P$1))</f>
        <v>1.25</v>
      </c>
      <c r="S378" s="24">
        <f ca="1">IF(K378=0,0,Agents($M$4,$M$5,K378,$M$3)/(1-$P$1))</f>
        <v>6.25</v>
      </c>
      <c r="T378" s="24">
        <f ca="1">IF(L378=0,0,Agents($M$4,$M$5,L378,$M$3)/(1-$P$1))</f>
        <v>6.25</v>
      </c>
      <c r="U378" s="24">
        <f ca="1">IF(M378=0,0,Agents($M$4,$M$5,M378,$M$3)/(1-$P$1))</f>
        <v>6.25</v>
      </c>
      <c r="V378" s="24">
        <f ca="1">IF(N378=0,0,Agents($M$4,$M$5,N378,$M$3)/(1-$P$1))</f>
        <v>6.25</v>
      </c>
      <c r="W378" s="24">
        <f ca="1">IF(O378=0,0,Agents($M$4,$M$5,O378,$M$3)/(1-$P$1))</f>
        <v>6.25</v>
      </c>
      <c r="X378" s="24">
        <f ca="1">IF(P378=0,0,Agents($M$4,$M$5,P378,$M$3)/(1-$P$1))</f>
        <v>2.5</v>
      </c>
    </row>
    <row r="379" spans="1:24" x14ac:dyDescent="0.25">
      <c r="A379" s="121">
        <v>0.6875</v>
      </c>
      <c r="B379" s="122">
        <v>3.3816425120772944E-2</v>
      </c>
      <c r="C379" s="123">
        <v>4.0386606834656544E-2</v>
      </c>
      <c r="D379" s="123">
        <v>3.8795986622073564E-2</v>
      </c>
      <c r="E379" s="123">
        <v>3.5465694398409013E-2</v>
      </c>
      <c r="F379" s="123">
        <v>4.1808896298060415E-2</v>
      </c>
      <c r="G379" s="123">
        <v>3.5852372583479786E-2</v>
      </c>
      <c r="H379" s="124">
        <v>3.2714412024756868E-2</v>
      </c>
      <c r="J379" s="30">
        <f t="shared" ca="1" si="43"/>
        <v>0.4082616200271556</v>
      </c>
      <c r="K379" s="30">
        <f t="shared" ca="1" si="43"/>
        <v>6.8238013633110297</v>
      </c>
      <c r="L379" s="30">
        <f t="shared" ca="1" si="43"/>
        <v>7.5461103833590704</v>
      </c>
      <c r="M379" s="30">
        <f t="shared" ca="1" si="43"/>
        <v>6.2405704775579496</v>
      </c>
      <c r="N379" s="30">
        <f t="shared" ca="1" si="43"/>
        <v>7.0884984576143548</v>
      </c>
      <c r="O379" s="30">
        <f t="shared" ca="1" si="43"/>
        <v>5.9489550346814095</v>
      </c>
      <c r="P379" s="30">
        <f t="shared" ca="1" si="43"/>
        <v>1.3279718629454738</v>
      </c>
      <c r="R379" s="30">
        <f ca="1">IF(J379=0,0,Agents($M$4,$M$5,J379,$M$3)/(1-$P$1))</f>
        <v>1.25</v>
      </c>
      <c r="S379" s="30">
        <f ca="1">IF(K379=0,0,Agents($M$4,$M$5,K379,$M$3)/(1-$P$1))</f>
        <v>5</v>
      </c>
      <c r="T379" s="30">
        <f ca="1">IF(L379=0,0,Agents($M$4,$M$5,L379,$M$3)/(1-$P$1))</f>
        <v>6.25</v>
      </c>
      <c r="U379" s="30">
        <f ca="1">IF(M379=0,0,Agents($M$4,$M$5,M379,$M$3)/(1-$P$1))</f>
        <v>5</v>
      </c>
      <c r="V379" s="30">
        <f ca="1">IF(N379=0,0,Agents($M$4,$M$5,N379,$M$3)/(1-$P$1))</f>
        <v>5</v>
      </c>
      <c r="W379" s="30">
        <f ca="1">IF(O379=0,0,Agents($M$4,$M$5,O379,$M$3)/(1-$P$1))</f>
        <v>5</v>
      </c>
      <c r="X379" s="30">
        <f ca="1">IF(P379=0,0,Agents($M$4,$M$5,P379,$M$3)/(1-$P$1))</f>
        <v>2.5</v>
      </c>
    </row>
    <row r="380" spans="1:24" x14ac:dyDescent="0.25">
      <c r="A380" s="125">
        <v>0.70833333333333337</v>
      </c>
      <c r="B380" s="118">
        <v>3.3816425120772944E-2</v>
      </c>
      <c r="C380" s="119">
        <v>2.6579219882637211E-2</v>
      </c>
      <c r="D380" s="119">
        <v>2.8185907046476763E-2</v>
      </c>
      <c r="E380" s="119">
        <v>2.7179317202519059E-2</v>
      </c>
      <c r="F380" s="119">
        <v>3.0959752321981424E-2</v>
      </c>
      <c r="G380" s="119">
        <v>2.7065026362038665E-2</v>
      </c>
      <c r="H380" s="120">
        <v>2.7298850574712645E-2</v>
      </c>
      <c r="J380" s="24">
        <f t="shared" ca="1" si="43"/>
        <v>0.4082616200271556</v>
      </c>
      <c r="K380" s="24">
        <f t="shared" ca="1" si="43"/>
        <v>4.4908778202987119</v>
      </c>
      <c r="L380" s="24">
        <f t="shared" ca="1" si="43"/>
        <v>5.4823703260789465</v>
      </c>
      <c r="M380" s="24">
        <f t="shared" ca="1" si="43"/>
        <v>4.782493263175251</v>
      </c>
      <c r="N380" s="24">
        <f t="shared" ca="1" si="43"/>
        <v>5.2490779717777141</v>
      </c>
      <c r="O380" s="24">
        <f t="shared" ca="1" si="43"/>
        <v>4.4908778202987119</v>
      </c>
      <c r="P380" s="24">
        <f t="shared" ca="1" si="43"/>
        <v>1.108138682930851</v>
      </c>
      <c r="R380" s="24">
        <f ca="1">IF(J380=0,0,Agents($M$4,$M$5,J380,$M$3)/(1-$P$1))</f>
        <v>1.25</v>
      </c>
      <c r="S380" s="24">
        <f ca="1">IF(K380=0,0,Agents($M$4,$M$5,K380,$M$3)/(1-$P$1))</f>
        <v>3.75</v>
      </c>
      <c r="T380" s="24">
        <f ca="1">IF(L380=0,0,Agents($M$4,$M$5,L380,$M$3)/(1-$P$1))</f>
        <v>5</v>
      </c>
      <c r="U380" s="24">
        <f ca="1">IF(M380=0,0,Agents($M$4,$M$5,M380,$M$3)/(1-$P$1))</f>
        <v>5</v>
      </c>
      <c r="V380" s="24">
        <f ca="1">IF(N380=0,0,Agents($M$4,$M$5,N380,$M$3)/(1-$P$1))</f>
        <v>5</v>
      </c>
      <c r="W380" s="24">
        <f ca="1">IF(O380=0,0,Agents($M$4,$M$5,O380,$M$3)/(1-$P$1))</f>
        <v>3.75</v>
      </c>
      <c r="X380" s="24">
        <f ca="1">IF(P380=0,0,Agents($M$4,$M$5,P380,$M$3)/(1-$P$1))</f>
        <v>2.5</v>
      </c>
    </row>
    <row r="381" spans="1:24" x14ac:dyDescent="0.25">
      <c r="A381" s="121">
        <v>0.72916666666666663</v>
      </c>
      <c r="B381" s="122">
        <v>1.4492753623188406E-2</v>
      </c>
      <c r="C381" s="123">
        <v>1.9675526406627546E-2</v>
      </c>
      <c r="D381" s="123">
        <v>1.6791604197901048E-2</v>
      </c>
      <c r="E381" s="123">
        <v>2.0881670533642691E-2</v>
      </c>
      <c r="F381" s="123">
        <v>2.1327829377364983E-2</v>
      </c>
      <c r="G381" s="123">
        <v>1.8629173989455183E-2</v>
      </c>
      <c r="H381" s="124">
        <v>2.8735632183908046E-2</v>
      </c>
      <c r="J381" s="30">
        <f t="shared" ca="1" si="43"/>
        <v>0.17496926572592383</v>
      </c>
      <c r="K381" s="30">
        <f t="shared" ca="1" si="43"/>
        <v>3.3244160487925529</v>
      </c>
      <c r="L381" s="30">
        <f t="shared" ca="1" si="43"/>
        <v>3.2660929602172444</v>
      </c>
      <c r="M381" s="30">
        <f t="shared" ca="1" si="43"/>
        <v>3.6743545802444002</v>
      </c>
      <c r="N381" s="30">
        <f t="shared" ca="1" si="43"/>
        <v>3.6160314916690925</v>
      </c>
      <c r="O381" s="30">
        <f t="shared" ca="1" si="43"/>
        <v>3.091123694491321</v>
      </c>
      <c r="P381" s="30">
        <f t="shared" ca="1" si="43"/>
        <v>1.1664617715061589</v>
      </c>
      <c r="R381" s="30">
        <f ca="1">IF(J381=0,0,Agents($M$4,$M$5,J381,$M$3)/(1-$P$1))</f>
        <v>1.25</v>
      </c>
      <c r="S381" s="30">
        <f ca="1">IF(K381=0,0,Agents($M$4,$M$5,K381,$M$3)/(1-$P$1))</f>
        <v>3.75</v>
      </c>
      <c r="T381" s="30">
        <f ca="1">IF(L381=0,0,Agents($M$4,$M$5,L381,$M$3)/(1-$P$1))</f>
        <v>3.75</v>
      </c>
      <c r="U381" s="30">
        <f ca="1">IF(M381=0,0,Agents($M$4,$M$5,M381,$M$3)/(1-$P$1))</f>
        <v>3.75</v>
      </c>
      <c r="V381" s="30">
        <f ca="1">IF(N381=0,0,Agents($M$4,$M$5,N381,$M$3)/(1-$P$1))</f>
        <v>3.75</v>
      </c>
      <c r="W381" s="30">
        <f ca="1">IF(O381=0,0,Agents($M$4,$M$5,O381,$M$3)/(1-$P$1))</f>
        <v>3.75</v>
      </c>
      <c r="X381" s="30">
        <f ca="1">IF(P381=0,0,Agents($M$4,$M$5,P381,$M$3)/(1-$P$1))</f>
        <v>2.5</v>
      </c>
    </row>
    <row r="382" spans="1:24" x14ac:dyDescent="0.25">
      <c r="A382" s="125">
        <v>0.75</v>
      </c>
      <c r="B382" s="118">
        <v>2.4154589371980676E-2</v>
      </c>
      <c r="C382" s="119">
        <v>1.5533310321021747E-2</v>
      </c>
      <c r="D382" s="119">
        <v>1.4992503748125937E-2</v>
      </c>
      <c r="E382" s="119">
        <v>1.4252568776930727E-2</v>
      </c>
      <c r="F382" s="119">
        <v>1.5823873409012729E-2</v>
      </c>
      <c r="G382" s="119">
        <v>1.1950790861159929E-2</v>
      </c>
      <c r="H382" s="120">
        <v>1.4367816091954023E-2</v>
      </c>
      <c r="J382" s="24">
        <f t="shared" ca="1" si="43"/>
        <v>0.29161544287653973</v>
      </c>
      <c r="K382" s="24">
        <f t="shared" ca="1" si="43"/>
        <v>2.6245389858888575</v>
      </c>
      <c r="L382" s="24">
        <f t="shared" ca="1" si="43"/>
        <v>2.9161544287653971</v>
      </c>
      <c r="M382" s="24">
        <f t="shared" ca="1" si="43"/>
        <v>2.5078928087382417</v>
      </c>
      <c r="N382" s="24">
        <f t="shared" ca="1" si="43"/>
        <v>2.6828620744641651</v>
      </c>
      <c r="O382" s="24">
        <f t="shared" ca="1" si="43"/>
        <v>1.9829850115604699</v>
      </c>
      <c r="P382" s="24">
        <f t="shared" ca="1" si="43"/>
        <v>0.58323088575307946</v>
      </c>
      <c r="R382" s="24">
        <f ca="1">IF(J382=0,0,Agents($M$4,$M$5,J382,$M$3)/(1-$P$1))</f>
        <v>1.25</v>
      </c>
      <c r="S382" s="24">
        <f ca="1">IF(K382=0,0,Agents($M$4,$M$5,K382,$M$3)/(1-$P$1))</f>
        <v>3.75</v>
      </c>
      <c r="T382" s="24">
        <f ca="1">IF(L382=0,0,Agents($M$4,$M$5,L382,$M$3)/(1-$P$1))</f>
        <v>3.75</v>
      </c>
      <c r="U382" s="24">
        <f ca="1">IF(M382=0,0,Agents($M$4,$M$5,M382,$M$3)/(1-$P$1))</f>
        <v>2.5</v>
      </c>
      <c r="V382" s="24">
        <f ca="1">IF(N382=0,0,Agents($M$4,$M$5,N382,$M$3)/(1-$P$1))</f>
        <v>3.75</v>
      </c>
      <c r="W382" s="24">
        <f ca="1">IF(O382=0,0,Agents($M$4,$M$5,O382,$M$3)/(1-$P$1))</f>
        <v>2.5</v>
      </c>
      <c r="X382" s="24">
        <f ca="1">IF(P382=0,0,Agents($M$4,$M$5,P382,$M$3)/(1-$P$1))</f>
        <v>1.25</v>
      </c>
    </row>
    <row r="383" spans="1:24" x14ac:dyDescent="0.25">
      <c r="A383" s="121">
        <v>0.77083333333333337</v>
      </c>
      <c r="B383" s="122">
        <v>1.932367149758454E-2</v>
      </c>
      <c r="C383" s="123">
        <v>1.1736278909216431E-2</v>
      </c>
      <c r="D383" s="123">
        <v>9.595202398800599E-3</v>
      </c>
      <c r="E383" s="123">
        <v>8.6178322837255558E-3</v>
      </c>
      <c r="F383" s="123">
        <v>9.6319229446164435E-3</v>
      </c>
      <c r="G383" s="123">
        <v>8.4358523725834803E-3</v>
      </c>
      <c r="H383" s="124">
        <v>1.4367816091954023E-2</v>
      </c>
      <c r="J383" s="30">
        <f t="shared" ca="1" si="43"/>
        <v>0.23329235430123177</v>
      </c>
      <c r="K383" s="30">
        <f t="shared" ca="1" si="43"/>
        <v>1.9829850115604699</v>
      </c>
      <c r="L383" s="30">
        <f t="shared" ca="1" si="43"/>
        <v>1.8663388344098539</v>
      </c>
      <c r="M383" s="30">
        <f t="shared" ca="1" si="43"/>
        <v>1.5164003029580067</v>
      </c>
      <c r="N383" s="30">
        <f t="shared" ca="1" si="43"/>
        <v>1.6330464801086224</v>
      </c>
      <c r="O383" s="30">
        <f t="shared" ca="1" si="43"/>
        <v>1.3997541258073907</v>
      </c>
      <c r="P383" s="30">
        <f t="shared" ca="1" si="43"/>
        <v>0.58323088575307946</v>
      </c>
      <c r="R383" s="30">
        <f ca="1">IF(J383=0,0,Agents($M$4,$M$5,J383,$M$3)/(1-$P$1))</f>
        <v>1.25</v>
      </c>
      <c r="S383" s="30">
        <f ca="1">IF(K383=0,0,Agents($M$4,$M$5,K383,$M$3)/(1-$P$1))</f>
        <v>2.5</v>
      </c>
      <c r="T383" s="30">
        <f ca="1">IF(L383=0,0,Agents($M$4,$M$5,L383,$M$3)/(1-$P$1))</f>
        <v>2.5</v>
      </c>
      <c r="U383" s="30">
        <f ca="1">IF(M383=0,0,Agents($M$4,$M$5,M383,$M$3)/(1-$P$1))</f>
        <v>2.5</v>
      </c>
      <c r="V383" s="30">
        <f ca="1">IF(N383=0,0,Agents($M$4,$M$5,N383,$M$3)/(1-$P$1))</f>
        <v>2.5</v>
      </c>
      <c r="W383" s="30">
        <f ca="1">IF(O383=0,0,Agents($M$4,$M$5,O383,$M$3)/(1-$P$1))</f>
        <v>2.5</v>
      </c>
      <c r="X383" s="30">
        <f ca="1">IF(P383=0,0,Agents($M$4,$M$5,P383,$M$3)/(1-$P$1))</f>
        <v>1.25</v>
      </c>
    </row>
    <row r="384" spans="1:24" x14ac:dyDescent="0.25">
      <c r="A384" s="125">
        <v>0.79166666666666663</v>
      </c>
      <c r="B384" s="118">
        <v>1.4492753623188406E-2</v>
      </c>
      <c r="C384" s="119">
        <v>7.9392474974111157E-3</v>
      </c>
      <c r="D384" s="119">
        <v>5.6971514242878558E-3</v>
      </c>
      <c r="E384" s="119">
        <v>7.9549221080543586E-3</v>
      </c>
      <c r="F384" s="119">
        <v>8.2559339525283791E-3</v>
      </c>
      <c r="G384" s="119">
        <v>6.3268892794376098E-3</v>
      </c>
      <c r="H384" s="120">
        <v>8.6206896551724137E-3</v>
      </c>
      <c r="J384" s="24">
        <f t="shared" ca="1" si="43"/>
        <v>0.17496926572592383</v>
      </c>
      <c r="K384" s="24">
        <f t="shared" ca="1" si="43"/>
        <v>1.3414310372320828</v>
      </c>
      <c r="L384" s="24">
        <f t="shared" ca="1" si="43"/>
        <v>1.1081386829308508</v>
      </c>
      <c r="M384" s="24">
        <f t="shared" ca="1" si="43"/>
        <v>1.3997541258073907</v>
      </c>
      <c r="N384" s="24">
        <f t="shared" ca="1" si="43"/>
        <v>1.3997541258073904</v>
      </c>
      <c r="O384" s="24">
        <f t="shared" ca="1" si="43"/>
        <v>1.0498155943555429</v>
      </c>
      <c r="P384" s="24">
        <f t="shared" ca="1" si="43"/>
        <v>0.34993853145184767</v>
      </c>
      <c r="R384" s="24">
        <f ca="1">IF(J384=0,0,Agents($M$4,$M$5,J384,$M$3)/(1-$P$1))</f>
        <v>1.25</v>
      </c>
      <c r="S384" s="24">
        <f ca="1">IF(K384=0,0,Agents($M$4,$M$5,K384,$M$3)/(1-$P$1))</f>
        <v>2.5</v>
      </c>
      <c r="T384" s="24">
        <f ca="1">IF(L384=0,0,Agents($M$4,$M$5,L384,$M$3)/(1-$P$1))</f>
        <v>2.5</v>
      </c>
      <c r="U384" s="24">
        <f ca="1">IF(M384=0,0,Agents($M$4,$M$5,M384,$M$3)/(1-$P$1))</f>
        <v>2.5</v>
      </c>
      <c r="V384" s="24">
        <f ca="1">IF(N384=0,0,Agents($M$4,$M$5,N384,$M$3)/(1-$P$1))</f>
        <v>2.5</v>
      </c>
      <c r="W384" s="24">
        <f ca="1">IF(O384=0,0,Agents($M$4,$M$5,O384,$M$3)/(1-$P$1))</f>
        <v>2.5</v>
      </c>
      <c r="X384" s="24">
        <f ca="1">IF(P384=0,0,Agents($M$4,$M$5,P384,$M$3)/(1-$P$1))</f>
        <v>1.25</v>
      </c>
    </row>
    <row r="385" spans="1:24" x14ac:dyDescent="0.25">
      <c r="A385" s="126">
        <v>0.8125</v>
      </c>
      <c r="B385" s="122">
        <v>2.4154589371980676E-2</v>
      </c>
      <c r="C385" s="123">
        <v>5.5229547808077319E-3</v>
      </c>
      <c r="D385" s="123">
        <v>5.0974512743628183E-3</v>
      </c>
      <c r="E385" s="123">
        <v>5.3032814053695721E-3</v>
      </c>
      <c r="F385" s="123">
        <v>7.2239422084623322E-3</v>
      </c>
      <c r="G385" s="123">
        <v>4.2179261862917402E-3</v>
      </c>
      <c r="H385" s="124">
        <v>8.6206896551724137E-3</v>
      </c>
      <c r="J385" s="30">
        <f t="shared" ca="1" si="43"/>
        <v>0.29161544287653973</v>
      </c>
      <c r="K385" s="30">
        <f t="shared" ca="1" si="43"/>
        <v>0.93316941720492708</v>
      </c>
      <c r="L385" s="30">
        <f t="shared" ca="1" si="43"/>
        <v>0.99149250578023496</v>
      </c>
      <c r="M385" s="30">
        <f t="shared" ca="1" si="43"/>
        <v>0.93316941720492697</v>
      </c>
      <c r="N385" s="30">
        <f t="shared" ca="1" si="43"/>
        <v>1.2247848600814666</v>
      </c>
      <c r="O385" s="30">
        <f t="shared" ca="1" si="43"/>
        <v>0.69987706290369534</v>
      </c>
      <c r="P385" s="30">
        <f t="shared" ca="1" si="43"/>
        <v>0.34993853145184767</v>
      </c>
      <c r="R385" s="30">
        <f ca="1">IF(J385=0,0,Agents($M$4,$M$5,J385,$M$3)/(1-$P$1))</f>
        <v>1.25</v>
      </c>
      <c r="S385" s="30">
        <f ca="1">IF(K385=0,0,Agents($M$4,$M$5,K385,$M$3)/(1-$P$1))</f>
        <v>2.5</v>
      </c>
      <c r="T385" s="30">
        <f ca="1">IF(L385=0,0,Agents($M$4,$M$5,L385,$M$3)/(1-$P$1))</f>
        <v>2.5</v>
      </c>
      <c r="U385" s="30">
        <f ca="1">IF(M385=0,0,Agents($M$4,$M$5,M385,$M$3)/(1-$P$1))</f>
        <v>2.5</v>
      </c>
      <c r="V385" s="30">
        <f ca="1">IF(N385=0,0,Agents($M$4,$M$5,N385,$M$3)/(1-$P$1))</f>
        <v>2.5</v>
      </c>
      <c r="W385" s="30">
        <f ca="1">IF(O385=0,0,Agents($M$4,$M$5,O385,$M$3)/(1-$P$1))</f>
        <v>2.5</v>
      </c>
      <c r="X385" s="30">
        <f ca="1">IF(P385=0,0,Agents($M$4,$M$5,P385,$M$3)/(1-$P$1))</f>
        <v>1.25</v>
      </c>
    </row>
    <row r="386" spans="1:24" x14ac:dyDescent="0.25">
      <c r="A386" s="125">
        <v>0.83333333333333304</v>
      </c>
      <c r="B386" s="127">
        <v>9.6618357487922701E-3</v>
      </c>
      <c r="C386" s="128">
        <v>2.0711080428028996E-3</v>
      </c>
      <c r="D386" s="128">
        <v>2.098950524737631E-3</v>
      </c>
      <c r="E386" s="128">
        <v>2.651640702684786E-3</v>
      </c>
      <c r="F386" s="128">
        <v>2.7519779841761265E-3</v>
      </c>
      <c r="G386" s="128">
        <v>1.7574692442882249E-3</v>
      </c>
      <c r="H386" s="129">
        <v>4.3103448275862068E-3</v>
      </c>
      <c r="J386" s="30">
        <f t="shared" ca="1" si="43"/>
        <v>0.11664617715061588</v>
      </c>
      <c r="K386" s="30">
        <f t="shared" ca="1" si="43"/>
        <v>0.34993853145184767</v>
      </c>
      <c r="L386" s="30">
        <f t="shared" ca="1" si="43"/>
        <v>0.40826162002715555</v>
      </c>
      <c r="M386" s="30">
        <f t="shared" ca="1" si="43"/>
        <v>0.46658470860246348</v>
      </c>
      <c r="N386" s="30">
        <f t="shared" ca="1" si="43"/>
        <v>0.46658470860246348</v>
      </c>
      <c r="O386" s="30">
        <f t="shared" ca="1" si="43"/>
        <v>0.29161544287653968</v>
      </c>
      <c r="P386" s="30">
        <f t="shared" ca="1" si="43"/>
        <v>0.17496926572592383</v>
      </c>
      <c r="R386" s="30">
        <f ca="1">IF(J386=0,0,Agents($M$4,$M$5,J386,$M$3)/(1-$P$1))</f>
        <v>1.25</v>
      </c>
      <c r="S386" s="30">
        <f ca="1">IF(K386=0,0,Agents($M$4,$M$5,K386,$M$3)/(1-$P$1))</f>
        <v>1.25</v>
      </c>
      <c r="T386" s="30">
        <f ca="1">IF(L386=0,0,Agents($M$4,$M$5,L386,$M$3)/(1-$P$1))</f>
        <v>1.25</v>
      </c>
      <c r="U386" s="30">
        <f ca="1">IF(M386=0,0,Agents($M$4,$M$5,M386,$M$3)/(1-$P$1))</f>
        <v>1.25</v>
      </c>
      <c r="V386" s="30">
        <f ca="1">IF(N386=0,0,Agents($M$4,$M$5,N386,$M$3)/(1-$P$1))</f>
        <v>1.25</v>
      </c>
      <c r="W386" s="30">
        <f ca="1">IF(O386=0,0,Agents($M$4,$M$5,O386,$M$3)/(1-$P$1))</f>
        <v>1.25</v>
      </c>
      <c r="X386" s="30">
        <f ca="1">IF(P386=0,0,Agents($M$4,$M$5,P386,$M$3)/(1-$P$1))</f>
        <v>1.25</v>
      </c>
    </row>
    <row r="387" spans="1:24" x14ac:dyDescent="0.25">
      <c r="A387" s="126">
        <v>0.85416666666666696</v>
      </c>
      <c r="B387" s="127">
        <v>1.4492753623188406E-2</v>
      </c>
      <c r="C387" s="128">
        <v>1.380738695201933E-3</v>
      </c>
      <c r="D387" s="128">
        <v>1.1994002998500749E-3</v>
      </c>
      <c r="E387" s="128">
        <v>1.325820351342393E-3</v>
      </c>
      <c r="F387" s="128">
        <v>1.7199862401100791E-3</v>
      </c>
      <c r="G387" s="128">
        <v>1.4059753954305801E-3</v>
      </c>
      <c r="H387" s="129">
        <v>1.4367816091954023E-3</v>
      </c>
      <c r="J387" s="30">
        <f t="shared" ca="1" si="43"/>
        <v>0.17496926572592383</v>
      </c>
      <c r="K387" s="30">
        <f t="shared" ca="1" si="43"/>
        <v>0.23329235430123177</v>
      </c>
      <c r="L387" s="30">
        <f t="shared" ca="1" si="43"/>
        <v>0.23329235430123174</v>
      </c>
      <c r="M387" s="30">
        <f t="shared" ca="1" si="43"/>
        <v>0.23329235430123174</v>
      </c>
      <c r="N387" s="30">
        <f t="shared" ca="1" si="43"/>
        <v>0.29161544287653968</v>
      </c>
      <c r="O387" s="30">
        <f t="shared" ca="1" si="43"/>
        <v>0.2332923543012318</v>
      </c>
      <c r="P387" s="30">
        <f t="shared" ca="1" si="43"/>
        <v>5.8323088575307942E-2</v>
      </c>
      <c r="R387" s="30">
        <f ca="1">IF(J387=0,0,Agents($M$4,$M$5,J387,$M$3)/(1-$P$1))</f>
        <v>1.25</v>
      </c>
      <c r="S387" s="30">
        <f ca="1">IF(K387=0,0,Agents($M$4,$M$5,K387,$M$3)/(1-$P$1))</f>
        <v>1.25</v>
      </c>
      <c r="T387" s="30">
        <f ca="1">IF(L387=0,0,Agents($M$4,$M$5,L387,$M$3)/(1-$P$1))</f>
        <v>1.25</v>
      </c>
      <c r="U387" s="30">
        <f ca="1">IF(M387=0,0,Agents($M$4,$M$5,M387,$M$3)/(1-$P$1))</f>
        <v>1.25</v>
      </c>
      <c r="V387" s="30">
        <f ca="1">IF(N387=0,0,Agents($M$4,$M$5,N387,$M$3)/(1-$P$1))</f>
        <v>1.25</v>
      </c>
      <c r="W387" s="30">
        <f ca="1">IF(O387=0,0,Agents($M$4,$M$5,O387,$M$3)/(1-$P$1))</f>
        <v>1.25</v>
      </c>
      <c r="X387" s="30">
        <f ca="1">IF(P387=0,0,Agents($M$4,$M$5,P387,$M$3)/(1-$P$1))</f>
        <v>1.25</v>
      </c>
    </row>
    <row r="388" spans="1:24" x14ac:dyDescent="0.25">
      <c r="A388" s="125">
        <v>0.875000000000001</v>
      </c>
      <c r="B388" s="127">
        <v>1.4492753623188406E-2</v>
      </c>
      <c r="C388" s="128">
        <v>7.9392474974111157E-3</v>
      </c>
      <c r="D388" s="128">
        <v>5.6971514242878558E-3</v>
      </c>
      <c r="E388" s="128">
        <v>7.9549221080543586E-3</v>
      </c>
      <c r="F388" s="128">
        <v>8.2559339525283791E-3</v>
      </c>
      <c r="G388" s="128">
        <v>6.3268892794376098E-3</v>
      </c>
      <c r="H388" s="129">
        <v>8.6206896551724137E-3</v>
      </c>
      <c r="J388" s="30">
        <f t="shared" ref="J388:P391" ca="1" si="44">B388*J$392</f>
        <v>0.17496926572592383</v>
      </c>
      <c r="K388" s="30">
        <f t="shared" ca="1" si="44"/>
        <v>1.3414310372320828</v>
      </c>
      <c r="L388" s="30">
        <f t="shared" ca="1" si="44"/>
        <v>1.1081386829308508</v>
      </c>
      <c r="M388" s="30">
        <f t="shared" ca="1" si="44"/>
        <v>1.3997541258073907</v>
      </c>
      <c r="N388" s="30">
        <f t="shared" ca="1" si="44"/>
        <v>1.3997541258073904</v>
      </c>
      <c r="O388" s="30">
        <f t="shared" ca="1" si="44"/>
        <v>1.0498155943555429</v>
      </c>
      <c r="P388" s="30">
        <f t="shared" ca="1" si="44"/>
        <v>0.34993853145184767</v>
      </c>
      <c r="R388" s="30">
        <f ca="1">IF(J388=0,0,Agents($M$4,$M$5,J388,$M$3)/(1-$P$1))</f>
        <v>1.25</v>
      </c>
      <c r="S388" s="30">
        <f ca="1">IF(K388=0,0,Agents($M$4,$M$5,K388,$M$3)/(1-$P$1))</f>
        <v>2.5</v>
      </c>
      <c r="T388" s="30">
        <f ca="1">IF(L388=0,0,Agents($M$4,$M$5,L388,$M$3)/(1-$P$1))</f>
        <v>2.5</v>
      </c>
      <c r="U388" s="30">
        <f ca="1">IF(M388=0,0,Agents($M$4,$M$5,M388,$M$3)/(1-$P$1))</f>
        <v>2.5</v>
      </c>
      <c r="V388" s="30">
        <f ca="1">IF(N388=0,0,Agents($M$4,$M$5,N388,$M$3)/(1-$P$1))</f>
        <v>2.5</v>
      </c>
      <c r="W388" s="30">
        <f ca="1">IF(O388=0,0,Agents($M$4,$M$5,O388,$M$3)/(1-$P$1))</f>
        <v>2.5</v>
      </c>
      <c r="X388" s="30">
        <f ca="1">IF(P388=0,0,Agents($M$4,$M$5,P388,$M$3)/(1-$P$1))</f>
        <v>1.25</v>
      </c>
    </row>
    <row r="389" spans="1:24" x14ac:dyDescent="0.25">
      <c r="A389" s="126">
        <v>0.89583333333333504</v>
      </c>
      <c r="B389" s="127">
        <v>2.4154589371980676E-2</v>
      </c>
      <c r="C389" s="128">
        <v>5.5229547808077319E-3</v>
      </c>
      <c r="D389" s="128">
        <v>5.0974512743628183E-3</v>
      </c>
      <c r="E389" s="128">
        <v>5.3032814053695721E-3</v>
      </c>
      <c r="F389" s="128">
        <v>7.2239422084623322E-3</v>
      </c>
      <c r="G389" s="128">
        <v>4.2179261862917402E-3</v>
      </c>
      <c r="H389" s="129">
        <v>8.6206896551724137E-3</v>
      </c>
      <c r="J389" s="30">
        <f t="shared" ca="1" si="44"/>
        <v>0.29161544287653973</v>
      </c>
      <c r="K389" s="30">
        <f t="shared" ca="1" si="44"/>
        <v>0.93316941720492708</v>
      </c>
      <c r="L389" s="30">
        <f t="shared" ca="1" si="44"/>
        <v>0.99149250578023496</v>
      </c>
      <c r="M389" s="30">
        <f t="shared" ca="1" si="44"/>
        <v>0.93316941720492697</v>
      </c>
      <c r="N389" s="30">
        <f t="shared" ca="1" si="44"/>
        <v>1.2247848600814666</v>
      </c>
      <c r="O389" s="30">
        <f t="shared" ca="1" si="44"/>
        <v>0.69987706290369534</v>
      </c>
      <c r="P389" s="30">
        <f t="shared" ca="1" si="44"/>
        <v>0.34993853145184767</v>
      </c>
      <c r="R389" s="30">
        <f ca="1">IF(J389=0,0,Agents($M$4,$M$5,J389,$M$3)/(1-$P$1))</f>
        <v>1.25</v>
      </c>
      <c r="S389" s="30">
        <f ca="1">IF(K389=0,0,Agents($M$4,$M$5,K389,$M$3)/(1-$P$1))</f>
        <v>2.5</v>
      </c>
      <c r="T389" s="30">
        <f ca="1">IF(L389=0,0,Agents($M$4,$M$5,L389,$M$3)/(1-$P$1))</f>
        <v>2.5</v>
      </c>
      <c r="U389" s="30">
        <f ca="1">IF(M389=0,0,Agents($M$4,$M$5,M389,$M$3)/(1-$P$1))</f>
        <v>2.5</v>
      </c>
      <c r="V389" s="30">
        <f ca="1">IF(N389=0,0,Agents($M$4,$M$5,N389,$M$3)/(1-$P$1))</f>
        <v>2.5</v>
      </c>
      <c r="W389" s="30">
        <f ca="1">IF(O389=0,0,Agents($M$4,$M$5,O389,$M$3)/(1-$P$1))</f>
        <v>2.5</v>
      </c>
      <c r="X389" s="30">
        <f ca="1">IF(P389=0,0,Agents($M$4,$M$5,P389,$M$3)/(1-$P$1))</f>
        <v>1.25</v>
      </c>
    </row>
    <row r="390" spans="1:24" x14ac:dyDescent="0.25">
      <c r="A390" s="125">
        <v>0.91666666666666896</v>
      </c>
      <c r="B390" s="127">
        <v>9.6618357487922701E-3</v>
      </c>
      <c r="C390" s="128">
        <v>2.0711080428028996E-3</v>
      </c>
      <c r="D390" s="128">
        <v>2.098950524737631E-3</v>
      </c>
      <c r="E390" s="128">
        <v>2.651640702684786E-3</v>
      </c>
      <c r="F390" s="128">
        <v>2.7519779841761265E-3</v>
      </c>
      <c r="G390" s="128">
        <v>1.7574692442882249E-3</v>
      </c>
      <c r="H390" s="129">
        <v>4.3103448275862068E-3</v>
      </c>
      <c r="J390" s="30">
        <f t="shared" ca="1" si="44"/>
        <v>0.11664617715061588</v>
      </c>
      <c r="K390" s="30">
        <f t="shared" ca="1" si="44"/>
        <v>0.34993853145184767</v>
      </c>
      <c r="L390" s="30">
        <f t="shared" ca="1" si="44"/>
        <v>0.40826162002715555</v>
      </c>
      <c r="M390" s="30">
        <f t="shared" ca="1" si="44"/>
        <v>0.46658470860246348</v>
      </c>
      <c r="N390" s="30">
        <f t="shared" ca="1" si="44"/>
        <v>0.46658470860246348</v>
      </c>
      <c r="O390" s="30">
        <f t="shared" ca="1" si="44"/>
        <v>0.29161544287653968</v>
      </c>
      <c r="P390" s="30">
        <f t="shared" ca="1" si="44"/>
        <v>0.17496926572592383</v>
      </c>
      <c r="R390" s="30">
        <f ca="1">IF(J390=0,0,Agents($M$4,$M$5,J390,$M$3)/(1-$P$1))</f>
        <v>1.25</v>
      </c>
      <c r="S390" s="30">
        <f ca="1">IF(K390=0,0,Agents($M$4,$M$5,K390,$M$3)/(1-$P$1))</f>
        <v>1.25</v>
      </c>
      <c r="T390" s="30">
        <f ca="1">IF(L390=0,0,Agents($M$4,$M$5,L390,$M$3)/(1-$P$1))</f>
        <v>1.25</v>
      </c>
      <c r="U390" s="30">
        <f ca="1">IF(M390=0,0,Agents($M$4,$M$5,M390,$M$3)/(1-$P$1))</f>
        <v>1.25</v>
      </c>
      <c r="V390" s="30">
        <f ca="1">IF(N390=0,0,Agents($M$4,$M$5,N390,$M$3)/(1-$P$1))</f>
        <v>1.25</v>
      </c>
      <c r="W390" s="30">
        <f ca="1">IF(O390=0,0,Agents($M$4,$M$5,O390,$M$3)/(1-$P$1))</f>
        <v>1.25</v>
      </c>
      <c r="X390" s="30">
        <f ca="1">IF(P390=0,0,Agents($M$4,$M$5,P390,$M$3)/(1-$P$1))</f>
        <v>1.25</v>
      </c>
    </row>
    <row r="391" spans="1:24" x14ac:dyDescent="0.25">
      <c r="A391" s="126">
        <v>0.937500000000003</v>
      </c>
      <c r="B391" s="127">
        <v>1.4492753623188406E-2</v>
      </c>
      <c r="C391" s="128">
        <v>1.380738695201933E-3</v>
      </c>
      <c r="D391" s="128">
        <v>1.1994002998500749E-3</v>
      </c>
      <c r="E391" s="128">
        <v>1.325820351342393E-3</v>
      </c>
      <c r="F391" s="128">
        <v>1.7199862401100791E-3</v>
      </c>
      <c r="G391" s="128">
        <v>1.4059753954305801E-3</v>
      </c>
      <c r="H391" s="129">
        <v>1.4367816091954023E-3</v>
      </c>
      <c r="J391" s="30">
        <f t="shared" ca="1" si="44"/>
        <v>0.17496926572592383</v>
      </c>
      <c r="K391" s="30">
        <f t="shared" ca="1" si="44"/>
        <v>0.23329235430123177</v>
      </c>
      <c r="L391" s="30">
        <f t="shared" ca="1" si="44"/>
        <v>0.23329235430123174</v>
      </c>
      <c r="M391" s="30">
        <f t="shared" ca="1" si="44"/>
        <v>0.23329235430123174</v>
      </c>
      <c r="N391" s="30">
        <f t="shared" ca="1" si="44"/>
        <v>0.29161544287653968</v>
      </c>
      <c r="O391" s="30">
        <f t="shared" ca="1" si="44"/>
        <v>0.2332923543012318</v>
      </c>
      <c r="P391" s="30">
        <f t="shared" ca="1" si="44"/>
        <v>5.8323088575307942E-2</v>
      </c>
      <c r="R391" s="30">
        <f ca="1">IF(J391=0,0,Agents($M$4,$M$5,J391,$M$3)/(1-$P$1))</f>
        <v>1.25</v>
      </c>
      <c r="S391" s="30">
        <f ca="1">IF(K391=0,0,Agents($M$4,$M$5,K391,$M$3)/(1-$P$1))</f>
        <v>1.25</v>
      </c>
      <c r="T391" s="30">
        <f ca="1">IF(L391=0,0,Agents($M$4,$M$5,L391,$M$3)/(1-$P$1))</f>
        <v>1.25</v>
      </c>
      <c r="U391" s="30">
        <f ca="1">IF(M391=0,0,Agents($M$4,$M$5,M391,$M$3)/(1-$P$1))</f>
        <v>1.25</v>
      </c>
      <c r="V391" s="30">
        <f ca="1">IF(N391=0,0,Agents($M$4,$M$5,N391,$M$3)/(1-$P$1))</f>
        <v>1.25</v>
      </c>
      <c r="W391" s="30">
        <f ca="1">IF(O391=0,0,Agents($M$4,$M$5,O391,$M$3)/(1-$P$1))</f>
        <v>1.25</v>
      </c>
      <c r="X391" s="30">
        <f ca="1">IF(P391=0,0,Agents($M$4,$M$5,P391,$M$3)/(1-$P$1))</f>
        <v>1.25</v>
      </c>
    </row>
    <row r="392" spans="1:24" x14ac:dyDescent="0.25">
      <c r="A392" s="130"/>
      <c r="B392" s="131">
        <v>1.301559356136821E-2</v>
      </c>
      <c r="C392" s="132">
        <v>0.18215543259557343</v>
      </c>
      <c r="D392" s="132">
        <v>0.20969567404426559</v>
      </c>
      <c r="E392" s="132">
        <v>0.18970070422535212</v>
      </c>
      <c r="F392" s="132">
        <v>0.18278420523138833</v>
      </c>
      <c r="G392" s="132">
        <v>0.17888581488933603</v>
      </c>
      <c r="H392" s="133">
        <v>4.37625754527163E-2</v>
      </c>
      <c r="J392" s="27">
        <f t="shared" ref="J392:P392" ca="1" si="45">$M$2*B392/SUM($B$392:$H$392)</f>
        <v>12.072879335088745</v>
      </c>
      <c r="K392" s="27">
        <f t="shared" ca="1" si="45"/>
        <v>168.96198760266711</v>
      </c>
      <c r="L392" s="27">
        <f t="shared" ca="1" si="45"/>
        <v>194.50750039865198</v>
      </c>
      <c r="M392" s="27">
        <f t="shared" ca="1" si="45"/>
        <v>175.96075823170406</v>
      </c>
      <c r="N392" s="27">
        <f t="shared" ca="1" si="45"/>
        <v>169.54521848842018</v>
      </c>
      <c r="O392" s="27">
        <f t="shared" ca="1" si="45"/>
        <v>165.9291869967511</v>
      </c>
      <c r="P392" s="27">
        <f t="shared" ca="1" si="45"/>
        <v>40.592869648414329</v>
      </c>
      <c r="R392" s="26">
        <f ca="1">(SUM(R362:R391)/2)/$C$6</f>
        <v>2.5</v>
      </c>
      <c r="S392" s="26">
        <f t="shared" ref="S392:X392" ca="1" si="46">(SUM(S362:S391)/2)/$C$6</f>
        <v>8.671875</v>
      </c>
      <c r="T392" s="26">
        <f t="shared" ca="1" si="46"/>
        <v>9.6875</v>
      </c>
      <c r="U392" s="26">
        <f t="shared" ca="1" si="46"/>
        <v>8.984375</v>
      </c>
      <c r="V392" s="26">
        <f t="shared" ca="1" si="46"/>
        <v>8.828125</v>
      </c>
      <c r="W392" s="26">
        <f t="shared" ca="1" si="46"/>
        <v>8.671875</v>
      </c>
      <c r="X392" s="26">
        <f t="shared" ca="1" si="46"/>
        <v>3.984375</v>
      </c>
    </row>
    <row r="393" spans="1:24" x14ac:dyDescent="0.25">
      <c r="R393" s="32">
        <f ca="1">SUM(R392:X392)/5</f>
        <v>10.265625</v>
      </c>
      <c r="S393" s="31"/>
      <c r="T393" s="31"/>
      <c r="U393" s="31"/>
      <c r="V393" s="31"/>
      <c r="W393" s="31"/>
      <c r="X393" s="4"/>
    </row>
    <row r="395" spans="1:24" x14ac:dyDescent="0.25">
      <c r="A395" s="39" t="s">
        <v>17</v>
      </c>
      <c r="J395" s="6" t="s">
        <v>14</v>
      </c>
      <c r="K395" s="20"/>
      <c r="L395" s="20"/>
      <c r="M395" s="33">
        <v>43435</v>
      </c>
      <c r="N395" s="20"/>
      <c r="O395" s="20"/>
      <c r="P395" s="21"/>
      <c r="R395" s="6" t="s">
        <v>15</v>
      </c>
      <c r="S395" s="20"/>
      <c r="T395" s="20"/>
      <c r="U395" s="20"/>
      <c r="V395" s="20"/>
      <c r="W395" s="20"/>
      <c r="X395" s="21"/>
    </row>
    <row r="396" spans="1:24" x14ac:dyDescent="0.25">
      <c r="A396" s="113" t="s">
        <v>6</v>
      </c>
      <c r="B396" s="114" t="s">
        <v>13</v>
      </c>
      <c r="C396" s="115" t="s">
        <v>7</v>
      </c>
      <c r="D396" s="115" t="s">
        <v>8</v>
      </c>
      <c r="E396" s="115" t="s">
        <v>9</v>
      </c>
      <c r="F396" s="115" t="s">
        <v>10</v>
      </c>
      <c r="G396" s="115" t="s">
        <v>11</v>
      </c>
      <c r="H396" s="116" t="s">
        <v>12</v>
      </c>
      <c r="J396" s="22" t="s">
        <v>13</v>
      </c>
      <c r="K396" s="20" t="s">
        <v>7</v>
      </c>
      <c r="L396" s="20" t="s">
        <v>8</v>
      </c>
      <c r="M396" s="20" t="s">
        <v>9</v>
      </c>
      <c r="N396" s="20" t="s">
        <v>10</v>
      </c>
      <c r="O396" s="20" t="s">
        <v>11</v>
      </c>
      <c r="P396" s="21" t="s">
        <v>12</v>
      </c>
      <c r="R396" s="22" t="s">
        <v>13</v>
      </c>
      <c r="S396" s="20" t="s">
        <v>7</v>
      </c>
      <c r="T396" s="20" t="s">
        <v>8</v>
      </c>
      <c r="U396" s="20" t="s">
        <v>9</v>
      </c>
      <c r="V396" s="20" t="s">
        <v>10</v>
      </c>
      <c r="W396" s="20" t="s">
        <v>11</v>
      </c>
      <c r="X396" s="21" t="s">
        <v>12</v>
      </c>
    </row>
    <row r="397" spans="1:24" x14ac:dyDescent="0.25">
      <c r="A397" s="117">
        <v>0.33333333333333331</v>
      </c>
      <c r="B397" s="118">
        <v>2.8985507246376812E-2</v>
      </c>
      <c r="C397" s="119">
        <v>2.1746634449430445E-2</v>
      </c>
      <c r="D397" s="119">
        <v>2.4287856071964018E-2</v>
      </c>
      <c r="E397" s="119">
        <v>2.5190586675505468E-2</v>
      </c>
      <c r="F397" s="119">
        <v>2.1327829377364983E-2</v>
      </c>
      <c r="G397" s="119">
        <v>2.3901581722319858E-2</v>
      </c>
      <c r="H397" s="120">
        <v>3.1609195402298854E-2</v>
      </c>
      <c r="J397" s="24">
        <f t="shared" ref="J397:P422" ca="1" si="47">B397*J$427</f>
        <v>0.37061390566799635</v>
      </c>
      <c r="K397" s="24">
        <f t="shared" ca="1" si="47"/>
        <v>3.8914460095139618</v>
      </c>
      <c r="L397" s="24">
        <f t="shared" ca="1" si="47"/>
        <v>5.003287726517951</v>
      </c>
      <c r="M397" s="24">
        <f t="shared" ca="1" si="47"/>
        <v>4.6944428051279541</v>
      </c>
      <c r="N397" s="24">
        <f t="shared" ca="1" si="47"/>
        <v>3.8296770252359629</v>
      </c>
      <c r="O397" s="24">
        <f t="shared" ca="1" si="47"/>
        <v>4.2002909309039591</v>
      </c>
      <c r="P397" s="24">
        <f t="shared" ca="1" si="47"/>
        <v>1.3589176541159871</v>
      </c>
      <c r="R397" s="24">
        <f ca="1">IF(J397=0,0,Agents($N$4,$N$5,J397,$N$3)/(1-$P$1))</f>
        <v>1.25</v>
      </c>
      <c r="S397" s="24">
        <f ca="1">IF(K397=0,0,Agents($N$4,$N$5,K397,$N$3)/(1-$P$1))</f>
        <v>3.75</v>
      </c>
      <c r="T397" s="24">
        <f ca="1">IF(L397=0,0,Agents($N$4,$N$5,L397,$N$3)/(1-$P$1))</f>
        <v>5</v>
      </c>
      <c r="U397" s="24">
        <f ca="1">IF(M397=0,0,Agents($N$4,$N$5,M397,$N$3)/(1-$P$1))</f>
        <v>3.75</v>
      </c>
      <c r="V397" s="24">
        <f ca="1">IF(N397=0,0,Agents($N$4,$N$5,N397,$N$3)/(1-$P$1))</f>
        <v>3.75</v>
      </c>
      <c r="W397" s="24">
        <f ca="1">IF(O397=0,0,Agents($N$4,$N$5,O397,$N$3)/(1-$P$1))</f>
        <v>3.75</v>
      </c>
      <c r="X397" s="24">
        <f ca="1">IF(P397=0,0,Agents($N$4,$N$5,P397,$N$3)/(1-$P$1))</f>
        <v>2.5</v>
      </c>
    </row>
    <row r="398" spans="1:24" x14ac:dyDescent="0.25">
      <c r="A398" s="121">
        <v>0.35416666666666669</v>
      </c>
      <c r="B398" s="122">
        <v>2.4154589371980676E-2</v>
      </c>
      <c r="C398" s="123">
        <v>3.1411805315843977E-2</v>
      </c>
      <c r="D398" s="123">
        <v>3.2083958020989505E-2</v>
      </c>
      <c r="E398" s="123">
        <v>3.1819688432217434E-2</v>
      </c>
      <c r="F398" s="123">
        <v>2.4079807361541108E-2</v>
      </c>
      <c r="G398" s="123">
        <v>2.3198594024604568E-2</v>
      </c>
      <c r="H398" s="124">
        <v>2.2988505747126436E-2</v>
      </c>
      <c r="J398" s="30">
        <f t="shared" ca="1" si="47"/>
        <v>0.30884492138999697</v>
      </c>
      <c r="K398" s="30">
        <f t="shared" ca="1" si="47"/>
        <v>5.6209775692979447</v>
      </c>
      <c r="L398" s="30">
        <f t="shared" ca="1" si="47"/>
        <v>6.6092813177459346</v>
      </c>
      <c r="M398" s="30">
        <f t="shared" ca="1" si="47"/>
        <v>5.9298224906879424</v>
      </c>
      <c r="N398" s="30">
        <f t="shared" ca="1" si="47"/>
        <v>4.3238288994599579</v>
      </c>
      <c r="O398" s="30">
        <f t="shared" ca="1" si="47"/>
        <v>4.0767529623479604</v>
      </c>
      <c r="P398" s="30">
        <f t="shared" ca="1" si="47"/>
        <v>0.9883037484479904</v>
      </c>
      <c r="R398" s="30">
        <f ca="1">IF(J398=0,0,Agents($N$4,$N$5,J398,$N$3)/(1-$P$1))</f>
        <v>1.25</v>
      </c>
      <c r="S398" s="30">
        <f ca="1">IF(K398=0,0,Agents($N$4,$N$5,K398,$N$3)/(1-$P$1))</f>
        <v>5</v>
      </c>
      <c r="T398" s="30">
        <f ca="1">IF(L398=0,0,Agents($N$4,$N$5,L398,$N$3)/(1-$P$1))</f>
        <v>5</v>
      </c>
      <c r="U398" s="30">
        <f ca="1">IF(M398=0,0,Agents($N$4,$N$5,M398,$N$3)/(1-$P$1))</f>
        <v>5</v>
      </c>
      <c r="V398" s="30">
        <f ca="1">IF(N398=0,0,Agents($N$4,$N$5,N398,$N$3)/(1-$P$1))</f>
        <v>3.75</v>
      </c>
      <c r="W398" s="30">
        <f ca="1">IF(O398=0,0,Agents($N$4,$N$5,O398,$N$3)/(1-$P$1))</f>
        <v>3.75</v>
      </c>
      <c r="X398" s="30">
        <f ca="1">IF(P398=0,0,Agents($N$4,$N$5,P398,$N$3)/(1-$P$1))</f>
        <v>2.5</v>
      </c>
    </row>
    <row r="399" spans="1:24" x14ac:dyDescent="0.25">
      <c r="A399" s="125">
        <v>0.375</v>
      </c>
      <c r="B399" s="118">
        <v>3.3816425120772944E-2</v>
      </c>
      <c r="C399" s="119">
        <v>3.589920607525026E-2</v>
      </c>
      <c r="D399" s="119">
        <v>3.9880059970014994E-2</v>
      </c>
      <c r="E399" s="119">
        <v>4.2094796155120982E-2</v>
      </c>
      <c r="F399" s="119">
        <v>3.8871689026487785E-2</v>
      </c>
      <c r="G399" s="119">
        <v>4.0421792618629174E-2</v>
      </c>
      <c r="H399" s="120">
        <v>3.8793103448275863E-2</v>
      </c>
      <c r="J399" s="24">
        <f t="shared" ca="1" si="47"/>
        <v>0.43238288994599572</v>
      </c>
      <c r="K399" s="24">
        <f t="shared" ca="1" si="47"/>
        <v>6.4239743649119374</v>
      </c>
      <c r="L399" s="24">
        <f t="shared" ca="1" si="47"/>
        <v>8.2152749089739192</v>
      </c>
      <c r="M399" s="24">
        <f t="shared" ca="1" si="47"/>
        <v>7.8446610033059239</v>
      </c>
      <c r="N399" s="24">
        <f t="shared" ca="1" si="47"/>
        <v>6.9798952234139318</v>
      </c>
      <c r="O399" s="24">
        <f t="shared" ca="1" si="47"/>
        <v>7.1034331919699314</v>
      </c>
      <c r="P399" s="24">
        <f t="shared" ca="1" si="47"/>
        <v>1.6677625755059839</v>
      </c>
      <c r="R399" s="24">
        <f ca="1">IF(J399=0,0,Agents($N$4,$N$5,J399,$N$3)/(1-$P$1))</f>
        <v>1.25</v>
      </c>
      <c r="S399" s="24">
        <f ca="1">IF(K399=0,0,Agents($N$4,$N$5,K399,$N$3)/(1-$P$1))</f>
        <v>5</v>
      </c>
      <c r="T399" s="24">
        <f ca="1">IF(L399=0,0,Agents($N$4,$N$5,L399,$N$3)/(1-$P$1))</f>
        <v>6.25</v>
      </c>
      <c r="U399" s="24">
        <f ca="1">IF(M399=0,0,Agents($N$4,$N$5,M399,$N$3)/(1-$P$1))</f>
        <v>6.25</v>
      </c>
      <c r="V399" s="24">
        <f ca="1">IF(N399=0,0,Agents($N$4,$N$5,N399,$N$3)/(1-$P$1))</f>
        <v>5</v>
      </c>
      <c r="W399" s="24">
        <f ca="1">IF(O399=0,0,Agents($N$4,$N$5,O399,$N$3)/(1-$P$1))</f>
        <v>5</v>
      </c>
      <c r="X399" s="24">
        <f ca="1">IF(P399=0,0,Agents($N$4,$N$5,P399,$N$3)/(1-$P$1))</f>
        <v>2.5</v>
      </c>
    </row>
    <row r="400" spans="1:24" x14ac:dyDescent="0.25">
      <c r="A400" s="121">
        <v>0.39583333333333331</v>
      </c>
      <c r="B400" s="122">
        <v>5.7971014492753624E-2</v>
      </c>
      <c r="C400" s="123">
        <v>4.9016223679668625E-2</v>
      </c>
      <c r="D400" s="123">
        <v>5.0674662668665667E-2</v>
      </c>
      <c r="E400" s="123">
        <v>5.2038448790188929E-2</v>
      </c>
      <c r="F400" s="123">
        <v>4.3687650498796013E-2</v>
      </c>
      <c r="G400" s="123">
        <v>4.8506151142355007E-2</v>
      </c>
      <c r="H400" s="124">
        <v>5.0287356321839081E-2</v>
      </c>
      <c r="J400" s="30">
        <f t="shared" ca="1" si="47"/>
        <v>0.74122781133599269</v>
      </c>
      <c r="K400" s="30">
        <f t="shared" ca="1" si="47"/>
        <v>8.7711957674759145</v>
      </c>
      <c r="L400" s="30">
        <f t="shared" ca="1" si="47"/>
        <v>10.438958342981898</v>
      </c>
      <c r="M400" s="30">
        <f t="shared" ca="1" si="47"/>
        <v>9.6977305316459059</v>
      </c>
      <c r="N400" s="30">
        <f t="shared" ca="1" si="47"/>
        <v>7.8446610033059239</v>
      </c>
      <c r="O400" s="30">
        <f t="shared" ca="1" si="47"/>
        <v>8.524119830363917</v>
      </c>
      <c r="P400" s="30">
        <f t="shared" ca="1" si="47"/>
        <v>2.1619144497299794</v>
      </c>
      <c r="R400" s="30">
        <f ca="1">IF(J400=0,0,Agents($N$4,$N$5,J400,$N$3)/(1-$P$1))</f>
        <v>2.5</v>
      </c>
      <c r="S400" s="30">
        <f ca="1">IF(K400=0,0,Agents($N$4,$N$5,K400,$N$3)/(1-$P$1))</f>
        <v>6.25</v>
      </c>
      <c r="T400" s="30">
        <f ca="1">IF(L400=0,0,Agents($N$4,$N$5,L400,$N$3)/(1-$P$1))</f>
        <v>7.5</v>
      </c>
      <c r="U400" s="30">
        <f ca="1">IF(M400=0,0,Agents($N$4,$N$5,M400,$N$3)/(1-$P$1))</f>
        <v>7.5</v>
      </c>
      <c r="V400" s="30">
        <f ca="1">IF(N400=0,0,Agents($N$4,$N$5,N400,$N$3)/(1-$P$1))</f>
        <v>6.25</v>
      </c>
      <c r="W400" s="30">
        <f ca="1">IF(O400=0,0,Agents($N$4,$N$5,O400,$N$3)/(1-$P$1))</f>
        <v>6.25</v>
      </c>
      <c r="X400" s="30">
        <f ca="1">IF(P400=0,0,Agents($N$4,$N$5,P400,$N$3)/(1-$P$1))</f>
        <v>2.5</v>
      </c>
    </row>
    <row r="401" spans="1:24" x14ac:dyDescent="0.25">
      <c r="A401" s="125">
        <v>0.41666666666666669</v>
      </c>
      <c r="B401" s="118">
        <v>2.8985507246376812E-2</v>
      </c>
      <c r="C401" s="119">
        <v>5.6689944504925503E-2</v>
      </c>
      <c r="D401" s="119">
        <v>5.3073463268365817E-2</v>
      </c>
      <c r="E401" s="119">
        <v>5.4027179317202516E-2</v>
      </c>
      <c r="F401" s="119">
        <v>4.9879600963192293E-2</v>
      </c>
      <c r="G401" s="119">
        <v>5.4481546572934976E-2</v>
      </c>
      <c r="H401" s="120">
        <v>5.459770114942529E-2</v>
      </c>
      <c r="J401" s="24">
        <f t="shared" ca="1" si="47"/>
        <v>0.37061390566799635</v>
      </c>
      <c r="K401" s="24">
        <f t="shared" ca="1" si="47"/>
        <v>10.144367802579128</v>
      </c>
      <c r="L401" s="24">
        <f t="shared" ca="1" si="47"/>
        <v>10.933110217205893</v>
      </c>
      <c r="M401" s="24">
        <f t="shared" ca="1" si="47"/>
        <v>10.068344437313902</v>
      </c>
      <c r="N401" s="24">
        <f t="shared" ca="1" si="47"/>
        <v>8.9565027203099135</v>
      </c>
      <c r="O401" s="24">
        <f t="shared" ca="1" si="47"/>
        <v>9.5741925630899072</v>
      </c>
      <c r="P401" s="24">
        <f t="shared" ca="1" si="47"/>
        <v>2.3472214025639775</v>
      </c>
      <c r="R401" s="24">
        <f ca="1">IF(J401=0,0,Agents($N$4,$N$5,J401,$N$3)/(1-$P$1))</f>
        <v>1.25</v>
      </c>
      <c r="S401" s="24">
        <f ca="1">IF(K401=0,0,Agents($N$4,$N$5,K401,$N$3)/(1-$P$1))</f>
        <v>7.5</v>
      </c>
      <c r="T401" s="24">
        <f ca="1">IF(L401=0,0,Agents($N$4,$N$5,L401,$N$3)/(1-$P$1))</f>
        <v>7.5</v>
      </c>
      <c r="U401" s="24">
        <f ca="1">IF(M401=0,0,Agents($N$4,$N$5,M401,$N$3)/(1-$P$1))</f>
        <v>7.5</v>
      </c>
      <c r="V401" s="24">
        <f ca="1">IF(N401=0,0,Agents($N$4,$N$5,N401,$N$3)/(1-$P$1))</f>
        <v>6.25</v>
      </c>
      <c r="W401" s="24">
        <f ca="1">IF(O401=0,0,Agents($N$4,$N$5,O401,$N$3)/(1-$P$1))</f>
        <v>6.25</v>
      </c>
      <c r="X401" s="24">
        <f ca="1">IF(P401=0,0,Agents($N$4,$N$5,P401,$N$3)/(1-$P$1))</f>
        <v>2.5</v>
      </c>
    </row>
    <row r="402" spans="1:24" x14ac:dyDescent="0.25">
      <c r="A402" s="121">
        <v>0.4375</v>
      </c>
      <c r="B402" s="122">
        <v>4.3478260869565216E-2</v>
      </c>
      <c r="C402" s="123">
        <v>6.1177345264331787E-2</v>
      </c>
      <c r="D402" s="123">
        <v>6.0385192019374909E-2</v>
      </c>
      <c r="E402" s="123">
        <v>5.6347364932051704E-2</v>
      </c>
      <c r="F402" s="123">
        <v>5.2128813738720886E-2</v>
      </c>
      <c r="G402" s="123">
        <v>6.1862917398945519E-2</v>
      </c>
      <c r="H402" s="124">
        <v>5.5702917771883305E-2</v>
      </c>
      <c r="J402" s="30">
        <f t="shared" ca="1" si="47"/>
        <v>0.55592085850199457</v>
      </c>
      <c r="K402" s="30">
        <f t="shared" ca="1" si="47"/>
        <v>10.94736459819312</v>
      </c>
      <c r="L402" s="30">
        <f t="shared" ca="1" si="47"/>
        <v>12.439323141523259</v>
      </c>
      <c r="M402" s="30">
        <f t="shared" ca="1" si="47"/>
        <v>10.500727327259897</v>
      </c>
      <c r="N402" s="30">
        <f t="shared" ca="1" si="47"/>
        <v>9.3603768482814527</v>
      </c>
      <c r="O402" s="30">
        <f t="shared" ca="1" si="47"/>
        <v>10.871341232927895</v>
      </c>
      <c r="P402" s="30">
        <f t="shared" ca="1" si="47"/>
        <v>2.3947360058547469</v>
      </c>
      <c r="R402" s="30">
        <f ca="1">IF(J402=0,0,Agents($N$4,$N$5,J402,$N$3)/(1-$P$1))</f>
        <v>1.25</v>
      </c>
      <c r="S402" s="30">
        <f ca="1">IF(K402=0,0,Agents($N$4,$N$5,K402,$N$3)/(1-$P$1))</f>
        <v>7.5</v>
      </c>
      <c r="T402" s="30">
        <f ca="1">IF(L402=0,0,Agents($N$4,$N$5,L402,$N$3)/(1-$P$1))</f>
        <v>8.75</v>
      </c>
      <c r="U402" s="30">
        <f ca="1">IF(M402=0,0,Agents($N$4,$N$5,M402,$N$3)/(1-$P$1))</f>
        <v>7.5</v>
      </c>
      <c r="V402" s="30">
        <f ca="1">IF(N402=0,0,Agents($N$4,$N$5,N402,$N$3)/(1-$P$1))</f>
        <v>6.25</v>
      </c>
      <c r="W402" s="30">
        <f ca="1">IF(O402=0,0,Agents($N$4,$N$5,O402,$N$3)/(1-$P$1))</f>
        <v>7.5</v>
      </c>
      <c r="X402" s="30">
        <f ca="1">IF(P402=0,0,Agents($N$4,$N$5,P402,$N$3)/(1-$P$1))</f>
        <v>2.5</v>
      </c>
    </row>
    <row r="403" spans="1:24" x14ac:dyDescent="0.25">
      <c r="A403" s="125">
        <v>0.45833333333333331</v>
      </c>
      <c r="B403" s="118">
        <v>5.3140096618357488E-2</v>
      </c>
      <c r="C403" s="119">
        <v>5.9106237221528891E-2</v>
      </c>
      <c r="D403" s="119">
        <v>5.9485641794487357E-2</v>
      </c>
      <c r="E403" s="119">
        <v>5.9661915810407688E-2</v>
      </c>
      <c r="F403" s="119">
        <v>5.384879997883097E-2</v>
      </c>
      <c r="G403" s="119">
        <v>6.2214411247803164E-2</v>
      </c>
      <c r="H403" s="120">
        <v>6.2886825817860328E-2</v>
      </c>
      <c r="J403" s="24">
        <f t="shared" ca="1" si="47"/>
        <v>0.67945882705799332</v>
      </c>
      <c r="K403" s="24">
        <f t="shared" ca="1" si="47"/>
        <v>10.576750692525126</v>
      </c>
      <c r="L403" s="24">
        <f t="shared" ca="1" si="47"/>
        <v>12.254016188689262</v>
      </c>
      <c r="M403" s="24">
        <f t="shared" ca="1" si="47"/>
        <v>11.118417170039892</v>
      </c>
      <c r="N403" s="24">
        <f t="shared" ca="1" si="47"/>
        <v>9.6692217696714504</v>
      </c>
      <c r="O403" s="24">
        <f t="shared" ca="1" si="47"/>
        <v>10.933110217205895</v>
      </c>
      <c r="P403" s="24">
        <f t="shared" ca="1" si="47"/>
        <v>2.7035809272447442</v>
      </c>
      <c r="R403" s="24">
        <f ca="1">IF(J403=0,0,Agents($N$4,$N$5,J403,$N$3)/(1-$P$1))</f>
        <v>1.25</v>
      </c>
      <c r="S403" s="24">
        <f ca="1">IF(K403=0,0,Agents($N$4,$N$5,K403,$N$3)/(1-$P$1))</f>
        <v>7.5</v>
      </c>
      <c r="T403" s="24">
        <f ca="1">IF(L403=0,0,Agents($N$4,$N$5,L403,$N$3)/(1-$P$1))</f>
        <v>8.75</v>
      </c>
      <c r="U403" s="24">
        <f ca="1">IF(M403=0,0,Agents($N$4,$N$5,M403,$N$3)/(1-$P$1))</f>
        <v>7.5</v>
      </c>
      <c r="V403" s="24">
        <f ca="1">IF(N403=0,0,Agents($N$4,$N$5,N403,$N$3)/(1-$P$1))</f>
        <v>7.5</v>
      </c>
      <c r="W403" s="24">
        <f ca="1">IF(O403=0,0,Agents($N$4,$N$5,O403,$N$3)/(1-$P$1))</f>
        <v>7.5</v>
      </c>
      <c r="X403" s="24">
        <f ca="1">IF(P403=0,0,Agents($N$4,$N$5,P403,$N$3)/(1-$P$1))</f>
        <v>3.75</v>
      </c>
    </row>
    <row r="404" spans="1:24" x14ac:dyDescent="0.25">
      <c r="A404" s="121">
        <v>0.47916666666666669</v>
      </c>
      <c r="B404" s="122">
        <v>4.3478260869565216E-2</v>
      </c>
      <c r="C404" s="123">
        <v>6.2212899285733245E-2</v>
      </c>
      <c r="D404" s="123">
        <v>6.1284742244262468E-2</v>
      </c>
      <c r="E404" s="123">
        <v>5.6678820019887298E-2</v>
      </c>
      <c r="F404" s="123">
        <v>5.7976766955095155E-2</v>
      </c>
      <c r="G404" s="123">
        <v>5.9753954305799648E-2</v>
      </c>
      <c r="H404" s="124">
        <v>5.1392572944297096E-2</v>
      </c>
      <c r="J404" s="30">
        <f t="shared" ca="1" si="47"/>
        <v>0.55592085850199457</v>
      </c>
      <c r="K404" s="30">
        <f t="shared" ca="1" si="47"/>
        <v>11.132671551027121</v>
      </c>
      <c r="L404" s="30">
        <f t="shared" ca="1" si="47"/>
        <v>12.624630094357258</v>
      </c>
      <c r="M404" s="30">
        <f t="shared" ca="1" si="47"/>
        <v>10.562496311537895</v>
      </c>
      <c r="N404" s="30">
        <f t="shared" ca="1" si="47"/>
        <v>10.410449581007441</v>
      </c>
      <c r="O404" s="30">
        <f t="shared" ca="1" si="47"/>
        <v>10.500727327259899</v>
      </c>
      <c r="P404" s="30">
        <f t="shared" ca="1" si="47"/>
        <v>2.2094290530207483</v>
      </c>
      <c r="R404" s="30">
        <f ca="1">IF(J404=0,0,Agents($N$4,$N$5,J404,$N$3)/(1-$P$1))</f>
        <v>1.25</v>
      </c>
      <c r="S404" s="30">
        <f ca="1">IF(K404=0,0,Agents($N$4,$N$5,K404,$N$3)/(1-$P$1))</f>
        <v>7.5</v>
      </c>
      <c r="T404" s="30">
        <f ca="1">IF(L404=0,0,Agents($N$4,$N$5,L404,$N$3)/(1-$P$1))</f>
        <v>8.75</v>
      </c>
      <c r="U404" s="30">
        <f ca="1">IF(M404=0,0,Agents($N$4,$N$5,M404,$N$3)/(1-$P$1))</f>
        <v>7.5</v>
      </c>
      <c r="V404" s="30">
        <f ca="1">IF(N404=0,0,Agents($N$4,$N$5,N404,$N$3)/(1-$P$1))</f>
        <v>7.5</v>
      </c>
      <c r="W404" s="30">
        <f ca="1">IF(O404=0,0,Agents($N$4,$N$5,O404,$N$3)/(1-$P$1))</f>
        <v>7.5</v>
      </c>
      <c r="X404" s="30">
        <f ca="1">IF(P404=0,0,Agents($N$4,$N$5,P404,$N$3)/(1-$P$1))</f>
        <v>2.5</v>
      </c>
    </row>
    <row r="405" spans="1:24" x14ac:dyDescent="0.25">
      <c r="A405" s="125">
        <v>0.5</v>
      </c>
      <c r="B405" s="118">
        <v>4.8309178743961345E-2</v>
      </c>
      <c r="C405" s="119">
        <v>5.6689944504925503E-2</v>
      </c>
      <c r="D405" s="119">
        <v>5.3788490370199497E-2</v>
      </c>
      <c r="E405" s="119">
        <v>5.4027179317202516E-2</v>
      </c>
      <c r="F405" s="119">
        <v>5.4192797226852982E-2</v>
      </c>
      <c r="G405" s="119">
        <v>5.342706502636204E-2</v>
      </c>
      <c r="H405" s="120">
        <v>6.0013262599469513E-2</v>
      </c>
      <c r="J405" s="24">
        <f t="shared" ca="1" si="47"/>
        <v>0.61768984277999384</v>
      </c>
      <c r="K405" s="24">
        <f t="shared" ca="1" si="47"/>
        <v>10.144367802579128</v>
      </c>
      <c r="L405" s="24">
        <f t="shared" ca="1" si="47"/>
        <v>11.080405487407273</v>
      </c>
      <c r="M405" s="24">
        <f t="shared" ca="1" si="47"/>
        <v>10.068344437313902</v>
      </c>
      <c r="N405" s="24">
        <f t="shared" ca="1" si="47"/>
        <v>9.7309907539494489</v>
      </c>
      <c r="O405" s="24">
        <f t="shared" ca="1" si="47"/>
        <v>9.38888561025591</v>
      </c>
      <c r="P405" s="24">
        <f t="shared" ca="1" si="47"/>
        <v>2.580042958688745</v>
      </c>
      <c r="R405" s="24">
        <f ca="1">IF(J405=0,0,Agents($N$4,$N$5,J405,$N$3)/(1-$P$1))</f>
        <v>1.25</v>
      </c>
      <c r="S405" s="24">
        <f ca="1">IF(K405=0,0,Agents($N$4,$N$5,K405,$N$3)/(1-$P$1))</f>
        <v>7.5</v>
      </c>
      <c r="T405" s="24">
        <f ca="1">IF(L405=0,0,Agents($N$4,$N$5,L405,$N$3)/(1-$P$1))</f>
        <v>7.5</v>
      </c>
      <c r="U405" s="24">
        <f ca="1">IF(M405=0,0,Agents($N$4,$N$5,M405,$N$3)/(1-$P$1))</f>
        <v>7.5</v>
      </c>
      <c r="V405" s="24">
        <f ca="1">IF(N405=0,0,Agents($N$4,$N$5,N405,$N$3)/(1-$P$1))</f>
        <v>7.5</v>
      </c>
      <c r="W405" s="24">
        <f ca="1">IF(O405=0,0,Agents($N$4,$N$5,O405,$N$3)/(1-$P$1))</f>
        <v>6.25</v>
      </c>
      <c r="X405" s="24">
        <f ca="1">IF(P405=0,0,Agents($N$4,$N$5,P405,$N$3)/(1-$P$1))</f>
        <v>3.75</v>
      </c>
    </row>
    <row r="406" spans="1:24" x14ac:dyDescent="0.25">
      <c r="A406" s="121">
        <v>0.52083333333333337</v>
      </c>
      <c r="B406" s="122">
        <v>5.7971014492753617E-2</v>
      </c>
      <c r="C406" s="123">
        <v>5.1857359071718741E-2</v>
      </c>
      <c r="D406" s="123">
        <v>5.3788490370199497E-2</v>
      </c>
      <c r="E406" s="123">
        <v>4.938680808750414E-2</v>
      </c>
      <c r="F406" s="123">
        <v>5.2128813738720886E-2</v>
      </c>
      <c r="G406" s="123">
        <v>5.518453427065026E-2</v>
      </c>
      <c r="H406" s="124">
        <v>6.1450044208664921E-2</v>
      </c>
      <c r="J406" s="30">
        <f t="shared" ca="1" si="47"/>
        <v>0.74122781133599269</v>
      </c>
      <c r="K406" s="30">
        <f t="shared" ca="1" si="47"/>
        <v>9.2796020226871381</v>
      </c>
      <c r="L406" s="30">
        <f t="shared" ca="1" si="47"/>
        <v>11.080405487407273</v>
      </c>
      <c r="M406" s="30">
        <f t="shared" ca="1" si="47"/>
        <v>9.2035786574219092</v>
      </c>
      <c r="N406" s="30">
        <f t="shared" ca="1" si="47"/>
        <v>9.3603768482814527</v>
      </c>
      <c r="O406" s="30">
        <f t="shared" ca="1" si="47"/>
        <v>9.6977305316459059</v>
      </c>
      <c r="P406" s="30">
        <f t="shared" ca="1" si="47"/>
        <v>2.6418119429667448</v>
      </c>
      <c r="R406" s="30">
        <f ca="1">IF(J406=0,0,Agents($N$4,$N$5,J406,$N$3)/(1-$P$1))</f>
        <v>2.5</v>
      </c>
      <c r="S406" s="30">
        <f ca="1">IF(K406=0,0,Agents($N$4,$N$5,K406,$N$3)/(1-$P$1))</f>
        <v>6.25</v>
      </c>
      <c r="T406" s="30">
        <f ca="1">IF(L406=0,0,Agents($N$4,$N$5,L406,$N$3)/(1-$P$1))</f>
        <v>7.5</v>
      </c>
      <c r="U406" s="30">
        <f ca="1">IF(M406=0,0,Agents($N$4,$N$5,M406,$N$3)/(1-$P$1))</f>
        <v>6.25</v>
      </c>
      <c r="V406" s="30">
        <f ca="1">IF(N406=0,0,Agents($N$4,$N$5,N406,$N$3)/(1-$P$1))</f>
        <v>6.25</v>
      </c>
      <c r="W406" s="30">
        <f ca="1">IF(O406=0,0,Agents($N$4,$N$5,O406,$N$3)/(1-$P$1))</f>
        <v>7.5</v>
      </c>
      <c r="X406" s="30">
        <f ca="1">IF(P406=0,0,Agents($N$4,$N$5,P406,$N$3)/(1-$P$1))</f>
        <v>3.75</v>
      </c>
    </row>
    <row r="407" spans="1:24" x14ac:dyDescent="0.25">
      <c r="A407" s="125">
        <v>0.54166666666666663</v>
      </c>
      <c r="B407" s="118">
        <v>5.3140096618357488E-2</v>
      </c>
      <c r="C407" s="119">
        <v>5.3928467114521643E-2</v>
      </c>
      <c r="D407" s="119">
        <v>5.2589090070349426E-2</v>
      </c>
      <c r="E407" s="119">
        <v>5.1375538614517727E-2</v>
      </c>
      <c r="F407" s="119">
        <v>5.4192797226852982E-2</v>
      </c>
      <c r="G407" s="119">
        <v>5.3778558875219686E-2</v>
      </c>
      <c r="H407" s="120">
        <v>5.2829354553492504E-2</v>
      </c>
      <c r="J407" s="24">
        <f t="shared" ca="1" si="47"/>
        <v>0.67945882705799332</v>
      </c>
      <c r="K407" s="24">
        <f t="shared" ca="1" si="47"/>
        <v>9.6502159283551343</v>
      </c>
      <c r="L407" s="24">
        <f t="shared" ca="1" si="47"/>
        <v>10.833329550295275</v>
      </c>
      <c r="M407" s="24">
        <f t="shared" ca="1" si="47"/>
        <v>9.5741925630899054</v>
      </c>
      <c r="N407" s="24">
        <f t="shared" ca="1" si="47"/>
        <v>9.7309907539494489</v>
      </c>
      <c r="O407" s="24">
        <f t="shared" ca="1" si="47"/>
        <v>9.4506545945339084</v>
      </c>
      <c r="P407" s="24">
        <f t="shared" ca="1" si="47"/>
        <v>2.2711980372987481</v>
      </c>
      <c r="R407" s="24">
        <f ca="1">IF(J407=0,0,Agents($N$4,$N$5,J407,$N$3)/(1-$P$1))</f>
        <v>1.25</v>
      </c>
      <c r="S407" s="24">
        <f ca="1">IF(K407=0,0,Agents($N$4,$N$5,K407,$N$3)/(1-$P$1))</f>
        <v>6.25</v>
      </c>
      <c r="T407" s="24">
        <f ca="1">IF(L407=0,0,Agents($N$4,$N$5,L407,$N$3)/(1-$P$1))</f>
        <v>7.5</v>
      </c>
      <c r="U407" s="24">
        <f ca="1">IF(M407=0,0,Agents($N$4,$N$5,M407,$N$3)/(1-$P$1))</f>
        <v>6.25</v>
      </c>
      <c r="V407" s="24">
        <f ca="1">IF(N407=0,0,Agents($N$4,$N$5,N407,$N$3)/(1-$P$1))</f>
        <v>7.5</v>
      </c>
      <c r="W407" s="24">
        <f ca="1">IF(O407=0,0,Agents($N$4,$N$5,O407,$N$3)/(1-$P$1))</f>
        <v>6.25</v>
      </c>
      <c r="X407" s="24">
        <f ca="1">IF(P407=0,0,Agents($N$4,$N$5,P407,$N$3)/(1-$P$1))</f>
        <v>2.5</v>
      </c>
    </row>
    <row r="408" spans="1:24" x14ac:dyDescent="0.25">
      <c r="A408" s="121">
        <v>0.5625</v>
      </c>
      <c r="B408" s="122">
        <v>4.8309178743961345E-2</v>
      </c>
      <c r="C408" s="123">
        <v>5.3928467114521643E-2</v>
      </c>
      <c r="D408" s="123">
        <v>5.5887440894937128E-2</v>
      </c>
      <c r="E408" s="123">
        <v>5.1706993702353328E-2</v>
      </c>
      <c r="F408" s="123">
        <v>5.6944775211029107E-2</v>
      </c>
      <c r="G408" s="123">
        <v>5.6942003514938486E-2</v>
      </c>
      <c r="H408" s="124">
        <v>5.8576480990274113E-2</v>
      </c>
      <c r="J408" s="30">
        <f t="shared" ca="1" si="47"/>
        <v>0.61768984277999384</v>
      </c>
      <c r="K408" s="30">
        <f t="shared" ca="1" si="47"/>
        <v>9.6502159283551343</v>
      </c>
      <c r="L408" s="30">
        <f t="shared" ca="1" si="47"/>
        <v>11.512788377353267</v>
      </c>
      <c r="M408" s="30">
        <f t="shared" ca="1" si="47"/>
        <v>9.6359615473679057</v>
      </c>
      <c r="N408" s="30">
        <f t="shared" ca="1" si="47"/>
        <v>10.225142628173444</v>
      </c>
      <c r="O408" s="30">
        <f t="shared" ca="1" si="47"/>
        <v>10.006575453035902</v>
      </c>
      <c r="P408" s="30">
        <f t="shared" ca="1" si="47"/>
        <v>2.5182739744107456</v>
      </c>
      <c r="R408" s="30">
        <f ca="1">IF(J408=0,0,Agents($N$4,$N$5,J408,$N$3)/(1-$P$1))</f>
        <v>1.25</v>
      </c>
      <c r="S408" s="30">
        <f ca="1">IF(K408=0,0,Agents($N$4,$N$5,K408,$N$3)/(1-$P$1))</f>
        <v>6.25</v>
      </c>
      <c r="T408" s="30">
        <f ca="1">IF(L408=0,0,Agents($N$4,$N$5,L408,$N$3)/(1-$P$1))</f>
        <v>7.5</v>
      </c>
      <c r="U408" s="30">
        <f ca="1">IF(M408=0,0,Agents($N$4,$N$5,M408,$N$3)/(1-$P$1))</f>
        <v>6.25</v>
      </c>
      <c r="V408" s="30">
        <f ca="1">IF(N408=0,0,Agents($N$4,$N$5,N408,$N$3)/(1-$P$1))</f>
        <v>7.5</v>
      </c>
      <c r="W408" s="30">
        <f ca="1">IF(O408=0,0,Agents($N$4,$N$5,O408,$N$3)/(1-$P$1))</f>
        <v>7.5</v>
      </c>
      <c r="X408" s="30">
        <f ca="1">IF(P408=0,0,Agents($N$4,$N$5,P408,$N$3)/(1-$P$1))</f>
        <v>2.5</v>
      </c>
    </row>
    <row r="409" spans="1:24" x14ac:dyDescent="0.25">
      <c r="A409" s="125">
        <v>0.58333333333333337</v>
      </c>
      <c r="B409" s="118">
        <v>3.8647342995169073E-2</v>
      </c>
      <c r="C409" s="119">
        <v>5.4964021135923087E-2</v>
      </c>
      <c r="D409" s="119">
        <v>5.7386691269749726E-2</v>
      </c>
      <c r="E409" s="119">
        <v>5.8667550546900891E-2</v>
      </c>
      <c r="F409" s="119">
        <v>5.8664761451139191E-2</v>
      </c>
      <c r="G409" s="119">
        <v>5.9050966608084357E-2</v>
      </c>
      <c r="H409" s="120">
        <v>5.4266136162687904E-2</v>
      </c>
      <c r="J409" s="24">
        <f t="shared" ca="1" si="47"/>
        <v>0.49415187422399504</v>
      </c>
      <c r="K409" s="24">
        <f t="shared" ca="1" si="47"/>
        <v>9.8355228811891315</v>
      </c>
      <c r="L409" s="24">
        <f t="shared" ca="1" si="47"/>
        <v>11.821633298743265</v>
      </c>
      <c r="M409" s="24">
        <f t="shared" ca="1" si="47"/>
        <v>10.933110217205893</v>
      </c>
      <c r="N409" s="24">
        <f t="shared" ca="1" si="47"/>
        <v>10.533987549563442</v>
      </c>
      <c r="O409" s="24">
        <f t="shared" ca="1" si="47"/>
        <v>10.3771893587039</v>
      </c>
      <c r="P409" s="24">
        <f t="shared" ca="1" si="47"/>
        <v>2.3329670215767475</v>
      </c>
      <c r="R409" s="24">
        <f ca="1">IF(J409=0,0,Agents($N$4,$N$5,J409,$N$3)/(1-$P$1))</f>
        <v>1.25</v>
      </c>
      <c r="S409" s="24">
        <f ca="1">IF(K409=0,0,Agents($N$4,$N$5,K409,$N$3)/(1-$P$1))</f>
        <v>7.5</v>
      </c>
      <c r="T409" s="24">
        <f ca="1">IF(L409=0,0,Agents($N$4,$N$5,L409,$N$3)/(1-$P$1))</f>
        <v>7.5</v>
      </c>
      <c r="U409" s="24">
        <f ca="1">IF(M409=0,0,Agents($N$4,$N$5,M409,$N$3)/(1-$P$1))</f>
        <v>7.5</v>
      </c>
      <c r="V409" s="24">
        <f ca="1">IF(N409=0,0,Agents($N$4,$N$5,N409,$N$3)/(1-$P$1))</f>
        <v>7.5</v>
      </c>
      <c r="W409" s="24">
        <f ca="1">IF(O409=0,0,Agents($N$4,$N$5,O409,$N$3)/(1-$P$1))</f>
        <v>7.5</v>
      </c>
      <c r="X409" s="24">
        <f ca="1">IF(P409=0,0,Agents($N$4,$N$5,P409,$N$3)/(1-$P$1))</f>
        <v>2.5</v>
      </c>
    </row>
    <row r="410" spans="1:24" x14ac:dyDescent="0.25">
      <c r="A410" s="121">
        <v>0.60416666666666663</v>
      </c>
      <c r="B410" s="122">
        <v>4.3478260869565216E-2</v>
      </c>
      <c r="C410" s="123">
        <v>5.4618836462122608E-2</v>
      </c>
      <c r="D410" s="123">
        <v>5.9485641794487357E-2</v>
      </c>
      <c r="E410" s="123">
        <v>6.1982101425256876E-2</v>
      </c>
      <c r="F410" s="123">
        <v>6.1760736683337335E-2</v>
      </c>
      <c r="G410" s="123">
        <v>5.8347978910369067E-2</v>
      </c>
      <c r="H410" s="124">
        <v>5.4266136162687904E-2</v>
      </c>
      <c r="J410" s="30">
        <f t="shared" ca="1" si="47"/>
        <v>0.55592085850199457</v>
      </c>
      <c r="K410" s="30">
        <f t="shared" ca="1" si="47"/>
        <v>9.7737538969111331</v>
      </c>
      <c r="L410" s="30">
        <f t="shared" ca="1" si="47"/>
        <v>12.254016188689262</v>
      </c>
      <c r="M410" s="30">
        <f t="shared" ca="1" si="47"/>
        <v>11.550800059985887</v>
      </c>
      <c r="N410" s="30">
        <f t="shared" ca="1" si="47"/>
        <v>11.089908408065437</v>
      </c>
      <c r="O410" s="30">
        <f t="shared" ca="1" si="47"/>
        <v>10.253651390147901</v>
      </c>
      <c r="P410" s="30">
        <f t="shared" ca="1" si="47"/>
        <v>2.3329670215767475</v>
      </c>
      <c r="R410" s="30">
        <f ca="1">IF(J410=0,0,Agents($N$4,$N$5,J410,$N$3)/(1-$P$1))</f>
        <v>1.25</v>
      </c>
      <c r="S410" s="30">
        <f ca="1">IF(K410=0,0,Agents($N$4,$N$5,K410,$N$3)/(1-$P$1))</f>
        <v>7.5</v>
      </c>
      <c r="T410" s="30">
        <f ca="1">IF(L410=0,0,Agents($N$4,$N$5,L410,$N$3)/(1-$P$1))</f>
        <v>8.75</v>
      </c>
      <c r="U410" s="30">
        <f ca="1">IF(M410=0,0,Agents($N$4,$N$5,M410,$N$3)/(1-$P$1))</f>
        <v>7.5</v>
      </c>
      <c r="V410" s="30">
        <f ca="1">IF(N410=0,0,Agents($N$4,$N$5,N410,$N$3)/(1-$P$1))</f>
        <v>7.5</v>
      </c>
      <c r="W410" s="30">
        <f ca="1">IF(O410=0,0,Agents($N$4,$N$5,O410,$N$3)/(1-$P$1))</f>
        <v>7.5</v>
      </c>
      <c r="X410" s="30">
        <f ca="1">IF(P410=0,0,Agents($N$4,$N$5,P410,$N$3)/(1-$P$1))</f>
        <v>2.5</v>
      </c>
    </row>
    <row r="411" spans="1:24" x14ac:dyDescent="0.25">
      <c r="A411" s="125">
        <v>0.625</v>
      </c>
      <c r="B411" s="118">
        <v>4.8309178743961345E-2</v>
      </c>
      <c r="C411" s="119">
        <v>5.3238097766920671E-2</v>
      </c>
      <c r="D411" s="119">
        <v>5.1689539845461867E-2</v>
      </c>
      <c r="E411" s="119">
        <v>5.5021544580709306E-2</v>
      </c>
      <c r="F411" s="119">
        <v>5.7632769707073143E-2</v>
      </c>
      <c r="G411" s="119">
        <v>5.7293497363796131E-2</v>
      </c>
      <c r="H411" s="120">
        <v>4.7082228116710895E-2</v>
      </c>
      <c r="J411" s="24">
        <f t="shared" ca="1" si="47"/>
        <v>0.61768984277999384</v>
      </c>
      <c r="K411" s="24">
        <f t="shared" ca="1" si="47"/>
        <v>9.5266779597991338</v>
      </c>
      <c r="L411" s="24">
        <f t="shared" ca="1" si="47"/>
        <v>10.648022597461276</v>
      </c>
      <c r="M411" s="24">
        <f t="shared" ca="1" si="47"/>
        <v>10.253651390147899</v>
      </c>
      <c r="N411" s="24">
        <f t="shared" ca="1" si="47"/>
        <v>10.348680596729443</v>
      </c>
      <c r="O411" s="24">
        <f t="shared" ca="1" si="47"/>
        <v>10.068344437313902</v>
      </c>
      <c r="P411" s="24">
        <f t="shared" ca="1" si="47"/>
        <v>2.0241221001867507</v>
      </c>
      <c r="R411" s="24">
        <f ca="1">IF(J411=0,0,Agents($N$4,$N$5,J411,$N$3)/(1-$P$1))</f>
        <v>1.25</v>
      </c>
      <c r="S411" s="24">
        <f ca="1">IF(K411=0,0,Agents($N$4,$N$5,K411,$N$3)/(1-$P$1))</f>
        <v>6.25</v>
      </c>
      <c r="T411" s="24">
        <f ca="1">IF(L411=0,0,Agents($N$4,$N$5,L411,$N$3)/(1-$P$1))</f>
        <v>7.5</v>
      </c>
      <c r="U411" s="24">
        <f ca="1">IF(M411=0,0,Agents($N$4,$N$5,M411,$N$3)/(1-$P$1))</f>
        <v>7.5</v>
      </c>
      <c r="V411" s="24">
        <f ca="1">IF(N411=0,0,Agents($N$4,$N$5,N411,$N$3)/(1-$P$1))</f>
        <v>7.5</v>
      </c>
      <c r="W411" s="24">
        <f ca="1">IF(O411=0,0,Agents($N$4,$N$5,O411,$N$3)/(1-$P$1))</f>
        <v>7.5</v>
      </c>
      <c r="X411" s="24">
        <f ca="1">IF(P411=0,0,Agents($N$4,$N$5,P411,$N$3)/(1-$P$1))</f>
        <v>2.5</v>
      </c>
    </row>
    <row r="412" spans="1:24" x14ac:dyDescent="0.25">
      <c r="A412" s="121">
        <v>0.64583333333333337</v>
      </c>
      <c r="B412" s="122">
        <v>5.3140096618357488E-2</v>
      </c>
      <c r="C412" s="123">
        <v>5.2547728419319706E-2</v>
      </c>
      <c r="D412" s="123">
        <v>5.2888940145311945E-2</v>
      </c>
      <c r="E412" s="123">
        <v>4.938680808750414E-2</v>
      </c>
      <c r="F412" s="123">
        <v>5.5912783466963066E-2</v>
      </c>
      <c r="G412" s="123">
        <v>5.3075571177504395E-2</v>
      </c>
      <c r="H412" s="124">
        <v>4.1335101679929286E-2</v>
      </c>
      <c r="J412" s="30">
        <f t="shared" ca="1" si="47"/>
        <v>0.67945882705799332</v>
      </c>
      <c r="K412" s="30">
        <f t="shared" ca="1" si="47"/>
        <v>9.403139991243135</v>
      </c>
      <c r="L412" s="30">
        <f t="shared" ca="1" si="47"/>
        <v>10.895098534573275</v>
      </c>
      <c r="M412" s="30">
        <f t="shared" ca="1" si="47"/>
        <v>9.2035786574219092</v>
      </c>
      <c r="N412" s="30">
        <f t="shared" ca="1" si="47"/>
        <v>10.039835675339447</v>
      </c>
      <c r="O412" s="30">
        <f t="shared" ca="1" si="47"/>
        <v>9.3271166259779097</v>
      </c>
      <c r="P412" s="30">
        <f t="shared" ca="1" si="47"/>
        <v>1.7770461630747529</v>
      </c>
      <c r="R412" s="30">
        <f ca="1">IF(J412=0,0,Agents($N$4,$N$5,J412,$N$3)/(1-$P$1))</f>
        <v>1.25</v>
      </c>
      <c r="S412" s="30">
        <f ca="1">IF(K412=0,0,Agents($N$4,$N$5,K412,$N$3)/(1-$P$1))</f>
        <v>6.25</v>
      </c>
      <c r="T412" s="30">
        <f ca="1">IF(L412=0,0,Agents($N$4,$N$5,L412,$N$3)/(1-$P$1))</f>
        <v>7.5</v>
      </c>
      <c r="U412" s="30">
        <f ca="1">IF(M412=0,0,Agents($N$4,$N$5,M412,$N$3)/(1-$P$1))</f>
        <v>6.25</v>
      </c>
      <c r="V412" s="30">
        <f ca="1">IF(N412=0,0,Agents($N$4,$N$5,N412,$N$3)/(1-$P$1))</f>
        <v>7.5</v>
      </c>
      <c r="W412" s="30">
        <f ca="1">IF(O412=0,0,Agents($N$4,$N$5,O412,$N$3)/(1-$P$1))</f>
        <v>6.25</v>
      </c>
      <c r="X412" s="30">
        <f ca="1">IF(P412=0,0,Agents($N$4,$N$5,P412,$N$3)/(1-$P$1))</f>
        <v>2.5</v>
      </c>
    </row>
    <row r="413" spans="1:24" x14ac:dyDescent="0.25">
      <c r="A413" s="125">
        <v>0.66666666666666663</v>
      </c>
      <c r="B413" s="118">
        <v>4.3478260869565216E-2</v>
      </c>
      <c r="C413" s="119">
        <v>4.322774222670666E-2</v>
      </c>
      <c r="D413" s="119">
        <v>4.4792988121323936E-2</v>
      </c>
      <c r="E413" s="119">
        <v>4.9718263175339734E-2</v>
      </c>
      <c r="F413" s="119">
        <v>4.7312852266412665E-2</v>
      </c>
      <c r="G413" s="119">
        <v>4.9209138840070298E-2</v>
      </c>
      <c r="H413" s="120">
        <v>3.8461538461538478E-2</v>
      </c>
      <c r="J413" s="24">
        <f t="shared" ca="1" si="47"/>
        <v>0.55592085850199457</v>
      </c>
      <c r="K413" s="24">
        <f t="shared" ca="1" si="47"/>
        <v>7.7353774157371529</v>
      </c>
      <c r="L413" s="24">
        <f t="shared" ca="1" si="47"/>
        <v>9.2273359590672914</v>
      </c>
      <c r="M413" s="24">
        <f t="shared" ca="1" si="47"/>
        <v>9.2653476416999094</v>
      </c>
      <c r="N413" s="24">
        <f t="shared" ca="1" si="47"/>
        <v>8.4956110683894615</v>
      </c>
      <c r="O413" s="24">
        <f t="shared" ca="1" si="47"/>
        <v>8.6476577989199157</v>
      </c>
      <c r="P413" s="24">
        <f t="shared" ca="1" si="47"/>
        <v>1.653508194518754</v>
      </c>
      <c r="R413" s="24">
        <f ca="1">IF(J413=0,0,Agents($N$4,$N$5,J413,$N$3)/(1-$P$1))</f>
        <v>1.25</v>
      </c>
      <c r="S413" s="24">
        <f ca="1">IF(K413=0,0,Agents($N$4,$N$5,K413,$N$3)/(1-$P$1))</f>
        <v>6.25</v>
      </c>
      <c r="T413" s="24">
        <f ca="1">IF(L413=0,0,Agents($N$4,$N$5,L413,$N$3)/(1-$P$1))</f>
        <v>6.25</v>
      </c>
      <c r="U413" s="24">
        <f ca="1">IF(M413=0,0,Agents($N$4,$N$5,M413,$N$3)/(1-$P$1))</f>
        <v>6.25</v>
      </c>
      <c r="V413" s="24">
        <f ca="1">IF(N413=0,0,Agents($N$4,$N$5,N413,$N$3)/(1-$P$1))</f>
        <v>6.25</v>
      </c>
      <c r="W413" s="24">
        <f ca="1">IF(O413=0,0,Agents($N$4,$N$5,O413,$N$3)/(1-$P$1))</f>
        <v>6.25</v>
      </c>
      <c r="X413" s="24">
        <f ca="1">IF(P413=0,0,Agents($N$4,$N$5,P413,$N$3)/(1-$P$1))</f>
        <v>2.5</v>
      </c>
    </row>
    <row r="414" spans="1:24" x14ac:dyDescent="0.25">
      <c r="A414" s="121">
        <v>0.6875</v>
      </c>
      <c r="B414" s="122">
        <v>3.3816425120772944E-2</v>
      </c>
      <c r="C414" s="123">
        <v>4.0386606834656544E-2</v>
      </c>
      <c r="D414" s="123">
        <v>3.8795986622073564E-2</v>
      </c>
      <c r="E414" s="123">
        <v>3.5465694398409013E-2</v>
      </c>
      <c r="F414" s="123">
        <v>4.1808896298060415E-2</v>
      </c>
      <c r="G414" s="123">
        <v>3.5852372583479786E-2</v>
      </c>
      <c r="H414" s="124">
        <v>3.2714412024756868E-2</v>
      </c>
      <c r="J414" s="30">
        <f t="shared" ca="1" si="47"/>
        <v>0.43238288994599572</v>
      </c>
      <c r="K414" s="30">
        <f t="shared" ca="1" si="47"/>
        <v>7.2269711605259292</v>
      </c>
      <c r="L414" s="30">
        <f t="shared" ca="1" si="47"/>
        <v>7.9919562735073031</v>
      </c>
      <c r="M414" s="30">
        <f t="shared" ca="1" si="47"/>
        <v>6.6092813177459355</v>
      </c>
      <c r="N414" s="30">
        <f t="shared" ca="1" si="47"/>
        <v>7.5073073199414706</v>
      </c>
      <c r="O414" s="30">
        <f t="shared" ca="1" si="47"/>
        <v>6.3004363963559387</v>
      </c>
      <c r="P414" s="30">
        <f t="shared" ca="1" si="47"/>
        <v>1.4064322574067563</v>
      </c>
      <c r="R414" s="30">
        <f ca="1">IF(J414=0,0,Agents($N$4,$N$5,J414,$N$3)/(1-$P$1))</f>
        <v>1.25</v>
      </c>
      <c r="S414" s="30">
        <f ca="1">IF(K414=0,0,Agents($N$4,$N$5,K414,$N$3)/(1-$P$1))</f>
        <v>6.25</v>
      </c>
      <c r="T414" s="30">
        <f ca="1">IF(L414=0,0,Agents($N$4,$N$5,L414,$N$3)/(1-$P$1))</f>
        <v>6.25</v>
      </c>
      <c r="U414" s="30">
        <f ca="1">IF(M414=0,0,Agents($N$4,$N$5,M414,$N$3)/(1-$P$1))</f>
        <v>5</v>
      </c>
      <c r="V414" s="30">
        <f ca="1">IF(N414=0,0,Agents($N$4,$N$5,N414,$N$3)/(1-$P$1))</f>
        <v>6.25</v>
      </c>
      <c r="W414" s="30">
        <f ca="1">IF(O414=0,0,Agents($N$4,$N$5,O414,$N$3)/(1-$P$1))</f>
        <v>5</v>
      </c>
      <c r="X414" s="30">
        <f ca="1">IF(P414=0,0,Agents($N$4,$N$5,P414,$N$3)/(1-$P$1))</f>
        <v>2.5</v>
      </c>
    </row>
    <row r="415" spans="1:24" x14ac:dyDescent="0.25">
      <c r="A415" s="125">
        <v>0.70833333333333337</v>
      </c>
      <c r="B415" s="118">
        <v>3.3816425120772944E-2</v>
      </c>
      <c r="C415" s="119">
        <v>2.6579219882637211E-2</v>
      </c>
      <c r="D415" s="119">
        <v>2.8185907046476763E-2</v>
      </c>
      <c r="E415" s="119">
        <v>2.7179317202519059E-2</v>
      </c>
      <c r="F415" s="119">
        <v>3.0959752321981424E-2</v>
      </c>
      <c r="G415" s="119">
        <v>2.7065026362038665E-2</v>
      </c>
      <c r="H415" s="120">
        <v>2.7298850574712645E-2</v>
      </c>
      <c r="J415" s="24">
        <f t="shared" ca="1" si="47"/>
        <v>0.43238288994599572</v>
      </c>
      <c r="K415" s="24">
        <f t="shared" ca="1" si="47"/>
        <v>4.7562117894059535</v>
      </c>
      <c r="L415" s="24">
        <f t="shared" ca="1" si="47"/>
        <v>5.8062845221319437</v>
      </c>
      <c r="M415" s="24">
        <f t="shared" ca="1" si="47"/>
        <v>5.0650567107959503</v>
      </c>
      <c r="N415" s="24">
        <f t="shared" ca="1" si="47"/>
        <v>5.5592085850199462</v>
      </c>
      <c r="O415" s="24">
        <f t="shared" ca="1" si="47"/>
        <v>4.7562117894059543</v>
      </c>
      <c r="P415" s="24">
        <f t="shared" ca="1" si="47"/>
        <v>1.1736107012819887</v>
      </c>
      <c r="R415" s="24">
        <f ca="1">IF(J415=0,0,Agents($N$4,$N$5,J415,$N$3)/(1-$P$1))</f>
        <v>1.25</v>
      </c>
      <c r="S415" s="24">
        <f ca="1">IF(K415=0,0,Agents($N$4,$N$5,K415,$N$3)/(1-$P$1))</f>
        <v>5</v>
      </c>
      <c r="T415" s="24">
        <f ca="1">IF(L415=0,0,Agents($N$4,$N$5,L415,$N$3)/(1-$P$1))</f>
        <v>5</v>
      </c>
      <c r="U415" s="24">
        <f ca="1">IF(M415=0,0,Agents($N$4,$N$5,M415,$N$3)/(1-$P$1))</f>
        <v>5</v>
      </c>
      <c r="V415" s="24">
        <f ca="1">IF(N415=0,0,Agents($N$4,$N$5,N415,$N$3)/(1-$P$1))</f>
        <v>5</v>
      </c>
      <c r="W415" s="24">
        <f ca="1">IF(O415=0,0,Agents($N$4,$N$5,O415,$N$3)/(1-$P$1))</f>
        <v>5</v>
      </c>
      <c r="X415" s="24">
        <f ca="1">IF(P415=0,0,Agents($N$4,$N$5,P415,$N$3)/(1-$P$1))</f>
        <v>2.5</v>
      </c>
    </row>
    <row r="416" spans="1:24" x14ac:dyDescent="0.25">
      <c r="A416" s="121">
        <v>0.72916666666666663</v>
      </c>
      <c r="B416" s="122">
        <v>1.4492753623188406E-2</v>
      </c>
      <c r="C416" s="123">
        <v>1.9675526406627546E-2</v>
      </c>
      <c r="D416" s="123">
        <v>1.6791604197901048E-2</v>
      </c>
      <c r="E416" s="123">
        <v>2.0881670533642691E-2</v>
      </c>
      <c r="F416" s="123">
        <v>2.1327829377364983E-2</v>
      </c>
      <c r="G416" s="123">
        <v>1.8629173989455183E-2</v>
      </c>
      <c r="H416" s="124">
        <v>2.8735632183908046E-2</v>
      </c>
      <c r="J416" s="30">
        <f t="shared" ca="1" si="47"/>
        <v>0.18530695283399817</v>
      </c>
      <c r="K416" s="30">
        <f t="shared" ca="1" si="47"/>
        <v>3.5208321038459656</v>
      </c>
      <c r="L416" s="30">
        <f t="shared" ca="1" si="47"/>
        <v>3.4590631195679657</v>
      </c>
      <c r="M416" s="30">
        <f t="shared" ca="1" si="47"/>
        <v>3.8914460095139622</v>
      </c>
      <c r="N416" s="30">
        <f t="shared" ca="1" si="47"/>
        <v>3.8296770252359629</v>
      </c>
      <c r="O416" s="30">
        <f t="shared" ca="1" si="47"/>
        <v>3.2737561667339681</v>
      </c>
      <c r="P416" s="30">
        <f t="shared" ca="1" si="47"/>
        <v>1.2353796855599881</v>
      </c>
      <c r="R416" s="30">
        <f ca="1">IF(J416=0,0,Agents($N$4,$N$5,J416,$N$3)/(1-$P$1))</f>
        <v>1.25</v>
      </c>
      <c r="S416" s="30">
        <f ca="1">IF(K416=0,0,Agents($N$4,$N$5,K416,$N$3)/(1-$P$1))</f>
        <v>3.75</v>
      </c>
      <c r="T416" s="30">
        <f ca="1">IF(L416=0,0,Agents($N$4,$N$5,L416,$N$3)/(1-$P$1))</f>
        <v>3.75</v>
      </c>
      <c r="U416" s="30">
        <f ca="1">IF(M416=0,0,Agents($N$4,$N$5,M416,$N$3)/(1-$P$1))</f>
        <v>3.75</v>
      </c>
      <c r="V416" s="30">
        <f ca="1">IF(N416=0,0,Agents($N$4,$N$5,N416,$N$3)/(1-$P$1))</f>
        <v>3.75</v>
      </c>
      <c r="W416" s="30">
        <f ca="1">IF(O416=0,0,Agents($N$4,$N$5,O416,$N$3)/(1-$P$1))</f>
        <v>3.75</v>
      </c>
      <c r="X416" s="30">
        <f ca="1">IF(P416=0,0,Agents($N$4,$N$5,P416,$N$3)/(1-$P$1))</f>
        <v>2.5</v>
      </c>
    </row>
    <row r="417" spans="1:24" x14ac:dyDescent="0.25">
      <c r="A417" s="125">
        <v>0.75</v>
      </c>
      <c r="B417" s="118">
        <v>2.4154589371980676E-2</v>
      </c>
      <c r="C417" s="119">
        <v>1.5533310321021747E-2</v>
      </c>
      <c r="D417" s="119">
        <v>1.4992503748125937E-2</v>
      </c>
      <c r="E417" s="119">
        <v>1.4252568776930727E-2</v>
      </c>
      <c r="F417" s="119">
        <v>1.5823873409012729E-2</v>
      </c>
      <c r="G417" s="119">
        <v>1.1950790861159929E-2</v>
      </c>
      <c r="H417" s="120">
        <v>1.4367816091954023E-2</v>
      </c>
      <c r="J417" s="24">
        <f t="shared" ca="1" si="47"/>
        <v>0.30884492138999697</v>
      </c>
      <c r="K417" s="24">
        <f t="shared" ca="1" si="47"/>
        <v>2.7796042925099727</v>
      </c>
      <c r="L417" s="24">
        <f t="shared" ca="1" si="47"/>
        <v>3.0884492138999695</v>
      </c>
      <c r="M417" s="24">
        <f t="shared" ca="1" si="47"/>
        <v>2.6560663239539744</v>
      </c>
      <c r="N417" s="24">
        <f t="shared" ca="1" si="47"/>
        <v>2.8413732767879725</v>
      </c>
      <c r="O417" s="24">
        <f t="shared" ca="1" si="47"/>
        <v>2.1001454654519796</v>
      </c>
      <c r="P417" s="24">
        <f t="shared" ca="1" si="47"/>
        <v>0.61768984277999406</v>
      </c>
      <c r="R417" s="24">
        <f ca="1">IF(J417=0,0,Agents($N$4,$N$5,J417,$N$3)/(1-$P$1))</f>
        <v>1.25</v>
      </c>
      <c r="S417" s="24">
        <f ca="1">IF(K417=0,0,Agents($N$4,$N$5,K417,$N$3)/(1-$P$1))</f>
        <v>3.75</v>
      </c>
      <c r="T417" s="24">
        <f ca="1">IF(L417=0,0,Agents($N$4,$N$5,L417,$N$3)/(1-$P$1))</f>
        <v>3.75</v>
      </c>
      <c r="U417" s="24">
        <f ca="1">IF(M417=0,0,Agents($N$4,$N$5,M417,$N$3)/(1-$P$1))</f>
        <v>3.75</v>
      </c>
      <c r="V417" s="24">
        <f ca="1">IF(N417=0,0,Agents($N$4,$N$5,N417,$N$3)/(1-$P$1))</f>
        <v>3.75</v>
      </c>
      <c r="W417" s="24">
        <f ca="1">IF(O417=0,0,Agents($N$4,$N$5,O417,$N$3)/(1-$P$1))</f>
        <v>2.5</v>
      </c>
      <c r="X417" s="24">
        <f ca="1">IF(P417=0,0,Agents($N$4,$N$5,P417,$N$3)/(1-$P$1))</f>
        <v>1.25</v>
      </c>
    </row>
    <row r="418" spans="1:24" x14ac:dyDescent="0.25">
      <c r="A418" s="121">
        <v>0.77083333333333337</v>
      </c>
      <c r="B418" s="122">
        <v>1.932367149758454E-2</v>
      </c>
      <c r="C418" s="123">
        <v>1.1736278909216431E-2</v>
      </c>
      <c r="D418" s="123">
        <v>9.595202398800599E-3</v>
      </c>
      <c r="E418" s="123">
        <v>8.6178322837255558E-3</v>
      </c>
      <c r="F418" s="123">
        <v>9.6319229446164435E-3</v>
      </c>
      <c r="G418" s="123">
        <v>8.4358523725834803E-3</v>
      </c>
      <c r="H418" s="124">
        <v>1.4367816091954023E-2</v>
      </c>
      <c r="J418" s="30">
        <f t="shared" ca="1" si="47"/>
        <v>0.24707593711199757</v>
      </c>
      <c r="K418" s="30">
        <f t="shared" ca="1" si="47"/>
        <v>2.1001454654519796</v>
      </c>
      <c r="L418" s="30">
        <f t="shared" ca="1" si="47"/>
        <v>1.9766074968959806</v>
      </c>
      <c r="M418" s="30">
        <f t="shared" ca="1" si="47"/>
        <v>1.6059935912279846</v>
      </c>
      <c r="N418" s="30">
        <f t="shared" ca="1" si="47"/>
        <v>1.7295315597839833</v>
      </c>
      <c r="O418" s="30">
        <f t="shared" ca="1" si="47"/>
        <v>1.4824556226719858</v>
      </c>
      <c r="P418" s="30">
        <f t="shared" ca="1" si="47"/>
        <v>0.61768984277999406</v>
      </c>
      <c r="R418" s="30">
        <f ca="1">IF(J418=0,0,Agents($N$4,$N$5,J418,$N$3)/(1-$P$1))</f>
        <v>1.25</v>
      </c>
      <c r="S418" s="30">
        <f ca="1">IF(K418=0,0,Agents($N$4,$N$5,K418,$N$3)/(1-$P$1))</f>
        <v>2.5</v>
      </c>
      <c r="T418" s="30">
        <f ca="1">IF(L418=0,0,Agents($N$4,$N$5,L418,$N$3)/(1-$P$1))</f>
        <v>2.5</v>
      </c>
      <c r="U418" s="30">
        <f ca="1">IF(M418=0,0,Agents($N$4,$N$5,M418,$N$3)/(1-$P$1))</f>
        <v>2.5</v>
      </c>
      <c r="V418" s="30">
        <f ca="1">IF(N418=0,0,Agents($N$4,$N$5,N418,$N$3)/(1-$P$1))</f>
        <v>2.5</v>
      </c>
      <c r="W418" s="30">
        <f ca="1">IF(O418=0,0,Agents($N$4,$N$5,O418,$N$3)/(1-$P$1))</f>
        <v>2.5</v>
      </c>
      <c r="X418" s="30">
        <f ca="1">IF(P418=0,0,Agents($N$4,$N$5,P418,$N$3)/(1-$P$1))</f>
        <v>1.25</v>
      </c>
    </row>
    <row r="419" spans="1:24" x14ac:dyDescent="0.25">
      <c r="A419" s="125">
        <v>0.79166666666666663</v>
      </c>
      <c r="B419" s="118">
        <v>1.4492753623188406E-2</v>
      </c>
      <c r="C419" s="119">
        <v>7.9392474974111157E-3</v>
      </c>
      <c r="D419" s="119">
        <v>5.6971514242878558E-3</v>
      </c>
      <c r="E419" s="119">
        <v>7.9549221080543586E-3</v>
      </c>
      <c r="F419" s="119">
        <v>8.2559339525283791E-3</v>
      </c>
      <c r="G419" s="119">
        <v>6.3268892794376098E-3</v>
      </c>
      <c r="H419" s="120">
        <v>8.6206896551724137E-3</v>
      </c>
      <c r="J419" s="24">
        <f t="shared" ca="1" si="47"/>
        <v>0.18530695283399817</v>
      </c>
      <c r="K419" s="24">
        <f t="shared" ca="1" si="47"/>
        <v>1.4206866383939862</v>
      </c>
      <c r="L419" s="24">
        <f t="shared" ca="1" si="47"/>
        <v>1.1736107012819885</v>
      </c>
      <c r="M419" s="24">
        <f t="shared" ca="1" si="47"/>
        <v>1.4824556226719856</v>
      </c>
      <c r="N419" s="24">
        <f t="shared" ca="1" si="47"/>
        <v>1.4824556226719854</v>
      </c>
      <c r="O419" s="24">
        <f t="shared" ca="1" si="47"/>
        <v>1.1118417170039891</v>
      </c>
      <c r="P419" s="24">
        <f t="shared" ca="1" si="47"/>
        <v>0.3706139056679964</v>
      </c>
      <c r="R419" s="24">
        <f ca="1">IF(J419=0,0,Agents($N$4,$N$5,J419,$N$3)/(1-$P$1))</f>
        <v>1.25</v>
      </c>
      <c r="S419" s="24">
        <f ca="1">IF(K419=0,0,Agents($N$4,$N$5,K419,$N$3)/(1-$P$1))</f>
        <v>2.5</v>
      </c>
      <c r="T419" s="24">
        <f ca="1">IF(L419=0,0,Agents($N$4,$N$5,L419,$N$3)/(1-$P$1))</f>
        <v>2.5</v>
      </c>
      <c r="U419" s="24">
        <f ca="1">IF(M419=0,0,Agents($N$4,$N$5,M419,$N$3)/(1-$P$1))</f>
        <v>2.5</v>
      </c>
      <c r="V419" s="24">
        <f ca="1">IF(N419=0,0,Agents($N$4,$N$5,N419,$N$3)/(1-$P$1))</f>
        <v>2.5</v>
      </c>
      <c r="W419" s="24">
        <f ca="1">IF(O419=0,0,Agents($N$4,$N$5,O419,$N$3)/(1-$P$1))</f>
        <v>2.5</v>
      </c>
      <c r="X419" s="24">
        <f ca="1">IF(P419=0,0,Agents($N$4,$N$5,P419,$N$3)/(1-$P$1))</f>
        <v>1.25</v>
      </c>
    </row>
    <row r="420" spans="1:24" x14ac:dyDescent="0.25">
      <c r="A420" s="126">
        <v>0.8125</v>
      </c>
      <c r="B420" s="122">
        <v>2.4154589371980676E-2</v>
      </c>
      <c r="C420" s="123">
        <v>5.5229547808077319E-3</v>
      </c>
      <c r="D420" s="123">
        <v>5.0974512743628183E-3</v>
      </c>
      <c r="E420" s="123">
        <v>5.3032814053695721E-3</v>
      </c>
      <c r="F420" s="123">
        <v>7.2239422084623322E-3</v>
      </c>
      <c r="G420" s="123">
        <v>4.2179261862917402E-3</v>
      </c>
      <c r="H420" s="124">
        <v>8.6206896551724137E-3</v>
      </c>
      <c r="J420" s="30">
        <f t="shared" ca="1" si="47"/>
        <v>0.30884492138999697</v>
      </c>
      <c r="K420" s="30">
        <f t="shared" ca="1" si="47"/>
        <v>0.98830374844799029</v>
      </c>
      <c r="L420" s="30">
        <f t="shared" ca="1" si="47"/>
        <v>1.0500727327259896</v>
      </c>
      <c r="M420" s="30">
        <f t="shared" ca="1" si="47"/>
        <v>0.98830374844799029</v>
      </c>
      <c r="N420" s="30">
        <f t="shared" ca="1" si="47"/>
        <v>1.2971486698379873</v>
      </c>
      <c r="O420" s="30">
        <f t="shared" ca="1" si="47"/>
        <v>0.74122781133599291</v>
      </c>
      <c r="P420" s="30">
        <f t="shared" ca="1" si="47"/>
        <v>0.3706139056679964</v>
      </c>
      <c r="R420" s="30">
        <f ca="1">IF(J420=0,0,Agents($N$4,$N$5,J420,$N$3)/(1-$P$1))</f>
        <v>1.25</v>
      </c>
      <c r="S420" s="30">
        <f ca="1">IF(K420=0,0,Agents($N$4,$N$5,K420,$N$3)/(1-$P$1))</f>
        <v>2.5</v>
      </c>
      <c r="T420" s="30">
        <f ca="1">IF(L420=0,0,Agents($N$4,$N$5,L420,$N$3)/(1-$P$1))</f>
        <v>2.5</v>
      </c>
      <c r="U420" s="30">
        <f ca="1">IF(M420=0,0,Agents($N$4,$N$5,M420,$N$3)/(1-$P$1))</f>
        <v>2.5</v>
      </c>
      <c r="V420" s="30">
        <f ca="1">IF(N420=0,0,Agents($N$4,$N$5,N420,$N$3)/(1-$P$1))</f>
        <v>2.5</v>
      </c>
      <c r="W420" s="30">
        <f ca="1">IF(O420=0,0,Agents($N$4,$N$5,O420,$N$3)/(1-$P$1))</f>
        <v>2.5</v>
      </c>
      <c r="X420" s="30">
        <f ca="1">IF(P420=0,0,Agents($N$4,$N$5,P420,$N$3)/(1-$P$1))</f>
        <v>1.25</v>
      </c>
    </row>
    <row r="421" spans="1:24" x14ac:dyDescent="0.25">
      <c r="A421" s="125">
        <v>0.83333333333333304</v>
      </c>
      <c r="B421" s="127">
        <v>9.6618357487922701E-3</v>
      </c>
      <c r="C421" s="128">
        <v>2.0711080428028996E-3</v>
      </c>
      <c r="D421" s="128">
        <v>2.098950524737631E-3</v>
      </c>
      <c r="E421" s="128">
        <v>2.651640702684786E-3</v>
      </c>
      <c r="F421" s="128">
        <v>2.7519779841761265E-3</v>
      </c>
      <c r="G421" s="128">
        <v>1.7574692442882249E-3</v>
      </c>
      <c r="H421" s="129">
        <v>4.3103448275862068E-3</v>
      </c>
      <c r="J421" s="30">
        <f t="shared" ca="1" si="47"/>
        <v>0.12353796855599879</v>
      </c>
      <c r="K421" s="30">
        <f t="shared" ca="1" si="47"/>
        <v>0.37061390566799635</v>
      </c>
      <c r="L421" s="30">
        <f t="shared" ca="1" si="47"/>
        <v>0.43238288994599572</v>
      </c>
      <c r="M421" s="30">
        <f t="shared" ca="1" si="47"/>
        <v>0.49415187422399515</v>
      </c>
      <c r="N421" s="30">
        <f t="shared" ca="1" si="47"/>
        <v>0.4941518742239952</v>
      </c>
      <c r="O421" s="30">
        <f t="shared" ca="1" si="47"/>
        <v>0.30884492138999697</v>
      </c>
      <c r="P421" s="30">
        <f t="shared" ca="1" si="47"/>
        <v>0.1853069528339982</v>
      </c>
      <c r="R421" s="30">
        <f ca="1">IF(J421=0,0,Agents($N$4,$N$5,J421,$N$3)/(1-$P$1))</f>
        <v>1.25</v>
      </c>
      <c r="S421" s="30">
        <f ca="1">IF(K421=0,0,Agents($N$4,$N$5,K421,$N$3)/(1-$P$1))</f>
        <v>1.25</v>
      </c>
      <c r="T421" s="30">
        <f ca="1">IF(L421=0,0,Agents($N$4,$N$5,L421,$N$3)/(1-$P$1))</f>
        <v>1.25</v>
      </c>
      <c r="U421" s="30">
        <f ca="1">IF(M421=0,0,Agents($N$4,$N$5,M421,$N$3)/(1-$P$1))</f>
        <v>1.25</v>
      </c>
      <c r="V421" s="30">
        <f ca="1">IF(N421=0,0,Agents($N$4,$N$5,N421,$N$3)/(1-$P$1))</f>
        <v>1.25</v>
      </c>
      <c r="W421" s="30">
        <f ca="1">IF(O421=0,0,Agents($N$4,$N$5,O421,$N$3)/(1-$P$1))</f>
        <v>1.25</v>
      </c>
      <c r="X421" s="30">
        <f ca="1">IF(P421=0,0,Agents($N$4,$N$5,P421,$N$3)/(1-$P$1))</f>
        <v>1.25</v>
      </c>
    </row>
    <row r="422" spans="1:24" x14ac:dyDescent="0.25">
      <c r="A422" s="126">
        <v>0.85416666666666696</v>
      </c>
      <c r="B422" s="127">
        <v>1.4492753623188406E-2</v>
      </c>
      <c r="C422" s="128">
        <v>1.380738695201933E-3</v>
      </c>
      <c r="D422" s="128">
        <v>1.1994002998500749E-3</v>
      </c>
      <c r="E422" s="128">
        <v>1.325820351342393E-3</v>
      </c>
      <c r="F422" s="128">
        <v>1.7199862401100791E-3</v>
      </c>
      <c r="G422" s="128">
        <v>1.4059753954305801E-3</v>
      </c>
      <c r="H422" s="129">
        <v>1.4367816091954023E-3</v>
      </c>
      <c r="J422" s="30">
        <f t="shared" ca="1" si="47"/>
        <v>0.18530695283399817</v>
      </c>
      <c r="K422" s="30">
        <f t="shared" ca="1" si="47"/>
        <v>0.24707593711199757</v>
      </c>
      <c r="L422" s="30">
        <f t="shared" ca="1" si="47"/>
        <v>0.24707593711199757</v>
      </c>
      <c r="M422" s="30">
        <f t="shared" ca="1" si="47"/>
        <v>0.24707593711199757</v>
      </c>
      <c r="N422" s="30">
        <f t="shared" ca="1" si="47"/>
        <v>0.30884492138999697</v>
      </c>
      <c r="O422" s="30">
        <f t="shared" ca="1" si="47"/>
        <v>0.24707593711199763</v>
      </c>
      <c r="P422" s="30">
        <f t="shared" ca="1" si="47"/>
        <v>6.17689842779994E-2</v>
      </c>
      <c r="R422" s="30">
        <f ca="1">IF(J422=0,0,Agents($N$4,$N$5,J422,$N$3)/(1-$P$1))</f>
        <v>1.25</v>
      </c>
      <c r="S422" s="30">
        <f ca="1">IF(K422=0,0,Agents($N$4,$N$5,K422,$N$3)/(1-$P$1))</f>
        <v>1.25</v>
      </c>
      <c r="T422" s="30">
        <f ca="1">IF(L422=0,0,Agents($N$4,$N$5,L422,$N$3)/(1-$P$1))</f>
        <v>1.25</v>
      </c>
      <c r="U422" s="30">
        <f ca="1">IF(M422=0,0,Agents($N$4,$N$5,M422,$N$3)/(1-$P$1))</f>
        <v>1.25</v>
      </c>
      <c r="V422" s="30">
        <f ca="1">IF(N422=0,0,Agents($N$4,$N$5,N422,$N$3)/(1-$P$1))</f>
        <v>1.25</v>
      </c>
      <c r="W422" s="30">
        <f ca="1">IF(O422=0,0,Agents($N$4,$N$5,O422,$N$3)/(1-$P$1))</f>
        <v>1.25</v>
      </c>
      <c r="X422" s="30">
        <f ca="1">IF(P422=0,0,Agents($N$4,$N$5,P422,$N$3)/(1-$P$1))</f>
        <v>1.25</v>
      </c>
    </row>
    <row r="423" spans="1:24" x14ac:dyDescent="0.25">
      <c r="A423" s="125">
        <v>0.875000000000001</v>
      </c>
      <c r="B423" s="127">
        <v>1.4492753623188406E-2</v>
      </c>
      <c r="C423" s="128">
        <v>7.9392474974111157E-3</v>
      </c>
      <c r="D423" s="128">
        <v>5.6971514242878558E-3</v>
      </c>
      <c r="E423" s="128">
        <v>7.9549221080543586E-3</v>
      </c>
      <c r="F423" s="128">
        <v>8.2559339525283791E-3</v>
      </c>
      <c r="G423" s="128">
        <v>6.3268892794376098E-3</v>
      </c>
      <c r="H423" s="129">
        <v>8.6206896551724137E-3</v>
      </c>
      <c r="J423" s="30">
        <f t="shared" ref="J423:P426" ca="1" si="48">B423*J$427</f>
        <v>0.18530695283399817</v>
      </c>
      <c r="K423" s="30">
        <f t="shared" ca="1" si="48"/>
        <v>1.4206866383939862</v>
      </c>
      <c r="L423" s="30">
        <f t="shared" ca="1" si="48"/>
        <v>1.1736107012819885</v>
      </c>
      <c r="M423" s="30">
        <f t="shared" ca="1" si="48"/>
        <v>1.4824556226719856</v>
      </c>
      <c r="N423" s="30">
        <f t="shared" ca="1" si="48"/>
        <v>1.4824556226719854</v>
      </c>
      <c r="O423" s="30">
        <f t="shared" ca="1" si="48"/>
        <v>1.1118417170039891</v>
      </c>
      <c r="P423" s="30">
        <f t="shared" ca="1" si="48"/>
        <v>0.3706139056679964</v>
      </c>
      <c r="R423" s="30">
        <f ca="1">IF(J423=0,0,Agents($N$4,$N$5,J423,$N$3)/(1-$P$1))</f>
        <v>1.25</v>
      </c>
      <c r="S423" s="30">
        <f ca="1">IF(K423=0,0,Agents($N$4,$N$5,K423,$N$3)/(1-$P$1))</f>
        <v>2.5</v>
      </c>
      <c r="T423" s="30">
        <f ca="1">IF(L423=0,0,Agents($N$4,$N$5,L423,$N$3)/(1-$P$1))</f>
        <v>2.5</v>
      </c>
      <c r="U423" s="30">
        <f ca="1">IF(M423=0,0,Agents($N$4,$N$5,M423,$N$3)/(1-$P$1))</f>
        <v>2.5</v>
      </c>
      <c r="V423" s="30">
        <f ca="1">IF(N423=0,0,Agents($N$4,$N$5,N423,$N$3)/(1-$P$1))</f>
        <v>2.5</v>
      </c>
      <c r="W423" s="30">
        <f ca="1">IF(O423=0,0,Agents($N$4,$N$5,O423,$N$3)/(1-$P$1))</f>
        <v>2.5</v>
      </c>
      <c r="X423" s="30">
        <f ca="1">IF(P423=0,0,Agents($N$4,$N$5,P423,$N$3)/(1-$P$1))</f>
        <v>1.25</v>
      </c>
    </row>
    <row r="424" spans="1:24" x14ac:dyDescent="0.25">
      <c r="A424" s="126">
        <v>0.89583333333333504</v>
      </c>
      <c r="B424" s="127">
        <v>2.4154589371980676E-2</v>
      </c>
      <c r="C424" s="128">
        <v>5.5229547808077319E-3</v>
      </c>
      <c r="D424" s="128">
        <v>5.0974512743628183E-3</v>
      </c>
      <c r="E424" s="128">
        <v>5.3032814053695721E-3</v>
      </c>
      <c r="F424" s="128">
        <v>7.2239422084623322E-3</v>
      </c>
      <c r="G424" s="128">
        <v>4.2179261862917402E-3</v>
      </c>
      <c r="H424" s="129">
        <v>8.6206896551724137E-3</v>
      </c>
      <c r="J424" s="30">
        <f t="shared" ca="1" si="48"/>
        <v>0.30884492138999697</v>
      </c>
      <c r="K424" s="30">
        <f t="shared" ca="1" si="48"/>
        <v>0.98830374844799029</v>
      </c>
      <c r="L424" s="30">
        <f t="shared" ca="1" si="48"/>
        <v>1.0500727327259896</v>
      </c>
      <c r="M424" s="30">
        <f t="shared" ca="1" si="48"/>
        <v>0.98830374844799029</v>
      </c>
      <c r="N424" s="30">
        <f t="shared" ca="1" si="48"/>
        <v>1.2971486698379873</v>
      </c>
      <c r="O424" s="30">
        <f t="shared" ca="1" si="48"/>
        <v>0.74122781133599291</v>
      </c>
      <c r="P424" s="30">
        <f t="shared" ca="1" si="48"/>
        <v>0.3706139056679964</v>
      </c>
      <c r="R424" s="30">
        <f ca="1">IF(J424=0,0,Agents($N$4,$N$5,J424,$N$3)/(1-$P$1))</f>
        <v>1.25</v>
      </c>
      <c r="S424" s="30">
        <f ca="1">IF(K424=0,0,Agents($N$4,$N$5,K424,$N$3)/(1-$P$1))</f>
        <v>2.5</v>
      </c>
      <c r="T424" s="30">
        <f ca="1">IF(L424=0,0,Agents($N$4,$N$5,L424,$N$3)/(1-$P$1))</f>
        <v>2.5</v>
      </c>
      <c r="U424" s="30">
        <f ca="1">IF(M424=0,0,Agents($N$4,$N$5,M424,$N$3)/(1-$P$1))</f>
        <v>2.5</v>
      </c>
      <c r="V424" s="30">
        <f ca="1">IF(N424=0,0,Agents($N$4,$N$5,N424,$N$3)/(1-$P$1))</f>
        <v>2.5</v>
      </c>
      <c r="W424" s="30">
        <f ca="1">IF(O424=0,0,Agents($N$4,$N$5,O424,$N$3)/(1-$P$1))</f>
        <v>2.5</v>
      </c>
      <c r="X424" s="30">
        <f ca="1">IF(P424=0,0,Agents($N$4,$N$5,P424,$N$3)/(1-$P$1))</f>
        <v>1.25</v>
      </c>
    </row>
    <row r="425" spans="1:24" x14ac:dyDescent="0.25">
      <c r="A425" s="125">
        <v>0.91666666666666896</v>
      </c>
      <c r="B425" s="127">
        <v>9.6618357487922701E-3</v>
      </c>
      <c r="C425" s="128">
        <v>2.0711080428028996E-3</v>
      </c>
      <c r="D425" s="128">
        <v>2.098950524737631E-3</v>
      </c>
      <c r="E425" s="128">
        <v>2.651640702684786E-3</v>
      </c>
      <c r="F425" s="128">
        <v>2.7519779841761265E-3</v>
      </c>
      <c r="G425" s="128">
        <v>1.7574692442882249E-3</v>
      </c>
      <c r="H425" s="129">
        <v>4.3103448275862068E-3</v>
      </c>
      <c r="J425" s="30">
        <f t="shared" ca="1" si="48"/>
        <v>0.12353796855599879</v>
      </c>
      <c r="K425" s="30">
        <f t="shared" ca="1" si="48"/>
        <v>0.37061390566799635</v>
      </c>
      <c r="L425" s="30">
        <f t="shared" ca="1" si="48"/>
        <v>0.43238288994599572</v>
      </c>
      <c r="M425" s="30">
        <f t="shared" ca="1" si="48"/>
        <v>0.49415187422399515</v>
      </c>
      <c r="N425" s="30">
        <f t="shared" ca="1" si="48"/>
        <v>0.4941518742239952</v>
      </c>
      <c r="O425" s="30">
        <f t="shared" ca="1" si="48"/>
        <v>0.30884492138999697</v>
      </c>
      <c r="P425" s="30">
        <f t="shared" ca="1" si="48"/>
        <v>0.1853069528339982</v>
      </c>
      <c r="R425" s="30">
        <f ca="1">IF(J425=0,0,Agents($N$4,$N$5,J425,$N$3)/(1-$P$1))</f>
        <v>1.25</v>
      </c>
      <c r="S425" s="30">
        <f ca="1">IF(K425=0,0,Agents($N$4,$N$5,K425,$N$3)/(1-$P$1))</f>
        <v>1.25</v>
      </c>
      <c r="T425" s="30">
        <f ca="1">IF(L425=0,0,Agents($N$4,$N$5,L425,$N$3)/(1-$P$1))</f>
        <v>1.25</v>
      </c>
      <c r="U425" s="30">
        <f ca="1">IF(M425=0,0,Agents($N$4,$N$5,M425,$N$3)/(1-$P$1))</f>
        <v>1.25</v>
      </c>
      <c r="V425" s="30">
        <f ca="1">IF(N425=0,0,Agents($N$4,$N$5,N425,$N$3)/(1-$P$1))</f>
        <v>1.25</v>
      </c>
      <c r="W425" s="30">
        <f ca="1">IF(O425=0,0,Agents($N$4,$N$5,O425,$N$3)/(1-$P$1))</f>
        <v>1.25</v>
      </c>
      <c r="X425" s="30">
        <f ca="1">IF(P425=0,0,Agents($N$4,$N$5,P425,$N$3)/(1-$P$1))</f>
        <v>1.25</v>
      </c>
    </row>
    <row r="426" spans="1:24" x14ac:dyDescent="0.25">
      <c r="A426" s="126">
        <v>0.937500000000003</v>
      </c>
      <c r="B426" s="127">
        <v>1.4492753623188406E-2</v>
      </c>
      <c r="C426" s="128">
        <v>1.380738695201933E-3</v>
      </c>
      <c r="D426" s="128">
        <v>1.1994002998500749E-3</v>
      </c>
      <c r="E426" s="128">
        <v>1.325820351342393E-3</v>
      </c>
      <c r="F426" s="128">
        <v>1.7199862401100791E-3</v>
      </c>
      <c r="G426" s="128">
        <v>1.4059753954305801E-3</v>
      </c>
      <c r="H426" s="129">
        <v>1.4367816091954023E-3</v>
      </c>
      <c r="J426" s="30">
        <f t="shared" ca="1" si="48"/>
        <v>0.18530695283399817</v>
      </c>
      <c r="K426" s="30">
        <f t="shared" ca="1" si="48"/>
        <v>0.24707593711199757</v>
      </c>
      <c r="L426" s="30">
        <f t="shared" ca="1" si="48"/>
        <v>0.24707593711199757</v>
      </c>
      <c r="M426" s="30">
        <f t="shared" ca="1" si="48"/>
        <v>0.24707593711199757</v>
      </c>
      <c r="N426" s="30">
        <f t="shared" ca="1" si="48"/>
        <v>0.30884492138999697</v>
      </c>
      <c r="O426" s="30">
        <f t="shared" ca="1" si="48"/>
        <v>0.24707593711199763</v>
      </c>
      <c r="P426" s="30">
        <f t="shared" ca="1" si="48"/>
        <v>6.17689842779994E-2</v>
      </c>
      <c r="R426" s="30">
        <f ca="1">IF(J426=0,0,Agents($N$4,$N$5,J426,$N$3)/(1-$P$1))</f>
        <v>1.25</v>
      </c>
      <c r="S426" s="30">
        <f ca="1">IF(K426=0,0,Agents($N$4,$N$5,K426,$N$3)/(1-$P$1))</f>
        <v>1.25</v>
      </c>
      <c r="T426" s="30">
        <f ca="1">IF(L426=0,0,Agents($N$4,$N$5,L426,$N$3)/(1-$P$1))</f>
        <v>1.25</v>
      </c>
      <c r="U426" s="30">
        <f ca="1">IF(M426=0,0,Agents($N$4,$N$5,M426,$N$3)/(1-$P$1))</f>
        <v>1.25</v>
      </c>
      <c r="V426" s="30">
        <f ca="1">IF(N426=0,0,Agents($N$4,$N$5,N426,$N$3)/(1-$P$1))</f>
        <v>1.25</v>
      </c>
      <c r="W426" s="30">
        <f ca="1">IF(O426=0,0,Agents($N$4,$N$5,O426,$N$3)/(1-$P$1))</f>
        <v>1.25</v>
      </c>
      <c r="X426" s="30">
        <f ca="1">IF(P426=0,0,Agents($N$4,$N$5,P426,$N$3)/(1-$P$1))</f>
        <v>1.25</v>
      </c>
    </row>
    <row r="427" spans="1:24" x14ac:dyDescent="0.25">
      <c r="A427" s="130"/>
      <c r="B427" s="131">
        <v>1.301559356136821E-2</v>
      </c>
      <c r="C427" s="132">
        <v>0.18215543259557343</v>
      </c>
      <c r="D427" s="132">
        <v>0.20969567404426559</v>
      </c>
      <c r="E427" s="132">
        <v>0.18970070422535212</v>
      </c>
      <c r="F427" s="132">
        <v>0.18278420523138833</v>
      </c>
      <c r="G427" s="132">
        <v>0.17888581488933603</v>
      </c>
      <c r="H427" s="133">
        <v>4.37625754527163E-2</v>
      </c>
      <c r="J427" s="27">
        <f t="shared" ref="J427:P427" ca="1" si="49">$N$2*B427/SUM($B$427:$H$427)</f>
        <v>12.786179745545875</v>
      </c>
      <c r="K427" s="27">
        <f t="shared" ca="1" si="49"/>
        <v>178.94474745336424</v>
      </c>
      <c r="L427" s="27">
        <f t="shared" ca="1" si="49"/>
        <v>205.99956256712798</v>
      </c>
      <c r="M427" s="27">
        <f t="shared" ca="1" si="49"/>
        <v>186.35702556672419</v>
      </c>
      <c r="N427" s="27">
        <f t="shared" ca="1" si="49"/>
        <v>179.56243729614425</v>
      </c>
      <c r="O427" s="27">
        <f t="shared" ca="1" si="49"/>
        <v>175.7327602709083</v>
      </c>
      <c r="P427" s="27">
        <f t="shared" ca="1" si="49"/>
        <v>42.991213057487585</v>
      </c>
      <c r="R427" s="26">
        <f ca="1">(SUM(R397:R426)/2)/$C$6</f>
        <v>2.5</v>
      </c>
      <c r="S427" s="26">
        <f t="shared" ref="S427:X427" ca="1" si="50">(SUM(S397:S426)/2)/$C$6</f>
        <v>9.140625</v>
      </c>
      <c r="T427" s="26">
        <f t="shared" ca="1" si="50"/>
        <v>10.078125</v>
      </c>
      <c r="U427" s="26">
        <f t="shared" ca="1" si="50"/>
        <v>9.296875</v>
      </c>
      <c r="V427" s="26">
        <f t="shared" ca="1" si="50"/>
        <v>9.21875</v>
      </c>
      <c r="W427" s="26">
        <f t="shared" ca="1" si="50"/>
        <v>8.984375</v>
      </c>
      <c r="X427" s="26">
        <f t="shared" ca="1" si="50"/>
        <v>4.140625</v>
      </c>
    </row>
    <row r="428" spans="1:24" x14ac:dyDescent="0.25">
      <c r="R428" s="32">
        <f ca="1">SUM(R427:X427)/5</f>
        <v>10.671875</v>
      </c>
      <c r="S428" s="31"/>
      <c r="T428" s="31"/>
      <c r="U428" s="31"/>
      <c r="V428" s="31"/>
      <c r="W428" s="31"/>
      <c r="X428" s="4"/>
    </row>
  </sheetData>
  <pageMargins left="0.7" right="0.7" top="0.75" bottom="0.75" header="0.3" footer="0.3"/>
  <pageSetup orientation="portrait" horizontalDpi="90" verticalDpi="9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tabColor theme="4" tint="0.39997558519241921"/>
  </sheetPr>
  <dimension ref="A1:Z428"/>
  <sheetViews>
    <sheetView showGridLines="0" zoomScale="80" zoomScaleNormal="80" workbookViewId="0">
      <selection activeCell="G1" sqref="G1"/>
    </sheetView>
  </sheetViews>
  <sheetFormatPr defaultRowHeight="15" x14ac:dyDescent="0.25"/>
  <cols>
    <col min="1" max="1" width="18.140625" style="39" bestFit="1" customWidth="1"/>
    <col min="2" max="2" width="5" style="39" bestFit="1" customWidth="1"/>
    <col min="3" max="9" width="7.7109375" style="39" bestFit="1" customWidth="1"/>
    <col min="10" max="10" width="19.28515625" style="39" bestFit="1" customWidth="1"/>
    <col min="11" max="12" width="7.7109375" style="39" bestFit="1" customWidth="1"/>
    <col min="13" max="13" width="8" style="39" bestFit="1" customWidth="1"/>
    <col min="14" max="17" width="7.7109375" style="39" bestFit="1" customWidth="1"/>
    <col min="18" max="18" width="12.85546875" style="39" bestFit="1" customWidth="1"/>
    <col min="19" max="20" width="7.7109375" style="39" bestFit="1" customWidth="1"/>
    <col min="21" max="21" width="5.28515625" style="39" bestFit="1" customWidth="1"/>
    <col min="22" max="22" width="5.5703125" style="39" bestFit="1" customWidth="1"/>
    <col min="23" max="23" width="3.5703125" style="39" bestFit="1" customWidth="1"/>
    <col min="24" max="24" width="4.140625" style="39" bestFit="1" customWidth="1"/>
    <col min="25" max="16384" width="9.140625" style="39"/>
  </cols>
  <sheetData>
    <row r="1" spans="1:26" x14ac:dyDescent="0.25">
      <c r="A1" s="1" t="s">
        <v>72</v>
      </c>
      <c r="B1" s="2"/>
      <c r="C1" s="34">
        <v>43101</v>
      </c>
      <c r="D1" s="34">
        <v>43132</v>
      </c>
      <c r="E1" s="34">
        <v>43160</v>
      </c>
      <c r="F1" s="34">
        <v>43191</v>
      </c>
      <c r="G1" s="34">
        <v>43221</v>
      </c>
      <c r="H1" s="34">
        <v>43252</v>
      </c>
      <c r="I1" s="34">
        <v>43282</v>
      </c>
      <c r="J1" s="34">
        <v>43313</v>
      </c>
      <c r="K1" s="34">
        <v>43344</v>
      </c>
      <c r="L1" s="34">
        <v>43374</v>
      </c>
      <c r="M1" s="34">
        <v>43405</v>
      </c>
      <c r="N1" s="34">
        <v>43435</v>
      </c>
      <c r="O1" s="175">
        <v>0.2</v>
      </c>
      <c r="P1" s="175">
        <v>0.2</v>
      </c>
    </row>
    <row r="2" spans="1:26" x14ac:dyDescent="0.25">
      <c r="A2" s="3" t="s">
        <v>0</v>
      </c>
      <c r="B2" s="4"/>
      <c r="C2" s="35">
        <f ca="1">Affinity!C4*12/52</f>
        <v>1194.4615384615386</v>
      </c>
      <c r="D2" s="35">
        <f ca="1">Affinity!D4*12/52</f>
        <v>930.92307692307691</v>
      </c>
      <c r="E2" s="35">
        <f ca="1">Affinity!E4*12/52</f>
        <v>739.38461538461536</v>
      </c>
      <c r="F2" s="35">
        <f ca="1">Affinity!F4*12/52</f>
        <v>624.46153846153845</v>
      </c>
      <c r="G2" s="35">
        <f ca="1">Affinity!G4*12/52</f>
        <v>610.84615384615381</v>
      </c>
      <c r="H2" s="35">
        <f ca="1">Affinity!H4*12/52</f>
        <v>435</v>
      </c>
      <c r="I2" s="35">
        <f ca="1">Affinity!I4*12/52</f>
        <v>345.13406593406603</v>
      </c>
      <c r="J2" s="35">
        <f ca="1">Affinity!J4*12/52</f>
        <v>157.7819397993311</v>
      </c>
      <c r="K2" s="35">
        <f ca="1">Affinity!K4*12/52</f>
        <v>169.72469635627533</v>
      </c>
      <c r="L2" s="35">
        <f ca="1">Affinity!L4*12/52</f>
        <v>193.40769230769232</v>
      </c>
      <c r="M2" s="35">
        <f ca="1">Affinity!M4*12/52</f>
        <v>155.98536988494016</v>
      </c>
      <c r="N2" s="35">
        <f ca="1">Affinity!N4*12/52</f>
        <v>146.92954543708566</v>
      </c>
    </row>
    <row r="3" spans="1:26" x14ac:dyDescent="0.25">
      <c r="A3" s="3" t="s">
        <v>4</v>
      </c>
      <c r="B3" s="4"/>
      <c r="C3" s="35">
        <f>Affinity!C5</f>
        <v>550</v>
      </c>
      <c r="D3" s="35">
        <f>Affinity!D5</f>
        <v>550</v>
      </c>
      <c r="E3" s="35">
        <f>Affinity!E5</f>
        <v>550</v>
      </c>
      <c r="F3" s="35">
        <f>Affinity!F5</f>
        <v>550</v>
      </c>
      <c r="G3" s="35">
        <f>Affinity!G5</f>
        <v>550</v>
      </c>
      <c r="H3" s="35">
        <f>Affinity!H5</f>
        <v>550</v>
      </c>
      <c r="I3" s="35">
        <f>Affinity!I5</f>
        <v>550</v>
      </c>
      <c r="J3" s="35">
        <f>Affinity!J5</f>
        <v>550</v>
      </c>
      <c r="K3" s="35">
        <f>Affinity!K5</f>
        <v>550</v>
      </c>
      <c r="L3" s="35">
        <f>Affinity!L5</f>
        <v>550</v>
      </c>
      <c r="M3" s="35">
        <f>Affinity!M5</f>
        <v>550</v>
      </c>
      <c r="N3" s="35">
        <f>Affinity!N5</f>
        <v>550</v>
      </c>
    </row>
    <row r="4" spans="1:26" x14ac:dyDescent="0.25">
      <c r="A4" s="3" t="s">
        <v>1</v>
      </c>
      <c r="B4" s="4"/>
      <c r="C4" s="36">
        <v>0.8</v>
      </c>
      <c r="D4" s="36">
        <v>0.8</v>
      </c>
      <c r="E4" s="36">
        <v>0.8</v>
      </c>
      <c r="F4" s="36">
        <v>0.8</v>
      </c>
      <c r="G4" s="36">
        <v>0.8</v>
      </c>
      <c r="H4" s="36">
        <v>0.8</v>
      </c>
      <c r="I4" s="36">
        <v>0.8</v>
      </c>
      <c r="J4" s="36">
        <v>0.8</v>
      </c>
      <c r="K4" s="36">
        <v>0.8</v>
      </c>
      <c r="L4" s="36">
        <v>0.8</v>
      </c>
      <c r="M4" s="36">
        <v>0.8</v>
      </c>
      <c r="N4" s="36">
        <v>0.8</v>
      </c>
    </row>
    <row r="5" spans="1:26" x14ac:dyDescent="0.25">
      <c r="A5" s="3" t="s">
        <v>2</v>
      </c>
      <c r="B5" s="4"/>
      <c r="C5" s="40">
        <v>30</v>
      </c>
      <c r="D5" s="40">
        <v>30</v>
      </c>
      <c r="E5" s="40">
        <v>30</v>
      </c>
      <c r="F5" s="40">
        <v>30</v>
      </c>
      <c r="G5" s="40">
        <v>30</v>
      </c>
      <c r="H5" s="40">
        <v>30</v>
      </c>
      <c r="I5" s="40">
        <v>30</v>
      </c>
      <c r="J5" s="40">
        <v>30</v>
      </c>
      <c r="K5" s="40">
        <v>30</v>
      </c>
      <c r="L5" s="40">
        <v>30</v>
      </c>
      <c r="M5" s="40">
        <v>30</v>
      </c>
      <c r="N5" s="40">
        <v>30</v>
      </c>
    </row>
    <row r="6" spans="1:26" x14ac:dyDescent="0.25">
      <c r="A6" s="3" t="s">
        <v>5</v>
      </c>
      <c r="B6" s="4"/>
      <c r="C6" s="37">
        <v>8</v>
      </c>
      <c r="D6" s="37">
        <v>8</v>
      </c>
      <c r="E6" s="37">
        <v>8</v>
      </c>
      <c r="F6" s="37">
        <v>8</v>
      </c>
      <c r="G6" s="37">
        <v>8</v>
      </c>
      <c r="H6" s="37">
        <v>8</v>
      </c>
      <c r="I6" s="37">
        <v>8</v>
      </c>
      <c r="J6" s="37">
        <v>8</v>
      </c>
      <c r="K6" s="37">
        <v>8</v>
      </c>
      <c r="L6" s="37">
        <v>8</v>
      </c>
      <c r="M6" s="37">
        <v>8</v>
      </c>
      <c r="N6" s="37">
        <v>8</v>
      </c>
    </row>
    <row r="7" spans="1:26" x14ac:dyDescent="0.25">
      <c r="A7" s="3"/>
      <c r="B7" s="4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</row>
    <row r="10" spans="1:26" x14ac:dyDescent="0.25">
      <c r="J10" s="6" t="s">
        <v>14</v>
      </c>
      <c r="K10" s="20"/>
      <c r="L10" s="20"/>
      <c r="M10" s="33">
        <v>43101</v>
      </c>
      <c r="N10" s="20"/>
      <c r="O10" s="20"/>
      <c r="P10" s="21"/>
      <c r="R10" s="6" t="s">
        <v>15</v>
      </c>
      <c r="S10" s="20"/>
      <c r="T10" s="20"/>
      <c r="U10" s="20"/>
      <c r="V10" s="20"/>
      <c r="W10" s="20"/>
      <c r="X10" s="21"/>
    </row>
    <row r="11" spans="1:26" x14ac:dyDescent="0.25">
      <c r="A11" s="113" t="s">
        <v>6</v>
      </c>
      <c r="B11" s="114" t="s">
        <v>13</v>
      </c>
      <c r="C11" s="115" t="s">
        <v>7</v>
      </c>
      <c r="D11" s="115" t="s">
        <v>8</v>
      </c>
      <c r="E11" s="115" t="s">
        <v>9</v>
      </c>
      <c r="F11" s="115" t="s">
        <v>10</v>
      </c>
      <c r="G11" s="115" t="s">
        <v>11</v>
      </c>
      <c r="H11" s="116" t="s">
        <v>12</v>
      </c>
      <c r="J11" s="22" t="s">
        <v>13</v>
      </c>
      <c r="K11" s="20" t="s">
        <v>7</v>
      </c>
      <c r="L11" s="20" t="s">
        <v>8</v>
      </c>
      <c r="M11" s="20" t="s">
        <v>9</v>
      </c>
      <c r="N11" s="20" t="s">
        <v>10</v>
      </c>
      <c r="O11" s="20" t="s">
        <v>11</v>
      </c>
      <c r="P11" s="21" t="s">
        <v>12</v>
      </c>
      <c r="R11" s="22" t="s">
        <v>13</v>
      </c>
      <c r="S11" s="20" t="s">
        <v>7</v>
      </c>
      <c r="T11" s="20" t="s">
        <v>8</v>
      </c>
      <c r="U11" s="20" t="s">
        <v>9</v>
      </c>
      <c r="V11" s="20" t="s">
        <v>10</v>
      </c>
      <c r="W11" s="20" t="s">
        <v>11</v>
      </c>
      <c r="X11" s="21" t="s">
        <v>12</v>
      </c>
    </row>
    <row r="12" spans="1:26" x14ac:dyDescent="0.25">
      <c r="A12" s="117">
        <v>0.33333333333333331</v>
      </c>
      <c r="B12" s="118">
        <v>2.8985507246376812E-2</v>
      </c>
      <c r="C12" s="119">
        <v>2.1746634449430445E-2</v>
      </c>
      <c r="D12" s="119">
        <v>2.4287856071964018E-2</v>
      </c>
      <c r="E12" s="119">
        <v>2.5190586675505468E-2</v>
      </c>
      <c r="F12" s="119">
        <v>2.1327829377364983E-2</v>
      </c>
      <c r="G12" s="119">
        <v>2.3901581722319858E-2</v>
      </c>
      <c r="H12" s="120">
        <v>3.1609195402298854E-2</v>
      </c>
      <c r="J12" s="23">
        <f t="shared" ref="J12:P37" ca="1" si="0">B12*J$42</f>
        <v>0.45062683795078168</v>
      </c>
      <c r="K12" s="23">
        <f t="shared" ca="1" si="0"/>
        <v>4.7315817984832069</v>
      </c>
      <c r="L12" s="23">
        <f t="shared" ca="1" si="0"/>
        <v>6.083462312335552</v>
      </c>
      <c r="M12" s="23">
        <f t="shared" ca="1" si="0"/>
        <v>5.707939947376568</v>
      </c>
      <c r="N12" s="23">
        <f t="shared" ca="1" si="0"/>
        <v>4.6564773254914105</v>
      </c>
      <c r="O12" s="23">
        <f t="shared" ca="1" si="0"/>
        <v>5.1071041634421919</v>
      </c>
      <c r="P12" s="23">
        <f t="shared" ca="1" si="0"/>
        <v>1.6522984058195329</v>
      </c>
      <c r="R12" s="24">
        <f ca="1">IF(J12=0,0,Agents($C$4,$C$5,J12,$C$3)/(1-$O$1))</f>
        <v>1.25</v>
      </c>
      <c r="S12" s="24">
        <f ca="1">IF(K12=0,0,Agents($C$4,$C$5,K12,$C$3)/(1-$O$1))</f>
        <v>5</v>
      </c>
      <c r="T12" s="24">
        <f ca="1">IF(L12=0,0,Agents($C$4,$C$5,L12,$C$3)/(1-$O$1))</f>
        <v>5</v>
      </c>
      <c r="U12" s="24">
        <f ca="1">IF(M12=0,0,Agents($C$4,$C$5,M12,$C$3)/(1-$O$1))</f>
        <v>5</v>
      </c>
      <c r="V12" s="24">
        <f ca="1">IF(N12=0,0,Agents($C$4,$C$5,N12,$C$3)/(1-$O$1))</f>
        <v>3.75</v>
      </c>
      <c r="W12" s="24">
        <f ca="1">IF(O12=0,0,Agents($C$4,$C$5,O12,$C$3)/(1-$O$1))</f>
        <v>5</v>
      </c>
      <c r="X12" s="24">
        <f ca="1">IF(P12=0,0,Agents($C$4,$C$5,P12,$C$3)/(1-$O$1))</f>
        <v>2.5</v>
      </c>
      <c r="Z12" s="41"/>
    </row>
    <row r="13" spans="1:26" x14ac:dyDescent="0.25">
      <c r="A13" s="121">
        <v>0.35416666666666669</v>
      </c>
      <c r="B13" s="122">
        <v>2.4154589371980676E-2</v>
      </c>
      <c r="C13" s="123">
        <v>3.1411805315843977E-2</v>
      </c>
      <c r="D13" s="123">
        <v>3.2083958020989505E-2</v>
      </c>
      <c r="E13" s="123">
        <v>3.1819688432217434E-2</v>
      </c>
      <c r="F13" s="123">
        <v>2.4079807361541108E-2</v>
      </c>
      <c r="G13" s="123">
        <v>2.3198594024604568E-2</v>
      </c>
      <c r="H13" s="124">
        <v>2.2988505747126436E-2</v>
      </c>
      <c r="J13" s="23">
        <f t="shared" ca="1" si="0"/>
        <v>0.37552236495898472</v>
      </c>
      <c r="K13" s="23">
        <f t="shared" ca="1" si="0"/>
        <v>6.834507042253521</v>
      </c>
      <c r="L13" s="23">
        <f t="shared" ca="1" si="0"/>
        <v>8.0361786101222723</v>
      </c>
      <c r="M13" s="23">
        <f t="shared" ca="1" si="0"/>
        <v>7.2100294072125068</v>
      </c>
      <c r="N13" s="23">
        <f t="shared" ca="1" si="0"/>
        <v>5.2573131094257866</v>
      </c>
      <c r="O13" s="23">
        <f t="shared" ca="1" si="0"/>
        <v>4.9568952174585981</v>
      </c>
      <c r="P13" s="23">
        <f t="shared" ca="1" si="0"/>
        <v>1.2016715678687511</v>
      </c>
      <c r="R13" s="24">
        <f ca="1">IF(J13=0,0,Agents($C$4,$C$5,J13,$C$3)/(1-$O$1))</f>
        <v>1.25</v>
      </c>
      <c r="S13" s="24">
        <f ca="1">IF(K13=0,0,Agents($C$4,$C$5,K13,$C$3)/(1-$O$1))</f>
        <v>5</v>
      </c>
      <c r="T13" s="24">
        <f ca="1">IF(L13=0,0,Agents($C$4,$C$5,L13,$C$3)/(1-$O$1))</f>
        <v>6.25</v>
      </c>
      <c r="U13" s="24">
        <f ca="1">IF(M13=0,0,Agents($C$4,$C$5,M13,$C$3)/(1-$O$1))</f>
        <v>6.25</v>
      </c>
      <c r="V13" s="24">
        <f ca="1">IF(N13=0,0,Agents($C$4,$C$5,N13,$C$3)/(1-$O$1))</f>
        <v>5</v>
      </c>
      <c r="W13" s="24">
        <f ca="1">IF(O13=0,0,Agents($C$4,$C$5,O13,$C$3)/(1-$O$1))</f>
        <v>5</v>
      </c>
      <c r="X13" s="24">
        <f ca="1">IF(P13=0,0,Agents($C$4,$C$5,P13,$C$3)/(1-$O$1))</f>
        <v>2.5</v>
      </c>
    </row>
    <row r="14" spans="1:26" x14ac:dyDescent="0.25">
      <c r="A14" s="125">
        <v>0.375</v>
      </c>
      <c r="B14" s="118">
        <v>3.3816425120772944E-2</v>
      </c>
      <c r="C14" s="119">
        <v>3.589920607525026E-2</v>
      </c>
      <c r="D14" s="119">
        <v>3.9880059970014994E-2</v>
      </c>
      <c r="E14" s="119">
        <v>4.2094796155120982E-2</v>
      </c>
      <c r="F14" s="119">
        <v>3.8871689026487785E-2</v>
      </c>
      <c r="G14" s="119">
        <v>4.0421792618629174E-2</v>
      </c>
      <c r="H14" s="120">
        <v>3.8793103448275863E-2</v>
      </c>
      <c r="J14" s="23">
        <f t="shared" ca="1" si="0"/>
        <v>0.52573131094257852</v>
      </c>
      <c r="K14" s="23">
        <f t="shared" ca="1" si="0"/>
        <v>7.810865191146882</v>
      </c>
      <c r="L14" s="23">
        <f t="shared" ca="1" si="0"/>
        <v>9.9888949079089944</v>
      </c>
      <c r="M14" s="23">
        <f t="shared" ca="1" si="0"/>
        <v>9.5382680699582121</v>
      </c>
      <c r="N14" s="23">
        <f t="shared" ca="1" si="0"/>
        <v>8.4868054480730546</v>
      </c>
      <c r="O14" s="23">
        <f t="shared" ca="1" si="0"/>
        <v>8.6370143940566493</v>
      </c>
      <c r="P14" s="23">
        <f t="shared" ca="1" si="0"/>
        <v>2.0278207707785176</v>
      </c>
      <c r="R14" s="24">
        <f ca="1">IF(J14=0,0,Agents($C$4,$C$5,J14,$C$3)/(1-$O$1))</f>
        <v>1.25</v>
      </c>
      <c r="S14" s="24">
        <f ca="1">IF(K14=0,0,Agents($C$4,$C$5,K14,$C$3)/(1-$O$1))</f>
        <v>6.25</v>
      </c>
      <c r="T14" s="24">
        <f ca="1">IF(L14=0,0,Agents($C$4,$C$5,L14,$C$3)/(1-$O$1))</f>
        <v>7.5</v>
      </c>
      <c r="U14" s="24">
        <f ca="1">IF(M14=0,0,Agents($C$4,$C$5,M14,$C$3)/(1-$O$1))</f>
        <v>6.25</v>
      </c>
      <c r="V14" s="24">
        <f ca="1">IF(N14=0,0,Agents($C$4,$C$5,N14,$C$3)/(1-$O$1))</f>
        <v>6.25</v>
      </c>
      <c r="W14" s="24">
        <f ca="1">IF(O14=0,0,Agents($C$4,$C$5,O14,$C$3)/(1-$O$1))</f>
        <v>6.25</v>
      </c>
      <c r="X14" s="24">
        <f ca="1">IF(P14=0,0,Agents($C$4,$C$5,P14,$C$3)/(1-$O$1))</f>
        <v>2.5</v>
      </c>
    </row>
    <row r="15" spans="1:26" x14ac:dyDescent="0.25">
      <c r="A15" s="121">
        <v>0.39583333333333331</v>
      </c>
      <c r="B15" s="122">
        <v>5.7971014492753624E-2</v>
      </c>
      <c r="C15" s="123">
        <v>4.9016223679668625E-2</v>
      </c>
      <c r="D15" s="123">
        <v>5.0674662668665667E-2</v>
      </c>
      <c r="E15" s="123">
        <v>5.2038448790188929E-2</v>
      </c>
      <c r="F15" s="123">
        <v>4.3687650498796013E-2</v>
      </c>
      <c r="G15" s="123">
        <v>4.8506151142355007E-2</v>
      </c>
      <c r="H15" s="124">
        <v>5.0287356321839081E-2</v>
      </c>
      <c r="J15" s="23">
        <f t="shared" ca="1" si="0"/>
        <v>0.90125367590156336</v>
      </c>
      <c r="K15" s="23">
        <f t="shared" ca="1" si="0"/>
        <v>10.664835164835166</v>
      </c>
      <c r="L15" s="23">
        <f t="shared" ca="1" si="0"/>
        <v>12.692655935613683</v>
      </c>
      <c r="M15" s="23">
        <f t="shared" ca="1" si="0"/>
        <v>11.79140225971212</v>
      </c>
      <c r="N15" s="23">
        <f t="shared" ca="1" si="0"/>
        <v>9.5382680699582121</v>
      </c>
      <c r="O15" s="23">
        <f t="shared" ca="1" si="0"/>
        <v>10.364417272867978</v>
      </c>
      <c r="P15" s="23">
        <f t="shared" ca="1" si="0"/>
        <v>2.6286565547128933</v>
      </c>
      <c r="R15" s="24">
        <f ca="1">IF(J15=0,0,Agents($C$4,$C$5,J15,$C$3)/(1-$O$1))</f>
        <v>2.5</v>
      </c>
      <c r="S15" s="24">
        <f ca="1">IF(K15=0,0,Agents($C$4,$C$5,K15,$C$3)/(1-$O$1))</f>
        <v>7.5</v>
      </c>
      <c r="T15" s="24">
        <f ca="1">IF(L15=0,0,Agents($C$4,$C$5,L15,$C$3)/(1-$O$1))</f>
        <v>8.75</v>
      </c>
      <c r="U15" s="24">
        <f ca="1">IF(M15=0,0,Agents($C$4,$C$5,M15,$C$3)/(1-$O$1))</f>
        <v>7.5</v>
      </c>
      <c r="V15" s="24">
        <f ca="1">IF(N15=0,0,Agents($C$4,$C$5,N15,$C$3)/(1-$O$1))</f>
        <v>6.25</v>
      </c>
      <c r="W15" s="24">
        <f ca="1">IF(O15=0,0,Agents($C$4,$C$5,O15,$C$3)/(1-$O$1))</f>
        <v>7.5</v>
      </c>
      <c r="X15" s="24">
        <f ca="1">IF(P15=0,0,Agents($C$4,$C$5,P15,$C$3)/(1-$O$1))</f>
        <v>3.75</v>
      </c>
    </row>
    <row r="16" spans="1:26" x14ac:dyDescent="0.25">
      <c r="A16" s="125">
        <v>0.41666666666666669</v>
      </c>
      <c r="B16" s="118">
        <v>2.8985507246376812E-2</v>
      </c>
      <c r="C16" s="119">
        <v>5.6689944504925503E-2</v>
      </c>
      <c r="D16" s="119">
        <v>5.3073463268365817E-2</v>
      </c>
      <c r="E16" s="119">
        <v>5.4027179317202516E-2</v>
      </c>
      <c r="F16" s="119">
        <v>4.9879600963192293E-2</v>
      </c>
      <c r="G16" s="119">
        <v>5.4481546572934976E-2</v>
      </c>
      <c r="H16" s="120">
        <v>5.459770114942529E-2</v>
      </c>
      <c r="J16" s="23">
        <f t="shared" ca="1" si="0"/>
        <v>0.45062683795078168</v>
      </c>
      <c r="K16" s="23">
        <f t="shared" ca="1" si="0"/>
        <v>12.334465372114339</v>
      </c>
      <c r="L16" s="23">
        <f t="shared" ca="1" si="0"/>
        <v>13.293491719548058</v>
      </c>
      <c r="M16" s="23">
        <f t="shared" ca="1" si="0"/>
        <v>12.242029097662902</v>
      </c>
      <c r="N16" s="23">
        <f t="shared" ca="1" si="0"/>
        <v>10.890148583810557</v>
      </c>
      <c r="O16" s="23">
        <f t="shared" ca="1" si="0"/>
        <v>11.641193313728527</v>
      </c>
      <c r="P16" s="23">
        <f t="shared" ca="1" si="0"/>
        <v>2.853969973688284</v>
      </c>
      <c r="R16" s="24">
        <f ca="1">IF(J16=0,0,Agents($C$4,$C$5,J16,$C$3)/(1-$O$1))</f>
        <v>1.25</v>
      </c>
      <c r="S16" s="24">
        <f ca="1">IF(K16=0,0,Agents($C$4,$C$5,K16,$C$3)/(1-$O$1))</f>
        <v>8.75</v>
      </c>
      <c r="T16" s="24">
        <f ca="1">IF(L16=0,0,Agents($C$4,$C$5,L16,$C$3)/(1-$O$1))</f>
        <v>8.75</v>
      </c>
      <c r="U16" s="24">
        <f ca="1">IF(M16=0,0,Agents($C$4,$C$5,M16,$C$3)/(1-$O$1))</f>
        <v>7.5</v>
      </c>
      <c r="V16" s="24">
        <f ca="1">IF(N16=0,0,Agents($C$4,$C$5,N16,$C$3)/(1-$O$1))</f>
        <v>7.5</v>
      </c>
      <c r="W16" s="24">
        <f ca="1">IF(O16=0,0,Agents($C$4,$C$5,O16,$C$3)/(1-$O$1))</f>
        <v>7.5</v>
      </c>
      <c r="X16" s="24">
        <f ca="1">IF(P16=0,0,Agents($C$4,$C$5,P16,$C$3)/(1-$O$1))</f>
        <v>3.75</v>
      </c>
    </row>
    <row r="17" spans="1:24" x14ac:dyDescent="0.25">
      <c r="A17" s="121">
        <v>0.4375</v>
      </c>
      <c r="B17" s="122">
        <v>4.3478260869565216E-2</v>
      </c>
      <c r="C17" s="123">
        <v>6.1177345264331787E-2</v>
      </c>
      <c r="D17" s="123">
        <v>6.0385192019374909E-2</v>
      </c>
      <c r="E17" s="123">
        <v>5.6347364932051704E-2</v>
      </c>
      <c r="F17" s="123">
        <v>5.2128813738720886E-2</v>
      </c>
      <c r="G17" s="123">
        <v>6.1862917398945519E-2</v>
      </c>
      <c r="H17" s="124">
        <v>5.5702917771883305E-2</v>
      </c>
      <c r="J17" s="23">
        <f t="shared" ca="1" si="0"/>
        <v>0.67594025692617243</v>
      </c>
      <c r="K17" s="23">
        <f t="shared" ca="1" si="0"/>
        <v>13.3108235210077</v>
      </c>
      <c r="L17" s="23">
        <f t="shared" ca="1" si="0"/>
        <v>15.124885407117256</v>
      </c>
      <c r="M17" s="23">
        <f t="shared" ca="1" si="0"/>
        <v>12.767760408605479</v>
      </c>
      <c r="N17" s="23">
        <f t="shared" ca="1" si="0"/>
        <v>11.38121629183385</v>
      </c>
      <c r="O17" s="23">
        <f t="shared" ca="1" si="0"/>
        <v>13.218387246556263</v>
      </c>
      <c r="P17" s="23">
        <f t="shared" ca="1" si="0"/>
        <v>2.9117426452204365</v>
      </c>
      <c r="R17" s="24">
        <f ca="1">IF(J17=0,0,Agents($C$4,$C$5,J17,$C$3)/(1-$O$1))</f>
        <v>1.25</v>
      </c>
      <c r="S17" s="24">
        <f ca="1">IF(K17=0,0,Agents($C$4,$C$5,K17,$C$3)/(1-$O$1))</f>
        <v>8.75</v>
      </c>
      <c r="T17" s="24">
        <f ca="1">IF(L17=0,0,Agents($C$4,$C$5,L17,$C$3)/(1-$O$1))</f>
        <v>10</v>
      </c>
      <c r="U17" s="24">
        <f ca="1">IF(M17=0,0,Agents($C$4,$C$5,M17,$C$3)/(1-$O$1))</f>
        <v>8.75</v>
      </c>
      <c r="V17" s="24">
        <f ca="1">IF(N17=0,0,Agents($C$4,$C$5,N17,$C$3)/(1-$O$1))</f>
        <v>7.5</v>
      </c>
      <c r="W17" s="24">
        <f ca="1">IF(O17=0,0,Agents($C$4,$C$5,O17,$C$3)/(1-$O$1))</f>
        <v>8.75</v>
      </c>
      <c r="X17" s="24">
        <f ca="1">IF(P17=0,0,Agents($C$4,$C$5,P17,$C$3)/(1-$O$1))</f>
        <v>3.75</v>
      </c>
    </row>
    <row r="18" spans="1:24" x14ac:dyDescent="0.25">
      <c r="A18" s="125">
        <v>0.45833333333333331</v>
      </c>
      <c r="B18" s="118">
        <v>5.3140096618357488E-2</v>
      </c>
      <c r="C18" s="119">
        <v>5.9106237221528891E-2</v>
      </c>
      <c r="D18" s="119">
        <v>5.9485641794487357E-2</v>
      </c>
      <c r="E18" s="119">
        <v>5.9661915810407688E-2</v>
      </c>
      <c r="F18" s="119">
        <v>5.384879997883097E-2</v>
      </c>
      <c r="G18" s="119">
        <v>6.2214411247803164E-2</v>
      </c>
      <c r="H18" s="120">
        <v>6.2886825817860328E-2</v>
      </c>
      <c r="J18" s="23">
        <f t="shared" ca="1" si="0"/>
        <v>0.82614920290976634</v>
      </c>
      <c r="K18" s="23">
        <f t="shared" ca="1" si="0"/>
        <v>12.86019668305692</v>
      </c>
      <c r="L18" s="23">
        <f t="shared" ca="1" si="0"/>
        <v>14.899571988141867</v>
      </c>
      <c r="M18" s="23">
        <f t="shared" ca="1" si="0"/>
        <v>13.518805138523449</v>
      </c>
      <c r="N18" s="23">
        <f t="shared" ca="1" si="0"/>
        <v>11.756738656792836</v>
      </c>
      <c r="O18" s="23">
        <f t="shared" ca="1" si="0"/>
        <v>13.29349171954806</v>
      </c>
      <c r="P18" s="23">
        <f t="shared" ca="1" si="0"/>
        <v>3.2872650101794214</v>
      </c>
      <c r="R18" s="24">
        <f ca="1">IF(J18=0,0,Agents($C$4,$C$5,J18,$C$3)/(1-$O$1))</f>
        <v>2.5</v>
      </c>
      <c r="S18" s="24">
        <f ca="1">IF(K18=0,0,Agents($C$4,$C$5,K18,$C$3)/(1-$O$1))</f>
        <v>8.75</v>
      </c>
      <c r="T18" s="24">
        <f ca="1">IF(L18=0,0,Agents($C$4,$C$5,L18,$C$3)/(1-$O$1))</f>
        <v>8.75</v>
      </c>
      <c r="U18" s="24">
        <f ca="1">IF(M18=0,0,Agents($C$4,$C$5,M18,$C$3)/(1-$O$1))</f>
        <v>8.75</v>
      </c>
      <c r="V18" s="24">
        <f ca="1">IF(N18=0,0,Agents($C$4,$C$5,N18,$C$3)/(1-$O$1))</f>
        <v>7.5</v>
      </c>
      <c r="W18" s="24">
        <f ca="1">IF(O18=0,0,Agents($C$4,$C$5,O18,$C$3)/(1-$O$1))</f>
        <v>8.75</v>
      </c>
      <c r="X18" s="24">
        <f ca="1">IF(P18=0,0,Agents($C$4,$C$5,P18,$C$3)/(1-$O$1))</f>
        <v>3.75</v>
      </c>
    </row>
    <row r="19" spans="1:24" x14ac:dyDescent="0.25">
      <c r="A19" s="121">
        <v>0.47916666666666669</v>
      </c>
      <c r="B19" s="122">
        <v>4.3478260869565216E-2</v>
      </c>
      <c r="C19" s="123">
        <v>6.2212899285733245E-2</v>
      </c>
      <c r="D19" s="123">
        <v>6.1284742244262468E-2</v>
      </c>
      <c r="E19" s="123">
        <v>5.6678820019887298E-2</v>
      </c>
      <c r="F19" s="123">
        <v>5.7976766955095155E-2</v>
      </c>
      <c r="G19" s="123">
        <v>5.9753954305799648E-2</v>
      </c>
      <c r="H19" s="124">
        <v>5.1392572944297096E-2</v>
      </c>
      <c r="J19" s="23">
        <f t="shared" ca="1" si="0"/>
        <v>0.67594025692617243</v>
      </c>
      <c r="K19" s="23">
        <f t="shared" ca="1" si="0"/>
        <v>13.536136939983093</v>
      </c>
      <c r="L19" s="23">
        <f t="shared" ca="1" si="0"/>
        <v>15.350198826092647</v>
      </c>
      <c r="M19" s="23">
        <f t="shared" ca="1" si="0"/>
        <v>12.842864881597276</v>
      </c>
      <c r="N19" s="23">
        <f t="shared" ca="1" si="0"/>
        <v>12.657992332694398</v>
      </c>
      <c r="O19" s="23">
        <f t="shared" ca="1" si="0"/>
        <v>12.767760408605481</v>
      </c>
      <c r="P19" s="23">
        <f t="shared" ca="1" si="0"/>
        <v>2.6864292262450453</v>
      </c>
      <c r="R19" s="24">
        <f ca="1">IF(J19=0,0,Agents($C$4,$C$5,J19,$C$3)/(1-$O$1))</f>
        <v>1.25</v>
      </c>
      <c r="S19" s="24">
        <f ca="1">IF(K19=0,0,Agents($C$4,$C$5,K19,$C$3)/(1-$O$1))</f>
        <v>8.75</v>
      </c>
      <c r="T19" s="24">
        <f ca="1">IF(L19=0,0,Agents($C$4,$C$5,L19,$C$3)/(1-$O$1))</f>
        <v>10</v>
      </c>
      <c r="U19" s="24">
        <f ca="1">IF(M19=0,0,Agents($C$4,$C$5,M19,$C$3)/(1-$O$1))</f>
        <v>8.75</v>
      </c>
      <c r="V19" s="24">
        <f ca="1">IF(N19=0,0,Agents($C$4,$C$5,N19,$C$3)/(1-$O$1))</f>
        <v>8.75</v>
      </c>
      <c r="W19" s="24">
        <f ca="1">IF(O19=0,0,Agents($C$4,$C$5,O19,$C$3)/(1-$O$1))</f>
        <v>8.75</v>
      </c>
      <c r="X19" s="24">
        <f ca="1">IF(P19=0,0,Agents($C$4,$C$5,P19,$C$3)/(1-$O$1))</f>
        <v>3.75</v>
      </c>
    </row>
    <row r="20" spans="1:24" x14ac:dyDescent="0.25">
      <c r="A20" s="125">
        <v>0.5</v>
      </c>
      <c r="B20" s="118">
        <v>4.8309178743961345E-2</v>
      </c>
      <c r="C20" s="119">
        <v>5.6689944504925503E-2</v>
      </c>
      <c r="D20" s="119">
        <v>5.3788490370199497E-2</v>
      </c>
      <c r="E20" s="119">
        <v>5.4027179317202516E-2</v>
      </c>
      <c r="F20" s="119">
        <v>5.4192797226852982E-2</v>
      </c>
      <c r="G20" s="119">
        <v>5.342706502636204E-2</v>
      </c>
      <c r="H20" s="120">
        <v>6.0013262599469513E-2</v>
      </c>
      <c r="J20" s="23">
        <f t="shared" ca="1" si="0"/>
        <v>0.75104472991796933</v>
      </c>
      <c r="K20" s="23">
        <f t="shared" ca="1" si="0"/>
        <v>12.334465372114339</v>
      </c>
      <c r="L20" s="23">
        <f t="shared" ca="1" si="0"/>
        <v>13.472587001297724</v>
      </c>
      <c r="M20" s="23">
        <f t="shared" ca="1" si="0"/>
        <v>12.242029097662902</v>
      </c>
      <c r="N20" s="23">
        <f t="shared" ca="1" si="0"/>
        <v>11.831843129784632</v>
      </c>
      <c r="O20" s="23">
        <f t="shared" ca="1" si="0"/>
        <v>11.415879894753136</v>
      </c>
      <c r="P20" s="23">
        <f t="shared" ca="1" si="0"/>
        <v>3.1370560641958272</v>
      </c>
      <c r="R20" s="24">
        <f ca="1">IF(J20=0,0,Agents($C$4,$C$5,J20,$C$3)/(1-$O$1))</f>
        <v>2.5</v>
      </c>
      <c r="S20" s="24">
        <f ca="1">IF(K20=0,0,Agents($C$4,$C$5,K20,$C$3)/(1-$O$1))</f>
        <v>8.75</v>
      </c>
      <c r="T20" s="24">
        <f ca="1">IF(L20=0,0,Agents($C$4,$C$5,L20,$C$3)/(1-$O$1))</f>
        <v>8.75</v>
      </c>
      <c r="U20" s="24">
        <f ca="1">IF(M20=0,0,Agents($C$4,$C$5,M20,$C$3)/(1-$O$1))</f>
        <v>7.5</v>
      </c>
      <c r="V20" s="24">
        <f ca="1">IF(N20=0,0,Agents($C$4,$C$5,N20,$C$3)/(1-$O$1))</f>
        <v>7.5</v>
      </c>
      <c r="W20" s="24">
        <f ca="1">IF(O20=0,0,Agents($C$4,$C$5,O20,$C$3)/(1-$O$1))</f>
        <v>7.5</v>
      </c>
      <c r="X20" s="24">
        <f ca="1">IF(P20=0,0,Agents($C$4,$C$5,P20,$C$3)/(1-$O$1))</f>
        <v>3.75</v>
      </c>
    </row>
    <row r="21" spans="1:24" x14ac:dyDescent="0.25">
      <c r="A21" s="121">
        <v>0.52083333333333337</v>
      </c>
      <c r="B21" s="122">
        <v>5.7971014492753617E-2</v>
      </c>
      <c r="C21" s="123">
        <v>5.1857359071718741E-2</v>
      </c>
      <c r="D21" s="123">
        <v>5.3788490370199497E-2</v>
      </c>
      <c r="E21" s="123">
        <v>4.938680808750414E-2</v>
      </c>
      <c r="F21" s="123">
        <v>5.2128813738720886E-2</v>
      </c>
      <c r="G21" s="123">
        <v>5.518453427065026E-2</v>
      </c>
      <c r="H21" s="124">
        <v>6.1450044208664921E-2</v>
      </c>
      <c r="J21" s="23">
        <f t="shared" ca="1" si="0"/>
        <v>0.90125367590156324</v>
      </c>
      <c r="K21" s="23">
        <f t="shared" ca="1" si="0"/>
        <v>11.283002750229183</v>
      </c>
      <c r="L21" s="23">
        <f t="shared" ca="1" si="0"/>
        <v>13.472587001297724</v>
      </c>
      <c r="M21" s="23">
        <f t="shared" ca="1" si="0"/>
        <v>11.190566475777745</v>
      </c>
      <c r="N21" s="23">
        <f t="shared" ca="1" si="0"/>
        <v>11.38121629183385</v>
      </c>
      <c r="O21" s="23">
        <f t="shared" ca="1" si="0"/>
        <v>11.79140225971212</v>
      </c>
      <c r="P21" s="23">
        <f t="shared" ca="1" si="0"/>
        <v>3.2121605371876245</v>
      </c>
      <c r="R21" s="24">
        <f ca="1">IF(J21=0,0,Agents($C$4,$C$5,J21,$C$3)/(1-$O$1))</f>
        <v>2.5</v>
      </c>
      <c r="S21" s="24">
        <f ca="1">IF(K21=0,0,Agents($C$4,$C$5,K21,$C$3)/(1-$O$1))</f>
        <v>7.5</v>
      </c>
      <c r="T21" s="24">
        <f ca="1">IF(L21=0,0,Agents($C$4,$C$5,L21,$C$3)/(1-$O$1))</f>
        <v>8.75</v>
      </c>
      <c r="U21" s="24">
        <f ca="1">IF(M21=0,0,Agents($C$4,$C$5,M21,$C$3)/(1-$O$1))</f>
        <v>7.5</v>
      </c>
      <c r="V21" s="24">
        <f ca="1">IF(N21=0,0,Agents($C$4,$C$5,N21,$C$3)/(1-$O$1))</f>
        <v>7.5</v>
      </c>
      <c r="W21" s="24">
        <f ca="1">IF(O21=0,0,Agents($C$4,$C$5,O21,$C$3)/(1-$O$1))</f>
        <v>7.5</v>
      </c>
      <c r="X21" s="24">
        <f ca="1">IF(P21=0,0,Agents($C$4,$C$5,P21,$C$3)/(1-$O$1))</f>
        <v>3.75</v>
      </c>
    </row>
    <row r="22" spans="1:24" x14ac:dyDescent="0.25">
      <c r="A22" s="125">
        <v>0.54166666666666663</v>
      </c>
      <c r="B22" s="118">
        <v>5.3140096618357488E-2</v>
      </c>
      <c r="C22" s="119">
        <v>5.3928467114521643E-2</v>
      </c>
      <c r="D22" s="119">
        <v>5.2589090070349426E-2</v>
      </c>
      <c r="E22" s="119">
        <v>5.1375538614517727E-2</v>
      </c>
      <c r="F22" s="119">
        <v>5.4192797226852982E-2</v>
      </c>
      <c r="G22" s="119">
        <v>5.3778558875219686E-2</v>
      </c>
      <c r="H22" s="120">
        <v>5.2829354553492504E-2</v>
      </c>
      <c r="J22" s="23">
        <f t="shared" ca="1" si="0"/>
        <v>0.82614920290976634</v>
      </c>
      <c r="K22" s="23">
        <f t="shared" ca="1" si="0"/>
        <v>11.733629588179966</v>
      </c>
      <c r="L22" s="23">
        <f t="shared" ca="1" si="0"/>
        <v>13.172169109330536</v>
      </c>
      <c r="M22" s="23">
        <f t="shared" ca="1" si="0"/>
        <v>11.641193313728525</v>
      </c>
      <c r="N22" s="23">
        <f t="shared" ca="1" si="0"/>
        <v>11.831843129784632</v>
      </c>
      <c r="O22" s="23">
        <f t="shared" ca="1" si="0"/>
        <v>11.490984367744932</v>
      </c>
      <c r="P22" s="23">
        <f t="shared" ca="1" si="0"/>
        <v>2.7615336992368427</v>
      </c>
      <c r="R22" s="24">
        <f ca="1">IF(J22=0,0,Agents($C$4,$C$5,J22,$C$3)/(1-$O$1))</f>
        <v>2.5</v>
      </c>
      <c r="S22" s="24">
        <f ca="1">IF(K22=0,0,Agents($C$4,$C$5,K22,$C$3)/(1-$O$1))</f>
        <v>7.5</v>
      </c>
      <c r="T22" s="24">
        <f ca="1">IF(L22=0,0,Agents($C$4,$C$5,L22,$C$3)/(1-$O$1))</f>
        <v>8.75</v>
      </c>
      <c r="U22" s="24">
        <f ca="1">IF(M22=0,0,Agents($C$4,$C$5,M22,$C$3)/(1-$O$1))</f>
        <v>7.5</v>
      </c>
      <c r="V22" s="24">
        <f ca="1">IF(N22=0,0,Agents($C$4,$C$5,N22,$C$3)/(1-$O$1))</f>
        <v>7.5</v>
      </c>
      <c r="W22" s="24">
        <f ca="1">IF(O22=0,0,Agents($C$4,$C$5,O22,$C$3)/(1-$O$1))</f>
        <v>7.5</v>
      </c>
      <c r="X22" s="24">
        <f ca="1">IF(P22=0,0,Agents($C$4,$C$5,P22,$C$3)/(1-$O$1))</f>
        <v>3.75</v>
      </c>
    </row>
    <row r="23" spans="1:24" x14ac:dyDescent="0.25">
      <c r="A23" s="121">
        <v>0.5625</v>
      </c>
      <c r="B23" s="122">
        <v>4.8309178743961345E-2</v>
      </c>
      <c r="C23" s="123">
        <v>5.3928467114521643E-2</v>
      </c>
      <c r="D23" s="123">
        <v>5.5887440894937128E-2</v>
      </c>
      <c r="E23" s="123">
        <v>5.1706993702353328E-2</v>
      </c>
      <c r="F23" s="123">
        <v>5.6944775211029107E-2</v>
      </c>
      <c r="G23" s="123">
        <v>5.6942003514938486E-2</v>
      </c>
      <c r="H23" s="124">
        <v>5.8576480990274113E-2</v>
      </c>
      <c r="J23" s="23">
        <f t="shared" ca="1" si="0"/>
        <v>0.75104472991796933</v>
      </c>
      <c r="K23" s="23">
        <f t="shared" ca="1" si="0"/>
        <v>11.733629588179966</v>
      </c>
      <c r="L23" s="23">
        <f t="shared" ca="1" si="0"/>
        <v>13.998318312240302</v>
      </c>
      <c r="M23" s="23">
        <f t="shared" ca="1" si="0"/>
        <v>11.716297786720324</v>
      </c>
      <c r="N23" s="23">
        <f t="shared" ca="1" si="0"/>
        <v>12.432678913719007</v>
      </c>
      <c r="O23" s="23">
        <f t="shared" ca="1" si="0"/>
        <v>12.166924624671104</v>
      </c>
      <c r="P23" s="23">
        <f t="shared" ca="1" si="0"/>
        <v>3.0619515912040303</v>
      </c>
      <c r="R23" s="24">
        <f ca="1">IF(J23=0,0,Agents($C$4,$C$5,J23,$C$3)/(1-$O$1))</f>
        <v>2.5</v>
      </c>
      <c r="S23" s="24">
        <f ca="1">IF(K23=0,0,Agents($C$4,$C$5,K23,$C$3)/(1-$O$1))</f>
        <v>7.5</v>
      </c>
      <c r="T23" s="24">
        <f ca="1">IF(L23=0,0,Agents($C$4,$C$5,L23,$C$3)/(1-$O$1))</f>
        <v>8.75</v>
      </c>
      <c r="U23" s="24">
        <f ca="1">IF(M23=0,0,Agents($C$4,$C$5,M23,$C$3)/(1-$O$1))</f>
        <v>7.5</v>
      </c>
      <c r="V23" s="24">
        <f ca="1">IF(N23=0,0,Agents($C$4,$C$5,N23,$C$3)/(1-$O$1))</f>
        <v>8.75</v>
      </c>
      <c r="W23" s="24">
        <f ca="1">IF(O23=0,0,Agents($C$4,$C$5,O23,$C$3)/(1-$O$1))</f>
        <v>7.5</v>
      </c>
      <c r="X23" s="24">
        <f ca="1">IF(P23=0,0,Agents($C$4,$C$5,P23,$C$3)/(1-$O$1))</f>
        <v>3.75</v>
      </c>
    </row>
    <row r="24" spans="1:24" x14ac:dyDescent="0.25">
      <c r="A24" s="125">
        <v>0.58333333333333337</v>
      </c>
      <c r="B24" s="118">
        <v>3.8647342995169073E-2</v>
      </c>
      <c r="C24" s="119">
        <v>5.4964021135923087E-2</v>
      </c>
      <c r="D24" s="119">
        <v>5.7386691269749726E-2</v>
      </c>
      <c r="E24" s="119">
        <v>5.8667550546900891E-2</v>
      </c>
      <c r="F24" s="119">
        <v>5.8664761451139191E-2</v>
      </c>
      <c r="G24" s="119">
        <v>5.9050966608084357E-2</v>
      </c>
      <c r="H24" s="120">
        <v>5.4266136162687904E-2</v>
      </c>
      <c r="J24" s="23">
        <f t="shared" ca="1" si="0"/>
        <v>0.60083578393437542</v>
      </c>
      <c r="K24" s="23">
        <f t="shared" ca="1" si="0"/>
        <v>11.958943007155355</v>
      </c>
      <c r="L24" s="23">
        <f t="shared" ca="1" si="0"/>
        <v>14.373840677199288</v>
      </c>
      <c r="M24" s="23">
        <f t="shared" ca="1" si="0"/>
        <v>13.293491719548058</v>
      </c>
      <c r="N24" s="23">
        <f t="shared" ca="1" si="0"/>
        <v>12.808201278677993</v>
      </c>
      <c r="O24" s="23">
        <f t="shared" ca="1" si="0"/>
        <v>12.617551462621886</v>
      </c>
      <c r="P24" s="23">
        <f t="shared" ca="1" si="0"/>
        <v>2.8366381722286396</v>
      </c>
      <c r="R24" s="24">
        <f ca="1">IF(J24=0,0,Agents($C$4,$C$5,J24,$C$3)/(1-$O$1))</f>
        <v>1.25</v>
      </c>
      <c r="S24" s="24">
        <f ca="1">IF(K24=0,0,Agents($C$4,$C$5,K24,$C$3)/(1-$O$1))</f>
        <v>7.5</v>
      </c>
      <c r="T24" s="24">
        <f ca="1">IF(L24=0,0,Agents($C$4,$C$5,L24,$C$3)/(1-$O$1))</f>
        <v>8.75</v>
      </c>
      <c r="U24" s="24">
        <f ca="1">IF(M24=0,0,Agents($C$4,$C$5,M24,$C$3)/(1-$O$1))</f>
        <v>8.75</v>
      </c>
      <c r="V24" s="24">
        <f ca="1">IF(N24=0,0,Agents($C$4,$C$5,N24,$C$3)/(1-$O$1))</f>
        <v>8.75</v>
      </c>
      <c r="W24" s="24">
        <f ca="1">IF(O24=0,0,Agents($C$4,$C$5,O24,$C$3)/(1-$O$1))</f>
        <v>8.75</v>
      </c>
      <c r="X24" s="24">
        <f ca="1">IF(P24=0,0,Agents($C$4,$C$5,P24,$C$3)/(1-$O$1))</f>
        <v>3.75</v>
      </c>
    </row>
    <row r="25" spans="1:24" x14ac:dyDescent="0.25">
      <c r="A25" s="121">
        <v>0.60416666666666663</v>
      </c>
      <c r="B25" s="122">
        <v>4.3478260869565216E-2</v>
      </c>
      <c r="C25" s="123">
        <v>5.4618836462122608E-2</v>
      </c>
      <c r="D25" s="123">
        <v>5.9485641794487357E-2</v>
      </c>
      <c r="E25" s="123">
        <v>6.1982101425256876E-2</v>
      </c>
      <c r="F25" s="123">
        <v>6.1760736683337335E-2</v>
      </c>
      <c r="G25" s="123">
        <v>5.8347978910369067E-2</v>
      </c>
      <c r="H25" s="124">
        <v>5.4266136162687904E-2</v>
      </c>
      <c r="J25" s="23">
        <f t="shared" ca="1" si="0"/>
        <v>0.67594025692617243</v>
      </c>
      <c r="K25" s="23">
        <f t="shared" ca="1" si="0"/>
        <v>11.883838534163559</v>
      </c>
      <c r="L25" s="23">
        <f t="shared" ca="1" si="0"/>
        <v>14.899571988141867</v>
      </c>
      <c r="M25" s="23">
        <f t="shared" ca="1" si="0"/>
        <v>14.044536449466028</v>
      </c>
      <c r="N25" s="23">
        <f t="shared" ca="1" si="0"/>
        <v>13.484141535604167</v>
      </c>
      <c r="O25" s="23">
        <f t="shared" ca="1" si="0"/>
        <v>12.467342516638293</v>
      </c>
      <c r="P25" s="23">
        <f t="shared" ca="1" si="0"/>
        <v>2.8366381722286396</v>
      </c>
      <c r="R25" s="24">
        <f ca="1">IF(J25=0,0,Agents($C$4,$C$5,J25,$C$3)/(1-$O$1))</f>
        <v>1.25</v>
      </c>
      <c r="S25" s="24">
        <f ca="1">IF(K25=0,0,Agents($C$4,$C$5,K25,$C$3)/(1-$O$1))</f>
        <v>7.5</v>
      </c>
      <c r="T25" s="24">
        <f ca="1">IF(L25=0,0,Agents($C$4,$C$5,L25,$C$3)/(1-$O$1))</f>
        <v>8.75</v>
      </c>
      <c r="U25" s="24">
        <f ca="1">IF(M25=0,0,Agents($C$4,$C$5,M25,$C$3)/(1-$O$1))</f>
        <v>8.75</v>
      </c>
      <c r="V25" s="24">
        <f ca="1">IF(N25=0,0,Agents($C$4,$C$5,N25,$C$3)/(1-$O$1))</f>
        <v>8.75</v>
      </c>
      <c r="W25" s="24">
        <f ca="1">IF(O25=0,0,Agents($C$4,$C$5,O25,$C$3)/(1-$O$1))</f>
        <v>8.75</v>
      </c>
      <c r="X25" s="24">
        <f ca="1">IF(P25=0,0,Agents($C$4,$C$5,P25,$C$3)/(1-$O$1))</f>
        <v>3.75</v>
      </c>
    </row>
    <row r="26" spans="1:24" x14ac:dyDescent="0.25">
      <c r="A26" s="125">
        <v>0.625</v>
      </c>
      <c r="B26" s="118">
        <v>4.8309178743961345E-2</v>
      </c>
      <c r="C26" s="119">
        <v>5.3238097766920671E-2</v>
      </c>
      <c r="D26" s="119">
        <v>5.1689539845461867E-2</v>
      </c>
      <c r="E26" s="119">
        <v>5.5021544580709306E-2</v>
      </c>
      <c r="F26" s="119">
        <v>5.7632769707073143E-2</v>
      </c>
      <c r="G26" s="119">
        <v>5.7293497363796131E-2</v>
      </c>
      <c r="H26" s="120">
        <v>4.7082228116710895E-2</v>
      </c>
      <c r="J26" s="23">
        <f t="shared" ca="1" si="0"/>
        <v>0.75104472991796933</v>
      </c>
      <c r="K26" s="23">
        <f t="shared" ca="1" si="0"/>
        <v>11.583420642196371</v>
      </c>
      <c r="L26" s="23">
        <f t="shared" ca="1" si="0"/>
        <v>12.946855690355145</v>
      </c>
      <c r="M26" s="23">
        <f t="shared" ca="1" si="0"/>
        <v>12.467342516638292</v>
      </c>
      <c r="N26" s="23">
        <f t="shared" ca="1" si="0"/>
        <v>12.582887859702602</v>
      </c>
      <c r="O26" s="23">
        <f t="shared" ca="1" si="0"/>
        <v>12.242029097662902</v>
      </c>
      <c r="P26" s="23">
        <f t="shared" ca="1" si="0"/>
        <v>2.4611158072696546</v>
      </c>
      <c r="R26" s="24">
        <f ca="1">IF(J26=0,0,Agents($C$4,$C$5,J26,$C$3)/(1-$O$1))</f>
        <v>2.5</v>
      </c>
      <c r="S26" s="24">
        <f ca="1">IF(K26=0,0,Agents($C$4,$C$5,K26,$C$3)/(1-$O$1))</f>
        <v>7.5</v>
      </c>
      <c r="T26" s="24">
        <f ca="1">IF(L26=0,0,Agents($C$4,$C$5,L26,$C$3)/(1-$O$1))</f>
        <v>8.75</v>
      </c>
      <c r="U26" s="24">
        <f ca="1">IF(M26=0,0,Agents($C$4,$C$5,M26,$C$3)/(1-$O$1))</f>
        <v>8.75</v>
      </c>
      <c r="V26" s="24">
        <f ca="1">IF(N26=0,0,Agents($C$4,$C$5,N26,$C$3)/(1-$O$1))</f>
        <v>8.75</v>
      </c>
      <c r="W26" s="24">
        <f ca="1">IF(O26=0,0,Agents($C$4,$C$5,O26,$C$3)/(1-$O$1))</f>
        <v>7.5</v>
      </c>
      <c r="X26" s="24">
        <f ca="1">IF(P26=0,0,Agents($C$4,$C$5,P26,$C$3)/(1-$O$1))</f>
        <v>2.5</v>
      </c>
    </row>
    <row r="27" spans="1:24" x14ac:dyDescent="0.25">
      <c r="A27" s="121">
        <v>0.64583333333333337</v>
      </c>
      <c r="B27" s="122">
        <v>5.3140096618357488E-2</v>
      </c>
      <c r="C27" s="123">
        <v>5.2547728419319706E-2</v>
      </c>
      <c r="D27" s="123">
        <v>5.2888940145311945E-2</v>
      </c>
      <c r="E27" s="123">
        <v>4.938680808750414E-2</v>
      </c>
      <c r="F27" s="123">
        <v>5.5912783466963066E-2</v>
      </c>
      <c r="G27" s="123">
        <v>5.3075571177504395E-2</v>
      </c>
      <c r="H27" s="124">
        <v>4.1335101679929286E-2</v>
      </c>
      <c r="J27" s="23">
        <f t="shared" ca="1" si="0"/>
        <v>0.82614920290976634</v>
      </c>
      <c r="K27" s="23">
        <f t="shared" ca="1" si="0"/>
        <v>11.433211696212776</v>
      </c>
      <c r="L27" s="23">
        <f t="shared" ca="1" si="0"/>
        <v>13.247273582322334</v>
      </c>
      <c r="M27" s="23">
        <f t="shared" ca="1" si="0"/>
        <v>11.190566475777745</v>
      </c>
      <c r="N27" s="23">
        <f t="shared" ca="1" si="0"/>
        <v>12.207365494743618</v>
      </c>
      <c r="O27" s="23">
        <f t="shared" ca="1" si="0"/>
        <v>11.340775421761339</v>
      </c>
      <c r="P27" s="23">
        <f t="shared" ca="1" si="0"/>
        <v>2.160697915302467</v>
      </c>
      <c r="R27" s="24">
        <f ca="1">IF(J27=0,0,Agents($C$4,$C$5,J27,$C$3)/(1-$O$1))</f>
        <v>2.5</v>
      </c>
      <c r="S27" s="24">
        <f ca="1">IF(K27=0,0,Agents($C$4,$C$5,K27,$C$3)/(1-$O$1))</f>
        <v>7.5</v>
      </c>
      <c r="T27" s="24">
        <f ca="1">IF(L27=0,0,Agents($C$4,$C$5,L27,$C$3)/(1-$O$1))</f>
        <v>8.75</v>
      </c>
      <c r="U27" s="24">
        <f ca="1">IF(M27=0,0,Agents($C$4,$C$5,M27,$C$3)/(1-$O$1))</f>
        <v>7.5</v>
      </c>
      <c r="V27" s="24">
        <f ca="1">IF(N27=0,0,Agents($C$4,$C$5,N27,$C$3)/(1-$O$1))</f>
        <v>7.5</v>
      </c>
      <c r="W27" s="24">
        <f ca="1">IF(O27=0,0,Agents($C$4,$C$5,O27,$C$3)/(1-$O$1))</f>
        <v>7.5</v>
      </c>
      <c r="X27" s="24">
        <f ca="1">IF(P27=0,0,Agents($C$4,$C$5,P27,$C$3)/(1-$O$1))</f>
        <v>2.5</v>
      </c>
    </row>
    <row r="28" spans="1:24" x14ac:dyDescent="0.25">
      <c r="A28" s="125">
        <v>0.66666666666666663</v>
      </c>
      <c r="B28" s="118">
        <v>4.3478260869565216E-2</v>
      </c>
      <c r="C28" s="119">
        <v>4.322774222670666E-2</v>
      </c>
      <c r="D28" s="119">
        <v>4.4792988121323936E-2</v>
      </c>
      <c r="E28" s="119">
        <v>4.9718263175339734E-2</v>
      </c>
      <c r="F28" s="119">
        <v>4.7312852266412665E-2</v>
      </c>
      <c r="G28" s="119">
        <v>4.9209138840070298E-2</v>
      </c>
      <c r="H28" s="120">
        <v>3.8461538461538478E-2</v>
      </c>
      <c r="J28" s="23">
        <f t="shared" ca="1" si="0"/>
        <v>0.67594025692617243</v>
      </c>
      <c r="K28" s="23">
        <f t="shared" ca="1" si="0"/>
        <v>9.4053909254342596</v>
      </c>
      <c r="L28" s="23">
        <f t="shared" ca="1" si="0"/>
        <v>11.219452811543816</v>
      </c>
      <c r="M28" s="23">
        <f t="shared" ca="1" si="0"/>
        <v>11.265670948769539</v>
      </c>
      <c r="N28" s="23">
        <f t="shared" ca="1" si="0"/>
        <v>10.329753669948694</v>
      </c>
      <c r="O28" s="23">
        <f t="shared" ca="1" si="0"/>
        <v>10.514626218851571</v>
      </c>
      <c r="P28" s="23">
        <f t="shared" ca="1" si="0"/>
        <v>2.0104889693188728</v>
      </c>
      <c r="R28" s="24">
        <f ca="1">IF(J28=0,0,Agents($C$4,$C$5,J28,$C$3)/(1-$O$1))</f>
        <v>1.25</v>
      </c>
      <c r="S28" s="24">
        <f ca="1">IF(K28=0,0,Agents($C$4,$C$5,K28,$C$3)/(1-$O$1))</f>
        <v>6.25</v>
      </c>
      <c r="T28" s="24">
        <f ca="1">IF(L28=0,0,Agents($C$4,$C$5,L28,$C$3)/(1-$O$1))</f>
        <v>7.5</v>
      </c>
      <c r="U28" s="24">
        <f ca="1">IF(M28=0,0,Agents($C$4,$C$5,M28,$C$3)/(1-$O$1))</f>
        <v>7.5</v>
      </c>
      <c r="V28" s="24">
        <f ca="1">IF(N28=0,0,Agents($C$4,$C$5,N28,$C$3)/(1-$O$1))</f>
        <v>7.5</v>
      </c>
      <c r="W28" s="24">
        <f ca="1">IF(O28=0,0,Agents($C$4,$C$5,O28,$C$3)/(1-$O$1))</f>
        <v>7.5</v>
      </c>
      <c r="X28" s="24">
        <f ca="1">IF(P28=0,0,Agents($C$4,$C$5,P28,$C$3)/(1-$O$1))</f>
        <v>2.5</v>
      </c>
    </row>
    <row r="29" spans="1:24" x14ac:dyDescent="0.25">
      <c r="A29" s="121">
        <v>0.6875</v>
      </c>
      <c r="B29" s="122">
        <v>3.3816425120772944E-2</v>
      </c>
      <c r="C29" s="123">
        <v>4.0386606834656544E-2</v>
      </c>
      <c r="D29" s="123">
        <v>3.8795986622073564E-2</v>
      </c>
      <c r="E29" s="123">
        <v>3.5465694398409013E-2</v>
      </c>
      <c r="F29" s="123">
        <v>4.1808896298060415E-2</v>
      </c>
      <c r="G29" s="123">
        <v>3.5852372583479786E-2</v>
      </c>
      <c r="H29" s="124">
        <v>3.2714412024756868E-2</v>
      </c>
      <c r="J29" s="23">
        <f t="shared" ca="1" si="0"/>
        <v>0.52573131094257852</v>
      </c>
      <c r="K29" s="23">
        <f t="shared" ca="1" si="0"/>
        <v>8.7872233400402422</v>
      </c>
      <c r="L29" s="23">
        <f t="shared" ca="1" si="0"/>
        <v>9.7173633517078777</v>
      </c>
      <c r="M29" s="23">
        <f t="shared" ca="1" si="0"/>
        <v>8.0361786101222723</v>
      </c>
      <c r="N29" s="23">
        <f t="shared" ca="1" si="0"/>
        <v>9.1280821020799436</v>
      </c>
      <c r="O29" s="23">
        <f t="shared" ca="1" si="0"/>
        <v>7.6606562451632874</v>
      </c>
      <c r="P29" s="23">
        <f t="shared" ca="1" si="0"/>
        <v>1.7100710773516852</v>
      </c>
      <c r="R29" s="24">
        <f ca="1">IF(J29=0,0,Agents($C$4,$C$5,J29,$C$3)/(1-$O$1))</f>
        <v>1.25</v>
      </c>
      <c r="S29" s="24">
        <f ca="1">IF(K29=0,0,Agents($C$4,$C$5,K29,$C$3)/(1-$O$1))</f>
        <v>6.25</v>
      </c>
      <c r="T29" s="24">
        <f ca="1">IF(L29=0,0,Agents($C$4,$C$5,L29,$C$3)/(1-$O$1))</f>
        <v>7.5</v>
      </c>
      <c r="U29" s="24">
        <f ca="1">IF(M29=0,0,Agents($C$4,$C$5,M29,$C$3)/(1-$O$1))</f>
        <v>6.25</v>
      </c>
      <c r="V29" s="24">
        <f ca="1">IF(N29=0,0,Agents($C$4,$C$5,N29,$C$3)/(1-$O$1))</f>
        <v>6.25</v>
      </c>
      <c r="W29" s="24">
        <f ca="1">IF(O29=0,0,Agents($C$4,$C$5,O29,$C$3)/(1-$O$1))</f>
        <v>6.25</v>
      </c>
      <c r="X29" s="24">
        <f ca="1">IF(P29=0,0,Agents($C$4,$C$5,P29,$C$3)/(1-$O$1))</f>
        <v>2.5</v>
      </c>
    </row>
    <row r="30" spans="1:24" x14ac:dyDescent="0.25">
      <c r="A30" s="125">
        <v>0.70833333333333337</v>
      </c>
      <c r="B30" s="118">
        <v>3.3816425120772944E-2</v>
      </c>
      <c r="C30" s="119">
        <v>2.6579219882637211E-2</v>
      </c>
      <c r="D30" s="119">
        <v>2.8185907046476763E-2</v>
      </c>
      <c r="E30" s="119">
        <v>2.7179317202519059E-2</v>
      </c>
      <c r="F30" s="119">
        <v>3.0959752321981424E-2</v>
      </c>
      <c r="G30" s="119">
        <v>2.7065026362038665E-2</v>
      </c>
      <c r="H30" s="120">
        <v>2.7298850574712645E-2</v>
      </c>
      <c r="J30" s="23">
        <f t="shared" ca="1" si="0"/>
        <v>0.52573131094257852</v>
      </c>
      <c r="K30" s="23">
        <f t="shared" ca="1" si="0"/>
        <v>5.7830444203683644</v>
      </c>
      <c r="L30" s="23">
        <f t="shared" ca="1" si="0"/>
        <v>7.059820461228913</v>
      </c>
      <c r="M30" s="23">
        <f t="shared" ca="1" si="0"/>
        <v>6.1585667853273494</v>
      </c>
      <c r="N30" s="23">
        <f t="shared" ca="1" si="0"/>
        <v>6.7594025692617254</v>
      </c>
      <c r="O30" s="23">
        <f t="shared" ca="1" si="0"/>
        <v>5.7830444203683653</v>
      </c>
      <c r="P30" s="23">
        <f t="shared" ca="1" si="0"/>
        <v>1.426984986844142</v>
      </c>
      <c r="R30" s="24">
        <f ca="1">IF(J30=0,0,Agents($C$4,$C$5,J30,$C$3)/(1-$O$1))</f>
        <v>1.25</v>
      </c>
      <c r="S30" s="24">
        <f ca="1">IF(K30=0,0,Agents($C$4,$C$5,K30,$C$3)/(1-$O$1))</f>
        <v>5</v>
      </c>
      <c r="T30" s="24">
        <f ca="1">IF(L30=0,0,Agents($C$4,$C$5,L30,$C$3)/(1-$O$1))</f>
        <v>5</v>
      </c>
      <c r="U30" s="24">
        <f ca="1">IF(M30=0,0,Agents($C$4,$C$5,M30,$C$3)/(1-$O$1))</f>
        <v>5</v>
      </c>
      <c r="V30" s="24">
        <f ca="1">IF(N30=0,0,Agents($C$4,$C$5,N30,$C$3)/(1-$O$1))</f>
        <v>5</v>
      </c>
      <c r="W30" s="24">
        <f ca="1">IF(O30=0,0,Agents($C$4,$C$5,O30,$C$3)/(1-$O$1))</f>
        <v>5</v>
      </c>
      <c r="X30" s="24">
        <f ca="1">IF(P30=0,0,Agents($C$4,$C$5,P30,$C$3)/(1-$O$1))</f>
        <v>2.5</v>
      </c>
    </row>
    <row r="31" spans="1:24" x14ac:dyDescent="0.25">
      <c r="A31" s="121">
        <v>0.72916666666666663</v>
      </c>
      <c r="B31" s="122">
        <v>1.4492753623188406E-2</v>
      </c>
      <c r="C31" s="123">
        <v>1.9675526406627546E-2</v>
      </c>
      <c r="D31" s="123">
        <v>1.6791604197901048E-2</v>
      </c>
      <c r="E31" s="123">
        <v>2.0881670533642691E-2</v>
      </c>
      <c r="F31" s="123">
        <v>2.1327829377364983E-2</v>
      </c>
      <c r="G31" s="123">
        <v>1.8629173989455183E-2</v>
      </c>
      <c r="H31" s="124">
        <v>2.8735632183908046E-2</v>
      </c>
      <c r="J31" s="23">
        <f t="shared" ca="1" si="0"/>
        <v>0.22531341897539084</v>
      </c>
      <c r="K31" s="23">
        <f t="shared" ca="1" si="0"/>
        <v>4.2809549605324255</v>
      </c>
      <c r="L31" s="23">
        <f t="shared" ca="1" si="0"/>
        <v>4.2058504875406282</v>
      </c>
      <c r="M31" s="23">
        <f t="shared" ca="1" si="0"/>
        <v>4.7315817984832078</v>
      </c>
      <c r="N31" s="23">
        <f t="shared" ca="1" si="0"/>
        <v>4.6564773254914105</v>
      </c>
      <c r="O31" s="23">
        <f t="shared" ca="1" si="0"/>
        <v>3.9805370685652379</v>
      </c>
      <c r="P31" s="23">
        <f t="shared" ca="1" si="0"/>
        <v>1.5020894598359389</v>
      </c>
      <c r="R31" s="24">
        <f ca="1">IF(J31=0,0,Agents($C$4,$C$5,J31,$C$3)/(1-$O$1))</f>
        <v>1.25</v>
      </c>
      <c r="S31" s="24">
        <f ca="1">IF(K31=0,0,Agents($C$4,$C$5,K31,$C$3)/(1-$O$1))</f>
        <v>3.75</v>
      </c>
      <c r="T31" s="24">
        <f ca="1">IF(L31=0,0,Agents($C$4,$C$5,L31,$C$3)/(1-$O$1))</f>
        <v>3.75</v>
      </c>
      <c r="U31" s="24">
        <f ca="1">IF(M31=0,0,Agents($C$4,$C$5,M31,$C$3)/(1-$O$1))</f>
        <v>5</v>
      </c>
      <c r="V31" s="24">
        <f ca="1">IF(N31=0,0,Agents($C$4,$C$5,N31,$C$3)/(1-$O$1))</f>
        <v>3.75</v>
      </c>
      <c r="W31" s="24">
        <f ca="1">IF(O31=0,0,Agents($C$4,$C$5,O31,$C$3)/(1-$O$1))</f>
        <v>3.75</v>
      </c>
      <c r="X31" s="24">
        <f ca="1">IF(P31=0,0,Agents($C$4,$C$5,P31,$C$3)/(1-$O$1))</f>
        <v>2.5</v>
      </c>
    </row>
    <row r="32" spans="1:24" x14ac:dyDescent="0.25">
      <c r="A32" s="125">
        <v>0.75</v>
      </c>
      <c r="B32" s="118">
        <v>2.4154589371980676E-2</v>
      </c>
      <c r="C32" s="119">
        <v>1.5533310321021747E-2</v>
      </c>
      <c r="D32" s="119">
        <v>1.4992503748125937E-2</v>
      </c>
      <c r="E32" s="119">
        <v>1.4252568776930727E-2</v>
      </c>
      <c r="F32" s="119">
        <v>1.5823873409012729E-2</v>
      </c>
      <c r="G32" s="119">
        <v>1.1950790861159929E-2</v>
      </c>
      <c r="H32" s="120">
        <v>1.4367816091954023E-2</v>
      </c>
      <c r="J32" s="23">
        <f t="shared" ca="1" si="0"/>
        <v>0.37552236495898472</v>
      </c>
      <c r="K32" s="23">
        <f t="shared" ca="1" si="0"/>
        <v>3.3797012846308623</v>
      </c>
      <c r="L32" s="23">
        <f t="shared" ca="1" si="0"/>
        <v>3.7552236495898472</v>
      </c>
      <c r="M32" s="23">
        <f t="shared" ca="1" si="0"/>
        <v>3.2294923386472689</v>
      </c>
      <c r="N32" s="23">
        <f t="shared" ca="1" si="0"/>
        <v>3.4548057576226596</v>
      </c>
      <c r="O32" s="23">
        <f t="shared" ca="1" si="0"/>
        <v>2.5535520817210959</v>
      </c>
      <c r="P32" s="23">
        <f t="shared" ca="1" si="0"/>
        <v>0.75104472991796944</v>
      </c>
      <c r="R32" s="24">
        <f ca="1">IF(J32=0,0,Agents($C$4,$C$5,J32,$C$3)/(1-$O$1))</f>
        <v>1.25</v>
      </c>
      <c r="S32" s="24">
        <f ca="1">IF(K32=0,0,Agents($C$4,$C$5,K32,$C$3)/(1-$O$1))</f>
        <v>3.75</v>
      </c>
      <c r="T32" s="24">
        <f ca="1">IF(L32=0,0,Agents($C$4,$C$5,L32,$C$3)/(1-$O$1))</f>
        <v>3.75</v>
      </c>
      <c r="U32" s="24">
        <f ca="1">IF(M32=0,0,Agents($C$4,$C$5,M32,$C$3)/(1-$O$1))</f>
        <v>3.75</v>
      </c>
      <c r="V32" s="24">
        <f ca="1">IF(N32=0,0,Agents($C$4,$C$5,N32,$C$3)/(1-$O$1))</f>
        <v>3.75</v>
      </c>
      <c r="W32" s="24">
        <f ca="1">IF(O32=0,0,Agents($C$4,$C$5,O32,$C$3)/(1-$O$1))</f>
        <v>3.75</v>
      </c>
      <c r="X32" s="24">
        <f ca="1">IF(P32=0,0,Agents($C$4,$C$5,P32,$C$3)/(1-$O$1))</f>
        <v>2.5</v>
      </c>
    </row>
    <row r="33" spans="1:24" x14ac:dyDescent="0.25">
      <c r="A33" s="121">
        <v>0.77083333333333337</v>
      </c>
      <c r="B33" s="122">
        <v>1.932367149758454E-2</v>
      </c>
      <c r="C33" s="123">
        <v>1.1736278909216431E-2</v>
      </c>
      <c r="D33" s="123">
        <v>9.595202398800599E-3</v>
      </c>
      <c r="E33" s="123">
        <v>8.6178322837255558E-3</v>
      </c>
      <c r="F33" s="123">
        <v>9.6319229446164435E-3</v>
      </c>
      <c r="G33" s="123">
        <v>8.4358523725834803E-3</v>
      </c>
      <c r="H33" s="124">
        <v>1.4367816091954023E-2</v>
      </c>
      <c r="J33" s="23">
        <f t="shared" ca="1" si="0"/>
        <v>0.30041789196718777</v>
      </c>
      <c r="K33" s="23">
        <f t="shared" ca="1" si="0"/>
        <v>2.5535520817210959</v>
      </c>
      <c r="L33" s="23">
        <f t="shared" ca="1" si="0"/>
        <v>2.4033431357375021</v>
      </c>
      <c r="M33" s="23">
        <f t="shared" ca="1" si="0"/>
        <v>1.9527162977867207</v>
      </c>
      <c r="N33" s="23">
        <f t="shared" ca="1" si="0"/>
        <v>2.1029252437703145</v>
      </c>
      <c r="O33" s="23">
        <f t="shared" ca="1" si="0"/>
        <v>1.8025073518031267</v>
      </c>
      <c r="P33" s="23">
        <f t="shared" ca="1" si="0"/>
        <v>0.75104472991796944</v>
      </c>
      <c r="R33" s="24">
        <f ca="1">IF(J33=0,0,Agents($C$4,$C$5,J33,$C$3)/(1-$O$1))</f>
        <v>1.25</v>
      </c>
      <c r="S33" s="24">
        <f ca="1">IF(K33=0,0,Agents($C$4,$C$5,K33,$C$3)/(1-$O$1))</f>
        <v>3.75</v>
      </c>
      <c r="T33" s="24">
        <f ca="1">IF(L33=0,0,Agents($C$4,$C$5,L33,$C$3)/(1-$O$1))</f>
        <v>2.5</v>
      </c>
      <c r="U33" s="24">
        <f ca="1">IF(M33=0,0,Agents($C$4,$C$5,M33,$C$3)/(1-$O$1))</f>
        <v>2.5</v>
      </c>
      <c r="V33" s="24">
        <f ca="1">IF(N33=0,0,Agents($C$4,$C$5,N33,$C$3)/(1-$O$1))</f>
        <v>2.5</v>
      </c>
      <c r="W33" s="24">
        <f ca="1">IF(O33=0,0,Agents($C$4,$C$5,O33,$C$3)/(1-$O$1))</f>
        <v>2.5</v>
      </c>
      <c r="X33" s="24">
        <f ca="1">IF(P33=0,0,Agents($C$4,$C$5,P33,$C$3)/(1-$O$1))</f>
        <v>2.5</v>
      </c>
    </row>
    <row r="34" spans="1:24" x14ac:dyDescent="0.25">
      <c r="A34" s="125">
        <v>0.79166666666666663</v>
      </c>
      <c r="B34" s="118">
        <v>1.4492753623188406E-2</v>
      </c>
      <c r="C34" s="119">
        <v>7.9392474974111157E-3</v>
      </c>
      <c r="D34" s="119">
        <v>5.6971514242878558E-3</v>
      </c>
      <c r="E34" s="119">
        <v>7.9549221080543586E-3</v>
      </c>
      <c r="F34" s="119">
        <v>8.2559339525283791E-3</v>
      </c>
      <c r="G34" s="119">
        <v>6.3268892794376098E-3</v>
      </c>
      <c r="H34" s="120">
        <v>8.6206896551724137E-3</v>
      </c>
      <c r="J34" s="23">
        <f t="shared" ca="1" si="0"/>
        <v>0.22531341897539084</v>
      </c>
      <c r="K34" s="23">
        <f t="shared" ca="1" si="0"/>
        <v>1.7274028788113298</v>
      </c>
      <c r="L34" s="23">
        <f t="shared" ca="1" si="0"/>
        <v>1.4269849868441418</v>
      </c>
      <c r="M34" s="23">
        <f t="shared" ca="1" si="0"/>
        <v>1.8025073518031267</v>
      </c>
      <c r="N34" s="23">
        <f t="shared" ca="1" si="0"/>
        <v>1.8025073518031265</v>
      </c>
      <c r="O34" s="23">
        <f t="shared" ca="1" si="0"/>
        <v>1.3518805138523451</v>
      </c>
      <c r="P34" s="23">
        <f t="shared" ca="1" si="0"/>
        <v>0.45062683795078168</v>
      </c>
      <c r="R34" s="24">
        <f ca="1">IF(J34=0,0,Agents($C$4,$C$5,J34,$C$3)/(1-$O$1))</f>
        <v>1.25</v>
      </c>
      <c r="S34" s="24">
        <f ca="1">IF(K34=0,0,Agents($C$4,$C$5,K34,$C$3)/(1-$O$1))</f>
        <v>2.5</v>
      </c>
      <c r="T34" s="24">
        <f ca="1">IF(L34=0,0,Agents($C$4,$C$5,L34,$C$3)/(1-$O$1))</f>
        <v>2.5</v>
      </c>
      <c r="U34" s="24">
        <f ca="1">IF(M34=0,0,Agents($C$4,$C$5,M34,$C$3)/(1-$O$1))</f>
        <v>2.5</v>
      </c>
      <c r="V34" s="24">
        <f ca="1">IF(N34=0,0,Agents($C$4,$C$5,N34,$C$3)/(1-$O$1))</f>
        <v>2.5</v>
      </c>
      <c r="W34" s="24">
        <f ca="1">IF(O34=0,0,Agents($C$4,$C$5,O34,$C$3)/(1-$O$1))</f>
        <v>2.5</v>
      </c>
      <c r="X34" s="24">
        <f ca="1">IF(P34=0,0,Agents($C$4,$C$5,P34,$C$3)/(1-$O$1))</f>
        <v>1.25</v>
      </c>
    </row>
    <row r="35" spans="1:24" x14ac:dyDescent="0.25">
      <c r="A35" s="126">
        <v>0.8125</v>
      </c>
      <c r="B35" s="122">
        <v>2.4154589371980676E-2</v>
      </c>
      <c r="C35" s="123">
        <v>5.5229547808077319E-3</v>
      </c>
      <c r="D35" s="123">
        <v>5.0974512743628183E-3</v>
      </c>
      <c r="E35" s="123">
        <v>5.3032814053695721E-3</v>
      </c>
      <c r="F35" s="123">
        <v>7.2239422084623322E-3</v>
      </c>
      <c r="G35" s="123">
        <v>4.2179261862917402E-3</v>
      </c>
      <c r="H35" s="124">
        <v>8.6206896551724137E-3</v>
      </c>
      <c r="J35" s="23">
        <f t="shared" ca="1" si="0"/>
        <v>0.37552236495898472</v>
      </c>
      <c r="K35" s="23">
        <f t="shared" ca="1" si="0"/>
        <v>1.2016715678687508</v>
      </c>
      <c r="L35" s="23">
        <f t="shared" ca="1" si="0"/>
        <v>1.276776040860548</v>
      </c>
      <c r="M35" s="23">
        <f t="shared" ca="1" si="0"/>
        <v>1.2016715678687511</v>
      </c>
      <c r="N35" s="23">
        <f t="shared" ca="1" si="0"/>
        <v>1.5771939328277358</v>
      </c>
      <c r="O35" s="23">
        <f t="shared" ca="1" si="0"/>
        <v>0.90125367590156336</v>
      </c>
      <c r="P35" s="23">
        <f t="shared" ca="1" si="0"/>
        <v>0.45062683795078168</v>
      </c>
      <c r="R35" s="24">
        <f ca="1">IF(J35=0,0,Agents($C$4,$C$5,J35,$C$3)/(1-$O$1))</f>
        <v>1.25</v>
      </c>
      <c r="S35" s="24">
        <f ca="1">IF(K35=0,0,Agents($C$4,$C$5,K35,$C$3)/(1-$O$1))</f>
        <v>2.5</v>
      </c>
      <c r="T35" s="24">
        <f ca="1">IF(L35=0,0,Agents($C$4,$C$5,L35,$C$3)/(1-$O$1))</f>
        <v>2.5</v>
      </c>
      <c r="U35" s="24">
        <f ca="1">IF(M35=0,0,Agents($C$4,$C$5,M35,$C$3)/(1-$O$1))</f>
        <v>2.5</v>
      </c>
      <c r="V35" s="24">
        <f ca="1">IF(N35=0,0,Agents($C$4,$C$5,N35,$C$3)/(1-$O$1))</f>
        <v>2.5</v>
      </c>
      <c r="W35" s="24">
        <f ca="1">IF(O35=0,0,Agents($C$4,$C$5,O35,$C$3)/(1-$O$1))</f>
        <v>2.5</v>
      </c>
      <c r="X35" s="24">
        <f ca="1">IF(P35=0,0,Agents($C$4,$C$5,P35,$C$3)/(1-$O$1))</f>
        <v>1.25</v>
      </c>
    </row>
    <row r="36" spans="1:24" x14ac:dyDescent="0.25">
      <c r="A36" s="125">
        <v>0.83333333333333304</v>
      </c>
      <c r="B36" s="127">
        <v>9.6618357487922701E-3</v>
      </c>
      <c r="C36" s="128">
        <v>2.0711080428028996E-3</v>
      </c>
      <c r="D36" s="128">
        <v>2.098950524737631E-3</v>
      </c>
      <c r="E36" s="128">
        <v>2.651640702684786E-3</v>
      </c>
      <c r="F36" s="128">
        <v>2.7519779841761265E-3</v>
      </c>
      <c r="G36" s="128">
        <v>1.7574692442882249E-3</v>
      </c>
      <c r="H36" s="129">
        <v>4.3103448275862068E-3</v>
      </c>
      <c r="J36" s="23">
        <f t="shared" ca="1" si="0"/>
        <v>0.15020894598359388</v>
      </c>
      <c r="K36" s="23">
        <f t="shared" ca="1" si="0"/>
        <v>0.45062683795078162</v>
      </c>
      <c r="L36" s="23">
        <f t="shared" ca="1" si="0"/>
        <v>0.52573131094257852</v>
      </c>
      <c r="M36" s="23">
        <f t="shared" ca="1" si="0"/>
        <v>0.60083578393437553</v>
      </c>
      <c r="N36" s="23">
        <f t="shared" ca="1" si="0"/>
        <v>0.60083578393437553</v>
      </c>
      <c r="O36" s="23">
        <f t="shared" ca="1" si="0"/>
        <v>0.37552236495898472</v>
      </c>
      <c r="P36" s="23">
        <f t="shared" ca="1" si="0"/>
        <v>0.22531341897539084</v>
      </c>
      <c r="R36" s="24">
        <f ca="1">IF(J36=0,0,Agents($C$4,$C$5,J36,$C$3)/(1-$O$1))</f>
        <v>1.25</v>
      </c>
      <c r="S36" s="24">
        <f ca="1">IF(K36=0,0,Agents($C$4,$C$5,K36,$C$3)/(1-$O$1))</f>
        <v>1.25</v>
      </c>
      <c r="T36" s="24">
        <f ca="1">IF(L36=0,0,Agents($C$4,$C$5,L36,$C$3)/(1-$O$1))</f>
        <v>1.25</v>
      </c>
      <c r="U36" s="24">
        <f ca="1">IF(M36=0,0,Agents($C$4,$C$5,M36,$C$3)/(1-$O$1))</f>
        <v>1.25</v>
      </c>
      <c r="V36" s="24">
        <f ca="1">IF(N36=0,0,Agents($C$4,$C$5,N36,$C$3)/(1-$O$1))</f>
        <v>1.25</v>
      </c>
      <c r="W36" s="24">
        <f ca="1">IF(O36=0,0,Agents($C$4,$C$5,O36,$C$3)/(1-$O$1))</f>
        <v>1.25</v>
      </c>
      <c r="X36" s="24">
        <f ca="1">IF(P36=0,0,Agents($C$4,$C$5,P36,$C$3)/(1-$O$1))</f>
        <v>1.25</v>
      </c>
    </row>
    <row r="37" spans="1:24" x14ac:dyDescent="0.25">
      <c r="A37" s="126">
        <v>0.85416666666666696</v>
      </c>
      <c r="B37" s="127">
        <v>1.4492753623188406E-2</v>
      </c>
      <c r="C37" s="128">
        <v>1.380738695201933E-3</v>
      </c>
      <c r="D37" s="128">
        <v>1.1994002998500749E-3</v>
      </c>
      <c r="E37" s="128">
        <v>1.325820351342393E-3</v>
      </c>
      <c r="F37" s="128">
        <v>1.7199862401100791E-3</v>
      </c>
      <c r="G37" s="128">
        <v>1.4059753954305801E-3</v>
      </c>
      <c r="H37" s="129">
        <v>1.4367816091954023E-3</v>
      </c>
      <c r="J37" s="23">
        <f t="shared" ca="1" si="0"/>
        <v>0.22531341897539084</v>
      </c>
      <c r="K37" s="23">
        <f t="shared" ca="1" si="0"/>
        <v>0.30041789196718771</v>
      </c>
      <c r="L37" s="23">
        <f t="shared" ca="1" si="0"/>
        <v>0.30041789196718777</v>
      </c>
      <c r="M37" s="23">
        <f t="shared" ca="1" si="0"/>
        <v>0.30041789196718777</v>
      </c>
      <c r="N37" s="23">
        <f t="shared" ca="1" si="0"/>
        <v>0.37552236495898472</v>
      </c>
      <c r="O37" s="23">
        <f t="shared" ca="1" si="0"/>
        <v>0.30041789196718782</v>
      </c>
      <c r="P37" s="23">
        <f t="shared" ca="1" si="0"/>
        <v>7.5104472991796942E-2</v>
      </c>
      <c r="R37" s="24">
        <f ca="1">IF(J37=0,0,Agents($C$4,$C$5,J37,$C$3)/(1-$O$1))</f>
        <v>1.25</v>
      </c>
      <c r="S37" s="24">
        <f ca="1">IF(K37=0,0,Agents($C$4,$C$5,K37,$C$3)/(1-$O$1))</f>
        <v>1.25</v>
      </c>
      <c r="T37" s="24">
        <f ca="1">IF(L37=0,0,Agents($C$4,$C$5,L37,$C$3)/(1-$O$1))</f>
        <v>1.25</v>
      </c>
      <c r="U37" s="24">
        <f ca="1">IF(M37=0,0,Agents($C$4,$C$5,M37,$C$3)/(1-$O$1))</f>
        <v>1.25</v>
      </c>
      <c r="V37" s="24">
        <f ca="1">IF(N37=0,0,Agents($C$4,$C$5,N37,$C$3)/(1-$O$1))</f>
        <v>1.25</v>
      </c>
      <c r="W37" s="24">
        <f ca="1">IF(O37=0,0,Agents($C$4,$C$5,O37,$C$3)/(1-$O$1))</f>
        <v>1.25</v>
      </c>
      <c r="X37" s="24">
        <f ca="1">IF(P37=0,0,Agents($C$4,$C$5,P37,$C$3)/(1-$O$1))</f>
        <v>1.25</v>
      </c>
    </row>
    <row r="38" spans="1:24" x14ac:dyDescent="0.25">
      <c r="A38" s="125">
        <v>0.875000000000001</v>
      </c>
      <c r="B38" s="127">
        <v>1.4492753623188406E-2</v>
      </c>
      <c r="C38" s="128">
        <v>7.9392474974111157E-3</v>
      </c>
      <c r="D38" s="128">
        <v>5.6971514242878558E-3</v>
      </c>
      <c r="E38" s="128">
        <v>7.9549221080543586E-3</v>
      </c>
      <c r="F38" s="128">
        <v>8.2559339525283791E-3</v>
      </c>
      <c r="G38" s="128">
        <v>6.3268892794376098E-3</v>
      </c>
      <c r="H38" s="129">
        <v>8.6206896551724137E-3</v>
      </c>
      <c r="J38" s="23">
        <f t="shared" ref="J38:P41" ca="1" si="1">B38*J$42</f>
        <v>0.22531341897539084</v>
      </c>
      <c r="K38" s="23">
        <f t="shared" ca="1" si="1"/>
        <v>1.7274028788113298</v>
      </c>
      <c r="L38" s="23">
        <f t="shared" ca="1" si="1"/>
        <v>1.4269849868441418</v>
      </c>
      <c r="M38" s="23">
        <f t="shared" ca="1" si="1"/>
        <v>1.8025073518031267</v>
      </c>
      <c r="N38" s="23">
        <f t="shared" ca="1" si="1"/>
        <v>1.8025073518031265</v>
      </c>
      <c r="O38" s="23">
        <f t="shared" ca="1" si="1"/>
        <v>1.3518805138523451</v>
      </c>
      <c r="P38" s="23">
        <f t="shared" ca="1" si="1"/>
        <v>0.45062683795078168</v>
      </c>
      <c r="R38" s="24">
        <f ca="1">IF(J38=0,0,Agents($C$4,$C$5,J38,$C$3)/(1-$O$1))</f>
        <v>1.25</v>
      </c>
      <c r="S38" s="24">
        <f ca="1">IF(K38=0,0,Agents($C$4,$C$5,K38,$C$3)/(1-$O$1))</f>
        <v>2.5</v>
      </c>
      <c r="T38" s="24">
        <f ca="1">IF(L38=0,0,Agents($C$4,$C$5,L38,$C$3)/(1-$O$1))</f>
        <v>2.5</v>
      </c>
      <c r="U38" s="24">
        <f ca="1">IF(M38=0,0,Agents($C$4,$C$5,M38,$C$3)/(1-$O$1))</f>
        <v>2.5</v>
      </c>
      <c r="V38" s="24">
        <f ca="1">IF(N38=0,0,Agents($C$4,$C$5,N38,$C$3)/(1-$O$1))</f>
        <v>2.5</v>
      </c>
      <c r="W38" s="24">
        <f ca="1">IF(O38=0,0,Agents($C$4,$C$5,O38,$C$3)/(1-$O$1))</f>
        <v>2.5</v>
      </c>
      <c r="X38" s="24">
        <f ca="1">IF(P38=0,0,Agents($C$4,$C$5,P38,$C$3)/(1-$O$1))</f>
        <v>1.25</v>
      </c>
    </row>
    <row r="39" spans="1:24" x14ac:dyDescent="0.25">
      <c r="A39" s="126">
        <v>0.89583333333333504</v>
      </c>
      <c r="B39" s="127">
        <v>2.4154589371980676E-2</v>
      </c>
      <c r="C39" s="128">
        <v>5.5229547808077319E-3</v>
      </c>
      <c r="D39" s="128">
        <v>5.0974512743628183E-3</v>
      </c>
      <c r="E39" s="128">
        <v>5.3032814053695721E-3</v>
      </c>
      <c r="F39" s="128">
        <v>7.2239422084623322E-3</v>
      </c>
      <c r="G39" s="128">
        <v>4.2179261862917402E-3</v>
      </c>
      <c r="H39" s="129">
        <v>8.6206896551724137E-3</v>
      </c>
      <c r="J39" s="23">
        <f t="shared" ca="1" si="1"/>
        <v>0.37552236495898472</v>
      </c>
      <c r="K39" s="23">
        <f t="shared" ca="1" si="1"/>
        <v>1.2016715678687508</v>
      </c>
      <c r="L39" s="23">
        <f t="shared" ca="1" si="1"/>
        <v>1.276776040860548</v>
      </c>
      <c r="M39" s="23">
        <f t="shared" ca="1" si="1"/>
        <v>1.2016715678687511</v>
      </c>
      <c r="N39" s="23">
        <f t="shared" ca="1" si="1"/>
        <v>1.5771939328277358</v>
      </c>
      <c r="O39" s="23">
        <f t="shared" ca="1" si="1"/>
        <v>0.90125367590156336</v>
      </c>
      <c r="P39" s="23">
        <f t="shared" ca="1" si="1"/>
        <v>0.45062683795078168</v>
      </c>
      <c r="R39" s="24">
        <f ca="1">IF(J39=0,0,Agents($C$4,$C$5,J39,$C$3)/(1-$O$1))</f>
        <v>1.25</v>
      </c>
      <c r="S39" s="24">
        <f ca="1">IF(K39=0,0,Agents($C$4,$C$5,K39,$C$3)/(1-$O$1))</f>
        <v>2.5</v>
      </c>
      <c r="T39" s="24">
        <f ca="1">IF(L39=0,0,Agents($C$4,$C$5,L39,$C$3)/(1-$O$1))</f>
        <v>2.5</v>
      </c>
      <c r="U39" s="24">
        <f ca="1">IF(M39=0,0,Agents($C$4,$C$5,M39,$C$3)/(1-$O$1))</f>
        <v>2.5</v>
      </c>
      <c r="V39" s="24">
        <f ca="1">IF(N39=0,0,Agents($C$4,$C$5,N39,$C$3)/(1-$O$1))</f>
        <v>2.5</v>
      </c>
      <c r="W39" s="24">
        <f ca="1">IF(O39=0,0,Agents($C$4,$C$5,O39,$C$3)/(1-$O$1))</f>
        <v>2.5</v>
      </c>
      <c r="X39" s="24">
        <f ca="1">IF(P39=0,0,Agents($C$4,$C$5,P39,$C$3)/(1-$O$1))</f>
        <v>1.25</v>
      </c>
    </row>
    <row r="40" spans="1:24" x14ac:dyDescent="0.25">
      <c r="A40" s="125">
        <v>0.91666666666666896</v>
      </c>
      <c r="B40" s="127">
        <v>9.6618357487922701E-3</v>
      </c>
      <c r="C40" s="128">
        <v>2.0711080428028996E-3</v>
      </c>
      <c r="D40" s="128">
        <v>2.098950524737631E-3</v>
      </c>
      <c r="E40" s="128">
        <v>2.651640702684786E-3</v>
      </c>
      <c r="F40" s="128">
        <v>2.7519779841761265E-3</v>
      </c>
      <c r="G40" s="128">
        <v>1.7574692442882249E-3</v>
      </c>
      <c r="H40" s="129">
        <v>4.3103448275862068E-3</v>
      </c>
      <c r="J40" s="23">
        <f t="shared" ca="1" si="1"/>
        <v>0.15020894598359388</v>
      </c>
      <c r="K40" s="23">
        <f t="shared" ca="1" si="1"/>
        <v>0.45062683795078162</v>
      </c>
      <c r="L40" s="23">
        <f t="shared" ca="1" si="1"/>
        <v>0.52573131094257852</v>
      </c>
      <c r="M40" s="23">
        <f t="shared" ca="1" si="1"/>
        <v>0.60083578393437553</v>
      </c>
      <c r="N40" s="23">
        <f t="shared" ca="1" si="1"/>
        <v>0.60083578393437553</v>
      </c>
      <c r="O40" s="23">
        <f t="shared" ca="1" si="1"/>
        <v>0.37552236495898472</v>
      </c>
      <c r="P40" s="23">
        <f t="shared" ca="1" si="1"/>
        <v>0.22531341897539084</v>
      </c>
      <c r="R40" s="24">
        <f ca="1">IF(J40=0,0,Agents($C$4,$C$5,J40,$C$3)/(1-$O$1))</f>
        <v>1.25</v>
      </c>
      <c r="S40" s="24">
        <f ca="1">IF(K40=0,0,Agents($C$4,$C$5,K40,$C$3)/(1-$O$1))</f>
        <v>1.25</v>
      </c>
      <c r="T40" s="24">
        <f ca="1">IF(L40=0,0,Agents($C$4,$C$5,L40,$C$3)/(1-$O$1))</f>
        <v>1.25</v>
      </c>
      <c r="U40" s="24">
        <f ca="1">IF(M40=0,0,Agents($C$4,$C$5,M40,$C$3)/(1-$O$1))</f>
        <v>1.25</v>
      </c>
      <c r="V40" s="24">
        <f ca="1">IF(N40=0,0,Agents($C$4,$C$5,N40,$C$3)/(1-$O$1))</f>
        <v>1.25</v>
      </c>
      <c r="W40" s="24">
        <f ca="1">IF(O40=0,0,Agents($C$4,$C$5,O40,$C$3)/(1-$O$1))</f>
        <v>1.25</v>
      </c>
      <c r="X40" s="24">
        <f ca="1">IF(P40=0,0,Agents($C$4,$C$5,P40,$C$3)/(1-$O$1))</f>
        <v>1.25</v>
      </c>
    </row>
    <row r="41" spans="1:24" x14ac:dyDescent="0.25">
      <c r="A41" s="126">
        <v>0.937500000000003</v>
      </c>
      <c r="B41" s="127">
        <v>1.4492753623188406E-2</v>
      </c>
      <c r="C41" s="128">
        <v>1.380738695201933E-3</v>
      </c>
      <c r="D41" s="128">
        <v>1.1994002998500749E-3</v>
      </c>
      <c r="E41" s="128">
        <v>1.325820351342393E-3</v>
      </c>
      <c r="F41" s="128">
        <v>1.7199862401100791E-3</v>
      </c>
      <c r="G41" s="128">
        <v>1.4059753954305801E-3</v>
      </c>
      <c r="H41" s="129">
        <v>1.4367816091954023E-3</v>
      </c>
      <c r="J41" s="23">
        <f t="shared" ca="1" si="1"/>
        <v>0.22531341897539084</v>
      </c>
      <c r="K41" s="23">
        <f t="shared" ca="1" si="1"/>
        <v>0.30041789196718771</v>
      </c>
      <c r="L41" s="23">
        <f t="shared" ca="1" si="1"/>
        <v>0.30041789196718777</v>
      </c>
      <c r="M41" s="23">
        <f t="shared" ca="1" si="1"/>
        <v>0.30041789196718777</v>
      </c>
      <c r="N41" s="23">
        <f t="shared" ca="1" si="1"/>
        <v>0.37552236495898472</v>
      </c>
      <c r="O41" s="23">
        <f t="shared" ca="1" si="1"/>
        <v>0.30041789196718782</v>
      </c>
      <c r="P41" s="23">
        <f t="shared" ca="1" si="1"/>
        <v>7.5104472991796942E-2</v>
      </c>
      <c r="R41" s="24">
        <f ca="1">IF(J41=0,0,Agents($C$4,$C$5,J41,$C$3)/(1-$O$1))</f>
        <v>1.25</v>
      </c>
      <c r="S41" s="24">
        <f ca="1">IF(K41=0,0,Agents($C$4,$C$5,K41,$C$3)/(1-$O$1))</f>
        <v>1.25</v>
      </c>
      <c r="T41" s="24">
        <f ca="1">IF(L41=0,0,Agents($C$4,$C$5,L41,$C$3)/(1-$O$1))</f>
        <v>1.25</v>
      </c>
      <c r="U41" s="24">
        <f ca="1">IF(M41=0,0,Agents($C$4,$C$5,M41,$C$3)/(1-$O$1))</f>
        <v>1.25</v>
      </c>
      <c r="V41" s="24">
        <f ca="1">IF(N41=0,0,Agents($C$4,$C$5,N41,$C$3)/(1-$O$1))</f>
        <v>1.25</v>
      </c>
      <c r="W41" s="24">
        <f ca="1">IF(O41=0,0,Agents($C$4,$C$5,O41,$C$3)/(1-$O$1))</f>
        <v>1.25</v>
      </c>
      <c r="X41" s="24">
        <f ca="1">IF(P41=0,0,Agents($C$4,$C$5,P41,$C$3)/(1-$O$1))</f>
        <v>1.25</v>
      </c>
    </row>
    <row r="42" spans="1:24" x14ac:dyDescent="0.25">
      <c r="A42" s="130"/>
      <c r="B42" s="131">
        <v>1.301559356136821E-2</v>
      </c>
      <c r="C42" s="132">
        <v>0.18215543259557343</v>
      </c>
      <c r="D42" s="132">
        <v>0.20969567404426559</v>
      </c>
      <c r="E42" s="132">
        <v>0.18970070422535212</v>
      </c>
      <c r="F42" s="132">
        <v>0.18278420523138833</v>
      </c>
      <c r="G42" s="132">
        <v>0.17888581488933603</v>
      </c>
      <c r="H42" s="133">
        <v>4.37625754527163E-2</v>
      </c>
      <c r="J42" s="26">
        <f t="shared" ref="J42:P42" ca="1" si="2">$C$2*B42/SUM($B$42:$H$42)</f>
        <v>15.546625909301968</v>
      </c>
      <c r="K42" s="26">
        <f t="shared" ca="1" si="2"/>
        <v>217.57765825723573</v>
      </c>
      <c r="L42" s="26">
        <f t="shared" ca="1" si="2"/>
        <v>250.4734174276428</v>
      </c>
      <c r="M42" s="26">
        <f t="shared" ca="1" si="2"/>
        <v>226.59019501625139</v>
      </c>
      <c r="N42" s="26">
        <f t="shared" ca="1" si="2"/>
        <v>218.32870298715372</v>
      </c>
      <c r="O42" s="26">
        <f t="shared" ca="1" si="2"/>
        <v>213.67222566166231</v>
      </c>
      <c r="P42" s="26">
        <f t="shared" ca="1" si="2"/>
        <v>52.272713202290674</v>
      </c>
      <c r="R42" s="26">
        <f t="shared" ref="R42:W42" ca="1" si="3">(SUM(R12:R41)/2)/$C$6</f>
        <v>2.96875</v>
      </c>
      <c r="S42" s="26">
        <f t="shared" ca="1" si="3"/>
        <v>10.234375</v>
      </c>
      <c r="T42" s="26">
        <f t="shared" ca="1" si="3"/>
        <v>11.25</v>
      </c>
      <c r="U42" s="26">
        <f t="shared" ca="1" si="3"/>
        <v>10.46875</v>
      </c>
      <c r="V42" s="26">
        <f t="shared" ca="1" si="3"/>
        <v>10.078125</v>
      </c>
      <c r="W42" s="26">
        <f t="shared" ca="1" si="3"/>
        <v>10.234375</v>
      </c>
      <c r="X42" s="26">
        <f t="shared" ref="X42" ca="1" si="4">(SUM(X12:X37)/2)/$C$6</f>
        <v>4.609375</v>
      </c>
    </row>
    <row r="43" spans="1:24" x14ac:dyDescent="0.25">
      <c r="R43" s="32">
        <f ca="1">SUM(R42:X42)/5</f>
        <v>11.96875</v>
      </c>
      <c r="S43" s="31"/>
      <c r="T43" s="31"/>
      <c r="U43" s="31"/>
      <c r="V43" s="31"/>
      <c r="W43" s="31"/>
      <c r="X43" s="4"/>
    </row>
    <row r="45" spans="1:24" x14ac:dyDescent="0.25">
      <c r="J45" s="6" t="s">
        <v>14</v>
      </c>
      <c r="K45" s="20"/>
      <c r="L45" s="20"/>
      <c r="M45" s="33">
        <v>43132</v>
      </c>
      <c r="N45" s="20"/>
      <c r="O45" s="20"/>
      <c r="P45" s="21"/>
      <c r="R45" s="6" t="s">
        <v>15</v>
      </c>
      <c r="S45" s="20"/>
      <c r="T45" s="20"/>
      <c r="U45" s="20"/>
      <c r="V45" s="20"/>
      <c r="W45" s="20"/>
      <c r="X45" s="21"/>
    </row>
    <row r="46" spans="1:24" x14ac:dyDescent="0.25">
      <c r="A46" s="113" t="s">
        <v>6</v>
      </c>
      <c r="B46" s="114" t="s">
        <v>13</v>
      </c>
      <c r="C46" s="115" t="s">
        <v>7</v>
      </c>
      <c r="D46" s="115" t="s">
        <v>8</v>
      </c>
      <c r="E46" s="115" t="s">
        <v>9</v>
      </c>
      <c r="F46" s="115" t="s">
        <v>10</v>
      </c>
      <c r="G46" s="115" t="s">
        <v>11</v>
      </c>
      <c r="H46" s="116" t="s">
        <v>12</v>
      </c>
      <c r="J46" s="22" t="s">
        <v>13</v>
      </c>
      <c r="K46" s="20" t="s">
        <v>7</v>
      </c>
      <c r="L46" s="20" t="s">
        <v>8</v>
      </c>
      <c r="M46" s="20" t="s">
        <v>9</v>
      </c>
      <c r="N46" s="20" t="s">
        <v>10</v>
      </c>
      <c r="O46" s="20" t="s">
        <v>11</v>
      </c>
      <c r="P46" s="21" t="s">
        <v>12</v>
      </c>
      <c r="R46" s="22" t="s">
        <v>13</v>
      </c>
      <c r="S46" s="20" t="s">
        <v>7</v>
      </c>
      <c r="T46" s="20" t="s">
        <v>8</v>
      </c>
      <c r="U46" s="20" t="s">
        <v>9</v>
      </c>
      <c r="V46" s="20" t="s">
        <v>10</v>
      </c>
      <c r="W46" s="20" t="s">
        <v>11</v>
      </c>
      <c r="X46" s="21" t="s">
        <v>12</v>
      </c>
    </row>
    <row r="47" spans="1:24" x14ac:dyDescent="0.25">
      <c r="A47" s="117">
        <v>0.33333333333333331</v>
      </c>
      <c r="B47" s="118">
        <v>2.8985507246376812E-2</v>
      </c>
      <c r="C47" s="119">
        <v>2.1746634449430445E-2</v>
      </c>
      <c r="D47" s="119">
        <v>2.4287856071964018E-2</v>
      </c>
      <c r="E47" s="119">
        <v>2.5190586675505468E-2</v>
      </c>
      <c r="F47" s="119">
        <v>2.1327829377364983E-2</v>
      </c>
      <c r="G47" s="119">
        <v>2.3901581722319858E-2</v>
      </c>
      <c r="H47" s="120">
        <v>3.1609195402298854E-2</v>
      </c>
      <c r="J47" s="23">
        <f t="shared" ref="J47:P62" ca="1" si="5">B47*J$77</f>
        <v>0.35120337409069802</v>
      </c>
      <c r="K47" s="24">
        <f t="shared" ca="1" si="5"/>
        <v>3.6876354279523289</v>
      </c>
      <c r="L47" s="24">
        <f t="shared" ca="1" si="5"/>
        <v>4.7412455502244235</v>
      </c>
      <c r="M47" s="24">
        <f t="shared" ca="1" si="5"/>
        <v>4.4485760718155083</v>
      </c>
      <c r="N47" s="24">
        <f t="shared" ca="1" si="5"/>
        <v>3.6291015322705467</v>
      </c>
      <c r="O47" s="24">
        <f t="shared" ca="1" si="5"/>
        <v>3.9803049063612446</v>
      </c>
      <c r="P47" s="25">
        <f t="shared" ca="1" si="5"/>
        <v>1.2877457049992262</v>
      </c>
      <c r="R47" s="24">
        <f ca="1">IF(J47=0,0,Agents($D$4,$D$5,J47,$D$3)/(1-$O$1))</f>
        <v>1.25</v>
      </c>
      <c r="S47" s="24">
        <f ca="1">IF(K47=0,0,Agents($D$4,$D$5,K47,$D$3)/(1-$O$1))</f>
        <v>3.75</v>
      </c>
      <c r="T47" s="24">
        <f ca="1">IF(L47=0,0,Agents($D$4,$D$5,L47,$D$3)/(1-$O$1))</f>
        <v>5</v>
      </c>
      <c r="U47" s="24">
        <f ca="1">IF(M47=0,0,Agents($D$4,$D$5,M47,$D$3)/(1-$O$1))</f>
        <v>3.75</v>
      </c>
      <c r="V47" s="24">
        <f ca="1">IF(N47=0,0,Agents($D$4,$D$5,N47,$D$3)/(1-$O$1))</f>
        <v>3.75</v>
      </c>
      <c r="W47" s="24">
        <f ca="1">IF(O47=0,0,Agents($D$4,$D$5,O47,$D$3)/(1-$O$1))</f>
        <v>3.75</v>
      </c>
      <c r="X47" s="24">
        <f ca="1">IF(P47=0,0,Agents($D$4,$D$5,P47,$D$3)/(1-$O$1))</f>
        <v>2.5</v>
      </c>
    </row>
    <row r="48" spans="1:24" x14ac:dyDescent="0.25">
      <c r="A48" s="121">
        <v>0.35416666666666669</v>
      </c>
      <c r="B48" s="122">
        <v>2.4154589371980676E-2</v>
      </c>
      <c r="C48" s="123">
        <v>3.1411805315843977E-2</v>
      </c>
      <c r="D48" s="123">
        <v>3.2083958020989505E-2</v>
      </c>
      <c r="E48" s="123">
        <v>3.1819688432217434E-2</v>
      </c>
      <c r="F48" s="123">
        <v>2.4079807361541108E-2</v>
      </c>
      <c r="G48" s="123">
        <v>2.3198594024604568E-2</v>
      </c>
      <c r="H48" s="124">
        <v>2.2988505747126436E-2</v>
      </c>
      <c r="J48" s="23">
        <f t="shared" ca="1" si="5"/>
        <v>0.292669478408915</v>
      </c>
      <c r="K48" s="24">
        <f t="shared" ca="1" si="5"/>
        <v>5.3265845070422531</v>
      </c>
      <c r="L48" s="24">
        <f t="shared" ca="1" si="5"/>
        <v>6.2631268379507814</v>
      </c>
      <c r="M48" s="24">
        <f t="shared" ca="1" si="5"/>
        <v>5.6192539854511683</v>
      </c>
      <c r="N48" s="24">
        <f t="shared" ca="1" si="5"/>
        <v>4.0973726977248104</v>
      </c>
      <c r="O48" s="24">
        <f t="shared" ca="1" si="5"/>
        <v>3.8632371149976783</v>
      </c>
      <c r="P48" s="25">
        <f t="shared" ca="1" si="5"/>
        <v>0.93654233090852801</v>
      </c>
      <c r="R48" s="24">
        <f ca="1">IF(J48=0,0,Agents($D$4,$D$5,J48,$D$3)/(1-$O$1))</f>
        <v>1.25</v>
      </c>
      <c r="S48" s="24">
        <f ca="1">IF(K48=0,0,Agents($D$4,$D$5,K48,$D$3)/(1-$O$1))</f>
        <v>5</v>
      </c>
      <c r="T48" s="24">
        <f ca="1">IF(L48=0,0,Agents($D$4,$D$5,L48,$D$3)/(1-$O$1))</f>
        <v>5</v>
      </c>
      <c r="U48" s="24">
        <f ca="1">IF(M48=0,0,Agents($D$4,$D$5,M48,$D$3)/(1-$O$1))</f>
        <v>5</v>
      </c>
      <c r="V48" s="24">
        <f ca="1">IF(N48=0,0,Agents($D$4,$D$5,N48,$D$3)/(1-$O$1))</f>
        <v>3.75</v>
      </c>
      <c r="W48" s="24">
        <f ca="1">IF(O48=0,0,Agents($D$4,$D$5,O48,$D$3)/(1-$O$1))</f>
        <v>3.75</v>
      </c>
      <c r="X48" s="24">
        <f ca="1">IF(P48=0,0,Agents($D$4,$D$5,P48,$D$3)/(1-$O$1))</f>
        <v>2.5</v>
      </c>
    </row>
    <row r="49" spans="1:24" x14ac:dyDescent="0.25">
      <c r="A49" s="125">
        <v>0.375</v>
      </c>
      <c r="B49" s="118">
        <v>3.3816425120772944E-2</v>
      </c>
      <c r="C49" s="119">
        <v>3.589920607525026E-2</v>
      </c>
      <c r="D49" s="119">
        <v>3.9880059970014994E-2</v>
      </c>
      <c r="E49" s="119">
        <v>4.2094796155120982E-2</v>
      </c>
      <c r="F49" s="119">
        <v>3.8871689026487785E-2</v>
      </c>
      <c r="G49" s="119">
        <v>4.0421792618629174E-2</v>
      </c>
      <c r="H49" s="120">
        <v>3.8793103448275863E-2</v>
      </c>
      <c r="J49" s="23">
        <f t="shared" ca="1" si="5"/>
        <v>0.40973726977248098</v>
      </c>
      <c r="K49" s="24">
        <f t="shared" ca="1" si="5"/>
        <v>6.0875251509054324</v>
      </c>
      <c r="L49" s="24">
        <f t="shared" ca="1" si="5"/>
        <v>7.7850081256771402</v>
      </c>
      <c r="M49" s="24">
        <f t="shared" ca="1" si="5"/>
        <v>7.4338047515864414</v>
      </c>
      <c r="N49" s="24">
        <f t="shared" ca="1" si="5"/>
        <v>6.6143302120414793</v>
      </c>
      <c r="O49" s="24">
        <f t="shared" ca="1" si="5"/>
        <v>6.7313980034050465</v>
      </c>
      <c r="P49" s="25">
        <f t="shared" ca="1" si="5"/>
        <v>1.5804151834081412</v>
      </c>
      <c r="R49" s="24">
        <f ca="1">IF(J49=0,0,Agents($D$4,$D$5,J49,$D$3)/(1-$O$1))</f>
        <v>1.25</v>
      </c>
      <c r="S49" s="24">
        <f ca="1">IF(K49=0,0,Agents($D$4,$D$5,K49,$D$3)/(1-$O$1))</f>
        <v>5</v>
      </c>
      <c r="T49" s="24">
        <f ca="1">IF(L49=0,0,Agents($D$4,$D$5,L49,$D$3)/(1-$O$1))</f>
        <v>6.25</v>
      </c>
      <c r="U49" s="24">
        <f ca="1">IF(M49=0,0,Agents($D$4,$D$5,M49,$D$3)/(1-$O$1))</f>
        <v>6.25</v>
      </c>
      <c r="V49" s="24">
        <f ca="1">IF(N49=0,0,Agents($D$4,$D$5,N49,$D$3)/(1-$O$1))</f>
        <v>5</v>
      </c>
      <c r="W49" s="24">
        <f ca="1">IF(O49=0,0,Agents($D$4,$D$5,O49,$D$3)/(1-$O$1))</f>
        <v>5</v>
      </c>
      <c r="X49" s="24">
        <f ca="1">IF(P49=0,0,Agents($D$4,$D$5,P49,$D$3)/(1-$O$1))</f>
        <v>2.5</v>
      </c>
    </row>
    <row r="50" spans="1:24" x14ac:dyDescent="0.25">
      <c r="A50" s="121">
        <v>0.39583333333333331</v>
      </c>
      <c r="B50" s="122">
        <v>5.7971014492753624E-2</v>
      </c>
      <c r="C50" s="123">
        <v>4.9016223679668625E-2</v>
      </c>
      <c r="D50" s="123">
        <v>5.0674662668665667E-2</v>
      </c>
      <c r="E50" s="123">
        <v>5.2038448790188929E-2</v>
      </c>
      <c r="F50" s="123">
        <v>4.3687650498796013E-2</v>
      </c>
      <c r="G50" s="123">
        <v>4.8506151142355007E-2</v>
      </c>
      <c r="H50" s="124">
        <v>5.0287356321839081E-2</v>
      </c>
      <c r="J50" s="23">
        <f t="shared" ca="1" si="5"/>
        <v>0.70240674818139603</v>
      </c>
      <c r="K50" s="24">
        <f t="shared" ca="1" si="5"/>
        <v>8.3118131868131861</v>
      </c>
      <c r="L50" s="24">
        <f t="shared" ca="1" si="5"/>
        <v>9.8922283702213267</v>
      </c>
      <c r="M50" s="24">
        <f t="shared" ca="1" si="5"/>
        <v>9.1898216220399309</v>
      </c>
      <c r="N50" s="24">
        <f t="shared" ca="1" si="5"/>
        <v>7.4338047515864423</v>
      </c>
      <c r="O50" s="24">
        <f t="shared" ca="1" si="5"/>
        <v>8.0776776040860554</v>
      </c>
      <c r="P50" s="25">
        <f t="shared" ca="1" si="5"/>
        <v>2.0486863488624052</v>
      </c>
      <c r="R50" s="24">
        <f ca="1">IF(J50=0,0,Agents($D$4,$D$5,J50,$D$3)/(1-$O$1))</f>
        <v>2.5</v>
      </c>
      <c r="S50" s="24">
        <f ca="1">IF(K50=0,0,Agents($D$4,$D$5,K50,$D$3)/(1-$O$1))</f>
        <v>6.25</v>
      </c>
      <c r="T50" s="24">
        <f ca="1">IF(L50=0,0,Agents($D$4,$D$5,L50,$D$3)/(1-$O$1))</f>
        <v>7.5</v>
      </c>
      <c r="U50" s="24">
        <f ca="1">IF(M50=0,0,Agents($D$4,$D$5,M50,$D$3)/(1-$O$1))</f>
        <v>6.25</v>
      </c>
      <c r="V50" s="24">
        <f ca="1">IF(N50=0,0,Agents($D$4,$D$5,N50,$D$3)/(1-$O$1))</f>
        <v>6.25</v>
      </c>
      <c r="W50" s="24">
        <f ca="1">IF(O50=0,0,Agents($D$4,$D$5,O50,$D$3)/(1-$O$1))</f>
        <v>6.25</v>
      </c>
      <c r="X50" s="24">
        <f ca="1">IF(P50=0,0,Agents($D$4,$D$5,P50,$D$3)/(1-$O$1))</f>
        <v>2.5</v>
      </c>
    </row>
    <row r="51" spans="1:24" x14ac:dyDescent="0.25">
      <c r="A51" s="125">
        <v>0.41666666666666669</v>
      </c>
      <c r="B51" s="118">
        <v>2.8985507246376812E-2</v>
      </c>
      <c r="C51" s="119">
        <v>5.6689944504925503E-2</v>
      </c>
      <c r="D51" s="119">
        <v>5.3073463268365817E-2</v>
      </c>
      <c r="E51" s="119">
        <v>5.4027179317202516E-2</v>
      </c>
      <c r="F51" s="119">
        <v>4.9879600963192293E-2</v>
      </c>
      <c r="G51" s="119">
        <v>5.4481546572934976E-2</v>
      </c>
      <c r="H51" s="120">
        <v>5.459770114942529E-2</v>
      </c>
      <c r="J51" s="23">
        <f t="shared" ca="1" si="5"/>
        <v>0.35120337409069802</v>
      </c>
      <c r="K51" s="24">
        <f t="shared" ca="1" si="5"/>
        <v>9.6130667138928203</v>
      </c>
      <c r="L51" s="24">
        <f t="shared" ca="1" si="5"/>
        <v>10.360499535675592</v>
      </c>
      <c r="M51" s="24">
        <f t="shared" ca="1" si="5"/>
        <v>9.5410249961306288</v>
      </c>
      <c r="N51" s="24">
        <f t="shared" ca="1" si="5"/>
        <v>8.4874148738585351</v>
      </c>
      <c r="O51" s="24">
        <f t="shared" ca="1" si="5"/>
        <v>9.0727538306763673</v>
      </c>
      <c r="P51" s="25">
        <f t="shared" ca="1" si="5"/>
        <v>2.2242880359077541</v>
      </c>
      <c r="R51" s="24">
        <f ca="1">IF(J51=0,0,Agents($D$4,$D$5,J51,$D$3)/(1-$O$1))</f>
        <v>1.25</v>
      </c>
      <c r="S51" s="24">
        <f ca="1">IF(K51=0,0,Agents($D$4,$D$5,K51,$D$3)/(1-$O$1))</f>
        <v>6.25</v>
      </c>
      <c r="T51" s="24">
        <f ca="1">IF(L51=0,0,Agents($D$4,$D$5,L51,$D$3)/(1-$O$1))</f>
        <v>7.5</v>
      </c>
      <c r="U51" s="24">
        <f ca="1">IF(M51=0,0,Agents($D$4,$D$5,M51,$D$3)/(1-$O$1))</f>
        <v>6.25</v>
      </c>
      <c r="V51" s="24">
        <f ca="1">IF(N51=0,0,Agents($D$4,$D$5,N51,$D$3)/(1-$O$1))</f>
        <v>6.25</v>
      </c>
      <c r="W51" s="24">
        <f ca="1">IF(O51=0,0,Agents($D$4,$D$5,O51,$D$3)/(1-$O$1))</f>
        <v>6.25</v>
      </c>
      <c r="X51" s="24">
        <f ca="1">IF(P51=0,0,Agents($D$4,$D$5,P51,$D$3)/(1-$O$1))</f>
        <v>2.5</v>
      </c>
    </row>
    <row r="52" spans="1:24" x14ac:dyDescent="0.25">
      <c r="A52" s="121">
        <v>0.4375</v>
      </c>
      <c r="B52" s="122">
        <v>4.3478260869565216E-2</v>
      </c>
      <c r="C52" s="123">
        <v>6.1177345264331787E-2</v>
      </c>
      <c r="D52" s="123">
        <v>6.0385192019374909E-2</v>
      </c>
      <c r="E52" s="123">
        <v>5.6347364932051704E-2</v>
      </c>
      <c r="F52" s="123">
        <v>5.2128813738720886E-2</v>
      </c>
      <c r="G52" s="123">
        <v>6.1862917398945519E-2</v>
      </c>
      <c r="H52" s="124">
        <v>5.5702917771883305E-2</v>
      </c>
      <c r="J52" s="23">
        <f t="shared" ca="1" si="5"/>
        <v>0.52680506113604697</v>
      </c>
      <c r="K52" s="24">
        <f t="shared" ca="1" si="5"/>
        <v>10.374007357756</v>
      </c>
      <c r="L52" s="24">
        <f t="shared" ca="1" si="5"/>
        <v>11.787826068839065</v>
      </c>
      <c r="M52" s="24">
        <f t="shared" ca="1" si="5"/>
        <v>9.9507622659031103</v>
      </c>
      <c r="N52" s="24">
        <f t="shared" ca="1" si="5"/>
        <v>8.870136499470199</v>
      </c>
      <c r="O52" s="24">
        <f t="shared" ca="1" si="5"/>
        <v>10.30196563999381</v>
      </c>
      <c r="P52" s="25">
        <f t="shared" ca="1" si="5"/>
        <v>2.2693141095091263</v>
      </c>
      <c r="R52" s="24">
        <f ca="1">IF(J52=0,0,Agents($D$4,$D$5,J52,$D$3)/(1-$O$1))</f>
        <v>1.25</v>
      </c>
      <c r="S52" s="24">
        <f ca="1">IF(K52=0,0,Agents($D$4,$D$5,K52,$D$3)/(1-$O$1))</f>
        <v>7.5</v>
      </c>
      <c r="T52" s="24">
        <f ca="1">IF(L52=0,0,Agents($D$4,$D$5,L52,$D$3)/(1-$O$1))</f>
        <v>7.5</v>
      </c>
      <c r="U52" s="24">
        <f ca="1">IF(M52=0,0,Agents($D$4,$D$5,M52,$D$3)/(1-$O$1))</f>
        <v>7.5</v>
      </c>
      <c r="V52" s="24">
        <f ca="1">IF(N52=0,0,Agents($D$4,$D$5,N52,$D$3)/(1-$O$1))</f>
        <v>6.25</v>
      </c>
      <c r="W52" s="24">
        <f ca="1">IF(O52=0,0,Agents($D$4,$D$5,O52,$D$3)/(1-$O$1))</f>
        <v>7.5</v>
      </c>
      <c r="X52" s="24">
        <f ca="1">IF(P52=0,0,Agents($D$4,$D$5,P52,$D$3)/(1-$O$1))</f>
        <v>2.5</v>
      </c>
    </row>
    <row r="53" spans="1:24" x14ac:dyDescent="0.25">
      <c r="A53" s="125">
        <v>0.45833333333333331</v>
      </c>
      <c r="B53" s="118">
        <v>5.3140096618357488E-2</v>
      </c>
      <c r="C53" s="119">
        <v>5.9106237221528891E-2</v>
      </c>
      <c r="D53" s="119">
        <v>5.9485641794487357E-2</v>
      </c>
      <c r="E53" s="119">
        <v>5.9661915810407688E-2</v>
      </c>
      <c r="F53" s="119">
        <v>5.384879997883097E-2</v>
      </c>
      <c r="G53" s="119">
        <v>6.2214411247803164E-2</v>
      </c>
      <c r="H53" s="120">
        <v>6.2886825817860328E-2</v>
      </c>
      <c r="J53" s="23">
        <f t="shared" ca="1" si="5"/>
        <v>0.64387285249961301</v>
      </c>
      <c r="K53" s="24">
        <f t="shared" ca="1" si="5"/>
        <v>10.022803983665302</v>
      </c>
      <c r="L53" s="24">
        <f t="shared" ca="1" si="5"/>
        <v>11.612224381793718</v>
      </c>
      <c r="M53" s="24">
        <f t="shared" ca="1" si="5"/>
        <v>10.536101222720941</v>
      </c>
      <c r="N53" s="24">
        <f t="shared" ca="1" si="5"/>
        <v>9.1628059778791151</v>
      </c>
      <c r="O53" s="24">
        <f t="shared" ca="1" si="5"/>
        <v>10.360499535675594</v>
      </c>
      <c r="P53" s="25">
        <f t="shared" ca="1" si="5"/>
        <v>2.5619835879180419</v>
      </c>
      <c r="R53" s="24">
        <f ca="1">IF(J53=0,0,Agents($D$4,$D$5,J53,$D$3)/(1-$O$1))</f>
        <v>1.25</v>
      </c>
      <c r="S53" s="24">
        <f ca="1">IF(K53=0,0,Agents($D$4,$D$5,K53,$D$3)/(1-$O$1))</f>
        <v>7.5</v>
      </c>
      <c r="T53" s="24">
        <f ca="1">IF(L53=0,0,Agents($D$4,$D$5,L53,$D$3)/(1-$O$1))</f>
        <v>7.5</v>
      </c>
      <c r="U53" s="24">
        <f ca="1">IF(M53=0,0,Agents($D$4,$D$5,M53,$D$3)/(1-$O$1))</f>
        <v>7.5</v>
      </c>
      <c r="V53" s="24">
        <f ca="1">IF(N53=0,0,Agents($D$4,$D$5,N53,$D$3)/(1-$O$1))</f>
        <v>6.25</v>
      </c>
      <c r="W53" s="24">
        <f ca="1">IF(O53=0,0,Agents($D$4,$D$5,O53,$D$3)/(1-$O$1))</f>
        <v>7.5</v>
      </c>
      <c r="X53" s="24">
        <f ca="1">IF(P53=0,0,Agents($D$4,$D$5,P53,$D$3)/(1-$O$1))</f>
        <v>3.75</v>
      </c>
    </row>
    <row r="54" spans="1:24" x14ac:dyDescent="0.25">
      <c r="A54" s="121">
        <v>0.47916666666666669</v>
      </c>
      <c r="B54" s="122">
        <v>4.3478260869565216E-2</v>
      </c>
      <c r="C54" s="123">
        <v>6.2212899285733245E-2</v>
      </c>
      <c r="D54" s="123">
        <v>6.1284742244262468E-2</v>
      </c>
      <c r="E54" s="123">
        <v>5.6678820019887298E-2</v>
      </c>
      <c r="F54" s="123">
        <v>5.7976766955095155E-2</v>
      </c>
      <c r="G54" s="123">
        <v>5.9753954305799648E-2</v>
      </c>
      <c r="H54" s="124">
        <v>5.1392572944297096E-2</v>
      </c>
      <c r="J54" s="23">
        <f t="shared" ca="1" si="5"/>
        <v>0.52680506113604697</v>
      </c>
      <c r="K54" s="24">
        <f t="shared" ca="1" si="5"/>
        <v>10.54960904480135</v>
      </c>
      <c r="L54" s="24">
        <f t="shared" ca="1" si="5"/>
        <v>11.963427755884416</v>
      </c>
      <c r="M54" s="24">
        <f t="shared" ca="1" si="5"/>
        <v>10.009296161584892</v>
      </c>
      <c r="N54" s="24">
        <f t="shared" ca="1" si="5"/>
        <v>9.8652127260605091</v>
      </c>
      <c r="O54" s="24">
        <f t="shared" ca="1" si="5"/>
        <v>9.9507622659031121</v>
      </c>
      <c r="P54" s="25">
        <f t="shared" ca="1" si="5"/>
        <v>2.0937124224637773</v>
      </c>
      <c r="R54" s="24">
        <f ca="1">IF(J54=0,0,Agents($D$4,$D$5,J54,$D$3)/(1-$O$1))</f>
        <v>1.25</v>
      </c>
      <c r="S54" s="24">
        <f ca="1">IF(K54=0,0,Agents($D$4,$D$5,K54,$D$3)/(1-$O$1))</f>
        <v>7.5</v>
      </c>
      <c r="T54" s="24">
        <f ca="1">IF(L54=0,0,Agents($D$4,$D$5,L54,$D$3)/(1-$O$1))</f>
        <v>7.5</v>
      </c>
      <c r="U54" s="24">
        <f ca="1">IF(M54=0,0,Agents($D$4,$D$5,M54,$D$3)/(1-$O$1))</f>
        <v>7.5</v>
      </c>
      <c r="V54" s="24">
        <f ca="1">IF(N54=0,0,Agents($D$4,$D$5,N54,$D$3)/(1-$O$1))</f>
        <v>7.5</v>
      </c>
      <c r="W54" s="24">
        <f ca="1">IF(O54=0,0,Agents($D$4,$D$5,O54,$D$3)/(1-$O$1))</f>
        <v>7.5</v>
      </c>
      <c r="X54" s="24">
        <f ca="1">IF(P54=0,0,Agents($D$4,$D$5,P54,$D$3)/(1-$O$1))</f>
        <v>2.5</v>
      </c>
    </row>
    <row r="55" spans="1:24" x14ac:dyDescent="0.25">
      <c r="A55" s="125">
        <v>0.5</v>
      </c>
      <c r="B55" s="118">
        <v>4.8309178743961345E-2</v>
      </c>
      <c r="C55" s="119">
        <v>5.6689944504925503E-2</v>
      </c>
      <c r="D55" s="119">
        <v>5.3788490370199497E-2</v>
      </c>
      <c r="E55" s="119">
        <v>5.4027179317202516E-2</v>
      </c>
      <c r="F55" s="119">
        <v>5.4192797226852982E-2</v>
      </c>
      <c r="G55" s="119">
        <v>5.342706502636204E-2</v>
      </c>
      <c r="H55" s="120">
        <v>6.0013262599469513E-2</v>
      </c>
      <c r="J55" s="23">
        <f t="shared" ca="1" si="5"/>
        <v>0.58533895681782988</v>
      </c>
      <c r="K55" s="24">
        <f t="shared" ca="1" si="5"/>
        <v>9.6130667138928203</v>
      </c>
      <c r="L55" s="24">
        <f t="shared" ca="1" si="5"/>
        <v>10.500080363839841</v>
      </c>
      <c r="M55" s="24">
        <f t="shared" ca="1" si="5"/>
        <v>9.5410249961306288</v>
      </c>
      <c r="N55" s="24">
        <f t="shared" ca="1" si="5"/>
        <v>9.2213398735608969</v>
      </c>
      <c r="O55" s="24">
        <f t="shared" ca="1" si="5"/>
        <v>8.8971521436310184</v>
      </c>
      <c r="P55" s="25">
        <f t="shared" ca="1" si="5"/>
        <v>2.4449157965544757</v>
      </c>
      <c r="R55" s="24">
        <f ca="1">IF(J55=0,0,Agents($D$4,$D$5,J55,$D$3)/(1-$O$1))</f>
        <v>1.25</v>
      </c>
      <c r="S55" s="24">
        <f ca="1">IF(K55=0,0,Agents($D$4,$D$5,K55,$D$3)/(1-$O$1))</f>
        <v>6.25</v>
      </c>
      <c r="T55" s="24">
        <f ca="1">IF(L55=0,0,Agents($D$4,$D$5,L55,$D$3)/(1-$O$1))</f>
        <v>7.5</v>
      </c>
      <c r="U55" s="24">
        <f ca="1">IF(M55=0,0,Agents($D$4,$D$5,M55,$D$3)/(1-$O$1))</f>
        <v>6.25</v>
      </c>
      <c r="V55" s="24">
        <f ca="1">IF(N55=0,0,Agents($D$4,$D$5,N55,$D$3)/(1-$O$1))</f>
        <v>6.25</v>
      </c>
      <c r="W55" s="24">
        <f ca="1">IF(O55=0,0,Agents($D$4,$D$5,O55,$D$3)/(1-$O$1))</f>
        <v>6.25</v>
      </c>
      <c r="X55" s="24">
        <f ca="1">IF(P55=0,0,Agents($D$4,$D$5,P55,$D$3)/(1-$O$1))</f>
        <v>2.5</v>
      </c>
    </row>
    <row r="56" spans="1:24" x14ac:dyDescent="0.25">
      <c r="A56" s="121">
        <v>0.52083333333333337</v>
      </c>
      <c r="B56" s="122">
        <v>5.7971014492753617E-2</v>
      </c>
      <c r="C56" s="123">
        <v>5.1857359071718741E-2</v>
      </c>
      <c r="D56" s="123">
        <v>5.3788490370199497E-2</v>
      </c>
      <c r="E56" s="123">
        <v>4.938680808750414E-2</v>
      </c>
      <c r="F56" s="123">
        <v>5.2128813738720886E-2</v>
      </c>
      <c r="G56" s="123">
        <v>5.518453427065026E-2</v>
      </c>
      <c r="H56" s="124">
        <v>6.1450044208664921E-2</v>
      </c>
      <c r="J56" s="23">
        <f t="shared" ca="1" si="5"/>
        <v>0.70240674818139592</v>
      </c>
      <c r="K56" s="24">
        <f t="shared" ca="1" si="5"/>
        <v>8.7935921743478591</v>
      </c>
      <c r="L56" s="24">
        <f t="shared" ca="1" si="5"/>
        <v>10.500080363839841</v>
      </c>
      <c r="M56" s="24">
        <f t="shared" ca="1" si="5"/>
        <v>8.7215504565856676</v>
      </c>
      <c r="N56" s="24">
        <f t="shared" ca="1" si="5"/>
        <v>8.870136499470199</v>
      </c>
      <c r="O56" s="24">
        <f t="shared" ca="1" si="5"/>
        <v>9.1898216220399327</v>
      </c>
      <c r="P56" s="25">
        <f t="shared" ca="1" si="5"/>
        <v>2.5034496922362588</v>
      </c>
      <c r="R56" s="24">
        <f ca="1">IF(J56=0,0,Agents($D$4,$D$5,J56,$D$3)/(1-$O$1))</f>
        <v>2.5</v>
      </c>
      <c r="S56" s="24">
        <f ca="1">IF(K56=0,0,Agents($D$4,$D$5,K56,$D$3)/(1-$O$1))</f>
        <v>6.25</v>
      </c>
      <c r="T56" s="24">
        <f ca="1">IF(L56=0,0,Agents($D$4,$D$5,L56,$D$3)/(1-$O$1))</f>
        <v>7.5</v>
      </c>
      <c r="U56" s="24">
        <f ca="1">IF(M56=0,0,Agents($D$4,$D$5,M56,$D$3)/(1-$O$1))</f>
        <v>6.25</v>
      </c>
      <c r="V56" s="24">
        <f ca="1">IF(N56=0,0,Agents($D$4,$D$5,N56,$D$3)/(1-$O$1))</f>
        <v>6.25</v>
      </c>
      <c r="W56" s="24">
        <f ca="1">IF(O56=0,0,Agents($D$4,$D$5,O56,$D$3)/(1-$O$1))</f>
        <v>6.25</v>
      </c>
      <c r="X56" s="24">
        <f ca="1">IF(P56=0,0,Agents($D$4,$D$5,P56,$D$3)/(1-$O$1))</f>
        <v>2.5</v>
      </c>
    </row>
    <row r="57" spans="1:24" x14ac:dyDescent="0.25">
      <c r="A57" s="125">
        <v>0.54166666666666663</v>
      </c>
      <c r="B57" s="118">
        <v>5.3140096618357488E-2</v>
      </c>
      <c r="C57" s="119">
        <v>5.3928467114521643E-2</v>
      </c>
      <c r="D57" s="119">
        <v>5.2589090070349426E-2</v>
      </c>
      <c r="E57" s="119">
        <v>5.1375538614517727E-2</v>
      </c>
      <c r="F57" s="119">
        <v>5.4192797226852982E-2</v>
      </c>
      <c r="G57" s="119">
        <v>5.3778558875219686E-2</v>
      </c>
      <c r="H57" s="120">
        <v>5.2829354553492504E-2</v>
      </c>
      <c r="J57" s="23">
        <f t="shared" ca="1" si="5"/>
        <v>0.64387285249961301</v>
      </c>
      <c r="K57" s="24">
        <f t="shared" ca="1" si="5"/>
        <v>9.144795548438557</v>
      </c>
      <c r="L57" s="24">
        <f t="shared" ca="1" si="5"/>
        <v>10.265944781112708</v>
      </c>
      <c r="M57" s="24">
        <f t="shared" ca="1" si="5"/>
        <v>9.0727538306763638</v>
      </c>
      <c r="N57" s="24">
        <f t="shared" ca="1" si="5"/>
        <v>9.2213398735608969</v>
      </c>
      <c r="O57" s="24">
        <f t="shared" ca="1" si="5"/>
        <v>8.9556860393128002</v>
      </c>
      <c r="P57" s="25">
        <f t="shared" ca="1" si="5"/>
        <v>2.1522463181455604</v>
      </c>
      <c r="R57" s="24">
        <f ca="1">IF(J57=0,0,Agents($D$4,$D$5,J57,$D$3)/(1-$O$1))</f>
        <v>1.25</v>
      </c>
      <c r="S57" s="24">
        <f ca="1">IF(K57=0,0,Agents($D$4,$D$5,K57,$D$3)/(1-$O$1))</f>
        <v>6.25</v>
      </c>
      <c r="T57" s="24">
        <f ca="1">IF(L57=0,0,Agents($D$4,$D$5,L57,$D$3)/(1-$O$1))</f>
        <v>7.5</v>
      </c>
      <c r="U57" s="24">
        <f ca="1">IF(M57=0,0,Agents($D$4,$D$5,M57,$D$3)/(1-$O$1))</f>
        <v>6.25</v>
      </c>
      <c r="V57" s="24">
        <f ca="1">IF(N57=0,0,Agents($D$4,$D$5,N57,$D$3)/(1-$O$1))</f>
        <v>6.25</v>
      </c>
      <c r="W57" s="24">
        <f ca="1">IF(O57=0,0,Agents($D$4,$D$5,O57,$D$3)/(1-$O$1))</f>
        <v>6.25</v>
      </c>
      <c r="X57" s="24">
        <f ca="1">IF(P57=0,0,Agents($D$4,$D$5,P57,$D$3)/(1-$O$1))</f>
        <v>2.5</v>
      </c>
    </row>
    <row r="58" spans="1:24" x14ac:dyDescent="0.25">
      <c r="A58" s="121">
        <v>0.5625</v>
      </c>
      <c r="B58" s="122">
        <v>4.8309178743961345E-2</v>
      </c>
      <c r="C58" s="123">
        <v>5.3928467114521643E-2</v>
      </c>
      <c r="D58" s="123">
        <v>5.5887440894937128E-2</v>
      </c>
      <c r="E58" s="123">
        <v>5.1706993702353328E-2</v>
      </c>
      <c r="F58" s="123">
        <v>5.6944775211029107E-2</v>
      </c>
      <c r="G58" s="123">
        <v>5.6942003514938486E-2</v>
      </c>
      <c r="H58" s="124">
        <v>5.8576480990274113E-2</v>
      </c>
      <c r="J58" s="23">
        <f t="shared" ca="1" si="5"/>
        <v>0.58533895681782988</v>
      </c>
      <c r="K58" s="24">
        <f t="shared" ca="1" si="5"/>
        <v>9.144795548438557</v>
      </c>
      <c r="L58" s="24">
        <f t="shared" ca="1" si="5"/>
        <v>10.90981763361232</v>
      </c>
      <c r="M58" s="24">
        <f t="shared" ca="1" si="5"/>
        <v>9.1312877263581473</v>
      </c>
      <c r="N58" s="24">
        <f t="shared" ca="1" si="5"/>
        <v>9.6896110390151602</v>
      </c>
      <c r="O58" s="24">
        <f t="shared" ca="1" si="5"/>
        <v>9.482491100448847</v>
      </c>
      <c r="P58" s="25">
        <f t="shared" ca="1" si="5"/>
        <v>2.3863819008726925</v>
      </c>
      <c r="R58" s="24">
        <f ca="1">IF(J58=0,0,Agents($D$4,$D$5,J58,$D$3)/(1-$O$1))</f>
        <v>1.25</v>
      </c>
      <c r="S58" s="24">
        <f ca="1">IF(K58=0,0,Agents($D$4,$D$5,K58,$D$3)/(1-$O$1))</f>
        <v>6.25</v>
      </c>
      <c r="T58" s="24">
        <f ca="1">IF(L58=0,0,Agents($D$4,$D$5,L58,$D$3)/(1-$O$1))</f>
        <v>7.5</v>
      </c>
      <c r="U58" s="24">
        <f ca="1">IF(M58=0,0,Agents($D$4,$D$5,M58,$D$3)/(1-$O$1))</f>
        <v>6.25</v>
      </c>
      <c r="V58" s="24">
        <f ca="1">IF(N58=0,0,Agents($D$4,$D$5,N58,$D$3)/(1-$O$1))</f>
        <v>7.5</v>
      </c>
      <c r="W58" s="24">
        <f ca="1">IF(O58=0,0,Agents($D$4,$D$5,O58,$D$3)/(1-$O$1))</f>
        <v>6.25</v>
      </c>
      <c r="X58" s="24">
        <f ca="1">IF(P58=0,0,Agents($D$4,$D$5,P58,$D$3)/(1-$O$1))</f>
        <v>2.5</v>
      </c>
    </row>
    <row r="59" spans="1:24" x14ac:dyDescent="0.25">
      <c r="A59" s="125">
        <v>0.58333333333333337</v>
      </c>
      <c r="B59" s="118">
        <v>3.8647342995169073E-2</v>
      </c>
      <c r="C59" s="119">
        <v>5.4964021135923087E-2</v>
      </c>
      <c r="D59" s="119">
        <v>5.7386691269749726E-2</v>
      </c>
      <c r="E59" s="119">
        <v>5.8667550546900891E-2</v>
      </c>
      <c r="F59" s="119">
        <v>5.8664761451139191E-2</v>
      </c>
      <c r="G59" s="119">
        <v>5.9050966608084357E-2</v>
      </c>
      <c r="H59" s="120">
        <v>5.4266136162687904E-2</v>
      </c>
      <c r="J59" s="23">
        <f t="shared" ca="1" si="5"/>
        <v>0.46827116545426389</v>
      </c>
      <c r="K59" s="24">
        <f t="shared" ca="1" si="5"/>
        <v>9.320397235483906</v>
      </c>
      <c r="L59" s="24">
        <f t="shared" ca="1" si="5"/>
        <v>11.202487112021236</v>
      </c>
      <c r="M59" s="24">
        <f t="shared" ca="1" si="5"/>
        <v>10.360499535675592</v>
      </c>
      <c r="N59" s="24">
        <f t="shared" ca="1" si="5"/>
        <v>9.9822805174240763</v>
      </c>
      <c r="O59" s="24">
        <f t="shared" ca="1" si="5"/>
        <v>9.8336944745395449</v>
      </c>
      <c r="P59" s="25">
        <f t="shared" ca="1" si="5"/>
        <v>2.2107802138273436</v>
      </c>
      <c r="R59" s="24">
        <f ca="1">IF(J59=0,0,Agents($D$4,$D$5,J59,$D$3)/(1-$O$1))</f>
        <v>1.25</v>
      </c>
      <c r="S59" s="24">
        <f ca="1">IF(K59=0,0,Agents($D$4,$D$5,K59,$D$3)/(1-$O$1))</f>
        <v>6.25</v>
      </c>
      <c r="T59" s="24">
        <f ca="1">IF(L59=0,0,Agents($D$4,$D$5,L59,$D$3)/(1-$O$1))</f>
        <v>7.5</v>
      </c>
      <c r="U59" s="24">
        <f ca="1">IF(M59=0,0,Agents($D$4,$D$5,M59,$D$3)/(1-$O$1))</f>
        <v>7.5</v>
      </c>
      <c r="V59" s="24">
        <f ca="1">IF(N59=0,0,Agents($D$4,$D$5,N59,$D$3)/(1-$O$1))</f>
        <v>7.5</v>
      </c>
      <c r="W59" s="24">
        <f ca="1">IF(O59=0,0,Agents($D$4,$D$5,O59,$D$3)/(1-$O$1))</f>
        <v>7.5</v>
      </c>
      <c r="X59" s="24">
        <f ca="1">IF(P59=0,0,Agents($D$4,$D$5,P59,$D$3)/(1-$O$1))</f>
        <v>2.5</v>
      </c>
    </row>
    <row r="60" spans="1:24" x14ac:dyDescent="0.25">
      <c r="A60" s="121">
        <v>0.60416666666666663</v>
      </c>
      <c r="B60" s="122">
        <v>4.3478260869565216E-2</v>
      </c>
      <c r="C60" s="123">
        <v>5.4618836462122608E-2</v>
      </c>
      <c r="D60" s="123">
        <v>5.9485641794487357E-2</v>
      </c>
      <c r="E60" s="123">
        <v>6.1982101425256876E-2</v>
      </c>
      <c r="F60" s="123">
        <v>6.1760736683337335E-2</v>
      </c>
      <c r="G60" s="123">
        <v>5.8347978910369067E-2</v>
      </c>
      <c r="H60" s="124">
        <v>5.4266136162687904E-2</v>
      </c>
      <c r="J60" s="23">
        <f t="shared" ca="1" si="5"/>
        <v>0.52680506113604697</v>
      </c>
      <c r="K60" s="24">
        <f t="shared" ca="1" si="5"/>
        <v>9.2618633398021242</v>
      </c>
      <c r="L60" s="24">
        <f t="shared" ca="1" si="5"/>
        <v>11.612224381793718</v>
      </c>
      <c r="M60" s="24">
        <f t="shared" ca="1" si="5"/>
        <v>10.945838492493422</v>
      </c>
      <c r="N60" s="24">
        <f t="shared" ca="1" si="5"/>
        <v>10.509085578560123</v>
      </c>
      <c r="O60" s="24">
        <f t="shared" ca="1" si="5"/>
        <v>9.7166266831759796</v>
      </c>
      <c r="P60" s="25">
        <f t="shared" ca="1" si="5"/>
        <v>2.2107802138273436</v>
      </c>
      <c r="R60" s="24">
        <f ca="1">IF(J60=0,0,Agents($D$4,$D$5,J60,$D$3)/(1-$O$1))</f>
        <v>1.25</v>
      </c>
      <c r="S60" s="24">
        <f ca="1">IF(K60=0,0,Agents($D$4,$D$5,K60,$D$3)/(1-$O$1))</f>
        <v>6.25</v>
      </c>
      <c r="T60" s="24">
        <f ca="1">IF(L60=0,0,Agents($D$4,$D$5,L60,$D$3)/(1-$O$1))</f>
        <v>7.5</v>
      </c>
      <c r="U60" s="24">
        <f ca="1">IF(M60=0,0,Agents($D$4,$D$5,M60,$D$3)/(1-$O$1))</f>
        <v>7.5</v>
      </c>
      <c r="V60" s="24">
        <f ca="1">IF(N60=0,0,Agents($D$4,$D$5,N60,$D$3)/(1-$O$1))</f>
        <v>7.5</v>
      </c>
      <c r="W60" s="24">
        <f ca="1">IF(O60=0,0,Agents($D$4,$D$5,O60,$D$3)/(1-$O$1))</f>
        <v>7.5</v>
      </c>
      <c r="X60" s="24">
        <f ca="1">IF(P60=0,0,Agents($D$4,$D$5,P60,$D$3)/(1-$O$1))</f>
        <v>2.5</v>
      </c>
    </row>
    <row r="61" spans="1:24" x14ac:dyDescent="0.25">
      <c r="A61" s="125">
        <v>0.625</v>
      </c>
      <c r="B61" s="118">
        <v>4.8309178743961345E-2</v>
      </c>
      <c r="C61" s="119">
        <v>5.3238097766920671E-2</v>
      </c>
      <c r="D61" s="119">
        <v>5.1689539845461867E-2</v>
      </c>
      <c r="E61" s="119">
        <v>5.5021544580709306E-2</v>
      </c>
      <c r="F61" s="119">
        <v>5.7632769707073143E-2</v>
      </c>
      <c r="G61" s="119">
        <v>5.7293497363796131E-2</v>
      </c>
      <c r="H61" s="120">
        <v>4.7082228116710895E-2</v>
      </c>
      <c r="J61" s="23">
        <f t="shared" ca="1" si="5"/>
        <v>0.58533895681782988</v>
      </c>
      <c r="K61" s="24">
        <f t="shared" ca="1" si="5"/>
        <v>9.0277277570749899</v>
      </c>
      <c r="L61" s="24">
        <f t="shared" ca="1" si="5"/>
        <v>10.090343094067359</v>
      </c>
      <c r="M61" s="24">
        <f t="shared" ca="1" si="5"/>
        <v>9.7166266831759778</v>
      </c>
      <c r="N61" s="24">
        <f t="shared" ca="1" si="5"/>
        <v>9.8066788303787273</v>
      </c>
      <c r="O61" s="24">
        <f t="shared" ca="1" si="5"/>
        <v>9.5410249961306306</v>
      </c>
      <c r="P61" s="25">
        <f t="shared" ca="1" si="5"/>
        <v>1.9181107354184286</v>
      </c>
      <c r="R61" s="24">
        <f ca="1">IF(J61=0,0,Agents($D$4,$D$5,J61,$D$3)/(1-$O$1))</f>
        <v>1.25</v>
      </c>
      <c r="S61" s="24">
        <f ca="1">IF(K61=0,0,Agents($D$4,$D$5,K61,$D$3)/(1-$O$1))</f>
        <v>6.25</v>
      </c>
      <c r="T61" s="24">
        <f ca="1">IF(L61=0,0,Agents($D$4,$D$5,L61,$D$3)/(1-$O$1))</f>
        <v>7.5</v>
      </c>
      <c r="U61" s="24">
        <f ca="1">IF(M61=0,0,Agents($D$4,$D$5,M61,$D$3)/(1-$O$1))</f>
        <v>7.5</v>
      </c>
      <c r="V61" s="24">
        <f ca="1">IF(N61=0,0,Agents($D$4,$D$5,N61,$D$3)/(1-$O$1))</f>
        <v>7.5</v>
      </c>
      <c r="W61" s="24">
        <f ca="1">IF(O61=0,0,Agents($D$4,$D$5,O61,$D$3)/(1-$O$1))</f>
        <v>6.25</v>
      </c>
      <c r="X61" s="24">
        <f ca="1">IF(P61=0,0,Agents($D$4,$D$5,P61,$D$3)/(1-$O$1))</f>
        <v>2.5</v>
      </c>
    </row>
    <row r="62" spans="1:24" x14ac:dyDescent="0.25">
      <c r="A62" s="121">
        <v>0.64583333333333337</v>
      </c>
      <c r="B62" s="122">
        <v>5.3140096618357488E-2</v>
      </c>
      <c r="C62" s="123">
        <v>5.2547728419319706E-2</v>
      </c>
      <c r="D62" s="123">
        <v>5.2888940145311945E-2</v>
      </c>
      <c r="E62" s="123">
        <v>4.938680808750414E-2</v>
      </c>
      <c r="F62" s="123">
        <v>5.5912783466963066E-2</v>
      </c>
      <c r="G62" s="123">
        <v>5.3075571177504395E-2</v>
      </c>
      <c r="H62" s="124">
        <v>4.1335101679929286E-2</v>
      </c>
      <c r="J62" s="23">
        <f t="shared" ca="1" si="5"/>
        <v>0.64387285249961301</v>
      </c>
      <c r="K62" s="24">
        <f t="shared" ca="1" si="5"/>
        <v>8.9106599657114245</v>
      </c>
      <c r="L62" s="24">
        <f t="shared" ca="1" si="5"/>
        <v>10.324478676794492</v>
      </c>
      <c r="M62" s="24">
        <f t="shared" ca="1" si="5"/>
        <v>8.7215504565856676</v>
      </c>
      <c r="N62" s="24">
        <f t="shared" ca="1" si="5"/>
        <v>9.514009351969813</v>
      </c>
      <c r="O62" s="24">
        <f t="shared" ca="1" si="5"/>
        <v>8.8386182479492348</v>
      </c>
      <c r="P62" s="25">
        <f t="shared" ca="1" si="5"/>
        <v>1.6839751526912965</v>
      </c>
      <c r="R62" s="24">
        <f ca="1">IF(J62=0,0,Agents($D$4,$D$5,J62,$D$3)/(1-$O$1))</f>
        <v>1.25</v>
      </c>
      <c r="S62" s="24">
        <f ca="1">IF(K62=0,0,Agents($D$4,$D$5,K62,$D$3)/(1-$O$1))</f>
        <v>6.25</v>
      </c>
      <c r="T62" s="24">
        <f ca="1">IF(L62=0,0,Agents($D$4,$D$5,L62,$D$3)/(1-$O$1))</f>
        <v>7.5</v>
      </c>
      <c r="U62" s="24">
        <f ca="1">IF(M62=0,0,Agents($D$4,$D$5,M62,$D$3)/(1-$O$1))</f>
        <v>6.25</v>
      </c>
      <c r="V62" s="24">
        <f ca="1">IF(N62=0,0,Agents($D$4,$D$5,N62,$D$3)/(1-$O$1))</f>
        <v>6.25</v>
      </c>
      <c r="W62" s="24">
        <f ca="1">IF(O62=0,0,Agents($D$4,$D$5,O62,$D$3)/(1-$O$1))</f>
        <v>6.25</v>
      </c>
      <c r="X62" s="24">
        <f ca="1">IF(P62=0,0,Agents($D$4,$D$5,P62,$D$3)/(1-$O$1))</f>
        <v>2.5</v>
      </c>
    </row>
    <row r="63" spans="1:24" x14ac:dyDescent="0.25">
      <c r="A63" s="125">
        <v>0.66666666666666663</v>
      </c>
      <c r="B63" s="118">
        <v>4.3478260869565216E-2</v>
      </c>
      <c r="C63" s="119">
        <v>4.322774222670666E-2</v>
      </c>
      <c r="D63" s="119">
        <v>4.4792988121323936E-2</v>
      </c>
      <c r="E63" s="119">
        <v>4.9718263175339734E-2</v>
      </c>
      <c r="F63" s="119">
        <v>4.7312852266412665E-2</v>
      </c>
      <c r="G63" s="119">
        <v>4.9209138840070298E-2</v>
      </c>
      <c r="H63" s="120">
        <v>3.8461538461538478E-2</v>
      </c>
      <c r="J63" s="23">
        <f t="shared" ref="J63:P76" ca="1" si="6">B63*J$77</f>
        <v>0.52680506113604697</v>
      </c>
      <c r="K63" s="24">
        <f t="shared" ca="1" si="6"/>
        <v>7.3302447823032839</v>
      </c>
      <c r="L63" s="24">
        <f t="shared" ca="1" si="6"/>
        <v>8.7440634933863493</v>
      </c>
      <c r="M63" s="24">
        <f t="shared" ca="1" si="6"/>
        <v>8.7800843522674494</v>
      </c>
      <c r="N63" s="24">
        <f t="shared" ca="1" si="6"/>
        <v>8.050661959925236</v>
      </c>
      <c r="O63" s="24">
        <f t="shared" ca="1" si="6"/>
        <v>8.1947453954496208</v>
      </c>
      <c r="P63" s="25">
        <f t="shared" ca="1" si="6"/>
        <v>1.5669073613277302</v>
      </c>
      <c r="R63" s="24">
        <f ca="1">IF(J63=0,0,Agents($D$4,$D$5,J63,$D$3)/(1-$O$1))</f>
        <v>1.25</v>
      </c>
      <c r="S63" s="24">
        <f ca="1">IF(K63=0,0,Agents($D$4,$D$5,K63,$D$3)/(1-$O$1))</f>
        <v>6.25</v>
      </c>
      <c r="T63" s="24">
        <f ca="1">IF(L63=0,0,Agents($D$4,$D$5,L63,$D$3)/(1-$O$1))</f>
        <v>6.25</v>
      </c>
      <c r="U63" s="24">
        <f ca="1">IF(M63=0,0,Agents($D$4,$D$5,M63,$D$3)/(1-$O$1))</f>
        <v>6.25</v>
      </c>
      <c r="V63" s="24">
        <f ca="1">IF(N63=0,0,Agents($D$4,$D$5,N63,$D$3)/(1-$O$1))</f>
        <v>6.25</v>
      </c>
      <c r="W63" s="24">
        <f ca="1">IF(O63=0,0,Agents($D$4,$D$5,O63,$D$3)/(1-$O$1))</f>
        <v>6.25</v>
      </c>
      <c r="X63" s="24">
        <f ca="1">IF(P63=0,0,Agents($D$4,$D$5,P63,$D$3)/(1-$O$1))</f>
        <v>2.5</v>
      </c>
    </row>
    <row r="64" spans="1:24" x14ac:dyDescent="0.25">
      <c r="A64" s="121">
        <v>0.6875</v>
      </c>
      <c r="B64" s="122">
        <v>3.3816425120772944E-2</v>
      </c>
      <c r="C64" s="123">
        <v>4.0386606834656544E-2</v>
      </c>
      <c r="D64" s="123">
        <v>3.8795986622073564E-2</v>
      </c>
      <c r="E64" s="123">
        <v>3.5465694398409013E-2</v>
      </c>
      <c r="F64" s="123">
        <v>4.1808896298060415E-2</v>
      </c>
      <c r="G64" s="123">
        <v>3.5852372583479786E-2</v>
      </c>
      <c r="H64" s="124">
        <v>3.2714412024756868E-2</v>
      </c>
      <c r="J64" s="23">
        <f t="shared" ca="1" si="6"/>
        <v>0.40973726977248098</v>
      </c>
      <c r="K64" s="24">
        <f t="shared" ca="1" si="6"/>
        <v>6.8484657947686118</v>
      </c>
      <c r="L64" s="24">
        <f t="shared" ca="1" si="6"/>
        <v>7.5733855797506902</v>
      </c>
      <c r="M64" s="24">
        <f t="shared" ca="1" si="6"/>
        <v>6.2631268379507814</v>
      </c>
      <c r="N64" s="24">
        <f t="shared" ca="1" si="6"/>
        <v>7.1141196290167095</v>
      </c>
      <c r="O64" s="24">
        <f t="shared" ca="1" si="6"/>
        <v>5.9704573595418662</v>
      </c>
      <c r="P64" s="25">
        <f t="shared" ca="1" si="6"/>
        <v>1.3327717786005984</v>
      </c>
      <c r="R64" s="24">
        <f ca="1">IF(J64=0,0,Agents($D$4,$D$5,J64,$D$3)/(1-$O$1))</f>
        <v>1.25</v>
      </c>
      <c r="S64" s="24">
        <f ca="1">IF(K64=0,0,Agents($D$4,$D$5,K64,$D$3)/(1-$O$1))</f>
        <v>5</v>
      </c>
      <c r="T64" s="24">
        <f ca="1">IF(L64=0,0,Agents($D$4,$D$5,L64,$D$3)/(1-$O$1))</f>
        <v>6.25</v>
      </c>
      <c r="U64" s="24">
        <f ca="1">IF(M64=0,0,Agents($D$4,$D$5,M64,$D$3)/(1-$O$1))</f>
        <v>5</v>
      </c>
      <c r="V64" s="24">
        <f ca="1">IF(N64=0,0,Agents($D$4,$D$5,N64,$D$3)/(1-$O$1))</f>
        <v>5</v>
      </c>
      <c r="W64" s="24">
        <f ca="1">IF(O64=0,0,Agents($D$4,$D$5,O64,$D$3)/(1-$O$1))</f>
        <v>5</v>
      </c>
      <c r="X64" s="24">
        <f ca="1">IF(P64=0,0,Agents($D$4,$D$5,P64,$D$3)/(1-$O$1))</f>
        <v>2.5</v>
      </c>
    </row>
    <row r="65" spans="1:24" x14ac:dyDescent="0.25">
      <c r="A65" s="125">
        <v>0.70833333333333337</v>
      </c>
      <c r="B65" s="118">
        <v>3.3816425120772944E-2</v>
      </c>
      <c r="C65" s="119">
        <v>2.6579219882637211E-2</v>
      </c>
      <c r="D65" s="119">
        <v>2.8185907046476763E-2</v>
      </c>
      <c r="E65" s="119">
        <v>2.7179317202519059E-2</v>
      </c>
      <c r="F65" s="119">
        <v>3.0959752321981424E-2</v>
      </c>
      <c r="G65" s="119">
        <v>2.7065026362038665E-2</v>
      </c>
      <c r="H65" s="120">
        <v>2.7298850574712645E-2</v>
      </c>
      <c r="J65" s="23">
        <f t="shared" ca="1" si="6"/>
        <v>0.40973726977248098</v>
      </c>
      <c r="K65" s="24">
        <f t="shared" ca="1" si="6"/>
        <v>4.507109967497291</v>
      </c>
      <c r="L65" s="24">
        <f t="shared" ca="1" si="6"/>
        <v>5.5021861940876029</v>
      </c>
      <c r="M65" s="24">
        <f t="shared" ca="1" si="6"/>
        <v>4.7997794459062062</v>
      </c>
      <c r="N65" s="24">
        <f t="shared" ca="1" si="6"/>
        <v>5.2680506113604704</v>
      </c>
      <c r="O65" s="24">
        <f t="shared" ca="1" si="6"/>
        <v>4.5071099674972919</v>
      </c>
      <c r="P65" s="25">
        <f t="shared" ca="1" si="6"/>
        <v>1.1121440179538771</v>
      </c>
      <c r="R65" s="24">
        <f ca="1">IF(J65=0,0,Agents($D$4,$D$5,J65,$D$3)/(1-$O$1))</f>
        <v>1.25</v>
      </c>
      <c r="S65" s="24">
        <f ca="1">IF(K65=0,0,Agents($D$4,$D$5,K65,$D$3)/(1-$O$1))</f>
        <v>3.75</v>
      </c>
      <c r="T65" s="24">
        <f ca="1">IF(L65=0,0,Agents($D$4,$D$5,L65,$D$3)/(1-$O$1))</f>
        <v>5</v>
      </c>
      <c r="U65" s="24">
        <f ca="1">IF(M65=0,0,Agents($D$4,$D$5,M65,$D$3)/(1-$O$1))</f>
        <v>5</v>
      </c>
      <c r="V65" s="24">
        <f ca="1">IF(N65=0,0,Agents($D$4,$D$5,N65,$D$3)/(1-$O$1))</f>
        <v>5</v>
      </c>
      <c r="W65" s="24">
        <f ca="1">IF(O65=0,0,Agents($D$4,$D$5,O65,$D$3)/(1-$O$1))</f>
        <v>3.75</v>
      </c>
      <c r="X65" s="24">
        <f ca="1">IF(P65=0,0,Agents($D$4,$D$5,P65,$D$3)/(1-$O$1))</f>
        <v>2.5</v>
      </c>
    </row>
    <row r="66" spans="1:24" x14ac:dyDescent="0.25">
      <c r="A66" s="121">
        <v>0.72916666666666663</v>
      </c>
      <c r="B66" s="122">
        <v>1.4492753623188406E-2</v>
      </c>
      <c r="C66" s="123">
        <v>1.9675526406627546E-2</v>
      </c>
      <c r="D66" s="123">
        <v>1.6791604197901048E-2</v>
      </c>
      <c r="E66" s="123">
        <v>2.0881670533642691E-2</v>
      </c>
      <c r="F66" s="123">
        <v>2.1327829377364983E-2</v>
      </c>
      <c r="G66" s="123">
        <v>1.8629173989455183E-2</v>
      </c>
      <c r="H66" s="124">
        <v>2.8735632183908046E-2</v>
      </c>
      <c r="J66" s="23">
        <f t="shared" ca="1" si="6"/>
        <v>0.17560168704534901</v>
      </c>
      <c r="K66" s="24">
        <f t="shared" ca="1" si="6"/>
        <v>3.336432053861631</v>
      </c>
      <c r="L66" s="24">
        <f t="shared" ca="1" si="6"/>
        <v>3.2778981581798479</v>
      </c>
      <c r="M66" s="24">
        <f t="shared" ca="1" si="6"/>
        <v>3.6876354279523289</v>
      </c>
      <c r="N66" s="24">
        <f t="shared" ca="1" si="6"/>
        <v>3.6291015322705467</v>
      </c>
      <c r="O66" s="24">
        <f t="shared" ca="1" si="6"/>
        <v>3.1022964711344994</v>
      </c>
      <c r="P66" s="25">
        <f t="shared" ca="1" si="6"/>
        <v>1.17067791363566</v>
      </c>
      <c r="R66" s="24">
        <f ca="1">IF(J66=0,0,Agents($D$4,$D$5,J66,$D$3)/(1-$O$1))</f>
        <v>1.25</v>
      </c>
      <c r="S66" s="24">
        <f ca="1">IF(K66=0,0,Agents($D$4,$D$5,K66,$D$3)/(1-$O$1))</f>
        <v>3.75</v>
      </c>
      <c r="T66" s="24">
        <f ca="1">IF(L66=0,0,Agents($D$4,$D$5,L66,$D$3)/(1-$O$1))</f>
        <v>3.75</v>
      </c>
      <c r="U66" s="24">
        <f ca="1">IF(M66=0,0,Agents($D$4,$D$5,M66,$D$3)/(1-$O$1))</f>
        <v>3.75</v>
      </c>
      <c r="V66" s="24">
        <f ca="1">IF(N66=0,0,Agents($D$4,$D$5,N66,$D$3)/(1-$O$1))</f>
        <v>3.75</v>
      </c>
      <c r="W66" s="24">
        <f ca="1">IF(O66=0,0,Agents($D$4,$D$5,O66,$D$3)/(1-$O$1))</f>
        <v>3.75</v>
      </c>
      <c r="X66" s="24">
        <f ca="1">IF(P66=0,0,Agents($D$4,$D$5,P66,$D$3)/(1-$O$1))</f>
        <v>2.5</v>
      </c>
    </row>
    <row r="67" spans="1:24" x14ac:dyDescent="0.25">
      <c r="A67" s="125">
        <v>0.75</v>
      </c>
      <c r="B67" s="118">
        <v>2.4154589371980676E-2</v>
      </c>
      <c r="C67" s="119">
        <v>1.5533310321021747E-2</v>
      </c>
      <c r="D67" s="119">
        <v>1.4992503748125937E-2</v>
      </c>
      <c r="E67" s="119">
        <v>1.4252568776930727E-2</v>
      </c>
      <c r="F67" s="119">
        <v>1.5823873409012729E-2</v>
      </c>
      <c r="G67" s="119">
        <v>1.1950790861159929E-2</v>
      </c>
      <c r="H67" s="120">
        <v>1.4367816091954023E-2</v>
      </c>
      <c r="J67" s="23">
        <f t="shared" ca="1" si="6"/>
        <v>0.292669478408915</v>
      </c>
      <c r="K67" s="24">
        <f t="shared" ca="1" si="6"/>
        <v>2.6340253056802352</v>
      </c>
      <c r="L67" s="24">
        <f t="shared" ca="1" si="6"/>
        <v>2.92669478408915</v>
      </c>
      <c r="M67" s="24">
        <f t="shared" ca="1" si="6"/>
        <v>2.5169575143166694</v>
      </c>
      <c r="N67" s="24">
        <f t="shared" ca="1" si="6"/>
        <v>2.6925592013620183</v>
      </c>
      <c r="O67" s="24">
        <f t="shared" ca="1" si="6"/>
        <v>1.9901524531806223</v>
      </c>
      <c r="P67" s="25">
        <f t="shared" ca="1" si="6"/>
        <v>0.58533895681782999</v>
      </c>
      <c r="R67" s="24">
        <f ca="1">IF(J67=0,0,Agents($D$4,$D$5,J67,$D$3)/(1-$O$1))</f>
        <v>1.25</v>
      </c>
      <c r="S67" s="24">
        <f ca="1">IF(K67=0,0,Agents($D$4,$D$5,K67,$D$3)/(1-$O$1))</f>
        <v>3.75</v>
      </c>
      <c r="T67" s="24">
        <f ca="1">IF(L67=0,0,Agents($D$4,$D$5,L67,$D$3)/(1-$O$1))</f>
        <v>3.75</v>
      </c>
      <c r="U67" s="24">
        <f ca="1">IF(M67=0,0,Agents($D$4,$D$5,M67,$D$3)/(1-$O$1))</f>
        <v>2.5</v>
      </c>
      <c r="V67" s="24">
        <f ca="1">IF(N67=0,0,Agents($D$4,$D$5,N67,$D$3)/(1-$O$1))</f>
        <v>3.75</v>
      </c>
      <c r="W67" s="24">
        <f ca="1">IF(O67=0,0,Agents($D$4,$D$5,O67,$D$3)/(1-$O$1))</f>
        <v>2.5</v>
      </c>
      <c r="X67" s="24">
        <f ca="1">IF(P67=0,0,Agents($D$4,$D$5,P67,$D$3)/(1-$O$1))</f>
        <v>1.25</v>
      </c>
    </row>
    <row r="68" spans="1:24" x14ac:dyDescent="0.25">
      <c r="A68" s="121">
        <v>0.77083333333333337</v>
      </c>
      <c r="B68" s="122">
        <v>1.932367149758454E-2</v>
      </c>
      <c r="C68" s="123">
        <v>1.1736278909216431E-2</v>
      </c>
      <c r="D68" s="123">
        <v>9.595202398800599E-3</v>
      </c>
      <c r="E68" s="123">
        <v>8.6178322837255558E-3</v>
      </c>
      <c r="F68" s="123">
        <v>9.6319229446164435E-3</v>
      </c>
      <c r="G68" s="123">
        <v>8.4358523725834803E-3</v>
      </c>
      <c r="H68" s="124">
        <v>1.4367816091954023E-2</v>
      </c>
      <c r="J68" s="23">
        <f t="shared" ca="1" si="6"/>
        <v>0.234135582727132</v>
      </c>
      <c r="K68" s="24">
        <f t="shared" ca="1" si="6"/>
        <v>1.9901524531806221</v>
      </c>
      <c r="L68" s="24">
        <f t="shared" ca="1" si="6"/>
        <v>1.873084661817056</v>
      </c>
      <c r="M68" s="24">
        <f t="shared" ca="1" si="6"/>
        <v>1.5218812877263581</v>
      </c>
      <c r="N68" s="24">
        <f t="shared" ca="1" si="6"/>
        <v>1.6389490790899242</v>
      </c>
      <c r="O68" s="24">
        <f t="shared" ca="1" si="6"/>
        <v>1.4048134963627923</v>
      </c>
      <c r="P68" s="25">
        <f t="shared" ca="1" si="6"/>
        <v>0.58533895681782999</v>
      </c>
      <c r="R68" s="24">
        <f ca="1">IF(J68=0,0,Agents($D$4,$D$5,J68,$D$3)/(1-$O$1))</f>
        <v>1.25</v>
      </c>
      <c r="S68" s="24">
        <f ca="1">IF(K68=0,0,Agents($D$4,$D$5,K68,$D$3)/(1-$O$1))</f>
        <v>2.5</v>
      </c>
      <c r="T68" s="24">
        <f ca="1">IF(L68=0,0,Agents($D$4,$D$5,L68,$D$3)/(1-$O$1))</f>
        <v>2.5</v>
      </c>
      <c r="U68" s="24">
        <f ca="1">IF(M68=0,0,Agents($D$4,$D$5,M68,$D$3)/(1-$O$1))</f>
        <v>2.5</v>
      </c>
      <c r="V68" s="24">
        <f ca="1">IF(N68=0,0,Agents($D$4,$D$5,N68,$D$3)/(1-$O$1))</f>
        <v>2.5</v>
      </c>
      <c r="W68" s="24">
        <f ca="1">IF(O68=0,0,Agents($D$4,$D$5,O68,$D$3)/(1-$O$1))</f>
        <v>2.5</v>
      </c>
      <c r="X68" s="24">
        <f ca="1">IF(P68=0,0,Agents($D$4,$D$5,P68,$D$3)/(1-$O$1))</f>
        <v>1.25</v>
      </c>
    </row>
    <row r="69" spans="1:24" x14ac:dyDescent="0.25">
      <c r="A69" s="125">
        <v>0.79166666666666663</v>
      </c>
      <c r="B69" s="118">
        <v>1.4492753623188406E-2</v>
      </c>
      <c r="C69" s="119">
        <v>7.9392474974111157E-3</v>
      </c>
      <c r="D69" s="119">
        <v>5.6971514242878558E-3</v>
      </c>
      <c r="E69" s="119">
        <v>7.9549221080543586E-3</v>
      </c>
      <c r="F69" s="119">
        <v>8.2559339525283791E-3</v>
      </c>
      <c r="G69" s="119">
        <v>6.3268892794376098E-3</v>
      </c>
      <c r="H69" s="120">
        <v>8.6206896551724137E-3</v>
      </c>
      <c r="J69" s="23">
        <f t="shared" ca="1" si="6"/>
        <v>0.17560168704534901</v>
      </c>
      <c r="K69" s="24">
        <f t="shared" ca="1" si="6"/>
        <v>1.3462796006810092</v>
      </c>
      <c r="L69" s="24">
        <f t="shared" ca="1" si="6"/>
        <v>1.1121440179538771</v>
      </c>
      <c r="M69" s="24">
        <f t="shared" ca="1" si="6"/>
        <v>1.4048134963627921</v>
      </c>
      <c r="N69" s="24">
        <f t="shared" ca="1" si="6"/>
        <v>1.4048134963627921</v>
      </c>
      <c r="O69" s="24">
        <f t="shared" ca="1" si="6"/>
        <v>1.0536101222720942</v>
      </c>
      <c r="P69" s="25">
        <f t="shared" ca="1" si="6"/>
        <v>0.35120337409069802</v>
      </c>
      <c r="R69" s="24">
        <f ca="1">IF(J69=0,0,Agents($D$4,$D$5,J69,$D$3)/(1-$O$1))</f>
        <v>1.25</v>
      </c>
      <c r="S69" s="24">
        <f ca="1">IF(K69=0,0,Agents($D$4,$D$5,K69,$D$3)/(1-$O$1))</f>
        <v>2.5</v>
      </c>
      <c r="T69" s="24">
        <f ca="1">IF(L69=0,0,Agents($D$4,$D$5,L69,$D$3)/(1-$O$1))</f>
        <v>2.5</v>
      </c>
      <c r="U69" s="24">
        <f ca="1">IF(M69=0,0,Agents($D$4,$D$5,M69,$D$3)/(1-$O$1))</f>
        <v>2.5</v>
      </c>
      <c r="V69" s="24">
        <f ca="1">IF(N69=0,0,Agents($D$4,$D$5,N69,$D$3)/(1-$O$1))</f>
        <v>2.5</v>
      </c>
      <c r="W69" s="24">
        <f ca="1">IF(O69=0,0,Agents($D$4,$D$5,O69,$D$3)/(1-$O$1))</f>
        <v>2.5</v>
      </c>
      <c r="X69" s="24">
        <f ca="1">IF(P69=0,0,Agents($D$4,$D$5,P69,$D$3)/(1-$O$1))</f>
        <v>1.25</v>
      </c>
    </row>
    <row r="70" spans="1:24" x14ac:dyDescent="0.25">
      <c r="A70" s="126">
        <v>0.8125</v>
      </c>
      <c r="B70" s="122">
        <v>2.4154589371980676E-2</v>
      </c>
      <c r="C70" s="123">
        <v>5.5229547808077319E-3</v>
      </c>
      <c r="D70" s="123">
        <v>5.0974512743628183E-3</v>
      </c>
      <c r="E70" s="123">
        <v>5.3032814053695721E-3</v>
      </c>
      <c r="F70" s="123">
        <v>7.2239422084623322E-3</v>
      </c>
      <c r="G70" s="123">
        <v>4.2179261862917402E-3</v>
      </c>
      <c r="H70" s="124">
        <v>8.6206896551724137E-3</v>
      </c>
      <c r="J70" s="23">
        <f t="shared" ca="1" si="6"/>
        <v>0.292669478408915</v>
      </c>
      <c r="K70" s="24">
        <f t="shared" ca="1" si="6"/>
        <v>0.93654233090852801</v>
      </c>
      <c r="L70" s="24">
        <f t="shared" ca="1" si="6"/>
        <v>0.99507622659031103</v>
      </c>
      <c r="M70" s="24">
        <f t="shared" ca="1" si="6"/>
        <v>0.93654233090852801</v>
      </c>
      <c r="N70" s="24">
        <f t="shared" ca="1" si="6"/>
        <v>1.2292118093174431</v>
      </c>
      <c r="O70" s="24">
        <f t="shared" ca="1" si="6"/>
        <v>0.70240674818139615</v>
      </c>
      <c r="P70" s="25">
        <f t="shared" ca="1" si="6"/>
        <v>0.35120337409069802</v>
      </c>
      <c r="R70" s="24">
        <f ca="1">IF(J70=0,0,Agents($D$4,$D$5,J70,$D$3)/(1-$O$1))</f>
        <v>1.25</v>
      </c>
      <c r="S70" s="24">
        <f ca="1">IF(K70=0,0,Agents($D$4,$D$5,K70,$D$3)/(1-$O$1))</f>
        <v>2.5</v>
      </c>
      <c r="T70" s="24">
        <f ca="1">IF(L70=0,0,Agents($D$4,$D$5,L70,$D$3)/(1-$O$1))</f>
        <v>2.5</v>
      </c>
      <c r="U70" s="24">
        <f ca="1">IF(M70=0,0,Agents($D$4,$D$5,M70,$D$3)/(1-$O$1))</f>
        <v>2.5</v>
      </c>
      <c r="V70" s="24">
        <f ca="1">IF(N70=0,0,Agents($D$4,$D$5,N70,$D$3)/(1-$O$1))</f>
        <v>2.5</v>
      </c>
      <c r="W70" s="24">
        <f ca="1">IF(O70=0,0,Agents($D$4,$D$5,O70,$D$3)/(1-$O$1))</f>
        <v>2.5</v>
      </c>
      <c r="X70" s="24">
        <f ca="1">IF(P70=0,0,Agents($D$4,$D$5,P70,$D$3)/(1-$O$1))</f>
        <v>1.25</v>
      </c>
    </row>
    <row r="71" spans="1:24" x14ac:dyDescent="0.25">
      <c r="A71" s="125">
        <v>0.83333333333333304</v>
      </c>
      <c r="B71" s="127">
        <v>9.6618357487922701E-3</v>
      </c>
      <c r="C71" s="128">
        <v>2.0711080428028996E-3</v>
      </c>
      <c r="D71" s="128">
        <v>2.098950524737631E-3</v>
      </c>
      <c r="E71" s="128">
        <v>2.651640702684786E-3</v>
      </c>
      <c r="F71" s="128">
        <v>2.7519779841761265E-3</v>
      </c>
      <c r="G71" s="128">
        <v>1.7574692442882249E-3</v>
      </c>
      <c r="H71" s="129">
        <v>4.3103448275862068E-3</v>
      </c>
      <c r="J71" s="23">
        <f t="shared" ca="1" si="6"/>
        <v>0.117067791363566</v>
      </c>
      <c r="K71" s="24">
        <f t="shared" ca="1" si="6"/>
        <v>0.35120337409069802</v>
      </c>
      <c r="L71" s="24">
        <f t="shared" ca="1" si="6"/>
        <v>0.40973726977248098</v>
      </c>
      <c r="M71" s="24">
        <f t="shared" ca="1" si="6"/>
        <v>0.468271165454264</v>
      </c>
      <c r="N71" s="24">
        <f t="shared" ca="1" si="6"/>
        <v>0.46827116545426406</v>
      </c>
      <c r="O71" s="24">
        <f t="shared" ca="1" si="6"/>
        <v>0.29266947840891505</v>
      </c>
      <c r="P71" s="25">
        <f t="shared" ca="1" si="6"/>
        <v>0.17560168704534901</v>
      </c>
      <c r="R71" s="24">
        <f ca="1">IF(J71=0,0,Agents($D$4,$D$5,J71,$D$3)/(1-$O$1))</f>
        <v>1.25</v>
      </c>
      <c r="S71" s="24">
        <f ca="1">IF(K71=0,0,Agents($D$4,$D$5,K71,$D$3)/(1-$O$1))</f>
        <v>1.25</v>
      </c>
      <c r="T71" s="24">
        <f ca="1">IF(L71=0,0,Agents($D$4,$D$5,L71,$D$3)/(1-$O$1))</f>
        <v>1.25</v>
      </c>
      <c r="U71" s="24">
        <f ca="1">IF(M71=0,0,Agents($D$4,$D$5,M71,$D$3)/(1-$O$1))</f>
        <v>1.25</v>
      </c>
      <c r="V71" s="24">
        <f ca="1">IF(N71=0,0,Agents($D$4,$D$5,N71,$D$3)/(1-$O$1))</f>
        <v>1.25</v>
      </c>
      <c r="W71" s="24">
        <f ca="1">IF(O71=0,0,Agents($D$4,$D$5,O71,$D$3)/(1-$O$1))</f>
        <v>1.25</v>
      </c>
      <c r="X71" s="24">
        <f ca="1">IF(P71=0,0,Agents($D$4,$D$5,P71,$D$3)/(1-$O$1))</f>
        <v>1.25</v>
      </c>
    </row>
    <row r="72" spans="1:24" x14ac:dyDescent="0.25">
      <c r="A72" s="126">
        <v>0.85416666666666696</v>
      </c>
      <c r="B72" s="127">
        <v>1.4492753623188406E-2</v>
      </c>
      <c r="C72" s="128">
        <v>1.380738695201933E-3</v>
      </c>
      <c r="D72" s="128">
        <v>1.1994002998500749E-3</v>
      </c>
      <c r="E72" s="128">
        <v>1.325820351342393E-3</v>
      </c>
      <c r="F72" s="128">
        <v>1.7199862401100791E-3</v>
      </c>
      <c r="G72" s="128">
        <v>1.4059753954305801E-3</v>
      </c>
      <c r="H72" s="129">
        <v>1.4367816091954023E-3</v>
      </c>
      <c r="J72" s="23">
        <f t="shared" ca="1" si="6"/>
        <v>0.17560168704534901</v>
      </c>
      <c r="K72" s="24">
        <f t="shared" ca="1" si="6"/>
        <v>0.234135582727132</v>
      </c>
      <c r="L72" s="24">
        <f t="shared" ca="1" si="6"/>
        <v>0.234135582727132</v>
      </c>
      <c r="M72" s="24">
        <f t="shared" ca="1" si="6"/>
        <v>0.234135582727132</v>
      </c>
      <c r="N72" s="24">
        <f t="shared" ca="1" si="6"/>
        <v>0.29266947840891505</v>
      </c>
      <c r="O72" s="24">
        <f t="shared" ca="1" si="6"/>
        <v>0.23413558272713206</v>
      </c>
      <c r="P72" s="25">
        <f t="shared" ca="1" si="6"/>
        <v>5.8533895681783001E-2</v>
      </c>
      <c r="R72" s="24">
        <f ca="1">IF(J72=0,0,Agents($D$4,$D$5,J72,$D$3)/(1-$O$1))</f>
        <v>1.25</v>
      </c>
      <c r="S72" s="24">
        <f ca="1">IF(K72=0,0,Agents($D$4,$D$5,K72,$D$3)/(1-$O$1))</f>
        <v>1.25</v>
      </c>
      <c r="T72" s="24">
        <f ca="1">IF(L72=0,0,Agents($D$4,$D$5,L72,$D$3)/(1-$O$1))</f>
        <v>1.25</v>
      </c>
      <c r="U72" s="24">
        <f ca="1">IF(M72=0,0,Agents($D$4,$D$5,M72,$D$3)/(1-$O$1))</f>
        <v>1.25</v>
      </c>
      <c r="V72" s="24">
        <f ca="1">IF(N72=0,0,Agents($D$4,$D$5,N72,$D$3)/(1-$O$1))</f>
        <v>1.25</v>
      </c>
      <c r="W72" s="24">
        <f ca="1">IF(O72=0,0,Agents($D$4,$D$5,O72,$D$3)/(1-$O$1))</f>
        <v>1.25</v>
      </c>
      <c r="X72" s="24">
        <f ca="1">IF(P72=0,0,Agents($D$4,$D$5,P72,$D$3)/(1-$O$1))</f>
        <v>1.25</v>
      </c>
    </row>
    <row r="73" spans="1:24" x14ac:dyDescent="0.25">
      <c r="A73" s="125">
        <v>0.875000000000001</v>
      </c>
      <c r="B73" s="127">
        <v>1.4492753623188406E-2</v>
      </c>
      <c r="C73" s="128">
        <v>7.9392474974111157E-3</v>
      </c>
      <c r="D73" s="128">
        <v>5.6971514242878558E-3</v>
      </c>
      <c r="E73" s="128">
        <v>7.9549221080543586E-3</v>
      </c>
      <c r="F73" s="128">
        <v>8.2559339525283791E-3</v>
      </c>
      <c r="G73" s="128">
        <v>6.3268892794376098E-3</v>
      </c>
      <c r="H73" s="129">
        <v>8.6206896551724137E-3</v>
      </c>
      <c r="J73" s="23">
        <f t="shared" ca="1" si="6"/>
        <v>0.17560168704534901</v>
      </c>
      <c r="K73" s="24">
        <f t="shared" ca="1" si="6"/>
        <v>1.3462796006810092</v>
      </c>
      <c r="L73" s="24">
        <f t="shared" ca="1" si="6"/>
        <v>1.1121440179538771</v>
      </c>
      <c r="M73" s="24">
        <f t="shared" ca="1" si="6"/>
        <v>1.4048134963627921</v>
      </c>
      <c r="N73" s="24">
        <f t="shared" ca="1" si="6"/>
        <v>1.4048134963627921</v>
      </c>
      <c r="O73" s="24">
        <f t="shared" ca="1" si="6"/>
        <v>1.0536101222720942</v>
      </c>
      <c r="P73" s="25">
        <f t="shared" ca="1" si="6"/>
        <v>0.35120337409069802</v>
      </c>
      <c r="R73" s="24">
        <f ca="1">IF(J73=0,0,Agents($D$4,$D$5,J73,$D$3)/(1-$O$1))</f>
        <v>1.25</v>
      </c>
      <c r="S73" s="24">
        <f ca="1">IF(K73=0,0,Agents($D$4,$D$5,K73,$D$3)/(1-$O$1))</f>
        <v>2.5</v>
      </c>
      <c r="T73" s="24">
        <f ca="1">IF(L73=0,0,Agents($D$4,$D$5,L73,$D$3)/(1-$O$1))</f>
        <v>2.5</v>
      </c>
      <c r="U73" s="24">
        <f ca="1">IF(M73=0,0,Agents($D$4,$D$5,M73,$D$3)/(1-$O$1))</f>
        <v>2.5</v>
      </c>
      <c r="V73" s="24">
        <f ca="1">IF(N73=0,0,Agents($D$4,$D$5,N73,$D$3)/(1-$O$1))</f>
        <v>2.5</v>
      </c>
      <c r="W73" s="24">
        <f ca="1">IF(O73=0,0,Agents($D$4,$D$5,O73,$D$3)/(1-$O$1))</f>
        <v>2.5</v>
      </c>
      <c r="X73" s="24">
        <f ca="1">IF(P73=0,0,Agents($D$4,$D$5,P73,$D$3)/(1-$O$1))</f>
        <v>1.25</v>
      </c>
    </row>
    <row r="74" spans="1:24" x14ac:dyDescent="0.25">
      <c r="A74" s="126">
        <v>0.89583333333333504</v>
      </c>
      <c r="B74" s="127">
        <v>2.4154589371980676E-2</v>
      </c>
      <c r="C74" s="128">
        <v>5.5229547808077319E-3</v>
      </c>
      <c r="D74" s="128">
        <v>5.0974512743628183E-3</v>
      </c>
      <c r="E74" s="128">
        <v>5.3032814053695721E-3</v>
      </c>
      <c r="F74" s="128">
        <v>7.2239422084623322E-3</v>
      </c>
      <c r="G74" s="128">
        <v>4.2179261862917402E-3</v>
      </c>
      <c r="H74" s="129">
        <v>8.6206896551724137E-3</v>
      </c>
      <c r="J74" s="23">
        <f t="shared" ca="1" si="6"/>
        <v>0.292669478408915</v>
      </c>
      <c r="K74" s="24">
        <f t="shared" ca="1" si="6"/>
        <v>0.93654233090852801</v>
      </c>
      <c r="L74" s="24">
        <f t="shared" ca="1" si="6"/>
        <v>0.99507622659031103</v>
      </c>
      <c r="M74" s="24">
        <f t="shared" ca="1" si="6"/>
        <v>0.93654233090852801</v>
      </c>
      <c r="N74" s="24">
        <f t="shared" ca="1" si="6"/>
        <v>1.2292118093174431</v>
      </c>
      <c r="O74" s="24">
        <f t="shared" ca="1" si="6"/>
        <v>0.70240674818139615</v>
      </c>
      <c r="P74" s="25">
        <f t="shared" ca="1" si="6"/>
        <v>0.35120337409069802</v>
      </c>
      <c r="R74" s="24">
        <f ca="1">IF(J74=0,0,Agents($D$4,$D$5,J74,$D$3)/(1-$O$1))</f>
        <v>1.25</v>
      </c>
      <c r="S74" s="24">
        <f ca="1">IF(K74=0,0,Agents($D$4,$D$5,K74,$D$3)/(1-$O$1))</f>
        <v>2.5</v>
      </c>
      <c r="T74" s="24">
        <f ca="1">IF(L74=0,0,Agents($D$4,$D$5,L74,$D$3)/(1-$O$1))</f>
        <v>2.5</v>
      </c>
      <c r="U74" s="24">
        <f ca="1">IF(M74=0,0,Agents($D$4,$D$5,M74,$D$3)/(1-$O$1))</f>
        <v>2.5</v>
      </c>
      <c r="V74" s="24">
        <f ca="1">IF(N74=0,0,Agents($D$4,$D$5,N74,$D$3)/(1-$O$1))</f>
        <v>2.5</v>
      </c>
      <c r="W74" s="24">
        <f ca="1">IF(O74=0,0,Agents($D$4,$D$5,O74,$D$3)/(1-$O$1))</f>
        <v>2.5</v>
      </c>
      <c r="X74" s="24">
        <f ca="1">IF(P74=0,0,Agents($D$4,$D$5,P74,$D$3)/(1-$O$1))</f>
        <v>1.25</v>
      </c>
    </row>
    <row r="75" spans="1:24" x14ac:dyDescent="0.25">
      <c r="A75" s="125">
        <v>0.91666666666666896</v>
      </c>
      <c r="B75" s="127">
        <v>9.6618357487922701E-3</v>
      </c>
      <c r="C75" s="128">
        <v>2.0711080428028996E-3</v>
      </c>
      <c r="D75" s="128">
        <v>2.098950524737631E-3</v>
      </c>
      <c r="E75" s="128">
        <v>2.651640702684786E-3</v>
      </c>
      <c r="F75" s="128">
        <v>2.7519779841761265E-3</v>
      </c>
      <c r="G75" s="128">
        <v>1.7574692442882249E-3</v>
      </c>
      <c r="H75" s="129">
        <v>4.3103448275862068E-3</v>
      </c>
      <c r="J75" s="23">
        <f t="shared" ca="1" si="6"/>
        <v>0.117067791363566</v>
      </c>
      <c r="K75" s="24">
        <f t="shared" ca="1" si="6"/>
        <v>0.35120337409069802</v>
      </c>
      <c r="L75" s="24">
        <f t="shared" ca="1" si="6"/>
        <v>0.40973726977248098</v>
      </c>
      <c r="M75" s="24">
        <f t="shared" ca="1" si="6"/>
        <v>0.468271165454264</v>
      </c>
      <c r="N75" s="24">
        <f t="shared" ca="1" si="6"/>
        <v>0.46827116545426406</v>
      </c>
      <c r="O75" s="24">
        <f t="shared" ca="1" si="6"/>
        <v>0.29266947840891505</v>
      </c>
      <c r="P75" s="25">
        <f t="shared" ca="1" si="6"/>
        <v>0.17560168704534901</v>
      </c>
      <c r="R75" s="24">
        <f ca="1">IF(J75=0,0,Agents($D$4,$D$5,J75,$D$3)/(1-$O$1))</f>
        <v>1.25</v>
      </c>
      <c r="S75" s="24">
        <f ca="1">IF(K75=0,0,Agents($D$4,$D$5,K75,$D$3)/(1-$O$1))</f>
        <v>1.25</v>
      </c>
      <c r="T75" s="24">
        <f ca="1">IF(L75=0,0,Agents($D$4,$D$5,L75,$D$3)/(1-$O$1))</f>
        <v>1.25</v>
      </c>
      <c r="U75" s="24">
        <f ca="1">IF(M75=0,0,Agents($D$4,$D$5,M75,$D$3)/(1-$O$1))</f>
        <v>1.25</v>
      </c>
      <c r="V75" s="24">
        <f ca="1">IF(N75=0,0,Agents($D$4,$D$5,N75,$D$3)/(1-$O$1))</f>
        <v>1.25</v>
      </c>
      <c r="W75" s="24">
        <f ca="1">IF(O75=0,0,Agents($D$4,$D$5,O75,$D$3)/(1-$O$1))</f>
        <v>1.25</v>
      </c>
      <c r="X75" s="24">
        <f ca="1">IF(P75=0,0,Agents($D$4,$D$5,P75,$D$3)/(1-$O$1))</f>
        <v>1.25</v>
      </c>
    </row>
    <row r="76" spans="1:24" x14ac:dyDescent="0.25">
      <c r="A76" s="126">
        <v>0.937500000000003</v>
      </c>
      <c r="B76" s="127">
        <v>1.4492753623188406E-2</v>
      </c>
      <c r="C76" s="128">
        <v>1.380738695201933E-3</v>
      </c>
      <c r="D76" s="128">
        <v>1.1994002998500749E-3</v>
      </c>
      <c r="E76" s="128">
        <v>1.325820351342393E-3</v>
      </c>
      <c r="F76" s="128">
        <v>1.7199862401100791E-3</v>
      </c>
      <c r="G76" s="128">
        <v>1.4059753954305801E-3</v>
      </c>
      <c r="H76" s="129">
        <v>1.4367816091954023E-3</v>
      </c>
      <c r="J76" s="23">
        <f t="shared" ca="1" si="6"/>
        <v>0.17560168704534901</v>
      </c>
      <c r="K76" s="24">
        <f t="shared" ca="1" si="6"/>
        <v>0.234135582727132</v>
      </c>
      <c r="L76" s="24">
        <f t="shared" ca="1" si="6"/>
        <v>0.234135582727132</v>
      </c>
      <c r="M76" s="24">
        <f t="shared" ca="1" si="6"/>
        <v>0.234135582727132</v>
      </c>
      <c r="N76" s="24">
        <f t="shared" ca="1" si="6"/>
        <v>0.29266947840891505</v>
      </c>
      <c r="O76" s="24">
        <f t="shared" ca="1" si="6"/>
        <v>0.23413558272713206</v>
      </c>
      <c r="P76" s="25">
        <f t="shared" ca="1" si="6"/>
        <v>5.8533895681783001E-2</v>
      </c>
      <c r="R76" s="24">
        <f ca="1">IF(J76=0,0,Agents($D$4,$D$5,J76,$D$3)/(1-$O$1))</f>
        <v>1.25</v>
      </c>
      <c r="S76" s="24">
        <f ca="1">IF(K76=0,0,Agents($D$4,$D$5,K76,$D$3)/(1-$O$1))</f>
        <v>1.25</v>
      </c>
      <c r="T76" s="24">
        <f ca="1">IF(L76=0,0,Agents($D$4,$D$5,L76,$D$3)/(1-$O$1))</f>
        <v>1.25</v>
      </c>
      <c r="U76" s="24">
        <f ca="1">IF(M76=0,0,Agents($D$4,$D$5,M76,$D$3)/(1-$O$1))</f>
        <v>1.25</v>
      </c>
      <c r="V76" s="24">
        <f ca="1">IF(N76=0,0,Agents($D$4,$D$5,N76,$D$3)/(1-$O$1))</f>
        <v>1.25</v>
      </c>
      <c r="W76" s="24">
        <f ca="1">IF(O76=0,0,Agents($D$4,$D$5,O76,$D$3)/(1-$O$1))</f>
        <v>1.25</v>
      </c>
      <c r="X76" s="24">
        <f ca="1">IF(P76=0,0,Agents($D$4,$D$5,P76,$D$3)/(1-$O$1))</f>
        <v>1.25</v>
      </c>
    </row>
    <row r="77" spans="1:24" x14ac:dyDescent="0.25">
      <c r="A77" s="130"/>
      <c r="B77" s="131">
        <v>1.301559356136821E-2</v>
      </c>
      <c r="C77" s="132">
        <v>0.18215543259557343</v>
      </c>
      <c r="D77" s="132">
        <v>0.20969567404426559</v>
      </c>
      <c r="E77" s="132">
        <v>0.18970070422535212</v>
      </c>
      <c r="F77" s="132">
        <v>0.18278420523138833</v>
      </c>
      <c r="G77" s="132">
        <v>0.17888581488933603</v>
      </c>
      <c r="H77" s="133">
        <v>4.37625754527163E-2</v>
      </c>
      <c r="J77" s="26">
        <f t="shared" ref="J77:P77" ca="1" si="7">$D$2*B77/SUM($B$42:$H$42)</f>
        <v>12.116516406129081</v>
      </c>
      <c r="K77" s="26">
        <f t="shared" ca="1" si="7"/>
        <v>169.57269579012535</v>
      </c>
      <c r="L77" s="26">
        <f t="shared" ca="1" si="7"/>
        <v>195.21054209874632</v>
      </c>
      <c r="M77" s="26">
        <f t="shared" ca="1" si="7"/>
        <v>176.59676327193932</v>
      </c>
      <c r="N77" s="26">
        <f t="shared" ca="1" si="7"/>
        <v>170.1580347469432</v>
      </c>
      <c r="O77" s="26">
        <f t="shared" ca="1" si="7"/>
        <v>166.52893321467266</v>
      </c>
      <c r="P77" s="26">
        <f t="shared" ca="1" si="7"/>
        <v>40.739591394520971</v>
      </c>
      <c r="R77" s="26">
        <f t="shared" ref="R77:W77" ca="1" si="8">(SUM(R47:R76)/2)/$C$6</f>
        <v>2.5</v>
      </c>
      <c r="S77" s="26">
        <f t="shared" ca="1" si="8"/>
        <v>8.671875</v>
      </c>
      <c r="T77" s="26">
        <f t="shared" ca="1" si="8"/>
        <v>9.765625</v>
      </c>
      <c r="U77" s="26">
        <f t="shared" ca="1" si="8"/>
        <v>8.984375</v>
      </c>
      <c r="V77" s="26">
        <f t="shared" ca="1" si="8"/>
        <v>8.828125</v>
      </c>
      <c r="W77" s="26">
        <f t="shared" ca="1" si="8"/>
        <v>8.671875</v>
      </c>
      <c r="X77" s="26">
        <f t="shared" ref="X77" ca="1" si="9">(SUM(X47:X72)/2)/$C$6</f>
        <v>3.671875</v>
      </c>
    </row>
    <row r="78" spans="1:24" x14ac:dyDescent="0.25">
      <c r="R78" s="32">
        <f ca="1">SUM(R77:X77)/5</f>
        <v>10.21875</v>
      </c>
      <c r="S78" s="31"/>
      <c r="T78" s="31"/>
      <c r="U78" s="31"/>
      <c r="V78" s="31"/>
      <c r="W78" s="31"/>
      <c r="X78" s="4"/>
    </row>
    <row r="80" spans="1:24" x14ac:dyDescent="0.25">
      <c r="J80" s="6" t="s">
        <v>14</v>
      </c>
      <c r="K80" s="20"/>
      <c r="L80" s="20"/>
      <c r="M80" s="33">
        <v>43160</v>
      </c>
      <c r="N80" s="20"/>
      <c r="O80" s="20"/>
      <c r="P80" s="21"/>
      <c r="R80" s="6" t="s">
        <v>15</v>
      </c>
      <c r="S80" s="20"/>
      <c r="T80" s="20"/>
      <c r="U80" s="20"/>
      <c r="V80" s="20"/>
      <c r="W80" s="20"/>
      <c r="X80" s="21"/>
    </row>
    <row r="81" spans="1:24" x14ac:dyDescent="0.25">
      <c r="A81" s="113" t="s">
        <v>6</v>
      </c>
      <c r="B81" s="114" t="s">
        <v>13</v>
      </c>
      <c r="C81" s="115" t="s">
        <v>7</v>
      </c>
      <c r="D81" s="115" t="s">
        <v>8</v>
      </c>
      <c r="E81" s="115" t="s">
        <v>9</v>
      </c>
      <c r="F81" s="115" t="s">
        <v>10</v>
      </c>
      <c r="G81" s="115" t="s">
        <v>11</v>
      </c>
      <c r="H81" s="116" t="s">
        <v>12</v>
      </c>
      <c r="J81" s="22" t="s">
        <v>13</v>
      </c>
      <c r="K81" s="20" t="s">
        <v>7</v>
      </c>
      <c r="L81" s="20" t="s">
        <v>8</v>
      </c>
      <c r="M81" s="20" t="s">
        <v>9</v>
      </c>
      <c r="N81" s="20" t="s">
        <v>10</v>
      </c>
      <c r="O81" s="20" t="s">
        <v>11</v>
      </c>
      <c r="P81" s="21" t="s">
        <v>12</v>
      </c>
      <c r="R81" s="22" t="s">
        <v>13</v>
      </c>
      <c r="S81" s="20" t="s">
        <v>7</v>
      </c>
      <c r="T81" s="20" t="s">
        <v>8</v>
      </c>
      <c r="U81" s="20" t="s">
        <v>9</v>
      </c>
      <c r="V81" s="20" t="s">
        <v>10</v>
      </c>
      <c r="W81" s="20" t="s">
        <v>11</v>
      </c>
      <c r="X81" s="21" t="s">
        <v>12</v>
      </c>
    </row>
    <row r="82" spans="1:24" x14ac:dyDescent="0.25">
      <c r="A82" s="117">
        <v>0.33333333333333331</v>
      </c>
      <c r="B82" s="118">
        <v>2.8985507246376812E-2</v>
      </c>
      <c r="C82" s="119">
        <v>2.1746634449430445E-2</v>
      </c>
      <c r="D82" s="119">
        <v>2.4287856071964018E-2</v>
      </c>
      <c r="E82" s="119">
        <v>2.5190586675505468E-2</v>
      </c>
      <c r="F82" s="119">
        <v>2.1327829377364983E-2</v>
      </c>
      <c r="G82" s="119">
        <v>2.3901581722319858E-2</v>
      </c>
      <c r="H82" s="120">
        <v>3.1609195402298854E-2</v>
      </c>
      <c r="J82" s="23">
        <f t="shared" ref="J82:P107" ca="1" si="10">B82*J$112</f>
        <v>0.27894288809781764</v>
      </c>
      <c r="K82" s="24">
        <f t="shared" ca="1" si="10"/>
        <v>2.9289003250270849</v>
      </c>
      <c r="L82" s="24">
        <f t="shared" ca="1" si="10"/>
        <v>3.7657289893205386</v>
      </c>
      <c r="M82" s="24">
        <f t="shared" ca="1" si="10"/>
        <v>3.5332765825723573</v>
      </c>
      <c r="N82" s="24">
        <f t="shared" ca="1" si="10"/>
        <v>2.8824098436774497</v>
      </c>
      <c r="O82" s="24">
        <f t="shared" ca="1" si="10"/>
        <v>3.1613527317752665</v>
      </c>
      <c r="P82" s="25">
        <f t="shared" ca="1" si="10"/>
        <v>1.0227905896919984</v>
      </c>
      <c r="R82" s="24">
        <f ca="1">IF(J82=0,0,Agents($E$4,$E$5,J82,$E$3)/(1-$O$1))</f>
        <v>1.25</v>
      </c>
      <c r="S82" s="24">
        <f ca="1">IF(K82=0,0,Agents($E$4,$E$5,K82,$E$3)/(1-$O$1))</f>
        <v>3.75</v>
      </c>
      <c r="T82" s="24">
        <f ca="1">IF(L82=0,0,Agents($E$4,$E$5,L82,$E$3)/(1-$O$1))</f>
        <v>3.75</v>
      </c>
      <c r="U82" s="24">
        <f ca="1">IF(M82=0,0,Agents($E$4,$E$5,M82,$E$3)/(1-$O$1))</f>
        <v>3.75</v>
      </c>
      <c r="V82" s="24">
        <f ca="1">IF(N82=0,0,Agents($E$4,$E$5,N82,$E$3)/(1-$O$1))</f>
        <v>3.75</v>
      </c>
      <c r="W82" s="24">
        <f ca="1">IF(O82=0,0,Agents($E$4,$E$5,O82,$E$3)/(1-$O$1))</f>
        <v>3.75</v>
      </c>
      <c r="X82" s="24">
        <f ca="1">IF(P82=0,0,Agents($E$4,$E$5,P82,$E$3)/(1-$O$1))</f>
        <v>2.5</v>
      </c>
    </row>
    <row r="83" spans="1:24" x14ac:dyDescent="0.25">
      <c r="A83" s="121">
        <v>0.35416666666666669</v>
      </c>
      <c r="B83" s="122">
        <v>2.4154589371980676E-2</v>
      </c>
      <c r="C83" s="123">
        <v>3.1411805315843977E-2</v>
      </c>
      <c r="D83" s="123">
        <v>3.2083958020989505E-2</v>
      </c>
      <c r="E83" s="123">
        <v>3.1819688432217434E-2</v>
      </c>
      <c r="F83" s="123">
        <v>2.4079807361541108E-2</v>
      </c>
      <c r="G83" s="123">
        <v>2.3198594024604568E-2</v>
      </c>
      <c r="H83" s="124">
        <v>2.2988505747126436E-2</v>
      </c>
      <c r="J83" s="23">
        <f t="shared" ca="1" si="10"/>
        <v>0.23245240674818138</v>
      </c>
      <c r="K83" s="24">
        <f t="shared" ca="1" si="10"/>
        <v>4.230633802816901</v>
      </c>
      <c r="L83" s="24">
        <f t="shared" ca="1" si="10"/>
        <v>4.9744815044110817</v>
      </c>
      <c r="M83" s="24">
        <f t="shared" ca="1" si="10"/>
        <v>4.4630862095650832</v>
      </c>
      <c r="N83" s="24">
        <f t="shared" ca="1" si="10"/>
        <v>3.2543336944745396</v>
      </c>
      <c r="O83" s="24">
        <f t="shared" ca="1" si="10"/>
        <v>3.068371769075994</v>
      </c>
      <c r="P83" s="25">
        <f t="shared" ca="1" si="10"/>
        <v>0.74384770159418057</v>
      </c>
      <c r="R83" s="24">
        <f ca="1">IF(J83=0,0,Agents($E$4,$E$5,J83,$E$3)/(1-$O$1))</f>
        <v>1.25</v>
      </c>
      <c r="S83" s="24">
        <f ca="1">IF(K83=0,0,Agents($E$4,$E$5,K83,$E$3)/(1-$O$1))</f>
        <v>3.75</v>
      </c>
      <c r="T83" s="24">
        <f ca="1">IF(L83=0,0,Agents($E$4,$E$5,L83,$E$3)/(1-$O$1))</f>
        <v>5</v>
      </c>
      <c r="U83" s="24">
        <f ca="1">IF(M83=0,0,Agents($E$4,$E$5,M83,$E$3)/(1-$O$1))</f>
        <v>3.75</v>
      </c>
      <c r="V83" s="24">
        <f ca="1">IF(N83=0,0,Agents($E$4,$E$5,N83,$E$3)/(1-$O$1))</f>
        <v>3.75</v>
      </c>
      <c r="W83" s="24">
        <f ca="1">IF(O83=0,0,Agents($E$4,$E$5,O83,$E$3)/(1-$O$1))</f>
        <v>3.75</v>
      </c>
      <c r="X83" s="24">
        <f ca="1">IF(P83=0,0,Agents($E$4,$E$5,P83,$E$3)/(1-$O$1))</f>
        <v>2.5</v>
      </c>
    </row>
    <row r="84" spans="1:24" x14ac:dyDescent="0.25">
      <c r="A84" s="125">
        <v>0.375</v>
      </c>
      <c r="B84" s="118">
        <v>3.3816425120772944E-2</v>
      </c>
      <c r="C84" s="119">
        <v>3.589920607525026E-2</v>
      </c>
      <c r="D84" s="119">
        <v>3.9880059970014994E-2</v>
      </c>
      <c r="E84" s="119">
        <v>4.2094796155120982E-2</v>
      </c>
      <c r="F84" s="119">
        <v>3.8871689026487785E-2</v>
      </c>
      <c r="G84" s="119">
        <v>4.0421792618629174E-2</v>
      </c>
      <c r="H84" s="120">
        <v>3.8793103448275863E-2</v>
      </c>
      <c r="J84" s="23">
        <f t="shared" ca="1" si="10"/>
        <v>0.32543336944745394</v>
      </c>
      <c r="K84" s="24">
        <f t="shared" ca="1" si="10"/>
        <v>4.8350100603621726</v>
      </c>
      <c r="L84" s="24">
        <f t="shared" ca="1" si="10"/>
        <v>6.1832340195016258</v>
      </c>
      <c r="M84" s="24">
        <f t="shared" ca="1" si="10"/>
        <v>5.9042911314038085</v>
      </c>
      <c r="N84" s="24">
        <f t="shared" ca="1" si="10"/>
        <v>5.253424392508899</v>
      </c>
      <c r="O84" s="24">
        <f t="shared" ca="1" si="10"/>
        <v>5.3464053552081712</v>
      </c>
      <c r="P84" s="25">
        <f t="shared" ca="1" si="10"/>
        <v>1.2552429964401797</v>
      </c>
      <c r="R84" s="24">
        <f ca="1">IF(J84=0,0,Agents($E$4,$E$5,J84,$E$3)/(1-$O$1))</f>
        <v>1.25</v>
      </c>
      <c r="S84" s="24">
        <f ca="1">IF(K84=0,0,Agents($E$4,$E$5,K84,$E$3)/(1-$O$1))</f>
        <v>5</v>
      </c>
      <c r="T84" s="24">
        <f ca="1">IF(L84=0,0,Agents($E$4,$E$5,L84,$E$3)/(1-$O$1))</f>
        <v>5</v>
      </c>
      <c r="U84" s="24">
        <f ca="1">IF(M84=0,0,Agents($E$4,$E$5,M84,$E$3)/(1-$O$1))</f>
        <v>5</v>
      </c>
      <c r="V84" s="24">
        <f ca="1">IF(N84=0,0,Agents($E$4,$E$5,N84,$E$3)/(1-$O$1))</f>
        <v>5</v>
      </c>
      <c r="W84" s="24">
        <f ca="1">IF(O84=0,0,Agents($E$4,$E$5,O84,$E$3)/(1-$O$1))</f>
        <v>5</v>
      </c>
      <c r="X84" s="24">
        <f ca="1">IF(P84=0,0,Agents($E$4,$E$5,P84,$E$3)/(1-$O$1))</f>
        <v>2.5</v>
      </c>
    </row>
    <row r="85" spans="1:24" x14ac:dyDescent="0.25">
      <c r="A85" s="121">
        <v>0.39583333333333331</v>
      </c>
      <c r="B85" s="122">
        <v>5.7971014492753624E-2</v>
      </c>
      <c r="C85" s="123">
        <v>4.9016223679668625E-2</v>
      </c>
      <c r="D85" s="123">
        <v>5.0674662668665667E-2</v>
      </c>
      <c r="E85" s="123">
        <v>5.2038448790188929E-2</v>
      </c>
      <c r="F85" s="123">
        <v>4.3687650498796013E-2</v>
      </c>
      <c r="G85" s="123">
        <v>4.8506151142355007E-2</v>
      </c>
      <c r="H85" s="124">
        <v>5.0287356321839081E-2</v>
      </c>
      <c r="J85" s="23">
        <f t="shared" ca="1" si="10"/>
        <v>0.55788577619563529</v>
      </c>
      <c r="K85" s="24">
        <f t="shared" ca="1" si="10"/>
        <v>6.6016483516483504</v>
      </c>
      <c r="L85" s="24">
        <f t="shared" ca="1" si="10"/>
        <v>7.8568913480885314</v>
      </c>
      <c r="M85" s="24">
        <f t="shared" ca="1" si="10"/>
        <v>7.2990055718928959</v>
      </c>
      <c r="N85" s="24">
        <f t="shared" ca="1" si="10"/>
        <v>5.9042911314038085</v>
      </c>
      <c r="O85" s="24">
        <f t="shared" ca="1" si="10"/>
        <v>6.4156864262498061</v>
      </c>
      <c r="P85" s="25">
        <f t="shared" ca="1" si="10"/>
        <v>1.62716684723727</v>
      </c>
      <c r="R85" s="24">
        <f ca="1">IF(J85=0,0,Agents($E$4,$E$5,J85,$E$3)/(1-$O$1))</f>
        <v>1.25</v>
      </c>
      <c r="S85" s="24">
        <f ca="1">IF(K85=0,0,Agents($E$4,$E$5,K85,$E$3)/(1-$O$1))</f>
        <v>5</v>
      </c>
      <c r="T85" s="24">
        <f ca="1">IF(L85=0,0,Agents($E$4,$E$5,L85,$E$3)/(1-$O$1))</f>
        <v>6.25</v>
      </c>
      <c r="U85" s="24">
        <f ca="1">IF(M85=0,0,Agents($E$4,$E$5,M85,$E$3)/(1-$O$1))</f>
        <v>6.25</v>
      </c>
      <c r="V85" s="24">
        <f ca="1">IF(N85=0,0,Agents($E$4,$E$5,N85,$E$3)/(1-$O$1))</f>
        <v>5</v>
      </c>
      <c r="W85" s="24">
        <f ca="1">IF(O85=0,0,Agents($E$4,$E$5,O85,$E$3)/(1-$O$1))</f>
        <v>5</v>
      </c>
      <c r="X85" s="24">
        <f ca="1">IF(P85=0,0,Agents($E$4,$E$5,P85,$E$3)/(1-$O$1))</f>
        <v>2.5</v>
      </c>
    </row>
    <row r="86" spans="1:24" x14ac:dyDescent="0.25">
      <c r="A86" s="125">
        <v>0.41666666666666669</v>
      </c>
      <c r="B86" s="118">
        <v>2.8985507246376812E-2</v>
      </c>
      <c r="C86" s="119">
        <v>5.6689944504925503E-2</v>
      </c>
      <c r="D86" s="119">
        <v>5.3073463268365817E-2</v>
      </c>
      <c r="E86" s="119">
        <v>5.4027179317202516E-2</v>
      </c>
      <c r="F86" s="119">
        <v>4.9879600963192293E-2</v>
      </c>
      <c r="G86" s="119">
        <v>5.4481546572934976E-2</v>
      </c>
      <c r="H86" s="120">
        <v>5.459770114942529E-2</v>
      </c>
      <c r="J86" s="23">
        <f t="shared" ca="1" si="10"/>
        <v>0.27894288809781764</v>
      </c>
      <c r="K86" s="24">
        <f t="shared" ca="1" si="10"/>
        <v>7.6351675139594928</v>
      </c>
      <c r="L86" s="24">
        <f t="shared" ca="1" si="10"/>
        <v>8.2288151988856217</v>
      </c>
      <c r="M86" s="24">
        <f t="shared" ca="1" si="10"/>
        <v>7.5779484599907132</v>
      </c>
      <c r="N86" s="24">
        <f t="shared" ca="1" si="10"/>
        <v>6.7411197956972604</v>
      </c>
      <c r="O86" s="24">
        <f t="shared" ca="1" si="10"/>
        <v>7.2060246091936229</v>
      </c>
      <c r="P86" s="25">
        <f t="shared" ca="1" si="10"/>
        <v>1.7666382912861789</v>
      </c>
      <c r="R86" s="24">
        <f ca="1">IF(J86=0,0,Agents($E$4,$E$5,J86,$E$3)/(1-$O$1))</f>
        <v>1.25</v>
      </c>
      <c r="S86" s="24">
        <f ca="1">IF(K86=0,0,Agents($E$4,$E$5,K86,$E$3)/(1-$O$1))</f>
        <v>6.25</v>
      </c>
      <c r="T86" s="24">
        <f ca="1">IF(L86=0,0,Agents($E$4,$E$5,L86,$E$3)/(1-$O$1))</f>
        <v>6.25</v>
      </c>
      <c r="U86" s="24">
        <f ca="1">IF(M86=0,0,Agents($E$4,$E$5,M86,$E$3)/(1-$O$1))</f>
        <v>6.25</v>
      </c>
      <c r="V86" s="24">
        <f ca="1">IF(N86=0,0,Agents($E$4,$E$5,N86,$E$3)/(1-$O$1))</f>
        <v>5</v>
      </c>
      <c r="W86" s="24">
        <f ca="1">IF(O86=0,0,Agents($E$4,$E$5,O86,$E$3)/(1-$O$1))</f>
        <v>6.25</v>
      </c>
      <c r="X86" s="24">
        <f ca="1">IF(P86=0,0,Agents($E$4,$E$5,P86,$E$3)/(1-$O$1))</f>
        <v>2.5</v>
      </c>
    </row>
    <row r="87" spans="1:24" x14ac:dyDescent="0.25">
      <c r="A87" s="121">
        <v>0.4375</v>
      </c>
      <c r="B87" s="122">
        <v>4.3478260869565216E-2</v>
      </c>
      <c r="C87" s="123">
        <v>6.1177345264331787E-2</v>
      </c>
      <c r="D87" s="123">
        <v>6.0385192019374909E-2</v>
      </c>
      <c r="E87" s="123">
        <v>5.6347364932051704E-2</v>
      </c>
      <c r="F87" s="123">
        <v>5.2128813738720886E-2</v>
      </c>
      <c r="G87" s="123">
        <v>6.1862917398945519E-2</v>
      </c>
      <c r="H87" s="124">
        <v>5.5702917771883305E-2</v>
      </c>
      <c r="J87" s="23">
        <f t="shared" ca="1" si="10"/>
        <v>0.41841433214672646</v>
      </c>
      <c r="K87" s="24">
        <f t="shared" ca="1" si="10"/>
        <v>8.2395437715047652</v>
      </c>
      <c r="L87" s="24">
        <f t="shared" ca="1" si="10"/>
        <v>9.3624677056421337</v>
      </c>
      <c r="M87" s="24">
        <f t="shared" ca="1" si="10"/>
        <v>7.9033818294381675</v>
      </c>
      <c r="N87" s="24">
        <f t="shared" ca="1" si="10"/>
        <v>7.045096019906425</v>
      </c>
      <c r="O87" s="24">
        <f t="shared" ca="1" si="10"/>
        <v>8.1823247175359839</v>
      </c>
      <c r="P87" s="25">
        <f t="shared" ca="1" si="10"/>
        <v>1.8024002000166688</v>
      </c>
      <c r="R87" s="24">
        <f ca="1">IF(J87=0,0,Agents($E$4,$E$5,J87,$E$3)/(1-$O$1))</f>
        <v>1.25</v>
      </c>
      <c r="S87" s="24">
        <f ca="1">IF(K87=0,0,Agents($E$4,$E$5,K87,$E$3)/(1-$O$1))</f>
        <v>6.25</v>
      </c>
      <c r="T87" s="24">
        <f ca="1">IF(L87=0,0,Agents($E$4,$E$5,L87,$E$3)/(1-$O$1))</f>
        <v>6.25</v>
      </c>
      <c r="U87" s="24">
        <f ca="1">IF(M87=0,0,Agents($E$4,$E$5,M87,$E$3)/(1-$O$1))</f>
        <v>6.25</v>
      </c>
      <c r="V87" s="24">
        <f ca="1">IF(N87=0,0,Agents($E$4,$E$5,N87,$E$3)/(1-$O$1))</f>
        <v>5</v>
      </c>
      <c r="W87" s="24">
        <f ca="1">IF(O87=0,0,Agents($E$4,$E$5,O87,$E$3)/(1-$O$1))</f>
        <v>6.25</v>
      </c>
      <c r="X87" s="24">
        <f ca="1">IF(P87=0,0,Agents($E$4,$E$5,P87,$E$3)/(1-$O$1))</f>
        <v>2.5</v>
      </c>
    </row>
    <row r="88" spans="1:24" x14ac:dyDescent="0.25">
      <c r="A88" s="125">
        <v>0.45833333333333331</v>
      </c>
      <c r="B88" s="118">
        <v>5.3140096618357488E-2</v>
      </c>
      <c r="C88" s="119">
        <v>5.9106237221528891E-2</v>
      </c>
      <c r="D88" s="119">
        <v>5.9485641794487357E-2</v>
      </c>
      <c r="E88" s="119">
        <v>5.9661915810407688E-2</v>
      </c>
      <c r="F88" s="119">
        <v>5.384879997883097E-2</v>
      </c>
      <c r="G88" s="119">
        <v>6.2214411247803164E-2</v>
      </c>
      <c r="H88" s="120">
        <v>6.2886825817860328E-2</v>
      </c>
      <c r="J88" s="23">
        <f t="shared" ca="1" si="10"/>
        <v>0.51139529484599899</v>
      </c>
      <c r="K88" s="24">
        <f t="shared" ca="1" si="10"/>
        <v>7.9606008834069479</v>
      </c>
      <c r="L88" s="24">
        <f t="shared" ca="1" si="10"/>
        <v>9.2229962615932255</v>
      </c>
      <c r="M88" s="24">
        <f t="shared" ca="1" si="10"/>
        <v>8.36828664293453</v>
      </c>
      <c r="N88" s="24">
        <f t="shared" ca="1" si="10"/>
        <v>7.2775484266546071</v>
      </c>
      <c r="O88" s="24">
        <f t="shared" ca="1" si="10"/>
        <v>8.22881519888562</v>
      </c>
      <c r="P88" s="25">
        <f t="shared" ca="1" si="10"/>
        <v>2.0348526067648507</v>
      </c>
      <c r="R88" s="24">
        <f ca="1">IF(J88=0,0,Agents($E$4,$E$5,J88,$E$3)/(1-$O$1))</f>
        <v>1.25</v>
      </c>
      <c r="S88" s="24">
        <f ca="1">IF(K88=0,0,Agents($E$4,$E$5,K88,$E$3)/(1-$O$1))</f>
        <v>6.25</v>
      </c>
      <c r="T88" s="24">
        <f ca="1">IF(L88=0,0,Agents($E$4,$E$5,L88,$E$3)/(1-$O$1))</f>
        <v>6.25</v>
      </c>
      <c r="U88" s="24">
        <f ca="1">IF(M88=0,0,Agents($E$4,$E$5,M88,$E$3)/(1-$O$1))</f>
        <v>6.25</v>
      </c>
      <c r="V88" s="24">
        <f ca="1">IF(N88=0,0,Agents($E$4,$E$5,N88,$E$3)/(1-$O$1))</f>
        <v>6.25</v>
      </c>
      <c r="W88" s="24">
        <f ca="1">IF(O88=0,0,Agents($E$4,$E$5,O88,$E$3)/(1-$O$1))</f>
        <v>6.25</v>
      </c>
      <c r="X88" s="24">
        <f ca="1">IF(P88=0,0,Agents($E$4,$E$5,P88,$E$3)/(1-$O$1))</f>
        <v>2.5</v>
      </c>
    </row>
    <row r="89" spans="1:24" x14ac:dyDescent="0.25">
      <c r="A89" s="121">
        <v>0.47916666666666669</v>
      </c>
      <c r="B89" s="122">
        <v>4.3478260869565216E-2</v>
      </c>
      <c r="C89" s="123">
        <v>6.2212899285733245E-2</v>
      </c>
      <c r="D89" s="123">
        <v>6.1284742244262468E-2</v>
      </c>
      <c r="E89" s="123">
        <v>5.6678820019887298E-2</v>
      </c>
      <c r="F89" s="123">
        <v>5.7976766955095155E-2</v>
      </c>
      <c r="G89" s="123">
        <v>5.9753954305799648E-2</v>
      </c>
      <c r="H89" s="124">
        <v>5.1392572944297096E-2</v>
      </c>
      <c r="J89" s="23">
        <f t="shared" ca="1" si="10"/>
        <v>0.41841433214672646</v>
      </c>
      <c r="K89" s="24">
        <f t="shared" ca="1" si="10"/>
        <v>8.3790152155536752</v>
      </c>
      <c r="L89" s="24">
        <f t="shared" ca="1" si="10"/>
        <v>9.5019391496910437</v>
      </c>
      <c r="M89" s="24">
        <f t="shared" ca="1" si="10"/>
        <v>7.9498723107878035</v>
      </c>
      <c r="N89" s="24">
        <f t="shared" ca="1" si="10"/>
        <v>7.8354342028502417</v>
      </c>
      <c r="O89" s="24">
        <f t="shared" ca="1" si="10"/>
        <v>7.9033818294381666</v>
      </c>
      <c r="P89" s="25">
        <f t="shared" ca="1" si="10"/>
        <v>1.6629287559677599</v>
      </c>
      <c r="R89" s="24">
        <f ca="1">IF(J89=0,0,Agents($E$4,$E$5,J89,$E$3)/(1-$O$1))</f>
        <v>1.25</v>
      </c>
      <c r="S89" s="24">
        <f ca="1">IF(K89=0,0,Agents($E$4,$E$5,K89,$E$3)/(1-$O$1))</f>
        <v>6.25</v>
      </c>
      <c r="T89" s="24">
        <f ca="1">IF(L89=0,0,Agents($E$4,$E$5,L89,$E$3)/(1-$O$1))</f>
        <v>6.25</v>
      </c>
      <c r="U89" s="24">
        <f ca="1">IF(M89=0,0,Agents($E$4,$E$5,M89,$E$3)/(1-$O$1))</f>
        <v>6.25</v>
      </c>
      <c r="V89" s="24">
        <f ca="1">IF(N89=0,0,Agents($E$4,$E$5,N89,$E$3)/(1-$O$1))</f>
        <v>6.25</v>
      </c>
      <c r="W89" s="24">
        <f ca="1">IF(O89=0,0,Agents($E$4,$E$5,O89,$E$3)/(1-$O$1))</f>
        <v>6.25</v>
      </c>
      <c r="X89" s="24">
        <f ca="1">IF(P89=0,0,Agents($E$4,$E$5,P89,$E$3)/(1-$O$1))</f>
        <v>2.5</v>
      </c>
    </row>
    <row r="90" spans="1:24" x14ac:dyDescent="0.25">
      <c r="A90" s="125">
        <v>0.5</v>
      </c>
      <c r="B90" s="118">
        <v>4.8309178743961345E-2</v>
      </c>
      <c r="C90" s="119">
        <v>5.6689944504925503E-2</v>
      </c>
      <c r="D90" s="119">
        <v>5.3788490370199497E-2</v>
      </c>
      <c r="E90" s="119">
        <v>5.4027179317202516E-2</v>
      </c>
      <c r="F90" s="119">
        <v>5.4192797226852982E-2</v>
      </c>
      <c r="G90" s="119">
        <v>5.342706502636204E-2</v>
      </c>
      <c r="H90" s="120">
        <v>6.0013262599469513E-2</v>
      </c>
      <c r="J90" s="23">
        <f t="shared" ca="1" si="10"/>
        <v>0.4649048134963627</v>
      </c>
      <c r="K90" s="24">
        <f t="shared" ca="1" si="10"/>
        <v>7.6351675139594928</v>
      </c>
      <c r="L90" s="24">
        <f t="shared" ca="1" si="10"/>
        <v>8.3396771159501366</v>
      </c>
      <c r="M90" s="24">
        <f t="shared" ca="1" si="10"/>
        <v>7.5779484599907132</v>
      </c>
      <c r="N90" s="24">
        <f t="shared" ca="1" si="10"/>
        <v>7.3240389080042423</v>
      </c>
      <c r="O90" s="24">
        <f t="shared" ca="1" si="10"/>
        <v>7.0665531651447138</v>
      </c>
      <c r="P90" s="25">
        <f t="shared" ca="1" si="10"/>
        <v>1.9418716440655777</v>
      </c>
      <c r="R90" s="24">
        <f ca="1">IF(J90=0,0,Agents($E$4,$E$5,J90,$E$3)/(1-$O$1))</f>
        <v>1.25</v>
      </c>
      <c r="S90" s="24">
        <f ca="1">IF(K90=0,0,Agents($E$4,$E$5,K90,$E$3)/(1-$O$1))</f>
        <v>6.25</v>
      </c>
      <c r="T90" s="24">
        <f ca="1">IF(L90=0,0,Agents($E$4,$E$5,L90,$E$3)/(1-$O$1))</f>
        <v>6.25</v>
      </c>
      <c r="U90" s="24">
        <f ca="1">IF(M90=0,0,Agents($E$4,$E$5,M90,$E$3)/(1-$O$1))</f>
        <v>6.25</v>
      </c>
      <c r="V90" s="24">
        <f ca="1">IF(N90=0,0,Agents($E$4,$E$5,N90,$E$3)/(1-$O$1))</f>
        <v>6.25</v>
      </c>
      <c r="W90" s="24">
        <f ca="1">IF(O90=0,0,Agents($E$4,$E$5,O90,$E$3)/(1-$O$1))</f>
        <v>5</v>
      </c>
      <c r="X90" s="24">
        <f ca="1">IF(P90=0,0,Agents($E$4,$E$5,P90,$E$3)/(1-$O$1))</f>
        <v>2.5</v>
      </c>
    </row>
    <row r="91" spans="1:24" x14ac:dyDescent="0.25">
      <c r="A91" s="121">
        <v>0.52083333333333337</v>
      </c>
      <c r="B91" s="122">
        <v>5.7971014492753617E-2</v>
      </c>
      <c r="C91" s="123">
        <v>5.1857359071718741E-2</v>
      </c>
      <c r="D91" s="123">
        <v>5.3788490370199497E-2</v>
      </c>
      <c r="E91" s="123">
        <v>4.938680808750414E-2</v>
      </c>
      <c r="F91" s="123">
        <v>5.2128813738720886E-2</v>
      </c>
      <c r="G91" s="123">
        <v>5.518453427065026E-2</v>
      </c>
      <c r="H91" s="124">
        <v>6.1450044208664921E-2</v>
      </c>
      <c r="J91" s="23">
        <f t="shared" ca="1" si="10"/>
        <v>0.55788577619563529</v>
      </c>
      <c r="K91" s="24">
        <f t="shared" ca="1" si="10"/>
        <v>6.984300775064586</v>
      </c>
      <c r="L91" s="24">
        <f t="shared" ca="1" si="10"/>
        <v>8.3396771159501366</v>
      </c>
      <c r="M91" s="24">
        <f t="shared" ca="1" si="10"/>
        <v>6.9270817210958056</v>
      </c>
      <c r="N91" s="24">
        <f t="shared" ca="1" si="10"/>
        <v>7.045096019906425</v>
      </c>
      <c r="O91" s="24">
        <f t="shared" ca="1" si="10"/>
        <v>7.299005571892895</v>
      </c>
      <c r="P91" s="25">
        <f t="shared" ca="1" si="10"/>
        <v>1.9883621254152142</v>
      </c>
      <c r="R91" s="24">
        <f ca="1">IF(J91=0,0,Agents($E$4,$E$5,J91,$E$3)/(1-$O$1))</f>
        <v>1.25</v>
      </c>
      <c r="S91" s="24">
        <f ca="1">IF(K91=0,0,Agents($E$4,$E$5,K91,$E$3)/(1-$O$1))</f>
        <v>5</v>
      </c>
      <c r="T91" s="24">
        <f ca="1">IF(L91=0,0,Agents($E$4,$E$5,L91,$E$3)/(1-$O$1))</f>
        <v>6.25</v>
      </c>
      <c r="U91" s="24">
        <f ca="1">IF(M91=0,0,Agents($E$4,$E$5,M91,$E$3)/(1-$O$1))</f>
        <v>5</v>
      </c>
      <c r="V91" s="24">
        <f ca="1">IF(N91=0,0,Agents($E$4,$E$5,N91,$E$3)/(1-$O$1))</f>
        <v>5</v>
      </c>
      <c r="W91" s="24">
        <f ca="1">IF(O91=0,0,Agents($E$4,$E$5,O91,$E$3)/(1-$O$1))</f>
        <v>6.25</v>
      </c>
      <c r="X91" s="24">
        <f ca="1">IF(P91=0,0,Agents($E$4,$E$5,P91,$E$3)/(1-$O$1))</f>
        <v>2.5</v>
      </c>
    </row>
    <row r="92" spans="1:24" x14ac:dyDescent="0.25">
      <c r="A92" s="125">
        <v>0.54166666666666663</v>
      </c>
      <c r="B92" s="118">
        <v>5.3140096618357488E-2</v>
      </c>
      <c r="C92" s="119">
        <v>5.3928467114521643E-2</v>
      </c>
      <c r="D92" s="119">
        <v>5.2589090070349426E-2</v>
      </c>
      <c r="E92" s="119">
        <v>5.1375538614517727E-2</v>
      </c>
      <c r="F92" s="119">
        <v>5.4192797226852982E-2</v>
      </c>
      <c r="G92" s="119">
        <v>5.3778558875219686E-2</v>
      </c>
      <c r="H92" s="120">
        <v>5.2829354553492504E-2</v>
      </c>
      <c r="J92" s="23">
        <f t="shared" ca="1" si="10"/>
        <v>0.51139529484599899</v>
      </c>
      <c r="K92" s="24">
        <f t="shared" ca="1" si="10"/>
        <v>7.2632436631624033</v>
      </c>
      <c r="L92" s="24">
        <f t="shared" ca="1" si="10"/>
        <v>8.1537151905515906</v>
      </c>
      <c r="M92" s="24">
        <f t="shared" ca="1" si="10"/>
        <v>7.2060246091936229</v>
      </c>
      <c r="N92" s="24">
        <f t="shared" ca="1" si="10"/>
        <v>7.3240389080042423</v>
      </c>
      <c r="O92" s="24">
        <f t="shared" ca="1" si="10"/>
        <v>7.1130436464943507</v>
      </c>
      <c r="P92" s="25">
        <f t="shared" ca="1" si="10"/>
        <v>1.7094192373173964</v>
      </c>
      <c r="R92" s="24">
        <f ca="1">IF(J92=0,0,Agents($E$4,$E$5,J92,$E$3)/(1-$O$1))</f>
        <v>1.25</v>
      </c>
      <c r="S92" s="24">
        <f ca="1">IF(K92=0,0,Agents($E$4,$E$5,K92,$E$3)/(1-$O$1))</f>
        <v>6.25</v>
      </c>
      <c r="T92" s="24">
        <f ca="1">IF(L92=0,0,Agents($E$4,$E$5,L92,$E$3)/(1-$O$1))</f>
        <v>6.25</v>
      </c>
      <c r="U92" s="24">
        <f ca="1">IF(M92=0,0,Agents($E$4,$E$5,M92,$E$3)/(1-$O$1))</f>
        <v>6.25</v>
      </c>
      <c r="V92" s="24">
        <f ca="1">IF(N92=0,0,Agents($E$4,$E$5,N92,$E$3)/(1-$O$1))</f>
        <v>6.25</v>
      </c>
      <c r="W92" s="24">
        <f ca="1">IF(O92=0,0,Agents($E$4,$E$5,O92,$E$3)/(1-$O$1))</f>
        <v>5</v>
      </c>
      <c r="X92" s="24">
        <f ca="1">IF(P92=0,0,Agents($E$4,$E$5,P92,$E$3)/(1-$O$1))</f>
        <v>2.5</v>
      </c>
    </row>
    <row r="93" spans="1:24" x14ac:dyDescent="0.25">
      <c r="A93" s="121">
        <v>0.5625</v>
      </c>
      <c r="B93" s="122">
        <v>4.8309178743961345E-2</v>
      </c>
      <c r="C93" s="123">
        <v>5.3928467114521643E-2</v>
      </c>
      <c r="D93" s="123">
        <v>5.5887440894937128E-2</v>
      </c>
      <c r="E93" s="123">
        <v>5.1706993702353328E-2</v>
      </c>
      <c r="F93" s="123">
        <v>5.6944775211029107E-2</v>
      </c>
      <c r="G93" s="123">
        <v>5.6942003514938486E-2</v>
      </c>
      <c r="H93" s="124">
        <v>5.8576480990274113E-2</v>
      </c>
      <c r="J93" s="23">
        <f t="shared" ca="1" si="10"/>
        <v>0.4649048134963627</v>
      </c>
      <c r="K93" s="24">
        <f t="shared" ca="1" si="10"/>
        <v>7.2632436631624033</v>
      </c>
      <c r="L93" s="24">
        <f t="shared" ca="1" si="10"/>
        <v>8.6651104853975891</v>
      </c>
      <c r="M93" s="24">
        <f t="shared" ca="1" si="10"/>
        <v>7.2525150905432598</v>
      </c>
      <c r="N93" s="24">
        <f t="shared" ca="1" si="10"/>
        <v>7.6959627588013326</v>
      </c>
      <c r="O93" s="24">
        <f t="shared" ca="1" si="10"/>
        <v>7.5314579786410762</v>
      </c>
      <c r="P93" s="25">
        <f t="shared" ca="1" si="10"/>
        <v>1.8953811627159414</v>
      </c>
      <c r="R93" s="24">
        <f ca="1">IF(J93=0,0,Agents($E$4,$E$5,J93,$E$3)/(1-$O$1))</f>
        <v>1.25</v>
      </c>
      <c r="S93" s="24">
        <f ca="1">IF(K93=0,0,Agents($E$4,$E$5,K93,$E$3)/(1-$O$1))</f>
        <v>6.25</v>
      </c>
      <c r="T93" s="24">
        <f ca="1">IF(L93=0,0,Agents($E$4,$E$5,L93,$E$3)/(1-$O$1))</f>
        <v>6.25</v>
      </c>
      <c r="U93" s="24">
        <f ca="1">IF(M93=0,0,Agents($E$4,$E$5,M93,$E$3)/(1-$O$1))</f>
        <v>6.25</v>
      </c>
      <c r="V93" s="24">
        <f ca="1">IF(N93=0,0,Agents($E$4,$E$5,N93,$E$3)/(1-$O$1))</f>
        <v>6.25</v>
      </c>
      <c r="W93" s="24">
        <f ca="1">IF(O93=0,0,Agents($E$4,$E$5,O93,$E$3)/(1-$O$1))</f>
        <v>6.25</v>
      </c>
      <c r="X93" s="24">
        <f ca="1">IF(P93=0,0,Agents($E$4,$E$5,P93,$E$3)/(1-$O$1))</f>
        <v>2.5</v>
      </c>
    </row>
    <row r="94" spans="1:24" x14ac:dyDescent="0.25">
      <c r="A94" s="125">
        <v>0.58333333333333337</v>
      </c>
      <c r="B94" s="118">
        <v>3.8647342995169073E-2</v>
      </c>
      <c r="C94" s="119">
        <v>5.4964021135923087E-2</v>
      </c>
      <c r="D94" s="119">
        <v>5.7386691269749726E-2</v>
      </c>
      <c r="E94" s="119">
        <v>5.8667550546900891E-2</v>
      </c>
      <c r="F94" s="119">
        <v>5.8664761451139191E-2</v>
      </c>
      <c r="G94" s="119">
        <v>5.9050966608084357E-2</v>
      </c>
      <c r="H94" s="120">
        <v>5.4266136162687904E-2</v>
      </c>
      <c r="J94" s="23">
        <f t="shared" ca="1" si="10"/>
        <v>0.37192385079709012</v>
      </c>
      <c r="K94" s="24">
        <f t="shared" ca="1" si="10"/>
        <v>7.4027151072113115</v>
      </c>
      <c r="L94" s="24">
        <f t="shared" ca="1" si="10"/>
        <v>8.8975628921457712</v>
      </c>
      <c r="M94" s="24">
        <f t="shared" ca="1" si="10"/>
        <v>8.2288151988856217</v>
      </c>
      <c r="N94" s="24">
        <f t="shared" ca="1" si="10"/>
        <v>7.9284151655495148</v>
      </c>
      <c r="O94" s="24">
        <f t="shared" ca="1" si="10"/>
        <v>7.8104008667388944</v>
      </c>
      <c r="P94" s="25">
        <f t="shared" ca="1" si="10"/>
        <v>1.7559097186670325</v>
      </c>
      <c r="R94" s="24">
        <f ca="1">IF(J94=0,0,Agents($E$4,$E$5,J94,$E$3)/(1-$O$1))</f>
        <v>1.25</v>
      </c>
      <c r="S94" s="24">
        <f ca="1">IF(K94=0,0,Agents($E$4,$E$5,K94,$E$3)/(1-$O$1))</f>
        <v>6.25</v>
      </c>
      <c r="T94" s="24">
        <f ca="1">IF(L94=0,0,Agents($E$4,$E$5,L94,$E$3)/(1-$O$1))</f>
        <v>6.25</v>
      </c>
      <c r="U94" s="24">
        <f ca="1">IF(M94=0,0,Agents($E$4,$E$5,M94,$E$3)/(1-$O$1))</f>
        <v>6.25</v>
      </c>
      <c r="V94" s="24">
        <f ca="1">IF(N94=0,0,Agents($E$4,$E$5,N94,$E$3)/(1-$O$1))</f>
        <v>6.25</v>
      </c>
      <c r="W94" s="24">
        <f ca="1">IF(O94=0,0,Agents($E$4,$E$5,O94,$E$3)/(1-$O$1))</f>
        <v>6.25</v>
      </c>
      <c r="X94" s="24">
        <f ca="1">IF(P94=0,0,Agents($E$4,$E$5,P94,$E$3)/(1-$O$1))</f>
        <v>2.5</v>
      </c>
    </row>
    <row r="95" spans="1:24" x14ac:dyDescent="0.25">
      <c r="A95" s="121">
        <v>0.60416666666666663</v>
      </c>
      <c r="B95" s="122">
        <v>4.3478260869565216E-2</v>
      </c>
      <c r="C95" s="123">
        <v>5.4618836462122608E-2</v>
      </c>
      <c r="D95" s="123">
        <v>5.9485641794487357E-2</v>
      </c>
      <c r="E95" s="123">
        <v>6.1982101425256876E-2</v>
      </c>
      <c r="F95" s="123">
        <v>6.1760736683337335E-2</v>
      </c>
      <c r="G95" s="123">
        <v>5.8347978910369067E-2</v>
      </c>
      <c r="H95" s="124">
        <v>5.4266136162687904E-2</v>
      </c>
      <c r="J95" s="23">
        <f t="shared" ca="1" si="10"/>
        <v>0.41841433214672646</v>
      </c>
      <c r="K95" s="24">
        <f t="shared" ca="1" si="10"/>
        <v>7.3562246258616764</v>
      </c>
      <c r="L95" s="24">
        <f t="shared" ca="1" si="10"/>
        <v>9.2229962615932255</v>
      </c>
      <c r="M95" s="24">
        <f t="shared" ca="1" si="10"/>
        <v>8.6937200123819842</v>
      </c>
      <c r="N95" s="24">
        <f t="shared" ca="1" si="10"/>
        <v>8.3468294976962412</v>
      </c>
      <c r="O95" s="24">
        <f t="shared" ca="1" si="10"/>
        <v>7.7174199040396214</v>
      </c>
      <c r="P95" s="25">
        <f t="shared" ca="1" si="10"/>
        <v>1.7559097186670325</v>
      </c>
      <c r="R95" s="24">
        <f ca="1">IF(J95=0,0,Agents($E$4,$E$5,J95,$E$3)/(1-$O$1))</f>
        <v>1.25</v>
      </c>
      <c r="S95" s="24">
        <f ca="1">IF(K95=0,0,Agents($E$4,$E$5,K95,$E$3)/(1-$O$1))</f>
        <v>6.25</v>
      </c>
      <c r="T95" s="24">
        <f ca="1">IF(L95=0,0,Agents($E$4,$E$5,L95,$E$3)/(1-$O$1))</f>
        <v>6.25</v>
      </c>
      <c r="U95" s="24">
        <f ca="1">IF(M95=0,0,Agents($E$4,$E$5,M95,$E$3)/(1-$O$1))</f>
        <v>6.25</v>
      </c>
      <c r="V95" s="24">
        <f ca="1">IF(N95=0,0,Agents($E$4,$E$5,N95,$E$3)/(1-$O$1))</f>
        <v>6.25</v>
      </c>
      <c r="W95" s="24">
        <f ca="1">IF(O95=0,0,Agents($E$4,$E$5,O95,$E$3)/(1-$O$1))</f>
        <v>6.25</v>
      </c>
      <c r="X95" s="24">
        <f ca="1">IF(P95=0,0,Agents($E$4,$E$5,P95,$E$3)/(1-$O$1))</f>
        <v>2.5</v>
      </c>
    </row>
    <row r="96" spans="1:24" x14ac:dyDescent="0.25">
      <c r="A96" s="125">
        <v>0.625</v>
      </c>
      <c r="B96" s="118">
        <v>4.8309178743961345E-2</v>
      </c>
      <c r="C96" s="119">
        <v>5.3238097766920671E-2</v>
      </c>
      <c r="D96" s="119">
        <v>5.1689539845461867E-2</v>
      </c>
      <c r="E96" s="119">
        <v>5.5021544580709306E-2</v>
      </c>
      <c r="F96" s="119">
        <v>5.7632769707073143E-2</v>
      </c>
      <c r="G96" s="119">
        <v>5.7293497363796131E-2</v>
      </c>
      <c r="H96" s="120">
        <v>4.7082228116710895E-2</v>
      </c>
      <c r="J96" s="23">
        <f t="shared" ca="1" si="10"/>
        <v>0.4649048134963627</v>
      </c>
      <c r="K96" s="24">
        <f t="shared" ca="1" si="10"/>
        <v>7.1702627004631303</v>
      </c>
      <c r="L96" s="24">
        <f t="shared" ca="1" si="10"/>
        <v>8.0142437465026823</v>
      </c>
      <c r="M96" s="24">
        <f t="shared" ca="1" si="10"/>
        <v>7.7174199040396214</v>
      </c>
      <c r="N96" s="24">
        <f t="shared" ca="1" si="10"/>
        <v>7.7889437215006057</v>
      </c>
      <c r="O96" s="24">
        <f t="shared" ca="1" si="10"/>
        <v>7.5779484599907123</v>
      </c>
      <c r="P96" s="25">
        <f t="shared" ca="1" si="10"/>
        <v>1.5234573119188513</v>
      </c>
      <c r="R96" s="24">
        <f ca="1">IF(J96=0,0,Agents($E$4,$E$5,J96,$E$3)/(1-$O$1))</f>
        <v>1.25</v>
      </c>
      <c r="S96" s="24">
        <f ca="1">IF(K96=0,0,Agents($E$4,$E$5,K96,$E$3)/(1-$O$1))</f>
        <v>6.25</v>
      </c>
      <c r="T96" s="24">
        <f ca="1">IF(L96=0,0,Agents($E$4,$E$5,L96,$E$3)/(1-$O$1))</f>
        <v>6.25</v>
      </c>
      <c r="U96" s="24">
        <f ca="1">IF(M96=0,0,Agents($E$4,$E$5,M96,$E$3)/(1-$O$1))</f>
        <v>6.25</v>
      </c>
      <c r="V96" s="24">
        <f ca="1">IF(N96=0,0,Agents($E$4,$E$5,N96,$E$3)/(1-$O$1))</f>
        <v>6.25</v>
      </c>
      <c r="W96" s="24">
        <f ca="1">IF(O96=0,0,Agents($E$4,$E$5,O96,$E$3)/(1-$O$1))</f>
        <v>6.25</v>
      </c>
      <c r="X96" s="24">
        <f ca="1">IF(P96=0,0,Agents($E$4,$E$5,P96,$E$3)/(1-$O$1))</f>
        <v>2.5</v>
      </c>
    </row>
    <row r="97" spans="1:24" x14ac:dyDescent="0.25">
      <c r="A97" s="121">
        <v>0.64583333333333337</v>
      </c>
      <c r="B97" s="122">
        <v>5.3140096618357488E-2</v>
      </c>
      <c r="C97" s="123">
        <v>5.2547728419319706E-2</v>
      </c>
      <c r="D97" s="123">
        <v>5.2888940145311945E-2</v>
      </c>
      <c r="E97" s="123">
        <v>4.938680808750414E-2</v>
      </c>
      <c r="F97" s="123">
        <v>5.5912783466963066E-2</v>
      </c>
      <c r="G97" s="123">
        <v>5.3075571177504395E-2</v>
      </c>
      <c r="H97" s="124">
        <v>4.1335101679929286E-2</v>
      </c>
      <c r="J97" s="23">
        <f t="shared" ca="1" si="10"/>
        <v>0.51139529484599899</v>
      </c>
      <c r="K97" s="24">
        <f t="shared" ca="1" si="10"/>
        <v>7.0772817377638582</v>
      </c>
      <c r="L97" s="24">
        <f t="shared" ca="1" si="10"/>
        <v>8.2002056719012284</v>
      </c>
      <c r="M97" s="24">
        <f t="shared" ca="1" si="10"/>
        <v>6.9270817210958056</v>
      </c>
      <c r="N97" s="24">
        <f t="shared" ca="1" si="10"/>
        <v>7.5564913147524244</v>
      </c>
      <c r="O97" s="24">
        <f t="shared" ca="1" si="10"/>
        <v>7.0200626837950777</v>
      </c>
      <c r="P97" s="25">
        <f t="shared" ca="1" si="10"/>
        <v>1.3374953865203061</v>
      </c>
      <c r="R97" s="24">
        <f ca="1">IF(J97=0,0,Agents($E$4,$E$5,J97,$E$3)/(1-$O$1))</f>
        <v>1.25</v>
      </c>
      <c r="S97" s="24">
        <f ca="1">IF(K97=0,0,Agents($E$4,$E$5,K97,$E$3)/(1-$O$1))</f>
        <v>5</v>
      </c>
      <c r="T97" s="24">
        <f ca="1">IF(L97=0,0,Agents($E$4,$E$5,L97,$E$3)/(1-$O$1))</f>
        <v>6.25</v>
      </c>
      <c r="U97" s="24">
        <f ca="1">IF(M97=0,0,Agents($E$4,$E$5,M97,$E$3)/(1-$O$1))</f>
        <v>5</v>
      </c>
      <c r="V97" s="24">
        <f ca="1">IF(N97=0,0,Agents($E$4,$E$5,N97,$E$3)/(1-$O$1))</f>
        <v>6.25</v>
      </c>
      <c r="W97" s="24">
        <f ca="1">IF(O97=0,0,Agents($E$4,$E$5,O97,$E$3)/(1-$O$1))</f>
        <v>5</v>
      </c>
      <c r="X97" s="24">
        <f ca="1">IF(P97=0,0,Agents($E$4,$E$5,P97,$E$3)/(1-$O$1))</f>
        <v>2.5</v>
      </c>
    </row>
    <row r="98" spans="1:24" x14ac:dyDescent="0.25">
      <c r="A98" s="125">
        <v>0.66666666666666663</v>
      </c>
      <c r="B98" s="118">
        <v>4.3478260869565216E-2</v>
      </c>
      <c r="C98" s="119">
        <v>4.322774222670666E-2</v>
      </c>
      <c r="D98" s="119">
        <v>4.4792988121323936E-2</v>
      </c>
      <c r="E98" s="119">
        <v>4.9718263175339734E-2</v>
      </c>
      <c r="F98" s="119">
        <v>4.7312852266412665E-2</v>
      </c>
      <c r="G98" s="119">
        <v>4.9209138840070298E-2</v>
      </c>
      <c r="H98" s="120">
        <v>3.8461538461538478E-2</v>
      </c>
      <c r="J98" s="23">
        <f t="shared" ca="1" si="10"/>
        <v>0.41841433214672646</v>
      </c>
      <c r="K98" s="24">
        <f t="shared" ca="1" si="10"/>
        <v>5.8220387413236789</v>
      </c>
      <c r="L98" s="24">
        <f t="shared" ca="1" si="10"/>
        <v>6.9449626754610474</v>
      </c>
      <c r="M98" s="24">
        <f t="shared" ca="1" si="10"/>
        <v>6.9735722024454416</v>
      </c>
      <c r="N98" s="24">
        <f t="shared" ca="1" si="10"/>
        <v>6.3942292810115164</v>
      </c>
      <c r="O98" s="24">
        <f t="shared" ca="1" si="10"/>
        <v>6.5086673889490783</v>
      </c>
      <c r="P98" s="25">
        <f t="shared" ca="1" si="10"/>
        <v>1.2445144238210333</v>
      </c>
      <c r="R98" s="24">
        <f ca="1">IF(J98=0,0,Agents($E$4,$E$5,J98,$E$3)/(1-$O$1))</f>
        <v>1.25</v>
      </c>
      <c r="S98" s="24">
        <f ca="1">IF(K98=0,0,Agents($E$4,$E$5,K98,$E$3)/(1-$O$1))</f>
        <v>5</v>
      </c>
      <c r="T98" s="24">
        <f ca="1">IF(L98=0,0,Agents($E$4,$E$5,L98,$E$3)/(1-$O$1))</f>
        <v>5</v>
      </c>
      <c r="U98" s="24">
        <f ca="1">IF(M98=0,0,Agents($E$4,$E$5,M98,$E$3)/(1-$O$1))</f>
        <v>5</v>
      </c>
      <c r="V98" s="24">
        <f ca="1">IF(N98=0,0,Agents($E$4,$E$5,N98,$E$3)/(1-$O$1))</f>
        <v>5</v>
      </c>
      <c r="W98" s="24">
        <f ca="1">IF(O98=0,0,Agents($E$4,$E$5,O98,$E$3)/(1-$O$1))</f>
        <v>5</v>
      </c>
      <c r="X98" s="24">
        <f ca="1">IF(P98=0,0,Agents($E$4,$E$5,P98,$E$3)/(1-$O$1))</f>
        <v>2.5</v>
      </c>
    </row>
    <row r="99" spans="1:24" x14ac:dyDescent="0.25">
      <c r="A99" s="121">
        <v>0.6875</v>
      </c>
      <c r="B99" s="122">
        <v>3.3816425120772944E-2</v>
      </c>
      <c r="C99" s="123">
        <v>4.0386606834656544E-2</v>
      </c>
      <c r="D99" s="123">
        <v>3.8795986622073564E-2</v>
      </c>
      <c r="E99" s="123">
        <v>3.5465694398409013E-2</v>
      </c>
      <c r="F99" s="123">
        <v>4.1808896298060415E-2</v>
      </c>
      <c r="G99" s="123">
        <v>3.5852372583479786E-2</v>
      </c>
      <c r="H99" s="124">
        <v>3.2714412024756868E-2</v>
      </c>
      <c r="J99" s="23">
        <f t="shared" ca="1" si="10"/>
        <v>0.32543336944745394</v>
      </c>
      <c r="K99" s="24">
        <f t="shared" ca="1" si="10"/>
        <v>5.4393863179074442</v>
      </c>
      <c r="L99" s="24">
        <f t="shared" ca="1" si="10"/>
        <v>6.0151530484683224</v>
      </c>
      <c r="M99" s="24">
        <f t="shared" ca="1" si="10"/>
        <v>4.9744815044110817</v>
      </c>
      <c r="N99" s="24">
        <f t="shared" ca="1" si="10"/>
        <v>5.6503815794173367</v>
      </c>
      <c r="O99" s="24">
        <f t="shared" ca="1" si="10"/>
        <v>4.7420290976628996</v>
      </c>
      <c r="P99" s="25">
        <f t="shared" ca="1" si="10"/>
        <v>1.0585524984224883</v>
      </c>
      <c r="R99" s="24">
        <f ca="1">IF(J99=0,0,Agents($E$4,$E$5,J99,$E$3)/(1-$O$1))</f>
        <v>1.25</v>
      </c>
      <c r="S99" s="24">
        <f ca="1">IF(K99=0,0,Agents($E$4,$E$5,K99,$E$3)/(1-$O$1))</f>
        <v>5</v>
      </c>
      <c r="T99" s="24">
        <f ca="1">IF(L99=0,0,Agents($E$4,$E$5,L99,$E$3)/(1-$O$1))</f>
        <v>5</v>
      </c>
      <c r="U99" s="24">
        <f ca="1">IF(M99=0,0,Agents($E$4,$E$5,M99,$E$3)/(1-$O$1))</f>
        <v>5</v>
      </c>
      <c r="V99" s="24">
        <f ca="1">IF(N99=0,0,Agents($E$4,$E$5,N99,$E$3)/(1-$O$1))</f>
        <v>5</v>
      </c>
      <c r="W99" s="24">
        <f ca="1">IF(O99=0,0,Agents($E$4,$E$5,O99,$E$3)/(1-$O$1))</f>
        <v>5</v>
      </c>
      <c r="X99" s="24">
        <f ca="1">IF(P99=0,0,Agents($E$4,$E$5,P99,$E$3)/(1-$O$1))</f>
        <v>2.5</v>
      </c>
    </row>
    <row r="100" spans="1:24" x14ac:dyDescent="0.25">
      <c r="A100" s="125">
        <v>0.70833333333333337</v>
      </c>
      <c r="B100" s="118">
        <v>3.3816425120772944E-2</v>
      </c>
      <c r="C100" s="119">
        <v>2.6579219882637211E-2</v>
      </c>
      <c r="D100" s="119">
        <v>2.8185907046476763E-2</v>
      </c>
      <c r="E100" s="119">
        <v>2.7179317202519059E-2</v>
      </c>
      <c r="F100" s="119">
        <v>3.0959752321981424E-2</v>
      </c>
      <c r="G100" s="119">
        <v>2.7065026362038665E-2</v>
      </c>
      <c r="H100" s="120">
        <v>2.7298850574712645E-2</v>
      </c>
      <c r="J100" s="23">
        <f t="shared" ca="1" si="10"/>
        <v>0.32543336944745394</v>
      </c>
      <c r="K100" s="24">
        <f t="shared" ca="1" si="10"/>
        <v>3.579767063921993</v>
      </c>
      <c r="L100" s="24">
        <f t="shared" ca="1" si="10"/>
        <v>4.3701052468658101</v>
      </c>
      <c r="M100" s="24">
        <f t="shared" ca="1" si="10"/>
        <v>3.8122194706701751</v>
      </c>
      <c r="N100" s="24">
        <f t="shared" ca="1" si="10"/>
        <v>4.184143321467265</v>
      </c>
      <c r="O100" s="24">
        <f t="shared" ca="1" si="10"/>
        <v>3.5797670639219934</v>
      </c>
      <c r="P100" s="25">
        <f t="shared" ca="1" si="10"/>
        <v>0.88331914564308944</v>
      </c>
      <c r="R100" s="24">
        <f ca="1">IF(J100=0,0,Agents($E$4,$E$5,J100,$E$3)/(1-$O$1))</f>
        <v>1.25</v>
      </c>
      <c r="S100" s="24">
        <f ca="1">IF(K100=0,0,Agents($E$4,$E$5,K100,$E$3)/(1-$O$1))</f>
        <v>3.75</v>
      </c>
      <c r="T100" s="24">
        <f ca="1">IF(L100=0,0,Agents($E$4,$E$5,L100,$E$3)/(1-$O$1))</f>
        <v>3.75</v>
      </c>
      <c r="U100" s="24">
        <f ca="1">IF(M100=0,0,Agents($E$4,$E$5,M100,$E$3)/(1-$O$1))</f>
        <v>3.75</v>
      </c>
      <c r="V100" s="24">
        <f ca="1">IF(N100=0,0,Agents($E$4,$E$5,N100,$E$3)/(1-$O$1))</f>
        <v>3.75</v>
      </c>
      <c r="W100" s="24">
        <f ca="1">IF(O100=0,0,Agents($E$4,$E$5,O100,$E$3)/(1-$O$1))</f>
        <v>3.75</v>
      </c>
      <c r="X100" s="24">
        <f ca="1">IF(P100=0,0,Agents($E$4,$E$5,P100,$E$3)/(1-$O$1))</f>
        <v>2.5</v>
      </c>
    </row>
    <row r="101" spans="1:24" x14ac:dyDescent="0.25">
      <c r="A101" s="121">
        <v>0.72916666666666663</v>
      </c>
      <c r="B101" s="122">
        <v>1.4492753623188406E-2</v>
      </c>
      <c r="C101" s="123">
        <v>1.9675526406627546E-2</v>
      </c>
      <c r="D101" s="123">
        <v>1.6791604197901048E-2</v>
      </c>
      <c r="E101" s="123">
        <v>2.0881670533642691E-2</v>
      </c>
      <c r="F101" s="123">
        <v>2.1327829377364983E-2</v>
      </c>
      <c r="G101" s="123">
        <v>1.8629173989455183E-2</v>
      </c>
      <c r="H101" s="124">
        <v>2.8735632183908046E-2</v>
      </c>
      <c r="J101" s="23">
        <f t="shared" ca="1" si="10"/>
        <v>0.13947144404890882</v>
      </c>
      <c r="K101" s="24">
        <f t="shared" ca="1" si="10"/>
        <v>2.6499574369292676</v>
      </c>
      <c r="L101" s="24">
        <f t="shared" ca="1" si="10"/>
        <v>2.6034669555796315</v>
      </c>
      <c r="M101" s="24">
        <f t="shared" ca="1" si="10"/>
        <v>2.9289003250270857</v>
      </c>
      <c r="N101" s="24">
        <f t="shared" ca="1" si="10"/>
        <v>2.8824098436774497</v>
      </c>
      <c r="O101" s="24">
        <f t="shared" ca="1" si="10"/>
        <v>2.4639955115307224</v>
      </c>
      <c r="P101" s="25">
        <f t="shared" ca="1" si="10"/>
        <v>0.92980962699272574</v>
      </c>
      <c r="R101" s="24">
        <f ca="1">IF(J101=0,0,Agents($E$4,$E$5,J101,$E$3)/(1-$O$1))</f>
        <v>1.25</v>
      </c>
      <c r="S101" s="24">
        <f ca="1">IF(K101=0,0,Agents($E$4,$E$5,K101,$E$3)/(1-$O$1))</f>
        <v>3.75</v>
      </c>
      <c r="T101" s="24">
        <f ca="1">IF(L101=0,0,Agents($E$4,$E$5,L101,$E$3)/(1-$O$1))</f>
        <v>3.75</v>
      </c>
      <c r="U101" s="24">
        <f ca="1">IF(M101=0,0,Agents($E$4,$E$5,M101,$E$3)/(1-$O$1))</f>
        <v>3.75</v>
      </c>
      <c r="V101" s="24">
        <f ca="1">IF(N101=0,0,Agents($E$4,$E$5,N101,$E$3)/(1-$O$1))</f>
        <v>3.75</v>
      </c>
      <c r="W101" s="24">
        <f ca="1">IF(O101=0,0,Agents($E$4,$E$5,O101,$E$3)/(1-$O$1))</f>
        <v>2.5</v>
      </c>
      <c r="X101" s="24">
        <f ca="1">IF(P101=0,0,Agents($E$4,$E$5,P101,$E$3)/(1-$O$1))</f>
        <v>2.5</v>
      </c>
    </row>
    <row r="102" spans="1:24" x14ac:dyDescent="0.25">
      <c r="A102" s="125">
        <v>0.75</v>
      </c>
      <c r="B102" s="118">
        <v>2.4154589371980676E-2</v>
      </c>
      <c r="C102" s="119">
        <v>1.5533310321021747E-2</v>
      </c>
      <c r="D102" s="119">
        <v>1.4992503748125937E-2</v>
      </c>
      <c r="E102" s="119">
        <v>1.4252568776930727E-2</v>
      </c>
      <c r="F102" s="119">
        <v>1.5823873409012729E-2</v>
      </c>
      <c r="G102" s="119">
        <v>1.1950790861159929E-2</v>
      </c>
      <c r="H102" s="120">
        <v>1.4367816091954023E-2</v>
      </c>
      <c r="J102" s="23">
        <f t="shared" ca="1" si="10"/>
        <v>0.23245240674818138</v>
      </c>
      <c r="K102" s="24">
        <f t="shared" ca="1" si="10"/>
        <v>2.0920716607336325</v>
      </c>
      <c r="L102" s="24">
        <f t="shared" ca="1" si="10"/>
        <v>2.3245240674818137</v>
      </c>
      <c r="M102" s="24">
        <f t="shared" ca="1" si="10"/>
        <v>1.9990906980343601</v>
      </c>
      <c r="N102" s="24">
        <f t="shared" ca="1" si="10"/>
        <v>2.138562142083269</v>
      </c>
      <c r="O102" s="24">
        <f t="shared" ca="1" si="10"/>
        <v>1.5806763658876333</v>
      </c>
      <c r="P102" s="25">
        <f t="shared" ca="1" si="10"/>
        <v>0.46490481349636287</v>
      </c>
      <c r="R102" s="24">
        <f ca="1">IF(J102=0,0,Agents($E$4,$E$5,J102,$E$3)/(1-$O$1))</f>
        <v>1.25</v>
      </c>
      <c r="S102" s="24">
        <f ca="1">IF(K102=0,0,Agents($E$4,$E$5,K102,$E$3)/(1-$O$1))</f>
        <v>2.5</v>
      </c>
      <c r="T102" s="24">
        <f ca="1">IF(L102=0,0,Agents($E$4,$E$5,L102,$E$3)/(1-$O$1))</f>
        <v>2.5</v>
      </c>
      <c r="U102" s="24">
        <f ca="1">IF(M102=0,0,Agents($E$4,$E$5,M102,$E$3)/(1-$O$1))</f>
        <v>2.5</v>
      </c>
      <c r="V102" s="24">
        <f ca="1">IF(N102=0,0,Agents($E$4,$E$5,N102,$E$3)/(1-$O$1))</f>
        <v>2.5</v>
      </c>
      <c r="W102" s="24">
        <f ca="1">IF(O102=0,0,Agents($E$4,$E$5,O102,$E$3)/(1-$O$1))</f>
        <v>2.5</v>
      </c>
      <c r="X102" s="24">
        <f ca="1">IF(P102=0,0,Agents($E$4,$E$5,P102,$E$3)/(1-$O$1))</f>
        <v>1.25</v>
      </c>
    </row>
    <row r="103" spans="1:24" x14ac:dyDescent="0.25">
      <c r="A103" s="121">
        <v>0.77083333333333337</v>
      </c>
      <c r="B103" s="122">
        <v>1.932367149758454E-2</v>
      </c>
      <c r="C103" s="123">
        <v>1.1736278909216431E-2</v>
      </c>
      <c r="D103" s="123">
        <v>9.595202398800599E-3</v>
      </c>
      <c r="E103" s="123">
        <v>8.6178322837255558E-3</v>
      </c>
      <c r="F103" s="123">
        <v>9.6319229446164435E-3</v>
      </c>
      <c r="G103" s="123">
        <v>8.4358523725834803E-3</v>
      </c>
      <c r="H103" s="124">
        <v>1.4367816091954023E-2</v>
      </c>
      <c r="J103" s="23">
        <f t="shared" ca="1" si="10"/>
        <v>0.18596192539854509</v>
      </c>
      <c r="K103" s="24">
        <f t="shared" ca="1" si="10"/>
        <v>1.5806763658876333</v>
      </c>
      <c r="L103" s="24">
        <f t="shared" ca="1" si="10"/>
        <v>1.4876954031883609</v>
      </c>
      <c r="M103" s="24">
        <f t="shared" ca="1" si="10"/>
        <v>1.2087525150905434</v>
      </c>
      <c r="N103" s="24">
        <f t="shared" ca="1" si="10"/>
        <v>1.301733477789816</v>
      </c>
      <c r="O103" s="24">
        <f t="shared" ca="1" si="10"/>
        <v>1.1157715523912706</v>
      </c>
      <c r="P103" s="25">
        <f t="shared" ca="1" si="10"/>
        <v>0.46490481349636287</v>
      </c>
      <c r="R103" s="24">
        <f ca="1">IF(J103=0,0,Agents($E$4,$E$5,J103,$E$3)/(1-$O$1))</f>
        <v>1.25</v>
      </c>
      <c r="S103" s="24">
        <f ca="1">IF(K103=0,0,Agents($E$4,$E$5,K103,$E$3)/(1-$O$1))</f>
        <v>2.5</v>
      </c>
      <c r="T103" s="24">
        <f ca="1">IF(L103=0,0,Agents($E$4,$E$5,L103,$E$3)/(1-$O$1))</f>
        <v>2.5</v>
      </c>
      <c r="U103" s="24">
        <f ca="1">IF(M103=0,0,Agents($E$4,$E$5,M103,$E$3)/(1-$O$1))</f>
        <v>2.5</v>
      </c>
      <c r="V103" s="24">
        <f ca="1">IF(N103=0,0,Agents($E$4,$E$5,N103,$E$3)/(1-$O$1))</f>
        <v>2.5</v>
      </c>
      <c r="W103" s="24">
        <f ca="1">IF(O103=0,0,Agents($E$4,$E$5,O103,$E$3)/(1-$O$1))</f>
        <v>2.5</v>
      </c>
      <c r="X103" s="24">
        <f ca="1">IF(P103=0,0,Agents($E$4,$E$5,P103,$E$3)/(1-$O$1))</f>
        <v>1.25</v>
      </c>
    </row>
    <row r="104" spans="1:24" x14ac:dyDescent="0.25">
      <c r="A104" s="125">
        <v>0.79166666666666663</v>
      </c>
      <c r="B104" s="118">
        <v>1.4492753623188406E-2</v>
      </c>
      <c r="C104" s="119">
        <v>7.9392474974111157E-3</v>
      </c>
      <c r="D104" s="119">
        <v>5.6971514242878558E-3</v>
      </c>
      <c r="E104" s="119">
        <v>7.9549221080543586E-3</v>
      </c>
      <c r="F104" s="119">
        <v>8.2559339525283791E-3</v>
      </c>
      <c r="G104" s="119">
        <v>6.3268892794376098E-3</v>
      </c>
      <c r="H104" s="120">
        <v>8.6206896551724137E-3</v>
      </c>
      <c r="J104" s="23">
        <f t="shared" ca="1" si="10"/>
        <v>0.13947144404890882</v>
      </c>
      <c r="K104" s="24">
        <f t="shared" ca="1" si="10"/>
        <v>1.0692810710416343</v>
      </c>
      <c r="L104" s="24">
        <f t="shared" ca="1" si="10"/>
        <v>0.88331914564308922</v>
      </c>
      <c r="M104" s="24">
        <f t="shared" ca="1" si="10"/>
        <v>1.1157715523912708</v>
      </c>
      <c r="N104" s="24">
        <f t="shared" ca="1" si="10"/>
        <v>1.1157715523912706</v>
      </c>
      <c r="O104" s="24">
        <f t="shared" ca="1" si="10"/>
        <v>0.83682866429345293</v>
      </c>
      <c r="P104" s="25">
        <f t="shared" ca="1" si="10"/>
        <v>0.2789428880978177</v>
      </c>
      <c r="R104" s="24">
        <f ca="1">IF(J104=0,0,Agents($E$4,$E$5,J104,$E$3)/(1-$O$1))</f>
        <v>1.25</v>
      </c>
      <c r="S104" s="24">
        <f ca="1">IF(K104=0,0,Agents($E$4,$E$5,K104,$E$3)/(1-$O$1))</f>
        <v>2.5</v>
      </c>
      <c r="T104" s="24">
        <f ca="1">IF(L104=0,0,Agents($E$4,$E$5,L104,$E$3)/(1-$O$1))</f>
        <v>2.5</v>
      </c>
      <c r="U104" s="24">
        <f ca="1">IF(M104=0,0,Agents($E$4,$E$5,M104,$E$3)/(1-$O$1))</f>
        <v>2.5</v>
      </c>
      <c r="V104" s="24">
        <f ca="1">IF(N104=0,0,Agents($E$4,$E$5,N104,$E$3)/(1-$O$1))</f>
        <v>2.5</v>
      </c>
      <c r="W104" s="24">
        <f ca="1">IF(O104=0,0,Agents($E$4,$E$5,O104,$E$3)/(1-$O$1))</f>
        <v>2.5</v>
      </c>
      <c r="X104" s="24">
        <f ca="1">IF(P104=0,0,Agents($E$4,$E$5,P104,$E$3)/(1-$O$1))</f>
        <v>1.25</v>
      </c>
    </row>
    <row r="105" spans="1:24" x14ac:dyDescent="0.25">
      <c r="A105" s="126">
        <v>0.8125</v>
      </c>
      <c r="B105" s="122">
        <v>2.4154589371980676E-2</v>
      </c>
      <c r="C105" s="123">
        <v>5.5229547808077319E-3</v>
      </c>
      <c r="D105" s="123">
        <v>5.0974512743628183E-3</v>
      </c>
      <c r="E105" s="123">
        <v>5.3032814053695721E-3</v>
      </c>
      <c r="F105" s="123">
        <v>7.2239422084623322E-3</v>
      </c>
      <c r="G105" s="123">
        <v>4.2179261862917402E-3</v>
      </c>
      <c r="H105" s="124">
        <v>8.6206896551724137E-3</v>
      </c>
      <c r="J105" s="23">
        <f t="shared" ca="1" si="10"/>
        <v>0.23245240674818138</v>
      </c>
      <c r="K105" s="24">
        <f t="shared" ca="1" si="10"/>
        <v>0.74384770159418034</v>
      </c>
      <c r="L105" s="24">
        <f t="shared" ca="1" si="10"/>
        <v>0.79033818294381675</v>
      </c>
      <c r="M105" s="24">
        <f t="shared" ca="1" si="10"/>
        <v>0.74384770159418045</v>
      </c>
      <c r="N105" s="24">
        <f t="shared" ca="1" si="10"/>
        <v>0.97630010834236192</v>
      </c>
      <c r="O105" s="24">
        <f t="shared" ca="1" si="10"/>
        <v>0.55788577619563529</v>
      </c>
      <c r="P105" s="25">
        <f t="shared" ca="1" si="10"/>
        <v>0.2789428880978177</v>
      </c>
      <c r="R105" s="24">
        <f ca="1">IF(J105=0,0,Agents($E$4,$E$5,J105,$E$3)/(1-$O$1))</f>
        <v>1.25</v>
      </c>
      <c r="S105" s="24">
        <f ca="1">IF(K105=0,0,Agents($E$4,$E$5,K105,$E$3)/(1-$O$1))</f>
        <v>2.5</v>
      </c>
      <c r="T105" s="24">
        <f ca="1">IF(L105=0,0,Agents($E$4,$E$5,L105,$E$3)/(1-$O$1))</f>
        <v>2.5</v>
      </c>
      <c r="U105" s="24">
        <f ca="1">IF(M105=0,0,Agents($E$4,$E$5,M105,$E$3)/(1-$O$1))</f>
        <v>2.5</v>
      </c>
      <c r="V105" s="24">
        <f ca="1">IF(N105=0,0,Agents($E$4,$E$5,N105,$E$3)/(1-$O$1))</f>
        <v>2.5</v>
      </c>
      <c r="W105" s="24">
        <f ca="1">IF(O105=0,0,Agents($E$4,$E$5,O105,$E$3)/(1-$O$1))</f>
        <v>1.25</v>
      </c>
      <c r="X105" s="24">
        <f ca="1">IF(P105=0,0,Agents($E$4,$E$5,P105,$E$3)/(1-$O$1))</f>
        <v>1.25</v>
      </c>
    </row>
    <row r="106" spans="1:24" x14ac:dyDescent="0.25">
      <c r="A106" s="125">
        <v>0.83333333333333304</v>
      </c>
      <c r="B106" s="127">
        <v>9.6618357487922701E-3</v>
      </c>
      <c r="C106" s="128">
        <v>2.0711080428028996E-3</v>
      </c>
      <c r="D106" s="128">
        <v>2.098950524737631E-3</v>
      </c>
      <c r="E106" s="128">
        <v>2.651640702684786E-3</v>
      </c>
      <c r="F106" s="128">
        <v>2.7519779841761265E-3</v>
      </c>
      <c r="G106" s="128">
        <v>1.7574692442882249E-3</v>
      </c>
      <c r="H106" s="129">
        <v>4.3103448275862068E-3</v>
      </c>
      <c r="J106" s="23">
        <f t="shared" ca="1" si="10"/>
        <v>9.2980962699272543E-2</v>
      </c>
      <c r="K106" s="24">
        <f t="shared" ca="1" si="10"/>
        <v>0.27894288809781764</v>
      </c>
      <c r="L106" s="24">
        <f t="shared" ca="1" si="10"/>
        <v>0.32543336944745394</v>
      </c>
      <c r="M106" s="24">
        <f t="shared" ca="1" si="10"/>
        <v>0.37192385079709023</v>
      </c>
      <c r="N106" s="24">
        <f t="shared" ca="1" si="10"/>
        <v>0.37192385079709023</v>
      </c>
      <c r="O106" s="24">
        <f t="shared" ca="1" si="10"/>
        <v>0.23245240674818135</v>
      </c>
      <c r="P106" s="25">
        <f t="shared" ca="1" si="10"/>
        <v>0.13947144404890885</v>
      </c>
      <c r="R106" s="24">
        <f ca="1">IF(J106=0,0,Agents($E$4,$E$5,J106,$E$3)/(1-$O$1))</f>
        <v>1.25</v>
      </c>
      <c r="S106" s="24">
        <f ca="1">IF(K106=0,0,Agents($E$4,$E$5,K106,$E$3)/(1-$O$1))</f>
        <v>1.25</v>
      </c>
      <c r="T106" s="24">
        <f ca="1">IF(L106=0,0,Agents($E$4,$E$5,L106,$E$3)/(1-$O$1))</f>
        <v>1.25</v>
      </c>
      <c r="U106" s="24">
        <f ca="1">IF(M106=0,0,Agents($E$4,$E$5,M106,$E$3)/(1-$O$1))</f>
        <v>1.25</v>
      </c>
      <c r="V106" s="24">
        <f ca="1">IF(N106=0,0,Agents($E$4,$E$5,N106,$E$3)/(1-$O$1))</f>
        <v>1.25</v>
      </c>
      <c r="W106" s="24">
        <f ca="1">IF(O106=0,0,Agents($E$4,$E$5,O106,$E$3)/(1-$O$1))</f>
        <v>1.25</v>
      </c>
      <c r="X106" s="24">
        <f ca="1">IF(P106=0,0,Agents($E$4,$E$5,P106,$E$3)/(1-$O$1))</f>
        <v>1.25</v>
      </c>
    </row>
    <row r="107" spans="1:24" x14ac:dyDescent="0.25">
      <c r="A107" s="126">
        <v>0.85416666666666696</v>
      </c>
      <c r="B107" s="127">
        <v>1.4492753623188406E-2</v>
      </c>
      <c r="C107" s="128">
        <v>1.380738695201933E-3</v>
      </c>
      <c r="D107" s="128">
        <v>1.1994002998500749E-3</v>
      </c>
      <c r="E107" s="128">
        <v>1.325820351342393E-3</v>
      </c>
      <c r="F107" s="128">
        <v>1.7199862401100791E-3</v>
      </c>
      <c r="G107" s="128">
        <v>1.4059753954305801E-3</v>
      </c>
      <c r="H107" s="129">
        <v>1.4367816091954023E-3</v>
      </c>
      <c r="J107" s="23">
        <f t="shared" ca="1" si="10"/>
        <v>0.13947144404890882</v>
      </c>
      <c r="K107" s="24">
        <f t="shared" ca="1" si="10"/>
        <v>0.18596192539854509</v>
      </c>
      <c r="L107" s="24">
        <f t="shared" ca="1" si="10"/>
        <v>0.18596192539854511</v>
      </c>
      <c r="M107" s="24">
        <f t="shared" ca="1" si="10"/>
        <v>0.18596192539854511</v>
      </c>
      <c r="N107" s="24">
        <f t="shared" ca="1" si="10"/>
        <v>0.23245240674818141</v>
      </c>
      <c r="O107" s="24">
        <f t="shared" ca="1" si="10"/>
        <v>0.18596192539854511</v>
      </c>
      <c r="P107" s="25">
        <f t="shared" ca="1" si="10"/>
        <v>4.6490481349636285E-2</v>
      </c>
      <c r="R107" s="24">
        <f ca="1">IF(J107=0,0,Agents($E$4,$E$5,J107,$E$3)/(1-$O$1))</f>
        <v>1.25</v>
      </c>
      <c r="S107" s="24">
        <f ca="1">IF(K107=0,0,Agents($E$4,$E$5,K107,$E$3)/(1-$O$1))</f>
        <v>1.25</v>
      </c>
      <c r="T107" s="24">
        <f ca="1">IF(L107=0,0,Agents($E$4,$E$5,L107,$E$3)/(1-$O$1))</f>
        <v>1.25</v>
      </c>
      <c r="U107" s="24">
        <f ca="1">IF(M107=0,0,Agents($E$4,$E$5,M107,$E$3)/(1-$O$1))</f>
        <v>1.25</v>
      </c>
      <c r="V107" s="24">
        <f ca="1">IF(N107=0,0,Agents($E$4,$E$5,N107,$E$3)/(1-$O$1))</f>
        <v>1.25</v>
      </c>
      <c r="W107" s="24">
        <f ca="1">IF(O107=0,0,Agents($E$4,$E$5,O107,$E$3)/(1-$O$1))</f>
        <v>1.25</v>
      </c>
      <c r="X107" s="24">
        <f ca="1">IF(P107=0,0,Agents($E$4,$E$5,P107,$E$3)/(1-$O$1))</f>
        <v>1.25</v>
      </c>
    </row>
    <row r="108" spans="1:24" x14ac:dyDescent="0.25">
      <c r="A108" s="125">
        <v>0.875000000000001</v>
      </c>
      <c r="B108" s="127">
        <v>1.4492753623188406E-2</v>
      </c>
      <c r="C108" s="128">
        <v>7.9392474974111157E-3</v>
      </c>
      <c r="D108" s="128">
        <v>5.6971514242878558E-3</v>
      </c>
      <c r="E108" s="128">
        <v>7.9549221080543586E-3</v>
      </c>
      <c r="F108" s="128">
        <v>8.2559339525283791E-3</v>
      </c>
      <c r="G108" s="128">
        <v>6.3268892794376098E-3</v>
      </c>
      <c r="H108" s="129">
        <v>8.6206896551724137E-3</v>
      </c>
      <c r="J108" s="23">
        <f t="shared" ref="J108:P111" ca="1" si="11">B108*J$112</f>
        <v>0.13947144404890882</v>
      </c>
      <c r="K108" s="24">
        <f t="shared" ca="1" si="11"/>
        <v>1.0692810710416343</v>
      </c>
      <c r="L108" s="24">
        <f t="shared" ca="1" si="11"/>
        <v>0.88331914564308922</v>
      </c>
      <c r="M108" s="24">
        <f t="shared" ca="1" si="11"/>
        <v>1.1157715523912708</v>
      </c>
      <c r="N108" s="24">
        <f t="shared" ca="1" si="11"/>
        <v>1.1157715523912706</v>
      </c>
      <c r="O108" s="24">
        <f t="shared" ca="1" si="11"/>
        <v>0.83682866429345293</v>
      </c>
      <c r="P108" s="25">
        <f t="shared" ca="1" si="11"/>
        <v>0.2789428880978177</v>
      </c>
      <c r="R108" s="24">
        <f ca="1">IF(J108=0,0,Agents($E$4,$E$5,J108,$E$3)/(1-$O$1))</f>
        <v>1.25</v>
      </c>
      <c r="S108" s="24">
        <f ca="1">IF(K108=0,0,Agents($E$4,$E$5,K108,$E$3)/(1-$O$1))</f>
        <v>2.5</v>
      </c>
      <c r="T108" s="24">
        <f ca="1">IF(L108=0,0,Agents($E$4,$E$5,L108,$E$3)/(1-$O$1))</f>
        <v>2.5</v>
      </c>
      <c r="U108" s="24">
        <f ca="1">IF(M108=0,0,Agents($E$4,$E$5,M108,$E$3)/(1-$O$1))</f>
        <v>2.5</v>
      </c>
      <c r="V108" s="24">
        <f ca="1">IF(N108=0,0,Agents($E$4,$E$5,N108,$E$3)/(1-$O$1))</f>
        <v>2.5</v>
      </c>
      <c r="W108" s="24">
        <f ca="1">IF(O108=0,0,Agents($E$4,$E$5,O108,$E$3)/(1-$O$1))</f>
        <v>2.5</v>
      </c>
      <c r="X108" s="24">
        <f ca="1">IF(P108=0,0,Agents($E$4,$E$5,P108,$E$3)/(1-$O$1))</f>
        <v>1.25</v>
      </c>
    </row>
    <row r="109" spans="1:24" x14ac:dyDescent="0.25">
      <c r="A109" s="126">
        <v>0.89583333333333504</v>
      </c>
      <c r="B109" s="127">
        <v>2.4154589371980676E-2</v>
      </c>
      <c r="C109" s="128">
        <v>5.5229547808077319E-3</v>
      </c>
      <c r="D109" s="128">
        <v>5.0974512743628183E-3</v>
      </c>
      <c r="E109" s="128">
        <v>5.3032814053695721E-3</v>
      </c>
      <c r="F109" s="128">
        <v>7.2239422084623322E-3</v>
      </c>
      <c r="G109" s="128">
        <v>4.2179261862917402E-3</v>
      </c>
      <c r="H109" s="129">
        <v>8.6206896551724137E-3</v>
      </c>
      <c r="J109" s="23">
        <f t="shared" ca="1" si="11"/>
        <v>0.23245240674818138</v>
      </c>
      <c r="K109" s="24">
        <f t="shared" ca="1" si="11"/>
        <v>0.74384770159418034</v>
      </c>
      <c r="L109" s="24">
        <f t="shared" ca="1" si="11"/>
        <v>0.79033818294381675</v>
      </c>
      <c r="M109" s="24">
        <f t="shared" ca="1" si="11"/>
        <v>0.74384770159418045</v>
      </c>
      <c r="N109" s="24">
        <f t="shared" ca="1" si="11"/>
        <v>0.97630010834236192</v>
      </c>
      <c r="O109" s="24">
        <f t="shared" ca="1" si="11"/>
        <v>0.55788577619563529</v>
      </c>
      <c r="P109" s="25">
        <f t="shared" ca="1" si="11"/>
        <v>0.2789428880978177</v>
      </c>
      <c r="R109" s="24">
        <f ca="1">IF(J109=0,0,Agents($E$4,$E$5,J109,$E$3)/(1-$O$1))</f>
        <v>1.25</v>
      </c>
      <c r="S109" s="24">
        <f ca="1">IF(K109=0,0,Agents($E$4,$E$5,K109,$E$3)/(1-$O$1))</f>
        <v>2.5</v>
      </c>
      <c r="T109" s="24">
        <f ca="1">IF(L109=0,0,Agents($E$4,$E$5,L109,$E$3)/(1-$O$1))</f>
        <v>2.5</v>
      </c>
      <c r="U109" s="24">
        <f ca="1">IF(M109=0,0,Agents($E$4,$E$5,M109,$E$3)/(1-$O$1))</f>
        <v>2.5</v>
      </c>
      <c r="V109" s="24">
        <f ca="1">IF(N109=0,0,Agents($E$4,$E$5,N109,$E$3)/(1-$O$1))</f>
        <v>2.5</v>
      </c>
      <c r="W109" s="24">
        <f ca="1">IF(O109=0,0,Agents($E$4,$E$5,O109,$E$3)/(1-$O$1))</f>
        <v>1.25</v>
      </c>
      <c r="X109" s="24">
        <f ca="1">IF(P109=0,0,Agents($E$4,$E$5,P109,$E$3)/(1-$O$1))</f>
        <v>1.25</v>
      </c>
    </row>
    <row r="110" spans="1:24" x14ac:dyDescent="0.25">
      <c r="A110" s="125">
        <v>0.91666666666666896</v>
      </c>
      <c r="B110" s="127">
        <v>9.6618357487922701E-3</v>
      </c>
      <c r="C110" s="128">
        <v>2.0711080428028996E-3</v>
      </c>
      <c r="D110" s="128">
        <v>2.098950524737631E-3</v>
      </c>
      <c r="E110" s="128">
        <v>2.651640702684786E-3</v>
      </c>
      <c r="F110" s="128">
        <v>2.7519779841761265E-3</v>
      </c>
      <c r="G110" s="128">
        <v>1.7574692442882249E-3</v>
      </c>
      <c r="H110" s="129">
        <v>4.3103448275862068E-3</v>
      </c>
      <c r="J110" s="23">
        <f t="shared" ca="1" si="11"/>
        <v>9.2980962699272543E-2</v>
      </c>
      <c r="K110" s="24">
        <f t="shared" ca="1" si="11"/>
        <v>0.27894288809781764</v>
      </c>
      <c r="L110" s="24">
        <f t="shared" ca="1" si="11"/>
        <v>0.32543336944745394</v>
      </c>
      <c r="M110" s="24">
        <f t="shared" ca="1" si="11"/>
        <v>0.37192385079709023</v>
      </c>
      <c r="N110" s="24">
        <f t="shared" ca="1" si="11"/>
        <v>0.37192385079709023</v>
      </c>
      <c r="O110" s="24">
        <f t="shared" ca="1" si="11"/>
        <v>0.23245240674818135</v>
      </c>
      <c r="P110" s="25">
        <f t="shared" ca="1" si="11"/>
        <v>0.13947144404890885</v>
      </c>
      <c r="R110" s="24">
        <f ca="1">IF(J110=0,0,Agents($E$4,$E$5,J110,$E$3)/(1-$O$1))</f>
        <v>1.25</v>
      </c>
      <c r="S110" s="24">
        <f ca="1">IF(K110=0,0,Agents($E$4,$E$5,K110,$E$3)/(1-$O$1))</f>
        <v>1.25</v>
      </c>
      <c r="T110" s="24">
        <f ca="1">IF(L110=0,0,Agents($E$4,$E$5,L110,$E$3)/(1-$O$1))</f>
        <v>1.25</v>
      </c>
      <c r="U110" s="24">
        <f ca="1">IF(M110=0,0,Agents($E$4,$E$5,M110,$E$3)/(1-$O$1))</f>
        <v>1.25</v>
      </c>
      <c r="V110" s="24">
        <f ca="1">IF(N110=0,0,Agents($E$4,$E$5,N110,$E$3)/(1-$O$1))</f>
        <v>1.25</v>
      </c>
      <c r="W110" s="24">
        <f ca="1">IF(O110=0,0,Agents($E$4,$E$5,O110,$E$3)/(1-$O$1))</f>
        <v>1.25</v>
      </c>
      <c r="X110" s="24">
        <f ca="1">IF(P110=0,0,Agents($E$4,$E$5,P110,$E$3)/(1-$O$1))</f>
        <v>1.25</v>
      </c>
    </row>
    <row r="111" spans="1:24" x14ac:dyDescent="0.25">
      <c r="A111" s="126">
        <v>0.937500000000003</v>
      </c>
      <c r="B111" s="127">
        <v>1.4492753623188406E-2</v>
      </c>
      <c r="C111" s="128">
        <v>1.380738695201933E-3</v>
      </c>
      <c r="D111" s="128">
        <v>1.1994002998500749E-3</v>
      </c>
      <c r="E111" s="128">
        <v>1.325820351342393E-3</v>
      </c>
      <c r="F111" s="128">
        <v>1.7199862401100791E-3</v>
      </c>
      <c r="G111" s="128">
        <v>1.4059753954305801E-3</v>
      </c>
      <c r="H111" s="129">
        <v>1.4367816091954023E-3</v>
      </c>
      <c r="J111" s="23">
        <f t="shared" ca="1" si="11"/>
        <v>0.13947144404890882</v>
      </c>
      <c r="K111" s="24">
        <f t="shared" ca="1" si="11"/>
        <v>0.18596192539854509</v>
      </c>
      <c r="L111" s="24">
        <f t="shared" ca="1" si="11"/>
        <v>0.18596192539854511</v>
      </c>
      <c r="M111" s="24">
        <f t="shared" ca="1" si="11"/>
        <v>0.18596192539854511</v>
      </c>
      <c r="N111" s="24">
        <f t="shared" ca="1" si="11"/>
        <v>0.23245240674818141</v>
      </c>
      <c r="O111" s="24">
        <f t="shared" ca="1" si="11"/>
        <v>0.18596192539854511</v>
      </c>
      <c r="P111" s="25">
        <f t="shared" ca="1" si="11"/>
        <v>4.6490481349636285E-2</v>
      </c>
      <c r="R111" s="24">
        <f ca="1">IF(J111=0,0,Agents($E$4,$E$5,J111,$E$3)/(1-$O$1))</f>
        <v>1.25</v>
      </c>
      <c r="S111" s="24">
        <f ca="1">IF(K111=0,0,Agents($E$4,$E$5,K111,$E$3)/(1-$O$1))</f>
        <v>1.25</v>
      </c>
      <c r="T111" s="24">
        <f ca="1">IF(L111=0,0,Agents($E$4,$E$5,L111,$E$3)/(1-$O$1))</f>
        <v>1.25</v>
      </c>
      <c r="U111" s="24">
        <f ca="1">IF(M111=0,0,Agents($E$4,$E$5,M111,$E$3)/(1-$O$1))</f>
        <v>1.25</v>
      </c>
      <c r="V111" s="24">
        <f ca="1">IF(N111=0,0,Agents($E$4,$E$5,N111,$E$3)/(1-$O$1))</f>
        <v>1.25</v>
      </c>
      <c r="W111" s="24">
        <f ca="1">IF(O111=0,0,Agents($E$4,$E$5,O111,$E$3)/(1-$O$1))</f>
        <v>1.25</v>
      </c>
      <c r="X111" s="24">
        <f ca="1">IF(P111=0,0,Agents($E$4,$E$5,P111,$E$3)/(1-$O$1))</f>
        <v>1.25</v>
      </c>
    </row>
    <row r="112" spans="1:24" x14ac:dyDescent="0.25">
      <c r="A112" s="130"/>
      <c r="B112" s="131">
        <v>1.301559356136821E-2</v>
      </c>
      <c r="C112" s="132">
        <v>0.18215543259557343</v>
      </c>
      <c r="D112" s="132">
        <v>0.20969567404426559</v>
      </c>
      <c r="E112" s="132">
        <v>0.18970070422535212</v>
      </c>
      <c r="F112" s="132">
        <v>0.18278420523138833</v>
      </c>
      <c r="G112" s="132">
        <v>0.17888581488933603</v>
      </c>
      <c r="H112" s="133">
        <v>4.37625754527163E-2</v>
      </c>
      <c r="J112" s="27">
        <f t="shared" ref="J112:P112" ca="1" si="12">$E$2*B112/SUM($B$112:$H$112)</f>
        <v>9.6235296393747092</v>
      </c>
      <c r="K112" s="27">
        <f t="shared" ca="1" si="12"/>
        <v>134.68292446989628</v>
      </c>
      <c r="L112" s="27">
        <f t="shared" ca="1" si="12"/>
        <v>155.04575530103699</v>
      </c>
      <c r="M112" s="27">
        <f t="shared" ca="1" si="12"/>
        <v>140.26178223185266</v>
      </c>
      <c r="N112" s="27">
        <f t="shared" ca="1" si="12"/>
        <v>135.14782928339267</v>
      </c>
      <c r="O112" s="27">
        <f t="shared" ca="1" si="12"/>
        <v>132.2654194397152</v>
      </c>
      <c r="P112" s="27">
        <f t="shared" ca="1" si="12"/>
        <v>32.357375019346854</v>
      </c>
      <c r="R112" s="26">
        <f t="shared" ref="R112:W112" ca="1" si="13">(SUM(R82:R111)/2)/$C$6</f>
        <v>2.34375</v>
      </c>
      <c r="S112" s="26">
        <f t="shared" ca="1" si="13"/>
        <v>7.96875</v>
      </c>
      <c r="T112" s="26">
        <f t="shared" ca="1" si="13"/>
        <v>8.28125</v>
      </c>
      <c r="U112" s="26">
        <f t="shared" ca="1" si="13"/>
        <v>8.046875</v>
      </c>
      <c r="V112" s="26">
        <f t="shared" ca="1" si="13"/>
        <v>7.890625</v>
      </c>
      <c r="W112" s="26">
        <f t="shared" ca="1" si="13"/>
        <v>7.65625</v>
      </c>
      <c r="X112" s="26">
        <f t="shared" ref="X112" ca="1" si="14">(SUM(X82:X107)/2)/$C$6</f>
        <v>3.59375</v>
      </c>
    </row>
    <row r="113" spans="1:24" x14ac:dyDescent="0.25">
      <c r="R113" s="32">
        <f ca="1">SUM(R112:X112)/5</f>
        <v>9.15625</v>
      </c>
      <c r="S113" s="31"/>
      <c r="T113" s="31"/>
      <c r="U113" s="31"/>
      <c r="V113" s="31"/>
      <c r="W113" s="31"/>
      <c r="X113" s="4"/>
    </row>
    <row r="115" spans="1:24" x14ac:dyDescent="0.25">
      <c r="A115" s="39" t="s">
        <v>17</v>
      </c>
      <c r="J115" s="6" t="s">
        <v>14</v>
      </c>
      <c r="K115" s="20"/>
      <c r="L115" s="20"/>
      <c r="M115" s="33">
        <v>43191</v>
      </c>
      <c r="N115" s="20"/>
      <c r="O115" s="20"/>
      <c r="P115" s="21"/>
      <c r="R115" s="6" t="s">
        <v>15</v>
      </c>
      <c r="S115" s="20"/>
      <c r="T115" s="20"/>
      <c r="U115" s="20"/>
      <c r="V115" s="20"/>
      <c r="W115" s="20"/>
      <c r="X115" s="21"/>
    </row>
    <row r="116" spans="1:24" x14ac:dyDescent="0.25">
      <c r="A116" s="113" t="s">
        <v>6</v>
      </c>
      <c r="B116" s="114" t="s">
        <v>13</v>
      </c>
      <c r="C116" s="115" t="s">
        <v>7</v>
      </c>
      <c r="D116" s="115" t="s">
        <v>8</v>
      </c>
      <c r="E116" s="115" t="s">
        <v>9</v>
      </c>
      <c r="F116" s="115" t="s">
        <v>10</v>
      </c>
      <c r="G116" s="115" t="s">
        <v>11</v>
      </c>
      <c r="H116" s="116" t="s">
        <v>12</v>
      </c>
      <c r="J116" s="22" t="s">
        <v>13</v>
      </c>
      <c r="K116" s="20" t="s">
        <v>7</v>
      </c>
      <c r="L116" s="20" t="s">
        <v>8</v>
      </c>
      <c r="M116" s="20" t="s">
        <v>9</v>
      </c>
      <c r="N116" s="20" t="s">
        <v>10</v>
      </c>
      <c r="O116" s="20" t="s">
        <v>11</v>
      </c>
      <c r="P116" s="21" t="s">
        <v>12</v>
      </c>
      <c r="R116" s="22" t="s">
        <v>13</v>
      </c>
      <c r="S116" s="20" t="s">
        <v>7</v>
      </c>
      <c r="T116" s="20" t="s">
        <v>8</v>
      </c>
      <c r="U116" s="20" t="s">
        <v>9</v>
      </c>
      <c r="V116" s="20" t="s">
        <v>10</v>
      </c>
      <c r="W116" s="20" t="s">
        <v>11</v>
      </c>
      <c r="X116" s="21" t="s">
        <v>12</v>
      </c>
    </row>
    <row r="117" spans="1:24" x14ac:dyDescent="0.25">
      <c r="A117" s="117">
        <v>0.33333333333333331</v>
      </c>
      <c r="B117" s="118"/>
      <c r="C117" s="119">
        <v>2.1746634449430445E-2</v>
      </c>
      <c r="D117" s="119">
        <v>2.4287856071964018E-2</v>
      </c>
      <c r="E117" s="119">
        <v>2.5190586675505468E-2</v>
      </c>
      <c r="F117" s="119">
        <v>2.1327829377364983E-2</v>
      </c>
      <c r="G117" s="119">
        <v>2.3901581722319858E-2</v>
      </c>
      <c r="H117" s="120"/>
      <c r="J117" s="24">
        <f t="shared" ref="J117:P142" ca="1" si="15">B117*J$147</f>
        <v>0</v>
      </c>
      <c r="K117" s="24">
        <f t="shared" ca="1" si="15"/>
        <v>3.3579633951476247</v>
      </c>
      <c r="L117" s="24">
        <f t="shared" ca="1" si="15"/>
        <v>2.9092469255438349</v>
      </c>
      <c r="M117" s="24">
        <f t="shared" ca="1" si="15"/>
        <v>3.3522789231277148</v>
      </c>
      <c r="N117" s="24">
        <f t="shared" ca="1" si="15"/>
        <v>2.6238469361439929</v>
      </c>
      <c r="O117" s="24">
        <f t="shared" ca="1" si="15"/>
        <v>2.2507008051993806</v>
      </c>
      <c r="P117" s="24">
        <f t="shared" ca="1" si="15"/>
        <v>0</v>
      </c>
      <c r="R117" s="24">
        <f ca="1">IF(J117=0,0,Agents($F$4,$F$5,J117,$F$3)/(1-$P$1))</f>
        <v>0</v>
      </c>
      <c r="S117" s="24">
        <f ca="1">IF(K117=0,0,Agents($F$4,$F$5,K117,$F$3)/(1-$P$1))</f>
        <v>3.75</v>
      </c>
      <c r="T117" s="24">
        <f ca="1">IF(L117=0,0,Agents($F$4,$F$5,L117,$F$3)/(1-$P$1))</f>
        <v>3.75</v>
      </c>
      <c r="U117" s="24">
        <f ca="1">IF(M117=0,0,Agents($F$4,$F$5,M117,$F$3)/(1-$P$1))</f>
        <v>3.75</v>
      </c>
      <c r="V117" s="24">
        <f ca="1">IF(N117=0,0,Agents($F$4,$F$5,N117,$F$3)/(1-$P$1))</f>
        <v>3.75</v>
      </c>
      <c r="W117" s="24">
        <f ca="1">IF(O117=0,0,Agents($F$4,$F$5,O117,$F$3)/(1-$P$1))</f>
        <v>2.5</v>
      </c>
      <c r="X117" s="24">
        <f ca="1">IF(P117=0,0,Agents($F$4,$F$5,P117,$F$3)/(1-$P$1))</f>
        <v>0</v>
      </c>
    </row>
    <row r="118" spans="1:24" x14ac:dyDescent="0.25">
      <c r="A118" s="121">
        <v>0.35416666666666669</v>
      </c>
      <c r="B118" s="122"/>
      <c r="C118" s="123">
        <v>3.1411805315843977E-2</v>
      </c>
      <c r="D118" s="123">
        <v>3.2083958020989505E-2</v>
      </c>
      <c r="E118" s="123">
        <v>3.1819688432217434E-2</v>
      </c>
      <c r="F118" s="123">
        <v>2.4079807361541108E-2</v>
      </c>
      <c r="G118" s="123">
        <v>2.3198594024604568E-2</v>
      </c>
      <c r="H118" s="124"/>
      <c r="J118" s="24">
        <f t="shared" ca="1" si="15"/>
        <v>0</v>
      </c>
      <c r="K118" s="24">
        <f t="shared" ca="1" si="15"/>
        <v>4.8503915707687915</v>
      </c>
      <c r="L118" s="24">
        <f t="shared" ca="1" si="15"/>
        <v>3.8430792720146956</v>
      </c>
      <c r="M118" s="24">
        <f t="shared" ca="1" si="15"/>
        <v>4.2344575871086922</v>
      </c>
      <c r="N118" s="24">
        <f t="shared" ca="1" si="15"/>
        <v>2.9624078311303146</v>
      </c>
      <c r="O118" s="24">
        <f t="shared" ca="1" si="15"/>
        <v>2.1845037226935164</v>
      </c>
      <c r="P118" s="24">
        <f t="shared" ca="1" si="15"/>
        <v>0</v>
      </c>
      <c r="R118" s="30">
        <f ca="1">IF(J118=0,0,Agents($F$4,$F$5,J118,$F$3)/(1-$P$1))</f>
        <v>0</v>
      </c>
      <c r="S118" s="30">
        <f ca="1">IF(K118=0,0,Agents($F$4,$F$5,K118,$F$3)/(1-$P$1))</f>
        <v>5</v>
      </c>
      <c r="T118" s="30">
        <f ca="1">IF(L118=0,0,Agents($F$4,$F$5,L118,$F$3)/(1-$P$1))</f>
        <v>3.75</v>
      </c>
      <c r="U118" s="30">
        <f ca="1">IF(M118=0,0,Agents($F$4,$F$5,M118,$F$3)/(1-$P$1))</f>
        <v>3.75</v>
      </c>
      <c r="V118" s="30">
        <f ca="1">IF(N118=0,0,Agents($F$4,$F$5,N118,$F$3)/(1-$P$1))</f>
        <v>3.75</v>
      </c>
      <c r="W118" s="30">
        <f ca="1">IF(O118=0,0,Agents($F$4,$F$5,O118,$F$3)/(1-$P$1))</f>
        <v>2.5</v>
      </c>
      <c r="X118" s="30">
        <f ca="1">IF(P118=0,0,Agents($F$4,$F$5,P118,$F$3)/(1-$P$1))</f>
        <v>0</v>
      </c>
    </row>
    <row r="119" spans="1:24" x14ac:dyDescent="0.25">
      <c r="A119" s="125">
        <v>0.375</v>
      </c>
      <c r="B119" s="118"/>
      <c r="C119" s="119">
        <v>3.589920607525026E-2</v>
      </c>
      <c r="D119" s="119">
        <v>3.9880059970014994E-2</v>
      </c>
      <c r="E119" s="119">
        <v>4.2094796155120982E-2</v>
      </c>
      <c r="F119" s="119">
        <v>3.8871689026487785E-2</v>
      </c>
      <c r="G119" s="119">
        <v>4.0421792618629174E-2</v>
      </c>
      <c r="H119" s="120"/>
      <c r="J119" s="24">
        <f t="shared" ca="1" si="15"/>
        <v>0</v>
      </c>
      <c r="K119" s="24">
        <f t="shared" ca="1" si="15"/>
        <v>5.5433046523071905</v>
      </c>
      <c r="L119" s="24">
        <f t="shared" ca="1" si="15"/>
        <v>4.7769116184855562</v>
      </c>
      <c r="M119" s="24">
        <f t="shared" ca="1" si="15"/>
        <v>5.601834516279208</v>
      </c>
      <c r="N119" s="24">
        <f t="shared" ca="1" si="15"/>
        <v>4.7821726416817931</v>
      </c>
      <c r="O119" s="24">
        <f t="shared" ca="1" si="15"/>
        <v>3.8063322440871876</v>
      </c>
      <c r="P119" s="24">
        <f t="shared" ca="1" si="15"/>
        <v>0</v>
      </c>
      <c r="R119" s="24">
        <f ca="1">IF(J119=0,0,Agents($F$4,$F$5,J119,$F$3)/(1-$P$1))</f>
        <v>0</v>
      </c>
      <c r="S119" s="24">
        <f ca="1">IF(K119=0,0,Agents($F$4,$F$5,K119,$F$3)/(1-$P$1))</f>
        <v>5</v>
      </c>
      <c r="T119" s="24">
        <f ca="1">IF(L119=0,0,Agents($F$4,$F$5,L119,$F$3)/(1-$P$1))</f>
        <v>5</v>
      </c>
      <c r="U119" s="24">
        <f ca="1">IF(M119=0,0,Agents($F$4,$F$5,M119,$F$3)/(1-$P$1))</f>
        <v>5</v>
      </c>
      <c r="V119" s="24">
        <f ca="1">IF(N119=0,0,Agents($F$4,$F$5,N119,$F$3)/(1-$P$1))</f>
        <v>5</v>
      </c>
      <c r="W119" s="24">
        <f ca="1">IF(O119=0,0,Agents($F$4,$F$5,O119,$F$3)/(1-$P$1))</f>
        <v>3.75</v>
      </c>
      <c r="X119" s="24">
        <f ca="1">IF(P119=0,0,Agents($F$4,$F$5,P119,$F$3)/(1-$P$1))</f>
        <v>0</v>
      </c>
    </row>
    <row r="120" spans="1:24" x14ac:dyDescent="0.25">
      <c r="A120" s="121">
        <v>0.39583333333333331</v>
      </c>
      <c r="B120" s="122"/>
      <c r="C120" s="123">
        <v>4.9016223679668625E-2</v>
      </c>
      <c r="D120" s="123">
        <v>5.0674662668665667E-2</v>
      </c>
      <c r="E120" s="123">
        <v>5.2038448790188929E-2</v>
      </c>
      <c r="F120" s="123">
        <v>4.3687650498796013E-2</v>
      </c>
      <c r="G120" s="123">
        <v>4.8506151142355007E-2</v>
      </c>
      <c r="H120" s="124"/>
      <c r="J120" s="24">
        <f t="shared" ca="1" si="15"/>
        <v>0</v>
      </c>
      <c r="K120" s="24">
        <f t="shared" ca="1" si="15"/>
        <v>7.5687428906502019</v>
      </c>
      <c r="L120" s="24">
        <f t="shared" ca="1" si="15"/>
        <v>6.0699102520605939</v>
      </c>
      <c r="M120" s="24">
        <f t="shared" ca="1" si="15"/>
        <v>6.9251025122506746</v>
      </c>
      <c r="N120" s="24">
        <f t="shared" ca="1" si="15"/>
        <v>5.3746542079078568</v>
      </c>
      <c r="O120" s="24">
        <f t="shared" ca="1" si="15"/>
        <v>4.5675986929046255</v>
      </c>
      <c r="P120" s="24">
        <f t="shared" ca="1" si="15"/>
        <v>0</v>
      </c>
      <c r="R120" s="30">
        <f ca="1">IF(J120=0,0,Agents($F$4,$F$5,J120,$F$3)/(1-$P$1))</f>
        <v>0</v>
      </c>
      <c r="S120" s="30">
        <f ca="1">IF(K120=0,0,Agents($F$4,$F$5,K120,$F$3)/(1-$P$1))</f>
        <v>6.25</v>
      </c>
      <c r="T120" s="30">
        <f ca="1">IF(L120=0,0,Agents($F$4,$F$5,L120,$F$3)/(1-$P$1))</f>
        <v>5</v>
      </c>
      <c r="U120" s="30">
        <f ca="1">IF(M120=0,0,Agents($F$4,$F$5,M120,$F$3)/(1-$P$1))</f>
        <v>5</v>
      </c>
      <c r="V120" s="30">
        <f ca="1">IF(N120=0,0,Agents($F$4,$F$5,N120,$F$3)/(1-$P$1))</f>
        <v>5</v>
      </c>
      <c r="W120" s="30">
        <f ca="1">IF(O120=0,0,Agents($F$4,$F$5,O120,$F$3)/(1-$P$1))</f>
        <v>3.75</v>
      </c>
      <c r="X120" s="30">
        <f ca="1">IF(P120=0,0,Agents($F$4,$F$5,P120,$F$3)/(1-$P$1))</f>
        <v>0</v>
      </c>
    </row>
    <row r="121" spans="1:24" x14ac:dyDescent="0.25">
      <c r="A121" s="125">
        <v>0.41666666666666669</v>
      </c>
      <c r="B121" s="118"/>
      <c r="C121" s="119">
        <v>5.6689944504925503E-2</v>
      </c>
      <c r="D121" s="119">
        <v>5.3073463268365817E-2</v>
      </c>
      <c r="E121" s="119">
        <v>5.4027179317202516E-2</v>
      </c>
      <c r="F121" s="119">
        <v>4.9879600963192293E-2</v>
      </c>
      <c r="G121" s="119">
        <v>5.4481546572934976E-2</v>
      </c>
      <c r="H121" s="120"/>
      <c r="J121" s="24">
        <f t="shared" ca="1" si="15"/>
        <v>0</v>
      </c>
      <c r="K121" s="24">
        <f t="shared" ca="1" si="15"/>
        <v>8.7536652608549161</v>
      </c>
      <c r="L121" s="24">
        <f t="shared" ca="1" si="15"/>
        <v>6.3572432817439353</v>
      </c>
      <c r="M121" s="24">
        <f t="shared" ca="1" si="15"/>
        <v>7.1897561114449671</v>
      </c>
      <c r="N121" s="24">
        <f t="shared" ca="1" si="15"/>
        <v>6.1364162216270799</v>
      </c>
      <c r="O121" s="24">
        <f t="shared" ca="1" si="15"/>
        <v>5.1302738942044703</v>
      </c>
      <c r="P121" s="24">
        <f t="shared" ca="1" si="15"/>
        <v>0</v>
      </c>
      <c r="R121" s="24">
        <f ca="1">IF(J121=0,0,Agents($F$4,$F$5,J121,$F$3)/(1-$P$1))</f>
        <v>0</v>
      </c>
      <c r="S121" s="24">
        <f ca="1">IF(K121=0,0,Agents($F$4,$F$5,K121,$F$3)/(1-$P$1))</f>
        <v>6.25</v>
      </c>
      <c r="T121" s="24">
        <f ca="1">IF(L121=0,0,Agents($F$4,$F$5,L121,$F$3)/(1-$P$1))</f>
        <v>5</v>
      </c>
      <c r="U121" s="24">
        <f ca="1">IF(M121=0,0,Agents($F$4,$F$5,M121,$F$3)/(1-$P$1))</f>
        <v>6.25</v>
      </c>
      <c r="V121" s="24">
        <f ca="1">IF(N121=0,0,Agents($F$4,$F$5,N121,$F$3)/(1-$P$1))</f>
        <v>5</v>
      </c>
      <c r="W121" s="24">
        <f ca="1">IF(O121=0,0,Agents($F$4,$F$5,O121,$F$3)/(1-$P$1))</f>
        <v>5</v>
      </c>
      <c r="X121" s="24">
        <f ca="1">IF(P121=0,0,Agents($F$4,$F$5,P121,$F$3)/(1-$P$1))</f>
        <v>0</v>
      </c>
    </row>
    <row r="122" spans="1:24" x14ac:dyDescent="0.25">
      <c r="A122" s="121">
        <v>0.4375</v>
      </c>
      <c r="B122" s="122"/>
      <c r="C122" s="123">
        <v>6.1177345264331787E-2</v>
      </c>
      <c r="D122" s="123">
        <v>6.0385192019374909E-2</v>
      </c>
      <c r="E122" s="123">
        <v>5.6347364932051704E-2</v>
      </c>
      <c r="F122" s="123">
        <v>5.2128813738720886E-2</v>
      </c>
      <c r="G122" s="123">
        <v>6.1862917398945519E-2</v>
      </c>
      <c r="H122" s="124"/>
      <c r="J122" s="24">
        <f t="shared" ca="1" si="15"/>
        <v>0</v>
      </c>
      <c r="K122" s="24">
        <f t="shared" ca="1" si="15"/>
        <v>9.4465783423933161</v>
      </c>
      <c r="L122" s="24">
        <f t="shared" ca="1" si="15"/>
        <v>7.2330564587595036</v>
      </c>
      <c r="M122" s="24">
        <f t="shared" ca="1" si="15"/>
        <v>7.4985186438383096</v>
      </c>
      <c r="N122" s="24">
        <f t="shared" ca="1" si="15"/>
        <v>6.4131246454139808</v>
      </c>
      <c r="O122" s="24">
        <f t="shared" ca="1" si="15"/>
        <v>5.8253432605160436</v>
      </c>
      <c r="P122" s="24">
        <f t="shared" ca="1" si="15"/>
        <v>0</v>
      </c>
      <c r="R122" s="30">
        <f ca="1">IF(J122=0,0,Agents($F$4,$F$5,J122,$F$3)/(1-$P$1))</f>
        <v>0</v>
      </c>
      <c r="S122" s="30">
        <f ca="1">IF(K122=0,0,Agents($F$4,$F$5,K122,$F$3)/(1-$P$1))</f>
        <v>6.25</v>
      </c>
      <c r="T122" s="30">
        <f ca="1">IF(L122=0,0,Agents($F$4,$F$5,L122,$F$3)/(1-$P$1))</f>
        <v>6.25</v>
      </c>
      <c r="U122" s="30">
        <f ca="1">IF(M122=0,0,Agents($F$4,$F$5,M122,$F$3)/(1-$P$1))</f>
        <v>6.25</v>
      </c>
      <c r="V122" s="30">
        <f ca="1">IF(N122=0,0,Agents($F$4,$F$5,N122,$F$3)/(1-$P$1))</f>
        <v>5</v>
      </c>
      <c r="W122" s="30">
        <f ca="1">IF(O122=0,0,Agents($F$4,$F$5,O122,$F$3)/(1-$P$1))</f>
        <v>5</v>
      </c>
      <c r="X122" s="30">
        <f ca="1">IF(P122=0,0,Agents($F$4,$F$5,P122,$F$3)/(1-$P$1))</f>
        <v>0</v>
      </c>
    </row>
    <row r="123" spans="1:24" x14ac:dyDescent="0.25">
      <c r="A123" s="125">
        <v>0.45833333333333331</v>
      </c>
      <c r="B123" s="118"/>
      <c r="C123" s="119">
        <v>5.9106237221528891E-2</v>
      </c>
      <c r="D123" s="119">
        <v>5.9485641794487357E-2</v>
      </c>
      <c r="E123" s="119">
        <v>5.9661915810407688E-2</v>
      </c>
      <c r="F123" s="119">
        <v>5.384879997883097E-2</v>
      </c>
      <c r="G123" s="119">
        <v>6.2214411247803164E-2</v>
      </c>
      <c r="H123" s="120"/>
      <c r="J123" s="24">
        <f t="shared" ca="1" si="15"/>
        <v>0</v>
      </c>
      <c r="K123" s="24">
        <f t="shared" ca="1" si="15"/>
        <v>9.126772304760209</v>
      </c>
      <c r="L123" s="24">
        <f t="shared" ca="1" si="15"/>
        <v>7.1253065726282507</v>
      </c>
      <c r="M123" s="24">
        <f t="shared" ca="1" si="15"/>
        <v>7.9396079758287987</v>
      </c>
      <c r="N123" s="24">
        <f t="shared" ca="1" si="15"/>
        <v>6.6247252047804324</v>
      </c>
      <c r="O123" s="24">
        <f t="shared" ca="1" si="15"/>
        <v>5.8584418017689757</v>
      </c>
      <c r="P123" s="24">
        <f t="shared" ca="1" si="15"/>
        <v>0</v>
      </c>
      <c r="R123" s="24">
        <f ca="1">IF(J123=0,0,Agents($F$4,$F$5,J123,$F$3)/(1-$P$1))</f>
        <v>0</v>
      </c>
      <c r="S123" s="24">
        <f ca="1">IF(K123=0,0,Agents($F$4,$F$5,K123,$F$3)/(1-$P$1))</f>
        <v>6.25</v>
      </c>
      <c r="T123" s="24">
        <f ca="1">IF(L123=0,0,Agents($F$4,$F$5,L123,$F$3)/(1-$P$1))</f>
        <v>5</v>
      </c>
      <c r="U123" s="24">
        <f ca="1">IF(M123=0,0,Agents($F$4,$F$5,M123,$F$3)/(1-$P$1))</f>
        <v>6.25</v>
      </c>
      <c r="V123" s="24">
        <f ca="1">IF(N123=0,0,Agents($F$4,$F$5,N123,$F$3)/(1-$P$1))</f>
        <v>5</v>
      </c>
      <c r="W123" s="24">
        <f ca="1">IF(O123=0,0,Agents($F$4,$F$5,O123,$F$3)/(1-$P$1))</f>
        <v>5</v>
      </c>
      <c r="X123" s="24">
        <f ca="1">IF(P123=0,0,Agents($F$4,$F$5,P123,$F$3)/(1-$P$1))</f>
        <v>0</v>
      </c>
    </row>
    <row r="124" spans="1:24" x14ac:dyDescent="0.25">
      <c r="A124" s="121">
        <v>0.47916666666666669</v>
      </c>
      <c r="B124" s="122"/>
      <c r="C124" s="123">
        <v>6.2212899285733245E-2</v>
      </c>
      <c r="D124" s="123">
        <v>6.1284742244262468E-2</v>
      </c>
      <c r="E124" s="123">
        <v>5.6678820019887298E-2</v>
      </c>
      <c r="F124" s="123">
        <v>5.7976766955095155E-2</v>
      </c>
      <c r="G124" s="123">
        <v>5.9753954305799648E-2</v>
      </c>
      <c r="H124" s="124"/>
      <c r="J124" s="24">
        <f t="shared" ca="1" si="15"/>
        <v>0</v>
      </c>
      <c r="K124" s="24">
        <f t="shared" ca="1" si="15"/>
        <v>9.6064813612098696</v>
      </c>
      <c r="L124" s="24">
        <f t="shared" ca="1" si="15"/>
        <v>7.3408063448907575</v>
      </c>
      <c r="M124" s="24">
        <f t="shared" ca="1" si="15"/>
        <v>7.5426275770373579</v>
      </c>
      <c r="N124" s="24">
        <f t="shared" ca="1" si="15"/>
        <v>7.1325665472599145</v>
      </c>
      <c r="O124" s="24">
        <f t="shared" ca="1" si="15"/>
        <v>5.6267520129984518</v>
      </c>
      <c r="P124" s="24">
        <f t="shared" ca="1" si="15"/>
        <v>0</v>
      </c>
      <c r="R124" s="30">
        <f ca="1">IF(J124=0,0,Agents($F$4,$F$5,J124,$F$3)/(1-$P$1))</f>
        <v>0</v>
      </c>
      <c r="S124" s="30">
        <f ca="1">IF(K124=0,0,Agents($F$4,$F$5,K124,$F$3)/(1-$P$1))</f>
        <v>6.25</v>
      </c>
      <c r="T124" s="30">
        <f ca="1">IF(L124=0,0,Agents($F$4,$F$5,L124,$F$3)/(1-$P$1))</f>
        <v>6.25</v>
      </c>
      <c r="U124" s="30">
        <f ca="1">IF(M124=0,0,Agents($F$4,$F$5,M124,$F$3)/(1-$P$1))</f>
        <v>6.25</v>
      </c>
      <c r="V124" s="30">
        <f ca="1">IF(N124=0,0,Agents($F$4,$F$5,N124,$F$3)/(1-$P$1))</f>
        <v>6.25</v>
      </c>
      <c r="W124" s="30">
        <f ca="1">IF(O124=0,0,Agents($F$4,$F$5,O124,$F$3)/(1-$P$1))</f>
        <v>5</v>
      </c>
      <c r="X124" s="30">
        <f ca="1">IF(P124=0,0,Agents($F$4,$F$5,P124,$F$3)/(1-$P$1))</f>
        <v>0</v>
      </c>
    </row>
    <row r="125" spans="1:24" x14ac:dyDescent="0.25">
      <c r="A125" s="125">
        <v>0.5</v>
      </c>
      <c r="B125" s="118"/>
      <c r="C125" s="119">
        <v>5.6689944504925503E-2</v>
      </c>
      <c r="D125" s="119">
        <v>5.3788490370199497E-2</v>
      </c>
      <c r="E125" s="119">
        <v>5.4027179317202516E-2</v>
      </c>
      <c r="F125" s="119">
        <v>5.4192797226852982E-2</v>
      </c>
      <c r="G125" s="119">
        <v>5.342706502636204E-2</v>
      </c>
      <c r="H125" s="120"/>
      <c r="J125" s="24">
        <f t="shared" ca="1" si="15"/>
        <v>0</v>
      </c>
      <c r="K125" s="24">
        <f t="shared" ca="1" si="15"/>
        <v>8.7536652608549161</v>
      </c>
      <c r="L125" s="24">
        <f t="shared" ca="1" si="15"/>
        <v>6.4428906271303141</v>
      </c>
      <c r="M125" s="24">
        <f t="shared" ca="1" si="15"/>
        <v>7.1897561114449671</v>
      </c>
      <c r="N125" s="24">
        <f t="shared" ca="1" si="15"/>
        <v>6.6670453166537218</v>
      </c>
      <c r="O125" s="24">
        <f t="shared" ca="1" si="15"/>
        <v>5.030978270445674</v>
      </c>
      <c r="P125" s="24">
        <f t="shared" ca="1" si="15"/>
        <v>0</v>
      </c>
      <c r="R125" s="24">
        <f ca="1">IF(J125=0,0,Agents($F$4,$F$5,J125,$F$3)/(1-$P$1))</f>
        <v>0</v>
      </c>
      <c r="S125" s="24">
        <f ca="1">IF(K125=0,0,Agents($F$4,$F$5,K125,$F$3)/(1-$P$1))</f>
        <v>6.25</v>
      </c>
      <c r="T125" s="24">
        <f ca="1">IF(L125=0,0,Agents($F$4,$F$5,L125,$F$3)/(1-$P$1))</f>
        <v>5</v>
      </c>
      <c r="U125" s="24">
        <f ca="1">IF(M125=0,0,Agents($F$4,$F$5,M125,$F$3)/(1-$P$1))</f>
        <v>6.25</v>
      </c>
      <c r="V125" s="24">
        <f ca="1">IF(N125=0,0,Agents($F$4,$F$5,N125,$F$3)/(1-$P$1))</f>
        <v>5</v>
      </c>
      <c r="W125" s="24">
        <f ca="1">IF(O125=0,0,Agents($F$4,$F$5,O125,$F$3)/(1-$P$1))</f>
        <v>5</v>
      </c>
      <c r="X125" s="24">
        <f ca="1">IF(P125=0,0,Agents($F$4,$F$5,P125,$F$3)/(1-$P$1))</f>
        <v>0</v>
      </c>
    </row>
    <row r="126" spans="1:24" x14ac:dyDescent="0.25">
      <c r="A126" s="121">
        <v>0.52083333333333337</v>
      </c>
      <c r="B126" s="122"/>
      <c r="C126" s="123">
        <v>5.1857359071718741E-2</v>
      </c>
      <c r="D126" s="123">
        <v>5.3788490370199497E-2</v>
      </c>
      <c r="E126" s="123">
        <v>4.938680808750414E-2</v>
      </c>
      <c r="F126" s="123">
        <v>5.2128813738720886E-2</v>
      </c>
      <c r="G126" s="123">
        <v>5.518453427065026E-2</v>
      </c>
      <c r="H126" s="124"/>
      <c r="J126" s="24">
        <f t="shared" ca="1" si="15"/>
        <v>0</v>
      </c>
      <c r="K126" s="24">
        <f t="shared" ca="1" si="15"/>
        <v>8.0074511730443341</v>
      </c>
      <c r="L126" s="24">
        <f t="shared" ca="1" si="15"/>
        <v>6.4428906271303141</v>
      </c>
      <c r="M126" s="24">
        <f t="shared" ca="1" si="15"/>
        <v>6.5722310466582829</v>
      </c>
      <c r="N126" s="24">
        <f t="shared" ca="1" si="15"/>
        <v>6.4131246454139808</v>
      </c>
      <c r="O126" s="24">
        <f t="shared" ca="1" si="15"/>
        <v>5.1964709767103345</v>
      </c>
      <c r="P126" s="24">
        <f t="shared" ca="1" si="15"/>
        <v>0</v>
      </c>
      <c r="R126" s="30">
        <f ca="1">IF(J126=0,0,Agents($F$4,$F$5,J126,$F$3)/(1-$P$1))</f>
        <v>0</v>
      </c>
      <c r="S126" s="30">
        <f ca="1">IF(K126=0,0,Agents($F$4,$F$5,K126,$F$3)/(1-$P$1))</f>
        <v>6.25</v>
      </c>
      <c r="T126" s="30">
        <f ca="1">IF(L126=0,0,Agents($F$4,$F$5,L126,$F$3)/(1-$P$1))</f>
        <v>5</v>
      </c>
      <c r="U126" s="30">
        <f ca="1">IF(M126=0,0,Agents($F$4,$F$5,M126,$F$3)/(1-$P$1))</f>
        <v>5</v>
      </c>
      <c r="V126" s="30">
        <f ca="1">IF(N126=0,0,Agents($F$4,$F$5,N126,$F$3)/(1-$P$1))</f>
        <v>5</v>
      </c>
      <c r="W126" s="30">
        <f ca="1">IF(O126=0,0,Agents($F$4,$F$5,O126,$F$3)/(1-$P$1))</f>
        <v>5</v>
      </c>
      <c r="X126" s="30">
        <f ca="1">IF(P126=0,0,Agents($F$4,$F$5,P126,$F$3)/(1-$P$1))</f>
        <v>0</v>
      </c>
    </row>
    <row r="127" spans="1:24" x14ac:dyDescent="0.25">
      <c r="A127" s="125">
        <v>0.54166666666666663</v>
      </c>
      <c r="B127" s="118"/>
      <c r="C127" s="119">
        <v>5.3928467114521643E-2</v>
      </c>
      <c r="D127" s="119">
        <v>5.2589090070349426E-2</v>
      </c>
      <c r="E127" s="119">
        <v>5.1375538614517727E-2</v>
      </c>
      <c r="F127" s="119">
        <v>5.4192797226852982E-2</v>
      </c>
      <c r="G127" s="119">
        <v>5.3778558875219686E-2</v>
      </c>
      <c r="H127" s="120"/>
      <c r="J127" s="24">
        <f t="shared" ca="1" si="15"/>
        <v>0</v>
      </c>
      <c r="K127" s="24">
        <f t="shared" ca="1" si="15"/>
        <v>8.3272572106774412</v>
      </c>
      <c r="L127" s="24">
        <f t="shared" ca="1" si="15"/>
        <v>6.2992241122886439</v>
      </c>
      <c r="M127" s="24">
        <f t="shared" ca="1" si="15"/>
        <v>6.8368846458525754</v>
      </c>
      <c r="N127" s="24">
        <f t="shared" ca="1" si="15"/>
        <v>6.6670453166537218</v>
      </c>
      <c r="O127" s="24">
        <f t="shared" ca="1" si="15"/>
        <v>5.0640768116986061</v>
      </c>
      <c r="P127" s="24">
        <f t="shared" ca="1" si="15"/>
        <v>0</v>
      </c>
      <c r="R127" s="24">
        <f ca="1">IF(J127=0,0,Agents($F$4,$F$5,J127,$F$3)/(1-$P$1))</f>
        <v>0</v>
      </c>
      <c r="S127" s="24">
        <f ca="1">IF(K127=0,0,Agents($F$4,$F$5,K127,$F$3)/(1-$P$1))</f>
        <v>6.25</v>
      </c>
      <c r="T127" s="24">
        <f ca="1">IF(L127=0,0,Agents($F$4,$F$5,L127,$F$3)/(1-$P$1))</f>
        <v>5</v>
      </c>
      <c r="U127" s="24">
        <f ca="1">IF(M127=0,0,Agents($F$4,$F$5,M127,$F$3)/(1-$P$1))</f>
        <v>5</v>
      </c>
      <c r="V127" s="24">
        <f ca="1">IF(N127=0,0,Agents($F$4,$F$5,N127,$F$3)/(1-$P$1))</f>
        <v>5</v>
      </c>
      <c r="W127" s="24">
        <f ca="1">IF(O127=0,0,Agents($F$4,$F$5,O127,$F$3)/(1-$P$1))</f>
        <v>5</v>
      </c>
      <c r="X127" s="24">
        <f ca="1">IF(P127=0,0,Agents($F$4,$F$5,P127,$F$3)/(1-$P$1))</f>
        <v>0</v>
      </c>
    </row>
    <row r="128" spans="1:24" x14ac:dyDescent="0.25">
      <c r="A128" s="121">
        <v>0.5625</v>
      </c>
      <c r="B128" s="122"/>
      <c r="C128" s="123">
        <v>5.3928467114521643E-2</v>
      </c>
      <c r="D128" s="123">
        <v>5.5887440894937128E-2</v>
      </c>
      <c r="E128" s="123">
        <v>5.1706993702353328E-2</v>
      </c>
      <c r="F128" s="123">
        <v>5.6944775211029107E-2</v>
      </c>
      <c r="G128" s="123">
        <v>5.6942003514938486E-2</v>
      </c>
      <c r="H128" s="124"/>
      <c r="J128" s="24">
        <f t="shared" ca="1" si="15"/>
        <v>0</v>
      </c>
      <c r="K128" s="24">
        <f t="shared" ca="1" si="15"/>
        <v>8.3272572106774412</v>
      </c>
      <c r="L128" s="24">
        <f t="shared" ca="1" si="15"/>
        <v>6.6943070281032382</v>
      </c>
      <c r="M128" s="24">
        <f t="shared" ca="1" si="15"/>
        <v>6.8809935790516255</v>
      </c>
      <c r="N128" s="24">
        <f t="shared" ca="1" si="15"/>
        <v>7.0056062116400435</v>
      </c>
      <c r="O128" s="24">
        <f t="shared" ca="1" si="15"/>
        <v>5.361963682974995</v>
      </c>
      <c r="P128" s="24">
        <f t="shared" ca="1" si="15"/>
        <v>0</v>
      </c>
      <c r="R128" s="30">
        <f ca="1">IF(J128=0,0,Agents($F$4,$F$5,J128,$F$3)/(1-$P$1))</f>
        <v>0</v>
      </c>
      <c r="S128" s="30">
        <f ca="1">IF(K128=0,0,Agents($F$4,$F$5,K128,$F$3)/(1-$P$1))</f>
        <v>6.25</v>
      </c>
      <c r="T128" s="30">
        <f ca="1">IF(L128=0,0,Agents($F$4,$F$5,L128,$F$3)/(1-$P$1))</f>
        <v>5</v>
      </c>
      <c r="U128" s="30">
        <f ca="1">IF(M128=0,0,Agents($F$4,$F$5,M128,$F$3)/(1-$P$1))</f>
        <v>5</v>
      </c>
      <c r="V128" s="30">
        <f ca="1">IF(N128=0,0,Agents($F$4,$F$5,N128,$F$3)/(1-$P$1))</f>
        <v>5</v>
      </c>
      <c r="W128" s="30">
        <f ca="1">IF(O128=0,0,Agents($F$4,$F$5,O128,$F$3)/(1-$P$1))</f>
        <v>5</v>
      </c>
      <c r="X128" s="30">
        <f ca="1">IF(P128=0,0,Agents($F$4,$F$5,P128,$F$3)/(1-$P$1))</f>
        <v>0</v>
      </c>
    </row>
    <row r="129" spans="1:24" x14ac:dyDescent="0.25">
      <c r="A129" s="125">
        <v>0.58333333333333337</v>
      </c>
      <c r="B129" s="118"/>
      <c r="C129" s="119">
        <v>5.4964021135923087E-2</v>
      </c>
      <c r="D129" s="119">
        <v>5.7386691269749726E-2</v>
      </c>
      <c r="E129" s="119">
        <v>5.8667550546900891E-2</v>
      </c>
      <c r="F129" s="119">
        <v>5.8664761451139191E-2</v>
      </c>
      <c r="G129" s="119">
        <v>5.9050966608084357E-2</v>
      </c>
      <c r="H129" s="120"/>
      <c r="J129" s="24">
        <f t="shared" ca="1" si="15"/>
        <v>0</v>
      </c>
      <c r="K129" s="24">
        <f t="shared" ca="1" si="15"/>
        <v>8.487160229493993</v>
      </c>
      <c r="L129" s="24">
        <f t="shared" ca="1" si="15"/>
        <v>6.8738901716553267</v>
      </c>
      <c r="M129" s="24">
        <f t="shared" ca="1" si="15"/>
        <v>7.8072811762316512</v>
      </c>
      <c r="N129" s="24">
        <f t="shared" ca="1" si="15"/>
        <v>7.2172067710064951</v>
      </c>
      <c r="O129" s="24">
        <f t="shared" ca="1" si="15"/>
        <v>5.5605549304925876</v>
      </c>
      <c r="P129" s="24">
        <f t="shared" ca="1" si="15"/>
        <v>0</v>
      </c>
      <c r="R129" s="24">
        <f ca="1">IF(J129=0,0,Agents($F$4,$F$5,J129,$F$3)/(1-$P$1))</f>
        <v>0</v>
      </c>
      <c r="S129" s="24">
        <f ca="1">IF(K129=0,0,Agents($F$4,$F$5,K129,$F$3)/(1-$P$1))</f>
        <v>6.25</v>
      </c>
      <c r="T129" s="24">
        <f ca="1">IF(L129=0,0,Agents($F$4,$F$5,L129,$F$3)/(1-$P$1))</f>
        <v>5</v>
      </c>
      <c r="U129" s="24">
        <f ca="1">IF(M129=0,0,Agents($F$4,$F$5,M129,$F$3)/(1-$P$1))</f>
        <v>6.25</v>
      </c>
      <c r="V129" s="24">
        <f ca="1">IF(N129=0,0,Agents($F$4,$F$5,N129,$F$3)/(1-$P$1))</f>
        <v>6.25</v>
      </c>
      <c r="W129" s="24">
        <f ca="1">IF(O129=0,0,Agents($F$4,$F$5,O129,$F$3)/(1-$P$1))</f>
        <v>5</v>
      </c>
      <c r="X129" s="24">
        <f ca="1">IF(P129=0,0,Agents($F$4,$F$5,P129,$F$3)/(1-$P$1))</f>
        <v>0</v>
      </c>
    </row>
    <row r="130" spans="1:24" x14ac:dyDescent="0.25">
      <c r="A130" s="121">
        <v>0.60416666666666663</v>
      </c>
      <c r="B130" s="122"/>
      <c r="C130" s="123">
        <v>5.4618836462122608E-2</v>
      </c>
      <c r="D130" s="123">
        <v>5.9485641794487357E-2</v>
      </c>
      <c r="E130" s="123">
        <v>6.1982101425256876E-2</v>
      </c>
      <c r="F130" s="123">
        <v>6.1760736683337335E-2</v>
      </c>
      <c r="G130" s="123">
        <v>5.8347978910369067E-2</v>
      </c>
      <c r="H130" s="124"/>
      <c r="J130" s="24">
        <f t="shared" ca="1" si="15"/>
        <v>0</v>
      </c>
      <c r="K130" s="24">
        <f t="shared" ca="1" si="15"/>
        <v>8.433859223221809</v>
      </c>
      <c r="L130" s="24">
        <f t="shared" ca="1" si="15"/>
        <v>7.1253065726282507</v>
      </c>
      <c r="M130" s="24">
        <f t="shared" ca="1" si="15"/>
        <v>8.2483705082221412</v>
      </c>
      <c r="N130" s="24">
        <f t="shared" ca="1" si="15"/>
        <v>7.5980877778661071</v>
      </c>
      <c r="O130" s="24">
        <f t="shared" ca="1" si="15"/>
        <v>5.4943578479867234</v>
      </c>
      <c r="P130" s="24">
        <f t="shared" ca="1" si="15"/>
        <v>0</v>
      </c>
      <c r="R130" s="30">
        <f ca="1">IF(J130=0,0,Agents($F$4,$F$5,J130,$F$3)/(1-$P$1))</f>
        <v>0</v>
      </c>
      <c r="S130" s="30">
        <f ca="1">IF(K130=0,0,Agents($F$4,$F$5,K130,$F$3)/(1-$P$1))</f>
        <v>6.25</v>
      </c>
      <c r="T130" s="30">
        <f ca="1">IF(L130=0,0,Agents($F$4,$F$5,L130,$F$3)/(1-$P$1))</f>
        <v>5</v>
      </c>
      <c r="U130" s="30">
        <f ca="1">IF(M130=0,0,Agents($F$4,$F$5,M130,$F$3)/(1-$P$1))</f>
        <v>6.25</v>
      </c>
      <c r="V130" s="30">
        <f ca="1">IF(N130=0,0,Agents($F$4,$F$5,N130,$F$3)/(1-$P$1))</f>
        <v>6.25</v>
      </c>
      <c r="W130" s="30">
        <f ca="1">IF(O130=0,0,Agents($F$4,$F$5,O130,$F$3)/(1-$P$1))</f>
        <v>5</v>
      </c>
      <c r="X130" s="30">
        <f ca="1">IF(P130=0,0,Agents($F$4,$F$5,P130,$F$3)/(1-$P$1))</f>
        <v>0</v>
      </c>
    </row>
    <row r="131" spans="1:24" x14ac:dyDescent="0.25">
      <c r="A131" s="125">
        <v>0.625</v>
      </c>
      <c r="B131" s="118"/>
      <c r="C131" s="119">
        <v>5.3238097766920671E-2</v>
      </c>
      <c r="D131" s="119">
        <v>5.1689539845461867E-2</v>
      </c>
      <c r="E131" s="119">
        <v>5.5021544580709306E-2</v>
      </c>
      <c r="F131" s="119">
        <v>5.7632769707073143E-2</v>
      </c>
      <c r="G131" s="119">
        <v>5.7293497363796131E-2</v>
      </c>
      <c r="H131" s="120"/>
      <c r="J131" s="24">
        <f t="shared" ca="1" si="15"/>
        <v>0</v>
      </c>
      <c r="K131" s="24">
        <f t="shared" ca="1" si="15"/>
        <v>8.2206551981330716</v>
      </c>
      <c r="L131" s="24">
        <f t="shared" ca="1" si="15"/>
        <v>6.1914742261573901</v>
      </c>
      <c r="M131" s="24">
        <f t="shared" ca="1" si="15"/>
        <v>7.3220829110421128</v>
      </c>
      <c r="N131" s="24">
        <f t="shared" ca="1" si="15"/>
        <v>7.090246435386625</v>
      </c>
      <c r="O131" s="24">
        <f t="shared" ca="1" si="15"/>
        <v>5.3950622242279271</v>
      </c>
      <c r="P131" s="24">
        <f t="shared" ca="1" si="15"/>
        <v>0</v>
      </c>
      <c r="R131" s="24">
        <f ca="1">IF(J131=0,0,Agents($F$4,$F$5,J131,$F$3)/(1-$P$1))</f>
        <v>0</v>
      </c>
      <c r="S131" s="24">
        <f ca="1">IF(K131=0,0,Agents($F$4,$F$5,K131,$F$3)/(1-$P$1))</f>
        <v>6.25</v>
      </c>
      <c r="T131" s="24">
        <f ca="1">IF(L131=0,0,Agents($F$4,$F$5,L131,$F$3)/(1-$P$1))</f>
        <v>5</v>
      </c>
      <c r="U131" s="24">
        <f ca="1">IF(M131=0,0,Agents($F$4,$F$5,M131,$F$3)/(1-$P$1))</f>
        <v>6.25</v>
      </c>
      <c r="V131" s="24">
        <f ca="1">IF(N131=0,0,Agents($F$4,$F$5,N131,$F$3)/(1-$P$1))</f>
        <v>5</v>
      </c>
      <c r="W131" s="24">
        <f ca="1">IF(O131=0,0,Agents($F$4,$F$5,O131,$F$3)/(1-$P$1))</f>
        <v>5</v>
      </c>
      <c r="X131" s="24">
        <f ca="1">IF(P131=0,0,Agents($F$4,$F$5,P131,$F$3)/(1-$P$1))</f>
        <v>0</v>
      </c>
    </row>
    <row r="132" spans="1:24" x14ac:dyDescent="0.25">
      <c r="A132" s="121">
        <v>0.64583333333333337</v>
      </c>
      <c r="B132" s="122"/>
      <c r="C132" s="123">
        <v>5.2547728419319706E-2</v>
      </c>
      <c r="D132" s="123">
        <v>5.2888940145311945E-2</v>
      </c>
      <c r="E132" s="123">
        <v>4.938680808750414E-2</v>
      </c>
      <c r="F132" s="123">
        <v>5.5912783466963066E-2</v>
      </c>
      <c r="G132" s="123">
        <v>5.3075571177504395E-2</v>
      </c>
      <c r="H132" s="124"/>
      <c r="J132" s="24">
        <f t="shared" ca="1" si="15"/>
        <v>0</v>
      </c>
      <c r="K132" s="24">
        <f t="shared" ca="1" si="15"/>
        <v>8.1140531855887019</v>
      </c>
      <c r="L132" s="24">
        <f t="shared" ca="1" si="15"/>
        <v>6.3351407409990612</v>
      </c>
      <c r="M132" s="24">
        <f t="shared" ca="1" si="15"/>
        <v>6.5722310466582829</v>
      </c>
      <c r="N132" s="24">
        <f t="shared" ca="1" si="15"/>
        <v>6.8786458760201743</v>
      </c>
      <c r="O132" s="24">
        <f t="shared" ca="1" si="15"/>
        <v>4.9978797291927419</v>
      </c>
      <c r="P132" s="24">
        <f t="shared" ca="1" si="15"/>
        <v>0</v>
      </c>
      <c r="R132" s="30">
        <f ca="1">IF(J132=0,0,Agents($F$4,$F$5,J132,$F$3)/(1-$P$1))</f>
        <v>0</v>
      </c>
      <c r="S132" s="30">
        <f ca="1">IF(K132=0,0,Agents($F$4,$F$5,K132,$F$3)/(1-$P$1))</f>
        <v>6.25</v>
      </c>
      <c r="T132" s="30">
        <f ca="1">IF(L132=0,0,Agents($F$4,$F$5,L132,$F$3)/(1-$P$1))</f>
        <v>5</v>
      </c>
      <c r="U132" s="30">
        <f ca="1">IF(M132=0,0,Agents($F$4,$F$5,M132,$F$3)/(1-$P$1))</f>
        <v>5</v>
      </c>
      <c r="V132" s="30">
        <f ca="1">IF(N132=0,0,Agents($F$4,$F$5,N132,$F$3)/(1-$P$1))</f>
        <v>5</v>
      </c>
      <c r="W132" s="30">
        <f ca="1">IF(O132=0,0,Agents($F$4,$F$5,O132,$F$3)/(1-$P$1))</f>
        <v>5</v>
      </c>
      <c r="X132" s="30">
        <f ca="1">IF(P132=0,0,Agents($F$4,$F$5,P132,$F$3)/(1-$P$1))</f>
        <v>0</v>
      </c>
    </row>
    <row r="133" spans="1:24" x14ac:dyDescent="0.25">
      <c r="A133" s="125">
        <v>0.66666666666666663</v>
      </c>
      <c r="B133" s="118"/>
      <c r="C133" s="119">
        <v>4.322774222670666E-2</v>
      </c>
      <c r="D133" s="119">
        <v>4.4792988121323936E-2</v>
      </c>
      <c r="E133" s="119">
        <v>4.9718263175339734E-2</v>
      </c>
      <c r="F133" s="119">
        <v>4.7312852266412665E-2</v>
      </c>
      <c r="G133" s="119">
        <v>4.9209138840070298E-2</v>
      </c>
      <c r="H133" s="120"/>
      <c r="J133" s="24">
        <f t="shared" ca="1" si="15"/>
        <v>0</v>
      </c>
      <c r="K133" s="24">
        <f t="shared" ca="1" si="15"/>
        <v>6.6749260162397208</v>
      </c>
      <c r="L133" s="24">
        <f t="shared" ca="1" si="15"/>
        <v>5.3653917658177823</v>
      </c>
      <c r="M133" s="24">
        <f t="shared" ca="1" si="15"/>
        <v>6.6163399798573312</v>
      </c>
      <c r="N133" s="24">
        <f t="shared" ca="1" si="15"/>
        <v>5.820643079187918</v>
      </c>
      <c r="O133" s="24">
        <f t="shared" ca="1" si="15"/>
        <v>4.6337957754104897</v>
      </c>
      <c r="P133" s="24">
        <f t="shared" ca="1" si="15"/>
        <v>0</v>
      </c>
      <c r="R133" s="24">
        <f ca="1">IF(J133=0,0,Agents($F$4,$F$5,J133,$F$3)/(1-$P$1))</f>
        <v>0</v>
      </c>
      <c r="S133" s="24">
        <f ca="1">IF(K133=0,0,Agents($F$4,$F$5,K133,$F$3)/(1-$P$1))</f>
        <v>5</v>
      </c>
      <c r="T133" s="24">
        <f ca="1">IF(L133=0,0,Agents($F$4,$F$5,L133,$F$3)/(1-$P$1))</f>
        <v>5</v>
      </c>
      <c r="U133" s="24">
        <f ca="1">IF(M133=0,0,Agents($F$4,$F$5,M133,$F$3)/(1-$P$1))</f>
        <v>5</v>
      </c>
      <c r="V133" s="24">
        <f ca="1">IF(N133=0,0,Agents($F$4,$F$5,N133,$F$3)/(1-$P$1))</f>
        <v>5</v>
      </c>
      <c r="W133" s="24">
        <f ca="1">IF(O133=0,0,Agents($F$4,$F$5,O133,$F$3)/(1-$P$1))</f>
        <v>3.75</v>
      </c>
      <c r="X133" s="24">
        <f ca="1">IF(P133=0,0,Agents($F$4,$F$5,P133,$F$3)/(1-$P$1))</f>
        <v>0</v>
      </c>
    </row>
    <row r="134" spans="1:24" x14ac:dyDescent="0.25">
      <c r="A134" s="121">
        <v>0.6875</v>
      </c>
      <c r="B134" s="122"/>
      <c r="C134" s="123">
        <v>4.0386606834656544E-2</v>
      </c>
      <c r="D134" s="123">
        <v>3.8795986622073564E-2</v>
      </c>
      <c r="E134" s="123">
        <v>3.5465694398409013E-2</v>
      </c>
      <c r="F134" s="123">
        <v>4.1808896298060415E-2</v>
      </c>
      <c r="G134" s="123">
        <v>3.5852372583479786E-2</v>
      </c>
      <c r="H134" s="124"/>
      <c r="J134" s="24">
        <f t="shared" ca="1" si="15"/>
        <v>0</v>
      </c>
      <c r="K134" s="24">
        <f t="shared" ca="1" si="15"/>
        <v>6.2362177338455886</v>
      </c>
      <c r="L134" s="24">
        <f t="shared" ca="1" si="15"/>
        <v>4.6470591916094284</v>
      </c>
      <c r="M134" s="24">
        <f t="shared" ca="1" si="15"/>
        <v>4.7196558522982297</v>
      </c>
      <c r="N134" s="24">
        <f t="shared" ca="1" si="15"/>
        <v>5.1435212892152746</v>
      </c>
      <c r="O134" s="24">
        <f t="shared" ca="1" si="15"/>
        <v>3.3760512077990708</v>
      </c>
      <c r="P134" s="24">
        <f t="shared" ca="1" si="15"/>
        <v>0</v>
      </c>
      <c r="R134" s="30">
        <f ca="1">IF(J134=0,0,Agents($F$4,$F$5,J134,$F$3)/(1-$P$1))</f>
        <v>0</v>
      </c>
      <c r="S134" s="30">
        <f ca="1">IF(K134=0,0,Agents($F$4,$F$5,K134,$F$3)/(1-$P$1))</f>
        <v>5</v>
      </c>
      <c r="T134" s="30">
        <f ca="1">IF(L134=0,0,Agents($F$4,$F$5,L134,$F$3)/(1-$P$1))</f>
        <v>3.75</v>
      </c>
      <c r="U134" s="30">
        <f ca="1">IF(M134=0,0,Agents($F$4,$F$5,M134,$F$3)/(1-$P$1))</f>
        <v>3.75</v>
      </c>
      <c r="V134" s="30">
        <f ca="1">IF(N134=0,0,Agents($F$4,$F$5,N134,$F$3)/(1-$P$1))</f>
        <v>5</v>
      </c>
      <c r="W134" s="30">
        <f ca="1">IF(O134=0,0,Agents($F$4,$F$5,O134,$F$3)/(1-$P$1))</f>
        <v>3.75</v>
      </c>
      <c r="X134" s="30">
        <f ca="1">IF(P134=0,0,Agents($F$4,$F$5,P134,$F$3)/(1-$P$1))</f>
        <v>0</v>
      </c>
    </row>
    <row r="135" spans="1:24" x14ac:dyDescent="0.25">
      <c r="A135" s="125">
        <v>0.70833333333333337</v>
      </c>
      <c r="B135" s="118"/>
      <c r="C135" s="119">
        <v>2.6579219882637211E-2</v>
      </c>
      <c r="D135" s="119">
        <v>2.8185907046476763E-2</v>
      </c>
      <c r="E135" s="119">
        <v>2.7179317202519059E-2</v>
      </c>
      <c r="F135" s="119">
        <v>3.0959752321981424E-2</v>
      </c>
      <c r="G135" s="119">
        <v>2.7065026362038665E-2</v>
      </c>
      <c r="H135" s="120"/>
      <c r="J135" s="24">
        <f t="shared" ca="1" si="15"/>
        <v>0</v>
      </c>
      <c r="K135" s="24">
        <f t="shared" ca="1" si="15"/>
        <v>4.1041774829582076</v>
      </c>
      <c r="L135" s="24">
        <f t="shared" ca="1" si="15"/>
        <v>3.3761630987792652</v>
      </c>
      <c r="M135" s="24">
        <f t="shared" ca="1" si="15"/>
        <v>3.6169325223220081</v>
      </c>
      <c r="N135" s="24">
        <f t="shared" ca="1" si="15"/>
        <v>3.8088100685961188</v>
      </c>
      <c r="O135" s="24">
        <f t="shared" ca="1" si="15"/>
        <v>2.5485876764757691</v>
      </c>
      <c r="P135" s="24">
        <f t="shared" ca="1" si="15"/>
        <v>0</v>
      </c>
      <c r="R135" s="24">
        <f ca="1">IF(J135=0,0,Agents($F$4,$F$5,J135,$F$3)/(1-$P$1))</f>
        <v>0</v>
      </c>
      <c r="S135" s="24">
        <f ca="1">IF(K135=0,0,Agents($F$4,$F$5,K135,$F$3)/(1-$P$1))</f>
        <v>3.75</v>
      </c>
      <c r="T135" s="24">
        <f ca="1">IF(L135=0,0,Agents($F$4,$F$5,L135,$F$3)/(1-$P$1))</f>
        <v>3.75</v>
      </c>
      <c r="U135" s="24">
        <f ca="1">IF(M135=0,0,Agents($F$4,$F$5,M135,$F$3)/(1-$P$1))</f>
        <v>3.75</v>
      </c>
      <c r="V135" s="24">
        <f ca="1">IF(N135=0,0,Agents($F$4,$F$5,N135,$F$3)/(1-$P$1))</f>
        <v>3.75</v>
      </c>
      <c r="W135" s="24">
        <f ca="1">IF(O135=0,0,Agents($F$4,$F$5,O135,$F$3)/(1-$P$1))</f>
        <v>3.75</v>
      </c>
      <c r="X135" s="24">
        <f ca="1">IF(P135=0,0,Agents($F$4,$F$5,P135,$F$3)/(1-$P$1))</f>
        <v>0</v>
      </c>
    </row>
    <row r="136" spans="1:24" x14ac:dyDescent="0.25">
      <c r="A136" s="121">
        <v>0.72916666666666663</v>
      </c>
      <c r="B136" s="122"/>
      <c r="C136" s="123">
        <v>1.9675526406627546E-2</v>
      </c>
      <c r="D136" s="123">
        <v>1.6791604197901048E-2</v>
      </c>
      <c r="E136" s="123">
        <v>2.0881670533642691E-2</v>
      </c>
      <c r="F136" s="123">
        <v>2.1327829377364983E-2</v>
      </c>
      <c r="G136" s="123">
        <v>1.8629173989455183E-2</v>
      </c>
      <c r="H136" s="124"/>
      <c r="J136" s="24">
        <f t="shared" ca="1" si="15"/>
        <v>0</v>
      </c>
      <c r="K136" s="24">
        <f t="shared" ca="1" si="15"/>
        <v>3.0381573575145175</v>
      </c>
      <c r="L136" s="24">
        <f t="shared" ca="1" si="15"/>
        <v>2.011331207783392</v>
      </c>
      <c r="M136" s="24">
        <f t="shared" ca="1" si="15"/>
        <v>2.7788627915400794</v>
      </c>
      <c r="N136" s="24">
        <f t="shared" ca="1" si="15"/>
        <v>2.6238469361439929</v>
      </c>
      <c r="O136" s="24">
        <f t="shared" ca="1" si="15"/>
        <v>1.7542226864053996</v>
      </c>
      <c r="P136" s="24">
        <f t="shared" ca="1" si="15"/>
        <v>0</v>
      </c>
      <c r="R136" s="30">
        <f ca="1">IF(J136=0,0,Agents($F$4,$F$5,J136,$F$3)/(1-$P$1))</f>
        <v>0</v>
      </c>
      <c r="S136" s="30">
        <f ca="1">IF(K136=0,0,Agents($F$4,$F$5,K136,$F$3)/(1-$P$1))</f>
        <v>3.75</v>
      </c>
      <c r="T136" s="30">
        <f ca="1">IF(L136=0,0,Agents($F$4,$F$5,L136,$F$3)/(1-$P$1))</f>
        <v>2.5</v>
      </c>
      <c r="U136" s="30">
        <f ca="1">IF(M136=0,0,Agents($F$4,$F$5,M136,$F$3)/(1-$P$1))</f>
        <v>3.75</v>
      </c>
      <c r="V136" s="30">
        <f ca="1">IF(N136=0,0,Agents($F$4,$F$5,N136,$F$3)/(1-$P$1))</f>
        <v>3.75</v>
      </c>
      <c r="W136" s="30">
        <f ca="1">IF(O136=0,0,Agents($F$4,$F$5,O136,$F$3)/(1-$P$1))</f>
        <v>2.5</v>
      </c>
      <c r="X136" s="30">
        <f ca="1">IF(P136=0,0,Agents($F$4,$F$5,P136,$F$3)/(1-$P$1))</f>
        <v>0</v>
      </c>
    </row>
    <row r="137" spans="1:24" x14ac:dyDescent="0.25">
      <c r="A137" s="125">
        <v>0.75</v>
      </c>
      <c r="B137" s="118"/>
      <c r="C137" s="119">
        <v>1.5533310321021747E-2</v>
      </c>
      <c r="D137" s="119">
        <v>1.4992503748125937E-2</v>
      </c>
      <c r="E137" s="119">
        <v>1.4252568776930727E-2</v>
      </c>
      <c r="F137" s="119">
        <v>1.5823873409012729E-2</v>
      </c>
      <c r="G137" s="119">
        <v>1.1950790861159929E-2</v>
      </c>
      <c r="H137" s="120"/>
      <c r="J137" s="24">
        <f t="shared" ca="1" si="15"/>
        <v>0</v>
      </c>
      <c r="K137" s="24">
        <f t="shared" ca="1" si="15"/>
        <v>2.3985452822483033</v>
      </c>
      <c r="L137" s="24">
        <f t="shared" ca="1" si="15"/>
        <v>1.7958314355208858</v>
      </c>
      <c r="M137" s="24">
        <f t="shared" ca="1" si="15"/>
        <v>1.896684127559102</v>
      </c>
      <c r="N137" s="24">
        <f t="shared" ca="1" si="15"/>
        <v>1.9467251461713497</v>
      </c>
      <c r="O137" s="24">
        <f t="shared" ca="1" si="15"/>
        <v>1.1253504025996903</v>
      </c>
      <c r="P137" s="24">
        <f t="shared" ca="1" si="15"/>
        <v>0</v>
      </c>
      <c r="R137" s="24">
        <f ca="1">IF(J137=0,0,Agents($F$4,$F$5,J137,$F$3)/(1-$P$1))</f>
        <v>0</v>
      </c>
      <c r="S137" s="24">
        <f ca="1">IF(K137=0,0,Agents($F$4,$F$5,K137,$F$3)/(1-$P$1))</f>
        <v>2.5</v>
      </c>
      <c r="T137" s="24">
        <f ca="1">IF(L137=0,0,Agents($F$4,$F$5,L137,$F$3)/(1-$P$1))</f>
        <v>2.5</v>
      </c>
      <c r="U137" s="24">
        <f ca="1">IF(M137=0,0,Agents($F$4,$F$5,M137,$F$3)/(1-$P$1))</f>
        <v>2.5</v>
      </c>
      <c r="V137" s="24">
        <f ca="1">IF(N137=0,0,Agents($F$4,$F$5,N137,$F$3)/(1-$P$1))</f>
        <v>2.5</v>
      </c>
      <c r="W137" s="24">
        <f ca="1">IF(O137=0,0,Agents($F$4,$F$5,O137,$F$3)/(1-$P$1))</f>
        <v>2.5</v>
      </c>
      <c r="X137" s="24">
        <f ca="1">IF(P137=0,0,Agents($F$4,$F$5,P137,$F$3)/(1-$P$1))</f>
        <v>0</v>
      </c>
    </row>
    <row r="138" spans="1:24" x14ac:dyDescent="0.25">
      <c r="A138" s="121">
        <v>0.77083333333333337</v>
      </c>
      <c r="B138" s="122"/>
      <c r="C138" s="123">
        <v>1.1736278909216431E-2</v>
      </c>
      <c r="D138" s="123">
        <v>9.595202398800599E-3</v>
      </c>
      <c r="E138" s="123">
        <v>8.6178322837255558E-3</v>
      </c>
      <c r="F138" s="123">
        <v>9.6319229446164435E-3</v>
      </c>
      <c r="G138" s="123">
        <v>8.4358523725834803E-3</v>
      </c>
      <c r="H138" s="124"/>
      <c r="J138" s="24">
        <f t="shared" ca="1" si="15"/>
        <v>0</v>
      </c>
      <c r="K138" s="24">
        <f t="shared" ca="1" si="15"/>
        <v>1.8122342132542735</v>
      </c>
      <c r="L138" s="24">
        <f t="shared" ca="1" si="15"/>
        <v>1.1493321187333667</v>
      </c>
      <c r="M138" s="24">
        <f t="shared" ca="1" si="15"/>
        <v>1.146832263175271</v>
      </c>
      <c r="N138" s="24">
        <f t="shared" ca="1" si="15"/>
        <v>1.1849631324521259</v>
      </c>
      <c r="O138" s="24">
        <f t="shared" ca="1" si="15"/>
        <v>0.79436499007036965</v>
      </c>
      <c r="P138" s="24">
        <f t="shared" ca="1" si="15"/>
        <v>0</v>
      </c>
      <c r="R138" s="30">
        <f ca="1">IF(J138=0,0,Agents($F$4,$F$5,J138,$F$3)/(1-$P$1))</f>
        <v>0</v>
      </c>
      <c r="S138" s="30">
        <f ca="1">IF(K138=0,0,Agents($F$4,$F$5,K138,$F$3)/(1-$P$1))</f>
        <v>2.5</v>
      </c>
      <c r="T138" s="30">
        <f ca="1">IF(L138=0,0,Agents($F$4,$F$5,L138,$F$3)/(1-$P$1))</f>
        <v>2.5</v>
      </c>
      <c r="U138" s="30">
        <f ca="1">IF(M138=0,0,Agents($F$4,$F$5,M138,$F$3)/(1-$P$1))</f>
        <v>2.5</v>
      </c>
      <c r="V138" s="30">
        <f ca="1">IF(N138=0,0,Agents($F$4,$F$5,N138,$F$3)/(1-$P$1))</f>
        <v>2.5</v>
      </c>
      <c r="W138" s="30">
        <f ca="1">IF(O138=0,0,Agents($F$4,$F$5,O138,$F$3)/(1-$P$1))</f>
        <v>2.5</v>
      </c>
      <c r="X138" s="30">
        <f ca="1">IF(P138=0,0,Agents($F$4,$F$5,P138,$F$3)/(1-$P$1))</f>
        <v>0</v>
      </c>
    </row>
    <row r="139" spans="1:24" x14ac:dyDescent="0.25">
      <c r="A139" s="125">
        <v>0.79166666666666663</v>
      </c>
      <c r="B139" s="118"/>
      <c r="C139" s="119">
        <v>7.9392474974111157E-3</v>
      </c>
      <c r="D139" s="119">
        <v>5.6971514242878558E-3</v>
      </c>
      <c r="E139" s="119">
        <v>7.9549221080543586E-3</v>
      </c>
      <c r="F139" s="119">
        <v>8.2559339525283791E-3</v>
      </c>
      <c r="G139" s="119">
        <v>6.3268892794376098E-3</v>
      </c>
      <c r="H139" s="120"/>
      <c r="J139" s="24">
        <f t="shared" ca="1" si="15"/>
        <v>0</v>
      </c>
      <c r="K139" s="24">
        <f t="shared" ca="1" si="15"/>
        <v>1.2259231442602441</v>
      </c>
      <c r="L139" s="24">
        <f t="shared" ca="1" si="15"/>
        <v>0.6824159454979366</v>
      </c>
      <c r="M139" s="24">
        <f t="shared" ca="1" si="15"/>
        <v>1.0586143967771731</v>
      </c>
      <c r="N139" s="24">
        <f t="shared" ca="1" si="15"/>
        <v>1.0156826849589649</v>
      </c>
      <c r="O139" s="24">
        <f t="shared" ca="1" si="15"/>
        <v>0.59577374255277726</v>
      </c>
      <c r="P139" s="24">
        <f t="shared" ca="1" si="15"/>
        <v>0</v>
      </c>
      <c r="R139" s="24">
        <f ca="1">IF(J139=0,0,Agents($F$4,$F$5,J139,$F$3)/(1-$P$1))</f>
        <v>0</v>
      </c>
      <c r="S139" s="24">
        <f ca="1">IF(K139=0,0,Agents($F$4,$F$5,K139,$F$3)/(1-$P$1))</f>
        <v>2.5</v>
      </c>
      <c r="T139" s="24">
        <f ca="1">IF(L139=0,0,Agents($F$4,$F$5,L139,$F$3)/(1-$P$1))</f>
        <v>1.25</v>
      </c>
      <c r="U139" s="24">
        <f ca="1">IF(M139=0,0,Agents($F$4,$F$5,M139,$F$3)/(1-$P$1))</f>
        <v>2.5</v>
      </c>
      <c r="V139" s="24">
        <f ca="1">IF(N139=0,0,Agents($F$4,$F$5,N139,$F$3)/(1-$P$1))</f>
        <v>2.5</v>
      </c>
      <c r="W139" s="24">
        <f ca="1">IF(O139=0,0,Agents($F$4,$F$5,O139,$F$3)/(1-$P$1))</f>
        <v>1.25</v>
      </c>
      <c r="X139" s="24">
        <f ca="1">IF(P139=0,0,Agents($F$4,$F$5,P139,$F$3)/(1-$P$1))</f>
        <v>0</v>
      </c>
    </row>
    <row r="140" spans="1:24" x14ac:dyDescent="0.25">
      <c r="A140" s="126">
        <v>0.8125</v>
      </c>
      <c r="B140" s="122"/>
      <c r="C140" s="123">
        <v>5.5229547808077319E-3</v>
      </c>
      <c r="D140" s="123">
        <v>5.0974512743628183E-3</v>
      </c>
      <c r="E140" s="123">
        <v>5.3032814053695721E-3</v>
      </c>
      <c r="F140" s="123">
        <v>7.2239422084623322E-3</v>
      </c>
      <c r="G140" s="123">
        <v>4.2179261862917402E-3</v>
      </c>
      <c r="H140" s="124"/>
      <c r="J140" s="24">
        <f t="shared" ca="1" si="15"/>
        <v>0</v>
      </c>
      <c r="K140" s="24">
        <f t="shared" ca="1" si="15"/>
        <v>0.85281610035495226</v>
      </c>
      <c r="L140" s="24">
        <f t="shared" ca="1" si="15"/>
        <v>0.61058268807710114</v>
      </c>
      <c r="M140" s="24">
        <f t="shared" ca="1" si="15"/>
        <v>0.70574293118478204</v>
      </c>
      <c r="N140" s="24">
        <f t="shared" ca="1" si="15"/>
        <v>0.88872234933909433</v>
      </c>
      <c r="O140" s="24">
        <f t="shared" ca="1" si="15"/>
        <v>0.39718249503518482</v>
      </c>
      <c r="P140" s="24">
        <f t="shared" ca="1" si="15"/>
        <v>0</v>
      </c>
      <c r="R140" s="30">
        <f ca="1">IF(J140=0,0,Agents($F$4,$F$5,J140,$F$3)/(1-$P$1))</f>
        <v>0</v>
      </c>
      <c r="S140" s="30">
        <f ca="1">IF(K140=0,0,Agents($F$4,$F$5,K140,$F$3)/(1-$P$1))</f>
        <v>2.5</v>
      </c>
      <c r="T140" s="30">
        <f ca="1">IF(L140=0,0,Agents($F$4,$F$5,L140,$F$3)/(1-$P$1))</f>
        <v>1.25</v>
      </c>
      <c r="U140" s="30">
        <f ca="1">IF(M140=0,0,Agents($F$4,$F$5,M140,$F$3)/(1-$P$1))</f>
        <v>2.5</v>
      </c>
      <c r="V140" s="30">
        <f ca="1">IF(N140=0,0,Agents($F$4,$F$5,N140,$F$3)/(1-$P$1))</f>
        <v>2.5</v>
      </c>
      <c r="W140" s="30">
        <f ca="1">IF(O140=0,0,Agents($F$4,$F$5,O140,$F$3)/(1-$P$1))</f>
        <v>1.25</v>
      </c>
      <c r="X140" s="30">
        <f ca="1">IF(P140=0,0,Agents($F$4,$F$5,P140,$F$3)/(1-$P$1))</f>
        <v>0</v>
      </c>
    </row>
    <row r="141" spans="1:24" x14ac:dyDescent="0.25">
      <c r="A141" s="125">
        <v>0.83333333333333304</v>
      </c>
      <c r="B141" s="127"/>
      <c r="C141" s="128">
        <v>2.0711080428028996E-3</v>
      </c>
      <c r="D141" s="128">
        <v>2.098950524737631E-3</v>
      </c>
      <c r="E141" s="128">
        <v>2.651640702684786E-3</v>
      </c>
      <c r="F141" s="128">
        <v>2.7519779841761265E-3</v>
      </c>
      <c r="G141" s="128">
        <v>1.7574692442882249E-3</v>
      </c>
      <c r="H141" s="129"/>
      <c r="J141" s="24">
        <f t="shared" ca="1" si="15"/>
        <v>0</v>
      </c>
      <c r="K141" s="24">
        <f t="shared" ca="1" si="15"/>
        <v>0.31980603763310711</v>
      </c>
      <c r="L141" s="24">
        <f t="shared" ca="1" si="15"/>
        <v>0.251416400972924</v>
      </c>
      <c r="M141" s="24">
        <f t="shared" ca="1" si="15"/>
        <v>0.35287146559239102</v>
      </c>
      <c r="N141" s="24">
        <f t="shared" ca="1" si="15"/>
        <v>0.33856089498632164</v>
      </c>
      <c r="O141" s="24">
        <f t="shared" ca="1" si="15"/>
        <v>0.16549270626466034</v>
      </c>
      <c r="P141" s="24">
        <f t="shared" ca="1" si="15"/>
        <v>0</v>
      </c>
      <c r="R141" s="30">
        <f ca="1">IF(J141=0,0,Agents($F$4,$F$5,J141,$F$3)/(1-$P$1))</f>
        <v>0</v>
      </c>
      <c r="S141" s="30">
        <f ca="1">IF(K141=0,0,Agents($F$4,$F$5,K141,$F$3)/(1-$P$1))</f>
        <v>1.25</v>
      </c>
      <c r="T141" s="30">
        <f ca="1">IF(L141=0,0,Agents($F$4,$F$5,L141,$F$3)/(1-$P$1))</f>
        <v>1.25</v>
      </c>
      <c r="U141" s="30">
        <f ca="1">IF(M141=0,0,Agents($F$4,$F$5,M141,$F$3)/(1-$P$1))</f>
        <v>1.25</v>
      </c>
      <c r="V141" s="30">
        <f ca="1">IF(N141=0,0,Agents($F$4,$F$5,N141,$F$3)/(1-$P$1))</f>
        <v>1.25</v>
      </c>
      <c r="W141" s="30">
        <f ca="1">IF(O141=0,0,Agents($F$4,$F$5,O141,$F$3)/(1-$P$1))</f>
        <v>1.25</v>
      </c>
      <c r="X141" s="30">
        <f ca="1">IF(P141=0,0,Agents($F$4,$F$5,P141,$F$3)/(1-$P$1))</f>
        <v>0</v>
      </c>
    </row>
    <row r="142" spans="1:24" x14ac:dyDescent="0.25">
      <c r="A142" s="126">
        <v>0.85416666666666696</v>
      </c>
      <c r="B142" s="127"/>
      <c r="C142" s="128">
        <v>1.380738695201933E-3</v>
      </c>
      <c r="D142" s="128">
        <v>1.1994002998500749E-3</v>
      </c>
      <c r="E142" s="128">
        <v>1.325820351342393E-3</v>
      </c>
      <c r="F142" s="128">
        <v>1.7199862401100791E-3</v>
      </c>
      <c r="G142" s="128">
        <v>1.4059753954305801E-3</v>
      </c>
      <c r="H142" s="129"/>
      <c r="J142" s="24">
        <f t="shared" ca="1" si="15"/>
        <v>0</v>
      </c>
      <c r="K142" s="24">
        <f t="shared" ca="1" si="15"/>
        <v>0.21320402508873806</v>
      </c>
      <c r="L142" s="24">
        <f t="shared" ca="1" si="15"/>
        <v>0.14366651484167084</v>
      </c>
      <c r="M142" s="24">
        <f t="shared" ca="1" si="15"/>
        <v>0.17643573279619551</v>
      </c>
      <c r="N142" s="24">
        <f t="shared" ca="1" si="15"/>
        <v>0.21160055936645103</v>
      </c>
      <c r="O142" s="24">
        <f t="shared" ca="1" si="15"/>
        <v>0.13239416501172827</v>
      </c>
      <c r="P142" s="24">
        <f t="shared" ca="1" si="15"/>
        <v>0</v>
      </c>
      <c r="R142" s="30">
        <f ca="1">IF(J142=0,0,Agents($F$4,$F$5,J142,$F$3)/(1-$P$1))</f>
        <v>0</v>
      </c>
      <c r="S142" s="30">
        <f ca="1">IF(K142=0,0,Agents($F$4,$F$5,K142,$F$3)/(1-$P$1))</f>
        <v>1.25</v>
      </c>
      <c r="T142" s="30">
        <f ca="1">IF(L142=0,0,Agents($F$4,$F$5,L142,$F$3)/(1-$P$1))</f>
        <v>1.25</v>
      </c>
      <c r="U142" s="30">
        <f ca="1">IF(M142=0,0,Agents($F$4,$F$5,M142,$F$3)/(1-$P$1))</f>
        <v>1.25</v>
      </c>
      <c r="V142" s="30">
        <f ca="1">IF(N142=0,0,Agents($F$4,$F$5,N142,$F$3)/(1-$P$1))</f>
        <v>1.25</v>
      </c>
      <c r="W142" s="30">
        <f ca="1">IF(O142=0,0,Agents($F$4,$F$5,O142,$F$3)/(1-$P$1))</f>
        <v>1.25</v>
      </c>
      <c r="X142" s="30">
        <f ca="1">IF(P142=0,0,Agents($F$4,$F$5,P142,$F$3)/(1-$P$1))</f>
        <v>0</v>
      </c>
    </row>
    <row r="143" spans="1:24" x14ac:dyDescent="0.25">
      <c r="A143" s="125">
        <v>0.875000000000001</v>
      </c>
      <c r="B143" s="127"/>
      <c r="C143" s="128">
        <v>7.9392474974111157E-3</v>
      </c>
      <c r="D143" s="128">
        <v>5.6971514242878558E-3</v>
      </c>
      <c r="E143" s="128">
        <v>7.9549221080543586E-3</v>
      </c>
      <c r="F143" s="128">
        <v>8.2559339525283791E-3</v>
      </c>
      <c r="G143" s="128">
        <v>6.3268892794376098E-3</v>
      </c>
      <c r="H143" s="129"/>
      <c r="J143" s="24">
        <f t="shared" ref="J143:P146" ca="1" si="16">B143*J$147</f>
        <v>0</v>
      </c>
      <c r="K143" s="24">
        <f t="shared" ca="1" si="16"/>
        <v>1.2259231442602441</v>
      </c>
      <c r="L143" s="24">
        <f t="shared" ca="1" si="16"/>
        <v>0.6824159454979366</v>
      </c>
      <c r="M143" s="24">
        <f t="shared" ca="1" si="16"/>
        <v>1.0586143967771731</v>
      </c>
      <c r="N143" s="24">
        <f t="shared" ca="1" si="16"/>
        <v>1.0156826849589649</v>
      </c>
      <c r="O143" s="24">
        <f t="shared" ca="1" si="16"/>
        <v>0.59577374255277726</v>
      </c>
      <c r="P143" s="24">
        <f t="shared" ca="1" si="16"/>
        <v>0</v>
      </c>
      <c r="R143" s="30">
        <f ca="1">IF(J143=0,0,Agents($F$4,$F$5,J143,$F$3)/(1-$P$1))</f>
        <v>0</v>
      </c>
      <c r="S143" s="30">
        <f ca="1">IF(K143=0,0,Agents($F$4,$F$5,K143,$F$3)/(1-$P$1))</f>
        <v>2.5</v>
      </c>
      <c r="T143" s="30">
        <f ca="1">IF(L143=0,0,Agents($F$4,$F$5,L143,$F$3)/(1-$P$1))</f>
        <v>1.25</v>
      </c>
      <c r="U143" s="30">
        <f ca="1">IF(M143=0,0,Agents($F$4,$F$5,M143,$F$3)/(1-$P$1))</f>
        <v>2.5</v>
      </c>
      <c r="V143" s="30">
        <f ca="1">IF(N143=0,0,Agents($F$4,$F$5,N143,$F$3)/(1-$P$1))</f>
        <v>2.5</v>
      </c>
      <c r="W143" s="30">
        <f ca="1">IF(O143=0,0,Agents($F$4,$F$5,O143,$F$3)/(1-$P$1))</f>
        <v>1.25</v>
      </c>
      <c r="X143" s="134">
        <f ca="1">IF(P143=0,0,Agents($F$4,$F$5,P143,$F$3)/(1-$P$1))</f>
        <v>0</v>
      </c>
    </row>
    <row r="144" spans="1:24" x14ac:dyDescent="0.25">
      <c r="A144" s="126">
        <v>0.89583333333333504</v>
      </c>
      <c r="B144" s="127"/>
      <c r="C144" s="128">
        <v>5.5229547808077319E-3</v>
      </c>
      <c r="D144" s="128">
        <v>5.0974512743628183E-3</v>
      </c>
      <c r="E144" s="128">
        <v>5.3032814053695721E-3</v>
      </c>
      <c r="F144" s="128">
        <v>7.2239422084623322E-3</v>
      </c>
      <c r="G144" s="128">
        <v>4.2179261862917402E-3</v>
      </c>
      <c r="H144" s="129"/>
      <c r="J144" s="24">
        <f t="shared" ca="1" si="16"/>
        <v>0</v>
      </c>
      <c r="K144" s="24">
        <f t="shared" ca="1" si="16"/>
        <v>0.85281610035495226</v>
      </c>
      <c r="L144" s="24">
        <f t="shared" ca="1" si="16"/>
        <v>0.61058268807710114</v>
      </c>
      <c r="M144" s="24">
        <f t="shared" ca="1" si="16"/>
        <v>0.70574293118478204</v>
      </c>
      <c r="N144" s="24">
        <f t="shared" ca="1" si="16"/>
        <v>0.88872234933909433</v>
      </c>
      <c r="O144" s="24">
        <f t="shared" ca="1" si="16"/>
        <v>0.39718249503518482</v>
      </c>
      <c r="P144" s="24">
        <f t="shared" ca="1" si="16"/>
        <v>0</v>
      </c>
      <c r="R144" s="30">
        <f ca="1">IF(J144=0,0,Agents($F$4,$F$5,J144,$F$3)/(1-$P$1))</f>
        <v>0</v>
      </c>
      <c r="S144" s="30">
        <f ca="1">IF(K144=0,0,Agents($F$4,$F$5,K144,$F$3)/(1-$P$1))</f>
        <v>2.5</v>
      </c>
      <c r="T144" s="30">
        <f ca="1">IF(L144=0,0,Agents($F$4,$F$5,L144,$F$3)/(1-$P$1))</f>
        <v>1.25</v>
      </c>
      <c r="U144" s="30">
        <f ca="1">IF(M144=0,0,Agents($F$4,$F$5,M144,$F$3)/(1-$P$1))</f>
        <v>2.5</v>
      </c>
      <c r="V144" s="30">
        <f ca="1">IF(N144=0,0,Agents($F$4,$F$5,N144,$F$3)/(1-$P$1))</f>
        <v>2.5</v>
      </c>
      <c r="W144" s="30">
        <f ca="1">IF(O144=0,0,Agents($F$4,$F$5,O144,$F$3)/(1-$P$1))</f>
        <v>1.25</v>
      </c>
      <c r="X144" s="134">
        <f ca="1">IF(P144=0,0,Agents($F$4,$F$5,P144,$F$3)/(1-$P$1))</f>
        <v>0</v>
      </c>
    </row>
    <row r="145" spans="1:24" x14ac:dyDescent="0.25">
      <c r="A145" s="125">
        <v>0.91666666666666896</v>
      </c>
      <c r="B145" s="127"/>
      <c r="C145" s="128">
        <v>2.0711080428028996E-3</v>
      </c>
      <c r="D145" s="128">
        <v>2.098950524737631E-3</v>
      </c>
      <c r="E145" s="128">
        <v>2.651640702684786E-3</v>
      </c>
      <c r="F145" s="128">
        <v>2.7519779841761265E-3</v>
      </c>
      <c r="G145" s="128">
        <v>1.7574692442882249E-3</v>
      </c>
      <c r="H145" s="129"/>
      <c r="J145" s="24">
        <f t="shared" ca="1" si="16"/>
        <v>0</v>
      </c>
      <c r="K145" s="24">
        <f t="shared" ca="1" si="16"/>
        <v>0.31980603763310711</v>
      </c>
      <c r="L145" s="24">
        <f t="shared" ca="1" si="16"/>
        <v>0.251416400972924</v>
      </c>
      <c r="M145" s="24">
        <f t="shared" ca="1" si="16"/>
        <v>0.35287146559239102</v>
      </c>
      <c r="N145" s="24">
        <f t="shared" ca="1" si="16"/>
        <v>0.33856089498632164</v>
      </c>
      <c r="O145" s="24">
        <f t="shared" ca="1" si="16"/>
        <v>0.16549270626466034</v>
      </c>
      <c r="P145" s="24">
        <f t="shared" ca="1" si="16"/>
        <v>0</v>
      </c>
      <c r="R145" s="30">
        <f ca="1">IF(J145=0,0,Agents($F$4,$F$5,J145,$F$3)/(1-$P$1))</f>
        <v>0</v>
      </c>
      <c r="S145" s="30">
        <f ca="1">IF(K145=0,0,Agents($F$4,$F$5,K145,$F$3)/(1-$P$1))</f>
        <v>1.25</v>
      </c>
      <c r="T145" s="30">
        <f ca="1">IF(L145=0,0,Agents($F$4,$F$5,L145,$F$3)/(1-$P$1))</f>
        <v>1.25</v>
      </c>
      <c r="U145" s="30">
        <f ca="1">IF(M145=0,0,Agents($F$4,$F$5,M145,$F$3)/(1-$P$1))</f>
        <v>1.25</v>
      </c>
      <c r="V145" s="30">
        <f ca="1">IF(N145=0,0,Agents($F$4,$F$5,N145,$F$3)/(1-$P$1))</f>
        <v>1.25</v>
      </c>
      <c r="W145" s="30">
        <f ca="1">IF(O145=0,0,Agents($F$4,$F$5,O145,$F$3)/(1-$P$1))</f>
        <v>1.25</v>
      </c>
      <c r="X145" s="134">
        <f ca="1">IF(P145=0,0,Agents($F$4,$F$5,P145,$F$3)/(1-$P$1))</f>
        <v>0</v>
      </c>
    </row>
    <row r="146" spans="1:24" x14ac:dyDescent="0.25">
      <c r="A146" s="126">
        <v>0.937500000000003</v>
      </c>
      <c r="B146" s="127"/>
      <c r="C146" s="128">
        <v>1.380738695201933E-3</v>
      </c>
      <c r="D146" s="128">
        <v>1.1994002998500749E-3</v>
      </c>
      <c r="E146" s="128">
        <v>1.325820351342393E-3</v>
      </c>
      <c r="F146" s="128">
        <v>1.7199862401100791E-3</v>
      </c>
      <c r="G146" s="128">
        <v>1.4059753954305801E-3</v>
      </c>
      <c r="H146" s="129"/>
      <c r="J146" s="24">
        <f t="shared" ca="1" si="16"/>
        <v>0</v>
      </c>
      <c r="K146" s="24">
        <f t="shared" ca="1" si="16"/>
        <v>0.21320402508873806</v>
      </c>
      <c r="L146" s="24">
        <f t="shared" ca="1" si="16"/>
        <v>0.14366651484167084</v>
      </c>
      <c r="M146" s="24">
        <f t="shared" ca="1" si="16"/>
        <v>0.17643573279619551</v>
      </c>
      <c r="N146" s="24">
        <f t="shared" ca="1" si="16"/>
        <v>0.21160055936645103</v>
      </c>
      <c r="O146" s="24">
        <f t="shared" ca="1" si="16"/>
        <v>0.13239416501172827</v>
      </c>
      <c r="P146" s="24">
        <f t="shared" ca="1" si="16"/>
        <v>0</v>
      </c>
      <c r="R146" s="30">
        <f ca="1">IF(J146=0,0,Agents($F$4,$F$5,J146,$F$3)/(1-$P$1))</f>
        <v>0</v>
      </c>
      <c r="S146" s="30">
        <f ca="1">IF(K146=0,0,Agents($F$4,$F$5,K146,$F$3)/(1-$P$1))</f>
        <v>1.25</v>
      </c>
      <c r="T146" s="30">
        <f ca="1">IF(L146=0,0,Agents($F$4,$F$5,L146,$F$3)/(1-$P$1))</f>
        <v>1.25</v>
      </c>
      <c r="U146" s="30">
        <f ca="1">IF(M146=0,0,Agents($F$4,$F$5,M146,$F$3)/(1-$P$1))</f>
        <v>1.25</v>
      </c>
      <c r="V146" s="30">
        <f ca="1">IF(N146=0,0,Agents($F$4,$F$5,N146,$F$3)/(1-$P$1))</f>
        <v>1.25</v>
      </c>
      <c r="W146" s="30">
        <f ca="1">IF(O146=0,0,Agents($F$4,$F$5,O146,$F$3)/(1-$P$1))</f>
        <v>1.25</v>
      </c>
      <c r="X146" s="134">
        <f ca="1">IF(P146=0,0,Agents($F$4,$F$5,P146,$F$3)/(1-$P$1))</f>
        <v>0</v>
      </c>
    </row>
    <row r="147" spans="1:24" x14ac:dyDescent="0.25">
      <c r="B147" s="14"/>
      <c r="C147" s="15">
        <v>0.24727386021393707</v>
      </c>
      <c r="D147" s="15">
        <v>0.19181638799459966</v>
      </c>
      <c r="E147" s="15">
        <v>0.21310624156194827</v>
      </c>
      <c r="F147" s="15">
        <v>0.1970090352061481</v>
      </c>
      <c r="G147" s="15">
        <v>0.1507944750233669</v>
      </c>
      <c r="H147" s="16"/>
      <c r="J147" s="27">
        <f t="shared" ref="J147:P147" ca="1" si="17">$F$2*B147/SUM($B$147:$H$147)</f>
        <v>0</v>
      </c>
      <c r="K147" s="27">
        <f t="shared" ca="1" si="17"/>
        <v>154.41301517051855</v>
      </c>
      <c r="L147" s="27">
        <f t="shared" ca="1" si="17"/>
        <v>119.78195674924308</v>
      </c>
      <c r="M147" s="27">
        <f t="shared" ca="1" si="17"/>
        <v>133.07665146153047</v>
      </c>
      <c r="N147" s="27">
        <f t="shared" ca="1" si="17"/>
        <v>123.02456521565463</v>
      </c>
      <c r="O147" s="27">
        <f t="shared" ca="1" si="17"/>
        <v>94.165349864591732</v>
      </c>
      <c r="P147" s="27">
        <f t="shared" ca="1" si="17"/>
        <v>0</v>
      </c>
      <c r="R147" s="26">
        <f ca="1">(SUM(R117:R146)/2)/$C$6</f>
        <v>0</v>
      </c>
      <c r="S147" s="26">
        <f t="shared" ref="S147:X147" ca="1" si="18">(SUM(S117:S146)/2)/$C$6</f>
        <v>8.28125</v>
      </c>
      <c r="T147" s="26">
        <f t="shared" ca="1" si="18"/>
        <v>6.875</v>
      </c>
      <c r="U147" s="26">
        <f t="shared" ca="1" si="18"/>
        <v>7.734375</v>
      </c>
      <c r="V147" s="26">
        <f t="shared" ca="1" si="18"/>
        <v>7.421875</v>
      </c>
      <c r="W147" s="26">
        <f t="shared" ca="1" si="18"/>
        <v>6.328125</v>
      </c>
      <c r="X147" s="26">
        <f t="shared" ca="1" si="18"/>
        <v>0</v>
      </c>
    </row>
    <row r="148" spans="1:24" x14ac:dyDescent="0.25">
      <c r="R148" s="32">
        <f ca="1">SUM(R147:X147)/5</f>
        <v>7.328125</v>
      </c>
      <c r="S148" s="31"/>
      <c r="T148" s="31"/>
      <c r="U148" s="31"/>
      <c r="V148" s="31"/>
      <c r="W148" s="31"/>
      <c r="X148" s="4"/>
    </row>
    <row r="150" spans="1:24" x14ac:dyDescent="0.25">
      <c r="A150" s="39" t="s">
        <v>17</v>
      </c>
      <c r="J150" s="6" t="s">
        <v>14</v>
      </c>
      <c r="K150" s="20"/>
      <c r="L150" s="20"/>
      <c r="M150" s="33">
        <v>43221</v>
      </c>
      <c r="N150" s="20"/>
      <c r="O150" s="20"/>
      <c r="P150" s="21"/>
      <c r="R150" s="6" t="s">
        <v>15</v>
      </c>
      <c r="S150" s="20"/>
      <c r="T150" s="20"/>
      <c r="U150" s="20"/>
      <c r="V150" s="20"/>
      <c r="W150" s="20"/>
      <c r="X150" s="21"/>
    </row>
    <row r="151" spans="1:24" x14ac:dyDescent="0.25">
      <c r="A151" s="113" t="s">
        <v>6</v>
      </c>
      <c r="B151" s="114" t="s">
        <v>13</v>
      </c>
      <c r="C151" s="115" t="s">
        <v>7</v>
      </c>
      <c r="D151" s="115" t="s">
        <v>8</v>
      </c>
      <c r="E151" s="115" t="s">
        <v>9</v>
      </c>
      <c r="F151" s="115" t="s">
        <v>10</v>
      </c>
      <c r="G151" s="115" t="s">
        <v>11</v>
      </c>
      <c r="H151" s="116" t="s">
        <v>12</v>
      </c>
      <c r="J151" s="22" t="s">
        <v>13</v>
      </c>
      <c r="K151" s="20" t="s">
        <v>7</v>
      </c>
      <c r="L151" s="20" t="s">
        <v>8</v>
      </c>
      <c r="M151" s="20" t="s">
        <v>9</v>
      </c>
      <c r="N151" s="20" t="s">
        <v>10</v>
      </c>
      <c r="O151" s="20" t="s">
        <v>11</v>
      </c>
      <c r="P151" s="21" t="s">
        <v>12</v>
      </c>
      <c r="R151" s="22" t="s">
        <v>13</v>
      </c>
      <c r="S151" s="20" t="s">
        <v>7</v>
      </c>
      <c r="T151" s="20" t="s">
        <v>8</v>
      </c>
      <c r="U151" s="20" t="s">
        <v>9</v>
      </c>
      <c r="V151" s="20" t="s">
        <v>10</v>
      </c>
      <c r="W151" s="20" t="s">
        <v>11</v>
      </c>
      <c r="X151" s="21" t="s">
        <v>12</v>
      </c>
    </row>
    <row r="152" spans="1:24" x14ac:dyDescent="0.25">
      <c r="A152" s="117">
        <v>0.33333333333333331</v>
      </c>
      <c r="B152" s="118"/>
      <c r="C152" s="119">
        <v>2.1746634449430445E-2</v>
      </c>
      <c r="D152" s="119">
        <v>2.4287856071964018E-2</v>
      </c>
      <c r="E152" s="119">
        <v>2.5190586675505468E-2</v>
      </c>
      <c r="F152" s="119">
        <v>2.1327829377364983E-2</v>
      </c>
      <c r="G152" s="119">
        <v>2.3901581722319858E-2</v>
      </c>
      <c r="H152" s="120"/>
      <c r="J152" s="24">
        <f t="shared" ref="J152:P177" ca="1" si="19">B152*J$182</f>
        <v>0</v>
      </c>
      <c r="K152" s="24">
        <f t="shared" ca="1" si="19"/>
        <v>3.2847483765542358</v>
      </c>
      <c r="L152" s="24">
        <f t="shared" ca="1" si="19"/>
        <v>2.8458154515574763</v>
      </c>
      <c r="M152" s="24">
        <f t="shared" ca="1" si="19"/>
        <v>3.2791878453507244</v>
      </c>
      <c r="N152" s="24">
        <f t="shared" ca="1" si="19"/>
        <v>2.5666381522443271</v>
      </c>
      <c r="O152" s="24">
        <f t="shared" ca="1" si="19"/>
        <v>2.2016278755959942</v>
      </c>
      <c r="P152" s="24">
        <f t="shared" ca="1" si="19"/>
        <v>0</v>
      </c>
      <c r="R152" s="24">
        <f ca="1">IF(J152=0,0,Agents($G$4,$G$5,J152,$G$3)/(1-$P$1))</f>
        <v>0</v>
      </c>
      <c r="S152" s="24">
        <f ca="1">IF(K152=0,0,Agents($G$4,$G$5,K152,$G$3)/(1-$P$1))</f>
        <v>3.75</v>
      </c>
      <c r="T152" s="24">
        <f ca="1">IF(L152=0,0,Agents($G$4,$G$5,L152,$G$3)/(1-$P$1))</f>
        <v>3.75</v>
      </c>
      <c r="U152" s="24">
        <f ca="1">IF(M152=0,0,Agents($G$4,$G$5,M152,$G$3)/(1-$P$1))</f>
        <v>3.75</v>
      </c>
      <c r="V152" s="24">
        <f ca="1">IF(N152=0,0,Agents($G$4,$G$5,N152,$G$3)/(1-$P$1))</f>
        <v>3.75</v>
      </c>
      <c r="W152" s="24">
        <f ca="1">IF(O152=0,0,Agents($G$4,$G$5,O152,$G$3)/(1-$P$1))</f>
        <v>2.5</v>
      </c>
      <c r="X152" s="24">
        <f ca="1">IF(P152=0,0,Agents($G$4,$G$5,P152,$G$3)/(1-$P$1))</f>
        <v>0</v>
      </c>
    </row>
    <row r="153" spans="1:24" x14ac:dyDescent="0.25">
      <c r="A153" s="121">
        <v>0.35416666666666669</v>
      </c>
      <c r="B153" s="122"/>
      <c r="C153" s="123">
        <v>3.1411805315843977E-2</v>
      </c>
      <c r="D153" s="123">
        <v>3.2083958020989505E-2</v>
      </c>
      <c r="E153" s="123">
        <v>3.1819688432217434E-2</v>
      </c>
      <c r="F153" s="123">
        <v>2.4079807361541108E-2</v>
      </c>
      <c r="G153" s="123">
        <v>2.3198594024604568E-2</v>
      </c>
      <c r="H153" s="124"/>
      <c r="J153" s="24">
        <f t="shared" ca="1" si="19"/>
        <v>0</v>
      </c>
      <c r="K153" s="24">
        <f t="shared" ca="1" si="19"/>
        <v>4.7446365439116738</v>
      </c>
      <c r="L153" s="24">
        <f t="shared" ca="1" si="19"/>
        <v>3.7592870779833327</v>
      </c>
      <c r="M153" s="24">
        <f t="shared" ca="1" si="19"/>
        <v>4.1421320151798628</v>
      </c>
      <c r="N153" s="24">
        <f t="shared" ca="1" si="19"/>
        <v>2.89781726866295</v>
      </c>
      <c r="O153" s="24">
        <f t="shared" ca="1" si="19"/>
        <v>2.1368741145490531</v>
      </c>
      <c r="P153" s="24">
        <f t="shared" ca="1" si="19"/>
        <v>0</v>
      </c>
      <c r="R153" s="30">
        <f ca="1">IF(J153=0,0,Agents($G$4,$G$5,J153,$G$3)/(1-$P$1))</f>
        <v>0</v>
      </c>
      <c r="S153" s="30">
        <f ca="1">IF(K153=0,0,Agents($G$4,$G$5,K153,$G$3)/(1-$P$1))</f>
        <v>5</v>
      </c>
      <c r="T153" s="30">
        <f ca="1">IF(L153=0,0,Agents($G$4,$G$5,L153,$G$3)/(1-$P$1))</f>
        <v>3.75</v>
      </c>
      <c r="U153" s="30">
        <f ca="1">IF(M153=0,0,Agents($G$4,$G$5,M153,$G$3)/(1-$P$1))</f>
        <v>3.75</v>
      </c>
      <c r="V153" s="30">
        <f ca="1">IF(N153=0,0,Agents($G$4,$G$5,N153,$G$3)/(1-$P$1))</f>
        <v>3.75</v>
      </c>
      <c r="W153" s="30">
        <f ca="1">IF(O153=0,0,Agents($G$4,$G$5,O153,$G$3)/(1-$P$1))</f>
        <v>2.5</v>
      </c>
      <c r="X153" s="30">
        <f ca="1">IF(P153=0,0,Agents($G$4,$G$5,P153,$G$3)/(1-$P$1))</f>
        <v>0</v>
      </c>
    </row>
    <row r="154" spans="1:24" x14ac:dyDescent="0.25">
      <c r="A154" s="125">
        <v>0.375</v>
      </c>
      <c r="B154" s="118"/>
      <c r="C154" s="119">
        <v>3.589920607525026E-2</v>
      </c>
      <c r="D154" s="119">
        <v>3.9880059970014994E-2</v>
      </c>
      <c r="E154" s="119">
        <v>4.2094796155120982E-2</v>
      </c>
      <c r="F154" s="119">
        <v>3.8871689026487785E-2</v>
      </c>
      <c r="G154" s="119">
        <v>4.0421792618629174E-2</v>
      </c>
      <c r="H154" s="120"/>
      <c r="J154" s="24">
        <f t="shared" ca="1" si="19"/>
        <v>0</v>
      </c>
      <c r="K154" s="24">
        <f t="shared" ca="1" si="19"/>
        <v>5.4224417644704843</v>
      </c>
      <c r="L154" s="24">
        <f t="shared" ca="1" si="19"/>
        <v>4.6727587044091896</v>
      </c>
      <c r="M154" s="24">
        <f t="shared" ca="1" si="19"/>
        <v>5.4796954784150271</v>
      </c>
      <c r="N154" s="24">
        <f t="shared" ca="1" si="19"/>
        <v>4.6779050194130471</v>
      </c>
      <c r="O154" s="24">
        <f t="shared" ca="1" si="19"/>
        <v>3.7233412601991076</v>
      </c>
      <c r="P154" s="24">
        <f t="shared" ca="1" si="19"/>
        <v>0</v>
      </c>
      <c r="R154" s="24">
        <f ca="1">IF(J154=0,0,Agents($G$4,$G$5,J154,$G$3)/(1-$P$1))</f>
        <v>0</v>
      </c>
      <c r="S154" s="24">
        <f ca="1">IF(K154=0,0,Agents($G$4,$G$5,K154,$G$3)/(1-$P$1))</f>
        <v>5</v>
      </c>
      <c r="T154" s="24">
        <f ca="1">IF(L154=0,0,Agents($G$4,$G$5,L154,$G$3)/(1-$P$1))</f>
        <v>3.75</v>
      </c>
      <c r="U154" s="24">
        <f ca="1">IF(M154=0,0,Agents($G$4,$G$5,M154,$G$3)/(1-$P$1))</f>
        <v>5</v>
      </c>
      <c r="V154" s="24">
        <f ca="1">IF(N154=0,0,Agents($G$4,$G$5,N154,$G$3)/(1-$P$1))</f>
        <v>3.75</v>
      </c>
      <c r="W154" s="24">
        <f ca="1">IF(O154=0,0,Agents($G$4,$G$5,O154,$G$3)/(1-$P$1))</f>
        <v>3.75</v>
      </c>
      <c r="X154" s="24">
        <f ca="1">IF(P154=0,0,Agents($G$4,$G$5,P154,$G$3)/(1-$P$1))</f>
        <v>0</v>
      </c>
    </row>
    <row r="155" spans="1:24" x14ac:dyDescent="0.25">
      <c r="A155" s="121">
        <v>0.39583333333333331</v>
      </c>
      <c r="B155" s="122"/>
      <c r="C155" s="123">
        <v>4.9016223679668625E-2</v>
      </c>
      <c r="D155" s="123">
        <v>5.0674662668665667E-2</v>
      </c>
      <c r="E155" s="123">
        <v>5.2038448790188929E-2</v>
      </c>
      <c r="F155" s="123">
        <v>4.3687650498796013E-2</v>
      </c>
      <c r="G155" s="123">
        <v>4.8506151142355007E-2</v>
      </c>
      <c r="H155" s="124"/>
      <c r="J155" s="24">
        <f t="shared" ca="1" si="19"/>
        <v>0</v>
      </c>
      <c r="K155" s="24">
        <f t="shared" ca="1" si="19"/>
        <v>7.4037185630270077</v>
      </c>
      <c r="L155" s="24">
        <f t="shared" ca="1" si="19"/>
        <v>5.9375655717680678</v>
      </c>
      <c r="M155" s="24">
        <f t="shared" ca="1" si="19"/>
        <v>6.7741117331587333</v>
      </c>
      <c r="N155" s="24">
        <f t="shared" ca="1" si="19"/>
        <v>5.2574684731456385</v>
      </c>
      <c r="O155" s="24">
        <f t="shared" ca="1" si="19"/>
        <v>4.4680095122389289</v>
      </c>
      <c r="P155" s="24">
        <f t="shared" ca="1" si="19"/>
        <v>0</v>
      </c>
      <c r="R155" s="30">
        <f ca="1">IF(J155=0,0,Agents($G$4,$G$5,J155,$G$3)/(1-$P$1))</f>
        <v>0</v>
      </c>
      <c r="S155" s="30">
        <f ca="1">IF(K155=0,0,Agents($G$4,$G$5,K155,$G$3)/(1-$P$1))</f>
        <v>6.25</v>
      </c>
      <c r="T155" s="30">
        <f ca="1">IF(L155=0,0,Agents($G$4,$G$5,L155,$G$3)/(1-$P$1))</f>
        <v>5</v>
      </c>
      <c r="U155" s="30">
        <f ca="1">IF(M155=0,0,Agents($G$4,$G$5,M155,$G$3)/(1-$P$1))</f>
        <v>5</v>
      </c>
      <c r="V155" s="30">
        <f ca="1">IF(N155=0,0,Agents($G$4,$G$5,N155,$G$3)/(1-$P$1))</f>
        <v>5</v>
      </c>
      <c r="W155" s="30">
        <f ca="1">IF(O155=0,0,Agents($G$4,$G$5,O155,$G$3)/(1-$P$1))</f>
        <v>3.75</v>
      </c>
      <c r="X155" s="30">
        <f ca="1">IF(P155=0,0,Agents($G$4,$G$5,P155,$G$3)/(1-$P$1))</f>
        <v>0</v>
      </c>
    </row>
    <row r="156" spans="1:24" x14ac:dyDescent="0.25">
      <c r="A156" s="125">
        <v>0.41666666666666669</v>
      </c>
      <c r="B156" s="118"/>
      <c r="C156" s="119">
        <v>5.6689944504925503E-2</v>
      </c>
      <c r="D156" s="119">
        <v>5.3073463268365817E-2</v>
      </c>
      <c r="E156" s="119">
        <v>5.4027179317202516E-2</v>
      </c>
      <c r="F156" s="119">
        <v>4.9879600963192293E-2</v>
      </c>
      <c r="G156" s="119">
        <v>5.4481546572934976E-2</v>
      </c>
      <c r="H156" s="120"/>
      <c r="J156" s="24">
        <f t="shared" ca="1" si="19"/>
        <v>0</v>
      </c>
      <c r="K156" s="24">
        <f t="shared" ca="1" si="19"/>
        <v>8.5628055970003558</v>
      </c>
      <c r="L156" s="24">
        <f t="shared" ca="1" si="19"/>
        <v>6.2186337645144851</v>
      </c>
      <c r="M156" s="24">
        <f t="shared" ca="1" si="19"/>
        <v>7.032994984107475</v>
      </c>
      <c r="N156" s="24">
        <f t="shared" ca="1" si="19"/>
        <v>6.0026214850875386</v>
      </c>
      <c r="O156" s="24">
        <f t="shared" ca="1" si="19"/>
        <v>5.0184164811379279</v>
      </c>
      <c r="P156" s="24">
        <f t="shared" ca="1" si="19"/>
        <v>0</v>
      </c>
      <c r="R156" s="24">
        <f ca="1">IF(J156=0,0,Agents($G$4,$G$5,J156,$G$3)/(1-$P$1))</f>
        <v>0</v>
      </c>
      <c r="S156" s="24">
        <f ca="1">IF(K156=0,0,Agents($G$4,$G$5,K156,$G$3)/(1-$P$1))</f>
        <v>6.25</v>
      </c>
      <c r="T156" s="24">
        <f ca="1">IF(L156=0,0,Agents($G$4,$G$5,L156,$G$3)/(1-$P$1))</f>
        <v>5</v>
      </c>
      <c r="U156" s="24">
        <f ca="1">IF(M156=0,0,Agents($G$4,$G$5,M156,$G$3)/(1-$P$1))</f>
        <v>5</v>
      </c>
      <c r="V156" s="24">
        <f ca="1">IF(N156=0,0,Agents($G$4,$G$5,N156,$G$3)/(1-$P$1))</f>
        <v>5</v>
      </c>
      <c r="W156" s="24">
        <f ca="1">IF(O156=0,0,Agents($G$4,$G$5,O156,$G$3)/(1-$P$1))</f>
        <v>5</v>
      </c>
      <c r="X156" s="24">
        <f ca="1">IF(P156=0,0,Agents($G$4,$G$5,P156,$G$3)/(1-$P$1))</f>
        <v>0</v>
      </c>
    </row>
    <row r="157" spans="1:24" x14ac:dyDescent="0.25">
      <c r="A157" s="121">
        <v>0.4375</v>
      </c>
      <c r="B157" s="122"/>
      <c r="C157" s="123">
        <v>6.1177345264331787E-2</v>
      </c>
      <c r="D157" s="123">
        <v>6.0385192019374909E-2</v>
      </c>
      <c r="E157" s="123">
        <v>5.6347364932051704E-2</v>
      </c>
      <c r="F157" s="123">
        <v>5.2128813738720886E-2</v>
      </c>
      <c r="G157" s="123">
        <v>6.1862917398945519E-2</v>
      </c>
      <c r="H157" s="124"/>
      <c r="J157" s="24">
        <f t="shared" ca="1" si="19"/>
        <v>0</v>
      </c>
      <c r="K157" s="24">
        <f t="shared" ca="1" si="19"/>
        <v>9.2406108175591672</v>
      </c>
      <c r="L157" s="24">
        <f t="shared" ca="1" si="19"/>
        <v>7.0753512366357745</v>
      </c>
      <c r="M157" s="24">
        <f t="shared" ca="1" si="19"/>
        <v>7.3350254435476732</v>
      </c>
      <c r="N157" s="24">
        <f t="shared" ca="1" si="19"/>
        <v>6.2732967244681479</v>
      </c>
      <c r="O157" s="24">
        <f t="shared" ca="1" si="19"/>
        <v>5.6983309721308082</v>
      </c>
      <c r="P157" s="24">
        <f t="shared" ca="1" si="19"/>
        <v>0</v>
      </c>
      <c r="R157" s="30">
        <f ca="1">IF(J157=0,0,Agents($G$4,$G$5,J157,$G$3)/(1-$P$1))</f>
        <v>0</v>
      </c>
      <c r="S157" s="30">
        <f ca="1">IF(K157=0,0,Agents($G$4,$G$5,K157,$G$3)/(1-$P$1))</f>
        <v>6.25</v>
      </c>
      <c r="T157" s="30">
        <f ca="1">IF(L157=0,0,Agents($G$4,$G$5,L157,$G$3)/(1-$P$1))</f>
        <v>5</v>
      </c>
      <c r="U157" s="30">
        <f ca="1">IF(M157=0,0,Agents($G$4,$G$5,M157,$G$3)/(1-$P$1))</f>
        <v>6.25</v>
      </c>
      <c r="V157" s="30">
        <f ca="1">IF(N157=0,0,Agents($G$4,$G$5,N157,$G$3)/(1-$P$1))</f>
        <v>5</v>
      </c>
      <c r="W157" s="30">
        <f ca="1">IF(O157=0,0,Agents($G$4,$G$5,O157,$G$3)/(1-$P$1))</f>
        <v>5</v>
      </c>
      <c r="X157" s="30">
        <f ca="1">IF(P157=0,0,Agents($G$4,$G$5,P157,$G$3)/(1-$P$1))</f>
        <v>0</v>
      </c>
    </row>
    <row r="158" spans="1:24" x14ac:dyDescent="0.25">
      <c r="A158" s="125">
        <v>0.45833333333333331</v>
      </c>
      <c r="B158" s="118"/>
      <c r="C158" s="119">
        <v>5.9106237221528891E-2</v>
      </c>
      <c r="D158" s="119">
        <v>5.9485641794487357E-2</v>
      </c>
      <c r="E158" s="119">
        <v>5.9661915810407688E-2</v>
      </c>
      <c r="F158" s="119">
        <v>5.384879997883097E-2</v>
      </c>
      <c r="G158" s="119">
        <v>6.2214411247803164E-2</v>
      </c>
      <c r="H158" s="120"/>
      <c r="J158" s="24">
        <f t="shared" ca="1" si="19"/>
        <v>0</v>
      </c>
      <c r="K158" s="24">
        <f t="shared" ca="1" si="19"/>
        <v>8.9277776388397161</v>
      </c>
      <c r="L158" s="24">
        <f t="shared" ca="1" si="19"/>
        <v>6.9699506643558689</v>
      </c>
      <c r="M158" s="24">
        <f t="shared" ca="1" si="19"/>
        <v>7.7664975284622422</v>
      </c>
      <c r="N158" s="24">
        <f t="shared" ca="1" si="19"/>
        <v>6.4802836722297874</v>
      </c>
      <c r="O158" s="24">
        <f t="shared" ca="1" si="19"/>
        <v>5.7307078526542794</v>
      </c>
      <c r="P158" s="24">
        <f t="shared" ca="1" si="19"/>
        <v>0</v>
      </c>
      <c r="R158" s="24">
        <f ca="1">IF(J158=0,0,Agents($G$4,$G$5,J158,$G$3)/(1-$P$1))</f>
        <v>0</v>
      </c>
      <c r="S158" s="24">
        <f ca="1">IF(K158=0,0,Agents($G$4,$G$5,K158,$G$3)/(1-$P$1))</f>
        <v>6.25</v>
      </c>
      <c r="T158" s="24">
        <f ca="1">IF(L158=0,0,Agents($G$4,$G$5,L158,$G$3)/(1-$P$1))</f>
        <v>5</v>
      </c>
      <c r="U158" s="24">
        <f ca="1">IF(M158=0,0,Agents($G$4,$G$5,M158,$G$3)/(1-$P$1))</f>
        <v>6.25</v>
      </c>
      <c r="V158" s="24">
        <f ca="1">IF(N158=0,0,Agents($G$4,$G$5,N158,$G$3)/(1-$P$1))</f>
        <v>5</v>
      </c>
      <c r="W158" s="24">
        <f ca="1">IF(O158=0,0,Agents($G$4,$G$5,O158,$G$3)/(1-$P$1))</f>
        <v>5</v>
      </c>
      <c r="X158" s="24">
        <f ca="1">IF(P158=0,0,Agents($G$4,$G$5,P158,$G$3)/(1-$P$1))</f>
        <v>0</v>
      </c>
    </row>
    <row r="159" spans="1:24" x14ac:dyDescent="0.25">
      <c r="A159" s="121">
        <v>0.47916666666666669</v>
      </c>
      <c r="B159" s="122"/>
      <c r="C159" s="123">
        <v>6.2212899285733245E-2</v>
      </c>
      <c r="D159" s="123">
        <v>6.1284742244262468E-2</v>
      </c>
      <c r="E159" s="123">
        <v>5.6678820019887298E-2</v>
      </c>
      <c r="F159" s="123">
        <v>5.7976766955095155E-2</v>
      </c>
      <c r="G159" s="123">
        <v>5.9753954305799648E-2</v>
      </c>
      <c r="H159" s="124"/>
      <c r="J159" s="24">
        <f t="shared" ca="1" si="19"/>
        <v>0</v>
      </c>
      <c r="K159" s="24">
        <f t="shared" ca="1" si="19"/>
        <v>9.3970274069188928</v>
      </c>
      <c r="L159" s="24">
        <f t="shared" ca="1" si="19"/>
        <v>7.180751808915681</v>
      </c>
      <c r="M159" s="24">
        <f t="shared" ca="1" si="19"/>
        <v>7.3781726520391295</v>
      </c>
      <c r="N159" s="24">
        <f t="shared" ca="1" si="19"/>
        <v>6.9770523468577208</v>
      </c>
      <c r="O159" s="24">
        <f t="shared" ca="1" si="19"/>
        <v>5.5040696889899854</v>
      </c>
      <c r="P159" s="24">
        <f t="shared" ca="1" si="19"/>
        <v>0</v>
      </c>
      <c r="R159" s="30">
        <f ca="1">IF(J159=0,0,Agents($G$4,$G$5,J159,$G$3)/(1-$P$1))</f>
        <v>0</v>
      </c>
      <c r="S159" s="30">
        <f ca="1">IF(K159=0,0,Agents($G$4,$G$5,K159,$G$3)/(1-$P$1))</f>
        <v>6.25</v>
      </c>
      <c r="T159" s="30">
        <f ca="1">IF(L159=0,0,Agents($G$4,$G$5,L159,$G$3)/(1-$P$1))</f>
        <v>6.25</v>
      </c>
      <c r="U159" s="30">
        <f ca="1">IF(M159=0,0,Agents($G$4,$G$5,M159,$G$3)/(1-$P$1))</f>
        <v>6.25</v>
      </c>
      <c r="V159" s="30">
        <f ca="1">IF(N159=0,0,Agents($G$4,$G$5,N159,$G$3)/(1-$P$1))</f>
        <v>5</v>
      </c>
      <c r="W159" s="30">
        <f ca="1">IF(O159=0,0,Agents($G$4,$G$5,O159,$G$3)/(1-$P$1))</f>
        <v>5</v>
      </c>
      <c r="X159" s="30">
        <f ca="1">IF(P159=0,0,Agents($G$4,$G$5,P159,$G$3)/(1-$P$1))</f>
        <v>0</v>
      </c>
    </row>
    <row r="160" spans="1:24" x14ac:dyDescent="0.25">
      <c r="A160" s="125">
        <v>0.5</v>
      </c>
      <c r="B160" s="118"/>
      <c r="C160" s="119">
        <v>5.6689944504925503E-2</v>
      </c>
      <c r="D160" s="119">
        <v>5.3788490370199497E-2</v>
      </c>
      <c r="E160" s="119">
        <v>5.4027179317202516E-2</v>
      </c>
      <c r="F160" s="119">
        <v>5.4192797226852982E-2</v>
      </c>
      <c r="G160" s="119">
        <v>5.342706502636204E-2</v>
      </c>
      <c r="H160" s="120"/>
      <c r="J160" s="24">
        <f t="shared" ca="1" si="19"/>
        <v>0</v>
      </c>
      <c r="K160" s="24">
        <f t="shared" ca="1" si="19"/>
        <v>8.5628055970003558</v>
      </c>
      <c r="L160" s="24">
        <f t="shared" ca="1" si="19"/>
        <v>6.3024137065831267</v>
      </c>
      <c r="M160" s="24">
        <f t="shared" ca="1" si="19"/>
        <v>7.032994984107475</v>
      </c>
      <c r="N160" s="24">
        <f t="shared" ca="1" si="19"/>
        <v>6.5216810617821146</v>
      </c>
      <c r="O160" s="24">
        <f t="shared" ca="1" si="19"/>
        <v>4.9212858395675161</v>
      </c>
      <c r="P160" s="24">
        <f t="shared" ca="1" si="19"/>
        <v>0</v>
      </c>
      <c r="R160" s="24">
        <f ca="1">IF(J160=0,0,Agents($G$4,$G$5,J160,$G$3)/(1-$P$1))</f>
        <v>0</v>
      </c>
      <c r="S160" s="24">
        <f ca="1">IF(K160=0,0,Agents($G$4,$G$5,K160,$G$3)/(1-$P$1))</f>
        <v>6.25</v>
      </c>
      <c r="T160" s="24">
        <f ca="1">IF(L160=0,0,Agents($G$4,$G$5,L160,$G$3)/(1-$P$1))</f>
        <v>5</v>
      </c>
      <c r="U160" s="24">
        <f ca="1">IF(M160=0,0,Agents($G$4,$G$5,M160,$G$3)/(1-$P$1))</f>
        <v>5</v>
      </c>
      <c r="V160" s="24">
        <f ca="1">IF(N160=0,0,Agents($G$4,$G$5,N160,$G$3)/(1-$P$1))</f>
        <v>5</v>
      </c>
      <c r="W160" s="24">
        <f ca="1">IF(O160=0,0,Agents($G$4,$G$5,O160,$G$3)/(1-$P$1))</f>
        <v>5</v>
      </c>
      <c r="X160" s="24">
        <f ca="1">IF(P160=0,0,Agents($G$4,$G$5,P160,$G$3)/(1-$P$1))</f>
        <v>0</v>
      </c>
    </row>
    <row r="161" spans="1:24" x14ac:dyDescent="0.25">
      <c r="A161" s="121">
        <v>0.52083333333333337</v>
      </c>
      <c r="B161" s="122"/>
      <c r="C161" s="123">
        <v>5.1857359071718741E-2</v>
      </c>
      <c r="D161" s="123">
        <v>5.3788490370199497E-2</v>
      </c>
      <c r="E161" s="123">
        <v>4.938680808750414E-2</v>
      </c>
      <c r="F161" s="123">
        <v>5.2128813738720886E-2</v>
      </c>
      <c r="G161" s="123">
        <v>5.518453427065026E-2</v>
      </c>
      <c r="H161" s="124"/>
      <c r="J161" s="24">
        <f t="shared" ca="1" si="19"/>
        <v>0</v>
      </c>
      <c r="K161" s="24">
        <f t="shared" ca="1" si="19"/>
        <v>7.832861513321637</v>
      </c>
      <c r="L161" s="24">
        <f t="shared" ca="1" si="19"/>
        <v>6.3024137065831267</v>
      </c>
      <c r="M161" s="24">
        <f t="shared" ca="1" si="19"/>
        <v>6.4289340652270779</v>
      </c>
      <c r="N161" s="24">
        <f t="shared" ca="1" si="19"/>
        <v>6.2732967244681479</v>
      </c>
      <c r="O161" s="24">
        <f t="shared" ca="1" si="19"/>
        <v>5.0831702421848686</v>
      </c>
      <c r="P161" s="24">
        <f t="shared" ca="1" si="19"/>
        <v>0</v>
      </c>
      <c r="R161" s="30">
        <f ca="1">IF(J161=0,0,Agents($G$4,$G$5,J161,$G$3)/(1-$P$1))</f>
        <v>0</v>
      </c>
      <c r="S161" s="30">
        <f ca="1">IF(K161=0,0,Agents($G$4,$G$5,K161,$G$3)/(1-$P$1))</f>
        <v>6.25</v>
      </c>
      <c r="T161" s="30">
        <f ca="1">IF(L161=0,0,Agents($G$4,$G$5,L161,$G$3)/(1-$P$1))</f>
        <v>5</v>
      </c>
      <c r="U161" s="30">
        <f ca="1">IF(M161=0,0,Agents($G$4,$G$5,M161,$G$3)/(1-$P$1))</f>
        <v>5</v>
      </c>
      <c r="V161" s="30">
        <f ca="1">IF(N161=0,0,Agents($G$4,$G$5,N161,$G$3)/(1-$P$1))</f>
        <v>5</v>
      </c>
      <c r="W161" s="30">
        <f ca="1">IF(O161=0,0,Agents($G$4,$G$5,O161,$G$3)/(1-$P$1))</f>
        <v>5</v>
      </c>
      <c r="X161" s="30">
        <f ca="1">IF(P161=0,0,Agents($G$4,$G$5,P161,$G$3)/(1-$P$1))</f>
        <v>0</v>
      </c>
    </row>
    <row r="162" spans="1:24" x14ac:dyDescent="0.25">
      <c r="A162" s="125">
        <v>0.54166666666666663</v>
      </c>
      <c r="B162" s="118"/>
      <c r="C162" s="119">
        <v>5.3928467114521643E-2</v>
      </c>
      <c r="D162" s="119">
        <v>5.2589090070349426E-2</v>
      </c>
      <c r="E162" s="119">
        <v>5.1375538614517727E-2</v>
      </c>
      <c r="F162" s="119">
        <v>5.4192797226852982E-2</v>
      </c>
      <c r="G162" s="119">
        <v>5.3778558875219686E-2</v>
      </c>
      <c r="H162" s="120"/>
      <c r="J162" s="24">
        <f t="shared" ca="1" si="19"/>
        <v>0</v>
      </c>
      <c r="K162" s="24">
        <f t="shared" ca="1" si="19"/>
        <v>8.1456946920410882</v>
      </c>
      <c r="L162" s="24">
        <f t="shared" ca="1" si="19"/>
        <v>6.161879610209918</v>
      </c>
      <c r="M162" s="24">
        <f t="shared" ca="1" si="19"/>
        <v>6.6878173161758188</v>
      </c>
      <c r="N162" s="24">
        <f t="shared" ca="1" si="19"/>
        <v>6.5216810617821146</v>
      </c>
      <c r="O162" s="24">
        <f t="shared" ca="1" si="19"/>
        <v>4.9536627200909873</v>
      </c>
      <c r="P162" s="24">
        <f t="shared" ca="1" si="19"/>
        <v>0</v>
      </c>
      <c r="R162" s="24">
        <f ca="1">IF(J162=0,0,Agents($G$4,$G$5,J162,$G$3)/(1-$P$1))</f>
        <v>0</v>
      </c>
      <c r="S162" s="24">
        <f ca="1">IF(K162=0,0,Agents($G$4,$G$5,K162,$G$3)/(1-$P$1))</f>
        <v>6.25</v>
      </c>
      <c r="T162" s="24">
        <f ca="1">IF(L162=0,0,Agents($G$4,$G$5,L162,$G$3)/(1-$P$1))</f>
        <v>5</v>
      </c>
      <c r="U162" s="24">
        <f ca="1">IF(M162=0,0,Agents($G$4,$G$5,M162,$G$3)/(1-$P$1))</f>
        <v>5</v>
      </c>
      <c r="V162" s="24">
        <f ca="1">IF(N162=0,0,Agents($G$4,$G$5,N162,$G$3)/(1-$P$1))</f>
        <v>5</v>
      </c>
      <c r="W162" s="24">
        <f ca="1">IF(O162=0,0,Agents($G$4,$G$5,O162,$G$3)/(1-$P$1))</f>
        <v>5</v>
      </c>
      <c r="X162" s="24">
        <f ca="1">IF(P162=0,0,Agents($G$4,$G$5,P162,$G$3)/(1-$P$1))</f>
        <v>0</v>
      </c>
    </row>
    <row r="163" spans="1:24" x14ac:dyDescent="0.25">
      <c r="A163" s="121">
        <v>0.5625</v>
      </c>
      <c r="B163" s="122"/>
      <c r="C163" s="123">
        <v>5.3928467114521643E-2</v>
      </c>
      <c r="D163" s="123">
        <v>5.5887440894937128E-2</v>
      </c>
      <c r="E163" s="123">
        <v>5.1706993702353328E-2</v>
      </c>
      <c r="F163" s="123">
        <v>5.6944775211029107E-2</v>
      </c>
      <c r="G163" s="123">
        <v>5.6942003514938486E-2</v>
      </c>
      <c r="H163" s="124"/>
      <c r="J163" s="24">
        <f t="shared" ca="1" si="19"/>
        <v>0</v>
      </c>
      <c r="K163" s="24">
        <f t="shared" ca="1" si="19"/>
        <v>8.1456946920410882</v>
      </c>
      <c r="L163" s="24">
        <f t="shared" ca="1" si="19"/>
        <v>6.5483483752362419</v>
      </c>
      <c r="M163" s="24">
        <f t="shared" ca="1" si="19"/>
        <v>6.730964524667276</v>
      </c>
      <c r="N163" s="24">
        <f t="shared" ca="1" si="19"/>
        <v>6.8528601782007375</v>
      </c>
      <c r="O163" s="24">
        <f t="shared" ca="1" si="19"/>
        <v>5.2450546448022211</v>
      </c>
      <c r="P163" s="24">
        <f t="shared" ca="1" si="19"/>
        <v>0</v>
      </c>
      <c r="R163" s="30">
        <f ca="1">IF(J163=0,0,Agents($G$4,$G$5,J163,$G$3)/(1-$P$1))</f>
        <v>0</v>
      </c>
      <c r="S163" s="30">
        <f ca="1">IF(K163=0,0,Agents($G$4,$G$5,K163,$G$3)/(1-$P$1))</f>
        <v>6.25</v>
      </c>
      <c r="T163" s="30">
        <f ca="1">IF(L163=0,0,Agents($G$4,$G$5,L163,$G$3)/(1-$P$1))</f>
        <v>5</v>
      </c>
      <c r="U163" s="30">
        <f ca="1">IF(M163=0,0,Agents($G$4,$G$5,M163,$G$3)/(1-$P$1))</f>
        <v>5</v>
      </c>
      <c r="V163" s="30">
        <f ca="1">IF(N163=0,0,Agents($G$4,$G$5,N163,$G$3)/(1-$P$1))</f>
        <v>5</v>
      </c>
      <c r="W163" s="30">
        <f ca="1">IF(O163=0,0,Agents($G$4,$G$5,O163,$G$3)/(1-$P$1))</f>
        <v>5</v>
      </c>
      <c r="X163" s="30">
        <f ca="1">IF(P163=0,0,Agents($G$4,$G$5,P163,$G$3)/(1-$P$1))</f>
        <v>0</v>
      </c>
    </row>
    <row r="164" spans="1:24" x14ac:dyDescent="0.25">
      <c r="A164" s="125">
        <v>0.58333333333333337</v>
      </c>
      <c r="B164" s="118"/>
      <c r="C164" s="119">
        <v>5.4964021135923087E-2</v>
      </c>
      <c r="D164" s="119">
        <v>5.7386691269749726E-2</v>
      </c>
      <c r="E164" s="119">
        <v>5.8667550546900891E-2</v>
      </c>
      <c r="F164" s="119">
        <v>5.8664761451139191E-2</v>
      </c>
      <c r="G164" s="119">
        <v>5.9050966608084357E-2</v>
      </c>
      <c r="H164" s="120"/>
      <c r="J164" s="24">
        <f t="shared" ca="1" si="19"/>
        <v>0</v>
      </c>
      <c r="K164" s="24">
        <f t="shared" ca="1" si="19"/>
        <v>8.3021112814008138</v>
      </c>
      <c r="L164" s="24">
        <f t="shared" ca="1" si="19"/>
        <v>6.7240159957027537</v>
      </c>
      <c r="M164" s="24">
        <f t="shared" ca="1" si="19"/>
        <v>7.6370559029878713</v>
      </c>
      <c r="N164" s="24">
        <f t="shared" ca="1" si="19"/>
        <v>7.059847125962377</v>
      </c>
      <c r="O164" s="24">
        <f t="shared" ca="1" si="19"/>
        <v>5.4393159279430439</v>
      </c>
      <c r="P164" s="24">
        <f t="shared" ca="1" si="19"/>
        <v>0</v>
      </c>
      <c r="R164" s="24">
        <f ca="1">IF(J164=0,0,Agents($G$4,$G$5,J164,$G$3)/(1-$P$1))</f>
        <v>0</v>
      </c>
      <c r="S164" s="24">
        <f ca="1">IF(K164=0,0,Agents($G$4,$G$5,K164,$G$3)/(1-$P$1))</f>
        <v>6.25</v>
      </c>
      <c r="T164" s="24">
        <f ca="1">IF(L164=0,0,Agents($G$4,$G$5,L164,$G$3)/(1-$P$1))</f>
        <v>5</v>
      </c>
      <c r="U164" s="24">
        <f ca="1">IF(M164=0,0,Agents($G$4,$G$5,M164,$G$3)/(1-$P$1))</f>
        <v>6.25</v>
      </c>
      <c r="V164" s="24">
        <f ca="1">IF(N164=0,0,Agents($G$4,$G$5,N164,$G$3)/(1-$P$1))</f>
        <v>5</v>
      </c>
      <c r="W164" s="24">
        <f ca="1">IF(O164=0,0,Agents($G$4,$G$5,O164,$G$3)/(1-$P$1))</f>
        <v>5</v>
      </c>
      <c r="X164" s="24">
        <f ca="1">IF(P164=0,0,Agents($G$4,$G$5,P164,$G$3)/(1-$P$1))</f>
        <v>0</v>
      </c>
    </row>
    <row r="165" spans="1:24" x14ac:dyDescent="0.25">
      <c r="A165" s="121">
        <v>0.60416666666666663</v>
      </c>
      <c r="B165" s="122"/>
      <c r="C165" s="123">
        <v>5.4618836462122608E-2</v>
      </c>
      <c r="D165" s="123">
        <v>5.9485641794487357E-2</v>
      </c>
      <c r="E165" s="123">
        <v>6.1982101425256876E-2</v>
      </c>
      <c r="F165" s="123">
        <v>6.1760736683337335E-2</v>
      </c>
      <c r="G165" s="123">
        <v>5.8347978910369067E-2</v>
      </c>
      <c r="H165" s="124"/>
      <c r="J165" s="24">
        <f t="shared" ca="1" si="19"/>
        <v>0</v>
      </c>
      <c r="K165" s="24">
        <f t="shared" ca="1" si="19"/>
        <v>8.2499724182809047</v>
      </c>
      <c r="L165" s="24">
        <f t="shared" ca="1" si="19"/>
        <v>6.9699506643558689</v>
      </c>
      <c r="M165" s="24">
        <f t="shared" ca="1" si="19"/>
        <v>8.0685279879024403</v>
      </c>
      <c r="N165" s="24">
        <f t="shared" ca="1" si="19"/>
        <v>7.4324236319333279</v>
      </c>
      <c r="O165" s="24">
        <f t="shared" ca="1" si="19"/>
        <v>5.3745621668961032</v>
      </c>
      <c r="P165" s="24">
        <f t="shared" ca="1" si="19"/>
        <v>0</v>
      </c>
      <c r="R165" s="30">
        <f ca="1">IF(J165=0,0,Agents($G$4,$G$5,J165,$G$3)/(1-$P$1))</f>
        <v>0</v>
      </c>
      <c r="S165" s="30">
        <f ca="1">IF(K165=0,0,Agents($G$4,$G$5,K165,$G$3)/(1-$P$1))</f>
        <v>6.25</v>
      </c>
      <c r="T165" s="30">
        <f ca="1">IF(L165=0,0,Agents($G$4,$G$5,L165,$G$3)/(1-$P$1))</f>
        <v>5</v>
      </c>
      <c r="U165" s="30">
        <f ca="1">IF(M165=0,0,Agents($G$4,$G$5,M165,$G$3)/(1-$P$1))</f>
        <v>6.25</v>
      </c>
      <c r="V165" s="30">
        <f ca="1">IF(N165=0,0,Agents($G$4,$G$5,N165,$G$3)/(1-$P$1))</f>
        <v>6.25</v>
      </c>
      <c r="W165" s="30">
        <f ca="1">IF(O165=0,0,Agents($G$4,$G$5,O165,$G$3)/(1-$P$1))</f>
        <v>5</v>
      </c>
      <c r="X165" s="30">
        <f ca="1">IF(P165=0,0,Agents($G$4,$G$5,P165,$G$3)/(1-$P$1))</f>
        <v>0</v>
      </c>
    </row>
    <row r="166" spans="1:24" x14ac:dyDescent="0.25">
      <c r="A166" s="125">
        <v>0.625</v>
      </c>
      <c r="B166" s="118"/>
      <c r="C166" s="119">
        <v>5.3238097766920671E-2</v>
      </c>
      <c r="D166" s="119">
        <v>5.1689539845461867E-2</v>
      </c>
      <c r="E166" s="119">
        <v>5.5021544580709306E-2</v>
      </c>
      <c r="F166" s="119">
        <v>5.7632769707073143E-2</v>
      </c>
      <c r="G166" s="119">
        <v>5.7293497363796131E-2</v>
      </c>
      <c r="H166" s="120"/>
      <c r="J166" s="24">
        <f t="shared" ca="1" si="19"/>
        <v>0</v>
      </c>
      <c r="K166" s="24">
        <f t="shared" ca="1" si="19"/>
        <v>8.04141696580127</v>
      </c>
      <c r="L166" s="24">
        <f t="shared" ca="1" si="19"/>
        <v>6.0564790379300115</v>
      </c>
      <c r="M166" s="24">
        <f t="shared" ca="1" si="19"/>
        <v>7.162436609581845</v>
      </c>
      <c r="N166" s="24">
        <f t="shared" ca="1" si="19"/>
        <v>6.9356549573053936</v>
      </c>
      <c r="O166" s="24">
        <f t="shared" ca="1" si="19"/>
        <v>5.2774315253256914</v>
      </c>
      <c r="P166" s="24">
        <f t="shared" ca="1" si="19"/>
        <v>0</v>
      </c>
      <c r="R166" s="24">
        <f ca="1">IF(J166=0,0,Agents($G$4,$G$5,J166,$G$3)/(1-$P$1))</f>
        <v>0</v>
      </c>
      <c r="S166" s="24">
        <f ca="1">IF(K166=0,0,Agents($G$4,$G$5,K166,$G$3)/(1-$P$1))</f>
        <v>6.25</v>
      </c>
      <c r="T166" s="24">
        <f ca="1">IF(L166=0,0,Agents($G$4,$G$5,L166,$G$3)/(1-$P$1))</f>
        <v>5</v>
      </c>
      <c r="U166" s="24">
        <f ca="1">IF(M166=0,0,Agents($G$4,$G$5,M166,$G$3)/(1-$P$1))</f>
        <v>6.25</v>
      </c>
      <c r="V166" s="24">
        <f ca="1">IF(N166=0,0,Agents($G$4,$G$5,N166,$G$3)/(1-$P$1))</f>
        <v>5</v>
      </c>
      <c r="W166" s="24">
        <f ca="1">IF(O166=0,0,Agents($G$4,$G$5,O166,$G$3)/(1-$P$1))</f>
        <v>5</v>
      </c>
      <c r="X166" s="24">
        <f ca="1">IF(P166=0,0,Agents($G$4,$G$5,P166,$G$3)/(1-$P$1))</f>
        <v>0</v>
      </c>
    </row>
    <row r="167" spans="1:24" x14ac:dyDescent="0.25">
      <c r="A167" s="121">
        <v>0.64583333333333337</v>
      </c>
      <c r="B167" s="122"/>
      <c r="C167" s="123">
        <v>5.2547728419319706E-2</v>
      </c>
      <c r="D167" s="123">
        <v>5.2888940145311945E-2</v>
      </c>
      <c r="E167" s="123">
        <v>4.938680808750414E-2</v>
      </c>
      <c r="F167" s="123">
        <v>5.5912783466963066E-2</v>
      </c>
      <c r="G167" s="123">
        <v>5.3075571177504395E-2</v>
      </c>
      <c r="H167" s="124"/>
      <c r="J167" s="24">
        <f t="shared" ca="1" si="19"/>
        <v>0</v>
      </c>
      <c r="K167" s="24">
        <f t="shared" ca="1" si="19"/>
        <v>7.9371392395614535</v>
      </c>
      <c r="L167" s="24">
        <f t="shared" ca="1" si="19"/>
        <v>6.1970131343032211</v>
      </c>
      <c r="M167" s="24">
        <f t="shared" ca="1" si="19"/>
        <v>6.4289340652270779</v>
      </c>
      <c r="N167" s="24">
        <f t="shared" ca="1" si="19"/>
        <v>6.728668009543755</v>
      </c>
      <c r="O167" s="24">
        <f t="shared" ca="1" si="19"/>
        <v>4.8889089590440458</v>
      </c>
      <c r="P167" s="24">
        <f t="shared" ca="1" si="19"/>
        <v>0</v>
      </c>
      <c r="R167" s="30">
        <f ca="1">IF(J167=0,0,Agents($G$4,$G$5,J167,$G$3)/(1-$P$1))</f>
        <v>0</v>
      </c>
      <c r="S167" s="30">
        <f ca="1">IF(K167=0,0,Agents($G$4,$G$5,K167,$G$3)/(1-$P$1))</f>
        <v>6.25</v>
      </c>
      <c r="T167" s="30">
        <f ca="1">IF(L167=0,0,Agents($G$4,$G$5,L167,$G$3)/(1-$P$1))</f>
        <v>5</v>
      </c>
      <c r="U167" s="30">
        <f ca="1">IF(M167=0,0,Agents($G$4,$G$5,M167,$G$3)/(1-$P$1))</f>
        <v>5</v>
      </c>
      <c r="V167" s="30">
        <f ca="1">IF(N167=0,0,Agents($G$4,$G$5,N167,$G$3)/(1-$P$1))</f>
        <v>5</v>
      </c>
      <c r="W167" s="30">
        <f ca="1">IF(O167=0,0,Agents($G$4,$G$5,O167,$G$3)/(1-$P$1))</f>
        <v>5</v>
      </c>
      <c r="X167" s="30">
        <f ca="1">IF(P167=0,0,Agents($G$4,$G$5,P167,$G$3)/(1-$P$1))</f>
        <v>0</v>
      </c>
    </row>
    <row r="168" spans="1:24" x14ac:dyDescent="0.25">
      <c r="A168" s="125">
        <v>0.66666666666666663</v>
      </c>
      <c r="B168" s="118"/>
      <c r="C168" s="119">
        <v>4.322774222670666E-2</v>
      </c>
      <c r="D168" s="119">
        <v>4.4792988121323936E-2</v>
      </c>
      <c r="E168" s="119">
        <v>4.9718263175339734E-2</v>
      </c>
      <c r="F168" s="119">
        <v>4.7312852266412665E-2</v>
      </c>
      <c r="G168" s="119">
        <v>4.9209138840070298E-2</v>
      </c>
      <c r="H168" s="120"/>
      <c r="J168" s="24">
        <f t="shared" ca="1" si="19"/>
        <v>0</v>
      </c>
      <c r="K168" s="24">
        <f t="shared" ca="1" si="19"/>
        <v>6.5293899353239242</v>
      </c>
      <c r="L168" s="24">
        <f t="shared" ca="1" si="19"/>
        <v>5.2484079837840616</v>
      </c>
      <c r="M168" s="24">
        <f t="shared" ca="1" si="19"/>
        <v>6.4720812737185343</v>
      </c>
      <c r="N168" s="24">
        <f t="shared" ca="1" si="19"/>
        <v>5.6937332707355575</v>
      </c>
      <c r="O168" s="24">
        <f t="shared" ca="1" si="19"/>
        <v>4.5327632732858705</v>
      </c>
      <c r="P168" s="24">
        <f t="shared" ca="1" si="19"/>
        <v>0</v>
      </c>
      <c r="R168" s="24">
        <f ca="1">IF(J168=0,0,Agents($G$4,$G$5,J168,$G$3)/(1-$P$1))</f>
        <v>0</v>
      </c>
      <c r="S168" s="24">
        <f ca="1">IF(K168=0,0,Agents($G$4,$G$5,K168,$G$3)/(1-$P$1))</f>
        <v>5</v>
      </c>
      <c r="T168" s="24">
        <f ca="1">IF(L168=0,0,Agents($G$4,$G$5,L168,$G$3)/(1-$P$1))</f>
        <v>5</v>
      </c>
      <c r="U168" s="24">
        <f ca="1">IF(M168=0,0,Agents($G$4,$G$5,M168,$G$3)/(1-$P$1))</f>
        <v>5</v>
      </c>
      <c r="V168" s="24">
        <f ca="1">IF(N168=0,0,Agents($G$4,$G$5,N168,$G$3)/(1-$P$1))</f>
        <v>5</v>
      </c>
      <c r="W168" s="24">
        <f ca="1">IF(O168=0,0,Agents($G$4,$G$5,O168,$G$3)/(1-$P$1))</f>
        <v>3.75</v>
      </c>
      <c r="X168" s="24">
        <f ca="1">IF(P168=0,0,Agents($G$4,$G$5,P168,$G$3)/(1-$P$1))</f>
        <v>0</v>
      </c>
    </row>
    <row r="169" spans="1:24" x14ac:dyDescent="0.25">
      <c r="A169" s="121">
        <v>0.6875</v>
      </c>
      <c r="B169" s="122"/>
      <c r="C169" s="123">
        <v>4.0386606834656544E-2</v>
      </c>
      <c r="D169" s="123">
        <v>3.8795986622073564E-2</v>
      </c>
      <c r="E169" s="123">
        <v>3.5465694398409013E-2</v>
      </c>
      <c r="F169" s="123">
        <v>4.1808896298060415E-2</v>
      </c>
      <c r="G169" s="123">
        <v>3.5852372583479786E-2</v>
      </c>
      <c r="H169" s="124"/>
      <c r="J169" s="24">
        <f t="shared" ca="1" si="19"/>
        <v>0</v>
      </c>
      <c r="K169" s="24">
        <f t="shared" ca="1" si="19"/>
        <v>6.1002469850292957</v>
      </c>
      <c r="L169" s="24">
        <f t="shared" ca="1" si="19"/>
        <v>4.5457375019180182</v>
      </c>
      <c r="M169" s="24">
        <f t="shared" ca="1" si="19"/>
        <v>4.6167513085858882</v>
      </c>
      <c r="N169" s="24">
        <f t="shared" ca="1" si="19"/>
        <v>5.0313750378983126</v>
      </c>
      <c r="O169" s="24">
        <f t="shared" ca="1" si="19"/>
        <v>3.3024418133939908</v>
      </c>
      <c r="P169" s="24">
        <f t="shared" ca="1" si="19"/>
        <v>0</v>
      </c>
      <c r="R169" s="30">
        <f ca="1">IF(J169=0,0,Agents($G$4,$G$5,J169,$G$3)/(1-$P$1))</f>
        <v>0</v>
      </c>
      <c r="S169" s="30">
        <f ca="1">IF(K169=0,0,Agents($G$4,$G$5,K169,$G$3)/(1-$P$1))</f>
        <v>5</v>
      </c>
      <c r="T169" s="30">
        <f ca="1">IF(L169=0,0,Agents($G$4,$G$5,L169,$G$3)/(1-$P$1))</f>
        <v>3.75</v>
      </c>
      <c r="U169" s="30">
        <f ca="1">IF(M169=0,0,Agents($G$4,$G$5,M169,$G$3)/(1-$P$1))</f>
        <v>3.75</v>
      </c>
      <c r="V169" s="30">
        <f ca="1">IF(N169=0,0,Agents($G$4,$G$5,N169,$G$3)/(1-$P$1))</f>
        <v>5</v>
      </c>
      <c r="W169" s="30">
        <f ca="1">IF(O169=0,0,Agents($G$4,$G$5,O169,$G$3)/(1-$P$1))</f>
        <v>3.75</v>
      </c>
      <c r="X169" s="30">
        <f ca="1">IF(P169=0,0,Agents($G$4,$G$5,P169,$G$3)/(1-$P$1))</f>
        <v>0</v>
      </c>
    </row>
    <row r="170" spans="1:24" x14ac:dyDescent="0.25">
      <c r="A170" s="125">
        <v>0.70833333333333337</v>
      </c>
      <c r="B170" s="118"/>
      <c r="C170" s="119">
        <v>2.6579219882637211E-2</v>
      </c>
      <c r="D170" s="119">
        <v>2.8185907046476763E-2</v>
      </c>
      <c r="E170" s="119">
        <v>2.7179317202519059E-2</v>
      </c>
      <c r="F170" s="119">
        <v>3.0959752321981424E-2</v>
      </c>
      <c r="G170" s="119">
        <v>2.7065026362038665E-2</v>
      </c>
      <c r="H170" s="120"/>
      <c r="J170" s="24">
        <f t="shared" ca="1" si="19"/>
        <v>0</v>
      </c>
      <c r="K170" s="24">
        <f t="shared" ca="1" si="19"/>
        <v>4.014692460232955</v>
      </c>
      <c r="L170" s="24">
        <f t="shared" ca="1" si="19"/>
        <v>3.3025512647704049</v>
      </c>
      <c r="M170" s="24">
        <f t="shared" ca="1" si="19"/>
        <v>3.5380710962994661</v>
      </c>
      <c r="N170" s="24">
        <f t="shared" ca="1" si="19"/>
        <v>3.7257650597095071</v>
      </c>
      <c r="O170" s="24">
        <f t="shared" ca="1" si="19"/>
        <v>2.4930198003072288</v>
      </c>
      <c r="P170" s="24">
        <f t="shared" ca="1" si="19"/>
        <v>0</v>
      </c>
      <c r="R170" s="24">
        <f ca="1">IF(J170=0,0,Agents($G$4,$G$5,J170,$G$3)/(1-$P$1))</f>
        <v>0</v>
      </c>
      <c r="S170" s="24">
        <f ca="1">IF(K170=0,0,Agents($G$4,$G$5,K170,$G$3)/(1-$P$1))</f>
        <v>3.75</v>
      </c>
      <c r="T170" s="24">
        <f ca="1">IF(L170=0,0,Agents($G$4,$G$5,L170,$G$3)/(1-$P$1))</f>
        <v>3.75</v>
      </c>
      <c r="U170" s="24">
        <f ca="1">IF(M170=0,0,Agents($G$4,$G$5,M170,$G$3)/(1-$P$1))</f>
        <v>3.75</v>
      </c>
      <c r="V170" s="24">
        <f ca="1">IF(N170=0,0,Agents($G$4,$G$5,N170,$G$3)/(1-$P$1))</f>
        <v>3.75</v>
      </c>
      <c r="W170" s="24">
        <f ca="1">IF(O170=0,0,Agents($G$4,$G$5,O170,$G$3)/(1-$P$1))</f>
        <v>2.5</v>
      </c>
      <c r="X170" s="24">
        <f ca="1">IF(P170=0,0,Agents($G$4,$G$5,P170,$G$3)/(1-$P$1))</f>
        <v>0</v>
      </c>
    </row>
    <row r="171" spans="1:24" x14ac:dyDescent="0.25">
      <c r="A171" s="121">
        <v>0.72916666666666663</v>
      </c>
      <c r="B171" s="122"/>
      <c r="C171" s="123">
        <v>1.9675526406627546E-2</v>
      </c>
      <c r="D171" s="123">
        <v>1.6791604197901048E-2</v>
      </c>
      <c r="E171" s="123">
        <v>2.0881670533642691E-2</v>
      </c>
      <c r="F171" s="123">
        <v>2.1327829377364983E-2</v>
      </c>
      <c r="G171" s="123">
        <v>1.8629173989455183E-2</v>
      </c>
      <c r="H171" s="124"/>
      <c r="J171" s="24">
        <f t="shared" ca="1" si="19"/>
        <v>0</v>
      </c>
      <c r="K171" s="24">
        <f t="shared" ca="1" si="19"/>
        <v>2.9719151978347846</v>
      </c>
      <c r="L171" s="24">
        <f t="shared" ca="1" si="19"/>
        <v>1.9674773492249218</v>
      </c>
      <c r="M171" s="24">
        <f t="shared" ca="1" si="19"/>
        <v>2.7182741349617849</v>
      </c>
      <c r="N171" s="24">
        <f t="shared" ca="1" si="19"/>
        <v>2.5666381522443271</v>
      </c>
      <c r="O171" s="24">
        <f t="shared" ca="1" si="19"/>
        <v>1.7159746677439365</v>
      </c>
      <c r="P171" s="24">
        <f t="shared" ca="1" si="19"/>
        <v>0</v>
      </c>
      <c r="R171" s="30">
        <f ca="1">IF(J171=0,0,Agents($G$4,$G$5,J171,$G$3)/(1-$P$1))</f>
        <v>0</v>
      </c>
      <c r="S171" s="30">
        <f ca="1">IF(K171=0,0,Agents($G$4,$G$5,K171,$G$3)/(1-$P$1))</f>
        <v>3.75</v>
      </c>
      <c r="T171" s="30">
        <f ca="1">IF(L171=0,0,Agents($G$4,$G$5,L171,$G$3)/(1-$P$1))</f>
        <v>2.5</v>
      </c>
      <c r="U171" s="30">
        <f ca="1">IF(M171=0,0,Agents($G$4,$G$5,M171,$G$3)/(1-$P$1))</f>
        <v>3.75</v>
      </c>
      <c r="V171" s="30">
        <f ca="1">IF(N171=0,0,Agents($G$4,$G$5,N171,$G$3)/(1-$P$1))</f>
        <v>3.75</v>
      </c>
      <c r="W171" s="30">
        <f ca="1">IF(O171=0,0,Agents($G$4,$G$5,O171,$G$3)/(1-$P$1))</f>
        <v>2.5</v>
      </c>
      <c r="X171" s="30">
        <f ca="1">IF(P171=0,0,Agents($G$4,$G$5,P171,$G$3)/(1-$P$1))</f>
        <v>0</v>
      </c>
    </row>
    <row r="172" spans="1:24" x14ac:dyDescent="0.25">
      <c r="A172" s="125">
        <v>0.75</v>
      </c>
      <c r="B172" s="118"/>
      <c r="C172" s="119">
        <v>1.5533310321021747E-2</v>
      </c>
      <c r="D172" s="119">
        <v>1.4992503748125937E-2</v>
      </c>
      <c r="E172" s="119">
        <v>1.4252568776930727E-2</v>
      </c>
      <c r="F172" s="119">
        <v>1.5823873409012729E-2</v>
      </c>
      <c r="G172" s="119">
        <v>1.1950790861159929E-2</v>
      </c>
      <c r="H172" s="120"/>
      <c r="J172" s="24">
        <f t="shared" ca="1" si="19"/>
        <v>0</v>
      </c>
      <c r="K172" s="24">
        <f t="shared" ca="1" si="19"/>
        <v>2.3462488403958828</v>
      </c>
      <c r="L172" s="24">
        <f t="shared" ca="1" si="19"/>
        <v>1.7566762046651088</v>
      </c>
      <c r="M172" s="24">
        <f t="shared" ca="1" si="19"/>
        <v>1.8553299651326469</v>
      </c>
      <c r="N172" s="24">
        <f t="shared" ca="1" si="19"/>
        <v>1.9042799194070814</v>
      </c>
      <c r="O172" s="24">
        <f t="shared" ca="1" si="19"/>
        <v>1.1008139377979971</v>
      </c>
      <c r="P172" s="24">
        <f t="shared" ca="1" si="19"/>
        <v>0</v>
      </c>
      <c r="R172" s="24">
        <f ca="1">IF(J172=0,0,Agents($G$4,$G$5,J172,$G$3)/(1-$P$1))</f>
        <v>0</v>
      </c>
      <c r="S172" s="24">
        <f ca="1">IF(K172=0,0,Agents($G$4,$G$5,K172,$G$3)/(1-$P$1))</f>
        <v>2.5</v>
      </c>
      <c r="T172" s="24">
        <f ca="1">IF(L172=0,0,Agents($G$4,$G$5,L172,$G$3)/(1-$P$1))</f>
        <v>2.5</v>
      </c>
      <c r="U172" s="24">
        <f ca="1">IF(M172=0,0,Agents($G$4,$G$5,M172,$G$3)/(1-$P$1))</f>
        <v>2.5</v>
      </c>
      <c r="V172" s="24">
        <f ca="1">IF(N172=0,0,Agents($G$4,$G$5,N172,$G$3)/(1-$P$1))</f>
        <v>2.5</v>
      </c>
      <c r="W172" s="24">
        <f ca="1">IF(O172=0,0,Agents($G$4,$G$5,O172,$G$3)/(1-$P$1))</f>
        <v>2.5</v>
      </c>
      <c r="X172" s="24">
        <f ca="1">IF(P172=0,0,Agents($G$4,$G$5,P172,$G$3)/(1-$P$1))</f>
        <v>0</v>
      </c>
    </row>
    <row r="173" spans="1:24" x14ac:dyDescent="0.25">
      <c r="A173" s="121">
        <v>0.77083333333333337</v>
      </c>
      <c r="B173" s="122"/>
      <c r="C173" s="123">
        <v>1.1736278909216431E-2</v>
      </c>
      <c r="D173" s="123">
        <v>9.595202398800599E-3</v>
      </c>
      <c r="E173" s="123">
        <v>8.6178322837255558E-3</v>
      </c>
      <c r="F173" s="123">
        <v>9.6319229446164435E-3</v>
      </c>
      <c r="G173" s="123">
        <v>8.4358523725834803E-3</v>
      </c>
      <c r="H173" s="124"/>
      <c r="J173" s="24">
        <f t="shared" ca="1" si="19"/>
        <v>0</v>
      </c>
      <c r="K173" s="24">
        <f t="shared" ca="1" si="19"/>
        <v>1.7727213460768891</v>
      </c>
      <c r="L173" s="24">
        <f t="shared" ca="1" si="19"/>
        <v>1.1242727709856695</v>
      </c>
      <c r="M173" s="24">
        <f t="shared" ca="1" si="19"/>
        <v>1.1218274207778796</v>
      </c>
      <c r="N173" s="24">
        <f t="shared" ca="1" si="19"/>
        <v>1.15912690746518</v>
      </c>
      <c r="O173" s="24">
        <f t="shared" ca="1" si="19"/>
        <v>0.77704513256329211</v>
      </c>
      <c r="P173" s="24">
        <f t="shared" ca="1" si="19"/>
        <v>0</v>
      </c>
      <c r="R173" s="30">
        <f ca="1">IF(J173=0,0,Agents($G$4,$G$5,J173,$G$3)/(1-$P$1))</f>
        <v>0</v>
      </c>
      <c r="S173" s="30">
        <f ca="1">IF(K173=0,0,Agents($G$4,$G$5,K173,$G$3)/(1-$P$1))</f>
        <v>2.5</v>
      </c>
      <c r="T173" s="30">
        <f ca="1">IF(L173=0,0,Agents($G$4,$G$5,L173,$G$3)/(1-$P$1))</f>
        <v>2.5</v>
      </c>
      <c r="U173" s="30">
        <f ca="1">IF(M173=0,0,Agents($G$4,$G$5,M173,$G$3)/(1-$P$1))</f>
        <v>2.5</v>
      </c>
      <c r="V173" s="30">
        <f ca="1">IF(N173=0,0,Agents($G$4,$G$5,N173,$G$3)/(1-$P$1))</f>
        <v>2.5</v>
      </c>
      <c r="W173" s="30">
        <f ca="1">IF(O173=0,0,Agents($G$4,$G$5,O173,$G$3)/(1-$P$1))</f>
        <v>2.5</v>
      </c>
      <c r="X173" s="30">
        <f ca="1">IF(P173=0,0,Agents($G$4,$G$5,P173,$G$3)/(1-$P$1))</f>
        <v>0</v>
      </c>
    </row>
    <row r="174" spans="1:24" x14ac:dyDescent="0.25">
      <c r="A174" s="125">
        <v>0.79166666666666663</v>
      </c>
      <c r="B174" s="118"/>
      <c r="C174" s="119">
        <v>7.9392474974111157E-3</v>
      </c>
      <c r="D174" s="119">
        <v>5.6971514242878558E-3</v>
      </c>
      <c r="E174" s="119">
        <v>7.9549221080543586E-3</v>
      </c>
      <c r="F174" s="119">
        <v>8.2559339525283791E-3</v>
      </c>
      <c r="G174" s="119">
        <v>6.3268892794376098E-3</v>
      </c>
      <c r="H174" s="120"/>
      <c r="J174" s="24">
        <f t="shared" ca="1" si="19"/>
        <v>0</v>
      </c>
      <c r="K174" s="24">
        <f t="shared" ca="1" si="19"/>
        <v>1.1991938517578957</v>
      </c>
      <c r="L174" s="24">
        <f t="shared" ca="1" si="19"/>
        <v>0.66753695777274136</v>
      </c>
      <c r="M174" s="24">
        <f t="shared" ca="1" si="19"/>
        <v>1.0355330037949657</v>
      </c>
      <c r="N174" s="24">
        <f t="shared" ca="1" si="19"/>
        <v>0.99353734925586845</v>
      </c>
      <c r="O174" s="24">
        <f t="shared" ca="1" si="19"/>
        <v>0.58278384942246908</v>
      </c>
      <c r="P174" s="24">
        <f t="shared" ca="1" si="19"/>
        <v>0</v>
      </c>
      <c r="R174" s="24">
        <f ca="1">IF(J174=0,0,Agents($G$4,$G$5,J174,$G$3)/(1-$P$1))</f>
        <v>0</v>
      </c>
      <c r="S174" s="24">
        <f ca="1">IF(K174=0,0,Agents($G$4,$G$5,K174,$G$3)/(1-$P$1))</f>
        <v>2.5</v>
      </c>
      <c r="T174" s="24">
        <f ca="1">IF(L174=0,0,Agents($G$4,$G$5,L174,$G$3)/(1-$P$1))</f>
        <v>1.25</v>
      </c>
      <c r="U174" s="24">
        <f ca="1">IF(M174=0,0,Agents($G$4,$G$5,M174,$G$3)/(1-$P$1))</f>
        <v>2.5</v>
      </c>
      <c r="V174" s="24">
        <f ca="1">IF(N174=0,0,Agents($G$4,$G$5,N174,$G$3)/(1-$P$1))</f>
        <v>2.5</v>
      </c>
      <c r="W174" s="24">
        <f ca="1">IF(O174=0,0,Agents($G$4,$G$5,O174,$G$3)/(1-$P$1))</f>
        <v>1.25</v>
      </c>
      <c r="X174" s="24">
        <f ca="1">IF(P174=0,0,Agents($G$4,$G$5,P174,$G$3)/(1-$P$1))</f>
        <v>0</v>
      </c>
    </row>
    <row r="175" spans="1:24" x14ac:dyDescent="0.25">
      <c r="A175" s="126">
        <v>0.8125</v>
      </c>
      <c r="B175" s="122"/>
      <c r="C175" s="123">
        <v>5.5229547808077319E-3</v>
      </c>
      <c r="D175" s="123">
        <v>5.0974512743628183E-3</v>
      </c>
      <c r="E175" s="123">
        <v>5.3032814053695721E-3</v>
      </c>
      <c r="F175" s="123">
        <v>7.2239422084623322E-3</v>
      </c>
      <c r="G175" s="123">
        <v>4.2179261862917402E-3</v>
      </c>
      <c r="H175" s="124"/>
      <c r="J175" s="24">
        <f t="shared" ca="1" si="19"/>
        <v>0</v>
      </c>
      <c r="K175" s="24">
        <f t="shared" ca="1" si="19"/>
        <v>0.83422180991853601</v>
      </c>
      <c r="L175" s="24">
        <f t="shared" ca="1" si="19"/>
        <v>0.59726990958613702</v>
      </c>
      <c r="M175" s="24">
        <f t="shared" ca="1" si="19"/>
        <v>0.69035533586331044</v>
      </c>
      <c r="N175" s="24">
        <f t="shared" ca="1" si="19"/>
        <v>0.86934518059888499</v>
      </c>
      <c r="O175" s="24">
        <f t="shared" ca="1" si="19"/>
        <v>0.38852256628164605</v>
      </c>
      <c r="P175" s="24">
        <f t="shared" ca="1" si="19"/>
        <v>0</v>
      </c>
      <c r="R175" s="30">
        <f ca="1">IF(J175=0,0,Agents($G$4,$G$5,J175,$G$3)/(1-$P$1))</f>
        <v>0</v>
      </c>
      <c r="S175" s="30">
        <f ca="1">IF(K175=0,0,Agents($G$4,$G$5,K175,$G$3)/(1-$P$1))</f>
        <v>2.5</v>
      </c>
      <c r="T175" s="30">
        <f ca="1">IF(L175=0,0,Agents($G$4,$G$5,L175,$G$3)/(1-$P$1))</f>
        <v>1.25</v>
      </c>
      <c r="U175" s="30">
        <f ca="1">IF(M175=0,0,Agents($G$4,$G$5,M175,$G$3)/(1-$P$1))</f>
        <v>2.5</v>
      </c>
      <c r="V175" s="30">
        <f ca="1">IF(N175=0,0,Agents($G$4,$G$5,N175,$G$3)/(1-$P$1))</f>
        <v>2.5</v>
      </c>
      <c r="W175" s="30">
        <f ca="1">IF(O175=0,0,Agents($G$4,$G$5,O175,$G$3)/(1-$P$1))</f>
        <v>1.25</v>
      </c>
      <c r="X175" s="30">
        <f ca="1">IF(P175=0,0,Agents($G$4,$G$5,P175,$G$3)/(1-$P$1))</f>
        <v>0</v>
      </c>
    </row>
    <row r="176" spans="1:24" x14ac:dyDescent="0.25">
      <c r="A176" s="125">
        <v>0.83333333333333304</v>
      </c>
      <c r="B176" s="127"/>
      <c r="C176" s="128">
        <v>2.0711080428028996E-3</v>
      </c>
      <c r="D176" s="128">
        <v>2.098950524737631E-3</v>
      </c>
      <c r="E176" s="128">
        <v>2.651640702684786E-3</v>
      </c>
      <c r="F176" s="128">
        <v>2.7519779841761265E-3</v>
      </c>
      <c r="G176" s="128">
        <v>1.7574692442882249E-3</v>
      </c>
      <c r="H176" s="129"/>
      <c r="J176" s="24">
        <f t="shared" ca="1" si="19"/>
        <v>0</v>
      </c>
      <c r="K176" s="24">
        <f t="shared" ca="1" si="19"/>
        <v>0.31283317871945104</v>
      </c>
      <c r="L176" s="24">
        <f t="shared" ca="1" si="19"/>
        <v>0.24593466865311522</v>
      </c>
      <c r="M176" s="24">
        <f t="shared" ca="1" si="19"/>
        <v>0.34517766793165522</v>
      </c>
      <c r="N176" s="24">
        <f t="shared" ca="1" si="19"/>
        <v>0.33117911641862285</v>
      </c>
      <c r="O176" s="24">
        <f t="shared" ca="1" si="19"/>
        <v>0.16188440261735251</v>
      </c>
      <c r="P176" s="24">
        <f t="shared" ca="1" si="19"/>
        <v>0</v>
      </c>
      <c r="R176" s="30">
        <f ca="1">IF(J176=0,0,Agents($G$4,$G$5,J176,$G$3)/(1-$P$1))</f>
        <v>0</v>
      </c>
      <c r="S176" s="30">
        <f ca="1">IF(K176=0,0,Agents($G$4,$G$5,K176,$G$3)/(1-$P$1))</f>
        <v>1.25</v>
      </c>
      <c r="T176" s="30">
        <f ca="1">IF(L176=0,0,Agents($G$4,$G$5,L176,$G$3)/(1-$P$1))</f>
        <v>1.25</v>
      </c>
      <c r="U176" s="30">
        <f ca="1">IF(M176=0,0,Agents($G$4,$G$5,M176,$G$3)/(1-$P$1))</f>
        <v>1.25</v>
      </c>
      <c r="V176" s="30">
        <f ca="1">IF(N176=0,0,Agents($G$4,$G$5,N176,$G$3)/(1-$P$1))</f>
        <v>1.25</v>
      </c>
      <c r="W176" s="30">
        <f ca="1">IF(O176=0,0,Agents($G$4,$G$5,O176,$G$3)/(1-$P$1))</f>
        <v>1.25</v>
      </c>
      <c r="X176" s="30">
        <f ca="1">IF(P176=0,0,Agents($G$4,$G$5,P176,$G$3)/(1-$P$1))</f>
        <v>0</v>
      </c>
    </row>
    <row r="177" spans="1:24" x14ac:dyDescent="0.25">
      <c r="A177" s="126">
        <v>0.85416666666666696</v>
      </c>
      <c r="B177" s="127"/>
      <c r="C177" s="128">
        <v>1.380738695201933E-3</v>
      </c>
      <c r="D177" s="128">
        <v>1.1994002998500749E-3</v>
      </c>
      <c r="E177" s="128">
        <v>1.325820351342393E-3</v>
      </c>
      <c r="F177" s="128">
        <v>1.7199862401100791E-3</v>
      </c>
      <c r="G177" s="128">
        <v>1.4059753954305801E-3</v>
      </c>
      <c r="H177" s="129"/>
      <c r="J177" s="24">
        <f t="shared" ca="1" si="19"/>
        <v>0</v>
      </c>
      <c r="K177" s="24">
        <f t="shared" ca="1" si="19"/>
        <v>0.208555452479634</v>
      </c>
      <c r="L177" s="24">
        <f t="shared" ca="1" si="19"/>
        <v>0.14053409637320868</v>
      </c>
      <c r="M177" s="24">
        <f t="shared" ca="1" si="19"/>
        <v>0.17258883396582761</v>
      </c>
      <c r="N177" s="24">
        <f t="shared" ca="1" si="19"/>
        <v>0.20698694776163928</v>
      </c>
      <c r="O177" s="24">
        <f t="shared" ca="1" si="19"/>
        <v>0.12950752209388203</v>
      </c>
      <c r="P177" s="24">
        <f t="shared" ca="1" si="19"/>
        <v>0</v>
      </c>
      <c r="R177" s="30">
        <f ca="1">IF(J177=0,0,Agents($G$4,$G$5,J177,$G$3)/(1-$P$1))</f>
        <v>0</v>
      </c>
      <c r="S177" s="30">
        <f ca="1">IF(K177=0,0,Agents($G$4,$G$5,K177,$G$3)/(1-$P$1))</f>
        <v>1.25</v>
      </c>
      <c r="T177" s="30">
        <f ca="1">IF(L177=0,0,Agents($G$4,$G$5,L177,$G$3)/(1-$P$1))</f>
        <v>1.25</v>
      </c>
      <c r="U177" s="30">
        <f ca="1">IF(M177=0,0,Agents($G$4,$G$5,M177,$G$3)/(1-$P$1))</f>
        <v>1.25</v>
      </c>
      <c r="V177" s="30">
        <f ca="1">IF(N177=0,0,Agents($G$4,$G$5,N177,$G$3)/(1-$P$1))</f>
        <v>1.25</v>
      </c>
      <c r="W177" s="30">
        <f ca="1">IF(O177=0,0,Agents($G$4,$G$5,O177,$G$3)/(1-$P$1))</f>
        <v>1.25</v>
      </c>
      <c r="X177" s="30">
        <f ca="1">IF(P177=0,0,Agents($G$4,$G$5,P177,$G$3)/(1-$P$1))</f>
        <v>0</v>
      </c>
    </row>
    <row r="178" spans="1:24" x14ac:dyDescent="0.25">
      <c r="A178" s="125">
        <v>0.875000000000001</v>
      </c>
      <c r="B178" s="127"/>
      <c r="C178" s="128">
        <v>7.9392474974111157E-3</v>
      </c>
      <c r="D178" s="128">
        <v>5.6971514242878558E-3</v>
      </c>
      <c r="E178" s="128">
        <v>7.9549221080543586E-3</v>
      </c>
      <c r="F178" s="128">
        <v>8.2559339525283791E-3</v>
      </c>
      <c r="G178" s="128">
        <v>6.3268892794376098E-3</v>
      </c>
      <c r="H178" s="129"/>
      <c r="J178" s="24">
        <f t="shared" ref="J178:P181" ca="1" si="20">B178*J$182</f>
        <v>0</v>
      </c>
      <c r="K178" s="24">
        <f t="shared" ca="1" si="20"/>
        <v>1.1991938517578957</v>
      </c>
      <c r="L178" s="24">
        <f t="shared" ca="1" si="20"/>
        <v>0.66753695777274136</v>
      </c>
      <c r="M178" s="24">
        <f t="shared" ca="1" si="20"/>
        <v>1.0355330037949657</v>
      </c>
      <c r="N178" s="24">
        <f t="shared" ca="1" si="20"/>
        <v>0.99353734925586845</v>
      </c>
      <c r="O178" s="24">
        <f t="shared" ca="1" si="20"/>
        <v>0.58278384942246908</v>
      </c>
      <c r="P178" s="24">
        <f t="shared" ca="1" si="20"/>
        <v>0</v>
      </c>
      <c r="R178" s="30">
        <f ca="1">IF(J178=0,0,Agents($G$4,$G$5,J178,$G$3)/(1-$P$1))</f>
        <v>0</v>
      </c>
      <c r="S178" s="30">
        <f ca="1">IF(K178=0,0,Agents($G$4,$G$5,K178,$G$3)/(1-$P$1))</f>
        <v>2.5</v>
      </c>
      <c r="T178" s="30">
        <f ca="1">IF(L178=0,0,Agents($G$4,$G$5,L178,$G$3)/(1-$P$1))</f>
        <v>1.25</v>
      </c>
      <c r="U178" s="30">
        <f ca="1">IF(M178=0,0,Agents($G$4,$G$5,M178,$G$3)/(1-$P$1))</f>
        <v>2.5</v>
      </c>
      <c r="V178" s="30">
        <f ca="1">IF(N178=0,0,Agents($G$4,$G$5,N178,$G$3)/(1-$P$1))</f>
        <v>2.5</v>
      </c>
      <c r="W178" s="30">
        <f ca="1">IF(O178=0,0,Agents($G$4,$G$5,O178,$G$3)/(1-$P$1))</f>
        <v>1.25</v>
      </c>
      <c r="X178" s="30">
        <f ca="1">IF(P178=0,0,Agents($G$4,$G$5,P178,$G$3)/(1-$P$1))</f>
        <v>0</v>
      </c>
    </row>
    <row r="179" spans="1:24" x14ac:dyDescent="0.25">
      <c r="A179" s="126">
        <v>0.89583333333333504</v>
      </c>
      <c r="B179" s="127"/>
      <c r="C179" s="128">
        <v>5.5229547808077319E-3</v>
      </c>
      <c r="D179" s="128">
        <v>5.0974512743628183E-3</v>
      </c>
      <c r="E179" s="128">
        <v>5.3032814053695721E-3</v>
      </c>
      <c r="F179" s="128">
        <v>7.2239422084623322E-3</v>
      </c>
      <c r="G179" s="128">
        <v>4.2179261862917402E-3</v>
      </c>
      <c r="H179" s="129"/>
      <c r="J179" s="24">
        <f t="shared" ca="1" si="20"/>
        <v>0</v>
      </c>
      <c r="K179" s="24">
        <f t="shared" ca="1" si="20"/>
        <v>0.83422180991853601</v>
      </c>
      <c r="L179" s="24">
        <f t="shared" ca="1" si="20"/>
        <v>0.59726990958613702</v>
      </c>
      <c r="M179" s="24">
        <f t="shared" ca="1" si="20"/>
        <v>0.69035533586331044</v>
      </c>
      <c r="N179" s="24">
        <f t="shared" ca="1" si="20"/>
        <v>0.86934518059888499</v>
      </c>
      <c r="O179" s="24">
        <f t="shared" ca="1" si="20"/>
        <v>0.38852256628164605</v>
      </c>
      <c r="P179" s="24">
        <f t="shared" ca="1" si="20"/>
        <v>0</v>
      </c>
      <c r="R179" s="30">
        <f ca="1">IF(J179=0,0,Agents($G$4,$G$5,J179,$G$3)/(1-$P$1))</f>
        <v>0</v>
      </c>
      <c r="S179" s="30">
        <f ca="1">IF(K179=0,0,Agents($G$4,$G$5,K179,$G$3)/(1-$P$1))</f>
        <v>2.5</v>
      </c>
      <c r="T179" s="30">
        <f ca="1">IF(L179=0,0,Agents($G$4,$G$5,L179,$G$3)/(1-$P$1))</f>
        <v>1.25</v>
      </c>
      <c r="U179" s="30">
        <f ca="1">IF(M179=0,0,Agents($G$4,$G$5,M179,$G$3)/(1-$P$1))</f>
        <v>2.5</v>
      </c>
      <c r="V179" s="30">
        <f ca="1">IF(N179=0,0,Agents($G$4,$G$5,N179,$G$3)/(1-$P$1))</f>
        <v>2.5</v>
      </c>
      <c r="W179" s="30">
        <f ca="1">IF(O179=0,0,Agents($G$4,$G$5,O179,$G$3)/(1-$P$1))</f>
        <v>1.25</v>
      </c>
      <c r="X179" s="30">
        <f ca="1">IF(P179=0,0,Agents($G$4,$G$5,P179,$G$3)/(1-$P$1))</f>
        <v>0</v>
      </c>
    </row>
    <row r="180" spans="1:24" x14ac:dyDescent="0.25">
      <c r="A180" s="125">
        <v>0.91666666666666896</v>
      </c>
      <c r="B180" s="127"/>
      <c r="C180" s="128">
        <v>2.0711080428028996E-3</v>
      </c>
      <c r="D180" s="128">
        <v>2.098950524737631E-3</v>
      </c>
      <c r="E180" s="128">
        <v>2.651640702684786E-3</v>
      </c>
      <c r="F180" s="128">
        <v>2.7519779841761265E-3</v>
      </c>
      <c r="G180" s="128">
        <v>1.7574692442882249E-3</v>
      </c>
      <c r="H180" s="129"/>
      <c r="J180" s="24">
        <f t="shared" ca="1" si="20"/>
        <v>0</v>
      </c>
      <c r="K180" s="24">
        <f t="shared" ca="1" si="20"/>
        <v>0.31283317871945104</v>
      </c>
      <c r="L180" s="24">
        <f t="shared" ca="1" si="20"/>
        <v>0.24593466865311522</v>
      </c>
      <c r="M180" s="24">
        <f t="shared" ca="1" si="20"/>
        <v>0.34517766793165522</v>
      </c>
      <c r="N180" s="24">
        <f t="shared" ca="1" si="20"/>
        <v>0.33117911641862285</v>
      </c>
      <c r="O180" s="24">
        <f t="shared" ca="1" si="20"/>
        <v>0.16188440261735251</v>
      </c>
      <c r="P180" s="24">
        <f t="shared" ca="1" si="20"/>
        <v>0</v>
      </c>
      <c r="R180" s="30">
        <f ca="1">IF(J180=0,0,Agents($G$4,$G$5,J180,$G$3)/(1-$P$1))</f>
        <v>0</v>
      </c>
      <c r="S180" s="30">
        <f ca="1">IF(K180=0,0,Agents($G$4,$G$5,K180,$G$3)/(1-$P$1))</f>
        <v>1.25</v>
      </c>
      <c r="T180" s="30">
        <f ca="1">IF(L180=0,0,Agents($G$4,$G$5,L180,$G$3)/(1-$P$1))</f>
        <v>1.25</v>
      </c>
      <c r="U180" s="30">
        <f ca="1">IF(M180=0,0,Agents($G$4,$G$5,M180,$G$3)/(1-$P$1))</f>
        <v>1.25</v>
      </c>
      <c r="V180" s="30">
        <f ca="1">IF(N180=0,0,Agents($G$4,$G$5,N180,$G$3)/(1-$P$1))</f>
        <v>1.25</v>
      </c>
      <c r="W180" s="30">
        <f ca="1">IF(O180=0,0,Agents($G$4,$G$5,O180,$G$3)/(1-$P$1))</f>
        <v>1.25</v>
      </c>
      <c r="X180" s="30">
        <f ca="1">IF(P180=0,0,Agents($G$4,$G$5,P180,$G$3)/(1-$P$1))</f>
        <v>0</v>
      </c>
    </row>
    <row r="181" spans="1:24" x14ac:dyDescent="0.25">
      <c r="A181" s="126">
        <v>0.937500000000003</v>
      </c>
      <c r="B181" s="127"/>
      <c r="C181" s="128">
        <v>1.380738695201933E-3</v>
      </c>
      <c r="D181" s="128">
        <v>1.1994002998500749E-3</v>
      </c>
      <c r="E181" s="128">
        <v>1.325820351342393E-3</v>
      </c>
      <c r="F181" s="128">
        <v>1.7199862401100791E-3</v>
      </c>
      <c r="G181" s="128">
        <v>1.4059753954305801E-3</v>
      </c>
      <c r="H181" s="129"/>
      <c r="J181" s="24">
        <f t="shared" ca="1" si="20"/>
        <v>0</v>
      </c>
      <c r="K181" s="24">
        <f t="shared" ca="1" si="20"/>
        <v>0.208555452479634</v>
      </c>
      <c r="L181" s="24">
        <f t="shared" ca="1" si="20"/>
        <v>0.14053409637320868</v>
      </c>
      <c r="M181" s="24">
        <f t="shared" ca="1" si="20"/>
        <v>0.17258883396582761</v>
      </c>
      <c r="N181" s="24">
        <f t="shared" ca="1" si="20"/>
        <v>0.20698694776163928</v>
      </c>
      <c r="O181" s="24">
        <f t="shared" ca="1" si="20"/>
        <v>0.12950752209388203</v>
      </c>
      <c r="P181" s="24">
        <f t="shared" ca="1" si="20"/>
        <v>0</v>
      </c>
      <c r="R181" s="30">
        <f ca="1">IF(J181=0,0,Agents($G$4,$G$5,J181,$G$3)/(1-$P$1))</f>
        <v>0</v>
      </c>
      <c r="S181" s="30">
        <f ca="1">IF(K181=0,0,Agents($G$4,$G$5,K181,$G$3)/(1-$P$1))</f>
        <v>1.25</v>
      </c>
      <c r="T181" s="30">
        <f ca="1">IF(L181=0,0,Agents($G$4,$G$5,L181,$G$3)/(1-$P$1))</f>
        <v>1.25</v>
      </c>
      <c r="U181" s="30">
        <f ca="1">IF(M181=0,0,Agents($G$4,$G$5,M181,$G$3)/(1-$P$1))</f>
        <v>1.25</v>
      </c>
      <c r="V181" s="30">
        <f ca="1">IF(N181=0,0,Agents($G$4,$G$5,N181,$G$3)/(1-$P$1))</f>
        <v>1.25</v>
      </c>
      <c r="W181" s="30">
        <f ca="1">IF(O181=0,0,Agents($G$4,$G$5,O181,$G$3)/(1-$P$1))</f>
        <v>1.25</v>
      </c>
      <c r="X181" s="30">
        <f ca="1">IF(P181=0,0,Agents($G$4,$G$5,P181,$G$3)/(1-$P$1))</f>
        <v>0</v>
      </c>
    </row>
    <row r="182" spans="1:24" x14ac:dyDescent="0.25">
      <c r="B182" s="14"/>
      <c r="C182" s="15">
        <v>0.24727386021393707</v>
      </c>
      <c r="D182" s="15">
        <v>0.19181638799459966</v>
      </c>
      <c r="E182" s="15">
        <v>0.21310624156194827</v>
      </c>
      <c r="F182" s="15">
        <v>0.1970090352061481</v>
      </c>
      <c r="G182" s="15">
        <v>0.1507944750233669</v>
      </c>
      <c r="H182" s="16"/>
      <c r="J182" s="27">
        <f t="shared" ref="J182:P182" ca="1" si="21">$G$2*B182/SUM($B$182:$H$182)</f>
        <v>0</v>
      </c>
      <c r="K182" s="27">
        <f t="shared" ca="1" si="21"/>
        <v>151.04628645837494</v>
      </c>
      <c r="L182" s="27">
        <f t="shared" ca="1" si="21"/>
        <v>117.17030285116276</v>
      </c>
      <c r="M182" s="27">
        <f t="shared" ca="1" si="21"/>
        <v>130.17512801872547</v>
      </c>
      <c r="N182" s="27">
        <f t="shared" ca="1" si="21"/>
        <v>120.34221142861708</v>
      </c>
      <c r="O182" s="27">
        <f t="shared" ca="1" si="21"/>
        <v>92.112225089273579</v>
      </c>
      <c r="P182" s="27">
        <f t="shared" ca="1" si="21"/>
        <v>0</v>
      </c>
      <c r="R182" s="26">
        <f ca="1">(SUM(R152:R181)/2)/$C$6</f>
        <v>0</v>
      </c>
      <c r="S182" s="26">
        <f t="shared" ref="S182:X182" ca="1" si="22">(SUM(S152:S181)/2)/$C$6</f>
        <v>8.28125</v>
      </c>
      <c r="T182" s="26">
        <f t="shared" ca="1" si="22"/>
        <v>6.71875</v>
      </c>
      <c r="U182" s="26">
        <f t="shared" ca="1" si="22"/>
        <v>7.578125</v>
      </c>
      <c r="V182" s="26">
        <f t="shared" ca="1" si="22"/>
        <v>7.1875</v>
      </c>
      <c r="W182" s="26">
        <f t="shared" ca="1" si="22"/>
        <v>6.25</v>
      </c>
      <c r="X182" s="26">
        <f t="shared" ca="1" si="22"/>
        <v>0</v>
      </c>
    </row>
    <row r="183" spans="1:24" x14ac:dyDescent="0.25">
      <c r="R183" s="32">
        <f ca="1">SUM(R182:X182)/5</f>
        <v>7.203125</v>
      </c>
      <c r="S183" s="31"/>
      <c r="T183" s="31"/>
      <c r="U183" s="31"/>
      <c r="V183" s="31"/>
      <c r="W183" s="31"/>
      <c r="X183" s="4"/>
    </row>
    <row r="185" spans="1:24" x14ac:dyDescent="0.25">
      <c r="A185" s="39" t="s">
        <v>17</v>
      </c>
      <c r="J185" s="6" t="s">
        <v>14</v>
      </c>
      <c r="K185" s="20"/>
      <c r="L185" s="20"/>
      <c r="M185" s="33">
        <v>43252</v>
      </c>
      <c r="N185" s="20"/>
      <c r="O185" s="20"/>
      <c r="P185" s="21"/>
      <c r="R185" s="6" t="s">
        <v>15</v>
      </c>
      <c r="S185" s="20"/>
      <c r="T185" s="20"/>
      <c r="U185" s="20"/>
      <c r="V185" s="20"/>
      <c r="W185" s="20"/>
      <c r="X185" s="21"/>
    </row>
    <row r="186" spans="1:24" x14ac:dyDescent="0.25">
      <c r="A186" s="113" t="s">
        <v>6</v>
      </c>
      <c r="B186" s="114" t="s">
        <v>13</v>
      </c>
      <c r="C186" s="115" t="s">
        <v>7</v>
      </c>
      <c r="D186" s="115" t="s">
        <v>8</v>
      </c>
      <c r="E186" s="115" t="s">
        <v>9</v>
      </c>
      <c r="F186" s="115" t="s">
        <v>10</v>
      </c>
      <c r="G186" s="115" t="s">
        <v>11</v>
      </c>
      <c r="H186" s="116" t="s">
        <v>12</v>
      </c>
      <c r="J186" s="22" t="s">
        <v>13</v>
      </c>
      <c r="K186" s="20" t="s">
        <v>7</v>
      </c>
      <c r="L186" s="20" t="s">
        <v>8</v>
      </c>
      <c r="M186" s="20" t="s">
        <v>9</v>
      </c>
      <c r="N186" s="20" t="s">
        <v>10</v>
      </c>
      <c r="O186" s="20" t="s">
        <v>11</v>
      </c>
      <c r="P186" s="21" t="s">
        <v>12</v>
      </c>
      <c r="R186" s="22" t="s">
        <v>13</v>
      </c>
      <c r="S186" s="20" t="s">
        <v>7</v>
      </c>
      <c r="T186" s="20" t="s">
        <v>8</v>
      </c>
      <c r="U186" s="20" t="s">
        <v>9</v>
      </c>
      <c r="V186" s="20" t="s">
        <v>10</v>
      </c>
      <c r="W186" s="20" t="s">
        <v>11</v>
      </c>
      <c r="X186" s="21" t="s">
        <v>12</v>
      </c>
    </row>
    <row r="187" spans="1:24" x14ac:dyDescent="0.25">
      <c r="A187" s="117">
        <v>0.33333333333333331</v>
      </c>
      <c r="B187" s="118"/>
      <c r="C187" s="119">
        <v>2.1746634449430445E-2</v>
      </c>
      <c r="D187" s="119">
        <v>2.4287856071964018E-2</v>
      </c>
      <c r="E187" s="119">
        <v>2.5190586675505468E-2</v>
      </c>
      <c r="F187" s="119">
        <v>2.1327829377364983E-2</v>
      </c>
      <c r="G187" s="119">
        <v>2.3901581722319858E-2</v>
      </c>
      <c r="H187" s="120"/>
      <c r="J187" s="24">
        <f t="shared" ref="J187:P212" ca="1" si="23">B187*J$217</f>
        <v>0</v>
      </c>
      <c r="K187" s="24">
        <f t="shared" ca="1" si="23"/>
        <v>2.3391577974328426</v>
      </c>
      <c r="L187" s="24">
        <f t="shared" ca="1" si="23"/>
        <v>2.026581838377727</v>
      </c>
      <c r="M187" s="24">
        <f t="shared" ca="1" si="23"/>
        <v>2.3351979933834968</v>
      </c>
      <c r="N187" s="24">
        <f t="shared" ca="1" si="23"/>
        <v>1.8277721635740678</v>
      </c>
      <c r="O187" s="24">
        <f t="shared" ca="1" si="23"/>
        <v>1.5678385135997162</v>
      </c>
      <c r="P187" s="24">
        <f t="shared" ca="1" si="23"/>
        <v>0</v>
      </c>
      <c r="R187" s="24">
        <f ca="1">IF(J187=0,0,Agents($H$4,$H$5,J187,$H$3)/(1-$P$1))</f>
        <v>0</v>
      </c>
      <c r="S187" s="24">
        <f ca="1">IF(K187=0,0,Agents($H$4,$H$5,K187,$H$3)/(1-$P$1))</f>
        <v>2.5</v>
      </c>
      <c r="T187" s="24">
        <f ca="1">IF(L187=0,0,Agents($H$4,$H$5,L187,$H$3)/(1-$P$1))</f>
        <v>2.5</v>
      </c>
      <c r="U187" s="24">
        <f ca="1">IF(M187=0,0,Agents($H$4,$H$5,M187,$H$3)/(1-$P$1))</f>
        <v>2.5</v>
      </c>
      <c r="V187" s="24">
        <f ca="1">IF(N187=0,0,Agents($H$4,$H$5,N187,$H$3)/(1-$P$1))</f>
        <v>2.5</v>
      </c>
      <c r="W187" s="24">
        <f ca="1">IF(O187=0,0,Agents($H$4,$H$5,O187,$H$3)/(1-$P$1))</f>
        <v>2.5</v>
      </c>
      <c r="X187" s="24">
        <f ca="1">IF(P187=0,0,Agents($H$4,$H$5,P187,$H$3)/(1-$P$1))</f>
        <v>0</v>
      </c>
    </row>
    <row r="188" spans="1:24" x14ac:dyDescent="0.25">
      <c r="A188" s="121">
        <v>0.35416666666666669</v>
      </c>
      <c r="B188" s="122"/>
      <c r="C188" s="123">
        <v>3.1411805315843977E-2</v>
      </c>
      <c r="D188" s="123">
        <v>3.2083958020989505E-2</v>
      </c>
      <c r="E188" s="123">
        <v>3.1819688432217434E-2</v>
      </c>
      <c r="F188" s="123">
        <v>2.4079807361541108E-2</v>
      </c>
      <c r="G188" s="123">
        <v>2.3198594024604568E-2</v>
      </c>
      <c r="H188" s="124"/>
      <c r="J188" s="30">
        <f t="shared" ca="1" si="23"/>
        <v>0</v>
      </c>
      <c r="K188" s="30">
        <f t="shared" ca="1" si="23"/>
        <v>3.3787834851807728</v>
      </c>
      <c r="L188" s="30">
        <f t="shared" ca="1" si="23"/>
        <v>2.6770895889681086</v>
      </c>
      <c r="M188" s="30">
        <f t="shared" ca="1" si="23"/>
        <v>2.949723781115996</v>
      </c>
      <c r="N188" s="30">
        <f t="shared" ca="1" si="23"/>
        <v>2.0636137330674957</v>
      </c>
      <c r="O188" s="30">
        <f t="shared" ca="1" si="23"/>
        <v>1.521725616140901</v>
      </c>
      <c r="P188" s="30">
        <f t="shared" ca="1" si="23"/>
        <v>0</v>
      </c>
      <c r="R188" s="30">
        <f ca="1">IF(J188=0,0,Agents($H$4,$H$5,J188,$H$3)/(1-$P$1))</f>
        <v>0</v>
      </c>
      <c r="S188" s="30">
        <f ca="1">IF(K188=0,0,Agents($H$4,$H$5,K188,$H$3)/(1-$P$1))</f>
        <v>3.75</v>
      </c>
      <c r="T188" s="30">
        <f ca="1">IF(L188=0,0,Agents($H$4,$H$5,L188,$H$3)/(1-$P$1))</f>
        <v>3.75</v>
      </c>
      <c r="U188" s="30">
        <f ca="1">IF(M188=0,0,Agents($H$4,$H$5,M188,$H$3)/(1-$P$1))</f>
        <v>3.75</v>
      </c>
      <c r="V188" s="30">
        <f ca="1">IF(N188=0,0,Agents($H$4,$H$5,N188,$H$3)/(1-$P$1))</f>
        <v>2.5</v>
      </c>
      <c r="W188" s="30">
        <f ca="1">IF(O188=0,0,Agents($H$4,$H$5,O188,$H$3)/(1-$P$1))</f>
        <v>2.5</v>
      </c>
      <c r="X188" s="30">
        <f ca="1">IF(P188=0,0,Agents($H$4,$H$5,P188,$H$3)/(1-$P$1))</f>
        <v>0</v>
      </c>
    </row>
    <row r="189" spans="1:24" x14ac:dyDescent="0.25">
      <c r="A189" s="125">
        <v>0.375</v>
      </c>
      <c r="B189" s="118"/>
      <c r="C189" s="119">
        <v>3.589920607525026E-2</v>
      </c>
      <c r="D189" s="119">
        <v>3.9880059970014994E-2</v>
      </c>
      <c r="E189" s="119">
        <v>4.2094796155120982E-2</v>
      </c>
      <c r="F189" s="119">
        <v>3.8871689026487785E-2</v>
      </c>
      <c r="G189" s="119">
        <v>4.0421792618629174E-2</v>
      </c>
      <c r="H189" s="120"/>
      <c r="J189" s="24">
        <f t="shared" ca="1" si="23"/>
        <v>0</v>
      </c>
      <c r="K189" s="24">
        <f t="shared" ca="1" si="23"/>
        <v>3.8614668402065977</v>
      </c>
      <c r="L189" s="24">
        <f t="shared" ca="1" si="23"/>
        <v>3.3275973395584901</v>
      </c>
      <c r="M189" s="24">
        <f t="shared" ca="1" si="23"/>
        <v>3.9022387521013697</v>
      </c>
      <c r="N189" s="24">
        <f t="shared" ca="1" si="23"/>
        <v>3.3312621690946713</v>
      </c>
      <c r="O189" s="24">
        <f t="shared" ca="1" si="23"/>
        <v>2.651491603881873</v>
      </c>
      <c r="P189" s="24">
        <f t="shared" ca="1" si="23"/>
        <v>0</v>
      </c>
      <c r="R189" s="24">
        <f ca="1">IF(J189=0,0,Agents($H$4,$H$5,J189,$H$3)/(1-$P$1))</f>
        <v>0</v>
      </c>
      <c r="S189" s="24">
        <f ca="1">IF(K189=0,0,Agents($H$4,$H$5,K189,$H$3)/(1-$P$1))</f>
        <v>3.75</v>
      </c>
      <c r="T189" s="24">
        <f ca="1">IF(L189=0,0,Agents($H$4,$H$5,L189,$H$3)/(1-$P$1))</f>
        <v>3.75</v>
      </c>
      <c r="U189" s="24">
        <f ca="1">IF(M189=0,0,Agents($H$4,$H$5,M189,$H$3)/(1-$P$1))</f>
        <v>3.75</v>
      </c>
      <c r="V189" s="24">
        <f ca="1">IF(N189=0,0,Agents($H$4,$H$5,N189,$H$3)/(1-$P$1))</f>
        <v>3.75</v>
      </c>
      <c r="W189" s="24">
        <f ca="1">IF(O189=0,0,Agents($H$4,$H$5,O189,$H$3)/(1-$P$1))</f>
        <v>3.75</v>
      </c>
      <c r="X189" s="24">
        <f ca="1">IF(P189=0,0,Agents($H$4,$H$5,P189,$H$3)/(1-$P$1))</f>
        <v>0</v>
      </c>
    </row>
    <row r="190" spans="1:24" x14ac:dyDescent="0.25">
      <c r="A190" s="121">
        <v>0.39583333333333331</v>
      </c>
      <c r="B190" s="122"/>
      <c r="C190" s="123">
        <v>4.9016223679668625E-2</v>
      </c>
      <c r="D190" s="123">
        <v>5.0674662668665667E-2</v>
      </c>
      <c r="E190" s="123">
        <v>5.2038448790188929E-2</v>
      </c>
      <c r="F190" s="123">
        <v>4.3687650498796013E-2</v>
      </c>
      <c r="G190" s="123">
        <v>4.8506151142355007E-2</v>
      </c>
      <c r="H190" s="124"/>
      <c r="J190" s="30">
        <f t="shared" ca="1" si="23"/>
        <v>0</v>
      </c>
      <c r="K190" s="30">
        <f t="shared" ca="1" si="23"/>
        <v>5.2723874164359312</v>
      </c>
      <c r="L190" s="30">
        <f t="shared" ca="1" si="23"/>
        <v>4.2283003788374796</v>
      </c>
      <c r="M190" s="30">
        <f t="shared" ca="1" si="23"/>
        <v>4.8240274337001186</v>
      </c>
      <c r="N190" s="30">
        <f t="shared" ca="1" si="23"/>
        <v>3.7439849157081708</v>
      </c>
      <c r="O190" s="30">
        <f t="shared" ca="1" si="23"/>
        <v>3.1817899246582475</v>
      </c>
      <c r="P190" s="30">
        <f t="shared" ca="1" si="23"/>
        <v>0</v>
      </c>
      <c r="R190" s="30">
        <f ca="1">IF(J190=0,0,Agents($H$4,$H$5,J190,$H$3)/(1-$P$1))</f>
        <v>0</v>
      </c>
      <c r="S190" s="30">
        <f ca="1">IF(K190=0,0,Agents($H$4,$H$5,K190,$H$3)/(1-$P$1))</f>
        <v>5</v>
      </c>
      <c r="T190" s="30">
        <f ca="1">IF(L190=0,0,Agents($H$4,$H$5,L190,$H$3)/(1-$P$1))</f>
        <v>3.75</v>
      </c>
      <c r="U190" s="30">
        <f ca="1">IF(M190=0,0,Agents($H$4,$H$5,M190,$H$3)/(1-$P$1))</f>
        <v>5</v>
      </c>
      <c r="V190" s="30">
        <f ca="1">IF(N190=0,0,Agents($H$4,$H$5,N190,$H$3)/(1-$P$1))</f>
        <v>3.75</v>
      </c>
      <c r="W190" s="30">
        <f ca="1">IF(O190=0,0,Agents($H$4,$H$5,O190,$H$3)/(1-$P$1))</f>
        <v>3.75</v>
      </c>
      <c r="X190" s="30">
        <f ca="1">IF(P190=0,0,Agents($H$4,$H$5,P190,$H$3)/(1-$P$1))</f>
        <v>0</v>
      </c>
    </row>
    <row r="191" spans="1:24" x14ac:dyDescent="0.25">
      <c r="A191" s="125">
        <v>0.41666666666666669</v>
      </c>
      <c r="B191" s="118"/>
      <c r="C191" s="119">
        <v>5.6689944504925503E-2</v>
      </c>
      <c r="D191" s="119">
        <v>5.3073463268365817E-2</v>
      </c>
      <c r="E191" s="119">
        <v>5.4027179317202516E-2</v>
      </c>
      <c r="F191" s="119">
        <v>4.9879600963192293E-2</v>
      </c>
      <c r="G191" s="119">
        <v>5.4481546572934976E-2</v>
      </c>
      <c r="H191" s="120"/>
      <c r="J191" s="24">
        <f t="shared" ca="1" si="23"/>
        <v>0</v>
      </c>
      <c r="K191" s="24">
        <f t="shared" ca="1" si="23"/>
        <v>6.0978045146753574</v>
      </c>
      <c r="L191" s="24">
        <f t="shared" ca="1" si="23"/>
        <v>4.4284566097883662</v>
      </c>
      <c r="M191" s="24">
        <f t="shared" ca="1" si="23"/>
        <v>5.0083851700198672</v>
      </c>
      <c r="N191" s="24">
        <f t="shared" ca="1" si="23"/>
        <v>4.274628447068384</v>
      </c>
      <c r="O191" s="24">
        <f t="shared" ca="1" si="23"/>
        <v>3.5737495530581769</v>
      </c>
      <c r="P191" s="24">
        <f t="shared" ca="1" si="23"/>
        <v>0</v>
      </c>
      <c r="R191" s="24">
        <f ca="1">IF(J191=0,0,Agents($H$4,$H$5,J191,$H$3)/(1-$P$1))</f>
        <v>0</v>
      </c>
      <c r="S191" s="24">
        <f ca="1">IF(K191=0,0,Agents($H$4,$H$5,K191,$H$3)/(1-$P$1))</f>
        <v>5</v>
      </c>
      <c r="T191" s="24">
        <f ca="1">IF(L191=0,0,Agents($H$4,$H$5,L191,$H$3)/(1-$P$1))</f>
        <v>3.75</v>
      </c>
      <c r="U191" s="24">
        <f ca="1">IF(M191=0,0,Agents($H$4,$H$5,M191,$H$3)/(1-$P$1))</f>
        <v>5</v>
      </c>
      <c r="V191" s="24">
        <f ca="1">IF(N191=0,0,Agents($H$4,$H$5,N191,$H$3)/(1-$P$1))</f>
        <v>3.75</v>
      </c>
      <c r="W191" s="24">
        <f ca="1">IF(O191=0,0,Agents($H$4,$H$5,O191,$H$3)/(1-$P$1))</f>
        <v>3.75</v>
      </c>
      <c r="X191" s="24">
        <f ca="1">IF(P191=0,0,Agents($H$4,$H$5,P191,$H$3)/(1-$P$1))</f>
        <v>0</v>
      </c>
    </row>
    <row r="192" spans="1:24" x14ac:dyDescent="0.25">
      <c r="A192" s="121">
        <v>0.4375</v>
      </c>
      <c r="B192" s="122"/>
      <c r="C192" s="123">
        <v>6.1177345264331787E-2</v>
      </c>
      <c r="D192" s="123">
        <v>6.0385192019374909E-2</v>
      </c>
      <c r="E192" s="123">
        <v>5.6347364932051704E-2</v>
      </c>
      <c r="F192" s="123">
        <v>5.2128813738720886E-2</v>
      </c>
      <c r="G192" s="123">
        <v>6.1862917398945519E-2</v>
      </c>
      <c r="H192" s="124"/>
      <c r="J192" s="30">
        <f t="shared" ca="1" si="23"/>
        <v>0</v>
      </c>
      <c r="K192" s="30">
        <f t="shared" ca="1" si="23"/>
        <v>6.5804878697011819</v>
      </c>
      <c r="L192" s="30">
        <f t="shared" ca="1" si="23"/>
        <v>5.038548198359817</v>
      </c>
      <c r="M192" s="30">
        <f t="shared" ca="1" si="23"/>
        <v>5.223469195726242</v>
      </c>
      <c r="N192" s="30">
        <f t="shared" ca="1" si="23"/>
        <v>4.4673835759812839</v>
      </c>
      <c r="O192" s="30">
        <f t="shared" ca="1" si="23"/>
        <v>4.0579349763757362</v>
      </c>
      <c r="P192" s="30">
        <f t="shared" ca="1" si="23"/>
        <v>0</v>
      </c>
      <c r="R192" s="30">
        <f ca="1">IF(J192=0,0,Agents($H$4,$H$5,J192,$H$3)/(1-$P$1))</f>
        <v>0</v>
      </c>
      <c r="S192" s="30">
        <f ca="1">IF(K192=0,0,Agents($H$4,$H$5,K192,$H$3)/(1-$P$1))</f>
        <v>5</v>
      </c>
      <c r="T192" s="30">
        <f ca="1">IF(L192=0,0,Agents($H$4,$H$5,L192,$H$3)/(1-$P$1))</f>
        <v>5</v>
      </c>
      <c r="U192" s="30">
        <f ca="1">IF(M192=0,0,Agents($H$4,$H$5,M192,$H$3)/(1-$P$1))</f>
        <v>5</v>
      </c>
      <c r="V192" s="30">
        <f ca="1">IF(N192=0,0,Agents($H$4,$H$5,N192,$H$3)/(1-$P$1))</f>
        <v>3.75</v>
      </c>
      <c r="W192" s="30">
        <f ca="1">IF(O192=0,0,Agents($H$4,$H$5,O192,$H$3)/(1-$P$1))</f>
        <v>3.75</v>
      </c>
      <c r="X192" s="30">
        <f ca="1">IF(P192=0,0,Agents($H$4,$H$5,P192,$H$3)/(1-$P$1))</f>
        <v>0</v>
      </c>
    </row>
    <row r="193" spans="1:24" x14ac:dyDescent="0.25">
      <c r="A193" s="125">
        <v>0.45833333333333331</v>
      </c>
      <c r="B193" s="118"/>
      <c r="C193" s="119">
        <v>5.9106237221528891E-2</v>
      </c>
      <c r="D193" s="119">
        <v>5.9485641794487357E-2</v>
      </c>
      <c r="E193" s="119">
        <v>5.9661915810407688E-2</v>
      </c>
      <c r="F193" s="119">
        <v>5.384879997883097E-2</v>
      </c>
      <c r="G193" s="119">
        <v>6.2214411247803164E-2</v>
      </c>
      <c r="H193" s="120"/>
      <c r="J193" s="24">
        <f t="shared" ca="1" si="23"/>
        <v>0</v>
      </c>
      <c r="K193" s="24">
        <f t="shared" ca="1" si="23"/>
        <v>6.3577109366123405</v>
      </c>
      <c r="L193" s="24">
        <f t="shared" ca="1" si="23"/>
        <v>4.9634896117532348</v>
      </c>
      <c r="M193" s="24">
        <f t="shared" ca="1" si="23"/>
        <v>5.5307320895924921</v>
      </c>
      <c r="N193" s="24">
        <f t="shared" ca="1" si="23"/>
        <v>4.6147845569146773</v>
      </c>
      <c r="O193" s="24">
        <f t="shared" ca="1" si="23"/>
        <v>4.080991425105144</v>
      </c>
      <c r="P193" s="24">
        <f t="shared" ca="1" si="23"/>
        <v>0</v>
      </c>
      <c r="R193" s="24">
        <f ca="1">IF(J193=0,0,Agents($H$4,$H$5,J193,$H$3)/(1-$P$1))</f>
        <v>0</v>
      </c>
      <c r="S193" s="24">
        <f ca="1">IF(K193=0,0,Agents($H$4,$H$5,K193,$H$3)/(1-$P$1))</f>
        <v>5</v>
      </c>
      <c r="T193" s="24">
        <f ca="1">IF(L193=0,0,Agents($H$4,$H$5,L193,$H$3)/(1-$P$1))</f>
        <v>5</v>
      </c>
      <c r="U193" s="24">
        <f ca="1">IF(M193=0,0,Agents($H$4,$H$5,M193,$H$3)/(1-$P$1))</f>
        <v>5</v>
      </c>
      <c r="V193" s="24">
        <f ca="1">IF(N193=0,0,Agents($H$4,$H$5,N193,$H$3)/(1-$P$1))</f>
        <v>3.75</v>
      </c>
      <c r="W193" s="24">
        <f ca="1">IF(O193=0,0,Agents($H$4,$H$5,O193,$H$3)/(1-$P$1))</f>
        <v>3.75</v>
      </c>
      <c r="X193" s="24">
        <f ca="1">IF(P193=0,0,Agents($H$4,$H$5,P193,$H$3)/(1-$P$1))</f>
        <v>0</v>
      </c>
    </row>
    <row r="194" spans="1:24" x14ac:dyDescent="0.25">
      <c r="A194" s="121">
        <v>0.47916666666666669</v>
      </c>
      <c r="B194" s="122"/>
      <c r="C194" s="123">
        <v>6.2212899285733245E-2</v>
      </c>
      <c r="D194" s="123">
        <v>6.1284742244262468E-2</v>
      </c>
      <c r="E194" s="123">
        <v>5.6678820019887298E-2</v>
      </c>
      <c r="F194" s="123">
        <v>5.7976766955095155E-2</v>
      </c>
      <c r="G194" s="123">
        <v>5.9753954305799648E-2</v>
      </c>
      <c r="H194" s="124"/>
      <c r="J194" s="30">
        <f t="shared" ca="1" si="23"/>
        <v>0</v>
      </c>
      <c r="K194" s="30">
        <f t="shared" ca="1" si="23"/>
        <v>6.6918763362456044</v>
      </c>
      <c r="L194" s="30">
        <f t="shared" ca="1" si="23"/>
        <v>5.1136067849664002</v>
      </c>
      <c r="M194" s="30">
        <f t="shared" ca="1" si="23"/>
        <v>5.2541954851128665</v>
      </c>
      <c r="N194" s="30">
        <f t="shared" ca="1" si="23"/>
        <v>4.9685469111548191</v>
      </c>
      <c r="O194" s="30">
        <f t="shared" ca="1" si="23"/>
        <v>3.9195962839992906</v>
      </c>
      <c r="P194" s="30">
        <f t="shared" ca="1" si="23"/>
        <v>0</v>
      </c>
      <c r="R194" s="30">
        <f ca="1">IF(J194=0,0,Agents($H$4,$H$5,J194,$H$3)/(1-$P$1))</f>
        <v>0</v>
      </c>
      <c r="S194" s="30">
        <f ca="1">IF(K194=0,0,Agents($H$4,$H$5,K194,$H$3)/(1-$P$1))</f>
        <v>5</v>
      </c>
      <c r="T194" s="30">
        <f ca="1">IF(L194=0,0,Agents($H$4,$H$5,L194,$H$3)/(1-$P$1))</f>
        <v>5</v>
      </c>
      <c r="U194" s="30">
        <f ca="1">IF(M194=0,0,Agents($H$4,$H$5,M194,$H$3)/(1-$P$1))</f>
        <v>5</v>
      </c>
      <c r="V194" s="30">
        <f ca="1">IF(N194=0,0,Agents($H$4,$H$5,N194,$H$3)/(1-$P$1))</f>
        <v>5</v>
      </c>
      <c r="W194" s="30">
        <f ca="1">IF(O194=0,0,Agents($H$4,$H$5,O194,$H$3)/(1-$P$1))</f>
        <v>3.75</v>
      </c>
      <c r="X194" s="30">
        <f ca="1">IF(P194=0,0,Agents($H$4,$H$5,P194,$H$3)/(1-$P$1))</f>
        <v>0</v>
      </c>
    </row>
    <row r="195" spans="1:24" x14ac:dyDescent="0.25">
      <c r="A195" s="125">
        <v>0.5</v>
      </c>
      <c r="B195" s="118"/>
      <c r="C195" s="119">
        <v>5.6689944504925503E-2</v>
      </c>
      <c r="D195" s="119">
        <v>5.3788490370199497E-2</v>
      </c>
      <c r="E195" s="119">
        <v>5.4027179317202516E-2</v>
      </c>
      <c r="F195" s="119">
        <v>5.4192797226852982E-2</v>
      </c>
      <c r="G195" s="119">
        <v>5.342706502636204E-2</v>
      </c>
      <c r="H195" s="120"/>
      <c r="J195" s="24">
        <f t="shared" ca="1" si="23"/>
        <v>0</v>
      </c>
      <c r="K195" s="24">
        <f t="shared" ca="1" si="23"/>
        <v>6.0978045146753574</v>
      </c>
      <c r="L195" s="24">
        <f t="shared" ca="1" si="23"/>
        <v>4.4881185632448792</v>
      </c>
      <c r="M195" s="24">
        <f t="shared" ca="1" si="23"/>
        <v>5.0083851700198672</v>
      </c>
      <c r="N195" s="24">
        <f t="shared" ca="1" si="23"/>
        <v>4.6442647531013552</v>
      </c>
      <c r="O195" s="24">
        <f t="shared" ca="1" si="23"/>
        <v>3.5045802068699539</v>
      </c>
      <c r="P195" s="24">
        <f t="shared" ca="1" si="23"/>
        <v>0</v>
      </c>
      <c r="R195" s="24">
        <f ca="1">IF(J195=0,0,Agents($H$4,$H$5,J195,$H$3)/(1-$P$1))</f>
        <v>0</v>
      </c>
      <c r="S195" s="24">
        <f ca="1">IF(K195=0,0,Agents($H$4,$H$5,K195,$H$3)/(1-$P$1))</f>
        <v>5</v>
      </c>
      <c r="T195" s="24">
        <f ca="1">IF(L195=0,0,Agents($H$4,$H$5,L195,$H$3)/(1-$P$1))</f>
        <v>3.75</v>
      </c>
      <c r="U195" s="24">
        <f ca="1">IF(M195=0,0,Agents($H$4,$H$5,M195,$H$3)/(1-$P$1))</f>
        <v>5</v>
      </c>
      <c r="V195" s="24">
        <f ca="1">IF(N195=0,0,Agents($H$4,$H$5,N195,$H$3)/(1-$P$1))</f>
        <v>3.75</v>
      </c>
      <c r="W195" s="24">
        <f ca="1">IF(O195=0,0,Agents($H$4,$H$5,O195,$H$3)/(1-$P$1))</f>
        <v>3.75</v>
      </c>
      <c r="X195" s="24">
        <f ca="1">IF(P195=0,0,Agents($H$4,$H$5,P195,$H$3)/(1-$P$1))</f>
        <v>0</v>
      </c>
    </row>
    <row r="196" spans="1:24" x14ac:dyDescent="0.25">
      <c r="A196" s="121">
        <v>0.52083333333333337</v>
      </c>
      <c r="B196" s="122"/>
      <c r="C196" s="123">
        <v>5.1857359071718741E-2</v>
      </c>
      <c r="D196" s="123">
        <v>5.3788490370199497E-2</v>
      </c>
      <c r="E196" s="123">
        <v>4.938680808750414E-2</v>
      </c>
      <c r="F196" s="123">
        <v>5.2128813738720886E-2</v>
      </c>
      <c r="G196" s="123">
        <v>5.518453427065026E-2</v>
      </c>
      <c r="H196" s="124"/>
      <c r="J196" s="30">
        <f t="shared" ca="1" si="23"/>
        <v>0</v>
      </c>
      <c r="K196" s="30">
        <f t="shared" ca="1" si="23"/>
        <v>5.577991670801393</v>
      </c>
      <c r="L196" s="30">
        <f t="shared" ca="1" si="23"/>
        <v>4.4881185632448792</v>
      </c>
      <c r="M196" s="30">
        <f t="shared" ca="1" si="23"/>
        <v>4.5782171186071183</v>
      </c>
      <c r="N196" s="30">
        <f t="shared" ca="1" si="23"/>
        <v>4.4673835759812839</v>
      </c>
      <c r="O196" s="30">
        <f t="shared" ca="1" si="23"/>
        <v>3.6198624505169916</v>
      </c>
      <c r="P196" s="30">
        <f t="shared" ca="1" si="23"/>
        <v>0</v>
      </c>
      <c r="R196" s="30">
        <f ca="1">IF(J196=0,0,Agents($H$4,$H$5,J196,$H$3)/(1-$P$1))</f>
        <v>0</v>
      </c>
      <c r="S196" s="30">
        <f ca="1">IF(K196=0,0,Agents($H$4,$H$5,K196,$H$3)/(1-$P$1))</f>
        <v>5</v>
      </c>
      <c r="T196" s="30">
        <f ca="1">IF(L196=0,0,Agents($H$4,$H$5,L196,$H$3)/(1-$P$1))</f>
        <v>3.75</v>
      </c>
      <c r="U196" s="30">
        <f ca="1">IF(M196=0,0,Agents($H$4,$H$5,M196,$H$3)/(1-$P$1))</f>
        <v>3.75</v>
      </c>
      <c r="V196" s="30">
        <f ca="1">IF(N196=0,0,Agents($H$4,$H$5,N196,$H$3)/(1-$P$1))</f>
        <v>3.75</v>
      </c>
      <c r="W196" s="30">
        <f ca="1">IF(O196=0,0,Agents($H$4,$H$5,O196,$H$3)/(1-$P$1))</f>
        <v>3.75</v>
      </c>
      <c r="X196" s="30">
        <f ca="1">IF(P196=0,0,Agents($H$4,$H$5,P196,$H$3)/(1-$P$1))</f>
        <v>0</v>
      </c>
    </row>
    <row r="197" spans="1:24" x14ac:dyDescent="0.25">
      <c r="A197" s="125">
        <v>0.54166666666666663</v>
      </c>
      <c r="B197" s="118"/>
      <c r="C197" s="119">
        <v>5.3928467114521643E-2</v>
      </c>
      <c r="D197" s="119">
        <v>5.2589090070349426E-2</v>
      </c>
      <c r="E197" s="119">
        <v>5.1375538614517727E-2</v>
      </c>
      <c r="F197" s="119">
        <v>5.4192797226852982E-2</v>
      </c>
      <c r="G197" s="119">
        <v>5.3778558875219686E-2</v>
      </c>
      <c r="H197" s="120"/>
      <c r="J197" s="24">
        <f t="shared" ca="1" si="23"/>
        <v>0</v>
      </c>
      <c r="K197" s="24">
        <f t="shared" ca="1" si="23"/>
        <v>5.8007686038902353</v>
      </c>
      <c r="L197" s="24">
        <f t="shared" ca="1" si="23"/>
        <v>4.3880404477694359</v>
      </c>
      <c r="M197" s="24">
        <f t="shared" ca="1" si="23"/>
        <v>4.7625748549268678</v>
      </c>
      <c r="N197" s="24">
        <f t="shared" ca="1" si="23"/>
        <v>4.6442647531013552</v>
      </c>
      <c r="O197" s="24">
        <f t="shared" ca="1" si="23"/>
        <v>3.5276366555993617</v>
      </c>
      <c r="P197" s="24">
        <f t="shared" ca="1" si="23"/>
        <v>0</v>
      </c>
      <c r="R197" s="24">
        <f ca="1">IF(J197=0,0,Agents($H$4,$H$5,J197,$H$3)/(1-$P$1))</f>
        <v>0</v>
      </c>
      <c r="S197" s="24">
        <f ca="1">IF(K197=0,0,Agents($H$4,$H$5,K197,$H$3)/(1-$P$1))</f>
        <v>5</v>
      </c>
      <c r="T197" s="24">
        <f ca="1">IF(L197=0,0,Agents($H$4,$H$5,L197,$H$3)/(1-$P$1))</f>
        <v>3.75</v>
      </c>
      <c r="U197" s="24">
        <f ca="1">IF(M197=0,0,Agents($H$4,$H$5,M197,$H$3)/(1-$P$1))</f>
        <v>5</v>
      </c>
      <c r="V197" s="24">
        <f ca="1">IF(N197=0,0,Agents($H$4,$H$5,N197,$H$3)/(1-$P$1))</f>
        <v>3.75</v>
      </c>
      <c r="W197" s="24">
        <f ca="1">IF(O197=0,0,Agents($H$4,$H$5,O197,$H$3)/(1-$P$1))</f>
        <v>3.75</v>
      </c>
      <c r="X197" s="24">
        <f ca="1">IF(P197=0,0,Agents($H$4,$H$5,P197,$H$3)/(1-$P$1))</f>
        <v>0</v>
      </c>
    </row>
    <row r="198" spans="1:24" x14ac:dyDescent="0.25">
      <c r="A198" s="121">
        <v>0.5625</v>
      </c>
      <c r="B198" s="122"/>
      <c r="C198" s="123">
        <v>5.3928467114521643E-2</v>
      </c>
      <c r="D198" s="123">
        <v>5.5887440894937128E-2</v>
      </c>
      <c r="E198" s="123">
        <v>5.1706993702353328E-2</v>
      </c>
      <c r="F198" s="123">
        <v>5.6944775211029107E-2</v>
      </c>
      <c r="G198" s="123">
        <v>5.6942003514938486E-2</v>
      </c>
      <c r="H198" s="124"/>
      <c r="J198" s="30">
        <f t="shared" ca="1" si="23"/>
        <v>0</v>
      </c>
      <c r="K198" s="30">
        <f t="shared" ca="1" si="23"/>
        <v>5.8007686038902353</v>
      </c>
      <c r="L198" s="30">
        <f t="shared" ca="1" si="23"/>
        <v>4.6632552653269048</v>
      </c>
      <c r="M198" s="30">
        <f t="shared" ca="1" si="23"/>
        <v>4.7933011443134932</v>
      </c>
      <c r="N198" s="30">
        <f t="shared" ca="1" si="23"/>
        <v>4.8801063225947834</v>
      </c>
      <c r="O198" s="30">
        <f t="shared" ca="1" si="23"/>
        <v>3.7351446941640294</v>
      </c>
      <c r="P198" s="30">
        <f t="shared" ca="1" si="23"/>
        <v>0</v>
      </c>
      <c r="R198" s="30">
        <f ca="1">IF(J198=0,0,Agents($H$4,$H$5,J198,$H$3)/(1-$P$1))</f>
        <v>0</v>
      </c>
      <c r="S198" s="30">
        <f ca="1">IF(K198=0,0,Agents($H$4,$H$5,K198,$H$3)/(1-$P$1))</f>
        <v>5</v>
      </c>
      <c r="T198" s="30">
        <f ca="1">IF(L198=0,0,Agents($H$4,$H$5,L198,$H$3)/(1-$P$1))</f>
        <v>3.75</v>
      </c>
      <c r="U198" s="30">
        <f ca="1">IF(M198=0,0,Agents($H$4,$H$5,M198,$H$3)/(1-$P$1))</f>
        <v>5</v>
      </c>
      <c r="V198" s="30">
        <f ca="1">IF(N198=0,0,Agents($H$4,$H$5,N198,$H$3)/(1-$P$1))</f>
        <v>5</v>
      </c>
      <c r="W198" s="30">
        <f ca="1">IF(O198=0,0,Agents($H$4,$H$5,O198,$H$3)/(1-$P$1))</f>
        <v>3.75</v>
      </c>
      <c r="X198" s="30">
        <f ca="1">IF(P198=0,0,Agents($H$4,$H$5,P198,$H$3)/(1-$P$1))</f>
        <v>0</v>
      </c>
    </row>
    <row r="199" spans="1:24" x14ac:dyDescent="0.25">
      <c r="A199" s="125">
        <v>0.58333333333333337</v>
      </c>
      <c r="B199" s="118"/>
      <c r="C199" s="119">
        <v>5.4964021135923087E-2</v>
      </c>
      <c r="D199" s="119">
        <v>5.7386691269749726E-2</v>
      </c>
      <c r="E199" s="119">
        <v>5.8667550546900891E-2</v>
      </c>
      <c r="F199" s="119">
        <v>5.8664761451139191E-2</v>
      </c>
      <c r="G199" s="119">
        <v>5.9050966608084357E-2</v>
      </c>
      <c r="H199" s="120"/>
      <c r="J199" s="24">
        <f t="shared" ca="1" si="23"/>
        <v>0</v>
      </c>
      <c r="K199" s="24">
        <f t="shared" ca="1" si="23"/>
        <v>5.912157070434656</v>
      </c>
      <c r="L199" s="24">
        <f t="shared" ca="1" si="23"/>
        <v>4.7883529096712092</v>
      </c>
      <c r="M199" s="24">
        <f t="shared" ca="1" si="23"/>
        <v>5.4385532214326169</v>
      </c>
      <c r="N199" s="24">
        <f t="shared" ca="1" si="23"/>
        <v>5.0275073035281759</v>
      </c>
      <c r="O199" s="24">
        <f t="shared" ca="1" si="23"/>
        <v>3.8734833865404754</v>
      </c>
      <c r="P199" s="24">
        <f t="shared" ca="1" si="23"/>
        <v>0</v>
      </c>
      <c r="R199" s="24">
        <f ca="1">IF(J199=0,0,Agents($H$4,$H$5,J199,$H$3)/(1-$P$1))</f>
        <v>0</v>
      </c>
      <c r="S199" s="24">
        <f ca="1">IF(K199=0,0,Agents($H$4,$H$5,K199,$H$3)/(1-$P$1))</f>
        <v>5</v>
      </c>
      <c r="T199" s="24">
        <f ca="1">IF(L199=0,0,Agents($H$4,$H$5,L199,$H$3)/(1-$P$1))</f>
        <v>5</v>
      </c>
      <c r="U199" s="24">
        <f ca="1">IF(M199=0,0,Agents($H$4,$H$5,M199,$H$3)/(1-$P$1))</f>
        <v>5</v>
      </c>
      <c r="V199" s="24">
        <f ca="1">IF(N199=0,0,Agents($H$4,$H$5,N199,$H$3)/(1-$P$1))</f>
        <v>5</v>
      </c>
      <c r="W199" s="24">
        <f ca="1">IF(O199=0,0,Agents($H$4,$H$5,O199,$H$3)/(1-$P$1))</f>
        <v>3.75</v>
      </c>
      <c r="X199" s="24">
        <f ca="1">IF(P199=0,0,Agents($H$4,$H$5,P199,$H$3)/(1-$P$1))</f>
        <v>0</v>
      </c>
    </row>
    <row r="200" spans="1:24" x14ac:dyDescent="0.25">
      <c r="A200" s="121">
        <v>0.60416666666666663</v>
      </c>
      <c r="B200" s="122"/>
      <c r="C200" s="123">
        <v>5.4618836462122608E-2</v>
      </c>
      <c r="D200" s="123">
        <v>5.9485641794487357E-2</v>
      </c>
      <c r="E200" s="123">
        <v>6.1982101425256876E-2</v>
      </c>
      <c r="F200" s="123">
        <v>6.1760736683337335E-2</v>
      </c>
      <c r="G200" s="123">
        <v>5.8347978910369067E-2</v>
      </c>
      <c r="H200" s="124"/>
      <c r="J200" s="30">
        <f t="shared" ca="1" si="23"/>
        <v>0</v>
      </c>
      <c r="K200" s="30">
        <f t="shared" ca="1" si="23"/>
        <v>5.8750275815865161</v>
      </c>
      <c r="L200" s="30">
        <f t="shared" ca="1" si="23"/>
        <v>4.9634896117532348</v>
      </c>
      <c r="M200" s="30">
        <f t="shared" ca="1" si="23"/>
        <v>5.7458161152988669</v>
      </c>
      <c r="N200" s="30">
        <f t="shared" ca="1" si="23"/>
        <v>5.2928290692082829</v>
      </c>
      <c r="O200" s="30">
        <f t="shared" ca="1" si="23"/>
        <v>3.8273704890816602</v>
      </c>
      <c r="P200" s="30">
        <f t="shared" ca="1" si="23"/>
        <v>0</v>
      </c>
      <c r="R200" s="30">
        <f ca="1">IF(J200=0,0,Agents($H$4,$H$5,J200,$H$3)/(1-$P$1))</f>
        <v>0</v>
      </c>
      <c r="S200" s="30">
        <f ca="1">IF(K200=0,0,Agents($H$4,$H$5,K200,$H$3)/(1-$P$1))</f>
        <v>5</v>
      </c>
      <c r="T200" s="30">
        <f ca="1">IF(L200=0,0,Agents($H$4,$H$5,L200,$H$3)/(1-$P$1))</f>
        <v>5</v>
      </c>
      <c r="U200" s="30">
        <f ca="1">IF(M200=0,0,Agents($H$4,$H$5,M200,$H$3)/(1-$P$1))</f>
        <v>5</v>
      </c>
      <c r="V200" s="30">
        <f ca="1">IF(N200=0,0,Agents($H$4,$H$5,N200,$H$3)/(1-$P$1))</f>
        <v>5</v>
      </c>
      <c r="W200" s="30">
        <f ca="1">IF(O200=0,0,Agents($H$4,$H$5,O200,$H$3)/(1-$P$1))</f>
        <v>3.75</v>
      </c>
      <c r="X200" s="30">
        <f ca="1">IF(P200=0,0,Agents($H$4,$H$5,P200,$H$3)/(1-$P$1))</f>
        <v>0</v>
      </c>
    </row>
    <row r="201" spans="1:24" x14ac:dyDescent="0.25">
      <c r="A201" s="125">
        <v>0.625</v>
      </c>
      <c r="B201" s="118"/>
      <c r="C201" s="119">
        <v>5.3238097766920671E-2</v>
      </c>
      <c r="D201" s="119">
        <v>5.1689539845461867E-2</v>
      </c>
      <c r="E201" s="119">
        <v>5.5021544580709306E-2</v>
      </c>
      <c r="F201" s="119">
        <v>5.7632769707073143E-2</v>
      </c>
      <c r="G201" s="119">
        <v>5.7293497363796131E-2</v>
      </c>
      <c r="H201" s="120"/>
      <c r="J201" s="24">
        <f t="shared" ca="1" si="23"/>
        <v>0</v>
      </c>
      <c r="K201" s="24">
        <f t="shared" ca="1" si="23"/>
        <v>5.7265096261939537</v>
      </c>
      <c r="L201" s="24">
        <f t="shared" ca="1" si="23"/>
        <v>4.3129818611628536</v>
      </c>
      <c r="M201" s="24">
        <f t="shared" ca="1" si="23"/>
        <v>5.1005640381797424</v>
      </c>
      <c r="N201" s="24">
        <f t="shared" ca="1" si="23"/>
        <v>4.9390667149681411</v>
      </c>
      <c r="O201" s="24">
        <f t="shared" ca="1" si="23"/>
        <v>3.7582011428934372</v>
      </c>
      <c r="P201" s="24">
        <f t="shared" ca="1" si="23"/>
        <v>0</v>
      </c>
      <c r="R201" s="24">
        <f ca="1">IF(J201=0,0,Agents($H$4,$H$5,J201,$H$3)/(1-$P$1))</f>
        <v>0</v>
      </c>
      <c r="S201" s="24">
        <f ca="1">IF(K201=0,0,Agents($H$4,$H$5,K201,$H$3)/(1-$P$1))</f>
        <v>5</v>
      </c>
      <c r="T201" s="24">
        <f ca="1">IF(L201=0,0,Agents($H$4,$H$5,L201,$H$3)/(1-$P$1))</f>
        <v>3.75</v>
      </c>
      <c r="U201" s="24">
        <f ca="1">IF(M201=0,0,Agents($H$4,$H$5,M201,$H$3)/(1-$P$1))</f>
        <v>5</v>
      </c>
      <c r="V201" s="24">
        <f ca="1">IF(N201=0,0,Agents($H$4,$H$5,N201,$H$3)/(1-$P$1))</f>
        <v>5</v>
      </c>
      <c r="W201" s="24">
        <f ca="1">IF(O201=0,0,Agents($H$4,$H$5,O201,$H$3)/(1-$P$1))</f>
        <v>3.75</v>
      </c>
      <c r="X201" s="24">
        <f ca="1">IF(P201=0,0,Agents($H$4,$H$5,P201,$H$3)/(1-$P$1))</f>
        <v>0</v>
      </c>
    </row>
    <row r="202" spans="1:24" x14ac:dyDescent="0.25">
      <c r="A202" s="121">
        <v>0.64583333333333337</v>
      </c>
      <c r="B202" s="122"/>
      <c r="C202" s="123">
        <v>5.2547728419319706E-2</v>
      </c>
      <c r="D202" s="123">
        <v>5.2888940145311945E-2</v>
      </c>
      <c r="E202" s="123">
        <v>4.938680808750414E-2</v>
      </c>
      <c r="F202" s="123">
        <v>5.5912783466963066E-2</v>
      </c>
      <c r="G202" s="123">
        <v>5.3075571177504395E-2</v>
      </c>
      <c r="H202" s="124"/>
      <c r="J202" s="30">
        <f t="shared" ca="1" si="23"/>
        <v>0</v>
      </c>
      <c r="K202" s="30">
        <f t="shared" ca="1" si="23"/>
        <v>5.6522506484976738</v>
      </c>
      <c r="L202" s="30">
        <f t="shared" ca="1" si="23"/>
        <v>4.413059976638297</v>
      </c>
      <c r="M202" s="30">
        <f t="shared" ca="1" si="23"/>
        <v>4.5782171186071183</v>
      </c>
      <c r="N202" s="30">
        <f t="shared" ca="1" si="23"/>
        <v>4.7916657340347486</v>
      </c>
      <c r="O202" s="30">
        <f t="shared" ca="1" si="23"/>
        <v>3.4815237581405465</v>
      </c>
      <c r="P202" s="30">
        <f t="shared" ca="1" si="23"/>
        <v>0</v>
      </c>
      <c r="R202" s="30">
        <f ca="1">IF(J202=0,0,Agents($H$4,$H$5,J202,$H$3)/(1-$P$1))</f>
        <v>0</v>
      </c>
      <c r="S202" s="30">
        <f ca="1">IF(K202=0,0,Agents($H$4,$H$5,K202,$H$3)/(1-$P$1))</f>
        <v>5</v>
      </c>
      <c r="T202" s="30">
        <f ca="1">IF(L202=0,0,Agents($H$4,$H$5,L202,$H$3)/(1-$P$1))</f>
        <v>3.75</v>
      </c>
      <c r="U202" s="30">
        <f ca="1">IF(M202=0,0,Agents($H$4,$H$5,M202,$H$3)/(1-$P$1))</f>
        <v>3.75</v>
      </c>
      <c r="V202" s="30">
        <f ca="1">IF(N202=0,0,Agents($H$4,$H$5,N202,$H$3)/(1-$P$1))</f>
        <v>5</v>
      </c>
      <c r="W202" s="30">
        <f ca="1">IF(O202=0,0,Agents($H$4,$H$5,O202,$H$3)/(1-$P$1))</f>
        <v>3.75</v>
      </c>
      <c r="X202" s="30">
        <f ca="1">IF(P202=0,0,Agents($H$4,$H$5,P202,$H$3)/(1-$P$1))</f>
        <v>0</v>
      </c>
    </row>
    <row r="203" spans="1:24" x14ac:dyDescent="0.25">
      <c r="A203" s="125">
        <v>0.66666666666666663</v>
      </c>
      <c r="B203" s="118"/>
      <c r="C203" s="119">
        <v>4.322774222670666E-2</v>
      </c>
      <c r="D203" s="119">
        <v>4.4792988121323936E-2</v>
      </c>
      <c r="E203" s="119">
        <v>4.9718263175339734E-2</v>
      </c>
      <c r="F203" s="119">
        <v>4.7312852266412665E-2</v>
      </c>
      <c r="G203" s="119">
        <v>4.9209138840070298E-2</v>
      </c>
      <c r="H203" s="120"/>
      <c r="J203" s="24">
        <f t="shared" ca="1" si="23"/>
        <v>0</v>
      </c>
      <c r="K203" s="24">
        <f t="shared" ca="1" si="23"/>
        <v>4.649754449597884</v>
      </c>
      <c r="L203" s="24">
        <f t="shared" ca="1" si="23"/>
        <v>3.7375326971790543</v>
      </c>
      <c r="M203" s="24">
        <f t="shared" ca="1" si="23"/>
        <v>4.6089434079937428</v>
      </c>
      <c r="N203" s="24">
        <f t="shared" ca="1" si="23"/>
        <v>4.0546608293677853</v>
      </c>
      <c r="O203" s="24">
        <f t="shared" ca="1" si="23"/>
        <v>3.2279028221170627</v>
      </c>
      <c r="P203" s="24">
        <f t="shared" ca="1" si="23"/>
        <v>0</v>
      </c>
      <c r="R203" s="24">
        <f ca="1">IF(J203=0,0,Agents($H$4,$H$5,J203,$H$3)/(1-$P$1))</f>
        <v>0</v>
      </c>
      <c r="S203" s="24">
        <f ca="1">IF(K203=0,0,Agents($H$4,$H$5,K203,$H$3)/(1-$P$1))</f>
        <v>3.75</v>
      </c>
      <c r="T203" s="24">
        <f ca="1">IF(L203=0,0,Agents($H$4,$H$5,L203,$H$3)/(1-$P$1))</f>
        <v>3.75</v>
      </c>
      <c r="U203" s="24">
        <f ca="1">IF(M203=0,0,Agents($H$4,$H$5,M203,$H$3)/(1-$P$1))</f>
        <v>3.75</v>
      </c>
      <c r="V203" s="24">
        <f ca="1">IF(N203=0,0,Agents($H$4,$H$5,N203,$H$3)/(1-$P$1))</f>
        <v>3.75</v>
      </c>
      <c r="W203" s="24">
        <f ca="1">IF(O203=0,0,Agents($H$4,$H$5,O203,$H$3)/(1-$P$1))</f>
        <v>3.75</v>
      </c>
      <c r="X203" s="24">
        <f ca="1">IF(P203=0,0,Agents($H$4,$H$5,P203,$H$3)/(1-$P$1))</f>
        <v>0</v>
      </c>
    </row>
    <row r="204" spans="1:24" x14ac:dyDescent="0.25">
      <c r="A204" s="121">
        <v>0.6875</v>
      </c>
      <c r="B204" s="122"/>
      <c r="C204" s="123">
        <v>4.0386606834656544E-2</v>
      </c>
      <c r="D204" s="123">
        <v>3.8795986622073564E-2</v>
      </c>
      <c r="E204" s="123">
        <v>3.5465694398409013E-2</v>
      </c>
      <c r="F204" s="123">
        <v>4.1808896298060415E-2</v>
      </c>
      <c r="G204" s="123">
        <v>3.5852372583479786E-2</v>
      </c>
      <c r="H204" s="124"/>
      <c r="J204" s="30">
        <f t="shared" ca="1" si="23"/>
        <v>0</v>
      </c>
      <c r="K204" s="30">
        <f t="shared" ca="1" si="23"/>
        <v>4.3441501952324222</v>
      </c>
      <c r="L204" s="30">
        <f t="shared" ca="1" si="23"/>
        <v>3.2371421198018382</v>
      </c>
      <c r="M204" s="30">
        <f t="shared" ca="1" si="23"/>
        <v>3.2877129643688701</v>
      </c>
      <c r="N204" s="30">
        <f t="shared" ca="1" si="23"/>
        <v>3.5829776903809289</v>
      </c>
      <c r="O204" s="30">
        <f t="shared" ca="1" si="23"/>
        <v>2.351757770399574</v>
      </c>
      <c r="P204" s="30">
        <f t="shared" ca="1" si="23"/>
        <v>0</v>
      </c>
      <c r="R204" s="30">
        <f ca="1">IF(J204=0,0,Agents($H$4,$H$5,J204,$H$3)/(1-$P$1))</f>
        <v>0</v>
      </c>
      <c r="S204" s="30">
        <f ca="1">IF(K204=0,0,Agents($H$4,$H$5,K204,$H$3)/(1-$P$1))</f>
        <v>3.75</v>
      </c>
      <c r="T204" s="30">
        <f ca="1">IF(L204=0,0,Agents($H$4,$H$5,L204,$H$3)/(1-$P$1))</f>
        <v>3.75</v>
      </c>
      <c r="U204" s="30">
        <f ca="1">IF(M204=0,0,Agents($H$4,$H$5,M204,$H$3)/(1-$P$1))</f>
        <v>3.75</v>
      </c>
      <c r="V204" s="30">
        <f ca="1">IF(N204=0,0,Agents($H$4,$H$5,N204,$H$3)/(1-$P$1))</f>
        <v>3.75</v>
      </c>
      <c r="W204" s="30">
        <f ca="1">IF(O204=0,0,Agents($H$4,$H$5,O204,$H$3)/(1-$P$1))</f>
        <v>2.5</v>
      </c>
      <c r="X204" s="30">
        <f ca="1">IF(P204=0,0,Agents($H$4,$H$5,P204,$H$3)/(1-$P$1))</f>
        <v>0</v>
      </c>
    </row>
    <row r="205" spans="1:24" x14ac:dyDescent="0.25">
      <c r="A205" s="125">
        <v>0.70833333333333337</v>
      </c>
      <c r="B205" s="118"/>
      <c r="C205" s="119">
        <v>2.6579219882637211E-2</v>
      </c>
      <c r="D205" s="119">
        <v>2.8185907046476763E-2</v>
      </c>
      <c r="E205" s="119">
        <v>2.7179317202519059E-2</v>
      </c>
      <c r="F205" s="119">
        <v>3.0959752321981424E-2</v>
      </c>
      <c r="G205" s="119">
        <v>2.7065026362038665E-2</v>
      </c>
      <c r="H205" s="120"/>
      <c r="J205" s="24">
        <f t="shared" ca="1" si="23"/>
        <v>0</v>
      </c>
      <c r="K205" s="24">
        <f t="shared" ca="1" si="23"/>
        <v>2.8589706413068079</v>
      </c>
      <c r="L205" s="24">
        <f t="shared" ca="1" si="23"/>
        <v>2.351835713672918</v>
      </c>
      <c r="M205" s="24">
        <f t="shared" ca="1" si="23"/>
        <v>2.5195557297032463</v>
      </c>
      <c r="N205" s="24">
        <f t="shared" ca="1" si="23"/>
        <v>2.6532176568010657</v>
      </c>
      <c r="O205" s="24">
        <f t="shared" ca="1" si="23"/>
        <v>1.7753465521643845</v>
      </c>
      <c r="P205" s="24">
        <f t="shared" ca="1" si="23"/>
        <v>0</v>
      </c>
      <c r="R205" s="24">
        <f ca="1">IF(J205=0,0,Agents($H$4,$H$5,J205,$H$3)/(1-$P$1))</f>
        <v>0</v>
      </c>
      <c r="S205" s="24">
        <f ca="1">IF(K205=0,0,Agents($H$4,$H$5,K205,$H$3)/(1-$P$1))</f>
        <v>3.75</v>
      </c>
      <c r="T205" s="24">
        <f ca="1">IF(L205=0,0,Agents($H$4,$H$5,L205,$H$3)/(1-$P$1))</f>
        <v>2.5</v>
      </c>
      <c r="U205" s="24">
        <f ca="1">IF(M205=0,0,Agents($H$4,$H$5,M205,$H$3)/(1-$P$1))</f>
        <v>3.75</v>
      </c>
      <c r="V205" s="24">
        <f ca="1">IF(N205=0,0,Agents($H$4,$H$5,N205,$H$3)/(1-$P$1))</f>
        <v>3.75</v>
      </c>
      <c r="W205" s="24">
        <f ca="1">IF(O205=0,0,Agents($H$4,$H$5,O205,$H$3)/(1-$P$1))</f>
        <v>2.5</v>
      </c>
      <c r="X205" s="24">
        <f ca="1">IF(P205=0,0,Agents($H$4,$H$5,P205,$H$3)/(1-$P$1))</f>
        <v>0</v>
      </c>
    </row>
    <row r="206" spans="1:24" x14ac:dyDescent="0.25">
      <c r="A206" s="121">
        <v>0.72916666666666663</v>
      </c>
      <c r="B206" s="122"/>
      <c r="C206" s="123">
        <v>1.9675526406627546E-2</v>
      </c>
      <c r="D206" s="123">
        <v>1.6791604197901048E-2</v>
      </c>
      <c r="E206" s="123">
        <v>2.0881670533642691E-2</v>
      </c>
      <c r="F206" s="123">
        <v>2.1327829377364983E-2</v>
      </c>
      <c r="G206" s="123">
        <v>1.8629173989455183E-2</v>
      </c>
      <c r="H206" s="124"/>
      <c r="J206" s="30">
        <f t="shared" ca="1" si="23"/>
        <v>0</v>
      </c>
      <c r="K206" s="30">
        <f t="shared" ca="1" si="23"/>
        <v>2.1163808643440007</v>
      </c>
      <c r="L206" s="30">
        <f t="shared" ca="1" si="23"/>
        <v>1.4010936166562062</v>
      </c>
      <c r="M206" s="30">
        <f t="shared" ca="1" si="23"/>
        <v>1.9357562313573722</v>
      </c>
      <c r="N206" s="30">
        <f t="shared" ca="1" si="23"/>
        <v>1.8277721635740678</v>
      </c>
      <c r="O206" s="30">
        <f t="shared" ca="1" si="23"/>
        <v>1.2219917826586022</v>
      </c>
      <c r="P206" s="30">
        <f t="shared" ca="1" si="23"/>
        <v>0</v>
      </c>
      <c r="R206" s="30">
        <f ca="1">IF(J206=0,0,Agents($H$4,$H$5,J206,$H$3)/(1-$P$1))</f>
        <v>0</v>
      </c>
      <c r="S206" s="30">
        <f ca="1">IF(K206=0,0,Agents($H$4,$H$5,K206,$H$3)/(1-$P$1))</f>
        <v>2.5</v>
      </c>
      <c r="T206" s="30">
        <f ca="1">IF(L206=0,0,Agents($H$4,$H$5,L206,$H$3)/(1-$P$1))</f>
        <v>2.5</v>
      </c>
      <c r="U206" s="30">
        <f ca="1">IF(M206=0,0,Agents($H$4,$H$5,M206,$H$3)/(1-$P$1))</f>
        <v>2.5</v>
      </c>
      <c r="V206" s="30">
        <f ca="1">IF(N206=0,0,Agents($H$4,$H$5,N206,$H$3)/(1-$P$1))</f>
        <v>2.5</v>
      </c>
      <c r="W206" s="30">
        <f ca="1">IF(O206=0,0,Agents($H$4,$H$5,O206,$H$3)/(1-$P$1))</f>
        <v>2.5</v>
      </c>
      <c r="X206" s="30">
        <f ca="1">IF(P206=0,0,Agents($H$4,$H$5,P206,$H$3)/(1-$P$1))</f>
        <v>0</v>
      </c>
    </row>
    <row r="207" spans="1:24" x14ac:dyDescent="0.25">
      <c r="A207" s="125">
        <v>0.75</v>
      </c>
      <c r="B207" s="118"/>
      <c r="C207" s="119">
        <v>1.5533310321021747E-2</v>
      </c>
      <c r="D207" s="119">
        <v>1.4992503748125937E-2</v>
      </c>
      <c r="E207" s="119">
        <v>1.4252568776930727E-2</v>
      </c>
      <c r="F207" s="119">
        <v>1.5823873409012729E-2</v>
      </c>
      <c r="G207" s="119">
        <v>1.1950790861159929E-2</v>
      </c>
      <c r="H207" s="120"/>
      <c r="J207" s="24">
        <f t="shared" ca="1" si="23"/>
        <v>0</v>
      </c>
      <c r="K207" s="24">
        <f t="shared" ca="1" si="23"/>
        <v>1.6708269981663164</v>
      </c>
      <c r="L207" s="24">
        <f t="shared" ca="1" si="23"/>
        <v>1.2509764434430413</v>
      </c>
      <c r="M207" s="24">
        <f t="shared" ca="1" si="23"/>
        <v>1.3212304436248732</v>
      </c>
      <c r="N207" s="24">
        <f t="shared" ca="1" si="23"/>
        <v>1.3560890245872115</v>
      </c>
      <c r="O207" s="24">
        <f t="shared" ca="1" si="23"/>
        <v>0.78391925679985808</v>
      </c>
      <c r="P207" s="24">
        <f t="shared" ca="1" si="23"/>
        <v>0</v>
      </c>
      <c r="R207" s="24">
        <f ca="1">IF(J207=0,0,Agents($H$4,$H$5,J207,$H$3)/(1-$P$1))</f>
        <v>0</v>
      </c>
      <c r="S207" s="24">
        <f ca="1">IF(K207=0,0,Agents($H$4,$H$5,K207,$H$3)/(1-$P$1))</f>
        <v>2.5</v>
      </c>
      <c r="T207" s="24">
        <f ca="1">IF(L207=0,0,Agents($H$4,$H$5,L207,$H$3)/(1-$P$1))</f>
        <v>2.5</v>
      </c>
      <c r="U207" s="24">
        <f ca="1">IF(M207=0,0,Agents($H$4,$H$5,M207,$H$3)/(1-$P$1))</f>
        <v>2.5</v>
      </c>
      <c r="V207" s="24">
        <f ca="1">IF(N207=0,0,Agents($H$4,$H$5,N207,$H$3)/(1-$P$1))</f>
        <v>2.5</v>
      </c>
      <c r="W207" s="24">
        <f ca="1">IF(O207=0,0,Agents($H$4,$H$5,O207,$H$3)/(1-$P$1))</f>
        <v>2.5</v>
      </c>
      <c r="X207" s="24">
        <f ca="1">IF(P207=0,0,Agents($H$4,$H$5,P207,$H$3)/(1-$P$1))</f>
        <v>0</v>
      </c>
    </row>
    <row r="208" spans="1:24" x14ac:dyDescent="0.25">
      <c r="A208" s="121">
        <v>0.77083333333333337</v>
      </c>
      <c r="B208" s="122"/>
      <c r="C208" s="123">
        <v>1.1736278909216431E-2</v>
      </c>
      <c r="D208" s="123">
        <v>9.595202398800599E-3</v>
      </c>
      <c r="E208" s="123">
        <v>8.6178322837255558E-3</v>
      </c>
      <c r="F208" s="123">
        <v>9.6319229446164435E-3</v>
      </c>
      <c r="G208" s="123">
        <v>8.4358523725834803E-3</v>
      </c>
      <c r="H208" s="124"/>
      <c r="J208" s="30">
        <f t="shared" ca="1" si="23"/>
        <v>0</v>
      </c>
      <c r="K208" s="30">
        <f t="shared" ca="1" si="23"/>
        <v>1.2624026208367722</v>
      </c>
      <c r="L208" s="30">
        <f t="shared" ca="1" si="23"/>
        <v>0.80062492380354633</v>
      </c>
      <c r="M208" s="30">
        <f t="shared" ca="1" si="23"/>
        <v>0.79888352405224894</v>
      </c>
      <c r="N208" s="30">
        <f t="shared" ca="1" si="23"/>
        <v>0.82544549322699834</v>
      </c>
      <c r="O208" s="30">
        <f t="shared" ca="1" si="23"/>
        <v>0.55335476950578222</v>
      </c>
      <c r="P208" s="30">
        <f t="shared" ca="1" si="23"/>
        <v>0</v>
      </c>
      <c r="R208" s="30">
        <f ca="1">IF(J208=0,0,Agents($H$4,$H$5,J208,$H$3)/(1-$P$1))</f>
        <v>0</v>
      </c>
      <c r="S208" s="30">
        <f ca="1">IF(K208=0,0,Agents($H$4,$H$5,K208,$H$3)/(1-$P$1))</f>
        <v>2.5</v>
      </c>
      <c r="T208" s="30">
        <f ca="1">IF(L208=0,0,Agents($H$4,$H$5,L208,$H$3)/(1-$P$1))</f>
        <v>2.5</v>
      </c>
      <c r="U208" s="30">
        <f ca="1">IF(M208=0,0,Agents($H$4,$H$5,M208,$H$3)/(1-$P$1))</f>
        <v>2.5</v>
      </c>
      <c r="V208" s="30">
        <f ca="1">IF(N208=0,0,Agents($H$4,$H$5,N208,$H$3)/(1-$P$1))</f>
        <v>2.5</v>
      </c>
      <c r="W208" s="30">
        <f ca="1">IF(O208=0,0,Agents($H$4,$H$5,O208,$H$3)/(1-$P$1))</f>
        <v>1.25</v>
      </c>
      <c r="X208" s="30">
        <f ca="1">IF(P208=0,0,Agents($H$4,$H$5,P208,$H$3)/(1-$P$1))</f>
        <v>0</v>
      </c>
    </row>
    <row r="209" spans="1:24" x14ac:dyDescent="0.25">
      <c r="A209" s="125">
        <v>0.79166666666666663</v>
      </c>
      <c r="B209" s="118"/>
      <c r="C209" s="119">
        <v>7.9392474974111157E-3</v>
      </c>
      <c r="D209" s="119">
        <v>5.6971514242878558E-3</v>
      </c>
      <c r="E209" s="119">
        <v>7.9549221080543586E-3</v>
      </c>
      <c r="F209" s="119">
        <v>8.2559339525283791E-3</v>
      </c>
      <c r="G209" s="119">
        <v>6.3268892794376098E-3</v>
      </c>
      <c r="H209" s="120"/>
      <c r="J209" s="24">
        <f t="shared" ca="1" si="23"/>
        <v>0</v>
      </c>
      <c r="K209" s="24">
        <f t="shared" ca="1" si="23"/>
        <v>0.8539782435072284</v>
      </c>
      <c r="L209" s="24">
        <f t="shared" ca="1" si="23"/>
        <v>0.47537104850835565</v>
      </c>
      <c r="M209" s="24">
        <f t="shared" ca="1" si="23"/>
        <v>0.73743094527899899</v>
      </c>
      <c r="N209" s="24">
        <f t="shared" ca="1" si="23"/>
        <v>0.70752470848028415</v>
      </c>
      <c r="O209" s="24">
        <f t="shared" ca="1" si="23"/>
        <v>0.41501607712933664</v>
      </c>
      <c r="P209" s="24">
        <f t="shared" ca="1" si="23"/>
        <v>0</v>
      </c>
      <c r="R209" s="24">
        <f ca="1">IF(J209=0,0,Agents($H$4,$H$5,J209,$H$3)/(1-$P$1))</f>
        <v>0</v>
      </c>
      <c r="S209" s="24">
        <f ca="1">IF(K209=0,0,Agents($H$4,$H$5,K209,$H$3)/(1-$P$1))</f>
        <v>2.5</v>
      </c>
      <c r="T209" s="24">
        <f ca="1">IF(L209=0,0,Agents($H$4,$H$5,L209,$H$3)/(1-$P$1))</f>
        <v>1.25</v>
      </c>
      <c r="U209" s="24">
        <f ca="1">IF(M209=0,0,Agents($H$4,$H$5,M209,$H$3)/(1-$P$1))</f>
        <v>2.5</v>
      </c>
      <c r="V209" s="24">
        <f ca="1">IF(N209=0,0,Agents($H$4,$H$5,N209,$H$3)/(1-$P$1))</f>
        <v>2.5</v>
      </c>
      <c r="W209" s="24">
        <f ca="1">IF(O209=0,0,Agents($H$4,$H$5,O209,$H$3)/(1-$P$1))</f>
        <v>1.25</v>
      </c>
      <c r="X209" s="24">
        <f ca="1">IF(P209=0,0,Agents($H$4,$H$5,P209,$H$3)/(1-$P$1))</f>
        <v>0</v>
      </c>
    </row>
    <row r="210" spans="1:24" x14ac:dyDescent="0.25">
      <c r="A210" s="126">
        <v>0.8125</v>
      </c>
      <c r="B210" s="122"/>
      <c r="C210" s="123">
        <v>5.5229547808077319E-3</v>
      </c>
      <c r="D210" s="123">
        <v>5.0974512743628183E-3</v>
      </c>
      <c r="E210" s="123">
        <v>5.3032814053695721E-3</v>
      </c>
      <c r="F210" s="123">
        <v>7.2239422084623322E-3</v>
      </c>
      <c r="G210" s="123">
        <v>4.2179261862917402E-3</v>
      </c>
      <c r="H210" s="124"/>
      <c r="J210" s="30">
        <f t="shared" ca="1" si="23"/>
        <v>0</v>
      </c>
      <c r="K210" s="30">
        <f t="shared" ca="1" si="23"/>
        <v>0.59407182157024574</v>
      </c>
      <c r="L210" s="30">
        <f t="shared" ca="1" si="23"/>
        <v>0.42533199077063399</v>
      </c>
      <c r="M210" s="30">
        <f t="shared" ca="1" si="23"/>
        <v>0.49162063018599927</v>
      </c>
      <c r="N210" s="30">
        <f t="shared" ca="1" si="23"/>
        <v>0.6190841199202487</v>
      </c>
      <c r="O210" s="30">
        <f t="shared" ca="1" si="23"/>
        <v>0.27667738475289111</v>
      </c>
      <c r="P210" s="30">
        <f t="shared" ca="1" si="23"/>
        <v>0</v>
      </c>
      <c r="R210" s="30">
        <f ca="1">IF(J210=0,0,Agents($H$4,$H$5,J210,$H$3)/(1-$P$1))</f>
        <v>0</v>
      </c>
      <c r="S210" s="30">
        <f ca="1">IF(K210=0,0,Agents($H$4,$H$5,K210,$H$3)/(1-$P$1))</f>
        <v>1.25</v>
      </c>
      <c r="T210" s="30">
        <f ca="1">IF(L210=0,0,Agents($H$4,$H$5,L210,$H$3)/(1-$P$1))</f>
        <v>1.25</v>
      </c>
      <c r="U210" s="30">
        <f ca="1">IF(M210=0,0,Agents($H$4,$H$5,M210,$H$3)/(1-$P$1))</f>
        <v>1.25</v>
      </c>
      <c r="V210" s="30">
        <f ca="1">IF(N210=0,0,Agents($H$4,$H$5,N210,$H$3)/(1-$P$1))</f>
        <v>1.25</v>
      </c>
      <c r="W210" s="30">
        <f ca="1">IF(O210=0,0,Agents($H$4,$H$5,O210,$H$3)/(1-$P$1))</f>
        <v>1.25</v>
      </c>
      <c r="X210" s="30">
        <f ca="1">IF(P210=0,0,Agents($H$4,$H$5,P210,$H$3)/(1-$P$1))</f>
        <v>0</v>
      </c>
    </row>
    <row r="211" spans="1:24" x14ac:dyDescent="0.25">
      <c r="A211" s="125">
        <v>0.83333333333333304</v>
      </c>
      <c r="B211" s="127"/>
      <c r="C211" s="128">
        <v>2.0711080428028996E-3</v>
      </c>
      <c r="D211" s="128">
        <v>2.098950524737631E-3</v>
      </c>
      <c r="E211" s="128">
        <v>2.651640702684786E-3</v>
      </c>
      <c r="F211" s="128">
        <v>2.7519779841761265E-3</v>
      </c>
      <c r="G211" s="128">
        <v>1.7574692442882249E-3</v>
      </c>
      <c r="H211" s="129"/>
      <c r="J211" s="30">
        <f t="shared" ca="1" si="23"/>
        <v>0</v>
      </c>
      <c r="K211" s="30">
        <f t="shared" ca="1" si="23"/>
        <v>0.22277693308884217</v>
      </c>
      <c r="L211" s="30">
        <f t="shared" ca="1" si="23"/>
        <v>0.17513670208202578</v>
      </c>
      <c r="M211" s="30">
        <f t="shared" ca="1" si="23"/>
        <v>0.24581031509299964</v>
      </c>
      <c r="N211" s="30">
        <f t="shared" ca="1" si="23"/>
        <v>0.23584156949342808</v>
      </c>
      <c r="O211" s="30">
        <f t="shared" ca="1" si="23"/>
        <v>0.11528224364703794</v>
      </c>
      <c r="P211" s="30">
        <f t="shared" ca="1" si="23"/>
        <v>0</v>
      </c>
      <c r="R211" s="30">
        <f ca="1">IF(J211=0,0,Agents($H$4,$H$5,J211,$H$3)/(1-$P$1))</f>
        <v>0</v>
      </c>
      <c r="S211" s="30">
        <f ca="1">IF(K211=0,0,Agents($H$4,$H$5,K211,$H$3)/(1-$P$1))</f>
        <v>1.25</v>
      </c>
      <c r="T211" s="30">
        <f ca="1">IF(L211=0,0,Agents($H$4,$H$5,L211,$H$3)/(1-$P$1))</f>
        <v>1.25</v>
      </c>
      <c r="U211" s="30">
        <f ca="1">IF(M211=0,0,Agents($H$4,$H$5,M211,$H$3)/(1-$P$1))</f>
        <v>1.25</v>
      </c>
      <c r="V211" s="30">
        <f ca="1">IF(N211=0,0,Agents($H$4,$H$5,N211,$H$3)/(1-$P$1))</f>
        <v>1.25</v>
      </c>
      <c r="W211" s="30">
        <f ca="1">IF(O211=0,0,Agents($H$4,$H$5,O211,$H$3)/(1-$P$1))</f>
        <v>1.25</v>
      </c>
      <c r="X211" s="30">
        <f ca="1">IF(P211=0,0,Agents($H$4,$H$5,P211,$H$3)/(1-$P$1))</f>
        <v>0</v>
      </c>
    </row>
    <row r="212" spans="1:24" x14ac:dyDescent="0.25">
      <c r="A212" s="126">
        <v>0.85416666666666696</v>
      </c>
      <c r="B212" s="127"/>
      <c r="C212" s="128">
        <v>1.380738695201933E-3</v>
      </c>
      <c r="D212" s="128">
        <v>1.1994002998500749E-3</v>
      </c>
      <c r="E212" s="128">
        <v>1.325820351342393E-3</v>
      </c>
      <c r="F212" s="128">
        <v>1.7199862401100791E-3</v>
      </c>
      <c r="G212" s="128">
        <v>1.4059753954305801E-3</v>
      </c>
      <c r="H212" s="129"/>
      <c r="J212" s="30">
        <f t="shared" ca="1" si="23"/>
        <v>0</v>
      </c>
      <c r="K212" s="30">
        <f t="shared" ca="1" si="23"/>
        <v>0.14851795539256143</v>
      </c>
      <c r="L212" s="30">
        <f t="shared" ca="1" si="23"/>
        <v>0.10007811547544329</v>
      </c>
      <c r="M212" s="30">
        <f t="shared" ca="1" si="23"/>
        <v>0.12290515754649982</v>
      </c>
      <c r="N212" s="30">
        <f t="shared" ca="1" si="23"/>
        <v>0.14740098093339254</v>
      </c>
      <c r="O212" s="30">
        <f t="shared" ca="1" si="23"/>
        <v>9.2225794917630374E-2</v>
      </c>
      <c r="P212" s="30">
        <f t="shared" ca="1" si="23"/>
        <v>0</v>
      </c>
      <c r="R212" s="30">
        <f ca="1">IF(J212=0,0,Agents($H$4,$H$5,J212,$H$3)/(1-$P$1))</f>
        <v>0</v>
      </c>
      <c r="S212" s="30">
        <f ca="1">IF(K212=0,0,Agents($H$4,$H$5,K212,$H$3)/(1-$P$1))</f>
        <v>1.25</v>
      </c>
      <c r="T212" s="30">
        <f ca="1">IF(L212=0,0,Agents($H$4,$H$5,L212,$H$3)/(1-$P$1))</f>
        <v>1.25</v>
      </c>
      <c r="U212" s="30">
        <f ca="1">IF(M212=0,0,Agents($H$4,$H$5,M212,$H$3)/(1-$P$1))</f>
        <v>1.25</v>
      </c>
      <c r="V212" s="30">
        <f ca="1">IF(N212=0,0,Agents($H$4,$H$5,N212,$H$3)/(1-$P$1))</f>
        <v>1.25</v>
      </c>
      <c r="W212" s="30">
        <f ca="1">IF(O212=0,0,Agents($H$4,$H$5,O212,$H$3)/(1-$P$1))</f>
        <v>1.25</v>
      </c>
      <c r="X212" s="30">
        <f ca="1">IF(P212=0,0,Agents($H$4,$H$5,P212,$H$3)/(1-$P$1))</f>
        <v>0</v>
      </c>
    </row>
    <row r="213" spans="1:24" x14ac:dyDescent="0.25">
      <c r="A213" s="125">
        <v>0.875000000000001</v>
      </c>
      <c r="B213" s="127"/>
      <c r="C213" s="128">
        <v>7.9392474974111157E-3</v>
      </c>
      <c r="D213" s="128">
        <v>5.6971514242878558E-3</v>
      </c>
      <c r="E213" s="128">
        <v>7.9549221080543586E-3</v>
      </c>
      <c r="F213" s="128">
        <v>8.2559339525283791E-3</v>
      </c>
      <c r="G213" s="128">
        <v>6.3268892794376098E-3</v>
      </c>
      <c r="H213" s="129"/>
      <c r="J213" s="30">
        <f t="shared" ref="J213:P216" ca="1" si="24">B213*J$217</f>
        <v>0</v>
      </c>
      <c r="K213" s="30">
        <f t="shared" ca="1" si="24"/>
        <v>0.8539782435072284</v>
      </c>
      <c r="L213" s="30">
        <f t="shared" ca="1" si="24"/>
        <v>0.47537104850835565</v>
      </c>
      <c r="M213" s="30">
        <f t="shared" ca="1" si="24"/>
        <v>0.73743094527899899</v>
      </c>
      <c r="N213" s="30">
        <f t="shared" ca="1" si="24"/>
        <v>0.70752470848028415</v>
      </c>
      <c r="O213" s="30">
        <f t="shared" ca="1" si="24"/>
        <v>0.41501607712933664</v>
      </c>
      <c r="P213" s="30">
        <f t="shared" ca="1" si="24"/>
        <v>0</v>
      </c>
      <c r="R213" s="30">
        <f ca="1">IF(J213=0,0,Agents($H$4,$H$5,J213,$H$3)/(1-$P$1))</f>
        <v>0</v>
      </c>
      <c r="S213" s="30">
        <f ca="1">IF(K213=0,0,Agents($H$4,$H$5,K213,$H$3)/(1-$P$1))</f>
        <v>2.5</v>
      </c>
      <c r="T213" s="30">
        <f ca="1">IF(L213=0,0,Agents($H$4,$H$5,L213,$H$3)/(1-$P$1))</f>
        <v>1.25</v>
      </c>
      <c r="U213" s="30">
        <f ca="1">IF(M213=0,0,Agents($H$4,$H$5,M213,$H$3)/(1-$P$1))</f>
        <v>2.5</v>
      </c>
      <c r="V213" s="30">
        <f ca="1">IF(N213=0,0,Agents($H$4,$H$5,N213,$H$3)/(1-$P$1))</f>
        <v>2.5</v>
      </c>
      <c r="W213" s="30">
        <f ca="1">IF(O213=0,0,Agents($H$4,$H$5,O213,$H$3)/(1-$P$1))</f>
        <v>1.25</v>
      </c>
      <c r="X213" s="30">
        <f ca="1">IF(P213=0,0,Agents($H$4,$H$5,P213,$H$3)/(1-$P$1))</f>
        <v>0</v>
      </c>
    </row>
    <row r="214" spans="1:24" x14ac:dyDescent="0.25">
      <c r="A214" s="126">
        <v>0.89583333333333504</v>
      </c>
      <c r="B214" s="127"/>
      <c r="C214" s="128">
        <v>5.5229547808077319E-3</v>
      </c>
      <c r="D214" s="128">
        <v>5.0974512743628183E-3</v>
      </c>
      <c r="E214" s="128">
        <v>5.3032814053695721E-3</v>
      </c>
      <c r="F214" s="128">
        <v>7.2239422084623322E-3</v>
      </c>
      <c r="G214" s="128">
        <v>4.2179261862917402E-3</v>
      </c>
      <c r="H214" s="129"/>
      <c r="J214" s="30">
        <f t="shared" ca="1" si="24"/>
        <v>0</v>
      </c>
      <c r="K214" s="30">
        <f t="shared" ca="1" si="24"/>
        <v>0.59407182157024574</v>
      </c>
      <c r="L214" s="30">
        <f t="shared" ca="1" si="24"/>
        <v>0.42533199077063399</v>
      </c>
      <c r="M214" s="30">
        <f t="shared" ca="1" si="24"/>
        <v>0.49162063018599927</v>
      </c>
      <c r="N214" s="30">
        <f t="shared" ca="1" si="24"/>
        <v>0.6190841199202487</v>
      </c>
      <c r="O214" s="30">
        <f t="shared" ca="1" si="24"/>
        <v>0.27667738475289111</v>
      </c>
      <c r="P214" s="30">
        <f t="shared" ca="1" si="24"/>
        <v>0</v>
      </c>
      <c r="R214" s="30">
        <f ca="1">IF(J214=0,0,Agents($H$4,$H$5,J214,$H$3)/(1-$P$1))</f>
        <v>0</v>
      </c>
      <c r="S214" s="30">
        <f ca="1">IF(K214=0,0,Agents($H$4,$H$5,K214,$H$3)/(1-$P$1))</f>
        <v>1.25</v>
      </c>
      <c r="T214" s="30">
        <f ca="1">IF(L214=0,0,Agents($H$4,$H$5,L214,$H$3)/(1-$P$1))</f>
        <v>1.25</v>
      </c>
      <c r="U214" s="30">
        <f ca="1">IF(M214=0,0,Agents($H$4,$H$5,M214,$H$3)/(1-$P$1))</f>
        <v>1.25</v>
      </c>
      <c r="V214" s="30">
        <f ca="1">IF(N214=0,0,Agents($H$4,$H$5,N214,$H$3)/(1-$P$1))</f>
        <v>1.25</v>
      </c>
      <c r="W214" s="30">
        <f ca="1">IF(O214=0,0,Agents($H$4,$H$5,O214,$H$3)/(1-$P$1))</f>
        <v>1.25</v>
      </c>
      <c r="X214" s="30">
        <f ca="1">IF(P214=0,0,Agents($H$4,$H$5,P214,$H$3)/(1-$P$1))</f>
        <v>0</v>
      </c>
    </row>
    <row r="215" spans="1:24" x14ac:dyDescent="0.25">
      <c r="A215" s="125">
        <v>0.91666666666666896</v>
      </c>
      <c r="B215" s="127"/>
      <c r="C215" s="128">
        <v>2.0711080428028996E-3</v>
      </c>
      <c r="D215" s="128">
        <v>2.098950524737631E-3</v>
      </c>
      <c r="E215" s="128">
        <v>2.651640702684786E-3</v>
      </c>
      <c r="F215" s="128">
        <v>2.7519779841761265E-3</v>
      </c>
      <c r="G215" s="128">
        <v>1.7574692442882249E-3</v>
      </c>
      <c r="H215" s="129"/>
      <c r="J215" s="30">
        <f t="shared" ca="1" si="24"/>
        <v>0</v>
      </c>
      <c r="K215" s="30">
        <f t="shared" ca="1" si="24"/>
        <v>0.22277693308884217</v>
      </c>
      <c r="L215" s="30">
        <f t="shared" ca="1" si="24"/>
        <v>0.17513670208202578</v>
      </c>
      <c r="M215" s="30">
        <f t="shared" ca="1" si="24"/>
        <v>0.24581031509299964</v>
      </c>
      <c r="N215" s="30">
        <f t="shared" ca="1" si="24"/>
        <v>0.23584156949342808</v>
      </c>
      <c r="O215" s="30">
        <f t="shared" ca="1" si="24"/>
        <v>0.11528224364703794</v>
      </c>
      <c r="P215" s="30">
        <f t="shared" ca="1" si="24"/>
        <v>0</v>
      </c>
      <c r="R215" s="30">
        <f ca="1">IF(J215=0,0,Agents($H$4,$H$5,J215,$H$3)/(1-$P$1))</f>
        <v>0</v>
      </c>
      <c r="S215" s="30">
        <f ca="1">IF(K215=0,0,Agents($H$4,$H$5,K215,$H$3)/(1-$P$1))</f>
        <v>1.25</v>
      </c>
      <c r="T215" s="30">
        <f ca="1">IF(L215=0,0,Agents($H$4,$H$5,L215,$H$3)/(1-$P$1))</f>
        <v>1.25</v>
      </c>
      <c r="U215" s="30">
        <f ca="1">IF(M215=0,0,Agents($H$4,$H$5,M215,$H$3)/(1-$P$1))</f>
        <v>1.25</v>
      </c>
      <c r="V215" s="30">
        <f ca="1">IF(N215=0,0,Agents($H$4,$H$5,N215,$H$3)/(1-$P$1))</f>
        <v>1.25</v>
      </c>
      <c r="W215" s="30">
        <f ca="1">IF(O215=0,0,Agents($H$4,$H$5,O215,$H$3)/(1-$P$1))</f>
        <v>1.25</v>
      </c>
      <c r="X215" s="30">
        <f ca="1">IF(P215=0,0,Agents($H$4,$H$5,P215,$H$3)/(1-$P$1))</f>
        <v>0</v>
      </c>
    </row>
    <row r="216" spans="1:24" x14ac:dyDescent="0.25">
      <c r="A216" s="126">
        <v>0.937500000000003</v>
      </c>
      <c r="B216" s="127"/>
      <c r="C216" s="128">
        <v>1.380738695201933E-3</v>
      </c>
      <c r="D216" s="128">
        <v>1.1994002998500749E-3</v>
      </c>
      <c r="E216" s="128">
        <v>1.325820351342393E-3</v>
      </c>
      <c r="F216" s="128">
        <v>1.7199862401100791E-3</v>
      </c>
      <c r="G216" s="128">
        <v>1.4059753954305801E-3</v>
      </c>
      <c r="H216" s="129"/>
      <c r="J216" s="30">
        <f t="shared" ca="1" si="24"/>
        <v>0</v>
      </c>
      <c r="K216" s="30">
        <f t="shared" ca="1" si="24"/>
        <v>0.14851795539256143</v>
      </c>
      <c r="L216" s="30">
        <f t="shared" ca="1" si="24"/>
        <v>0.10007811547544329</v>
      </c>
      <c r="M216" s="30">
        <f t="shared" ca="1" si="24"/>
        <v>0.12290515754649982</v>
      </c>
      <c r="N216" s="30">
        <f t="shared" ca="1" si="24"/>
        <v>0.14740098093339254</v>
      </c>
      <c r="O216" s="30">
        <f t="shared" ca="1" si="24"/>
        <v>9.2225794917630374E-2</v>
      </c>
      <c r="P216" s="30">
        <f t="shared" ca="1" si="24"/>
        <v>0</v>
      </c>
      <c r="R216" s="30">
        <f ca="1">IF(J216=0,0,Agents($H$4,$H$5,J216,$H$3)/(1-$P$1))</f>
        <v>0</v>
      </c>
      <c r="S216" s="30">
        <f ca="1">IF(K216=0,0,Agents($H$4,$H$5,K216,$H$3)/(1-$P$1))</f>
        <v>1.25</v>
      </c>
      <c r="T216" s="30">
        <f ca="1">IF(L216=0,0,Agents($H$4,$H$5,L216,$H$3)/(1-$P$1))</f>
        <v>1.25</v>
      </c>
      <c r="U216" s="30">
        <f ca="1">IF(M216=0,0,Agents($H$4,$H$5,M216,$H$3)/(1-$P$1))</f>
        <v>1.25</v>
      </c>
      <c r="V216" s="30">
        <f ca="1">IF(N216=0,0,Agents($H$4,$H$5,N216,$H$3)/(1-$P$1))</f>
        <v>1.25</v>
      </c>
      <c r="W216" s="30">
        <f ca="1">IF(O216=0,0,Agents($H$4,$H$5,O216,$H$3)/(1-$P$1))</f>
        <v>1.25</v>
      </c>
      <c r="X216" s="30">
        <f ca="1">IF(P216=0,0,Agents($H$4,$H$5,P216,$H$3)/(1-$P$1))</f>
        <v>0</v>
      </c>
    </row>
    <row r="217" spans="1:24" x14ac:dyDescent="0.25">
      <c r="B217" s="14"/>
      <c r="C217" s="15">
        <v>0.24727386021393707</v>
      </c>
      <c r="D217" s="15">
        <v>0.19181638799459966</v>
      </c>
      <c r="E217" s="15">
        <v>0.21310624156194827</v>
      </c>
      <c r="F217" s="15">
        <v>0.1970090352061481</v>
      </c>
      <c r="G217" s="15">
        <v>0.1507944750233669</v>
      </c>
      <c r="H217" s="16"/>
      <c r="J217" s="27">
        <f t="shared" ref="J217:P217" ca="1" si="25">$H$2*B217/SUM($B$217:$H$217)</f>
        <v>0</v>
      </c>
      <c r="K217" s="27">
        <f t="shared" ca="1" si="25"/>
        <v>107.56412919306263</v>
      </c>
      <c r="L217" s="27">
        <f t="shared" ca="1" si="25"/>
        <v>83.440128777650855</v>
      </c>
      <c r="M217" s="27">
        <f t="shared" ca="1" si="25"/>
        <v>92.701215079447493</v>
      </c>
      <c r="N217" s="27">
        <f t="shared" ca="1" si="25"/>
        <v>85.698930314674428</v>
      </c>
      <c r="O217" s="27">
        <f t="shared" ca="1" si="25"/>
        <v>65.595596635164597</v>
      </c>
      <c r="P217" s="27">
        <f t="shared" ca="1" si="25"/>
        <v>0</v>
      </c>
      <c r="R217" s="26">
        <f ca="1">(SUM(R187:R216)/2)/$C$6</f>
        <v>0</v>
      </c>
      <c r="S217" s="26">
        <f t="shared" ref="S217:X217" ca="1" si="26">(SUM(S187:S216)/2)/$C$6</f>
        <v>6.640625</v>
      </c>
      <c r="T217" s="26">
        <f t="shared" ca="1" si="26"/>
        <v>5.78125</v>
      </c>
      <c r="U217" s="26">
        <f t="shared" ca="1" si="26"/>
        <v>6.484375</v>
      </c>
      <c r="V217" s="26">
        <f t="shared" ca="1" si="26"/>
        <v>6.015625</v>
      </c>
      <c r="W217" s="26">
        <f t="shared" ca="1" si="26"/>
        <v>5.15625</v>
      </c>
      <c r="X217" s="26">
        <f t="shared" ca="1" si="26"/>
        <v>0</v>
      </c>
    </row>
    <row r="218" spans="1:24" x14ac:dyDescent="0.25">
      <c r="R218" s="32">
        <f ca="1">SUM(R217:X217)/5</f>
        <v>6.015625</v>
      </c>
      <c r="S218" s="31"/>
      <c r="T218" s="31"/>
      <c r="U218" s="31"/>
      <c r="V218" s="31"/>
      <c r="W218" s="31"/>
      <c r="X218" s="4"/>
    </row>
    <row r="220" spans="1:24" x14ac:dyDescent="0.25">
      <c r="A220" s="39" t="s">
        <v>17</v>
      </c>
      <c r="J220" s="6" t="s">
        <v>14</v>
      </c>
      <c r="K220" s="20"/>
      <c r="L220" s="20"/>
      <c r="M220" s="33">
        <v>43282</v>
      </c>
      <c r="N220" s="20"/>
      <c r="O220" s="20"/>
      <c r="P220" s="21"/>
      <c r="R220" s="6" t="s">
        <v>15</v>
      </c>
      <c r="S220" s="20"/>
      <c r="T220" s="20"/>
      <c r="U220" s="20"/>
      <c r="V220" s="20"/>
      <c r="W220" s="20"/>
      <c r="X220" s="21"/>
    </row>
    <row r="221" spans="1:24" x14ac:dyDescent="0.25">
      <c r="A221" s="113" t="s">
        <v>6</v>
      </c>
      <c r="B221" s="114" t="s">
        <v>13</v>
      </c>
      <c r="C221" s="115" t="s">
        <v>7</v>
      </c>
      <c r="D221" s="115" t="s">
        <v>8</v>
      </c>
      <c r="E221" s="115" t="s">
        <v>9</v>
      </c>
      <c r="F221" s="115" t="s">
        <v>10</v>
      </c>
      <c r="G221" s="115" t="s">
        <v>11</v>
      </c>
      <c r="H221" s="116" t="s">
        <v>12</v>
      </c>
      <c r="J221" s="22" t="s">
        <v>13</v>
      </c>
      <c r="K221" s="20" t="s">
        <v>7</v>
      </c>
      <c r="L221" s="20" t="s">
        <v>8</v>
      </c>
      <c r="M221" s="20" t="s">
        <v>9</v>
      </c>
      <c r="N221" s="20" t="s">
        <v>10</v>
      </c>
      <c r="O221" s="20" t="s">
        <v>11</v>
      </c>
      <c r="P221" s="21" t="s">
        <v>12</v>
      </c>
      <c r="R221" s="22" t="s">
        <v>13</v>
      </c>
      <c r="S221" s="20" t="s">
        <v>7</v>
      </c>
      <c r="T221" s="20" t="s">
        <v>8</v>
      </c>
      <c r="U221" s="20" t="s">
        <v>9</v>
      </c>
      <c r="V221" s="20" t="s">
        <v>10</v>
      </c>
      <c r="W221" s="20" t="s">
        <v>11</v>
      </c>
      <c r="X221" s="21" t="s">
        <v>12</v>
      </c>
    </row>
    <row r="222" spans="1:24" x14ac:dyDescent="0.25">
      <c r="A222" s="117">
        <v>0.33333333333333331</v>
      </c>
      <c r="B222" s="118"/>
      <c r="C222" s="119">
        <v>2.1746634449430445E-2</v>
      </c>
      <c r="D222" s="119">
        <v>2.4287856071964018E-2</v>
      </c>
      <c r="E222" s="119">
        <v>2.5190586675505468E-2</v>
      </c>
      <c r="F222" s="119">
        <v>2.1327829377364983E-2</v>
      </c>
      <c r="G222" s="119">
        <v>2.3901581722319858E-2</v>
      </c>
      <c r="H222" s="120"/>
      <c r="J222" s="24">
        <f t="shared" ref="J222:P247" ca="1" si="27">B222*J$252</f>
        <v>0</v>
      </c>
      <c r="K222" s="24">
        <f t="shared" ca="1" si="27"/>
        <v>1.855915037906601</v>
      </c>
      <c r="L222" s="24">
        <f t="shared" ca="1" si="27"/>
        <v>1.6079136317872162</v>
      </c>
      <c r="M222" s="24">
        <f t="shared" ca="1" si="27"/>
        <v>1.852773283258663</v>
      </c>
      <c r="N222" s="24">
        <f t="shared" ca="1" si="27"/>
        <v>1.4501757204952246</v>
      </c>
      <c r="O222" s="24">
        <f t="shared" ca="1" si="27"/>
        <v>1.243941335463661</v>
      </c>
      <c r="P222" s="24">
        <f t="shared" ca="1" si="27"/>
        <v>0</v>
      </c>
      <c r="R222" s="24">
        <f ca="1">IF(J222=0,0,Agents($I$4,$I$5,J222,$I$3)/(1-$P$1))</f>
        <v>0</v>
      </c>
      <c r="S222" s="24">
        <f ca="1">IF(K222=0,0,Agents($I$4,$I$5,K222,$I$3)/(1-$P$1))</f>
        <v>2.5</v>
      </c>
      <c r="T222" s="24">
        <f ca="1">IF(L222=0,0,Agents($I$4,$I$5,L222,$I$3)/(1-$P$1))</f>
        <v>2.5</v>
      </c>
      <c r="U222" s="24">
        <f ca="1">IF(M222=0,0,Agents($I$4,$I$5,M222,$I$3)/(1-$P$1))</f>
        <v>2.5</v>
      </c>
      <c r="V222" s="24">
        <f ca="1">IF(N222=0,0,Agents($I$4,$I$5,N222,$I$3)/(1-$P$1))</f>
        <v>2.5</v>
      </c>
      <c r="W222" s="24">
        <f ca="1">IF(O222=0,0,Agents($I$4,$I$5,O222,$I$3)/(1-$P$1))</f>
        <v>2.5</v>
      </c>
      <c r="X222" s="24">
        <f ca="1">IF(P222=0,0,Agents($I$4,$I$5,P222,$I$3)/(1-$P$1))</f>
        <v>0</v>
      </c>
    </row>
    <row r="223" spans="1:24" x14ac:dyDescent="0.25">
      <c r="A223" s="121">
        <v>0.35416666666666669</v>
      </c>
      <c r="B223" s="122"/>
      <c r="C223" s="123">
        <v>3.1411805315843977E-2</v>
      </c>
      <c r="D223" s="123">
        <v>3.2083958020989505E-2</v>
      </c>
      <c r="E223" s="123">
        <v>3.1819688432217434E-2</v>
      </c>
      <c r="F223" s="123">
        <v>2.4079807361541108E-2</v>
      </c>
      <c r="G223" s="123">
        <v>2.3198594024604568E-2</v>
      </c>
      <c r="H223" s="124"/>
      <c r="J223" s="30">
        <f t="shared" ca="1" si="27"/>
        <v>0</v>
      </c>
      <c r="K223" s="30">
        <f t="shared" ca="1" si="27"/>
        <v>2.6807661658650903</v>
      </c>
      <c r="L223" s="30">
        <f t="shared" ca="1" si="27"/>
        <v>2.1240340568053351</v>
      </c>
      <c r="M223" s="30">
        <f t="shared" ca="1" si="27"/>
        <v>2.3403451999056797</v>
      </c>
      <c r="N223" s="30">
        <f t="shared" ca="1" si="27"/>
        <v>1.6372951683010599</v>
      </c>
      <c r="O223" s="30">
        <f t="shared" ca="1" si="27"/>
        <v>1.2073548255970827</v>
      </c>
      <c r="P223" s="30">
        <f t="shared" ca="1" si="27"/>
        <v>0</v>
      </c>
      <c r="R223" s="30">
        <f ca="1">IF(J223=0,0,Agents($I$4,$I$5,J223,$I$3)/(1-$P$1))</f>
        <v>0</v>
      </c>
      <c r="S223" s="30">
        <f ca="1">IF(K223=0,0,Agents($I$4,$I$5,K223,$I$3)/(1-$P$1))</f>
        <v>3.75</v>
      </c>
      <c r="T223" s="30">
        <f ca="1">IF(L223=0,0,Agents($I$4,$I$5,L223,$I$3)/(1-$P$1))</f>
        <v>2.5</v>
      </c>
      <c r="U223" s="30">
        <f ca="1">IF(M223=0,0,Agents($I$4,$I$5,M223,$I$3)/(1-$P$1))</f>
        <v>2.5</v>
      </c>
      <c r="V223" s="30">
        <f ca="1">IF(N223=0,0,Agents($I$4,$I$5,N223,$I$3)/(1-$P$1))</f>
        <v>2.5</v>
      </c>
      <c r="W223" s="30">
        <f ca="1">IF(O223=0,0,Agents($I$4,$I$5,O223,$I$3)/(1-$P$1))</f>
        <v>2.5</v>
      </c>
      <c r="X223" s="30">
        <f ca="1">IF(P223=0,0,Agents($I$4,$I$5,P223,$I$3)/(1-$P$1))</f>
        <v>0</v>
      </c>
    </row>
    <row r="224" spans="1:24" x14ac:dyDescent="0.25">
      <c r="A224" s="125">
        <v>0.375</v>
      </c>
      <c r="B224" s="118"/>
      <c r="C224" s="119">
        <v>3.589920607525026E-2</v>
      </c>
      <c r="D224" s="119">
        <v>3.9880059970014994E-2</v>
      </c>
      <c r="E224" s="119">
        <v>4.2094796155120982E-2</v>
      </c>
      <c r="F224" s="119">
        <v>3.8871689026487785E-2</v>
      </c>
      <c r="G224" s="119">
        <v>4.0421792618629174E-2</v>
      </c>
      <c r="H224" s="120"/>
      <c r="J224" s="24">
        <f t="shared" ca="1" si="27"/>
        <v>0</v>
      </c>
      <c r="K224" s="24">
        <f t="shared" ca="1" si="27"/>
        <v>3.0637327609886746</v>
      </c>
      <c r="L224" s="24">
        <f t="shared" ca="1" si="27"/>
        <v>2.6401544818234539</v>
      </c>
      <c r="M224" s="24">
        <f t="shared" ca="1" si="27"/>
        <v>3.0960816707085552</v>
      </c>
      <c r="N224" s="24">
        <f t="shared" ca="1" si="27"/>
        <v>2.6430622002574253</v>
      </c>
      <c r="O224" s="24">
        <f t="shared" ca="1" si="27"/>
        <v>2.1037243173282505</v>
      </c>
      <c r="P224" s="24">
        <f t="shared" ca="1" si="27"/>
        <v>0</v>
      </c>
      <c r="R224" s="24">
        <f ca="1">IF(J224=0,0,Agents($I$4,$I$5,J224,$I$3)/(1-$P$1))</f>
        <v>0</v>
      </c>
      <c r="S224" s="24">
        <f ca="1">IF(K224=0,0,Agents($I$4,$I$5,K224,$I$3)/(1-$P$1))</f>
        <v>3.75</v>
      </c>
      <c r="T224" s="24">
        <f ca="1">IF(L224=0,0,Agents($I$4,$I$5,L224,$I$3)/(1-$P$1))</f>
        <v>3.75</v>
      </c>
      <c r="U224" s="24">
        <f ca="1">IF(M224=0,0,Agents($I$4,$I$5,M224,$I$3)/(1-$P$1))</f>
        <v>3.75</v>
      </c>
      <c r="V224" s="24">
        <f ca="1">IF(N224=0,0,Agents($I$4,$I$5,N224,$I$3)/(1-$P$1))</f>
        <v>3.75</v>
      </c>
      <c r="W224" s="24">
        <f ca="1">IF(O224=0,0,Agents($I$4,$I$5,O224,$I$3)/(1-$P$1))</f>
        <v>2.5</v>
      </c>
      <c r="X224" s="24">
        <f ca="1">IF(P224=0,0,Agents($I$4,$I$5,P224,$I$3)/(1-$P$1))</f>
        <v>0</v>
      </c>
    </row>
    <row r="225" spans="1:24" x14ac:dyDescent="0.25">
      <c r="A225" s="121">
        <v>0.39583333333333331</v>
      </c>
      <c r="B225" s="122"/>
      <c r="C225" s="123">
        <v>4.9016223679668625E-2</v>
      </c>
      <c r="D225" s="123">
        <v>5.0674662668665667E-2</v>
      </c>
      <c r="E225" s="123">
        <v>5.2038448790188929E-2</v>
      </c>
      <c r="F225" s="123">
        <v>4.3687650498796013E-2</v>
      </c>
      <c r="G225" s="123">
        <v>4.8506151142355007E-2</v>
      </c>
      <c r="H225" s="124"/>
      <c r="J225" s="30">
        <f t="shared" ca="1" si="27"/>
        <v>0</v>
      </c>
      <c r="K225" s="30">
        <f t="shared" ca="1" si="27"/>
        <v>4.1831735775037675</v>
      </c>
      <c r="L225" s="30">
        <f t="shared" ca="1" si="27"/>
        <v>3.3547827626177722</v>
      </c>
      <c r="M225" s="30">
        <f t="shared" ca="1" si="27"/>
        <v>3.8274395456790802</v>
      </c>
      <c r="N225" s="30">
        <f t="shared" ca="1" si="27"/>
        <v>2.9705212339176374</v>
      </c>
      <c r="O225" s="30">
        <f t="shared" ca="1" si="27"/>
        <v>2.5244691807939006</v>
      </c>
      <c r="P225" s="30">
        <f t="shared" ca="1" si="27"/>
        <v>0</v>
      </c>
      <c r="R225" s="30">
        <f ca="1">IF(J225=0,0,Agents($I$4,$I$5,J225,$I$3)/(1-$P$1))</f>
        <v>0</v>
      </c>
      <c r="S225" s="30">
        <f ca="1">IF(K225=0,0,Agents($I$4,$I$5,K225,$I$3)/(1-$P$1))</f>
        <v>3.75</v>
      </c>
      <c r="T225" s="30">
        <f ca="1">IF(L225=0,0,Agents($I$4,$I$5,L225,$I$3)/(1-$P$1))</f>
        <v>3.75</v>
      </c>
      <c r="U225" s="30">
        <f ca="1">IF(M225=0,0,Agents($I$4,$I$5,M225,$I$3)/(1-$P$1))</f>
        <v>3.75</v>
      </c>
      <c r="V225" s="30">
        <f ca="1">IF(N225=0,0,Agents($I$4,$I$5,N225,$I$3)/(1-$P$1))</f>
        <v>3.75</v>
      </c>
      <c r="W225" s="30">
        <f ca="1">IF(O225=0,0,Agents($I$4,$I$5,O225,$I$3)/(1-$P$1))</f>
        <v>3.75</v>
      </c>
      <c r="X225" s="30">
        <f ca="1">IF(P225=0,0,Agents($I$4,$I$5,P225,$I$3)/(1-$P$1))</f>
        <v>0</v>
      </c>
    </row>
    <row r="226" spans="1:24" x14ac:dyDescent="0.25">
      <c r="A226" s="125">
        <v>0.41666666666666669</v>
      </c>
      <c r="B226" s="118"/>
      <c r="C226" s="119">
        <v>5.6689944504925503E-2</v>
      </c>
      <c r="D226" s="119">
        <v>5.3073463268365817E-2</v>
      </c>
      <c r="E226" s="119">
        <v>5.4027179317202516E-2</v>
      </c>
      <c r="F226" s="119">
        <v>4.9879600963192293E-2</v>
      </c>
      <c r="G226" s="119">
        <v>5.4481546572934976E-2</v>
      </c>
      <c r="H226" s="120"/>
      <c r="J226" s="24">
        <f t="shared" ca="1" si="27"/>
        <v>0</v>
      </c>
      <c r="K226" s="24">
        <f t="shared" ca="1" si="27"/>
        <v>4.8380691159103684</v>
      </c>
      <c r="L226" s="24">
        <f t="shared" ca="1" si="27"/>
        <v>3.5135890472387317</v>
      </c>
      <c r="M226" s="24">
        <f t="shared" ca="1" si="27"/>
        <v>3.973711120673185</v>
      </c>
      <c r="N226" s="24">
        <f t="shared" ca="1" si="27"/>
        <v>3.3915399914807671</v>
      </c>
      <c r="O226" s="24">
        <f t="shared" ca="1" si="27"/>
        <v>2.835454514659816</v>
      </c>
      <c r="P226" s="24">
        <f t="shared" ca="1" si="27"/>
        <v>0</v>
      </c>
      <c r="R226" s="24">
        <f ca="1">IF(J226=0,0,Agents($I$4,$I$5,J226,$I$3)/(1-$P$1))</f>
        <v>0</v>
      </c>
      <c r="S226" s="24">
        <f ca="1">IF(K226=0,0,Agents($I$4,$I$5,K226,$I$3)/(1-$P$1))</f>
        <v>5</v>
      </c>
      <c r="T226" s="24">
        <f ca="1">IF(L226=0,0,Agents($I$4,$I$5,L226,$I$3)/(1-$P$1))</f>
        <v>3.75</v>
      </c>
      <c r="U226" s="24">
        <f ca="1">IF(M226=0,0,Agents($I$4,$I$5,M226,$I$3)/(1-$P$1))</f>
        <v>3.75</v>
      </c>
      <c r="V226" s="24">
        <f ca="1">IF(N226=0,0,Agents($I$4,$I$5,N226,$I$3)/(1-$P$1))</f>
        <v>3.75</v>
      </c>
      <c r="W226" s="24">
        <f ca="1">IF(O226=0,0,Agents($I$4,$I$5,O226,$I$3)/(1-$P$1))</f>
        <v>3.75</v>
      </c>
      <c r="X226" s="24">
        <f ca="1">IF(P226=0,0,Agents($I$4,$I$5,P226,$I$3)/(1-$P$1))</f>
        <v>0</v>
      </c>
    </row>
    <row r="227" spans="1:24" x14ac:dyDescent="0.25">
      <c r="A227" s="121">
        <v>0.4375</v>
      </c>
      <c r="B227" s="122"/>
      <c r="C227" s="123">
        <v>6.1177345264331787E-2</v>
      </c>
      <c r="D227" s="123">
        <v>6.0385192019374909E-2</v>
      </c>
      <c r="E227" s="123">
        <v>5.6347364932051704E-2</v>
      </c>
      <c r="F227" s="123">
        <v>5.2128813738720886E-2</v>
      </c>
      <c r="G227" s="123">
        <v>6.1862917398945519E-2</v>
      </c>
      <c r="H227" s="124"/>
      <c r="J227" s="30">
        <f t="shared" ca="1" si="27"/>
        <v>0</v>
      </c>
      <c r="K227" s="30">
        <f t="shared" ca="1" si="27"/>
        <v>5.2210357110339531</v>
      </c>
      <c r="L227" s="30">
        <f t="shared" ca="1" si="27"/>
        <v>3.997642818631463</v>
      </c>
      <c r="M227" s="30">
        <f t="shared" ca="1" si="27"/>
        <v>4.1443612914996404</v>
      </c>
      <c r="N227" s="30">
        <f t="shared" ca="1" si="27"/>
        <v>3.5444741555528458</v>
      </c>
      <c r="O227" s="30">
        <f t="shared" ca="1" si="27"/>
        <v>3.2196128682588876</v>
      </c>
      <c r="P227" s="30">
        <f t="shared" ca="1" si="27"/>
        <v>0</v>
      </c>
      <c r="R227" s="30">
        <f ca="1">IF(J227=0,0,Agents($I$4,$I$5,J227,$I$3)/(1-$P$1))</f>
        <v>0</v>
      </c>
      <c r="S227" s="30">
        <f ca="1">IF(K227=0,0,Agents($I$4,$I$5,K227,$I$3)/(1-$P$1))</f>
        <v>5</v>
      </c>
      <c r="T227" s="30">
        <f ca="1">IF(L227=0,0,Agents($I$4,$I$5,L227,$I$3)/(1-$P$1))</f>
        <v>3.75</v>
      </c>
      <c r="U227" s="30">
        <f ca="1">IF(M227=0,0,Agents($I$4,$I$5,M227,$I$3)/(1-$P$1))</f>
        <v>3.75</v>
      </c>
      <c r="V227" s="30">
        <f ca="1">IF(N227=0,0,Agents($I$4,$I$5,N227,$I$3)/(1-$P$1))</f>
        <v>3.75</v>
      </c>
      <c r="W227" s="30">
        <f ca="1">IF(O227=0,0,Agents($I$4,$I$5,O227,$I$3)/(1-$P$1))</f>
        <v>3.75</v>
      </c>
      <c r="X227" s="30">
        <f ca="1">IF(P227=0,0,Agents($I$4,$I$5,P227,$I$3)/(1-$P$1))</f>
        <v>0</v>
      </c>
    </row>
    <row r="228" spans="1:24" x14ac:dyDescent="0.25">
      <c r="A228" s="125">
        <v>0.45833333333333331</v>
      </c>
      <c r="B228" s="118"/>
      <c r="C228" s="119">
        <v>5.9106237221528891E-2</v>
      </c>
      <c r="D228" s="119">
        <v>5.9485641794487357E-2</v>
      </c>
      <c r="E228" s="119">
        <v>5.9661915810407688E-2</v>
      </c>
      <c r="F228" s="119">
        <v>5.384879997883097E-2</v>
      </c>
      <c r="G228" s="119">
        <v>6.2214411247803164E-2</v>
      </c>
      <c r="H228" s="120"/>
      <c r="J228" s="24">
        <f t="shared" ca="1" si="27"/>
        <v>0</v>
      </c>
      <c r="K228" s="24">
        <f t="shared" ca="1" si="27"/>
        <v>5.0442818978999915</v>
      </c>
      <c r="L228" s="24">
        <f t="shared" ca="1" si="27"/>
        <v>3.9380904618986037</v>
      </c>
      <c r="M228" s="24">
        <f t="shared" ca="1" si="27"/>
        <v>4.3881472498231489</v>
      </c>
      <c r="N228" s="24">
        <f t="shared" ca="1" si="27"/>
        <v>3.6614238104314936</v>
      </c>
      <c r="O228" s="24">
        <f t="shared" ca="1" si="27"/>
        <v>3.2379061231921766</v>
      </c>
      <c r="P228" s="24">
        <f t="shared" ca="1" si="27"/>
        <v>0</v>
      </c>
      <c r="R228" s="24">
        <f ca="1">IF(J228=0,0,Agents($I$4,$I$5,J228,$I$3)/(1-$P$1))</f>
        <v>0</v>
      </c>
      <c r="S228" s="24">
        <f ca="1">IF(K228=0,0,Agents($I$4,$I$5,K228,$I$3)/(1-$P$1))</f>
        <v>5</v>
      </c>
      <c r="T228" s="24">
        <f ca="1">IF(L228=0,0,Agents($I$4,$I$5,L228,$I$3)/(1-$P$1))</f>
        <v>3.75</v>
      </c>
      <c r="U228" s="24">
        <f ca="1">IF(M228=0,0,Agents($I$4,$I$5,M228,$I$3)/(1-$P$1))</f>
        <v>3.75</v>
      </c>
      <c r="V228" s="24">
        <f ca="1">IF(N228=0,0,Agents($I$4,$I$5,N228,$I$3)/(1-$P$1))</f>
        <v>3.75</v>
      </c>
      <c r="W228" s="24">
        <f ca="1">IF(O228=0,0,Agents($I$4,$I$5,O228,$I$3)/(1-$P$1))</f>
        <v>3.75</v>
      </c>
      <c r="X228" s="24">
        <f ca="1">IF(P228=0,0,Agents($I$4,$I$5,P228,$I$3)/(1-$P$1))</f>
        <v>0</v>
      </c>
    </row>
    <row r="229" spans="1:24" x14ac:dyDescent="0.25">
      <c r="A229" s="121">
        <v>0.47916666666666669</v>
      </c>
      <c r="B229" s="122"/>
      <c r="C229" s="123">
        <v>6.2212899285733245E-2</v>
      </c>
      <c r="D229" s="123">
        <v>6.1284742244262468E-2</v>
      </c>
      <c r="E229" s="123">
        <v>5.6678820019887298E-2</v>
      </c>
      <c r="F229" s="123">
        <v>5.7976766955095155E-2</v>
      </c>
      <c r="G229" s="123">
        <v>5.9753954305799648E-2</v>
      </c>
      <c r="H229" s="124"/>
      <c r="J229" s="30">
        <f t="shared" ca="1" si="27"/>
        <v>0</v>
      </c>
      <c r="K229" s="30">
        <f t="shared" ca="1" si="27"/>
        <v>5.3094126176009349</v>
      </c>
      <c r="L229" s="30">
        <f t="shared" ca="1" si="27"/>
        <v>4.0571951753643232</v>
      </c>
      <c r="M229" s="30">
        <f t="shared" ca="1" si="27"/>
        <v>4.1687398873319914</v>
      </c>
      <c r="N229" s="30">
        <f t="shared" ca="1" si="27"/>
        <v>3.9421029821402462</v>
      </c>
      <c r="O229" s="30">
        <f t="shared" ca="1" si="27"/>
        <v>3.1098533386591529</v>
      </c>
      <c r="P229" s="30">
        <f t="shared" ca="1" si="27"/>
        <v>0</v>
      </c>
      <c r="R229" s="30">
        <f ca="1">IF(J229=0,0,Agents($I$4,$I$5,J229,$I$3)/(1-$P$1))</f>
        <v>0</v>
      </c>
      <c r="S229" s="30">
        <f ca="1">IF(K229=0,0,Agents($I$4,$I$5,K229,$I$3)/(1-$P$1))</f>
        <v>5</v>
      </c>
      <c r="T229" s="30">
        <f ca="1">IF(L229=0,0,Agents($I$4,$I$5,L229,$I$3)/(1-$P$1))</f>
        <v>3.75</v>
      </c>
      <c r="U229" s="30">
        <f ca="1">IF(M229=0,0,Agents($I$4,$I$5,M229,$I$3)/(1-$P$1))</f>
        <v>3.75</v>
      </c>
      <c r="V229" s="30">
        <f ca="1">IF(N229=0,0,Agents($I$4,$I$5,N229,$I$3)/(1-$P$1))</f>
        <v>3.75</v>
      </c>
      <c r="W229" s="30">
        <f ca="1">IF(O229=0,0,Agents($I$4,$I$5,O229,$I$3)/(1-$P$1))</f>
        <v>3.75</v>
      </c>
      <c r="X229" s="30">
        <f ca="1">IF(P229=0,0,Agents($I$4,$I$5,P229,$I$3)/(1-$P$1))</f>
        <v>0</v>
      </c>
    </row>
    <row r="230" spans="1:24" x14ac:dyDescent="0.25">
      <c r="A230" s="125">
        <v>0.5</v>
      </c>
      <c r="B230" s="118"/>
      <c r="C230" s="119">
        <v>5.6689944504925503E-2</v>
      </c>
      <c r="D230" s="119">
        <v>5.3788490370199497E-2</v>
      </c>
      <c r="E230" s="119">
        <v>5.4027179317202516E-2</v>
      </c>
      <c r="F230" s="119">
        <v>5.4192797226852982E-2</v>
      </c>
      <c r="G230" s="119">
        <v>5.342706502636204E-2</v>
      </c>
      <c r="H230" s="120"/>
      <c r="J230" s="24">
        <f t="shared" ca="1" si="27"/>
        <v>0</v>
      </c>
      <c r="K230" s="24">
        <f t="shared" ca="1" si="27"/>
        <v>4.8380691159103684</v>
      </c>
      <c r="L230" s="24">
        <f t="shared" ca="1" si="27"/>
        <v>3.5609255359238241</v>
      </c>
      <c r="M230" s="24">
        <f t="shared" ca="1" si="27"/>
        <v>3.973711120673185</v>
      </c>
      <c r="N230" s="24">
        <f t="shared" ca="1" si="27"/>
        <v>3.6848137414072224</v>
      </c>
      <c r="O230" s="24">
        <f t="shared" ca="1" si="27"/>
        <v>2.7805747498599485</v>
      </c>
      <c r="P230" s="24">
        <f t="shared" ca="1" si="27"/>
        <v>0</v>
      </c>
      <c r="R230" s="24">
        <f ca="1">IF(J230=0,0,Agents($I$4,$I$5,J230,$I$3)/(1-$P$1))</f>
        <v>0</v>
      </c>
      <c r="S230" s="24">
        <f ca="1">IF(K230=0,0,Agents($I$4,$I$5,K230,$I$3)/(1-$P$1))</f>
        <v>5</v>
      </c>
      <c r="T230" s="24">
        <f ca="1">IF(L230=0,0,Agents($I$4,$I$5,L230,$I$3)/(1-$P$1))</f>
        <v>3.75</v>
      </c>
      <c r="U230" s="24">
        <f ca="1">IF(M230=0,0,Agents($I$4,$I$5,M230,$I$3)/(1-$P$1))</f>
        <v>3.75</v>
      </c>
      <c r="V230" s="24">
        <f ca="1">IF(N230=0,0,Agents($I$4,$I$5,N230,$I$3)/(1-$P$1))</f>
        <v>3.75</v>
      </c>
      <c r="W230" s="24">
        <f ca="1">IF(O230=0,0,Agents($I$4,$I$5,O230,$I$3)/(1-$P$1))</f>
        <v>3.75</v>
      </c>
      <c r="X230" s="24">
        <f ca="1">IF(P230=0,0,Agents($I$4,$I$5,P230,$I$3)/(1-$P$1))</f>
        <v>0</v>
      </c>
    </row>
    <row r="231" spans="1:24" x14ac:dyDescent="0.25">
      <c r="A231" s="121">
        <v>0.52083333333333337</v>
      </c>
      <c r="B231" s="122"/>
      <c r="C231" s="123">
        <v>5.1857359071718741E-2</v>
      </c>
      <c r="D231" s="123">
        <v>5.3788490370199497E-2</v>
      </c>
      <c r="E231" s="123">
        <v>4.938680808750414E-2</v>
      </c>
      <c r="F231" s="123">
        <v>5.2128813738720886E-2</v>
      </c>
      <c r="G231" s="123">
        <v>5.518453427065026E-2</v>
      </c>
      <c r="H231" s="124"/>
      <c r="J231" s="30">
        <f t="shared" ca="1" si="27"/>
        <v>0</v>
      </c>
      <c r="K231" s="30">
        <f t="shared" ca="1" si="27"/>
        <v>4.4256435519311239</v>
      </c>
      <c r="L231" s="30">
        <f t="shared" ca="1" si="27"/>
        <v>3.5609255359238241</v>
      </c>
      <c r="M231" s="30">
        <f t="shared" ca="1" si="27"/>
        <v>3.6324107790202733</v>
      </c>
      <c r="N231" s="30">
        <f t="shared" ca="1" si="27"/>
        <v>3.5444741555528458</v>
      </c>
      <c r="O231" s="30">
        <f t="shared" ca="1" si="27"/>
        <v>2.8720410245263936</v>
      </c>
      <c r="P231" s="30">
        <f t="shared" ca="1" si="27"/>
        <v>0</v>
      </c>
      <c r="R231" s="30">
        <f ca="1">IF(J231=0,0,Agents($I$4,$I$5,J231,$I$3)/(1-$P$1))</f>
        <v>0</v>
      </c>
      <c r="S231" s="30">
        <f ca="1">IF(K231=0,0,Agents($I$4,$I$5,K231,$I$3)/(1-$P$1))</f>
        <v>3.75</v>
      </c>
      <c r="T231" s="30">
        <f ca="1">IF(L231=0,0,Agents($I$4,$I$5,L231,$I$3)/(1-$P$1))</f>
        <v>3.75</v>
      </c>
      <c r="U231" s="30">
        <f ca="1">IF(M231=0,0,Agents($I$4,$I$5,M231,$I$3)/(1-$P$1))</f>
        <v>3.75</v>
      </c>
      <c r="V231" s="30">
        <f ca="1">IF(N231=0,0,Agents($I$4,$I$5,N231,$I$3)/(1-$P$1))</f>
        <v>3.75</v>
      </c>
      <c r="W231" s="30">
        <f ca="1">IF(O231=0,0,Agents($I$4,$I$5,O231,$I$3)/(1-$P$1))</f>
        <v>3.75</v>
      </c>
      <c r="X231" s="30">
        <f ca="1">IF(P231=0,0,Agents($I$4,$I$5,P231,$I$3)/(1-$P$1))</f>
        <v>0</v>
      </c>
    </row>
    <row r="232" spans="1:24" x14ac:dyDescent="0.25">
      <c r="A232" s="125">
        <v>0.54166666666666663</v>
      </c>
      <c r="B232" s="118"/>
      <c r="C232" s="119">
        <v>5.3928467114521643E-2</v>
      </c>
      <c r="D232" s="119">
        <v>5.2589090070349426E-2</v>
      </c>
      <c r="E232" s="119">
        <v>5.1375538614517727E-2</v>
      </c>
      <c r="F232" s="119">
        <v>5.4192797226852982E-2</v>
      </c>
      <c r="G232" s="119">
        <v>5.3778558875219686E-2</v>
      </c>
      <c r="H232" s="120"/>
      <c r="J232" s="24">
        <f t="shared" ca="1" si="27"/>
        <v>0</v>
      </c>
      <c r="K232" s="24">
        <f t="shared" ca="1" si="27"/>
        <v>4.6023973650650865</v>
      </c>
      <c r="L232" s="24">
        <f t="shared" ca="1" si="27"/>
        <v>3.4815223936133446</v>
      </c>
      <c r="M232" s="24">
        <f t="shared" ca="1" si="27"/>
        <v>3.7786823540143781</v>
      </c>
      <c r="N232" s="24">
        <f t="shared" ca="1" si="27"/>
        <v>3.6848137414072224</v>
      </c>
      <c r="O232" s="24">
        <f t="shared" ca="1" si="27"/>
        <v>2.7988680047932375</v>
      </c>
      <c r="P232" s="24">
        <f t="shared" ca="1" si="27"/>
        <v>0</v>
      </c>
      <c r="R232" s="24">
        <f ca="1">IF(J232=0,0,Agents($I$4,$I$5,J232,$I$3)/(1-$P$1))</f>
        <v>0</v>
      </c>
      <c r="S232" s="24">
        <f ca="1">IF(K232=0,0,Agents($I$4,$I$5,K232,$I$3)/(1-$P$1))</f>
        <v>3.75</v>
      </c>
      <c r="T232" s="24">
        <f ca="1">IF(L232=0,0,Agents($I$4,$I$5,L232,$I$3)/(1-$P$1))</f>
        <v>3.75</v>
      </c>
      <c r="U232" s="24">
        <f ca="1">IF(M232=0,0,Agents($I$4,$I$5,M232,$I$3)/(1-$P$1))</f>
        <v>3.75</v>
      </c>
      <c r="V232" s="24">
        <f ca="1">IF(N232=0,0,Agents($I$4,$I$5,N232,$I$3)/(1-$P$1))</f>
        <v>3.75</v>
      </c>
      <c r="W232" s="24">
        <f ca="1">IF(O232=0,0,Agents($I$4,$I$5,O232,$I$3)/(1-$P$1))</f>
        <v>3.75</v>
      </c>
      <c r="X232" s="24">
        <f ca="1">IF(P232=0,0,Agents($I$4,$I$5,P232,$I$3)/(1-$P$1))</f>
        <v>0</v>
      </c>
    </row>
    <row r="233" spans="1:24" x14ac:dyDescent="0.25">
      <c r="A233" s="121">
        <v>0.5625</v>
      </c>
      <c r="B233" s="122"/>
      <c r="C233" s="123">
        <v>5.3928467114521643E-2</v>
      </c>
      <c r="D233" s="123">
        <v>5.5887440894937128E-2</v>
      </c>
      <c r="E233" s="123">
        <v>5.1706993702353328E-2</v>
      </c>
      <c r="F233" s="123">
        <v>5.6944775211029107E-2</v>
      </c>
      <c r="G233" s="123">
        <v>5.6942003514938486E-2</v>
      </c>
      <c r="H233" s="124"/>
      <c r="J233" s="30">
        <f t="shared" ca="1" si="27"/>
        <v>0</v>
      </c>
      <c r="K233" s="30">
        <f t="shared" ca="1" si="27"/>
        <v>4.6023973650650865</v>
      </c>
      <c r="L233" s="30">
        <f t="shared" ca="1" si="27"/>
        <v>3.6998810349671638</v>
      </c>
      <c r="M233" s="30">
        <f t="shared" ca="1" si="27"/>
        <v>3.8030609498467292</v>
      </c>
      <c r="N233" s="30">
        <f t="shared" ca="1" si="27"/>
        <v>3.871933189213058</v>
      </c>
      <c r="O233" s="30">
        <f t="shared" ca="1" si="27"/>
        <v>2.9635072991928397</v>
      </c>
      <c r="P233" s="30">
        <f t="shared" ca="1" si="27"/>
        <v>0</v>
      </c>
      <c r="R233" s="30">
        <f ca="1">IF(J233=0,0,Agents($I$4,$I$5,J233,$I$3)/(1-$P$1))</f>
        <v>0</v>
      </c>
      <c r="S233" s="30">
        <f ca="1">IF(K233=0,0,Agents($I$4,$I$5,K233,$I$3)/(1-$P$1))</f>
        <v>3.75</v>
      </c>
      <c r="T233" s="30">
        <f ca="1">IF(L233=0,0,Agents($I$4,$I$5,L233,$I$3)/(1-$P$1))</f>
        <v>3.75</v>
      </c>
      <c r="U233" s="30">
        <f ca="1">IF(M233=0,0,Agents($I$4,$I$5,M233,$I$3)/(1-$P$1))</f>
        <v>3.75</v>
      </c>
      <c r="V233" s="30">
        <f ca="1">IF(N233=0,0,Agents($I$4,$I$5,N233,$I$3)/(1-$P$1))</f>
        <v>3.75</v>
      </c>
      <c r="W233" s="30">
        <f ca="1">IF(O233=0,0,Agents($I$4,$I$5,O233,$I$3)/(1-$P$1))</f>
        <v>3.75</v>
      </c>
      <c r="X233" s="30">
        <f ca="1">IF(P233=0,0,Agents($I$4,$I$5,P233,$I$3)/(1-$P$1))</f>
        <v>0</v>
      </c>
    </row>
    <row r="234" spans="1:24" x14ac:dyDescent="0.25">
      <c r="A234" s="125">
        <v>0.58333333333333337</v>
      </c>
      <c r="B234" s="118"/>
      <c r="C234" s="119">
        <v>5.4964021135923087E-2</v>
      </c>
      <c r="D234" s="119">
        <v>5.7386691269749726E-2</v>
      </c>
      <c r="E234" s="119">
        <v>5.8667550546900891E-2</v>
      </c>
      <c r="F234" s="119">
        <v>5.8664761451139191E-2</v>
      </c>
      <c r="G234" s="119">
        <v>5.9050966608084357E-2</v>
      </c>
      <c r="H234" s="120"/>
      <c r="J234" s="24">
        <f t="shared" ca="1" si="27"/>
        <v>0</v>
      </c>
      <c r="K234" s="24">
        <f t="shared" ca="1" si="27"/>
        <v>4.6907742716320673</v>
      </c>
      <c r="L234" s="24">
        <f t="shared" ca="1" si="27"/>
        <v>3.799134962855264</v>
      </c>
      <c r="M234" s="24">
        <f t="shared" ca="1" si="27"/>
        <v>4.3150114623260967</v>
      </c>
      <c r="N234" s="24">
        <f t="shared" ca="1" si="27"/>
        <v>3.9888828440917052</v>
      </c>
      <c r="O234" s="24">
        <f t="shared" ca="1" si="27"/>
        <v>3.0732668287925744</v>
      </c>
      <c r="P234" s="24">
        <f t="shared" ca="1" si="27"/>
        <v>0</v>
      </c>
      <c r="R234" s="24">
        <f ca="1">IF(J234=0,0,Agents($I$4,$I$5,J234,$I$3)/(1-$P$1))</f>
        <v>0</v>
      </c>
      <c r="S234" s="24">
        <f ca="1">IF(K234=0,0,Agents($I$4,$I$5,K234,$I$3)/(1-$P$1))</f>
        <v>3.75</v>
      </c>
      <c r="T234" s="24">
        <f ca="1">IF(L234=0,0,Agents($I$4,$I$5,L234,$I$3)/(1-$P$1))</f>
        <v>3.75</v>
      </c>
      <c r="U234" s="24">
        <f ca="1">IF(M234=0,0,Agents($I$4,$I$5,M234,$I$3)/(1-$P$1))</f>
        <v>3.75</v>
      </c>
      <c r="V234" s="24">
        <f ca="1">IF(N234=0,0,Agents($I$4,$I$5,N234,$I$3)/(1-$P$1))</f>
        <v>3.75</v>
      </c>
      <c r="W234" s="24">
        <f ca="1">IF(O234=0,0,Agents($I$4,$I$5,O234,$I$3)/(1-$P$1))</f>
        <v>3.75</v>
      </c>
      <c r="X234" s="24">
        <f ca="1">IF(P234=0,0,Agents($I$4,$I$5,P234,$I$3)/(1-$P$1))</f>
        <v>0</v>
      </c>
    </row>
    <row r="235" spans="1:24" x14ac:dyDescent="0.25">
      <c r="A235" s="121">
        <v>0.60416666666666663</v>
      </c>
      <c r="B235" s="122"/>
      <c r="C235" s="123">
        <v>5.4618836462122608E-2</v>
      </c>
      <c r="D235" s="123">
        <v>5.9485641794487357E-2</v>
      </c>
      <c r="E235" s="123">
        <v>6.1982101425256876E-2</v>
      </c>
      <c r="F235" s="123">
        <v>6.1760736683337335E-2</v>
      </c>
      <c r="G235" s="123">
        <v>5.8347978910369067E-2</v>
      </c>
      <c r="H235" s="124"/>
      <c r="J235" s="30">
        <f t="shared" ca="1" si="27"/>
        <v>0</v>
      </c>
      <c r="K235" s="30">
        <f t="shared" ca="1" si="27"/>
        <v>4.6613153027764067</v>
      </c>
      <c r="L235" s="30">
        <f t="shared" ca="1" si="27"/>
        <v>3.9380904618986037</v>
      </c>
      <c r="M235" s="30">
        <f t="shared" ca="1" si="27"/>
        <v>4.5587974206496051</v>
      </c>
      <c r="N235" s="30">
        <f t="shared" ca="1" si="27"/>
        <v>4.1993922228732705</v>
      </c>
      <c r="O235" s="30">
        <f t="shared" ca="1" si="27"/>
        <v>3.0366803189259963</v>
      </c>
      <c r="P235" s="30">
        <f t="shared" ca="1" si="27"/>
        <v>0</v>
      </c>
      <c r="R235" s="30">
        <f ca="1">IF(J235=0,0,Agents($I$4,$I$5,J235,$I$3)/(1-$P$1))</f>
        <v>0</v>
      </c>
      <c r="S235" s="30">
        <f ca="1">IF(K235=0,0,Agents($I$4,$I$5,K235,$I$3)/(1-$P$1))</f>
        <v>3.75</v>
      </c>
      <c r="T235" s="30">
        <f ca="1">IF(L235=0,0,Agents($I$4,$I$5,L235,$I$3)/(1-$P$1))</f>
        <v>3.75</v>
      </c>
      <c r="U235" s="30">
        <f ca="1">IF(M235=0,0,Agents($I$4,$I$5,M235,$I$3)/(1-$P$1))</f>
        <v>3.75</v>
      </c>
      <c r="V235" s="30">
        <f ca="1">IF(N235=0,0,Agents($I$4,$I$5,N235,$I$3)/(1-$P$1))</f>
        <v>3.75</v>
      </c>
      <c r="W235" s="30">
        <f ca="1">IF(O235=0,0,Agents($I$4,$I$5,O235,$I$3)/(1-$P$1))</f>
        <v>3.75</v>
      </c>
      <c r="X235" s="30">
        <f ca="1">IF(P235=0,0,Agents($I$4,$I$5,P235,$I$3)/(1-$P$1))</f>
        <v>0</v>
      </c>
    </row>
    <row r="236" spans="1:24" x14ac:dyDescent="0.25">
      <c r="A236" s="125">
        <v>0.625</v>
      </c>
      <c r="B236" s="118"/>
      <c r="C236" s="119">
        <v>5.3238097766920671E-2</v>
      </c>
      <c r="D236" s="119">
        <v>5.1689539845461867E-2</v>
      </c>
      <c r="E236" s="119">
        <v>5.5021544580709306E-2</v>
      </c>
      <c r="F236" s="119">
        <v>5.7632769707073143E-2</v>
      </c>
      <c r="G236" s="119">
        <v>5.7293497363796131E-2</v>
      </c>
      <c r="H236" s="120"/>
      <c r="J236" s="24">
        <f t="shared" ca="1" si="27"/>
        <v>0</v>
      </c>
      <c r="K236" s="24">
        <f t="shared" ca="1" si="27"/>
        <v>4.5434794273537653</v>
      </c>
      <c r="L236" s="24">
        <f t="shared" ca="1" si="27"/>
        <v>3.4219700368804848</v>
      </c>
      <c r="M236" s="24">
        <f t="shared" ca="1" si="27"/>
        <v>4.0468469081702372</v>
      </c>
      <c r="N236" s="24">
        <f t="shared" ca="1" si="27"/>
        <v>3.918713051164517</v>
      </c>
      <c r="O236" s="24">
        <f t="shared" ca="1" si="27"/>
        <v>2.9818005541261288</v>
      </c>
      <c r="P236" s="24">
        <f t="shared" ca="1" si="27"/>
        <v>0</v>
      </c>
      <c r="R236" s="24">
        <f ca="1">IF(J236=0,0,Agents($I$4,$I$5,J236,$I$3)/(1-$P$1))</f>
        <v>0</v>
      </c>
      <c r="S236" s="24">
        <f ca="1">IF(K236=0,0,Agents($I$4,$I$5,K236,$I$3)/(1-$P$1))</f>
        <v>3.75</v>
      </c>
      <c r="T236" s="24">
        <f ca="1">IF(L236=0,0,Agents($I$4,$I$5,L236,$I$3)/(1-$P$1))</f>
        <v>3.75</v>
      </c>
      <c r="U236" s="24">
        <f ca="1">IF(M236=0,0,Agents($I$4,$I$5,M236,$I$3)/(1-$P$1))</f>
        <v>3.75</v>
      </c>
      <c r="V236" s="24">
        <f ca="1">IF(N236=0,0,Agents($I$4,$I$5,N236,$I$3)/(1-$P$1))</f>
        <v>3.75</v>
      </c>
      <c r="W236" s="24">
        <f ca="1">IF(O236=0,0,Agents($I$4,$I$5,O236,$I$3)/(1-$P$1))</f>
        <v>3.75</v>
      </c>
      <c r="X236" s="24">
        <f ca="1">IF(P236=0,0,Agents($I$4,$I$5,P236,$I$3)/(1-$P$1))</f>
        <v>0</v>
      </c>
    </row>
    <row r="237" spans="1:24" x14ac:dyDescent="0.25">
      <c r="A237" s="121">
        <v>0.64583333333333337</v>
      </c>
      <c r="B237" s="122"/>
      <c r="C237" s="123">
        <v>5.2547728419319706E-2</v>
      </c>
      <c r="D237" s="123">
        <v>5.2888940145311945E-2</v>
      </c>
      <c r="E237" s="123">
        <v>4.938680808750414E-2</v>
      </c>
      <c r="F237" s="123">
        <v>5.5912783466963066E-2</v>
      </c>
      <c r="G237" s="123">
        <v>5.3075571177504395E-2</v>
      </c>
      <c r="H237" s="124"/>
      <c r="J237" s="30">
        <f t="shared" ca="1" si="27"/>
        <v>0</v>
      </c>
      <c r="K237" s="30">
        <f t="shared" ca="1" si="27"/>
        <v>4.4845614896424451</v>
      </c>
      <c r="L237" s="30">
        <f t="shared" ca="1" si="27"/>
        <v>3.5013731791909648</v>
      </c>
      <c r="M237" s="30">
        <f t="shared" ca="1" si="27"/>
        <v>3.6324107790202733</v>
      </c>
      <c r="N237" s="30">
        <f t="shared" ca="1" si="27"/>
        <v>3.8017633962858701</v>
      </c>
      <c r="O237" s="30">
        <f t="shared" ca="1" si="27"/>
        <v>2.7622814949266594</v>
      </c>
      <c r="P237" s="30">
        <f t="shared" ca="1" si="27"/>
        <v>0</v>
      </c>
      <c r="R237" s="30">
        <f ca="1">IF(J237=0,0,Agents($I$4,$I$5,J237,$I$3)/(1-$P$1))</f>
        <v>0</v>
      </c>
      <c r="S237" s="30">
        <f ca="1">IF(K237=0,0,Agents($I$4,$I$5,K237,$I$3)/(1-$P$1))</f>
        <v>3.75</v>
      </c>
      <c r="T237" s="30">
        <f ca="1">IF(L237=0,0,Agents($I$4,$I$5,L237,$I$3)/(1-$P$1))</f>
        <v>3.75</v>
      </c>
      <c r="U237" s="30">
        <f ca="1">IF(M237=0,0,Agents($I$4,$I$5,M237,$I$3)/(1-$P$1))</f>
        <v>3.75</v>
      </c>
      <c r="V237" s="30">
        <f ca="1">IF(N237=0,0,Agents($I$4,$I$5,N237,$I$3)/(1-$P$1))</f>
        <v>3.75</v>
      </c>
      <c r="W237" s="30">
        <f ca="1">IF(O237=0,0,Agents($I$4,$I$5,O237,$I$3)/(1-$P$1))</f>
        <v>3.75</v>
      </c>
      <c r="X237" s="30">
        <f ca="1">IF(P237=0,0,Agents($I$4,$I$5,P237,$I$3)/(1-$P$1))</f>
        <v>0</v>
      </c>
    </row>
    <row r="238" spans="1:24" x14ac:dyDescent="0.25">
      <c r="A238" s="125">
        <v>0.66666666666666663</v>
      </c>
      <c r="B238" s="118"/>
      <c r="C238" s="119">
        <v>4.322774222670666E-2</v>
      </c>
      <c r="D238" s="119">
        <v>4.4792988121323936E-2</v>
      </c>
      <c r="E238" s="119">
        <v>4.9718263175339734E-2</v>
      </c>
      <c r="F238" s="119">
        <v>4.7312852266412665E-2</v>
      </c>
      <c r="G238" s="119">
        <v>4.9209138840070298E-2</v>
      </c>
      <c r="H238" s="120"/>
      <c r="J238" s="24">
        <f t="shared" ca="1" si="27"/>
        <v>0</v>
      </c>
      <c r="K238" s="24">
        <f t="shared" ca="1" si="27"/>
        <v>3.6891693305396158</v>
      </c>
      <c r="L238" s="24">
        <f t="shared" ca="1" si="27"/>
        <v>2.9654019685952258</v>
      </c>
      <c r="M238" s="24">
        <f t="shared" ca="1" si="27"/>
        <v>3.6567893748526239</v>
      </c>
      <c r="N238" s="24">
        <f t="shared" ca="1" si="27"/>
        <v>3.2170151218926337</v>
      </c>
      <c r="O238" s="24">
        <f t="shared" ca="1" si="27"/>
        <v>2.5610556906604787</v>
      </c>
      <c r="P238" s="24">
        <f t="shared" ca="1" si="27"/>
        <v>0</v>
      </c>
      <c r="R238" s="24">
        <f ca="1">IF(J238=0,0,Agents($I$4,$I$5,J238,$I$3)/(1-$P$1))</f>
        <v>0</v>
      </c>
      <c r="S238" s="24">
        <f ca="1">IF(K238=0,0,Agents($I$4,$I$5,K238,$I$3)/(1-$P$1))</f>
        <v>3.75</v>
      </c>
      <c r="T238" s="24">
        <f ca="1">IF(L238=0,0,Agents($I$4,$I$5,L238,$I$3)/(1-$P$1))</f>
        <v>3.75</v>
      </c>
      <c r="U238" s="24">
        <f ca="1">IF(M238=0,0,Agents($I$4,$I$5,M238,$I$3)/(1-$P$1))</f>
        <v>3.75</v>
      </c>
      <c r="V238" s="24">
        <f ca="1">IF(N238=0,0,Agents($I$4,$I$5,N238,$I$3)/(1-$P$1))</f>
        <v>3.75</v>
      </c>
      <c r="W238" s="24">
        <f ca="1">IF(O238=0,0,Agents($I$4,$I$5,O238,$I$3)/(1-$P$1))</f>
        <v>3.75</v>
      </c>
      <c r="X238" s="24">
        <f ca="1">IF(P238=0,0,Agents($I$4,$I$5,P238,$I$3)/(1-$P$1))</f>
        <v>0</v>
      </c>
    </row>
    <row r="239" spans="1:24" x14ac:dyDescent="0.25">
      <c r="A239" s="121">
        <v>0.6875</v>
      </c>
      <c r="B239" s="122"/>
      <c r="C239" s="123">
        <v>4.0386606834656544E-2</v>
      </c>
      <c r="D239" s="123">
        <v>3.8795986622073564E-2</v>
      </c>
      <c r="E239" s="123">
        <v>3.5465694398409013E-2</v>
      </c>
      <c r="F239" s="123">
        <v>4.1808896298060415E-2</v>
      </c>
      <c r="G239" s="123">
        <v>3.5852372583479786E-2</v>
      </c>
      <c r="H239" s="124"/>
      <c r="J239" s="30">
        <f t="shared" ca="1" si="27"/>
        <v>0</v>
      </c>
      <c r="K239" s="30">
        <f t="shared" ca="1" si="27"/>
        <v>3.446699356112259</v>
      </c>
      <c r="L239" s="30">
        <f t="shared" ca="1" si="27"/>
        <v>2.5683862570428269</v>
      </c>
      <c r="M239" s="30">
        <f t="shared" ca="1" si="27"/>
        <v>2.6085097540615387</v>
      </c>
      <c r="N239" s="30">
        <f t="shared" ca="1" si="27"/>
        <v>2.842776226280963</v>
      </c>
      <c r="O239" s="30">
        <f t="shared" ca="1" si="27"/>
        <v>1.8659120031954914</v>
      </c>
      <c r="P239" s="30">
        <f t="shared" ca="1" si="27"/>
        <v>0</v>
      </c>
      <c r="R239" s="30">
        <f ca="1">IF(J239=0,0,Agents($I$4,$I$5,J239,$I$3)/(1-$P$1))</f>
        <v>0</v>
      </c>
      <c r="S239" s="30">
        <f ca="1">IF(K239=0,0,Agents($I$4,$I$5,K239,$I$3)/(1-$P$1))</f>
        <v>3.75</v>
      </c>
      <c r="T239" s="30">
        <f ca="1">IF(L239=0,0,Agents($I$4,$I$5,L239,$I$3)/(1-$P$1))</f>
        <v>3.75</v>
      </c>
      <c r="U239" s="30">
        <f ca="1">IF(M239=0,0,Agents($I$4,$I$5,M239,$I$3)/(1-$P$1))</f>
        <v>3.75</v>
      </c>
      <c r="V239" s="30">
        <f ca="1">IF(N239=0,0,Agents($I$4,$I$5,N239,$I$3)/(1-$P$1))</f>
        <v>3.75</v>
      </c>
      <c r="W239" s="30">
        <f ca="1">IF(O239=0,0,Agents($I$4,$I$5,O239,$I$3)/(1-$P$1))</f>
        <v>2.5</v>
      </c>
      <c r="X239" s="30">
        <f ca="1">IF(P239=0,0,Agents($I$4,$I$5,P239,$I$3)/(1-$P$1))</f>
        <v>0</v>
      </c>
    </row>
    <row r="240" spans="1:24" x14ac:dyDescent="0.25">
      <c r="A240" s="125">
        <v>0.70833333333333337</v>
      </c>
      <c r="B240" s="118"/>
      <c r="C240" s="119">
        <v>2.6579219882637211E-2</v>
      </c>
      <c r="D240" s="119">
        <v>2.8185907046476763E-2</v>
      </c>
      <c r="E240" s="119">
        <v>2.7179317202519059E-2</v>
      </c>
      <c r="F240" s="119">
        <v>3.0959752321981424E-2</v>
      </c>
      <c r="G240" s="119">
        <v>2.7065026362038665E-2</v>
      </c>
      <c r="H240" s="120"/>
      <c r="J240" s="24">
        <f t="shared" ca="1" si="27"/>
        <v>0</v>
      </c>
      <c r="K240" s="24">
        <f t="shared" ca="1" si="27"/>
        <v>2.2683406018858459</v>
      </c>
      <c r="L240" s="24">
        <f t="shared" ca="1" si="27"/>
        <v>1.8659738442962757</v>
      </c>
      <c r="M240" s="24">
        <f t="shared" ca="1" si="27"/>
        <v>1.999044858252768</v>
      </c>
      <c r="N240" s="24">
        <f t="shared" ca="1" si="27"/>
        <v>2.1050937878156484</v>
      </c>
      <c r="O240" s="24">
        <f t="shared" ca="1" si="27"/>
        <v>1.4085806298632635</v>
      </c>
      <c r="P240" s="24">
        <f t="shared" ca="1" si="27"/>
        <v>0</v>
      </c>
      <c r="R240" s="24">
        <f ca="1">IF(J240=0,0,Agents($I$4,$I$5,J240,$I$3)/(1-$P$1))</f>
        <v>0</v>
      </c>
      <c r="S240" s="24">
        <f ca="1">IF(K240=0,0,Agents($I$4,$I$5,K240,$I$3)/(1-$P$1))</f>
        <v>2.5</v>
      </c>
      <c r="T240" s="24">
        <f ca="1">IF(L240=0,0,Agents($I$4,$I$5,L240,$I$3)/(1-$P$1))</f>
        <v>2.5</v>
      </c>
      <c r="U240" s="24">
        <f ca="1">IF(M240=0,0,Agents($I$4,$I$5,M240,$I$3)/(1-$P$1))</f>
        <v>2.5</v>
      </c>
      <c r="V240" s="24">
        <f ca="1">IF(N240=0,0,Agents($I$4,$I$5,N240,$I$3)/(1-$P$1))</f>
        <v>2.5</v>
      </c>
      <c r="W240" s="24">
        <f ca="1">IF(O240=0,0,Agents($I$4,$I$5,O240,$I$3)/(1-$P$1))</f>
        <v>2.5</v>
      </c>
      <c r="X240" s="24">
        <f ca="1">IF(P240=0,0,Agents($I$4,$I$5,P240,$I$3)/(1-$P$1))</f>
        <v>0</v>
      </c>
    </row>
    <row r="241" spans="1:24" x14ac:dyDescent="0.25">
      <c r="A241" s="121">
        <v>0.72916666666666663</v>
      </c>
      <c r="B241" s="122"/>
      <c r="C241" s="123">
        <v>1.9675526406627546E-2</v>
      </c>
      <c r="D241" s="123">
        <v>1.6791604197901048E-2</v>
      </c>
      <c r="E241" s="123">
        <v>2.0881670533642691E-2</v>
      </c>
      <c r="F241" s="123">
        <v>2.1327829377364983E-2</v>
      </c>
      <c r="G241" s="123">
        <v>1.8629173989455183E-2</v>
      </c>
      <c r="H241" s="124"/>
      <c r="J241" s="30">
        <f t="shared" ca="1" si="27"/>
        <v>0</v>
      </c>
      <c r="K241" s="30">
        <f t="shared" ca="1" si="27"/>
        <v>1.6791612247726391</v>
      </c>
      <c r="L241" s="30">
        <f t="shared" ca="1" si="27"/>
        <v>1.1116439923467172</v>
      </c>
      <c r="M241" s="30">
        <f t="shared" ca="1" si="27"/>
        <v>1.5358515374381021</v>
      </c>
      <c r="N241" s="30">
        <f t="shared" ca="1" si="27"/>
        <v>1.4501757204952246</v>
      </c>
      <c r="O241" s="30">
        <f t="shared" ca="1" si="27"/>
        <v>0.96954251146432402</v>
      </c>
      <c r="P241" s="30">
        <f t="shared" ca="1" si="27"/>
        <v>0</v>
      </c>
      <c r="R241" s="30">
        <f ca="1">IF(J241=0,0,Agents($I$4,$I$5,J241,$I$3)/(1-$P$1))</f>
        <v>0</v>
      </c>
      <c r="S241" s="30">
        <f ca="1">IF(K241=0,0,Agents($I$4,$I$5,K241,$I$3)/(1-$P$1))</f>
        <v>2.5</v>
      </c>
      <c r="T241" s="30">
        <f ca="1">IF(L241=0,0,Agents($I$4,$I$5,L241,$I$3)/(1-$P$1))</f>
        <v>2.5</v>
      </c>
      <c r="U241" s="30">
        <f ca="1">IF(M241=0,0,Agents($I$4,$I$5,M241,$I$3)/(1-$P$1))</f>
        <v>2.5</v>
      </c>
      <c r="V241" s="30">
        <f ca="1">IF(N241=0,0,Agents($I$4,$I$5,N241,$I$3)/(1-$P$1))</f>
        <v>2.5</v>
      </c>
      <c r="W241" s="30">
        <f ca="1">IF(O241=0,0,Agents($I$4,$I$5,O241,$I$3)/(1-$P$1))</f>
        <v>2.5</v>
      </c>
      <c r="X241" s="30">
        <f ca="1">IF(P241=0,0,Agents($I$4,$I$5,P241,$I$3)/(1-$P$1))</f>
        <v>0</v>
      </c>
    </row>
    <row r="242" spans="1:24" x14ac:dyDescent="0.25">
      <c r="A242" s="125">
        <v>0.75</v>
      </c>
      <c r="B242" s="118"/>
      <c r="C242" s="119">
        <v>1.5533310321021747E-2</v>
      </c>
      <c r="D242" s="119">
        <v>1.4992503748125937E-2</v>
      </c>
      <c r="E242" s="119">
        <v>1.4252568776930727E-2</v>
      </c>
      <c r="F242" s="119">
        <v>1.5823873409012729E-2</v>
      </c>
      <c r="G242" s="119">
        <v>1.1950790861159929E-2</v>
      </c>
      <c r="H242" s="120"/>
      <c r="J242" s="24">
        <f t="shared" ca="1" si="27"/>
        <v>0</v>
      </c>
      <c r="K242" s="24">
        <f t="shared" ca="1" si="27"/>
        <v>1.3256535985047151</v>
      </c>
      <c r="L242" s="24">
        <f t="shared" ca="1" si="27"/>
        <v>0.99253927888099769</v>
      </c>
      <c r="M242" s="24">
        <f t="shared" ca="1" si="27"/>
        <v>1.0482796207910856</v>
      </c>
      <c r="N242" s="24">
        <f t="shared" ca="1" si="27"/>
        <v>1.0759368248835537</v>
      </c>
      <c r="O242" s="24">
        <f t="shared" ca="1" si="27"/>
        <v>0.62197066773183052</v>
      </c>
      <c r="P242" s="24">
        <f t="shared" ca="1" si="27"/>
        <v>0</v>
      </c>
      <c r="R242" s="24">
        <f ca="1">IF(J242=0,0,Agents($I$4,$I$5,J242,$I$3)/(1-$P$1))</f>
        <v>0</v>
      </c>
      <c r="S242" s="24">
        <f ca="1">IF(K242=0,0,Agents($I$4,$I$5,K242,$I$3)/(1-$P$1))</f>
        <v>2.5</v>
      </c>
      <c r="T242" s="24">
        <f ca="1">IF(L242=0,0,Agents($I$4,$I$5,L242,$I$3)/(1-$P$1))</f>
        <v>2.5</v>
      </c>
      <c r="U242" s="24">
        <f ca="1">IF(M242=0,0,Agents($I$4,$I$5,M242,$I$3)/(1-$P$1))</f>
        <v>2.5</v>
      </c>
      <c r="V242" s="24">
        <f ca="1">IF(N242=0,0,Agents($I$4,$I$5,N242,$I$3)/(1-$P$1))</f>
        <v>2.5</v>
      </c>
      <c r="W242" s="24">
        <f ca="1">IF(O242=0,0,Agents($I$4,$I$5,O242,$I$3)/(1-$P$1))</f>
        <v>1.25</v>
      </c>
      <c r="X242" s="24">
        <f ca="1">IF(P242=0,0,Agents($I$4,$I$5,P242,$I$3)/(1-$P$1))</f>
        <v>0</v>
      </c>
    </row>
    <row r="243" spans="1:24" x14ac:dyDescent="0.25">
      <c r="A243" s="121">
        <v>0.77083333333333337</v>
      </c>
      <c r="B243" s="122"/>
      <c r="C243" s="123">
        <v>1.1736278909216431E-2</v>
      </c>
      <c r="D243" s="123">
        <v>9.595202398800599E-3</v>
      </c>
      <c r="E243" s="123">
        <v>8.6178322837255558E-3</v>
      </c>
      <c r="F243" s="123">
        <v>9.6319229446164435E-3</v>
      </c>
      <c r="G243" s="123">
        <v>8.4358523725834803E-3</v>
      </c>
      <c r="H243" s="124"/>
      <c r="J243" s="30">
        <f t="shared" ca="1" si="27"/>
        <v>0</v>
      </c>
      <c r="K243" s="30">
        <f t="shared" ca="1" si="27"/>
        <v>1.0016049410924512</v>
      </c>
      <c r="L243" s="30">
        <f t="shared" ca="1" si="27"/>
        <v>0.63522513848383844</v>
      </c>
      <c r="M243" s="30">
        <f t="shared" ca="1" si="27"/>
        <v>0.63384349164112164</v>
      </c>
      <c r="N243" s="30">
        <f t="shared" ca="1" si="27"/>
        <v>0.65491806732042401</v>
      </c>
      <c r="O243" s="30">
        <f t="shared" ca="1" si="27"/>
        <v>0.43903811839893925</v>
      </c>
      <c r="P243" s="30">
        <f t="shared" ca="1" si="27"/>
        <v>0</v>
      </c>
      <c r="R243" s="30">
        <f ca="1">IF(J243=0,0,Agents($I$4,$I$5,J243,$I$3)/(1-$P$1))</f>
        <v>0</v>
      </c>
      <c r="S243" s="30">
        <f ca="1">IF(K243=0,0,Agents($I$4,$I$5,K243,$I$3)/(1-$P$1))</f>
        <v>2.5</v>
      </c>
      <c r="T243" s="30">
        <f ca="1">IF(L243=0,0,Agents($I$4,$I$5,L243,$I$3)/(1-$P$1))</f>
        <v>1.25</v>
      </c>
      <c r="U243" s="30">
        <f ca="1">IF(M243=0,0,Agents($I$4,$I$5,M243,$I$3)/(1-$P$1))</f>
        <v>1.25</v>
      </c>
      <c r="V243" s="30">
        <f ca="1">IF(N243=0,0,Agents($I$4,$I$5,N243,$I$3)/(1-$P$1))</f>
        <v>1.25</v>
      </c>
      <c r="W243" s="30">
        <f ca="1">IF(O243=0,0,Agents($I$4,$I$5,O243,$I$3)/(1-$P$1))</f>
        <v>1.25</v>
      </c>
      <c r="X243" s="30">
        <f ca="1">IF(P243=0,0,Agents($I$4,$I$5,P243,$I$3)/(1-$P$1))</f>
        <v>0</v>
      </c>
    </row>
    <row r="244" spans="1:24" x14ac:dyDescent="0.25">
      <c r="A244" s="125">
        <v>0.79166666666666663</v>
      </c>
      <c r="B244" s="118"/>
      <c r="C244" s="119">
        <v>7.9392474974111157E-3</v>
      </c>
      <c r="D244" s="119">
        <v>5.6971514242878558E-3</v>
      </c>
      <c r="E244" s="119">
        <v>7.9549221080543586E-3</v>
      </c>
      <c r="F244" s="119">
        <v>8.2559339525283791E-3</v>
      </c>
      <c r="G244" s="119">
        <v>6.3268892794376098E-3</v>
      </c>
      <c r="H244" s="120"/>
      <c r="J244" s="24">
        <f t="shared" ca="1" si="27"/>
        <v>0</v>
      </c>
      <c r="K244" s="24">
        <f t="shared" ca="1" si="27"/>
        <v>0.67755628368018772</v>
      </c>
      <c r="L244" s="24">
        <f t="shared" ca="1" si="27"/>
        <v>0.37716492597477908</v>
      </c>
      <c r="M244" s="24">
        <f t="shared" ca="1" si="27"/>
        <v>0.58508629997641992</v>
      </c>
      <c r="N244" s="24">
        <f t="shared" ca="1" si="27"/>
        <v>0.56135834341750623</v>
      </c>
      <c r="O244" s="24">
        <f t="shared" ca="1" si="27"/>
        <v>0.32927858879920441</v>
      </c>
      <c r="P244" s="24">
        <f t="shared" ca="1" si="27"/>
        <v>0</v>
      </c>
      <c r="R244" s="24">
        <f ca="1">IF(J244=0,0,Agents($I$4,$I$5,J244,$I$3)/(1-$P$1))</f>
        <v>0</v>
      </c>
      <c r="S244" s="24">
        <f ca="1">IF(K244=0,0,Agents($I$4,$I$5,K244,$I$3)/(1-$P$1))</f>
        <v>1.25</v>
      </c>
      <c r="T244" s="24">
        <f ca="1">IF(L244=0,0,Agents($I$4,$I$5,L244,$I$3)/(1-$P$1))</f>
        <v>1.25</v>
      </c>
      <c r="U244" s="24">
        <f ca="1">IF(M244=0,0,Agents($I$4,$I$5,M244,$I$3)/(1-$P$1))</f>
        <v>1.25</v>
      </c>
      <c r="V244" s="24">
        <f ca="1">IF(N244=0,0,Agents($I$4,$I$5,N244,$I$3)/(1-$P$1))</f>
        <v>1.25</v>
      </c>
      <c r="W244" s="24">
        <f ca="1">IF(O244=0,0,Agents($I$4,$I$5,O244,$I$3)/(1-$P$1))</f>
        <v>1.25</v>
      </c>
      <c r="X244" s="24">
        <f ca="1">IF(P244=0,0,Agents($I$4,$I$5,P244,$I$3)/(1-$P$1))</f>
        <v>0</v>
      </c>
    </row>
    <row r="245" spans="1:24" x14ac:dyDescent="0.25">
      <c r="A245" s="126">
        <v>0.8125</v>
      </c>
      <c r="B245" s="122"/>
      <c r="C245" s="123">
        <v>5.5229547808077319E-3</v>
      </c>
      <c r="D245" s="123">
        <v>5.0974512743628183E-3</v>
      </c>
      <c r="E245" s="123">
        <v>5.3032814053695721E-3</v>
      </c>
      <c r="F245" s="123">
        <v>7.2239422084623322E-3</v>
      </c>
      <c r="G245" s="123">
        <v>4.2179261862917402E-3</v>
      </c>
      <c r="H245" s="124"/>
      <c r="J245" s="30">
        <f t="shared" ca="1" si="27"/>
        <v>0</v>
      </c>
      <c r="K245" s="30">
        <f t="shared" ca="1" si="27"/>
        <v>0.47134350169056533</v>
      </c>
      <c r="L245" s="30">
        <f t="shared" ca="1" si="27"/>
        <v>0.33746335481953921</v>
      </c>
      <c r="M245" s="30">
        <f t="shared" ca="1" si="27"/>
        <v>0.39005753331761323</v>
      </c>
      <c r="N245" s="30">
        <f t="shared" ca="1" si="27"/>
        <v>0.49118855049031795</v>
      </c>
      <c r="O245" s="30">
        <f t="shared" ca="1" si="27"/>
        <v>0.21951905919946962</v>
      </c>
      <c r="P245" s="30">
        <f t="shared" ca="1" si="27"/>
        <v>0</v>
      </c>
      <c r="R245" s="30">
        <f ca="1">IF(J245=0,0,Agents($I$4,$I$5,J245,$I$3)/(1-$P$1))</f>
        <v>0</v>
      </c>
      <c r="S245" s="30">
        <f ca="1">IF(K245=0,0,Agents($I$4,$I$5,K245,$I$3)/(1-$P$1))</f>
        <v>1.25</v>
      </c>
      <c r="T245" s="30">
        <f ca="1">IF(L245=0,0,Agents($I$4,$I$5,L245,$I$3)/(1-$P$1))</f>
        <v>1.25</v>
      </c>
      <c r="U245" s="30">
        <f ca="1">IF(M245=0,0,Agents($I$4,$I$5,M245,$I$3)/(1-$P$1))</f>
        <v>1.25</v>
      </c>
      <c r="V245" s="30">
        <f ca="1">IF(N245=0,0,Agents($I$4,$I$5,N245,$I$3)/(1-$P$1))</f>
        <v>1.25</v>
      </c>
      <c r="W245" s="30">
        <f ca="1">IF(O245=0,0,Agents($I$4,$I$5,O245,$I$3)/(1-$P$1))</f>
        <v>1.25</v>
      </c>
      <c r="X245" s="30">
        <f ca="1">IF(P245=0,0,Agents($I$4,$I$5,P245,$I$3)/(1-$P$1))</f>
        <v>0</v>
      </c>
    </row>
    <row r="246" spans="1:24" x14ac:dyDescent="0.25">
      <c r="A246" s="125">
        <v>0.83333333333333304</v>
      </c>
      <c r="B246" s="127"/>
      <c r="C246" s="128">
        <v>2.0711080428028996E-3</v>
      </c>
      <c r="D246" s="128">
        <v>2.098950524737631E-3</v>
      </c>
      <c r="E246" s="128">
        <v>2.651640702684786E-3</v>
      </c>
      <c r="F246" s="128">
        <v>2.7519779841761265E-3</v>
      </c>
      <c r="G246" s="128">
        <v>1.7574692442882249E-3</v>
      </c>
      <c r="H246" s="129"/>
      <c r="J246" s="30">
        <f t="shared" ca="1" si="27"/>
        <v>0</v>
      </c>
      <c r="K246" s="30">
        <f t="shared" ca="1" si="27"/>
        <v>0.17675381313396199</v>
      </c>
      <c r="L246" s="30">
        <f t="shared" ca="1" si="27"/>
        <v>0.13895549904333965</v>
      </c>
      <c r="M246" s="30">
        <f t="shared" ca="1" si="27"/>
        <v>0.19502876665880661</v>
      </c>
      <c r="N246" s="30">
        <f t="shared" ca="1" si="27"/>
        <v>0.18711944780583542</v>
      </c>
      <c r="O246" s="30">
        <f t="shared" ca="1" si="27"/>
        <v>9.1466274666445663E-2</v>
      </c>
      <c r="P246" s="30">
        <f t="shared" ca="1" si="27"/>
        <v>0</v>
      </c>
      <c r="R246" s="30">
        <f ca="1">IF(J246=0,0,Agents($I$4,$I$5,J246,$I$3)/(1-$P$1))</f>
        <v>0</v>
      </c>
      <c r="S246" s="30">
        <f ca="1">IF(K246=0,0,Agents($I$4,$I$5,K246,$I$3)/(1-$P$1))</f>
        <v>1.25</v>
      </c>
      <c r="T246" s="30">
        <f ca="1">IF(L246=0,0,Agents($I$4,$I$5,L246,$I$3)/(1-$P$1))</f>
        <v>1.25</v>
      </c>
      <c r="U246" s="30">
        <f ca="1">IF(M246=0,0,Agents($I$4,$I$5,M246,$I$3)/(1-$P$1))</f>
        <v>1.25</v>
      </c>
      <c r="V246" s="30">
        <f ca="1">IF(N246=0,0,Agents($I$4,$I$5,N246,$I$3)/(1-$P$1))</f>
        <v>1.25</v>
      </c>
      <c r="W246" s="30">
        <f ca="1">IF(O246=0,0,Agents($I$4,$I$5,O246,$I$3)/(1-$P$1))</f>
        <v>1.25</v>
      </c>
      <c r="X246" s="30">
        <f ca="1">IF(P246=0,0,Agents($I$4,$I$5,P246,$I$3)/(1-$P$1))</f>
        <v>0</v>
      </c>
    </row>
    <row r="247" spans="1:24" x14ac:dyDescent="0.25">
      <c r="A247" s="126">
        <v>0.85416666666666696</v>
      </c>
      <c r="B247" s="127"/>
      <c r="C247" s="128">
        <v>1.380738695201933E-3</v>
      </c>
      <c r="D247" s="128">
        <v>1.1994002998500749E-3</v>
      </c>
      <c r="E247" s="128">
        <v>1.325820351342393E-3</v>
      </c>
      <c r="F247" s="128">
        <v>1.7199862401100791E-3</v>
      </c>
      <c r="G247" s="128">
        <v>1.4059753954305801E-3</v>
      </c>
      <c r="H247" s="129"/>
      <c r="J247" s="30">
        <f t="shared" ca="1" si="27"/>
        <v>0</v>
      </c>
      <c r="K247" s="30">
        <f t="shared" ca="1" si="27"/>
        <v>0.11783587542264133</v>
      </c>
      <c r="L247" s="30">
        <f t="shared" ca="1" si="27"/>
        <v>7.9403142310479805E-2</v>
      </c>
      <c r="M247" s="30">
        <f t="shared" ca="1" si="27"/>
        <v>9.7514383329403306E-2</v>
      </c>
      <c r="N247" s="30">
        <f t="shared" ca="1" si="27"/>
        <v>0.11694965487864714</v>
      </c>
      <c r="O247" s="30">
        <f t="shared" ca="1" si="27"/>
        <v>7.3173019733156541E-2</v>
      </c>
      <c r="P247" s="30">
        <f t="shared" ca="1" si="27"/>
        <v>0</v>
      </c>
      <c r="R247" s="30">
        <f ca="1">IF(J247=0,0,Agents($I$4,$I$5,J247,$I$3)/(1-$P$1))</f>
        <v>0</v>
      </c>
      <c r="S247" s="30">
        <f ca="1">IF(K247=0,0,Agents($I$4,$I$5,K247,$I$3)/(1-$P$1))</f>
        <v>1.25</v>
      </c>
      <c r="T247" s="30">
        <f ca="1">IF(L247=0,0,Agents($I$4,$I$5,L247,$I$3)/(1-$P$1))</f>
        <v>1.25</v>
      </c>
      <c r="U247" s="30">
        <f ca="1">IF(M247=0,0,Agents($I$4,$I$5,M247,$I$3)/(1-$P$1))</f>
        <v>1.25</v>
      </c>
      <c r="V247" s="30">
        <f ca="1">IF(N247=0,0,Agents($I$4,$I$5,N247,$I$3)/(1-$P$1))</f>
        <v>1.25</v>
      </c>
      <c r="W247" s="30">
        <f ca="1">IF(O247=0,0,Agents($I$4,$I$5,O247,$I$3)/(1-$P$1))</f>
        <v>1.25</v>
      </c>
      <c r="X247" s="30">
        <f ca="1">IF(P247=0,0,Agents($I$4,$I$5,P247,$I$3)/(1-$P$1))</f>
        <v>0</v>
      </c>
    </row>
    <row r="248" spans="1:24" x14ac:dyDescent="0.25">
      <c r="A248" s="125">
        <v>0.875000000000001</v>
      </c>
      <c r="B248" s="127"/>
      <c r="C248" s="128">
        <v>7.9392474974111157E-3</v>
      </c>
      <c r="D248" s="128">
        <v>5.6971514242878558E-3</v>
      </c>
      <c r="E248" s="128">
        <v>7.9549221080543586E-3</v>
      </c>
      <c r="F248" s="128">
        <v>8.2559339525283791E-3</v>
      </c>
      <c r="G248" s="128">
        <v>6.3268892794376098E-3</v>
      </c>
      <c r="H248" s="129"/>
      <c r="J248" s="30">
        <f t="shared" ref="J248:P251" ca="1" si="28">B248*J$252</f>
        <v>0</v>
      </c>
      <c r="K248" s="30">
        <f t="shared" ca="1" si="28"/>
        <v>0.67755628368018772</v>
      </c>
      <c r="L248" s="30">
        <f t="shared" ca="1" si="28"/>
        <v>0.37716492597477908</v>
      </c>
      <c r="M248" s="30">
        <f t="shared" ca="1" si="28"/>
        <v>0.58508629997641992</v>
      </c>
      <c r="N248" s="30">
        <f t="shared" ca="1" si="28"/>
        <v>0.56135834341750623</v>
      </c>
      <c r="O248" s="30">
        <f t="shared" ca="1" si="28"/>
        <v>0.32927858879920441</v>
      </c>
      <c r="P248" s="30">
        <f t="shared" ca="1" si="28"/>
        <v>0</v>
      </c>
      <c r="R248" s="30">
        <f ca="1">IF(J248=0,0,Agents($I$4,$I$5,J248,$I$3)/(1-$P$1))</f>
        <v>0</v>
      </c>
      <c r="S248" s="30">
        <f ca="1">IF(K248=0,0,Agents($I$4,$I$5,K248,$I$3)/(1-$P$1))</f>
        <v>1.25</v>
      </c>
      <c r="T248" s="30">
        <f ca="1">IF(L248=0,0,Agents($I$4,$I$5,L248,$I$3)/(1-$P$1))</f>
        <v>1.25</v>
      </c>
      <c r="U248" s="30">
        <f ca="1">IF(M248=0,0,Agents($I$4,$I$5,M248,$I$3)/(1-$P$1))</f>
        <v>1.25</v>
      </c>
      <c r="V248" s="30">
        <f ca="1">IF(N248=0,0,Agents($I$4,$I$5,N248,$I$3)/(1-$P$1))</f>
        <v>1.25</v>
      </c>
      <c r="W248" s="30">
        <f ca="1">IF(O248=0,0,Agents($I$4,$I$5,O248,$I$3)/(1-$P$1))</f>
        <v>1.25</v>
      </c>
      <c r="X248" s="30">
        <f ca="1">IF(P248=0,0,Agents($I$4,$I$5,P248,$I$3)/(1-$P$1))</f>
        <v>0</v>
      </c>
    </row>
    <row r="249" spans="1:24" x14ac:dyDescent="0.25">
      <c r="A249" s="126">
        <v>0.89583333333333504</v>
      </c>
      <c r="B249" s="127"/>
      <c r="C249" s="128">
        <v>5.5229547808077319E-3</v>
      </c>
      <c r="D249" s="128">
        <v>5.0974512743628183E-3</v>
      </c>
      <c r="E249" s="128">
        <v>5.3032814053695721E-3</v>
      </c>
      <c r="F249" s="128">
        <v>7.2239422084623322E-3</v>
      </c>
      <c r="G249" s="128">
        <v>4.2179261862917402E-3</v>
      </c>
      <c r="H249" s="129"/>
      <c r="J249" s="30">
        <f t="shared" ca="1" si="28"/>
        <v>0</v>
      </c>
      <c r="K249" s="30">
        <f t="shared" ca="1" si="28"/>
        <v>0.47134350169056533</v>
      </c>
      <c r="L249" s="30">
        <f t="shared" ca="1" si="28"/>
        <v>0.33746335481953921</v>
      </c>
      <c r="M249" s="30">
        <f t="shared" ca="1" si="28"/>
        <v>0.39005753331761323</v>
      </c>
      <c r="N249" s="30">
        <f t="shared" ca="1" si="28"/>
        <v>0.49118855049031795</v>
      </c>
      <c r="O249" s="30">
        <f t="shared" ca="1" si="28"/>
        <v>0.21951905919946962</v>
      </c>
      <c r="P249" s="30">
        <f t="shared" ca="1" si="28"/>
        <v>0</v>
      </c>
      <c r="R249" s="30">
        <f ca="1">IF(J249=0,0,Agents($I$4,$I$5,J249,$I$3)/(1-$P$1))</f>
        <v>0</v>
      </c>
      <c r="S249" s="30">
        <f ca="1">IF(K249=0,0,Agents($I$4,$I$5,K249,$I$3)/(1-$P$1))</f>
        <v>1.25</v>
      </c>
      <c r="T249" s="30">
        <f ca="1">IF(L249=0,0,Agents($I$4,$I$5,L249,$I$3)/(1-$P$1))</f>
        <v>1.25</v>
      </c>
      <c r="U249" s="30">
        <f ca="1">IF(M249=0,0,Agents($I$4,$I$5,M249,$I$3)/(1-$P$1))</f>
        <v>1.25</v>
      </c>
      <c r="V249" s="30">
        <f ca="1">IF(N249=0,0,Agents($I$4,$I$5,N249,$I$3)/(1-$P$1))</f>
        <v>1.25</v>
      </c>
      <c r="W249" s="30">
        <f ca="1">IF(O249=0,0,Agents($I$4,$I$5,O249,$I$3)/(1-$P$1))</f>
        <v>1.25</v>
      </c>
      <c r="X249" s="30">
        <f ca="1">IF(P249=0,0,Agents($I$4,$I$5,P249,$I$3)/(1-$P$1))</f>
        <v>0</v>
      </c>
    </row>
    <row r="250" spans="1:24" x14ac:dyDescent="0.25">
      <c r="A250" s="125">
        <v>0.91666666666666896</v>
      </c>
      <c r="B250" s="127"/>
      <c r="C250" s="128">
        <v>2.0711080428028996E-3</v>
      </c>
      <c r="D250" s="128">
        <v>2.098950524737631E-3</v>
      </c>
      <c r="E250" s="128">
        <v>2.651640702684786E-3</v>
      </c>
      <c r="F250" s="128">
        <v>2.7519779841761265E-3</v>
      </c>
      <c r="G250" s="128">
        <v>1.7574692442882249E-3</v>
      </c>
      <c r="H250" s="129"/>
      <c r="J250" s="30">
        <f t="shared" ca="1" si="28"/>
        <v>0</v>
      </c>
      <c r="K250" s="30">
        <f t="shared" ca="1" si="28"/>
        <v>0.17675381313396199</v>
      </c>
      <c r="L250" s="30">
        <f t="shared" ca="1" si="28"/>
        <v>0.13895549904333965</v>
      </c>
      <c r="M250" s="30">
        <f t="shared" ca="1" si="28"/>
        <v>0.19502876665880661</v>
      </c>
      <c r="N250" s="30">
        <f t="shared" ca="1" si="28"/>
        <v>0.18711944780583542</v>
      </c>
      <c r="O250" s="30">
        <f t="shared" ca="1" si="28"/>
        <v>9.1466274666445663E-2</v>
      </c>
      <c r="P250" s="30">
        <f t="shared" ca="1" si="28"/>
        <v>0</v>
      </c>
      <c r="R250" s="30">
        <f ca="1">IF(J250=0,0,Agents($I$4,$I$5,J250,$I$3)/(1-$P$1))</f>
        <v>0</v>
      </c>
      <c r="S250" s="30">
        <f ca="1">IF(K250=0,0,Agents($I$4,$I$5,K250,$I$3)/(1-$P$1))</f>
        <v>1.25</v>
      </c>
      <c r="T250" s="30">
        <f ca="1">IF(L250=0,0,Agents($I$4,$I$5,L250,$I$3)/(1-$P$1))</f>
        <v>1.25</v>
      </c>
      <c r="U250" s="30">
        <f ca="1">IF(M250=0,0,Agents($I$4,$I$5,M250,$I$3)/(1-$P$1))</f>
        <v>1.25</v>
      </c>
      <c r="V250" s="30">
        <f ca="1">IF(N250=0,0,Agents($I$4,$I$5,N250,$I$3)/(1-$P$1))</f>
        <v>1.25</v>
      </c>
      <c r="W250" s="30">
        <f ca="1">IF(O250=0,0,Agents($I$4,$I$5,O250,$I$3)/(1-$P$1))</f>
        <v>1.25</v>
      </c>
      <c r="X250" s="30">
        <f ca="1">IF(P250=0,0,Agents($I$4,$I$5,P250,$I$3)/(1-$P$1))</f>
        <v>0</v>
      </c>
    </row>
    <row r="251" spans="1:24" x14ac:dyDescent="0.25">
      <c r="A251" s="126">
        <v>0.937500000000003</v>
      </c>
      <c r="B251" s="127"/>
      <c r="C251" s="128">
        <v>1.380738695201933E-3</v>
      </c>
      <c r="D251" s="128">
        <v>1.1994002998500749E-3</v>
      </c>
      <c r="E251" s="128">
        <v>1.325820351342393E-3</v>
      </c>
      <c r="F251" s="128">
        <v>1.7199862401100791E-3</v>
      </c>
      <c r="G251" s="128">
        <v>1.4059753954305801E-3</v>
      </c>
      <c r="H251" s="129"/>
      <c r="J251" s="30">
        <f t="shared" ca="1" si="28"/>
        <v>0</v>
      </c>
      <c r="K251" s="30">
        <f t="shared" ca="1" si="28"/>
        <v>0.11783587542264133</v>
      </c>
      <c r="L251" s="30">
        <f t="shared" ca="1" si="28"/>
        <v>7.9403142310479805E-2</v>
      </c>
      <c r="M251" s="30">
        <f t="shared" ca="1" si="28"/>
        <v>9.7514383329403306E-2</v>
      </c>
      <c r="N251" s="30">
        <f t="shared" ca="1" si="28"/>
        <v>0.11694965487864714</v>
      </c>
      <c r="O251" s="30">
        <f t="shared" ca="1" si="28"/>
        <v>7.3173019733156541E-2</v>
      </c>
      <c r="P251" s="30">
        <f t="shared" ca="1" si="28"/>
        <v>0</v>
      </c>
      <c r="R251" s="30">
        <f ca="1">IF(J251=0,0,Agents($I$4,$I$5,J251,$I$3)/(1-$P$1))</f>
        <v>0</v>
      </c>
      <c r="S251" s="30">
        <f ca="1">IF(K251=0,0,Agents($I$4,$I$5,K251,$I$3)/(1-$P$1))</f>
        <v>1.25</v>
      </c>
      <c r="T251" s="30">
        <f ca="1">IF(L251=0,0,Agents($I$4,$I$5,L251,$I$3)/(1-$P$1))</f>
        <v>1.25</v>
      </c>
      <c r="U251" s="30">
        <f ca="1">IF(M251=0,0,Agents($I$4,$I$5,M251,$I$3)/(1-$P$1))</f>
        <v>1.25</v>
      </c>
      <c r="V251" s="30">
        <f ca="1">IF(N251=0,0,Agents($I$4,$I$5,N251,$I$3)/(1-$P$1))</f>
        <v>1.25</v>
      </c>
      <c r="W251" s="30">
        <f ca="1">IF(O251=0,0,Agents($I$4,$I$5,O251,$I$3)/(1-$P$1))</f>
        <v>1.25</v>
      </c>
      <c r="X251" s="30">
        <f ca="1">IF(P251=0,0,Agents($I$4,$I$5,P251,$I$3)/(1-$P$1))</f>
        <v>0</v>
      </c>
    </row>
    <row r="252" spans="1:24" x14ac:dyDescent="0.25">
      <c r="B252" s="14"/>
      <c r="C252" s="15">
        <v>0.24727386021393707</v>
      </c>
      <c r="D252" s="15">
        <v>0.19181638799459966</v>
      </c>
      <c r="E252" s="15">
        <v>0.21310624156194827</v>
      </c>
      <c r="F252" s="15">
        <v>0.1970090352061481</v>
      </c>
      <c r="G252" s="15">
        <v>0.1507944750233669</v>
      </c>
      <c r="H252" s="16"/>
      <c r="J252" s="27">
        <f t="shared" ref="J252:P252" ca="1" si="29">$I$2*B252/SUM($B$252:$H$252)</f>
        <v>0</v>
      </c>
      <c r="K252" s="27">
        <f t="shared" ca="1" si="29"/>
        <v>85.342632774847985</v>
      </c>
      <c r="L252" s="27">
        <f t="shared" ca="1" si="29"/>
        <v>66.202369901362545</v>
      </c>
      <c r="M252" s="27">
        <f t="shared" ca="1" si="29"/>
        <v>73.550223626202452</v>
      </c>
      <c r="N252" s="27">
        <f t="shared" ca="1" si="29"/>
        <v>67.994529346445447</v>
      </c>
      <c r="O252" s="27">
        <f t="shared" ca="1" si="29"/>
        <v>52.044310285207587</v>
      </c>
      <c r="P252" s="27">
        <f t="shared" ca="1" si="29"/>
        <v>0</v>
      </c>
      <c r="R252" s="26">
        <f ca="1">(SUM(R222:R251)/2)/$C$6</f>
        <v>0</v>
      </c>
      <c r="S252" s="26">
        <f t="shared" ref="S252:X252" ca="1" si="30">(SUM(S222:S251)/2)/$C$6</f>
        <v>5.78125</v>
      </c>
      <c r="T252" s="26">
        <f t="shared" ca="1" si="30"/>
        <v>5.234375</v>
      </c>
      <c r="U252" s="26">
        <f t="shared" ca="1" si="30"/>
        <v>5.234375</v>
      </c>
      <c r="V252" s="26">
        <f t="shared" ca="1" si="30"/>
        <v>5.234375</v>
      </c>
      <c r="W252" s="26">
        <f t="shared" ca="1" si="30"/>
        <v>5</v>
      </c>
      <c r="X252" s="26">
        <f t="shared" ca="1" si="30"/>
        <v>0</v>
      </c>
    </row>
    <row r="253" spans="1:24" x14ac:dyDescent="0.25">
      <c r="R253" s="32">
        <f ca="1">SUM(R252:X252)/5</f>
        <v>5.296875</v>
      </c>
      <c r="S253" s="31"/>
      <c r="T253" s="31"/>
      <c r="U253" s="31"/>
      <c r="V253" s="31"/>
      <c r="W253" s="31"/>
      <c r="X253" s="4"/>
    </row>
    <row r="255" spans="1:24" x14ac:dyDescent="0.25">
      <c r="A255" s="39" t="s">
        <v>17</v>
      </c>
      <c r="J255" s="6" t="s">
        <v>14</v>
      </c>
      <c r="K255" s="20"/>
      <c r="L255" s="20"/>
      <c r="M255" s="33">
        <v>43313</v>
      </c>
      <c r="N255" s="20"/>
      <c r="O255" s="20"/>
      <c r="P255" s="21"/>
      <c r="R255" s="6" t="s">
        <v>15</v>
      </c>
      <c r="S255" s="20"/>
      <c r="T255" s="20"/>
      <c r="U255" s="20"/>
      <c r="V255" s="20"/>
      <c r="W255" s="20"/>
      <c r="X255" s="21"/>
    </row>
    <row r="256" spans="1:24" x14ac:dyDescent="0.25">
      <c r="A256" s="113" t="s">
        <v>6</v>
      </c>
      <c r="B256" s="114" t="s">
        <v>13</v>
      </c>
      <c r="C256" s="115" t="s">
        <v>7</v>
      </c>
      <c r="D256" s="115" t="s">
        <v>8</v>
      </c>
      <c r="E256" s="115" t="s">
        <v>9</v>
      </c>
      <c r="F256" s="115" t="s">
        <v>10</v>
      </c>
      <c r="G256" s="115" t="s">
        <v>11</v>
      </c>
      <c r="H256" s="116" t="s">
        <v>12</v>
      </c>
      <c r="J256" s="22" t="s">
        <v>13</v>
      </c>
      <c r="K256" s="20" t="s">
        <v>7</v>
      </c>
      <c r="L256" s="20" t="s">
        <v>8</v>
      </c>
      <c r="M256" s="20" t="s">
        <v>9</v>
      </c>
      <c r="N256" s="20" t="s">
        <v>10</v>
      </c>
      <c r="O256" s="20" t="s">
        <v>11</v>
      </c>
      <c r="P256" s="21" t="s">
        <v>12</v>
      </c>
      <c r="R256" s="22" t="s">
        <v>13</v>
      </c>
      <c r="S256" s="20" t="s">
        <v>7</v>
      </c>
      <c r="T256" s="20" t="s">
        <v>8</v>
      </c>
      <c r="U256" s="20" t="s">
        <v>9</v>
      </c>
      <c r="V256" s="20" t="s">
        <v>10</v>
      </c>
      <c r="W256" s="20" t="s">
        <v>11</v>
      </c>
      <c r="X256" s="21" t="s">
        <v>12</v>
      </c>
    </row>
    <row r="257" spans="1:24" x14ac:dyDescent="0.25">
      <c r="A257" s="117">
        <v>0.33333333333333331</v>
      </c>
      <c r="B257" s="118"/>
      <c r="C257" s="119">
        <v>2.1746634449430445E-2</v>
      </c>
      <c r="D257" s="119">
        <v>2.4287856071964018E-2</v>
      </c>
      <c r="E257" s="119">
        <v>2.5190586675505468E-2</v>
      </c>
      <c r="F257" s="119">
        <v>2.1327829377364983E-2</v>
      </c>
      <c r="G257" s="119">
        <v>2.3901581722319858E-2</v>
      </c>
      <c r="H257" s="120"/>
      <c r="J257" s="24">
        <f t="shared" ref="J257:P282" ca="1" si="31">B257*J$287</f>
        <v>0</v>
      </c>
      <c r="K257" s="24">
        <f t="shared" ca="1" si="31"/>
        <v>0.84845253971421786</v>
      </c>
      <c r="L257" s="24">
        <f t="shared" ca="1" si="31"/>
        <v>0.735075893382373</v>
      </c>
      <c r="M257" s="24">
        <f t="shared" ca="1" si="31"/>
        <v>0.84701625106104295</v>
      </c>
      <c r="N257" s="24">
        <f t="shared" ca="1" si="31"/>
        <v>0.66296422409180844</v>
      </c>
      <c r="O257" s="24">
        <f t="shared" ca="1" si="31"/>
        <v>0.5686818436042832</v>
      </c>
      <c r="P257" s="24">
        <f t="shared" ca="1" si="31"/>
        <v>0</v>
      </c>
      <c r="R257" s="24">
        <f ca="1">IF(J257=0,0,Agents($J$4,$J$5,J257,$J$3)/(1-$P$1))</f>
        <v>0</v>
      </c>
      <c r="S257" s="24">
        <f ca="1">IF(K257=0,0,Agents($J$4,$J$5,K257,$J$3)/(1-$P$1))</f>
        <v>2.5</v>
      </c>
      <c r="T257" s="24">
        <f ca="1">IF(L257=0,0,Agents($J$4,$J$5,L257,$J$3)/(1-$P$1))</f>
        <v>2.5</v>
      </c>
      <c r="U257" s="24">
        <f ca="1">IF(M257=0,0,Agents($J$4,$J$5,M257,$J$3)/(1-$P$1))</f>
        <v>2.5</v>
      </c>
      <c r="V257" s="24">
        <f ca="1">IF(N257=0,0,Agents($J$4,$J$5,N257,$J$3)/(1-$P$1))</f>
        <v>1.25</v>
      </c>
      <c r="W257" s="24">
        <f ca="1">IF(O257=0,0,Agents($J$4,$J$5,O257,$J$3)/(1-$P$1))</f>
        <v>1.25</v>
      </c>
      <c r="X257" s="24">
        <f ca="1">IF(P257=0,0,Agents($J$4,$J$5,P257,$J$3)/(1-$P$1))</f>
        <v>0</v>
      </c>
    </row>
    <row r="258" spans="1:24" x14ac:dyDescent="0.25">
      <c r="A258" s="121">
        <v>0.35416666666666669</v>
      </c>
      <c r="B258" s="122"/>
      <c r="C258" s="123">
        <v>3.1411805315843977E-2</v>
      </c>
      <c r="D258" s="123">
        <v>3.2083958020989505E-2</v>
      </c>
      <c r="E258" s="123">
        <v>3.1819688432217434E-2</v>
      </c>
      <c r="F258" s="123">
        <v>2.4079807361541108E-2</v>
      </c>
      <c r="G258" s="123">
        <v>2.3198594024604568E-2</v>
      </c>
      <c r="H258" s="124"/>
      <c r="J258" s="30">
        <f t="shared" ca="1" si="31"/>
        <v>0</v>
      </c>
      <c r="K258" s="30">
        <f t="shared" ca="1" si="31"/>
        <v>1.2255425573649814</v>
      </c>
      <c r="L258" s="30">
        <f t="shared" ca="1" si="31"/>
        <v>0.97102618014708519</v>
      </c>
      <c r="M258" s="30">
        <f t="shared" ca="1" si="31"/>
        <v>1.0699152644981595</v>
      </c>
      <c r="N258" s="30">
        <f t="shared" ca="1" si="31"/>
        <v>0.74850799494236431</v>
      </c>
      <c r="O258" s="30">
        <f t="shared" ca="1" si="31"/>
        <v>0.5519559070276866</v>
      </c>
      <c r="P258" s="30">
        <f t="shared" ca="1" si="31"/>
        <v>0</v>
      </c>
      <c r="R258" s="30">
        <f ca="1">IF(J258=0,0,Agents($J$4,$J$5,J258,$J$3)/(1-$P$1))</f>
        <v>0</v>
      </c>
      <c r="S258" s="30">
        <f ca="1">IF(K258=0,0,Agents($J$4,$J$5,K258,$J$3)/(1-$P$1))</f>
        <v>2.5</v>
      </c>
      <c r="T258" s="30">
        <f ca="1">IF(L258=0,0,Agents($J$4,$J$5,L258,$J$3)/(1-$P$1))</f>
        <v>2.5</v>
      </c>
      <c r="U258" s="30">
        <f ca="1">IF(M258=0,0,Agents($J$4,$J$5,M258,$J$3)/(1-$P$1))</f>
        <v>2.5</v>
      </c>
      <c r="V258" s="30">
        <f ca="1">IF(N258=0,0,Agents($J$4,$J$5,N258,$J$3)/(1-$P$1))</f>
        <v>2.5</v>
      </c>
      <c r="W258" s="30">
        <f ca="1">IF(O258=0,0,Agents($J$4,$J$5,O258,$J$3)/(1-$P$1))</f>
        <v>1.25</v>
      </c>
      <c r="X258" s="30">
        <f ca="1">IF(P258=0,0,Agents($J$4,$J$5,P258,$J$3)/(1-$P$1))</f>
        <v>0</v>
      </c>
    </row>
    <row r="259" spans="1:24" x14ac:dyDescent="0.25">
      <c r="A259" s="125">
        <v>0.375</v>
      </c>
      <c r="B259" s="118"/>
      <c r="C259" s="119">
        <v>3.589920607525026E-2</v>
      </c>
      <c r="D259" s="119">
        <v>3.9880059970014994E-2</v>
      </c>
      <c r="E259" s="119">
        <v>4.2094796155120982E-2</v>
      </c>
      <c r="F259" s="119">
        <v>3.8871689026487785E-2</v>
      </c>
      <c r="G259" s="119">
        <v>4.0421792618629174E-2</v>
      </c>
      <c r="H259" s="120"/>
      <c r="J259" s="24">
        <f t="shared" ca="1" si="31"/>
        <v>0</v>
      </c>
      <c r="K259" s="24">
        <f t="shared" ca="1" si="31"/>
        <v>1.4006200655599788</v>
      </c>
      <c r="L259" s="24">
        <f t="shared" ca="1" si="31"/>
        <v>1.2069764669117977</v>
      </c>
      <c r="M259" s="24">
        <f t="shared" ca="1" si="31"/>
        <v>1.4154087353256901</v>
      </c>
      <c r="N259" s="24">
        <f t="shared" ca="1" si="31"/>
        <v>1.2083057632641023</v>
      </c>
      <c r="O259" s="24">
        <f t="shared" ca="1" si="31"/>
        <v>0.96174135315430254</v>
      </c>
      <c r="P259" s="24">
        <f t="shared" ca="1" si="31"/>
        <v>0</v>
      </c>
      <c r="R259" s="24">
        <f ca="1">IF(J259=0,0,Agents($J$4,$J$5,J259,$J$3)/(1-$P$1))</f>
        <v>0</v>
      </c>
      <c r="S259" s="24">
        <f ca="1">IF(K259=0,0,Agents($J$4,$J$5,K259,$J$3)/(1-$P$1))</f>
        <v>2.5</v>
      </c>
      <c r="T259" s="24">
        <f ca="1">IF(L259=0,0,Agents($J$4,$J$5,L259,$J$3)/(1-$P$1))</f>
        <v>2.5</v>
      </c>
      <c r="U259" s="24">
        <f ca="1">IF(M259=0,0,Agents($J$4,$J$5,M259,$J$3)/(1-$P$1))</f>
        <v>2.5</v>
      </c>
      <c r="V259" s="24">
        <f ca="1">IF(N259=0,0,Agents($J$4,$J$5,N259,$J$3)/(1-$P$1))</f>
        <v>2.5</v>
      </c>
      <c r="W259" s="24">
        <f ca="1">IF(O259=0,0,Agents($J$4,$J$5,O259,$J$3)/(1-$P$1))</f>
        <v>2.5</v>
      </c>
      <c r="X259" s="24">
        <f ca="1">IF(P259=0,0,Agents($J$4,$J$5,P259,$J$3)/(1-$P$1))</f>
        <v>0</v>
      </c>
    </row>
    <row r="260" spans="1:24" x14ac:dyDescent="0.25">
      <c r="A260" s="121">
        <v>0.39583333333333331</v>
      </c>
      <c r="B260" s="122"/>
      <c r="C260" s="123">
        <v>4.9016223679668625E-2</v>
      </c>
      <c r="D260" s="123">
        <v>5.0674662668665667E-2</v>
      </c>
      <c r="E260" s="123">
        <v>5.2038448790188929E-2</v>
      </c>
      <c r="F260" s="123">
        <v>4.3687650498796013E-2</v>
      </c>
      <c r="G260" s="123">
        <v>4.8506151142355007E-2</v>
      </c>
      <c r="H260" s="124"/>
      <c r="J260" s="30">
        <f t="shared" ca="1" si="31"/>
        <v>0</v>
      </c>
      <c r="K260" s="30">
        <f t="shared" ca="1" si="31"/>
        <v>1.9123850895145862</v>
      </c>
      <c r="L260" s="30">
        <f t="shared" ca="1" si="31"/>
        <v>1.53367686397063</v>
      </c>
      <c r="M260" s="30">
        <f t="shared" ca="1" si="31"/>
        <v>1.749757255481365</v>
      </c>
      <c r="N260" s="30">
        <f t="shared" ca="1" si="31"/>
        <v>1.3580073622525755</v>
      </c>
      <c r="O260" s="30">
        <f t="shared" ca="1" si="31"/>
        <v>1.154089623785163</v>
      </c>
      <c r="P260" s="30">
        <f t="shared" ca="1" si="31"/>
        <v>0</v>
      </c>
      <c r="R260" s="30">
        <f ca="1">IF(J260=0,0,Agents($J$4,$J$5,J260,$J$3)/(1-$P$1))</f>
        <v>0</v>
      </c>
      <c r="S260" s="30">
        <f ca="1">IF(K260=0,0,Agents($J$4,$J$5,K260,$J$3)/(1-$P$1))</f>
        <v>2.5</v>
      </c>
      <c r="T260" s="30">
        <f ca="1">IF(L260=0,0,Agents($J$4,$J$5,L260,$J$3)/(1-$P$1))</f>
        <v>2.5</v>
      </c>
      <c r="U260" s="30">
        <f ca="1">IF(M260=0,0,Agents($J$4,$J$5,M260,$J$3)/(1-$P$1))</f>
        <v>2.5</v>
      </c>
      <c r="V260" s="30">
        <f ca="1">IF(N260=0,0,Agents($J$4,$J$5,N260,$J$3)/(1-$P$1))</f>
        <v>2.5</v>
      </c>
      <c r="W260" s="30">
        <f ca="1">IF(O260=0,0,Agents($J$4,$J$5,O260,$J$3)/(1-$P$1))</f>
        <v>2.5</v>
      </c>
      <c r="X260" s="30">
        <f ca="1">IF(P260=0,0,Agents($J$4,$J$5,P260,$J$3)/(1-$P$1))</f>
        <v>0</v>
      </c>
    </row>
    <row r="261" spans="1:24" x14ac:dyDescent="0.25">
      <c r="A261" s="125">
        <v>0.41666666666666669</v>
      </c>
      <c r="B261" s="118"/>
      <c r="C261" s="119">
        <v>5.6689944504925503E-2</v>
      </c>
      <c r="D261" s="119">
        <v>5.3073463268365817E-2</v>
      </c>
      <c r="E261" s="119">
        <v>5.4027179317202516E-2</v>
      </c>
      <c r="F261" s="119">
        <v>4.9879600963192293E-2</v>
      </c>
      <c r="G261" s="119">
        <v>5.4481546572934976E-2</v>
      </c>
      <c r="H261" s="120"/>
      <c r="J261" s="24">
        <f t="shared" ca="1" si="31"/>
        <v>0</v>
      </c>
      <c r="K261" s="24">
        <f t="shared" ca="1" si="31"/>
        <v>2.2117779881439006</v>
      </c>
      <c r="L261" s="24">
        <f t="shared" ca="1" si="31"/>
        <v>1.6062769522059261</v>
      </c>
      <c r="M261" s="24">
        <f t="shared" ca="1" si="31"/>
        <v>1.8166269595125</v>
      </c>
      <c r="N261" s="24">
        <f t="shared" ca="1" si="31"/>
        <v>1.550480846666326</v>
      </c>
      <c r="O261" s="24">
        <f t="shared" ca="1" si="31"/>
        <v>1.296260084686234</v>
      </c>
      <c r="P261" s="24">
        <f t="shared" ca="1" si="31"/>
        <v>0</v>
      </c>
      <c r="R261" s="24">
        <f ca="1">IF(J261=0,0,Agents($J$4,$J$5,J261,$J$3)/(1-$P$1))</f>
        <v>0</v>
      </c>
      <c r="S261" s="24">
        <f ca="1">IF(K261=0,0,Agents($J$4,$J$5,K261,$J$3)/(1-$P$1))</f>
        <v>2.5</v>
      </c>
      <c r="T261" s="24">
        <f ca="1">IF(L261=0,0,Agents($J$4,$J$5,L261,$J$3)/(1-$P$1))</f>
        <v>2.5</v>
      </c>
      <c r="U261" s="24">
        <f ca="1">IF(M261=0,0,Agents($J$4,$J$5,M261,$J$3)/(1-$P$1))</f>
        <v>2.5</v>
      </c>
      <c r="V261" s="24">
        <f ca="1">IF(N261=0,0,Agents($J$4,$J$5,N261,$J$3)/(1-$P$1))</f>
        <v>2.5</v>
      </c>
      <c r="W261" s="24">
        <f ca="1">IF(O261=0,0,Agents($J$4,$J$5,O261,$J$3)/(1-$P$1))</f>
        <v>2.5</v>
      </c>
      <c r="X261" s="24">
        <f ca="1">IF(P261=0,0,Agents($J$4,$J$5,P261,$J$3)/(1-$P$1))</f>
        <v>0</v>
      </c>
    </row>
    <row r="262" spans="1:24" x14ac:dyDescent="0.25">
      <c r="A262" s="121">
        <v>0.4375</v>
      </c>
      <c r="B262" s="122"/>
      <c r="C262" s="123">
        <v>6.1177345264331787E-2</v>
      </c>
      <c r="D262" s="123">
        <v>6.0385192019374909E-2</v>
      </c>
      <c r="E262" s="123">
        <v>5.6347364932051704E-2</v>
      </c>
      <c r="F262" s="123">
        <v>5.2128813738720886E-2</v>
      </c>
      <c r="G262" s="123">
        <v>6.1862917398945519E-2</v>
      </c>
      <c r="H262" s="124"/>
      <c r="J262" s="30">
        <f t="shared" ca="1" si="31"/>
        <v>0</v>
      </c>
      <c r="K262" s="30">
        <f t="shared" ca="1" si="31"/>
        <v>2.3868554963388977</v>
      </c>
      <c r="L262" s="30">
        <f t="shared" ca="1" si="31"/>
        <v>1.82756760576928</v>
      </c>
      <c r="M262" s="30">
        <f t="shared" ca="1" si="31"/>
        <v>1.8946416142154907</v>
      </c>
      <c r="N262" s="30">
        <f t="shared" ca="1" si="31"/>
        <v>1.6203964286114929</v>
      </c>
      <c r="O262" s="30">
        <f t="shared" ca="1" si="31"/>
        <v>1.4718824187404977</v>
      </c>
      <c r="P262" s="30">
        <f t="shared" ca="1" si="31"/>
        <v>0</v>
      </c>
      <c r="R262" s="30">
        <f ca="1">IF(J262=0,0,Agents($J$4,$J$5,J262,$J$3)/(1-$P$1))</f>
        <v>0</v>
      </c>
      <c r="S262" s="30">
        <f ca="1">IF(K262=0,0,Agents($J$4,$J$5,K262,$J$3)/(1-$P$1))</f>
        <v>2.5</v>
      </c>
      <c r="T262" s="30">
        <f ca="1">IF(L262=0,0,Agents($J$4,$J$5,L262,$J$3)/(1-$P$1))</f>
        <v>2.5</v>
      </c>
      <c r="U262" s="30">
        <f ca="1">IF(M262=0,0,Agents($J$4,$J$5,M262,$J$3)/(1-$P$1))</f>
        <v>2.5</v>
      </c>
      <c r="V262" s="30">
        <f ca="1">IF(N262=0,0,Agents($J$4,$J$5,N262,$J$3)/(1-$P$1))</f>
        <v>2.5</v>
      </c>
      <c r="W262" s="30">
        <f ca="1">IF(O262=0,0,Agents($J$4,$J$5,O262,$J$3)/(1-$P$1))</f>
        <v>2.5</v>
      </c>
      <c r="X262" s="30">
        <f ca="1">IF(P262=0,0,Agents($J$4,$J$5,P262,$J$3)/(1-$P$1))</f>
        <v>0</v>
      </c>
    </row>
    <row r="263" spans="1:24" x14ac:dyDescent="0.25">
      <c r="A263" s="125">
        <v>0.45833333333333331</v>
      </c>
      <c r="B263" s="118"/>
      <c r="C263" s="119">
        <v>5.9106237221528891E-2</v>
      </c>
      <c r="D263" s="119">
        <v>5.9485641794487357E-2</v>
      </c>
      <c r="E263" s="119">
        <v>5.9661915810407688E-2</v>
      </c>
      <c r="F263" s="119">
        <v>5.384879997883097E-2</v>
      </c>
      <c r="G263" s="119">
        <v>6.2214411247803164E-2</v>
      </c>
      <c r="H263" s="120"/>
      <c r="J263" s="24">
        <f t="shared" ca="1" si="31"/>
        <v>0</v>
      </c>
      <c r="K263" s="24">
        <f t="shared" ca="1" si="31"/>
        <v>2.3060504925565914</v>
      </c>
      <c r="L263" s="24">
        <f t="shared" ca="1" si="31"/>
        <v>1.800342572681044</v>
      </c>
      <c r="M263" s="24">
        <f t="shared" ca="1" si="31"/>
        <v>2.0060911209340491</v>
      </c>
      <c r="N263" s="24">
        <f t="shared" ca="1" si="31"/>
        <v>1.6738612853930905</v>
      </c>
      <c r="O263" s="24">
        <f t="shared" ca="1" si="31"/>
        <v>1.4802453870287962</v>
      </c>
      <c r="P263" s="24">
        <f t="shared" ca="1" si="31"/>
        <v>0</v>
      </c>
      <c r="R263" s="24">
        <f ca="1">IF(J263=0,0,Agents($J$4,$J$5,J263,$J$3)/(1-$P$1))</f>
        <v>0</v>
      </c>
      <c r="S263" s="24">
        <f ca="1">IF(K263=0,0,Agents($J$4,$J$5,K263,$J$3)/(1-$P$1))</f>
        <v>2.5</v>
      </c>
      <c r="T263" s="24">
        <f ca="1">IF(L263=0,0,Agents($J$4,$J$5,L263,$J$3)/(1-$P$1))</f>
        <v>2.5</v>
      </c>
      <c r="U263" s="24">
        <f ca="1">IF(M263=0,0,Agents($J$4,$J$5,M263,$J$3)/(1-$P$1))</f>
        <v>2.5</v>
      </c>
      <c r="V263" s="24">
        <f ca="1">IF(N263=0,0,Agents($J$4,$J$5,N263,$J$3)/(1-$P$1))</f>
        <v>2.5</v>
      </c>
      <c r="W263" s="24">
        <f ca="1">IF(O263=0,0,Agents($J$4,$J$5,O263,$J$3)/(1-$P$1))</f>
        <v>2.5</v>
      </c>
      <c r="X263" s="24">
        <f ca="1">IF(P263=0,0,Agents($J$4,$J$5,P263,$J$3)/(1-$P$1))</f>
        <v>0</v>
      </c>
    </row>
    <row r="264" spans="1:24" x14ac:dyDescent="0.25">
      <c r="A264" s="121">
        <v>0.47916666666666669</v>
      </c>
      <c r="B264" s="122"/>
      <c r="C264" s="123">
        <v>6.2212899285733245E-2</v>
      </c>
      <c r="D264" s="123">
        <v>6.1284742244262468E-2</v>
      </c>
      <c r="E264" s="123">
        <v>5.6678820019887298E-2</v>
      </c>
      <c r="F264" s="123">
        <v>5.7976766955095155E-2</v>
      </c>
      <c r="G264" s="123">
        <v>5.9753954305799648E-2</v>
      </c>
      <c r="H264" s="124"/>
      <c r="J264" s="30">
        <f t="shared" ca="1" si="31"/>
        <v>0</v>
      </c>
      <c r="K264" s="30">
        <f t="shared" ca="1" si="31"/>
        <v>2.4272579982300515</v>
      </c>
      <c r="L264" s="30">
        <f t="shared" ca="1" si="31"/>
        <v>1.854792638857516</v>
      </c>
      <c r="M264" s="30">
        <f t="shared" ca="1" si="31"/>
        <v>1.9057865648873464</v>
      </c>
      <c r="N264" s="30">
        <f t="shared" ca="1" si="31"/>
        <v>1.8021769416689242</v>
      </c>
      <c r="O264" s="30">
        <f t="shared" ca="1" si="31"/>
        <v>1.4217046090107082</v>
      </c>
      <c r="P264" s="30">
        <f t="shared" ca="1" si="31"/>
        <v>0</v>
      </c>
      <c r="R264" s="30">
        <f ca="1">IF(J264=0,0,Agents($J$4,$J$5,J264,$J$3)/(1-$P$1))</f>
        <v>0</v>
      </c>
      <c r="S264" s="30">
        <f ca="1">IF(K264=0,0,Agents($J$4,$J$5,K264,$J$3)/(1-$P$1))</f>
        <v>2.5</v>
      </c>
      <c r="T264" s="30">
        <f ca="1">IF(L264=0,0,Agents($J$4,$J$5,L264,$J$3)/(1-$P$1))</f>
        <v>2.5</v>
      </c>
      <c r="U264" s="30">
        <f ca="1">IF(M264=0,0,Agents($J$4,$J$5,M264,$J$3)/(1-$P$1))</f>
        <v>2.5</v>
      </c>
      <c r="V264" s="30">
        <f ca="1">IF(N264=0,0,Agents($J$4,$J$5,N264,$J$3)/(1-$P$1))</f>
        <v>2.5</v>
      </c>
      <c r="W264" s="30">
        <f ca="1">IF(O264=0,0,Agents($J$4,$J$5,O264,$J$3)/(1-$P$1))</f>
        <v>2.5</v>
      </c>
      <c r="X264" s="30">
        <f ca="1">IF(P264=0,0,Agents($J$4,$J$5,P264,$J$3)/(1-$P$1))</f>
        <v>0</v>
      </c>
    </row>
    <row r="265" spans="1:24" x14ac:dyDescent="0.25">
      <c r="A265" s="125">
        <v>0.5</v>
      </c>
      <c r="B265" s="118"/>
      <c r="C265" s="119">
        <v>5.6689944504925503E-2</v>
      </c>
      <c r="D265" s="119">
        <v>5.3788490370199497E-2</v>
      </c>
      <c r="E265" s="119">
        <v>5.4027179317202516E-2</v>
      </c>
      <c r="F265" s="119">
        <v>5.4192797226852982E-2</v>
      </c>
      <c r="G265" s="119">
        <v>5.342706502636204E-2</v>
      </c>
      <c r="H265" s="120"/>
      <c r="J265" s="24">
        <f t="shared" ca="1" si="31"/>
        <v>0</v>
      </c>
      <c r="K265" s="24">
        <f t="shared" ca="1" si="31"/>
        <v>2.2117779881439006</v>
      </c>
      <c r="L265" s="24">
        <f t="shared" ca="1" si="31"/>
        <v>1.6279173631222157</v>
      </c>
      <c r="M265" s="24">
        <f t="shared" ca="1" si="31"/>
        <v>1.8166269595125</v>
      </c>
      <c r="N265" s="24">
        <f t="shared" ca="1" si="31"/>
        <v>1.6845542567494098</v>
      </c>
      <c r="O265" s="24">
        <f t="shared" ca="1" si="31"/>
        <v>1.271171179821339</v>
      </c>
      <c r="P265" s="24">
        <f t="shared" ca="1" si="31"/>
        <v>0</v>
      </c>
      <c r="R265" s="24">
        <f ca="1">IF(J265=0,0,Agents($J$4,$J$5,J265,$J$3)/(1-$P$1))</f>
        <v>0</v>
      </c>
      <c r="S265" s="24">
        <f ca="1">IF(K265=0,0,Agents($J$4,$J$5,K265,$J$3)/(1-$P$1))</f>
        <v>2.5</v>
      </c>
      <c r="T265" s="24">
        <f ca="1">IF(L265=0,0,Agents($J$4,$J$5,L265,$J$3)/(1-$P$1))</f>
        <v>2.5</v>
      </c>
      <c r="U265" s="24">
        <f ca="1">IF(M265=0,0,Agents($J$4,$J$5,M265,$J$3)/(1-$P$1))</f>
        <v>2.5</v>
      </c>
      <c r="V265" s="24">
        <f ca="1">IF(N265=0,0,Agents($J$4,$J$5,N265,$J$3)/(1-$P$1))</f>
        <v>2.5</v>
      </c>
      <c r="W265" s="24">
        <f ca="1">IF(O265=0,0,Agents($J$4,$J$5,O265,$J$3)/(1-$P$1))</f>
        <v>2.5</v>
      </c>
      <c r="X265" s="24">
        <f ca="1">IF(P265=0,0,Agents($J$4,$J$5,P265,$J$3)/(1-$P$1))</f>
        <v>0</v>
      </c>
    </row>
    <row r="266" spans="1:24" x14ac:dyDescent="0.25">
      <c r="A266" s="121">
        <v>0.52083333333333337</v>
      </c>
      <c r="B266" s="122"/>
      <c r="C266" s="123">
        <v>5.1857359071718741E-2</v>
      </c>
      <c r="D266" s="123">
        <v>5.3788490370199497E-2</v>
      </c>
      <c r="E266" s="123">
        <v>4.938680808750414E-2</v>
      </c>
      <c r="F266" s="123">
        <v>5.2128813738720886E-2</v>
      </c>
      <c r="G266" s="123">
        <v>5.518453427065026E-2</v>
      </c>
      <c r="H266" s="124"/>
      <c r="J266" s="30">
        <f t="shared" ca="1" si="31"/>
        <v>0</v>
      </c>
      <c r="K266" s="30">
        <f t="shared" ca="1" si="31"/>
        <v>2.0232329793185189</v>
      </c>
      <c r="L266" s="30">
        <f t="shared" ca="1" si="31"/>
        <v>1.6279173631222157</v>
      </c>
      <c r="M266" s="30">
        <f t="shared" ca="1" si="31"/>
        <v>1.6605976501065183</v>
      </c>
      <c r="N266" s="30">
        <f t="shared" ca="1" si="31"/>
        <v>1.6203964286114929</v>
      </c>
      <c r="O266" s="30">
        <f t="shared" ca="1" si="31"/>
        <v>1.3129860212628304</v>
      </c>
      <c r="P266" s="30">
        <f t="shared" ca="1" si="31"/>
        <v>0</v>
      </c>
      <c r="R266" s="30">
        <f ca="1">IF(J266=0,0,Agents($J$4,$J$5,J266,$J$3)/(1-$P$1))</f>
        <v>0</v>
      </c>
      <c r="S266" s="30">
        <f ca="1">IF(K266=0,0,Agents($J$4,$J$5,K266,$J$3)/(1-$P$1))</f>
        <v>2.5</v>
      </c>
      <c r="T266" s="30">
        <f ca="1">IF(L266=0,0,Agents($J$4,$J$5,L266,$J$3)/(1-$P$1))</f>
        <v>2.5</v>
      </c>
      <c r="U266" s="30">
        <f ca="1">IF(M266=0,0,Agents($J$4,$J$5,M266,$J$3)/(1-$P$1))</f>
        <v>2.5</v>
      </c>
      <c r="V266" s="30">
        <f ca="1">IF(N266=0,0,Agents($J$4,$J$5,N266,$J$3)/(1-$P$1))</f>
        <v>2.5</v>
      </c>
      <c r="W266" s="30">
        <f ca="1">IF(O266=0,0,Agents($J$4,$J$5,O266,$J$3)/(1-$P$1))</f>
        <v>2.5</v>
      </c>
      <c r="X266" s="30">
        <f ca="1">IF(P266=0,0,Agents($J$4,$J$5,P266,$J$3)/(1-$P$1))</f>
        <v>0</v>
      </c>
    </row>
    <row r="267" spans="1:24" x14ac:dyDescent="0.25">
      <c r="A267" s="125">
        <v>0.54166666666666663</v>
      </c>
      <c r="B267" s="118"/>
      <c r="C267" s="119">
        <v>5.3928467114521643E-2</v>
      </c>
      <c r="D267" s="119">
        <v>5.2589090070349426E-2</v>
      </c>
      <c r="E267" s="119">
        <v>5.1375538614517727E-2</v>
      </c>
      <c r="F267" s="119">
        <v>5.4192797226852982E-2</v>
      </c>
      <c r="G267" s="119">
        <v>5.3778558875219686E-2</v>
      </c>
      <c r="H267" s="120"/>
      <c r="J267" s="24">
        <f t="shared" ca="1" si="31"/>
        <v>0</v>
      </c>
      <c r="K267" s="24">
        <f t="shared" ca="1" si="31"/>
        <v>2.1040379831008256</v>
      </c>
      <c r="L267" s="24">
        <f t="shared" ca="1" si="31"/>
        <v>1.5916173190045677</v>
      </c>
      <c r="M267" s="24">
        <f t="shared" ca="1" si="31"/>
        <v>1.7274673541376531</v>
      </c>
      <c r="N267" s="24">
        <f t="shared" ca="1" si="31"/>
        <v>1.6845542567494098</v>
      </c>
      <c r="O267" s="24">
        <f t="shared" ca="1" si="31"/>
        <v>1.2795341481096374</v>
      </c>
      <c r="P267" s="24">
        <f t="shared" ca="1" si="31"/>
        <v>0</v>
      </c>
      <c r="R267" s="24">
        <f ca="1">IF(J267=0,0,Agents($J$4,$J$5,J267,$J$3)/(1-$P$1))</f>
        <v>0</v>
      </c>
      <c r="S267" s="24">
        <f ca="1">IF(K267=0,0,Agents($J$4,$J$5,K267,$J$3)/(1-$P$1))</f>
        <v>2.5</v>
      </c>
      <c r="T267" s="24">
        <f ca="1">IF(L267=0,0,Agents($J$4,$J$5,L267,$J$3)/(1-$P$1))</f>
        <v>2.5</v>
      </c>
      <c r="U267" s="24">
        <f ca="1">IF(M267=0,0,Agents($J$4,$J$5,M267,$J$3)/(1-$P$1))</f>
        <v>2.5</v>
      </c>
      <c r="V267" s="24">
        <f ca="1">IF(N267=0,0,Agents($J$4,$J$5,N267,$J$3)/(1-$P$1))</f>
        <v>2.5</v>
      </c>
      <c r="W267" s="24">
        <f ca="1">IF(O267=0,0,Agents($J$4,$J$5,O267,$J$3)/(1-$P$1))</f>
        <v>2.5</v>
      </c>
      <c r="X267" s="24">
        <f ca="1">IF(P267=0,0,Agents($J$4,$J$5,P267,$J$3)/(1-$P$1))</f>
        <v>0</v>
      </c>
    </row>
    <row r="268" spans="1:24" x14ac:dyDescent="0.25">
      <c r="A268" s="121">
        <v>0.5625</v>
      </c>
      <c r="B268" s="122"/>
      <c r="C268" s="123">
        <v>5.3928467114521643E-2</v>
      </c>
      <c r="D268" s="123">
        <v>5.5887440894937128E-2</v>
      </c>
      <c r="E268" s="123">
        <v>5.1706993702353328E-2</v>
      </c>
      <c r="F268" s="123">
        <v>5.6944775211029107E-2</v>
      </c>
      <c r="G268" s="123">
        <v>5.6942003514938486E-2</v>
      </c>
      <c r="H268" s="124"/>
      <c r="J268" s="30">
        <f t="shared" ca="1" si="31"/>
        <v>0</v>
      </c>
      <c r="K268" s="30">
        <f t="shared" ca="1" si="31"/>
        <v>2.1040379831008256</v>
      </c>
      <c r="L268" s="30">
        <f t="shared" ca="1" si="31"/>
        <v>1.6914424403280999</v>
      </c>
      <c r="M268" s="30">
        <f t="shared" ca="1" si="31"/>
        <v>1.738612304809509</v>
      </c>
      <c r="N268" s="30">
        <f t="shared" ca="1" si="31"/>
        <v>1.7700980275999656</v>
      </c>
      <c r="O268" s="30">
        <f t="shared" ca="1" si="31"/>
        <v>1.3548008627043218</v>
      </c>
      <c r="P268" s="30">
        <f t="shared" ca="1" si="31"/>
        <v>0</v>
      </c>
      <c r="R268" s="30">
        <f ca="1">IF(J268=0,0,Agents($J$4,$J$5,J268,$J$3)/(1-$P$1))</f>
        <v>0</v>
      </c>
      <c r="S268" s="30">
        <f ca="1">IF(K268=0,0,Agents($J$4,$J$5,K268,$J$3)/(1-$P$1))</f>
        <v>2.5</v>
      </c>
      <c r="T268" s="30">
        <f ca="1">IF(L268=0,0,Agents($J$4,$J$5,L268,$J$3)/(1-$P$1))</f>
        <v>2.5</v>
      </c>
      <c r="U268" s="30">
        <f ca="1">IF(M268=0,0,Agents($J$4,$J$5,M268,$J$3)/(1-$P$1))</f>
        <v>2.5</v>
      </c>
      <c r="V268" s="30">
        <f ca="1">IF(N268=0,0,Agents($J$4,$J$5,N268,$J$3)/(1-$P$1))</f>
        <v>2.5</v>
      </c>
      <c r="W268" s="30">
        <f ca="1">IF(O268=0,0,Agents($J$4,$J$5,O268,$J$3)/(1-$P$1))</f>
        <v>2.5</v>
      </c>
      <c r="X268" s="30">
        <f ca="1">IF(P268=0,0,Agents($J$4,$J$5,P268,$J$3)/(1-$P$1))</f>
        <v>0</v>
      </c>
    </row>
    <row r="269" spans="1:24" x14ac:dyDescent="0.25">
      <c r="A269" s="125">
        <v>0.58333333333333337</v>
      </c>
      <c r="B269" s="118"/>
      <c r="C269" s="119">
        <v>5.4964021135923087E-2</v>
      </c>
      <c r="D269" s="119">
        <v>5.7386691269749726E-2</v>
      </c>
      <c r="E269" s="119">
        <v>5.8667550546900891E-2</v>
      </c>
      <c r="F269" s="119">
        <v>5.8664761451139191E-2</v>
      </c>
      <c r="G269" s="119">
        <v>5.9050966608084357E-2</v>
      </c>
      <c r="H269" s="120"/>
      <c r="J269" s="24">
        <f t="shared" ca="1" si="31"/>
        <v>0</v>
      </c>
      <c r="K269" s="24">
        <f t="shared" ca="1" si="31"/>
        <v>2.1444404849919785</v>
      </c>
      <c r="L269" s="24">
        <f t="shared" ca="1" si="31"/>
        <v>1.7368174954751601</v>
      </c>
      <c r="M269" s="24">
        <f t="shared" ca="1" si="31"/>
        <v>1.9726562689184814</v>
      </c>
      <c r="N269" s="24">
        <f t="shared" ca="1" si="31"/>
        <v>1.8235628843815632</v>
      </c>
      <c r="O269" s="24">
        <f t="shared" ca="1" si="31"/>
        <v>1.4049786724341116</v>
      </c>
      <c r="P269" s="24">
        <f t="shared" ca="1" si="31"/>
        <v>0</v>
      </c>
      <c r="R269" s="24">
        <f ca="1">IF(J269=0,0,Agents($J$4,$J$5,J269,$J$3)/(1-$P$1))</f>
        <v>0</v>
      </c>
      <c r="S269" s="24">
        <f ca="1">IF(K269=0,0,Agents($J$4,$J$5,K269,$J$3)/(1-$P$1))</f>
        <v>2.5</v>
      </c>
      <c r="T269" s="24">
        <f ca="1">IF(L269=0,0,Agents($J$4,$J$5,L269,$J$3)/(1-$P$1))</f>
        <v>2.5</v>
      </c>
      <c r="U269" s="24">
        <f ca="1">IF(M269=0,0,Agents($J$4,$J$5,M269,$J$3)/(1-$P$1))</f>
        <v>2.5</v>
      </c>
      <c r="V269" s="24">
        <f ca="1">IF(N269=0,0,Agents($J$4,$J$5,N269,$J$3)/(1-$P$1))</f>
        <v>2.5</v>
      </c>
      <c r="W269" s="24">
        <f ca="1">IF(O269=0,0,Agents($J$4,$J$5,O269,$J$3)/(1-$P$1))</f>
        <v>2.5</v>
      </c>
      <c r="X269" s="24">
        <f ca="1">IF(P269=0,0,Agents($J$4,$J$5,P269,$J$3)/(1-$P$1))</f>
        <v>0</v>
      </c>
    </row>
    <row r="270" spans="1:24" x14ac:dyDescent="0.25">
      <c r="A270" s="121">
        <v>0.60416666666666663</v>
      </c>
      <c r="B270" s="122"/>
      <c r="C270" s="123">
        <v>5.4618836462122608E-2</v>
      </c>
      <c r="D270" s="123">
        <v>5.9485641794487357E-2</v>
      </c>
      <c r="E270" s="123">
        <v>6.1982101425256876E-2</v>
      </c>
      <c r="F270" s="123">
        <v>6.1760736683337335E-2</v>
      </c>
      <c r="G270" s="123">
        <v>5.8347978910369067E-2</v>
      </c>
      <c r="H270" s="124"/>
      <c r="J270" s="30">
        <f t="shared" ca="1" si="31"/>
        <v>0</v>
      </c>
      <c r="K270" s="30">
        <f t="shared" ca="1" si="31"/>
        <v>2.1309729843615943</v>
      </c>
      <c r="L270" s="30">
        <f t="shared" ca="1" si="31"/>
        <v>1.800342572681044</v>
      </c>
      <c r="M270" s="30">
        <f t="shared" ca="1" si="31"/>
        <v>2.08410577563704</v>
      </c>
      <c r="N270" s="30">
        <f t="shared" ca="1" si="31"/>
        <v>1.9197996265884387</v>
      </c>
      <c r="O270" s="30">
        <f t="shared" ca="1" si="31"/>
        <v>1.388252735857515</v>
      </c>
      <c r="P270" s="30">
        <f t="shared" ca="1" si="31"/>
        <v>0</v>
      </c>
      <c r="R270" s="30">
        <f ca="1">IF(J270=0,0,Agents($J$4,$J$5,J270,$J$3)/(1-$P$1))</f>
        <v>0</v>
      </c>
      <c r="S270" s="30">
        <f ca="1">IF(K270=0,0,Agents($J$4,$J$5,K270,$J$3)/(1-$P$1))</f>
        <v>2.5</v>
      </c>
      <c r="T270" s="30">
        <f ca="1">IF(L270=0,0,Agents($J$4,$J$5,L270,$J$3)/(1-$P$1))</f>
        <v>2.5</v>
      </c>
      <c r="U270" s="30">
        <f ca="1">IF(M270=0,0,Agents($J$4,$J$5,M270,$J$3)/(1-$P$1))</f>
        <v>2.5</v>
      </c>
      <c r="V270" s="30">
        <f ca="1">IF(N270=0,0,Agents($J$4,$J$5,N270,$J$3)/(1-$P$1))</f>
        <v>2.5</v>
      </c>
      <c r="W270" s="30">
        <f ca="1">IF(O270=0,0,Agents($J$4,$J$5,O270,$J$3)/(1-$P$1))</f>
        <v>2.5</v>
      </c>
      <c r="X270" s="30">
        <f ca="1">IF(P270=0,0,Agents($J$4,$J$5,P270,$J$3)/(1-$P$1))</f>
        <v>0</v>
      </c>
    </row>
    <row r="271" spans="1:24" x14ac:dyDescent="0.25">
      <c r="A271" s="125">
        <v>0.625</v>
      </c>
      <c r="B271" s="118"/>
      <c r="C271" s="119">
        <v>5.3238097766920671E-2</v>
      </c>
      <c r="D271" s="119">
        <v>5.1689539845461867E-2</v>
      </c>
      <c r="E271" s="119">
        <v>5.5021544580709306E-2</v>
      </c>
      <c r="F271" s="119">
        <v>5.7632769707073143E-2</v>
      </c>
      <c r="G271" s="119">
        <v>5.7293497363796131E-2</v>
      </c>
      <c r="H271" s="120"/>
      <c r="J271" s="24">
        <f t="shared" ca="1" si="31"/>
        <v>0</v>
      </c>
      <c r="K271" s="24">
        <f t="shared" ca="1" si="31"/>
        <v>2.0771029818400564</v>
      </c>
      <c r="L271" s="24">
        <f t="shared" ca="1" si="31"/>
        <v>1.5643922859163317</v>
      </c>
      <c r="M271" s="24">
        <f t="shared" ca="1" si="31"/>
        <v>1.8500618115280671</v>
      </c>
      <c r="N271" s="24">
        <f t="shared" ca="1" si="31"/>
        <v>1.7914839703126049</v>
      </c>
      <c r="O271" s="24">
        <f t="shared" ca="1" si="31"/>
        <v>1.3631638309926202</v>
      </c>
      <c r="P271" s="24">
        <f t="shared" ca="1" si="31"/>
        <v>0</v>
      </c>
      <c r="R271" s="24">
        <f ca="1">IF(J271=0,0,Agents($J$4,$J$5,J271,$J$3)/(1-$P$1))</f>
        <v>0</v>
      </c>
      <c r="S271" s="24">
        <f ca="1">IF(K271=0,0,Agents($J$4,$J$5,K271,$J$3)/(1-$P$1))</f>
        <v>2.5</v>
      </c>
      <c r="T271" s="24">
        <f ca="1">IF(L271=0,0,Agents($J$4,$J$5,L271,$J$3)/(1-$P$1))</f>
        <v>2.5</v>
      </c>
      <c r="U271" s="24">
        <f ca="1">IF(M271=0,0,Agents($J$4,$J$5,M271,$J$3)/(1-$P$1))</f>
        <v>2.5</v>
      </c>
      <c r="V271" s="24">
        <f ca="1">IF(N271=0,0,Agents($J$4,$J$5,N271,$J$3)/(1-$P$1))</f>
        <v>2.5</v>
      </c>
      <c r="W271" s="24">
        <f ca="1">IF(O271=0,0,Agents($J$4,$J$5,O271,$J$3)/(1-$P$1))</f>
        <v>2.5</v>
      </c>
      <c r="X271" s="24">
        <f ca="1">IF(P271=0,0,Agents($J$4,$J$5,P271,$J$3)/(1-$P$1))</f>
        <v>0</v>
      </c>
    </row>
    <row r="272" spans="1:24" x14ac:dyDescent="0.25">
      <c r="A272" s="121">
        <v>0.64583333333333337</v>
      </c>
      <c r="B272" s="122"/>
      <c r="C272" s="123">
        <v>5.2547728419319706E-2</v>
      </c>
      <c r="D272" s="123">
        <v>5.2888940145311945E-2</v>
      </c>
      <c r="E272" s="123">
        <v>4.938680808750414E-2</v>
      </c>
      <c r="F272" s="123">
        <v>5.5912783466963066E-2</v>
      </c>
      <c r="G272" s="123">
        <v>5.3075571177504395E-2</v>
      </c>
      <c r="H272" s="124"/>
      <c r="J272" s="30">
        <f t="shared" ca="1" si="31"/>
        <v>0</v>
      </c>
      <c r="K272" s="30">
        <f t="shared" ca="1" si="31"/>
        <v>2.0501679805792876</v>
      </c>
      <c r="L272" s="30">
        <f t="shared" ca="1" si="31"/>
        <v>1.6006923300339797</v>
      </c>
      <c r="M272" s="30">
        <f t="shared" ca="1" si="31"/>
        <v>1.6605976501065183</v>
      </c>
      <c r="N272" s="30">
        <f t="shared" ca="1" si="31"/>
        <v>1.7380191135310075</v>
      </c>
      <c r="O272" s="30">
        <f t="shared" ca="1" si="31"/>
        <v>1.2628082115330408</v>
      </c>
      <c r="P272" s="30">
        <f t="shared" ca="1" si="31"/>
        <v>0</v>
      </c>
      <c r="R272" s="30">
        <f ca="1">IF(J272=0,0,Agents($J$4,$J$5,J272,$J$3)/(1-$P$1))</f>
        <v>0</v>
      </c>
      <c r="S272" s="30">
        <f ca="1">IF(K272=0,0,Agents($J$4,$J$5,K272,$J$3)/(1-$P$1))</f>
        <v>2.5</v>
      </c>
      <c r="T272" s="30">
        <f ca="1">IF(L272=0,0,Agents($J$4,$J$5,L272,$J$3)/(1-$P$1))</f>
        <v>2.5</v>
      </c>
      <c r="U272" s="30">
        <f ca="1">IF(M272=0,0,Agents($J$4,$J$5,M272,$J$3)/(1-$P$1))</f>
        <v>2.5</v>
      </c>
      <c r="V272" s="30">
        <f ca="1">IF(N272=0,0,Agents($J$4,$J$5,N272,$J$3)/(1-$P$1))</f>
        <v>2.5</v>
      </c>
      <c r="W272" s="30">
        <f ca="1">IF(O272=0,0,Agents($J$4,$J$5,O272,$J$3)/(1-$P$1))</f>
        <v>2.5</v>
      </c>
      <c r="X272" s="30">
        <f ca="1">IF(P272=0,0,Agents($J$4,$J$5,P272,$J$3)/(1-$P$1))</f>
        <v>0</v>
      </c>
    </row>
    <row r="273" spans="1:24" x14ac:dyDescent="0.25">
      <c r="A273" s="125">
        <v>0.66666666666666663</v>
      </c>
      <c r="B273" s="118"/>
      <c r="C273" s="119">
        <v>4.322774222670666E-2</v>
      </c>
      <c r="D273" s="119">
        <v>4.4792988121323936E-2</v>
      </c>
      <c r="E273" s="119">
        <v>4.9718263175339734E-2</v>
      </c>
      <c r="F273" s="119">
        <v>4.7312852266412665E-2</v>
      </c>
      <c r="G273" s="119">
        <v>4.9209138840070298E-2</v>
      </c>
      <c r="H273" s="120"/>
      <c r="J273" s="24">
        <f t="shared" ca="1" si="31"/>
        <v>0</v>
      </c>
      <c r="K273" s="24">
        <f t="shared" ca="1" si="31"/>
        <v>1.6865454635589088</v>
      </c>
      <c r="L273" s="24">
        <f t="shared" ca="1" si="31"/>
        <v>1.3556670322398554</v>
      </c>
      <c r="M273" s="24">
        <f t="shared" ca="1" si="31"/>
        <v>1.671742600778374</v>
      </c>
      <c r="N273" s="24">
        <f t="shared" ca="1" si="31"/>
        <v>1.47069482962302</v>
      </c>
      <c r="O273" s="24">
        <f t="shared" ca="1" si="31"/>
        <v>1.1708155603617596</v>
      </c>
      <c r="P273" s="24">
        <f t="shared" ca="1" si="31"/>
        <v>0</v>
      </c>
      <c r="R273" s="24">
        <f ca="1">IF(J273=0,0,Agents($J$4,$J$5,J273,$J$3)/(1-$P$1))</f>
        <v>0</v>
      </c>
      <c r="S273" s="24">
        <f ca="1">IF(K273=0,0,Agents($J$4,$J$5,K273,$J$3)/(1-$P$1))</f>
        <v>2.5</v>
      </c>
      <c r="T273" s="24">
        <f ca="1">IF(L273=0,0,Agents($J$4,$J$5,L273,$J$3)/(1-$P$1))</f>
        <v>2.5</v>
      </c>
      <c r="U273" s="24">
        <f ca="1">IF(M273=0,0,Agents($J$4,$J$5,M273,$J$3)/(1-$P$1))</f>
        <v>2.5</v>
      </c>
      <c r="V273" s="24">
        <f ca="1">IF(N273=0,0,Agents($J$4,$J$5,N273,$J$3)/(1-$P$1))</f>
        <v>2.5</v>
      </c>
      <c r="W273" s="24">
        <f ca="1">IF(O273=0,0,Agents($J$4,$J$5,O273,$J$3)/(1-$P$1))</f>
        <v>2.5</v>
      </c>
      <c r="X273" s="24">
        <f ca="1">IF(P273=0,0,Agents($J$4,$J$5,P273,$J$3)/(1-$P$1))</f>
        <v>0</v>
      </c>
    </row>
    <row r="274" spans="1:24" x14ac:dyDescent="0.25">
      <c r="A274" s="121">
        <v>0.6875</v>
      </c>
      <c r="B274" s="122"/>
      <c r="C274" s="123">
        <v>4.0386606834656544E-2</v>
      </c>
      <c r="D274" s="123">
        <v>3.8795986622073564E-2</v>
      </c>
      <c r="E274" s="123">
        <v>3.5465694398409013E-2</v>
      </c>
      <c r="F274" s="123">
        <v>4.1808896298060415E-2</v>
      </c>
      <c r="G274" s="123">
        <v>3.5852372583479786E-2</v>
      </c>
      <c r="H274" s="124"/>
      <c r="J274" s="30">
        <f t="shared" ca="1" si="31"/>
        <v>0</v>
      </c>
      <c r="K274" s="30">
        <f t="shared" ca="1" si="31"/>
        <v>1.5756975737549761</v>
      </c>
      <c r="L274" s="30">
        <f t="shared" ca="1" si="31"/>
        <v>1.1741668116516153</v>
      </c>
      <c r="M274" s="30">
        <f t="shared" ca="1" si="31"/>
        <v>1.1925097218885736</v>
      </c>
      <c r="N274" s="30">
        <f t="shared" ca="1" si="31"/>
        <v>1.2996072879219083</v>
      </c>
      <c r="O274" s="30">
        <f t="shared" ca="1" si="31"/>
        <v>0.85302276540642474</v>
      </c>
      <c r="P274" s="30">
        <f t="shared" ca="1" si="31"/>
        <v>0</v>
      </c>
      <c r="R274" s="30">
        <f ca="1">IF(J274=0,0,Agents($J$4,$J$5,J274,$J$3)/(1-$P$1))</f>
        <v>0</v>
      </c>
      <c r="S274" s="30">
        <f ca="1">IF(K274=0,0,Agents($J$4,$J$5,K274,$J$3)/(1-$P$1))</f>
        <v>2.5</v>
      </c>
      <c r="T274" s="30">
        <f ca="1">IF(L274=0,0,Agents($J$4,$J$5,L274,$J$3)/(1-$P$1))</f>
        <v>2.5</v>
      </c>
      <c r="U274" s="30">
        <f ca="1">IF(M274=0,0,Agents($J$4,$J$5,M274,$J$3)/(1-$P$1))</f>
        <v>2.5</v>
      </c>
      <c r="V274" s="30">
        <f ca="1">IF(N274=0,0,Agents($J$4,$J$5,N274,$J$3)/(1-$P$1))</f>
        <v>2.5</v>
      </c>
      <c r="W274" s="30">
        <f ca="1">IF(O274=0,0,Agents($J$4,$J$5,O274,$J$3)/(1-$P$1))</f>
        <v>2.5</v>
      </c>
      <c r="X274" s="30">
        <f ca="1">IF(P274=0,0,Agents($J$4,$J$5,P274,$J$3)/(1-$P$1))</f>
        <v>0</v>
      </c>
    </row>
    <row r="275" spans="1:24" x14ac:dyDescent="0.25">
      <c r="A275" s="125">
        <v>0.70833333333333337</v>
      </c>
      <c r="B275" s="118"/>
      <c r="C275" s="119">
        <v>2.6579219882637211E-2</v>
      </c>
      <c r="D275" s="119">
        <v>2.8185907046476763E-2</v>
      </c>
      <c r="E275" s="119">
        <v>2.7179317202519059E-2</v>
      </c>
      <c r="F275" s="119">
        <v>3.0959752321981424E-2</v>
      </c>
      <c r="G275" s="119">
        <v>2.7065026362038665E-2</v>
      </c>
      <c r="H275" s="120"/>
      <c r="J275" s="24">
        <f t="shared" ca="1" si="31"/>
        <v>0</v>
      </c>
      <c r="K275" s="24">
        <f t="shared" ca="1" si="31"/>
        <v>1.0369975485395995</v>
      </c>
      <c r="L275" s="24">
        <f t="shared" ca="1" si="31"/>
        <v>0.85305103676472915</v>
      </c>
      <c r="M275" s="24">
        <f t="shared" ca="1" si="31"/>
        <v>0.91388595509217785</v>
      </c>
      <c r="N275" s="24">
        <f t="shared" ca="1" si="31"/>
        <v>0.96236742206875414</v>
      </c>
      <c r="O275" s="24">
        <f t="shared" ca="1" si="31"/>
        <v>0.64394855819896779</v>
      </c>
      <c r="P275" s="24">
        <f t="shared" ca="1" si="31"/>
        <v>0</v>
      </c>
      <c r="R275" s="24">
        <f ca="1">IF(J275=0,0,Agents($J$4,$J$5,J275,$J$3)/(1-$P$1))</f>
        <v>0</v>
      </c>
      <c r="S275" s="24">
        <f ca="1">IF(K275=0,0,Agents($J$4,$J$5,K275,$J$3)/(1-$P$1))</f>
        <v>2.5</v>
      </c>
      <c r="T275" s="24">
        <f ca="1">IF(L275=0,0,Agents($J$4,$J$5,L275,$J$3)/(1-$P$1))</f>
        <v>2.5</v>
      </c>
      <c r="U275" s="24">
        <f ca="1">IF(M275=0,0,Agents($J$4,$J$5,M275,$J$3)/(1-$P$1))</f>
        <v>2.5</v>
      </c>
      <c r="V275" s="24">
        <f ca="1">IF(N275=0,0,Agents($J$4,$J$5,N275,$J$3)/(1-$P$1))</f>
        <v>2.5</v>
      </c>
      <c r="W275" s="24">
        <f ca="1">IF(O275=0,0,Agents($J$4,$J$5,O275,$J$3)/(1-$P$1))</f>
        <v>1.25</v>
      </c>
      <c r="X275" s="24">
        <f ca="1">IF(P275=0,0,Agents($J$4,$J$5,P275,$J$3)/(1-$P$1))</f>
        <v>0</v>
      </c>
    </row>
    <row r="276" spans="1:24" x14ac:dyDescent="0.25">
      <c r="A276" s="121">
        <v>0.72916666666666663</v>
      </c>
      <c r="B276" s="122"/>
      <c r="C276" s="123">
        <v>1.9675526406627546E-2</v>
      </c>
      <c r="D276" s="123">
        <v>1.6791604197901048E-2</v>
      </c>
      <c r="E276" s="123">
        <v>2.0881670533642691E-2</v>
      </c>
      <c r="F276" s="123">
        <v>2.1327829377364983E-2</v>
      </c>
      <c r="G276" s="123">
        <v>1.8629173989455183E-2</v>
      </c>
      <c r="H276" s="124"/>
      <c r="J276" s="30">
        <f t="shared" ca="1" si="31"/>
        <v>0</v>
      </c>
      <c r="K276" s="30">
        <f t="shared" ca="1" si="31"/>
        <v>0.76764753593191137</v>
      </c>
      <c r="L276" s="30">
        <f t="shared" ca="1" si="31"/>
        <v>0.50820061764707258</v>
      </c>
      <c r="M276" s="30">
        <f t="shared" ca="1" si="31"/>
        <v>0.7021318923269172</v>
      </c>
      <c r="N276" s="30">
        <f t="shared" ca="1" si="31"/>
        <v>0.66296422409180844</v>
      </c>
      <c r="O276" s="30">
        <f t="shared" ca="1" si="31"/>
        <v>0.44323731927980897</v>
      </c>
      <c r="P276" s="30">
        <f t="shared" ca="1" si="31"/>
        <v>0</v>
      </c>
      <c r="R276" s="30">
        <f ca="1">IF(J276=0,0,Agents($J$4,$J$5,J276,$J$3)/(1-$P$1))</f>
        <v>0</v>
      </c>
      <c r="S276" s="30">
        <f ca="1">IF(K276=0,0,Agents($J$4,$J$5,K276,$J$3)/(1-$P$1))</f>
        <v>2.5</v>
      </c>
      <c r="T276" s="30">
        <f ca="1">IF(L276=0,0,Agents($J$4,$J$5,L276,$J$3)/(1-$P$1))</f>
        <v>1.25</v>
      </c>
      <c r="U276" s="30">
        <f ca="1">IF(M276=0,0,Agents($J$4,$J$5,M276,$J$3)/(1-$P$1))</f>
        <v>2.5</v>
      </c>
      <c r="V276" s="30">
        <f ca="1">IF(N276=0,0,Agents($J$4,$J$5,N276,$J$3)/(1-$P$1))</f>
        <v>1.25</v>
      </c>
      <c r="W276" s="30">
        <f ca="1">IF(O276=0,0,Agents($J$4,$J$5,O276,$J$3)/(1-$P$1))</f>
        <v>1.25</v>
      </c>
      <c r="X276" s="30">
        <f ca="1">IF(P276=0,0,Agents($J$4,$J$5,P276,$J$3)/(1-$P$1))</f>
        <v>0</v>
      </c>
    </row>
    <row r="277" spans="1:24" x14ac:dyDescent="0.25">
      <c r="A277" s="125">
        <v>0.75</v>
      </c>
      <c r="B277" s="118"/>
      <c r="C277" s="119">
        <v>1.5533310321021747E-2</v>
      </c>
      <c r="D277" s="119">
        <v>1.4992503748125937E-2</v>
      </c>
      <c r="E277" s="119">
        <v>1.4252568776930727E-2</v>
      </c>
      <c r="F277" s="119">
        <v>1.5823873409012729E-2</v>
      </c>
      <c r="G277" s="119">
        <v>1.1950790861159929E-2</v>
      </c>
      <c r="H277" s="120"/>
      <c r="J277" s="24">
        <f t="shared" ca="1" si="31"/>
        <v>0</v>
      </c>
      <c r="K277" s="24">
        <f t="shared" ca="1" si="31"/>
        <v>0.60603752836729852</v>
      </c>
      <c r="L277" s="24">
        <f t="shared" ca="1" si="31"/>
        <v>0.45375055147060062</v>
      </c>
      <c r="M277" s="24">
        <f t="shared" ca="1" si="31"/>
        <v>0.47923287888980065</v>
      </c>
      <c r="N277" s="24">
        <f t="shared" ca="1" si="31"/>
        <v>0.4918766823906966</v>
      </c>
      <c r="O277" s="24">
        <f t="shared" ca="1" si="31"/>
        <v>0.2843409218021416</v>
      </c>
      <c r="P277" s="24">
        <f t="shared" ca="1" si="31"/>
        <v>0</v>
      </c>
      <c r="R277" s="24">
        <f ca="1">IF(J277=0,0,Agents($J$4,$J$5,J277,$J$3)/(1-$P$1))</f>
        <v>0</v>
      </c>
      <c r="S277" s="24">
        <f ca="1">IF(K277=0,0,Agents($J$4,$J$5,K277,$J$3)/(1-$P$1))</f>
        <v>1.25</v>
      </c>
      <c r="T277" s="24">
        <f ca="1">IF(L277=0,0,Agents($J$4,$J$5,L277,$J$3)/(1-$P$1))</f>
        <v>1.25</v>
      </c>
      <c r="U277" s="24">
        <f ca="1">IF(M277=0,0,Agents($J$4,$J$5,M277,$J$3)/(1-$P$1))</f>
        <v>1.25</v>
      </c>
      <c r="V277" s="24">
        <f ca="1">IF(N277=0,0,Agents($J$4,$J$5,N277,$J$3)/(1-$P$1))</f>
        <v>1.25</v>
      </c>
      <c r="W277" s="24">
        <f ca="1">IF(O277=0,0,Agents($J$4,$J$5,O277,$J$3)/(1-$P$1))</f>
        <v>1.25</v>
      </c>
      <c r="X277" s="24">
        <f ca="1">IF(P277=0,0,Agents($J$4,$J$5,P277,$J$3)/(1-$P$1))</f>
        <v>0</v>
      </c>
    </row>
    <row r="278" spans="1:24" x14ac:dyDescent="0.25">
      <c r="A278" s="121">
        <v>0.77083333333333337</v>
      </c>
      <c r="B278" s="122"/>
      <c r="C278" s="123">
        <v>1.1736278909216431E-2</v>
      </c>
      <c r="D278" s="123">
        <v>9.595202398800599E-3</v>
      </c>
      <c r="E278" s="123">
        <v>8.6178322837255558E-3</v>
      </c>
      <c r="F278" s="123">
        <v>9.6319229446164435E-3</v>
      </c>
      <c r="G278" s="123">
        <v>8.4358523725834803E-3</v>
      </c>
      <c r="H278" s="124"/>
      <c r="J278" s="30">
        <f t="shared" ca="1" si="31"/>
        <v>0</v>
      </c>
      <c r="K278" s="30">
        <f t="shared" ca="1" si="31"/>
        <v>0.45789502143306993</v>
      </c>
      <c r="L278" s="30">
        <f t="shared" ca="1" si="31"/>
        <v>0.29040035294118438</v>
      </c>
      <c r="M278" s="30">
        <f t="shared" ca="1" si="31"/>
        <v>0.28976871746825156</v>
      </c>
      <c r="N278" s="30">
        <f t="shared" ca="1" si="31"/>
        <v>0.29940319797694576</v>
      </c>
      <c r="O278" s="30">
        <f t="shared" ca="1" si="31"/>
        <v>0.20071123891915882</v>
      </c>
      <c r="P278" s="30">
        <f t="shared" ca="1" si="31"/>
        <v>0</v>
      </c>
      <c r="R278" s="30">
        <f ca="1">IF(J278=0,0,Agents($J$4,$J$5,J278,$J$3)/(1-$P$1))</f>
        <v>0</v>
      </c>
      <c r="S278" s="30">
        <f ca="1">IF(K278=0,0,Agents($J$4,$J$5,K278,$J$3)/(1-$P$1))</f>
        <v>1.25</v>
      </c>
      <c r="T278" s="30">
        <f ca="1">IF(L278=0,0,Agents($J$4,$J$5,L278,$J$3)/(1-$P$1))</f>
        <v>1.25</v>
      </c>
      <c r="U278" s="30">
        <f ca="1">IF(M278=0,0,Agents($J$4,$J$5,M278,$J$3)/(1-$P$1))</f>
        <v>1.25</v>
      </c>
      <c r="V278" s="30">
        <f ca="1">IF(N278=0,0,Agents($J$4,$J$5,N278,$J$3)/(1-$P$1))</f>
        <v>1.25</v>
      </c>
      <c r="W278" s="30">
        <f ca="1">IF(O278=0,0,Agents($J$4,$J$5,O278,$J$3)/(1-$P$1))</f>
        <v>1.25</v>
      </c>
      <c r="X278" s="30">
        <f ca="1">IF(P278=0,0,Agents($J$4,$J$5,P278,$J$3)/(1-$P$1))</f>
        <v>0</v>
      </c>
    </row>
    <row r="279" spans="1:24" x14ac:dyDescent="0.25">
      <c r="A279" s="125">
        <v>0.79166666666666663</v>
      </c>
      <c r="B279" s="118"/>
      <c r="C279" s="119">
        <v>7.9392474974111157E-3</v>
      </c>
      <c r="D279" s="119">
        <v>5.6971514242878558E-3</v>
      </c>
      <c r="E279" s="119">
        <v>7.9549221080543586E-3</v>
      </c>
      <c r="F279" s="119">
        <v>8.2559339525283791E-3</v>
      </c>
      <c r="G279" s="119">
        <v>6.3268892794376098E-3</v>
      </c>
      <c r="H279" s="120"/>
      <c r="J279" s="24">
        <f t="shared" ca="1" si="31"/>
        <v>0</v>
      </c>
      <c r="K279" s="24">
        <f t="shared" ca="1" si="31"/>
        <v>0.30975251449884145</v>
      </c>
      <c r="L279" s="24">
        <f t="shared" ca="1" si="31"/>
        <v>0.17242520955882823</v>
      </c>
      <c r="M279" s="24">
        <f t="shared" ca="1" si="31"/>
        <v>0.26747881612453989</v>
      </c>
      <c r="N279" s="24">
        <f t="shared" ca="1" si="31"/>
        <v>0.25663131255166777</v>
      </c>
      <c r="O279" s="24">
        <f t="shared" ca="1" si="31"/>
        <v>0.1505334291893691</v>
      </c>
      <c r="P279" s="24">
        <f t="shared" ca="1" si="31"/>
        <v>0</v>
      </c>
      <c r="R279" s="24">
        <f ca="1">IF(J279=0,0,Agents($J$4,$J$5,J279,$J$3)/(1-$P$1))</f>
        <v>0</v>
      </c>
      <c r="S279" s="24">
        <f ca="1">IF(K279=0,0,Agents($J$4,$J$5,K279,$J$3)/(1-$P$1))</f>
        <v>1.25</v>
      </c>
      <c r="T279" s="24">
        <f ca="1">IF(L279=0,0,Agents($J$4,$J$5,L279,$J$3)/(1-$P$1))</f>
        <v>1.25</v>
      </c>
      <c r="U279" s="24">
        <f ca="1">IF(M279=0,0,Agents($J$4,$J$5,M279,$J$3)/(1-$P$1))</f>
        <v>1.25</v>
      </c>
      <c r="V279" s="24">
        <f ca="1">IF(N279=0,0,Agents($J$4,$J$5,N279,$J$3)/(1-$P$1))</f>
        <v>1.25</v>
      </c>
      <c r="W279" s="24">
        <f ca="1">IF(O279=0,0,Agents($J$4,$J$5,O279,$J$3)/(1-$P$1))</f>
        <v>1.25</v>
      </c>
      <c r="X279" s="24">
        <f ca="1">IF(P279=0,0,Agents($J$4,$J$5,P279,$J$3)/(1-$P$1))</f>
        <v>0</v>
      </c>
    </row>
    <row r="280" spans="1:24" x14ac:dyDescent="0.25">
      <c r="A280" s="126">
        <v>0.8125</v>
      </c>
      <c r="B280" s="122"/>
      <c r="C280" s="123">
        <v>5.5229547808077319E-3</v>
      </c>
      <c r="D280" s="123">
        <v>5.0974512743628183E-3</v>
      </c>
      <c r="E280" s="123">
        <v>5.3032814053695721E-3</v>
      </c>
      <c r="F280" s="123">
        <v>7.2239422084623322E-3</v>
      </c>
      <c r="G280" s="123">
        <v>4.2179261862917402E-3</v>
      </c>
      <c r="H280" s="124"/>
      <c r="J280" s="30">
        <f t="shared" ca="1" si="31"/>
        <v>0</v>
      </c>
      <c r="K280" s="30">
        <f t="shared" ca="1" si="31"/>
        <v>0.21548001008615056</v>
      </c>
      <c r="L280" s="30">
        <f t="shared" ca="1" si="31"/>
        <v>0.15427518750000419</v>
      </c>
      <c r="M280" s="30">
        <f t="shared" ca="1" si="31"/>
        <v>0.17831921074969323</v>
      </c>
      <c r="N280" s="30">
        <f t="shared" ca="1" si="31"/>
        <v>0.2245523984827093</v>
      </c>
      <c r="O280" s="30">
        <f t="shared" ca="1" si="31"/>
        <v>0.10035561945957941</v>
      </c>
      <c r="P280" s="30">
        <f t="shared" ca="1" si="31"/>
        <v>0</v>
      </c>
      <c r="R280" s="30">
        <f ca="1">IF(J280=0,0,Agents($J$4,$J$5,J280,$J$3)/(1-$P$1))</f>
        <v>0</v>
      </c>
      <c r="S280" s="30">
        <f ca="1">IF(K280=0,0,Agents($J$4,$J$5,K280,$J$3)/(1-$P$1))</f>
        <v>1.25</v>
      </c>
      <c r="T280" s="30">
        <f ca="1">IF(L280=0,0,Agents($J$4,$J$5,L280,$J$3)/(1-$P$1))</f>
        <v>1.25</v>
      </c>
      <c r="U280" s="30">
        <f ca="1">IF(M280=0,0,Agents($J$4,$J$5,M280,$J$3)/(1-$P$1))</f>
        <v>1.25</v>
      </c>
      <c r="V280" s="30">
        <f ca="1">IF(N280=0,0,Agents($J$4,$J$5,N280,$J$3)/(1-$P$1))</f>
        <v>1.25</v>
      </c>
      <c r="W280" s="30">
        <f ca="1">IF(O280=0,0,Agents($J$4,$J$5,O280,$J$3)/(1-$P$1))</f>
        <v>1.25</v>
      </c>
      <c r="X280" s="30">
        <f ca="1">IF(P280=0,0,Agents($J$4,$J$5,P280,$J$3)/(1-$P$1))</f>
        <v>0</v>
      </c>
    </row>
    <row r="281" spans="1:24" x14ac:dyDescent="0.25">
      <c r="A281" s="125">
        <v>0.83333333333333304</v>
      </c>
      <c r="B281" s="127"/>
      <c r="C281" s="128">
        <v>2.0711080428028996E-3</v>
      </c>
      <c r="D281" s="128">
        <v>2.098950524737631E-3</v>
      </c>
      <c r="E281" s="128">
        <v>2.651640702684786E-3</v>
      </c>
      <c r="F281" s="128">
        <v>2.7519779841761265E-3</v>
      </c>
      <c r="G281" s="128">
        <v>1.7574692442882249E-3</v>
      </c>
      <c r="H281" s="129"/>
      <c r="J281" s="30">
        <f t="shared" ca="1" si="31"/>
        <v>0</v>
      </c>
      <c r="K281" s="30">
        <f t="shared" ca="1" si="31"/>
        <v>8.0805003782306456E-2</v>
      </c>
      <c r="L281" s="30">
        <f t="shared" ca="1" si="31"/>
        <v>6.3525077205884073E-2</v>
      </c>
      <c r="M281" s="30">
        <f t="shared" ca="1" si="31"/>
        <v>8.9159605374846615E-2</v>
      </c>
      <c r="N281" s="30">
        <f t="shared" ca="1" si="31"/>
        <v>8.5543770850555922E-2</v>
      </c>
      <c r="O281" s="30">
        <f t="shared" ca="1" si="31"/>
        <v>4.1814841441491411E-2</v>
      </c>
      <c r="P281" s="30">
        <f t="shared" ca="1" si="31"/>
        <v>0</v>
      </c>
      <c r="R281" s="30">
        <f ca="1">IF(J281=0,0,Agents($J$4,$J$5,J281,$J$3)/(1-$P$1))</f>
        <v>0</v>
      </c>
      <c r="S281" s="30">
        <f ca="1">IF(K281=0,0,Agents($J$4,$J$5,K281,$J$3)/(1-$P$1))</f>
        <v>1.25</v>
      </c>
      <c r="T281" s="30">
        <f ca="1">IF(L281=0,0,Agents($J$4,$J$5,L281,$J$3)/(1-$P$1))</f>
        <v>1.25</v>
      </c>
      <c r="U281" s="30">
        <f ca="1">IF(M281=0,0,Agents($J$4,$J$5,M281,$J$3)/(1-$P$1))</f>
        <v>1.25</v>
      </c>
      <c r="V281" s="30">
        <f ca="1">IF(N281=0,0,Agents($J$4,$J$5,N281,$J$3)/(1-$P$1))</f>
        <v>1.25</v>
      </c>
      <c r="W281" s="30">
        <f ca="1">IF(O281=0,0,Agents($J$4,$J$5,O281,$J$3)/(1-$P$1))</f>
        <v>1.25</v>
      </c>
      <c r="X281" s="30">
        <f ca="1">IF(P281=0,0,Agents($J$4,$J$5,P281,$J$3)/(1-$P$1))</f>
        <v>0</v>
      </c>
    </row>
    <row r="282" spans="1:24" x14ac:dyDescent="0.25">
      <c r="A282" s="126">
        <v>0.85416666666666696</v>
      </c>
      <c r="B282" s="127"/>
      <c r="C282" s="128">
        <v>1.380738695201933E-3</v>
      </c>
      <c r="D282" s="128">
        <v>1.1994002998500749E-3</v>
      </c>
      <c r="E282" s="128">
        <v>1.325820351342393E-3</v>
      </c>
      <c r="F282" s="128">
        <v>1.7199862401100791E-3</v>
      </c>
      <c r="G282" s="128">
        <v>1.4059753954305801E-3</v>
      </c>
      <c r="H282" s="129"/>
      <c r="J282" s="30">
        <f t="shared" ca="1" si="31"/>
        <v>0</v>
      </c>
      <c r="K282" s="30">
        <f t="shared" ca="1" si="31"/>
        <v>5.387000252153764E-2</v>
      </c>
      <c r="L282" s="30">
        <f t="shared" ca="1" si="31"/>
        <v>3.6300044117648048E-2</v>
      </c>
      <c r="M282" s="30">
        <f t="shared" ca="1" si="31"/>
        <v>4.4579802687423307E-2</v>
      </c>
      <c r="N282" s="30">
        <f t="shared" ca="1" si="31"/>
        <v>5.3464856781597452E-2</v>
      </c>
      <c r="O282" s="30">
        <f t="shared" ca="1" si="31"/>
        <v>3.3451873153193132E-2</v>
      </c>
      <c r="P282" s="30">
        <f t="shared" ca="1" si="31"/>
        <v>0</v>
      </c>
      <c r="R282" s="30">
        <f ca="1">IF(J282=0,0,Agents($J$4,$J$5,J282,$J$3)/(1-$P$1))</f>
        <v>0</v>
      </c>
      <c r="S282" s="30">
        <f ca="1">IF(K282=0,0,Agents($J$4,$J$5,K282,$J$3)/(1-$P$1))</f>
        <v>1.25</v>
      </c>
      <c r="T282" s="30">
        <f ca="1">IF(L282=0,0,Agents($J$4,$J$5,L282,$J$3)/(1-$P$1))</f>
        <v>1.25</v>
      </c>
      <c r="U282" s="30">
        <f ca="1">IF(M282=0,0,Agents($J$4,$J$5,M282,$J$3)/(1-$P$1))</f>
        <v>1.25</v>
      </c>
      <c r="V282" s="30">
        <f ca="1">IF(N282=0,0,Agents($J$4,$J$5,N282,$J$3)/(1-$P$1))</f>
        <v>1.25</v>
      </c>
      <c r="W282" s="30">
        <f ca="1">IF(O282=0,0,Agents($J$4,$J$5,O282,$J$3)/(1-$P$1))</f>
        <v>1.25</v>
      </c>
      <c r="X282" s="30">
        <f ca="1">IF(P282=0,0,Agents($J$4,$J$5,P282,$J$3)/(1-$P$1))</f>
        <v>0</v>
      </c>
    </row>
    <row r="283" spans="1:24" x14ac:dyDescent="0.25">
      <c r="A283" s="125">
        <v>0.875000000000001</v>
      </c>
      <c r="B283" s="127"/>
      <c r="C283" s="128">
        <v>7.9392474974111157E-3</v>
      </c>
      <c r="D283" s="128">
        <v>5.6971514242878558E-3</v>
      </c>
      <c r="E283" s="128">
        <v>7.9549221080543586E-3</v>
      </c>
      <c r="F283" s="128">
        <v>8.2559339525283791E-3</v>
      </c>
      <c r="G283" s="128">
        <v>6.3268892794376098E-3</v>
      </c>
      <c r="H283" s="129"/>
      <c r="J283" s="30">
        <f t="shared" ref="J283:P286" ca="1" si="32">B283*J$287</f>
        <v>0</v>
      </c>
      <c r="K283" s="30">
        <f t="shared" ca="1" si="32"/>
        <v>0.30975251449884145</v>
      </c>
      <c r="L283" s="30">
        <f t="shared" ca="1" si="32"/>
        <v>0.17242520955882823</v>
      </c>
      <c r="M283" s="30">
        <f t="shared" ca="1" si="32"/>
        <v>0.26747881612453989</v>
      </c>
      <c r="N283" s="30">
        <f t="shared" ca="1" si="32"/>
        <v>0.25663131255166777</v>
      </c>
      <c r="O283" s="30">
        <f t="shared" ca="1" si="32"/>
        <v>0.1505334291893691</v>
      </c>
      <c r="P283" s="30">
        <f t="shared" ca="1" si="32"/>
        <v>0</v>
      </c>
      <c r="R283" s="30">
        <f ca="1">IF(J283=0,0,Agents($J$4,$J$5,J283,$J$3)/(1-$P$1))</f>
        <v>0</v>
      </c>
      <c r="S283" s="30">
        <f ca="1">IF(K283=0,0,Agents($J$4,$J$5,K283,$J$3)/(1-$P$1))</f>
        <v>1.25</v>
      </c>
      <c r="T283" s="30">
        <f ca="1">IF(L283=0,0,Agents($J$4,$J$5,L283,$J$3)/(1-$P$1))</f>
        <v>1.25</v>
      </c>
      <c r="U283" s="30">
        <f ca="1">IF(M283=0,0,Agents($J$4,$J$5,M283,$J$3)/(1-$P$1))</f>
        <v>1.25</v>
      </c>
      <c r="V283" s="30">
        <f ca="1">IF(N283=0,0,Agents($J$4,$J$5,N283,$J$3)/(1-$P$1))</f>
        <v>1.25</v>
      </c>
      <c r="W283" s="30">
        <f ca="1">IF(O283=0,0,Agents($J$4,$J$5,O283,$J$3)/(1-$P$1))</f>
        <v>1.25</v>
      </c>
      <c r="X283" s="30">
        <f ca="1">IF(P283=0,0,Agents($J$4,$J$5,P283,$J$3)/(1-$P$1))</f>
        <v>0</v>
      </c>
    </row>
    <row r="284" spans="1:24" x14ac:dyDescent="0.25">
      <c r="A284" s="126">
        <v>0.89583333333333504</v>
      </c>
      <c r="B284" s="127"/>
      <c r="C284" s="128">
        <v>5.5229547808077319E-3</v>
      </c>
      <c r="D284" s="128">
        <v>5.0974512743628183E-3</v>
      </c>
      <c r="E284" s="128">
        <v>5.3032814053695721E-3</v>
      </c>
      <c r="F284" s="128">
        <v>7.2239422084623322E-3</v>
      </c>
      <c r="G284" s="128">
        <v>4.2179261862917402E-3</v>
      </c>
      <c r="H284" s="129"/>
      <c r="J284" s="30">
        <f t="shared" ca="1" si="32"/>
        <v>0</v>
      </c>
      <c r="K284" s="30">
        <f t="shared" ca="1" si="32"/>
        <v>0.21548001008615056</v>
      </c>
      <c r="L284" s="30">
        <f t="shared" ca="1" si="32"/>
        <v>0.15427518750000419</v>
      </c>
      <c r="M284" s="30">
        <f t="shared" ca="1" si="32"/>
        <v>0.17831921074969323</v>
      </c>
      <c r="N284" s="30">
        <f t="shared" ca="1" si="32"/>
        <v>0.2245523984827093</v>
      </c>
      <c r="O284" s="30">
        <f t="shared" ca="1" si="32"/>
        <v>0.10035561945957941</v>
      </c>
      <c r="P284" s="30">
        <f t="shared" ca="1" si="32"/>
        <v>0</v>
      </c>
      <c r="R284" s="30">
        <f ca="1">IF(J284=0,0,Agents($J$4,$J$5,J284,$J$3)/(1-$P$1))</f>
        <v>0</v>
      </c>
      <c r="S284" s="30">
        <f ca="1">IF(K284=0,0,Agents($J$4,$J$5,K284,$J$3)/(1-$P$1))</f>
        <v>1.25</v>
      </c>
      <c r="T284" s="30">
        <f ca="1">IF(L284=0,0,Agents($J$4,$J$5,L284,$J$3)/(1-$P$1))</f>
        <v>1.25</v>
      </c>
      <c r="U284" s="30">
        <f ca="1">IF(M284=0,0,Agents($J$4,$J$5,M284,$J$3)/(1-$P$1))</f>
        <v>1.25</v>
      </c>
      <c r="V284" s="30">
        <f ca="1">IF(N284=0,0,Agents($J$4,$J$5,N284,$J$3)/(1-$P$1))</f>
        <v>1.25</v>
      </c>
      <c r="W284" s="30">
        <f ca="1">IF(O284=0,0,Agents($J$4,$J$5,O284,$J$3)/(1-$P$1))</f>
        <v>1.25</v>
      </c>
      <c r="X284" s="30">
        <f ca="1">IF(P284=0,0,Agents($J$4,$J$5,P284,$J$3)/(1-$P$1))</f>
        <v>0</v>
      </c>
    </row>
    <row r="285" spans="1:24" x14ac:dyDescent="0.25">
      <c r="A285" s="125">
        <v>0.91666666666666896</v>
      </c>
      <c r="B285" s="127"/>
      <c r="C285" s="128">
        <v>2.0711080428028996E-3</v>
      </c>
      <c r="D285" s="128">
        <v>2.098950524737631E-3</v>
      </c>
      <c r="E285" s="128">
        <v>2.651640702684786E-3</v>
      </c>
      <c r="F285" s="128">
        <v>2.7519779841761265E-3</v>
      </c>
      <c r="G285" s="128">
        <v>1.7574692442882249E-3</v>
      </c>
      <c r="H285" s="129"/>
      <c r="J285" s="30">
        <f t="shared" ca="1" si="32"/>
        <v>0</v>
      </c>
      <c r="K285" s="30">
        <f t="shared" ca="1" si="32"/>
        <v>8.0805003782306456E-2</v>
      </c>
      <c r="L285" s="30">
        <f t="shared" ca="1" si="32"/>
        <v>6.3525077205884073E-2</v>
      </c>
      <c r="M285" s="30">
        <f t="shared" ca="1" si="32"/>
        <v>8.9159605374846615E-2</v>
      </c>
      <c r="N285" s="30">
        <f t="shared" ca="1" si="32"/>
        <v>8.5543770850555922E-2</v>
      </c>
      <c r="O285" s="30">
        <f t="shared" ca="1" si="32"/>
        <v>4.1814841441491411E-2</v>
      </c>
      <c r="P285" s="30">
        <f t="shared" ca="1" si="32"/>
        <v>0</v>
      </c>
      <c r="R285" s="30">
        <f ca="1">IF(J285=0,0,Agents($J$4,$J$5,J285,$J$3)/(1-$P$1))</f>
        <v>0</v>
      </c>
      <c r="S285" s="30">
        <f ca="1">IF(K285=0,0,Agents($J$4,$J$5,K285,$J$3)/(1-$P$1))</f>
        <v>1.25</v>
      </c>
      <c r="T285" s="30">
        <f ca="1">IF(L285=0,0,Agents($J$4,$J$5,L285,$J$3)/(1-$P$1))</f>
        <v>1.25</v>
      </c>
      <c r="U285" s="30">
        <f ca="1">IF(M285=0,0,Agents($J$4,$J$5,M285,$J$3)/(1-$P$1))</f>
        <v>1.25</v>
      </c>
      <c r="V285" s="30">
        <f ca="1">IF(N285=0,0,Agents($J$4,$J$5,N285,$J$3)/(1-$P$1))</f>
        <v>1.25</v>
      </c>
      <c r="W285" s="30">
        <f ca="1">IF(O285=0,0,Agents($J$4,$J$5,O285,$J$3)/(1-$P$1))</f>
        <v>1.25</v>
      </c>
      <c r="X285" s="30">
        <f ca="1">IF(P285=0,0,Agents($J$4,$J$5,P285,$J$3)/(1-$P$1))</f>
        <v>0</v>
      </c>
    </row>
    <row r="286" spans="1:24" x14ac:dyDescent="0.25">
      <c r="A286" s="126">
        <v>0.937500000000003</v>
      </c>
      <c r="B286" s="127"/>
      <c r="C286" s="128">
        <v>1.380738695201933E-3</v>
      </c>
      <c r="D286" s="128">
        <v>1.1994002998500749E-3</v>
      </c>
      <c r="E286" s="128">
        <v>1.325820351342393E-3</v>
      </c>
      <c r="F286" s="128">
        <v>1.7199862401100791E-3</v>
      </c>
      <c r="G286" s="128">
        <v>1.4059753954305801E-3</v>
      </c>
      <c r="H286" s="129"/>
      <c r="J286" s="30">
        <f t="shared" ca="1" si="32"/>
        <v>0</v>
      </c>
      <c r="K286" s="30">
        <f t="shared" ca="1" si="32"/>
        <v>5.387000252153764E-2</v>
      </c>
      <c r="L286" s="30">
        <f t="shared" ca="1" si="32"/>
        <v>3.6300044117648048E-2</v>
      </c>
      <c r="M286" s="30">
        <f t="shared" ca="1" si="32"/>
        <v>4.4579802687423307E-2</v>
      </c>
      <c r="N286" s="30">
        <f t="shared" ca="1" si="32"/>
        <v>5.3464856781597452E-2</v>
      </c>
      <c r="O286" s="30">
        <f t="shared" ca="1" si="32"/>
        <v>3.3451873153193132E-2</v>
      </c>
      <c r="P286" s="30">
        <f t="shared" ca="1" si="32"/>
        <v>0</v>
      </c>
      <c r="R286" s="30">
        <f ca="1">IF(J286=0,0,Agents($J$4,$J$5,J286,$J$3)/(1-$P$1))</f>
        <v>0</v>
      </c>
      <c r="S286" s="30">
        <f ca="1">IF(K286=0,0,Agents($J$4,$J$5,K286,$J$3)/(1-$P$1))</f>
        <v>1.25</v>
      </c>
      <c r="T286" s="30">
        <f ca="1">IF(L286=0,0,Agents($J$4,$J$5,L286,$J$3)/(1-$P$1))</f>
        <v>1.25</v>
      </c>
      <c r="U286" s="30">
        <f ca="1">IF(M286=0,0,Agents($J$4,$J$5,M286,$J$3)/(1-$P$1))</f>
        <v>1.25</v>
      </c>
      <c r="V286" s="30">
        <f ca="1">IF(N286=0,0,Agents($J$4,$J$5,N286,$J$3)/(1-$P$1))</f>
        <v>1.25</v>
      </c>
      <c r="W286" s="30">
        <f ca="1">IF(O286=0,0,Agents($J$4,$J$5,O286,$J$3)/(1-$P$1))</f>
        <v>1.25</v>
      </c>
      <c r="X286" s="30">
        <f ca="1">IF(P286=0,0,Agents($J$4,$J$5,P286,$J$3)/(1-$P$1))</f>
        <v>0</v>
      </c>
    </row>
    <row r="287" spans="1:24" x14ac:dyDescent="0.25">
      <c r="B287" s="14"/>
      <c r="C287" s="15">
        <v>0.24727386021393707</v>
      </c>
      <c r="D287" s="15">
        <v>0.19181638799459966</v>
      </c>
      <c r="E287" s="15">
        <v>0.21310624156194827</v>
      </c>
      <c r="F287" s="15">
        <v>0.1970090352061481</v>
      </c>
      <c r="G287" s="15">
        <v>0.1507944750233669</v>
      </c>
      <c r="H287" s="16"/>
      <c r="J287" s="27">
        <f t="shared" ref="J287:P287" ca="1" si="33">$J$2*B287/SUM($B$287:$H$287)</f>
        <v>0</v>
      </c>
      <c r="K287" s="27">
        <f t="shared" ca="1" si="33"/>
        <v>39.015349326223635</v>
      </c>
      <c r="L287" s="27">
        <f t="shared" ca="1" si="33"/>
        <v>30.265161783089059</v>
      </c>
      <c r="M287" s="27">
        <f t="shared" ca="1" si="33"/>
        <v>33.624316176989034</v>
      </c>
      <c r="N287" s="27">
        <f t="shared" ca="1" si="33"/>
        <v>31.084467732820759</v>
      </c>
      <c r="O287" s="27">
        <f t="shared" ca="1" si="33"/>
        <v>23.792644780208615</v>
      </c>
      <c r="P287" s="27">
        <f t="shared" ca="1" si="33"/>
        <v>0</v>
      </c>
      <c r="R287" s="26">
        <f ca="1">(SUM(R257:R286)/2)/$C$6</f>
        <v>0</v>
      </c>
      <c r="S287" s="26">
        <f t="shared" ref="S287:X287" ca="1" si="34">(SUM(S257:S286)/2)/$C$6</f>
        <v>3.90625</v>
      </c>
      <c r="T287" s="26">
        <f t="shared" ca="1" si="34"/>
        <v>3.828125</v>
      </c>
      <c r="U287" s="26">
        <f t="shared" ca="1" si="34"/>
        <v>3.90625</v>
      </c>
      <c r="V287" s="26">
        <f t="shared" ca="1" si="34"/>
        <v>3.75</v>
      </c>
      <c r="W287" s="26">
        <f t="shared" ca="1" si="34"/>
        <v>3.59375</v>
      </c>
      <c r="X287" s="26">
        <f t="shared" ca="1" si="34"/>
        <v>0</v>
      </c>
    </row>
    <row r="288" spans="1:24" x14ac:dyDescent="0.25">
      <c r="R288" s="32">
        <f ca="1">SUM(R287:X287)/5</f>
        <v>3.796875</v>
      </c>
      <c r="S288" s="31"/>
      <c r="T288" s="31"/>
      <c r="U288" s="31"/>
      <c r="V288" s="31"/>
      <c r="W288" s="31"/>
      <c r="X288" s="4"/>
    </row>
    <row r="290" spans="1:24" x14ac:dyDescent="0.25">
      <c r="A290" s="39" t="s">
        <v>17</v>
      </c>
      <c r="J290" s="6" t="s">
        <v>14</v>
      </c>
      <c r="K290" s="20"/>
      <c r="L290" s="20"/>
      <c r="M290" s="33">
        <v>43344</v>
      </c>
      <c r="N290" s="20"/>
      <c r="O290" s="20"/>
      <c r="P290" s="21"/>
      <c r="R290" s="6" t="s">
        <v>15</v>
      </c>
      <c r="S290" s="20"/>
      <c r="T290" s="20"/>
      <c r="U290" s="20"/>
      <c r="V290" s="20"/>
      <c r="W290" s="20"/>
      <c r="X290" s="21"/>
    </row>
    <row r="291" spans="1:24" x14ac:dyDescent="0.25">
      <c r="A291" s="113" t="s">
        <v>6</v>
      </c>
      <c r="B291" s="114" t="s">
        <v>13</v>
      </c>
      <c r="C291" s="115" t="s">
        <v>7</v>
      </c>
      <c r="D291" s="115" t="s">
        <v>8</v>
      </c>
      <c r="E291" s="115" t="s">
        <v>9</v>
      </c>
      <c r="F291" s="115" t="s">
        <v>10</v>
      </c>
      <c r="G291" s="115" t="s">
        <v>11</v>
      </c>
      <c r="H291" s="116" t="s">
        <v>12</v>
      </c>
      <c r="J291" s="22" t="s">
        <v>13</v>
      </c>
      <c r="K291" s="20" t="s">
        <v>7</v>
      </c>
      <c r="L291" s="20" t="s">
        <v>8</v>
      </c>
      <c r="M291" s="20" t="s">
        <v>9</v>
      </c>
      <c r="N291" s="20" t="s">
        <v>10</v>
      </c>
      <c r="O291" s="20" t="s">
        <v>11</v>
      </c>
      <c r="P291" s="21" t="s">
        <v>12</v>
      </c>
      <c r="R291" s="22" t="s">
        <v>13</v>
      </c>
      <c r="S291" s="20" t="s">
        <v>7</v>
      </c>
      <c r="T291" s="20" t="s">
        <v>8</v>
      </c>
      <c r="U291" s="20" t="s">
        <v>9</v>
      </c>
      <c r="V291" s="20" t="s">
        <v>10</v>
      </c>
      <c r="W291" s="20" t="s">
        <v>11</v>
      </c>
      <c r="X291" s="21" t="s">
        <v>12</v>
      </c>
    </row>
    <row r="292" spans="1:24" x14ac:dyDescent="0.25">
      <c r="A292" s="117">
        <v>0.33333333333333331</v>
      </c>
      <c r="B292" s="118"/>
      <c r="C292" s="119">
        <v>2.1746634449430445E-2</v>
      </c>
      <c r="D292" s="119">
        <v>2.4287856071964018E-2</v>
      </c>
      <c r="E292" s="119">
        <v>2.5190586675505468E-2</v>
      </c>
      <c r="F292" s="119">
        <v>2.1327829377364983E-2</v>
      </c>
      <c r="G292" s="119">
        <v>2.3901581722319858E-2</v>
      </c>
      <c r="H292" s="120"/>
      <c r="J292" s="24">
        <f t="shared" ref="J292:P317" ca="1" si="35">B292*J$322</f>
        <v>0</v>
      </c>
      <c r="K292" s="24">
        <f t="shared" ca="1" si="35"/>
        <v>0.91267321126138623</v>
      </c>
      <c r="L292" s="24">
        <f t="shared" ca="1" si="35"/>
        <v>0.79071491301103891</v>
      </c>
      <c r="M292" s="24">
        <f t="shared" ca="1" si="35"/>
        <v>0.91112820772137337</v>
      </c>
      <c r="N292" s="24">
        <f t="shared" ca="1" si="35"/>
        <v>0.71314500108289891</v>
      </c>
      <c r="O292" s="24">
        <f t="shared" ca="1" si="35"/>
        <v>0.6117262428882434</v>
      </c>
      <c r="P292" s="24">
        <f t="shared" ca="1" si="35"/>
        <v>0</v>
      </c>
      <c r="R292" s="24">
        <f ca="1">IF(J292=0,0,Agents($K$4,$K$5,J292,$K$3)/(1-$P$1))</f>
        <v>0</v>
      </c>
      <c r="S292" s="24">
        <f ca="1">IF(K292=0,0,Agents($K$4,$K$5,K292,$K$3)/(1-$P$1))</f>
        <v>2.5</v>
      </c>
      <c r="T292" s="24">
        <f ca="1">IF(L292=0,0,Agents($K$4,$K$5,L292,$K$3)/(1-$P$1))</f>
        <v>2.5</v>
      </c>
      <c r="U292" s="24">
        <f ca="1">IF(M292=0,0,Agents($K$4,$K$5,M292,$K$3)/(1-$P$1))</f>
        <v>2.5</v>
      </c>
      <c r="V292" s="24">
        <f ca="1">IF(N292=0,0,Agents($K$4,$K$5,N292,$K$3)/(1-$P$1))</f>
        <v>2.5</v>
      </c>
      <c r="W292" s="24">
        <f ca="1">IF(O292=0,0,Agents($K$4,$K$5,O292,$K$3)/(1-$P$1))</f>
        <v>1.25</v>
      </c>
      <c r="X292" s="24">
        <f ca="1">IF(P292=0,0,Agents($K$4,$K$5,P292,$K$3)/(1-$P$1))</f>
        <v>0</v>
      </c>
    </row>
    <row r="293" spans="1:24" x14ac:dyDescent="0.25">
      <c r="A293" s="121">
        <v>0.35416666666666669</v>
      </c>
      <c r="B293" s="122"/>
      <c r="C293" s="123">
        <v>3.1411805315843977E-2</v>
      </c>
      <c r="D293" s="123">
        <v>3.2083958020989505E-2</v>
      </c>
      <c r="E293" s="123">
        <v>3.1819688432217434E-2</v>
      </c>
      <c r="F293" s="123">
        <v>2.4079807361541108E-2</v>
      </c>
      <c r="G293" s="123">
        <v>2.3198594024604568E-2</v>
      </c>
      <c r="H293" s="124"/>
      <c r="J293" s="30">
        <f t="shared" ca="1" si="35"/>
        <v>0</v>
      </c>
      <c r="K293" s="30">
        <f t="shared" ca="1" si="35"/>
        <v>1.3183057495997801</v>
      </c>
      <c r="L293" s="30">
        <f t="shared" ca="1" si="35"/>
        <v>1.0445246381750759</v>
      </c>
      <c r="M293" s="30">
        <f t="shared" ca="1" si="35"/>
        <v>1.1508987887006823</v>
      </c>
      <c r="N293" s="30">
        <f t="shared" ca="1" si="35"/>
        <v>0.80516371090004701</v>
      </c>
      <c r="O293" s="30">
        <f t="shared" ca="1" si="35"/>
        <v>0.59373429456800098</v>
      </c>
      <c r="P293" s="30">
        <f t="shared" ca="1" si="35"/>
        <v>0</v>
      </c>
      <c r="R293" s="30">
        <f ca="1">IF(J293=0,0,Agents($K$4,$K$5,J293,$K$3)/(1-$P$1))</f>
        <v>0</v>
      </c>
      <c r="S293" s="30">
        <f ca="1">IF(K293=0,0,Agents($K$4,$K$5,K293,$K$3)/(1-$P$1))</f>
        <v>2.5</v>
      </c>
      <c r="T293" s="30">
        <f ca="1">IF(L293=0,0,Agents($K$4,$K$5,L293,$K$3)/(1-$P$1))</f>
        <v>2.5</v>
      </c>
      <c r="U293" s="30">
        <f ca="1">IF(M293=0,0,Agents($K$4,$K$5,M293,$K$3)/(1-$P$1))</f>
        <v>2.5</v>
      </c>
      <c r="V293" s="30">
        <f ca="1">IF(N293=0,0,Agents($K$4,$K$5,N293,$K$3)/(1-$P$1))</f>
        <v>2.5</v>
      </c>
      <c r="W293" s="30">
        <f ca="1">IF(O293=0,0,Agents($K$4,$K$5,O293,$K$3)/(1-$P$1))</f>
        <v>1.25</v>
      </c>
      <c r="X293" s="30">
        <f ca="1">IF(P293=0,0,Agents($K$4,$K$5,P293,$K$3)/(1-$P$1))</f>
        <v>0</v>
      </c>
    </row>
    <row r="294" spans="1:24" x14ac:dyDescent="0.25">
      <c r="A294" s="125">
        <v>0.375</v>
      </c>
      <c r="B294" s="118"/>
      <c r="C294" s="119">
        <v>3.589920607525026E-2</v>
      </c>
      <c r="D294" s="119">
        <v>3.9880059970014994E-2</v>
      </c>
      <c r="E294" s="119">
        <v>4.2094796155120982E-2</v>
      </c>
      <c r="F294" s="119">
        <v>3.8871689026487785E-2</v>
      </c>
      <c r="G294" s="119">
        <v>4.0421792618629174E-2</v>
      </c>
      <c r="H294" s="120"/>
      <c r="J294" s="24">
        <f t="shared" ca="1" si="35"/>
        <v>0</v>
      </c>
      <c r="K294" s="24">
        <f t="shared" ca="1" si="35"/>
        <v>1.5066351423997488</v>
      </c>
      <c r="L294" s="24">
        <f t="shared" ca="1" si="35"/>
        <v>1.2983343633391133</v>
      </c>
      <c r="M294" s="24">
        <f t="shared" ca="1" si="35"/>
        <v>1.522543189218611</v>
      </c>
      <c r="N294" s="24">
        <f t="shared" ca="1" si="35"/>
        <v>1.2997642761672188</v>
      </c>
      <c r="O294" s="24">
        <f t="shared" ca="1" si="35"/>
        <v>1.034537028413941</v>
      </c>
      <c r="P294" s="24">
        <f t="shared" ca="1" si="35"/>
        <v>0</v>
      </c>
      <c r="R294" s="24">
        <f ca="1">IF(J294=0,0,Agents($K$4,$K$5,J294,$K$3)/(1-$P$1))</f>
        <v>0</v>
      </c>
      <c r="S294" s="24">
        <f ca="1">IF(K294=0,0,Agents($K$4,$K$5,K294,$K$3)/(1-$P$1))</f>
        <v>2.5</v>
      </c>
      <c r="T294" s="24">
        <f ca="1">IF(L294=0,0,Agents($K$4,$K$5,L294,$K$3)/(1-$P$1))</f>
        <v>2.5</v>
      </c>
      <c r="U294" s="24">
        <f ca="1">IF(M294=0,0,Agents($K$4,$K$5,M294,$K$3)/(1-$P$1))</f>
        <v>2.5</v>
      </c>
      <c r="V294" s="24">
        <f ca="1">IF(N294=0,0,Agents($K$4,$K$5,N294,$K$3)/(1-$P$1))</f>
        <v>2.5</v>
      </c>
      <c r="W294" s="24">
        <f ca="1">IF(O294=0,0,Agents($K$4,$K$5,O294,$K$3)/(1-$P$1))</f>
        <v>2.5</v>
      </c>
      <c r="X294" s="24">
        <f ca="1">IF(P294=0,0,Agents($K$4,$K$5,P294,$K$3)/(1-$P$1))</f>
        <v>0</v>
      </c>
    </row>
    <row r="295" spans="1:24" x14ac:dyDescent="0.25">
      <c r="A295" s="121">
        <v>0.39583333333333331</v>
      </c>
      <c r="B295" s="122"/>
      <c r="C295" s="123">
        <v>4.9016223679668625E-2</v>
      </c>
      <c r="D295" s="123">
        <v>5.0674662668665667E-2</v>
      </c>
      <c r="E295" s="123">
        <v>5.2038448790188929E-2</v>
      </c>
      <c r="F295" s="123">
        <v>4.3687650498796013E-2</v>
      </c>
      <c r="G295" s="123">
        <v>4.8506151142355007E-2</v>
      </c>
      <c r="H295" s="124"/>
      <c r="J295" s="30">
        <f t="shared" ca="1" si="35"/>
        <v>0</v>
      </c>
      <c r="K295" s="30">
        <f t="shared" ca="1" si="35"/>
        <v>2.0571364444304261</v>
      </c>
      <c r="L295" s="30">
        <f t="shared" ca="1" si="35"/>
        <v>1.6497632135662417</v>
      </c>
      <c r="M295" s="30">
        <f t="shared" ca="1" si="35"/>
        <v>1.882199060687574</v>
      </c>
      <c r="N295" s="30">
        <f t="shared" ca="1" si="35"/>
        <v>1.4607970183472283</v>
      </c>
      <c r="O295" s="30">
        <f t="shared" ca="1" si="35"/>
        <v>1.2414444340967292</v>
      </c>
      <c r="P295" s="30">
        <f t="shared" ca="1" si="35"/>
        <v>0</v>
      </c>
      <c r="R295" s="30">
        <f ca="1">IF(J295=0,0,Agents($K$4,$K$5,J295,$K$3)/(1-$P$1))</f>
        <v>0</v>
      </c>
      <c r="S295" s="30">
        <f ca="1">IF(K295=0,0,Agents($K$4,$K$5,K295,$K$3)/(1-$P$1))</f>
        <v>2.5</v>
      </c>
      <c r="T295" s="30">
        <f ca="1">IF(L295=0,0,Agents($K$4,$K$5,L295,$K$3)/(1-$P$1))</f>
        <v>2.5</v>
      </c>
      <c r="U295" s="30">
        <f ca="1">IF(M295=0,0,Agents($K$4,$K$5,M295,$K$3)/(1-$P$1))</f>
        <v>2.5</v>
      </c>
      <c r="V295" s="30">
        <f ca="1">IF(N295=0,0,Agents($K$4,$K$5,N295,$K$3)/(1-$P$1))</f>
        <v>2.5</v>
      </c>
      <c r="W295" s="30">
        <f ca="1">IF(O295=0,0,Agents($K$4,$K$5,O295,$K$3)/(1-$P$1))</f>
        <v>2.5</v>
      </c>
      <c r="X295" s="30">
        <f ca="1">IF(P295=0,0,Agents($K$4,$K$5,P295,$K$3)/(1-$P$1))</f>
        <v>0</v>
      </c>
    </row>
    <row r="296" spans="1:24" x14ac:dyDescent="0.25">
      <c r="A296" s="125">
        <v>0.41666666666666669</v>
      </c>
      <c r="B296" s="118"/>
      <c r="C296" s="119">
        <v>5.6689944504925503E-2</v>
      </c>
      <c r="D296" s="119">
        <v>5.3073463268365817E-2</v>
      </c>
      <c r="E296" s="119">
        <v>5.4027179317202516E-2</v>
      </c>
      <c r="F296" s="119">
        <v>4.9879600963192293E-2</v>
      </c>
      <c r="G296" s="119">
        <v>5.4481546572934976E-2</v>
      </c>
      <c r="H296" s="120"/>
      <c r="J296" s="24">
        <f t="shared" ca="1" si="35"/>
        <v>0</v>
      </c>
      <c r="K296" s="24">
        <f t="shared" ca="1" si="35"/>
        <v>2.379190849869425</v>
      </c>
      <c r="L296" s="24">
        <f t="shared" ca="1" si="35"/>
        <v>1.7278585136167146</v>
      </c>
      <c r="M296" s="24">
        <f t="shared" ca="1" si="35"/>
        <v>1.9541302349813665</v>
      </c>
      <c r="N296" s="24">
        <f t="shared" ca="1" si="35"/>
        <v>1.6678391154358116</v>
      </c>
      <c r="O296" s="24">
        <f t="shared" ca="1" si="35"/>
        <v>1.3943759948187904</v>
      </c>
      <c r="P296" s="24">
        <f t="shared" ca="1" si="35"/>
        <v>0</v>
      </c>
      <c r="R296" s="24">
        <f ca="1">IF(J296=0,0,Agents($K$4,$K$5,J296,$K$3)/(1-$P$1))</f>
        <v>0</v>
      </c>
      <c r="S296" s="24">
        <f ca="1">IF(K296=0,0,Agents($K$4,$K$5,K296,$K$3)/(1-$P$1))</f>
        <v>2.5</v>
      </c>
      <c r="T296" s="24">
        <f ca="1">IF(L296=0,0,Agents($K$4,$K$5,L296,$K$3)/(1-$P$1))</f>
        <v>2.5</v>
      </c>
      <c r="U296" s="24">
        <f ca="1">IF(M296=0,0,Agents($K$4,$K$5,M296,$K$3)/(1-$P$1))</f>
        <v>2.5</v>
      </c>
      <c r="V296" s="24">
        <f ca="1">IF(N296=0,0,Agents($K$4,$K$5,N296,$K$3)/(1-$P$1))</f>
        <v>2.5</v>
      </c>
      <c r="W296" s="24">
        <f ca="1">IF(O296=0,0,Agents($K$4,$K$5,O296,$K$3)/(1-$P$1))</f>
        <v>2.5</v>
      </c>
      <c r="X296" s="24">
        <f ca="1">IF(P296=0,0,Agents($K$4,$K$5,P296,$K$3)/(1-$P$1))</f>
        <v>0</v>
      </c>
    </row>
    <row r="297" spans="1:24" x14ac:dyDescent="0.25">
      <c r="A297" s="121">
        <v>0.4375</v>
      </c>
      <c r="B297" s="122"/>
      <c r="C297" s="123">
        <v>6.1177345264331787E-2</v>
      </c>
      <c r="D297" s="123">
        <v>6.0385192019374909E-2</v>
      </c>
      <c r="E297" s="123">
        <v>5.6347364932051704E-2</v>
      </c>
      <c r="F297" s="123">
        <v>5.2128813738720886E-2</v>
      </c>
      <c r="G297" s="123">
        <v>6.1862917398945519E-2</v>
      </c>
      <c r="H297" s="124"/>
      <c r="J297" s="30">
        <f t="shared" ca="1" si="35"/>
        <v>0</v>
      </c>
      <c r="K297" s="30">
        <f t="shared" ca="1" si="35"/>
        <v>2.5675202426693935</v>
      </c>
      <c r="L297" s="30">
        <f t="shared" ca="1" si="35"/>
        <v>1.9658989955013286</v>
      </c>
      <c r="M297" s="30">
        <f t="shared" ca="1" si="35"/>
        <v>2.0380499383241246</v>
      </c>
      <c r="N297" s="30">
        <f t="shared" ca="1" si="35"/>
        <v>1.7430467148055973</v>
      </c>
      <c r="O297" s="30">
        <f t="shared" ca="1" si="35"/>
        <v>1.5832914521813359</v>
      </c>
      <c r="P297" s="30">
        <f t="shared" ca="1" si="35"/>
        <v>0</v>
      </c>
      <c r="R297" s="30">
        <f ca="1">IF(J297=0,0,Agents($K$4,$K$5,J297,$K$3)/(1-$P$1))</f>
        <v>0</v>
      </c>
      <c r="S297" s="30">
        <f ca="1">IF(K297=0,0,Agents($K$4,$K$5,K297,$K$3)/(1-$P$1))</f>
        <v>3.75</v>
      </c>
      <c r="T297" s="30">
        <f ca="1">IF(L297=0,0,Agents($K$4,$K$5,L297,$K$3)/(1-$P$1))</f>
        <v>2.5</v>
      </c>
      <c r="U297" s="30">
        <f ca="1">IF(M297=0,0,Agents($K$4,$K$5,M297,$K$3)/(1-$P$1))</f>
        <v>2.5</v>
      </c>
      <c r="V297" s="30">
        <f ca="1">IF(N297=0,0,Agents($K$4,$K$5,N297,$K$3)/(1-$P$1))</f>
        <v>2.5</v>
      </c>
      <c r="W297" s="30">
        <f ca="1">IF(O297=0,0,Agents($K$4,$K$5,O297,$K$3)/(1-$P$1))</f>
        <v>2.5</v>
      </c>
      <c r="X297" s="30">
        <f ca="1">IF(P297=0,0,Agents($K$4,$K$5,P297,$K$3)/(1-$P$1))</f>
        <v>0</v>
      </c>
    </row>
    <row r="298" spans="1:24" x14ac:dyDescent="0.25">
      <c r="A298" s="125">
        <v>0.45833333333333331</v>
      </c>
      <c r="B298" s="118"/>
      <c r="C298" s="119">
        <v>5.9106237221528891E-2</v>
      </c>
      <c r="D298" s="119">
        <v>5.9485641794487357E-2</v>
      </c>
      <c r="E298" s="119">
        <v>5.9661915810407688E-2</v>
      </c>
      <c r="F298" s="119">
        <v>5.384879997883097E-2</v>
      </c>
      <c r="G298" s="119">
        <v>6.2214411247803164E-2</v>
      </c>
      <c r="H298" s="120"/>
      <c r="J298" s="24">
        <f t="shared" ca="1" si="35"/>
        <v>0</v>
      </c>
      <c r="K298" s="24">
        <f t="shared" ca="1" si="35"/>
        <v>2.4805989844540237</v>
      </c>
      <c r="L298" s="24">
        <f t="shared" ca="1" si="35"/>
        <v>1.9366132579824014</v>
      </c>
      <c r="M298" s="24">
        <f t="shared" ca="1" si="35"/>
        <v>2.1579352288137792</v>
      </c>
      <c r="N298" s="24">
        <f t="shared" ca="1" si="35"/>
        <v>1.8005584084413151</v>
      </c>
      <c r="O298" s="24">
        <f t="shared" ca="1" si="35"/>
        <v>1.5922874263414573</v>
      </c>
      <c r="P298" s="24">
        <f t="shared" ca="1" si="35"/>
        <v>0</v>
      </c>
      <c r="R298" s="24">
        <f ca="1">IF(J298=0,0,Agents($K$4,$K$5,J298,$K$3)/(1-$P$1))</f>
        <v>0</v>
      </c>
      <c r="S298" s="24">
        <f ca="1">IF(K298=0,0,Agents($K$4,$K$5,K298,$K$3)/(1-$P$1))</f>
        <v>2.5</v>
      </c>
      <c r="T298" s="24">
        <f ca="1">IF(L298=0,0,Agents($K$4,$K$5,L298,$K$3)/(1-$P$1))</f>
        <v>2.5</v>
      </c>
      <c r="U298" s="24">
        <f ca="1">IF(M298=0,0,Agents($K$4,$K$5,M298,$K$3)/(1-$P$1))</f>
        <v>2.5</v>
      </c>
      <c r="V298" s="24">
        <f ca="1">IF(N298=0,0,Agents($K$4,$K$5,N298,$K$3)/(1-$P$1))</f>
        <v>2.5</v>
      </c>
      <c r="W298" s="24">
        <f ca="1">IF(O298=0,0,Agents($K$4,$K$5,O298,$K$3)/(1-$P$1))</f>
        <v>2.5</v>
      </c>
      <c r="X298" s="24">
        <f ca="1">IF(P298=0,0,Agents($K$4,$K$5,P298,$K$3)/(1-$P$1))</f>
        <v>0</v>
      </c>
    </row>
    <row r="299" spans="1:24" x14ac:dyDescent="0.25">
      <c r="A299" s="121">
        <v>0.47916666666666669</v>
      </c>
      <c r="B299" s="122"/>
      <c r="C299" s="123">
        <v>6.2212899285733245E-2</v>
      </c>
      <c r="D299" s="123">
        <v>6.1284742244262468E-2</v>
      </c>
      <c r="E299" s="123">
        <v>5.6678820019887298E-2</v>
      </c>
      <c r="F299" s="123">
        <v>5.7976766955095155E-2</v>
      </c>
      <c r="G299" s="123">
        <v>5.9753954305799648E-2</v>
      </c>
      <c r="H299" s="124"/>
      <c r="J299" s="30">
        <f t="shared" ca="1" si="35"/>
        <v>0</v>
      </c>
      <c r="K299" s="30">
        <f t="shared" ca="1" si="35"/>
        <v>2.610980871777079</v>
      </c>
      <c r="L299" s="30">
        <f t="shared" ca="1" si="35"/>
        <v>1.9951847330202561</v>
      </c>
      <c r="M299" s="30">
        <f t="shared" ca="1" si="35"/>
        <v>2.0500384673730898</v>
      </c>
      <c r="N299" s="30">
        <f t="shared" ca="1" si="35"/>
        <v>1.9385864731670372</v>
      </c>
      <c r="O299" s="30">
        <f t="shared" ca="1" si="35"/>
        <v>1.5293156072206087</v>
      </c>
      <c r="P299" s="30">
        <f t="shared" ca="1" si="35"/>
        <v>0</v>
      </c>
      <c r="R299" s="30">
        <f ca="1">IF(J299=0,0,Agents($K$4,$K$5,J299,$K$3)/(1-$P$1))</f>
        <v>0</v>
      </c>
      <c r="S299" s="30">
        <f ca="1">IF(K299=0,0,Agents($K$4,$K$5,K299,$K$3)/(1-$P$1))</f>
        <v>3.75</v>
      </c>
      <c r="T299" s="30">
        <f ca="1">IF(L299=0,0,Agents($K$4,$K$5,L299,$K$3)/(1-$P$1))</f>
        <v>2.5</v>
      </c>
      <c r="U299" s="30">
        <f ca="1">IF(M299=0,0,Agents($K$4,$K$5,M299,$K$3)/(1-$P$1))</f>
        <v>2.5</v>
      </c>
      <c r="V299" s="30">
        <f ca="1">IF(N299=0,0,Agents($K$4,$K$5,N299,$K$3)/(1-$P$1))</f>
        <v>2.5</v>
      </c>
      <c r="W299" s="30">
        <f ca="1">IF(O299=0,0,Agents($K$4,$K$5,O299,$K$3)/(1-$P$1))</f>
        <v>2.5</v>
      </c>
      <c r="X299" s="30">
        <f ca="1">IF(P299=0,0,Agents($K$4,$K$5,P299,$K$3)/(1-$P$1))</f>
        <v>0</v>
      </c>
    </row>
    <row r="300" spans="1:24" x14ac:dyDescent="0.25">
      <c r="A300" s="125">
        <v>0.5</v>
      </c>
      <c r="B300" s="118"/>
      <c r="C300" s="119">
        <v>5.6689944504925503E-2</v>
      </c>
      <c r="D300" s="119">
        <v>5.3788490370199497E-2</v>
      </c>
      <c r="E300" s="119">
        <v>5.4027179317202516E-2</v>
      </c>
      <c r="F300" s="119">
        <v>5.4192797226852982E-2</v>
      </c>
      <c r="G300" s="119">
        <v>5.342706502636204E-2</v>
      </c>
      <c r="H300" s="120"/>
      <c r="J300" s="24">
        <f t="shared" ca="1" si="35"/>
        <v>0</v>
      </c>
      <c r="K300" s="24">
        <f t="shared" ca="1" si="35"/>
        <v>2.379190849869425</v>
      </c>
      <c r="L300" s="24">
        <f t="shared" ca="1" si="35"/>
        <v>1.751136920362528</v>
      </c>
      <c r="M300" s="24">
        <f t="shared" ca="1" si="35"/>
        <v>1.9541302349813665</v>
      </c>
      <c r="N300" s="24">
        <f t="shared" ca="1" si="35"/>
        <v>1.8120607471684584</v>
      </c>
      <c r="O300" s="24">
        <f t="shared" ca="1" si="35"/>
        <v>1.3673880723384266</v>
      </c>
      <c r="P300" s="24">
        <f t="shared" ca="1" si="35"/>
        <v>0</v>
      </c>
      <c r="R300" s="24">
        <f ca="1">IF(J300=0,0,Agents($K$4,$K$5,J300,$K$3)/(1-$P$1))</f>
        <v>0</v>
      </c>
      <c r="S300" s="24">
        <f ca="1">IF(K300=0,0,Agents($K$4,$K$5,K300,$K$3)/(1-$P$1))</f>
        <v>2.5</v>
      </c>
      <c r="T300" s="24">
        <f ca="1">IF(L300=0,0,Agents($K$4,$K$5,L300,$K$3)/(1-$P$1))</f>
        <v>2.5</v>
      </c>
      <c r="U300" s="24">
        <f ca="1">IF(M300=0,0,Agents($K$4,$K$5,M300,$K$3)/(1-$P$1))</f>
        <v>2.5</v>
      </c>
      <c r="V300" s="24">
        <f ca="1">IF(N300=0,0,Agents($K$4,$K$5,N300,$K$3)/(1-$P$1))</f>
        <v>2.5</v>
      </c>
      <c r="W300" s="24">
        <f ca="1">IF(O300=0,0,Agents($K$4,$K$5,O300,$K$3)/(1-$P$1))</f>
        <v>2.5</v>
      </c>
      <c r="X300" s="24">
        <f ca="1">IF(P300=0,0,Agents($K$4,$K$5,P300,$K$3)/(1-$P$1))</f>
        <v>0</v>
      </c>
    </row>
    <row r="301" spans="1:24" x14ac:dyDescent="0.25">
      <c r="A301" s="121">
        <v>0.52083333333333337</v>
      </c>
      <c r="B301" s="122"/>
      <c r="C301" s="123">
        <v>5.1857359071718741E-2</v>
      </c>
      <c r="D301" s="123">
        <v>5.3788490370199497E-2</v>
      </c>
      <c r="E301" s="123">
        <v>4.938680808750414E-2</v>
      </c>
      <c r="F301" s="123">
        <v>5.2128813738720886E-2</v>
      </c>
      <c r="G301" s="123">
        <v>5.518453427065026E-2</v>
      </c>
      <c r="H301" s="124"/>
      <c r="J301" s="30">
        <f t="shared" ca="1" si="35"/>
        <v>0</v>
      </c>
      <c r="K301" s="30">
        <f t="shared" ca="1" si="35"/>
        <v>2.1763745807002284</v>
      </c>
      <c r="L301" s="30">
        <f t="shared" ca="1" si="35"/>
        <v>1.751136920362528</v>
      </c>
      <c r="M301" s="30">
        <f t="shared" ca="1" si="35"/>
        <v>1.7862908282958505</v>
      </c>
      <c r="N301" s="30">
        <f t="shared" ca="1" si="35"/>
        <v>1.7430467148055973</v>
      </c>
      <c r="O301" s="30">
        <f t="shared" ca="1" si="35"/>
        <v>1.4123679431390326</v>
      </c>
      <c r="P301" s="30">
        <f t="shared" ca="1" si="35"/>
        <v>0</v>
      </c>
      <c r="R301" s="30">
        <f ca="1">IF(J301=0,0,Agents($K$4,$K$5,J301,$K$3)/(1-$P$1))</f>
        <v>0</v>
      </c>
      <c r="S301" s="30">
        <f ca="1">IF(K301=0,0,Agents($K$4,$K$5,K301,$K$3)/(1-$P$1))</f>
        <v>2.5</v>
      </c>
      <c r="T301" s="30">
        <f ca="1">IF(L301=0,0,Agents($K$4,$K$5,L301,$K$3)/(1-$P$1))</f>
        <v>2.5</v>
      </c>
      <c r="U301" s="30">
        <f ca="1">IF(M301=0,0,Agents($K$4,$K$5,M301,$K$3)/(1-$P$1))</f>
        <v>2.5</v>
      </c>
      <c r="V301" s="30">
        <f ca="1">IF(N301=0,0,Agents($K$4,$K$5,N301,$K$3)/(1-$P$1))</f>
        <v>2.5</v>
      </c>
      <c r="W301" s="30">
        <f ca="1">IF(O301=0,0,Agents($K$4,$K$5,O301,$K$3)/(1-$P$1))</f>
        <v>2.5</v>
      </c>
      <c r="X301" s="30">
        <f ca="1">IF(P301=0,0,Agents($K$4,$K$5,P301,$K$3)/(1-$P$1))</f>
        <v>0</v>
      </c>
    </row>
    <row r="302" spans="1:24" x14ac:dyDescent="0.25">
      <c r="A302" s="125">
        <v>0.54166666666666663</v>
      </c>
      <c r="B302" s="118"/>
      <c r="C302" s="119">
        <v>5.3928467114521643E-2</v>
      </c>
      <c r="D302" s="119">
        <v>5.2589090070349426E-2</v>
      </c>
      <c r="E302" s="119">
        <v>5.1375538614517727E-2</v>
      </c>
      <c r="F302" s="119">
        <v>5.4192797226852982E-2</v>
      </c>
      <c r="G302" s="119">
        <v>5.3778558875219686E-2</v>
      </c>
      <c r="H302" s="120"/>
      <c r="J302" s="24">
        <f t="shared" ca="1" si="35"/>
        <v>0</v>
      </c>
      <c r="K302" s="24">
        <f t="shared" ca="1" si="35"/>
        <v>2.2632958389155986</v>
      </c>
      <c r="L302" s="24">
        <f t="shared" ca="1" si="35"/>
        <v>1.7120892703372916</v>
      </c>
      <c r="M302" s="24">
        <f t="shared" ca="1" si="35"/>
        <v>1.858222002589643</v>
      </c>
      <c r="N302" s="24">
        <f t="shared" ca="1" si="35"/>
        <v>1.8120607471684584</v>
      </c>
      <c r="O302" s="24">
        <f t="shared" ca="1" si="35"/>
        <v>1.3763840464985477</v>
      </c>
      <c r="P302" s="24">
        <f t="shared" ca="1" si="35"/>
        <v>0</v>
      </c>
      <c r="R302" s="24">
        <f ca="1">IF(J302=0,0,Agents($K$4,$K$5,J302,$K$3)/(1-$P$1))</f>
        <v>0</v>
      </c>
      <c r="S302" s="24">
        <f ca="1">IF(K302=0,0,Agents($K$4,$K$5,K302,$K$3)/(1-$P$1))</f>
        <v>2.5</v>
      </c>
      <c r="T302" s="24">
        <f ca="1">IF(L302=0,0,Agents($K$4,$K$5,L302,$K$3)/(1-$P$1))</f>
        <v>2.5</v>
      </c>
      <c r="U302" s="24">
        <f ca="1">IF(M302=0,0,Agents($K$4,$K$5,M302,$K$3)/(1-$P$1))</f>
        <v>2.5</v>
      </c>
      <c r="V302" s="24">
        <f ca="1">IF(N302=0,0,Agents($K$4,$K$5,N302,$K$3)/(1-$P$1))</f>
        <v>2.5</v>
      </c>
      <c r="W302" s="24">
        <f ca="1">IF(O302=0,0,Agents($K$4,$K$5,O302,$K$3)/(1-$P$1))</f>
        <v>2.5</v>
      </c>
      <c r="X302" s="24">
        <f ca="1">IF(P302=0,0,Agents($K$4,$K$5,P302,$K$3)/(1-$P$1))</f>
        <v>0</v>
      </c>
    </row>
    <row r="303" spans="1:24" x14ac:dyDescent="0.25">
      <c r="A303" s="121">
        <v>0.5625</v>
      </c>
      <c r="B303" s="122"/>
      <c r="C303" s="123">
        <v>5.3928467114521643E-2</v>
      </c>
      <c r="D303" s="123">
        <v>5.5887440894937128E-2</v>
      </c>
      <c r="E303" s="123">
        <v>5.1706993702353328E-2</v>
      </c>
      <c r="F303" s="123">
        <v>5.6944775211029107E-2</v>
      </c>
      <c r="G303" s="123">
        <v>5.6942003514938486E-2</v>
      </c>
      <c r="H303" s="124"/>
      <c r="J303" s="30">
        <f t="shared" ca="1" si="35"/>
        <v>0</v>
      </c>
      <c r="K303" s="30">
        <f t="shared" ca="1" si="35"/>
        <v>2.2632958389155986</v>
      </c>
      <c r="L303" s="30">
        <f t="shared" ca="1" si="35"/>
        <v>1.8194703079066918</v>
      </c>
      <c r="M303" s="30">
        <f t="shared" ca="1" si="35"/>
        <v>1.8702105316386084</v>
      </c>
      <c r="N303" s="30">
        <f t="shared" ca="1" si="35"/>
        <v>1.9040794569856068</v>
      </c>
      <c r="O303" s="30">
        <f t="shared" ca="1" si="35"/>
        <v>1.4573478139396387</v>
      </c>
      <c r="P303" s="30">
        <f t="shared" ca="1" si="35"/>
        <v>0</v>
      </c>
      <c r="R303" s="30">
        <f ca="1">IF(J303=0,0,Agents($K$4,$K$5,J303,$K$3)/(1-$P$1))</f>
        <v>0</v>
      </c>
      <c r="S303" s="30">
        <f ca="1">IF(K303=0,0,Agents($K$4,$K$5,K303,$K$3)/(1-$P$1))</f>
        <v>2.5</v>
      </c>
      <c r="T303" s="30">
        <f ca="1">IF(L303=0,0,Agents($K$4,$K$5,L303,$K$3)/(1-$P$1))</f>
        <v>2.5</v>
      </c>
      <c r="U303" s="30">
        <f ca="1">IF(M303=0,0,Agents($K$4,$K$5,M303,$K$3)/(1-$P$1))</f>
        <v>2.5</v>
      </c>
      <c r="V303" s="30">
        <f ca="1">IF(N303=0,0,Agents($K$4,$K$5,N303,$K$3)/(1-$P$1))</f>
        <v>2.5</v>
      </c>
      <c r="W303" s="30">
        <f ca="1">IF(O303=0,0,Agents($K$4,$K$5,O303,$K$3)/(1-$P$1))</f>
        <v>2.5</v>
      </c>
      <c r="X303" s="30">
        <f ca="1">IF(P303=0,0,Agents($K$4,$K$5,P303,$K$3)/(1-$P$1))</f>
        <v>0</v>
      </c>
    </row>
    <row r="304" spans="1:24" x14ac:dyDescent="0.25">
      <c r="A304" s="125">
        <v>0.58333333333333337</v>
      </c>
      <c r="B304" s="118"/>
      <c r="C304" s="119">
        <v>5.4964021135923087E-2</v>
      </c>
      <c r="D304" s="119">
        <v>5.7386691269749726E-2</v>
      </c>
      <c r="E304" s="119">
        <v>5.8667550546900891E-2</v>
      </c>
      <c r="F304" s="119">
        <v>5.8664761451139191E-2</v>
      </c>
      <c r="G304" s="119">
        <v>5.9050966608084357E-2</v>
      </c>
      <c r="H304" s="120"/>
      <c r="J304" s="24">
        <f t="shared" ca="1" si="35"/>
        <v>0</v>
      </c>
      <c r="K304" s="24">
        <f t="shared" ca="1" si="35"/>
        <v>2.3067564680232833</v>
      </c>
      <c r="L304" s="24">
        <f t="shared" ca="1" si="35"/>
        <v>1.8682798704382375</v>
      </c>
      <c r="M304" s="24">
        <f t="shared" ca="1" si="35"/>
        <v>2.1219696416668827</v>
      </c>
      <c r="N304" s="24">
        <f t="shared" ca="1" si="35"/>
        <v>1.9615911506213244</v>
      </c>
      <c r="O304" s="24">
        <f t="shared" ca="1" si="35"/>
        <v>1.511323658900366</v>
      </c>
      <c r="P304" s="24">
        <f t="shared" ca="1" si="35"/>
        <v>0</v>
      </c>
      <c r="R304" s="24">
        <f ca="1">IF(J304=0,0,Agents($K$4,$K$5,J304,$K$3)/(1-$P$1))</f>
        <v>0</v>
      </c>
      <c r="S304" s="24">
        <f ca="1">IF(K304=0,0,Agents($K$4,$K$5,K304,$K$3)/(1-$P$1))</f>
        <v>2.5</v>
      </c>
      <c r="T304" s="24">
        <f ca="1">IF(L304=0,0,Agents($K$4,$K$5,L304,$K$3)/(1-$P$1))</f>
        <v>2.5</v>
      </c>
      <c r="U304" s="24">
        <f ca="1">IF(M304=0,0,Agents($K$4,$K$5,M304,$K$3)/(1-$P$1))</f>
        <v>2.5</v>
      </c>
      <c r="V304" s="24">
        <f ca="1">IF(N304=0,0,Agents($K$4,$K$5,N304,$K$3)/(1-$P$1))</f>
        <v>2.5</v>
      </c>
      <c r="W304" s="24">
        <f ca="1">IF(O304=0,0,Agents($K$4,$K$5,O304,$K$3)/(1-$P$1))</f>
        <v>2.5</v>
      </c>
      <c r="X304" s="24">
        <f ca="1">IF(P304=0,0,Agents($K$4,$K$5,P304,$K$3)/(1-$P$1))</f>
        <v>0</v>
      </c>
    </row>
    <row r="305" spans="1:24" x14ac:dyDescent="0.25">
      <c r="A305" s="121">
        <v>0.60416666666666663</v>
      </c>
      <c r="B305" s="122"/>
      <c r="C305" s="123">
        <v>5.4618836462122608E-2</v>
      </c>
      <c r="D305" s="123">
        <v>5.9485641794487357E-2</v>
      </c>
      <c r="E305" s="123">
        <v>6.1982101425256876E-2</v>
      </c>
      <c r="F305" s="123">
        <v>6.1760736683337335E-2</v>
      </c>
      <c r="G305" s="123">
        <v>5.8347978910369067E-2</v>
      </c>
      <c r="H305" s="124"/>
      <c r="J305" s="30">
        <f t="shared" ca="1" si="35"/>
        <v>0</v>
      </c>
      <c r="K305" s="30">
        <f t="shared" ca="1" si="35"/>
        <v>2.2922695916540552</v>
      </c>
      <c r="L305" s="30">
        <f t="shared" ca="1" si="35"/>
        <v>1.9366132579824014</v>
      </c>
      <c r="M305" s="30">
        <f t="shared" ca="1" si="35"/>
        <v>2.2418549321565373</v>
      </c>
      <c r="N305" s="30">
        <f t="shared" ca="1" si="35"/>
        <v>2.0651121991656161</v>
      </c>
      <c r="O305" s="30">
        <f t="shared" ca="1" si="35"/>
        <v>1.4933317105801236</v>
      </c>
      <c r="P305" s="30">
        <f t="shared" ca="1" si="35"/>
        <v>0</v>
      </c>
      <c r="R305" s="30">
        <f ca="1">IF(J305=0,0,Agents($K$4,$K$5,J305,$K$3)/(1-$P$1))</f>
        <v>0</v>
      </c>
      <c r="S305" s="30">
        <f ca="1">IF(K305=0,0,Agents($K$4,$K$5,K305,$K$3)/(1-$P$1))</f>
        <v>2.5</v>
      </c>
      <c r="T305" s="30">
        <f ca="1">IF(L305=0,0,Agents($K$4,$K$5,L305,$K$3)/(1-$P$1))</f>
        <v>2.5</v>
      </c>
      <c r="U305" s="30">
        <f ca="1">IF(M305=0,0,Agents($K$4,$K$5,M305,$K$3)/(1-$P$1))</f>
        <v>2.5</v>
      </c>
      <c r="V305" s="30">
        <f ca="1">IF(N305=0,0,Agents($K$4,$K$5,N305,$K$3)/(1-$P$1))</f>
        <v>2.5</v>
      </c>
      <c r="W305" s="30">
        <f ca="1">IF(O305=0,0,Agents($K$4,$K$5,O305,$K$3)/(1-$P$1))</f>
        <v>2.5</v>
      </c>
      <c r="X305" s="30">
        <f ca="1">IF(P305=0,0,Agents($K$4,$K$5,P305,$K$3)/(1-$P$1))</f>
        <v>0</v>
      </c>
    </row>
    <row r="306" spans="1:24" x14ac:dyDescent="0.25">
      <c r="A306" s="125">
        <v>0.625</v>
      </c>
      <c r="B306" s="118"/>
      <c r="C306" s="119">
        <v>5.3238097766920671E-2</v>
      </c>
      <c r="D306" s="119">
        <v>5.1689539845461867E-2</v>
      </c>
      <c r="E306" s="119">
        <v>5.5021544580709306E-2</v>
      </c>
      <c r="F306" s="119">
        <v>5.7632769707073143E-2</v>
      </c>
      <c r="G306" s="119">
        <v>5.7293497363796131E-2</v>
      </c>
      <c r="H306" s="120"/>
      <c r="J306" s="24">
        <f t="shared" ca="1" si="35"/>
        <v>0</v>
      </c>
      <c r="K306" s="24">
        <f t="shared" ca="1" si="35"/>
        <v>2.2343220861771416</v>
      </c>
      <c r="L306" s="24">
        <f t="shared" ca="1" si="35"/>
        <v>1.6828035328183641</v>
      </c>
      <c r="M306" s="24">
        <f t="shared" ca="1" si="35"/>
        <v>1.9900958221282627</v>
      </c>
      <c r="N306" s="24">
        <f t="shared" ca="1" si="35"/>
        <v>1.9270841344398939</v>
      </c>
      <c r="O306" s="24">
        <f t="shared" ca="1" si="35"/>
        <v>1.4663437880997601</v>
      </c>
      <c r="P306" s="24">
        <f t="shared" ca="1" si="35"/>
        <v>0</v>
      </c>
      <c r="R306" s="24">
        <f ca="1">IF(J306=0,0,Agents($K$4,$K$5,J306,$K$3)/(1-$P$1))</f>
        <v>0</v>
      </c>
      <c r="S306" s="24">
        <f ca="1">IF(K306=0,0,Agents($K$4,$K$5,K306,$K$3)/(1-$P$1))</f>
        <v>2.5</v>
      </c>
      <c r="T306" s="24">
        <f ca="1">IF(L306=0,0,Agents($K$4,$K$5,L306,$K$3)/(1-$P$1))</f>
        <v>2.5</v>
      </c>
      <c r="U306" s="24">
        <f ca="1">IF(M306=0,0,Agents($K$4,$K$5,M306,$K$3)/(1-$P$1))</f>
        <v>2.5</v>
      </c>
      <c r="V306" s="24">
        <f ca="1">IF(N306=0,0,Agents($K$4,$K$5,N306,$K$3)/(1-$P$1))</f>
        <v>2.5</v>
      </c>
      <c r="W306" s="24">
        <f ca="1">IF(O306=0,0,Agents($K$4,$K$5,O306,$K$3)/(1-$P$1))</f>
        <v>2.5</v>
      </c>
      <c r="X306" s="24">
        <f ca="1">IF(P306=0,0,Agents($K$4,$K$5,P306,$K$3)/(1-$P$1))</f>
        <v>0</v>
      </c>
    </row>
    <row r="307" spans="1:24" x14ac:dyDescent="0.25">
      <c r="A307" s="121">
        <v>0.64583333333333337</v>
      </c>
      <c r="B307" s="122"/>
      <c r="C307" s="123">
        <v>5.2547728419319706E-2</v>
      </c>
      <c r="D307" s="123">
        <v>5.2888940145311945E-2</v>
      </c>
      <c r="E307" s="123">
        <v>4.938680808750414E-2</v>
      </c>
      <c r="F307" s="123">
        <v>5.5912783466963066E-2</v>
      </c>
      <c r="G307" s="123">
        <v>5.3075571177504395E-2</v>
      </c>
      <c r="H307" s="124"/>
      <c r="J307" s="30">
        <f t="shared" ca="1" si="35"/>
        <v>0</v>
      </c>
      <c r="K307" s="30">
        <f t="shared" ca="1" si="35"/>
        <v>2.205348333438685</v>
      </c>
      <c r="L307" s="30">
        <f t="shared" ca="1" si="35"/>
        <v>1.7218511828436007</v>
      </c>
      <c r="M307" s="30">
        <f t="shared" ca="1" si="35"/>
        <v>1.7862908282958505</v>
      </c>
      <c r="N307" s="30">
        <f t="shared" ca="1" si="35"/>
        <v>1.8695724408041763</v>
      </c>
      <c r="O307" s="30">
        <f t="shared" ca="1" si="35"/>
        <v>1.3583920981783053</v>
      </c>
      <c r="P307" s="30">
        <f t="shared" ca="1" si="35"/>
        <v>0</v>
      </c>
      <c r="R307" s="30">
        <f ca="1">IF(J307=0,0,Agents($K$4,$K$5,J307,$K$3)/(1-$P$1))</f>
        <v>0</v>
      </c>
      <c r="S307" s="30">
        <f ca="1">IF(K307=0,0,Agents($K$4,$K$5,K307,$K$3)/(1-$P$1))</f>
        <v>2.5</v>
      </c>
      <c r="T307" s="30">
        <f ca="1">IF(L307=0,0,Agents($K$4,$K$5,L307,$K$3)/(1-$P$1))</f>
        <v>2.5</v>
      </c>
      <c r="U307" s="30">
        <f ca="1">IF(M307=0,0,Agents($K$4,$K$5,M307,$K$3)/(1-$P$1))</f>
        <v>2.5</v>
      </c>
      <c r="V307" s="30">
        <f ca="1">IF(N307=0,0,Agents($K$4,$K$5,N307,$K$3)/(1-$P$1))</f>
        <v>2.5</v>
      </c>
      <c r="W307" s="30">
        <f ca="1">IF(O307=0,0,Agents($K$4,$K$5,O307,$K$3)/(1-$P$1))</f>
        <v>2.5</v>
      </c>
      <c r="X307" s="30">
        <f ca="1">IF(P307=0,0,Agents($K$4,$K$5,P307,$K$3)/(1-$P$1))</f>
        <v>0</v>
      </c>
    </row>
    <row r="308" spans="1:24" x14ac:dyDescent="0.25">
      <c r="A308" s="125">
        <v>0.66666666666666663</v>
      </c>
      <c r="B308" s="118"/>
      <c r="C308" s="119">
        <v>4.322774222670666E-2</v>
      </c>
      <c r="D308" s="119">
        <v>4.4792988121323936E-2</v>
      </c>
      <c r="E308" s="119">
        <v>4.9718263175339734E-2</v>
      </c>
      <c r="F308" s="119">
        <v>4.7312852266412665E-2</v>
      </c>
      <c r="G308" s="119">
        <v>4.9209138840070298E-2</v>
      </c>
      <c r="H308" s="120"/>
      <c r="J308" s="24">
        <f t="shared" ca="1" si="35"/>
        <v>0</v>
      </c>
      <c r="K308" s="24">
        <f t="shared" ca="1" si="35"/>
        <v>1.8142026714695194</v>
      </c>
      <c r="L308" s="24">
        <f t="shared" ca="1" si="35"/>
        <v>1.4582795451732544</v>
      </c>
      <c r="M308" s="24">
        <f t="shared" ca="1" si="35"/>
        <v>1.7982793573448157</v>
      </c>
      <c r="N308" s="24">
        <f t="shared" ca="1" si="35"/>
        <v>1.582013972625588</v>
      </c>
      <c r="O308" s="24">
        <f t="shared" ca="1" si="35"/>
        <v>1.2594363824169719</v>
      </c>
      <c r="P308" s="24">
        <f t="shared" ca="1" si="35"/>
        <v>0</v>
      </c>
      <c r="R308" s="24">
        <f ca="1">IF(J308=0,0,Agents($K$4,$K$5,J308,$K$3)/(1-$P$1))</f>
        <v>0</v>
      </c>
      <c r="S308" s="24">
        <f ca="1">IF(K308=0,0,Agents($K$4,$K$5,K308,$K$3)/(1-$P$1))</f>
        <v>2.5</v>
      </c>
      <c r="T308" s="24">
        <f ca="1">IF(L308=0,0,Agents($K$4,$K$5,L308,$K$3)/(1-$P$1))</f>
        <v>2.5</v>
      </c>
      <c r="U308" s="24">
        <f ca="1">IF(M308=0,0,Agents($K$4,$K$5,M308,$K$3)/(1-$P$1))</f>
        <v>2.5</v>
      </c>
      <c r="V308" s="24">
        <f ca="1">IF(N308=0,0,Agents($K$4,$K$5,N308,$K$3)/(1-$P$1))</f>
        <v>2.5</v>
      </c>
      <c r="W308" s="24">
        <f ca="1">IF(O308=0,0,Agents($K$4,$K$5,O308,$K$3)/(1-$P$1))</f>
        <v>2.5</v>
      </c>
      <c r="X308" s="24">
        <f ca="1">IF(P308=0,0,Agents($K$4,$K$5,P308,$K$3)/(1-$P$1))</f>
        <v>0</v>
      </c>
    </row>
    <row r="309" spans="1:24" x14ac:dyDescent="0.25">
      <c r="A309" s="121">
        <v>0.6875</v>
      </c>
      <c r="B309" s="122"/>
      <c r="C309" s="123">
        <v>4.0386606834656544E-2</v>
      </c>
      <c r="D309" s="123">
        <v>3.8795986622073564E-2</v>
      </c>
      <c r="E309" s="123">
        <v>3.5465694398409013E-2</v>
      </c>
      <c r="F309" s="123">
        <v>4.1808896298060415E-2</v>
      </c>
      <c r="G309" s="123">
        <v>3.5852372583479786E-2</v>
      </c>
      <c r="H309" s="124"/>
      <c r="J309" s="30">
        <f t="shared" ca="1" si="35"/>
        <v>0</v>
      </c>
      <c r="K309" s="30">
        <f t="shared" ca="1" si="35"/>
        <v>1.6949645351997173</v>
      </c>
      <c r="L309" s="30">
        <f t="shared" ca="1" si="35"/>
        <v>1.263041295047072</v>
      </c>
      <c r="M309" s="30">
        <f t="shared" ca="1" si="35"/>
        <v>1.2827726082393021</v>
      </c>
      <c r="N309" s="30">
        <f t="shared" ca="1" si="35"/>
        <v>1.3979765529912915</v>
      </c>
      <c r="O309" s="30">
        <f t="shared" ca="1" si="35"/>
        <v>0.91758936433236504</v>
      </c>
      <c r="P309" s="30">
        <f t="shared" ca="1" si="35"/>
        <v>0</v>
      </c>
      <c r="R309" s="30">
        <f ca="1">IF(J309=0,0,Agents($K$4,$K$5,J309,$K$3)/(1-$P$1))</f>
        <v>0</v>
      </c>
      <c r="S309" s="30">
        <f ca="1">IF(K309=0,0,Agents($K$4,$K$5,K309,$K$3)/(1-$P$1))</f>
        <v>2.5</v>
      </c>
      <c r="T309" s="30">
        <f ca="1">IF(L309=0,0,Agents($K$4,$K$5,L309,$K$3)/(1-$P$1))</f>
        <v>2.5</v>
      </c>
      <c r="U309" s="30">
        <f ca="1">IF(M309=0,0,Agents($K$4,$K$5,M309,$K$3)/(1-$P$1))</f>
        <v>2.5</v>
      </c>
      <c r="V309" s="30">
        <f ca="1">IF(N309=0,0,Agents($K$4,$K$5,N309,$K$3)/(1-$P$1))</f>
        <v>2.5</v>
      </c>
      <c r="W309" s="30">
        <f ca="1">IF(O309=0,0,Agents($K$4,$K$5,O309,$K$3)/(1-$P$1))</f>
        <v>2.5</v>
      </c>
      <c r="X309" s="30">
        <f ca="1">IF(P309=0,0,Agents($K$4,$K$5,P309,$K$3)/(1-$P$1))</f>
        <v>0</v>
      </c>
    </row>
    <row r="310" spans="1:24" x14ac:dyDescent="0.25">
      <c r="A310" s="125">
        <v>0.70833333333333337</v>
      </c>
      <c r="B310" s="118"/>
      <c r="C310" s="119">
        <v>2.6579219882637211E-2</v>
      </c>
      <c r="D310" s="119">
        <v>2.8185907046476763E-2</v>
      </c>
      <c r="E310" s="119">
        <v>2.7179317202519059E-2</v>
      </c>
      <c r="F310" s="119">
        <v>3.0959752321981424E-2</v>
      </c>
      <c r="G310" s="119">
        <v>2.7065026362038665E-2</v>
      </c>
      <c r="H310" s="120"/>
      <c r="J310" s="24">
        <f t="shared" ca="1" si="35"/>
        <v>0</v>
      </c>
      <c r="K310" s="24">
        <f t="shared" ca="1" si="35"/>
        <v>1.1154894804305833</v>
      </c>
      <c r="L310" s="24">
        <f t="shared" ca="1" si="35"/>
        <v>0.91761977559305752</v>
      </c>
      <c r="M310" s="24">
        <f t="shared" ca="1" si="35"/>
        <v>0.98305938201516607</v>
      </c>
      <c r="N310" s="24">
        <f t="shared" ca="1" si="35"/>
        <v>1.0352104854429176</v>
      </c>
      <c r="O310" s="24">
        <f t="shared" ca="1" si="35"/>
        <v>0.69269001032933453</v>
      </c>
      <c r="P310" s="24">
        <f t="shared" ca="1" si="35"/>
        <v>0</v>
      </c>
      <c r="R310" s="24">
        <f ca="1">IF(J310=0,0,Agents($K$4,$K$5,J310,$K$3)/(1-$P$1))</f>
        <v>0</v>
      </c>
      <c r="S310" s="24">
        <f ca="1">IF(K310=0,0,Agents($K$4,$K$5,K310,$K$3)/(1-$P$1))</f>
        <v>2.5</v>
      </c>
      <c r="T310" s="24">
        <f ca="1">IF(L310=0,0,Agents($K$4,$K$5,L310,$K$3)/(1-$P$1))</f>
        <v>2.5</v>
      </c>
      <c r="U310" s="24">
        <f ca="1">IF(M310=0,0,Agents($K$4,$K$5,M310,$K$3)/(1-$P$1))</f>
        <v>2.5</v>
      </c>
      <c r="V310" s="24">
        <f ca="1">IF(N310=0,0,Agents($K$4,$K$5,N310,$K$3)/(1-$P$1))</f>
        <v>2.5</v>
      </c>
      <c r="W310" s="24">
        <f ca="1">IF(O310=0,0,Agents($K$4,$K$5,O310,$K$3)/(1-$P$1))</f>
        <v>2.5</v>
      </c>
      <c r="X310" s="24">
        <f ca="1">IF(P310=0,0,Agents($K$4,$K$5,P310,$K$3)/(1-$P$1))</f>
        <v>0</v>
      </c>
    </row>
    <row r="311" spans="1:24" x14ac:dyDescent="0.25">
      <c r="A311" s="121">
        <v>0.72916666666666663</v>
      </c>
      <c r="B311" s="122"/>
      <c r="C311" s="123">
        <v>1.9675526406627546E-2</v>
      </c>
      <c r="D311" s="123">
        <v>1.6791604197901048E-2</v>
      </c>
      <c r="E311" s="123">
        <v>2.0881670533642691E-2</v>
      </c>
      <c r="F311" s="123">
        <v>2.1327829377364983E-2</v>
      </c>
      <c r="G311" s="123">
        <v>1.8629173989455183E-2</v>
      </c>
      <c r="H311" s="124"/>
      <c r="J311" s="30">
        <f t="shared" ca="1" si="35"/>
        <v>0</v>
      </c>
      <c r="K311" s="30">
        <f t="shared" ca="1" si="35"/>
        <v>0.82575195304601612</v>
      </c>
      <c r="L311" s="30">
        <f t="shared" ca="1" si="35"/>
        <v>0.54666710035331079</v>
      </c>
      <c r="M311" s="30">
        <f t="shared" ca="1" si="35"/>
        <v>0.75527733008482267</v>
      </c>
      <c r="N311" s="30">
        <f t="shared" ca="1" si="35"/>
        <v>0.71314500108289891</v>
      </c>
      <c r="O311" s="30">
        <f t="shared" ca="1" si="35"/>
        <v>0.476786630486425</v>
      </c>
      <c r="P311" s="30">
        <f t="shared" ca="1" si="35"/>
        <v>0</v>
      </c>
      <c r="R311" s="30">
        <f ca="1">IF(J311=0,0,Agents($K$4,$K$5,J311,$K$3)/(1-$P$1))</f>
        <v>0</v>
      </c>
      <c r="S311" s="30">
        <f ca="1">IF(K311=0,0,Agents($K$4,$K$5,K311,$K$3)/(1-$P$1))</f>
        <v>2.5</v>
      </c>
      <c r="T311" s="30">
        <f ca="1">IF(L311=0,0,Agents($K$4,$K$5,L311,$K$3)/(1-$P$1))</f>
        <v>1.25</v>
      </c>
      <c r="U311" s="30">
        <f ca="1">IF(M311=0,0,Agents($K$4,$K$5,M311,$K$3)/(1-$P$1))</f>
        <v>2.5</v>
      </c>
      <c r="V311" s="30">
        <f ca="1">IF(N311=0,0,Agents($K$4,$K$5,N311,$K$3)/(1-$P$1))</f>
        <v>2.5</v>
      </c>
      <c r="W311" s="30">
        <f ca="1">IF(O311=0,0,Agents($K$4,$K$5,O311,$K$3)/(1-$P$1))</f>
        <v>1.25</v>
      </c>
      <c r="X311" s="30">
        <f ca="1">IF(P311=0,0,Agents($K$4,$K$5,P311,$K$3)/(1-$P$1))</f>
        <v>0</v>
      </c>
    </row>
    <row r="312" spans="1:24" x14ac:dyDescent="0.25">
      <c r="A312" s="125">
        <v>0.75</v>
      </c>
      <c r="B312" s="118"/>
      <c r="C312" s="119">
        <v>1.5533310321021747E-2</v>
      </c>
      <c r="D312" s="119">
        <v>1.4992503748125937E-2</v>
      </c>
      <c r="E312" s="119">
        <v>1.4252568776930727E-2</v>
      </c>
      <c r="F312" s="119">
        <v>1.5823873409012729E-2</v>
      </c>
      <c r="G312" s="119">
        <v>1.1950790861159929E-2</v>
      </c>
      <c r="H312" s="120"/>
      <c r="J312" s="24">
        <f t="shared" ca="1" si="35"/>
        <v>0</v>
      </c>
      <c r="K312" s="24">
        <f t="shared" ca="1" si="35"/>
        <v>0.65190943661527589</v>
      </c>
      <c r="L312" s="24">
        <f t="shared" ca="1" si="35"/>
        <v>0.48809562531545608</v>
      </c>
      <c r="M312" s="24">
        <f t="shared" ca="1" si="35"/>
        <v>0.51550674910551397</v>
      </c>
      <c r="N312" s="24">
        <f t="shared" ca="1" si="35"/>
        <v>0.52910758144860237</v>
      </c>
      <c r="O312" s="24">
        <f t="shared" ca="1" si="35"/>
        <v>0.3058631214441217</v>
      </c>
      <c r="P312" s="24">
        <f t="shared" ca="1" si="35"/>
        <v>0</v>
      </c>
      <c r="R312" s="24">
        <f ca="1">IF(J312=0,0,Agents($K$4,$K$5,J312,$K$3)/(1-$P$1))</f>
        <v>0</v>
      </c>
      <c r="S312" s="24">
        <f ca="1">IF(K312=0,0,Agents($K$4,$K$5,K312,$K$3)/(1-$P$1))</f>
        <v>1.25</v>
      </c>
      <c r="T312" s="24">
        <f ca="1">IF(L312=0,0,Agents($K$4,$K$5,L312,$K$3)/(1-$P$1))</f>
        <v>1.25</v>
      </c>
      <c r="U312" s="24">
        <f ca="1">IF(M312=0,0,Agents($K$4,$K$5,M312,$K$3)/(1-$P$1))</f>
        <v>1.25</v>
      </c>
      <c r="V312" s="24">
        <f ca="1">IF(N312=0,0,Agents($K$4,$K$5,N312,$K$3)/(1-$P$1))</f>
        <v>1.25</v>
      </c>
      <c r="W312" s="24">
        <f ca="1">IF(O312=0,0,Agents($K$4,$K$5,O312,$K$3)/(1-$P$1))</f>
        <v>1.25</v>
      </c>
      <c r="X312" s="24">
        <f ca="1">IF(P312=0,0,Agents($K$4,$K$5,P312,$K$3)/(1-$P$1))</f>
        <v>0</v>
      </c>
    </row>
    <row r="313" spans="1:24" x14ac:dyDescent="0.25">
      <c r="A313" s="121">
        <v>0.77083333333333337</v>
      </c>
      <c r="B313" s="122"/>
      <c r="C313" s="123">
        <v>1.1736278909216431E-2</v>
      </c>
      <c r="D313" s="123">
        <v>9.595202398800599E-3</v>
      </c>
      <c r="E313" s="123">
        <v>8.6178322837255558E-3</v>
      </c>
      <c r="F313" s="123">
        <v>9.6319229446164435E-3</v>
      </c>
      <c r="G313" s="123">
        <v>8.4358523725834803E-3</v>
      </c>
      <c r="H313" s="124"/>
      <c r="J313" s="30">
        <f t="shared" ca="1" si="35"/>
        <v>0</v>
      </c>
      <c r="K313" s="30">
        <f t="shared" ca="1" si="35"/>
        <v>0.49255379655376402</v>
      </c>
      <c r="L313" s="30">
        <f t="shared" ca="1" si="35"/>
        <v>0.31238120020189186</v>
      </c>
      <c r="M313" s="30">
        <f t="shared" ca="1" si="35"/>
        <v>0.31170175527310146</v>
      </c>
      <c r="N313" s="30">
        <f t="shared" ca="1" si="35"/>
        <v>0.32206548436001886</v>
      </c>
      <c r="O313" s="30">
        <f t="shared" ca="1" si="35"/>
        <v>0.21590337984290947</v>
      </c>
      <c r="P313" s="30">
        <f t="shared" ca="1" si="35"/>
        <v>0</v>
      </c>
      <c r="R313" s="30">
        <f ca="1">IF(J313=0,0,Agents($K$4,$K$5,J313,$K$3)/(1-$P$1))</f>
        <v>0</v>
      </c>
      <c r="S313" s="30">
        <f ca="1">IF(K313=0,0,Agents($K$4,$K$5,K313,$K$3)/(1-$P$1))</f>
        <v>1.25</v>
      </c>
      <c r="T313" s="30">
        <f ca="1">IF(L313=0,0,Agents($K$4,$K$5,L313,$K$3)/(1-$P$1))</f>
        <v>1.25</v>
      </c>
      <c r="U313" s="30">
        <f ca="1">IF(M313=0,0,Agents($K$4,$K$5,M313,$K$3)/(1-$P$1))</f>
        <v>1.25</v>
      </c>
      <c r="V313" s="30">
        <f ca="1">IF(N313=0,0,Agents($K$4,$K$5,N313,$K$3)/(1-$P$1))</f>
        <v>1.25</v>
      </c>
      <c r="W313" s="30">
        <f ca="1">IF(O313=0,0,Agents($K$4,$K$5,O313,$K$3)/(1-$P$1))</f>
        <v>1.25</v>
      </c>
      <c r="X313" s="30">
        <f ca="1">IF(P313=0,0,Agents($K$4,$K$5,P313,$K$3)/(1-$P$1))</f>
        <v>0</v>
      </c>
    </row>
    <row r="314" spans="1:24" x14ac:dyDescent="0.25">
      <c r="A314" s="125">
        <v>0.79166666666666663</v>
      </c>
      <c r="B314" s="118"/>
      <c r="C314" s="119">
        <v>7.9392474974111157E-3</v>
      </c>
      <c r="D314" s="119">
        <v>5.6971514242878558E-3</v>
      </c>
      <c r="E314" s="119">
        <v>7.9549221080543586E-3</v>
      </c>
      <c r="F314" s="119">
        <v>8.2559339525283791E-3</v>
      </c>
      <c r="G314" s="119">
        <v>6.3268892794376098E-3</v>
      </c>
      <c r="H314" s="120"/>
      <c r="J314" s="24">
        <f t="shared" ca="1" si="35"/>
        <v>0</v>
      </c>
      <c r="K314" s="24">
        <f t="shared" ca="1" si="35"/>
        <v>0.33319815649225215</v>
      </c>
      <c r="L314" s="24">
        <f t="shared" ca="1" si="35"/>
        <v>0.18547633761987331</v>
      </c>
      <c r="M314" s="24">
        <f t="shared" ca="1" si="35"/>
        <v>0.28772469717517057</v>
      </c>
      <c r="N314" s="24">
        <f t="shared" ca="1" si="35"/>
        <v>0.2760561294514447</v>
      </c>
      <c r="O314" s="24">
        <f t="shared" ca="1" si="35"/>
        <v>0.16192753488218209</v>
      </c>
      <c r="P314" s="24">
        <f t="shared" ca="1" si="35"/>
        <v>0</v>
      </c>
      <c r="R314" s="24">
        <f ca="1">IF(J314=0,0,Agents($K$4,$K$5,J314,$K$3)/(1-$P$1))</f>
        <v>0</v>
      </c>
      <c r="S314" s="24">
        <f ca="1">IF(K314=0,0,Agents($K$4,$K$5,K314,$K$3)/(1-$P$1))</f>
        <v>1.25</v>
      </c>
      <c r="T314" s="24">
        <f ca="1">IF(L314=0,0,Agents($K$4,$K$5,L314,$K$3)/(1-$P$1))</f>
        <v>1.25</v>
      </c>
      <c r="U314" s="24">
        <f ca="1">IF(M314=0,0,Agents($K$4,$K$5,M314,$K$3)/(1-$P$1))</f>
        <v>1.25</v>
      </c>
      <c r="V314" s="24">
        <f ca="1">IF(N314=0,0,Agents($K$4,$K$5,N314,$K$3)/(1-$P$1))</f>
        <v>1.25</v>
      </c>
      <c r="W314" s="24">
        <f ca="1">IF(O314=0,0,Agents($K$4,$K$5,O314,$K$3)/(1-$P$1))</f>
        <v>1.25</v>
      </c>
      <c r="X314" s="24">
        <f ca="1">IF(P314=0,0,Agents($K$4,$K$5,P314,$K$3)/(1-$P$1))</f>
        <v>0</v>
      </c>
    </row>
    <row r="315" spans="1:24" x14ac:dyDescent="0.25">
      <c r="A315" s="126">
        <v>0.8125</v>
      </c>
      <c r="B315" s="122"/>
      <c r="C315" s="123">
        <v>5.5229547808077319E-3</v>
      </c>
      <c r="D315" s="123">
        <v>5.0974512743628183E-3</v>
      </c>
      <c r="E315" s="123">
        <v>5.3032814053695721E-3</v>
      </c>
      <c r="F315" s="123">
        <v>7.2239422084623322E-3</v>
      </c>
      <c r="G315" s="123">
        <v>4.2179261862917402E-3</v>
      </c>
      <c r="H315" s="124"/>
      <c r="J315" s="30">
        <f t="shared" ca="1" si="35"/>
        <v>0</v>
      </c>
      <c r="K315" s="30">
        <f t="shared" ca="1" si="35"/>
        <v>0.23179002190765363</v>
      </c>
      <c r="L315" s="30">
        <f t="shared" ca="1" si="35"/>
        <v>0.16595251260725505</v>
      </c>
      <c r="M315" s="30">
        <f t="shared" ca="1" si="35"/>
        <v>0.19181646478344702</v>
      </c>
      <c r="N315" s="30">
        <f t="shared" ca="1" si="35"/>
        <v>0.2415491132700141</v>
      </c>
      <c r="O315" s="30">
        <f t="shared" ca="1" si="35"/>
        <v>0.10795168992145474</v>
      </c>
      <c r="P315" s="30">
        <f t="shared" ca="1" si="35"/>
        <v>0</v>
      </c>
      <c r="R315" s="30">
        <f ca="1">IF(J315=0,0,Agents($K$4,$K$5,J315,$K$3)/(1-$P$1))</f>
        <v>0</v>
      </c>
      <c r="S315" s="30">
        <f ca="1">IF(K315=0,0,Agents($K$4,$K$5,K315,$K$3)/(1-$P$1))</f>
        <v>1.25</v>
      </c>
      <c r="T315" s="30">
        <f ca="1">IF(L315=0,0,Agents($K$4,$K$5,L315,$K$3)/(1-$P$1))</f>
        <v>1.25</v>
      </c>
      <c r="U315" s="30">
        <f ca="1">IF(M315=0,0,Agents($K$4,$K$5,M315,$K$3)/(1-$P$1))</f>
        <v>1.25</v>
      </c>
      <c r="V315" s="30">
        <f ca="1">IF(N315=0,0,Agents($K$4,$K$5,N315,$K$3)/(1-$P$1))</f>
        <v>1.25</v>
      </c>
      <c r="W315" s="30">
        <f ca="1">IF(O315=0,0,Agents($K$4,$K$5,O315,$K$3)/(1-$P$1))</f>
        <v>1.25</v>
      </c>
      <c r="X315" s="30">
        <f ca="1">IF(P315=0,0,Agents($K$4,$K$5,P315,$K$3)/(1-$P$1))</f>
        <v>0</v>
      </c>
    </row>
    <row r="316" spans="1:24" x14ac:dyDescent="0.25">
      <c r="A316" s="125">
        <v>0.83333333333333304</v>
      </c>
      <c r="B316" s="127"/>
      <c r="C316" s="128">
        <v>2.0711080428028996E-3</v>
      </c>
      <c r="D316" s="128">
        <v>2.098950524737631E-3</v>
      </c>
      <c r="E316" s="128">
        <v>2.651640702684786E-3</v>
      </c>
      <c r="F316" s="128">
        <v>2.7519779841761265E-3</v>
      </c>
      <c r="G316" s="128">
        <v>1.7574692442882249E-3</v>
      </c>
      <c r="H316" s="129"/>
      <c r="J316" s="30">
        <f t="shared" ca="1" si="35"/>
        <v>0</v>
      </c>
      <c r="K316" s="30">
        <f t="shared" ca="1" si="35"/>
        <v>8.6921258215370126E-2</v>
      </c>
      <c r="L316" s="30">
        <f t="shared" ca="1" si="35"/>
        <v>6.8333387544163848E-2</v>
      </c>
      <c r="M316" s="30">
        <f t="shared" ca="1" si="35"/>
        <v>9.5908232391723511E-2</v>
      </c>
      <c r="N316" s="30">
        <f t="shared" ca="1" si="35"/>
        <v>9.2018709817148228E-2</v>
      </c>
      <c r="O316" s="30">
        <f t="shared" ca="1" si="35"/>
        <v>4.4979870800606135E-2</v>
      </c>
      <c r="P316" s="30">
        <f t="shared" ca="1" si="35"/>
        <v>0</v>
      </c>
      <c r="R316" s="30">
        <f ca="1">IF(J316=0,0,Agents($K$4,$K$5,J316,$K$3)/(1-$P$1))</f>
        <v>0</v>
      </c>
      <c r="S316" s="30">
        <f ca="1">IF(K316=0,0,Agents($K$4,$K$5,K316,$K$3)/(1-$P$1))</f>
        <v>1.25</v>
      </c>
      <c r="T316" s="30">
        <f ca="1">IF(L316=0,0,Agents($K$4,$K$5,L316,$K$3)/(1-$P$1))</f>
        <v>1.25</v>
      </c>
      <c r="U316" s="30">
        <f ca="1">IF(M316=0,0,Agents($K$4,$K$5,M316,$K$3)/(1-$P$1))</f>
        <v>1.25</v>
      </c>
      <c r="V316" s="30">
        <f ca="1">IF(N316=0,0,Agents($K$4,$K$5,N316,$K$3)/(1-$P$1))</f>
        <v>1.25</v>
      </c>
      <c r="W316" s="30">
        <f ca="1">IF(O316=0,0,Agents($K$4,$K$5,O316,$K$3)/(1-$P$1))</f>
        <v>1.25</v>
      </c>
      <c r="X316" s="30">
        <f ca="1">IF(P316=0,0,Agents($K$4,$K$5,P316,$K$3)/(1-$P$1))</f>
        <v>0</v>
      </c>
    </row>
    <row r="317" spans="1:24" x14ac:dyDescent="0.25">
      <c r="A317" s="126">
        <v>0.85416666666666696</v>
      </c>
      <c r="B317" s="127"/>
      <c r="C317" s="128">
        <v>1.380738695201933E-3</v>
      </c>
      <c r="D317" s="128">
        <v>1.1994002998500749E-3</v>
      </c>
      <c r="E317" s="128">
        <v>1.325820351342393E-3</v>
      </c>
      <c r="F317" s="128">
        <v>1.7199862401100791E-3</v>
      </c>
      <c r="G317" s="128">
        <v>1.4059753954305801E-3</v>
      </c>
      <c r="H317" s="129"/>
      <c r="J317" s="30">
        <f t="shared" ca="1" si="35"/>
        <v>0</v>
      </c>
      <c r="K317" s="30">
        <f t="shared" ca="1" si="35"/>
        <v>5.7947505476913408E-2</v>
      </c>
      <c r="L317" s="30">
        <f t="shared" ca="1" si="35"/>
        <v>3.9047650025236483E-2</v>
      </c>
      <c r="M317" s="30">
        <f t="shared" ca="1" si="35"/>
        <v>4.7954116195861755E-2</v>
      </c>
      <c r="N317" s="30">
        <f t="shared" ca="1" si="35"/>
        <v>5.7511693635717648E-2</v>
      </c>
      <c r="O317" s="30">
        <f t="shared" ca="1" si="35"/>
        <v>3.5983896640484909E-2</v>
      </c>
      <c r="P317" s="30">
        <f t="shared" ca="1" si="35"/>
        <v>0</v>
      </c>
      <c r="R317" s="30">
        <f ca="1">IF(J317=0,0,Agents($K$4,$K$5,J317,$K$3)/(1-$P$1))</f>
        <v>0</v>
      </c>
      <c r="S317" s="30">
        <f ca="1">IF(K317=0,0,Agents($K$4,$K$5,K317,$K$3)/(1-$P$1))</f>
        <v>1.25</v>
      </c>
      <c r="T317" s="30">
        <f ca="1">IF(L317=0,0,Agents($K$4,$K$5,L317,$K$3)/(1-$P$1))</f>
        <v>1.25</v>
      </c>
      <c r="U317" s="30">
        <f ca="1">IF(M317=0,0,Agents($K$4,$K$5,M317,$K$3)/(1-$P$1))</f>
        <v>1.25</v>
      </c>
      <c r="V317" s="30">
        <f ca="1">IF(N317=0,0,Agents($K$4,$K$5,N317,$K$3)/(1-$P$1))</f>
        <v>1.25</v>
      </c>
      <c r="W317" s="30">
        <f ca="1">IF(O317=0,0,Agents($K$4,$K$5,O317,$K$3)/(1-$P$1))</f>
        <v>1.25</v>
      </c>
      <c r="X317" s="30">
        <f ca="1">IF(P317=0,0,Agents($K$4,$K$5,P317,$K$3)/(1-$P$1))</f>
        <v>0</v>
      </c>
    </row>
    <row r="318" spans="1:24" x14ac:dyDescent="0.25">
      <c r="A318" s="125">
        <v>0.875000000000001</v>
      </c>
      <c r="B318" s="127"/>
      <c r="C318" s="128">
        <v>7.9392474974111157E-3</v>
      </c>
      <c r="D318" s="128">
        <v>5.6971514242878558E-3</v>
      </c>
      <c r="E318" s="128">
        <v>7.9549221080543586E-3</v>
      </c>
      <c r="F318" s="128">
        <v>8.2559339525283791E-3</v>
      </c>
      <c r="G318" s="128">
        <v>6.3268892794376098E-3</v>
      </c>
      <c r="H318" s="129"/>
      <c r="J318" s="30">
        <f t="shared" ref="J318:P321" ca="1" si="36">B318*J$322</f>
        <v>0</v>
      </c>
      <c r="K318" s="30">
        <f t="shared" ca="1" si="36"/>
        <v>0.33319815649225215</v>
      </c>
      <c r="L318" s="30">
        <f t="shared" ca="1" si="36"/>
        <v>0.18547633761987331</v>
      </c>
      <c r="M318" s="30">
        <f t="shared" ca="1" si="36"/>
        <v>0.28772469717517057</v>
      </c>
      <c r="N318" s="30">
        <f t="shared" ca="1" si="36"/>
        <v>0.2760561294514447</v>
      </c>
      <c r="O318" s="30">
        <f t="shared" ca="1" si="36"/>
        <v>0.16192753488218209</v>
      </c>
      <c r="P318" s="30">
        <f t="shared" ca="1" si="36"/>
        <v>0</v>
      </c>
      <c r="R318" s="30">
        <f ca="1">IF(J318=0,0,Agents($K$4,$K$5,J318,$K$3)/(1-$P$1))</f>
        <v>0</v>
      </c>
      <c r="S318" s="30">
        <f ca="1">IF(K318=0,0,Agents($K$4,$K$5,K318,$K$3)/(1-$P$1))</f>
        <v>1.25</v>
      </c>
      <c r="T318" s="30">
        <f ca="1">IF(L318=0,0,Agents($K$4,$K$5,L318,$K$3)/(1-$P$1))</f>
        <v>1.25</v>
      </c>
      <c r="U318" s="30">
        <f ca="1">IF(M318=0,0,Agents($K$4,$K$5,M318,$K$3)/(1-$P$1))</f>
        <v>1.25</v>
      </c>
      <c r="V318" s="30">
        <f ca="1">IF(N318=0,0,Agents($K$4,$K$5,N318,$K$3)/(1-$P$1))</f>
        <v>1.25</v>
      </c>
      <c r="W318" s="30">
        <f ca="1">IF(O318=0,0,Agents($K$4,$K$5,O318,$K$3)/(1-$P$1))</f>
        <v>1.25</v>
      </c>
      <c r="X318" s="30">
        <f ca="1">IF(P318=0,0,Agents($K$4,$K$5,P318,$K$3)/(1-$P$1))</f>
        <v>0</v>
      </c>
    </row>
    <row r="319" spans="1:24" x14ac:dyDescent="0.25">
      <c r="A319" s="126">
        <v>0.89583333333333504</v>
      </c>
      <c r="B319" s="127"/>
      <c r="C319" s="128">
        <v>5.5229547808077319E-3</v>
      </c>
      <c r="D319" s="128">
        <v>5.0974512743628183E-3</v>
      </c>
      <c r="E319" s="128">
        <v>5.3032814053695721E-3</v>
      </c>
      <c r="F319" s="128">
        <v>7.2239422084623322E-3</v>
      </c>
      <c r="G319" s="128">
        <v>4.2179261862917402E-3</v>
      </c>
      <c r="H319" s="129"/>
      <c r="J319" s="30">
        <f t="shared" ca="1" si="36"/>
        <v>0</v>
      </c>
      <c r="K319" s="30">
        <f t="shared" ca="1" si="36"/>
        <v>0.23179002190765363</v>
      </c>
      <c r="L319" s="30">
        <f t="shared" ca="1" si="36"/>
        <v>0.16595251260725505</v>
      </c>
      <c r="M319" s="30">
        <f t="shared" ca="1" si="36"/>
        <v>0.19181646478344702</v>
      </c>
      <c r="N319" s="30">
        <f t="shared" ca="1" si="36"/>
        <v>0.2415491132700141</v>
      </c>
      <c r="O319" s="30">
        <f t="shared" ca="1" si="36"/>
        <v>0.10795168992145474</v>
      </c>
      <c r="P319" s="30">
        <f t="shared" ca="1" si="36"/>
        <v>0</v>
      </c>
      <c r="R319" s="30">
        <f ca="1">IF(J319=0,0,Agents($K$4,$K$5,J319,$K$3)/(1-$P$1))</f>
        <v>0</v>
      </c>
      <c r="S319" s="30">
        <f ca="1">IF(K319=0,0,Agents($K$4,$K$5,K319,$K$3)/(1-$P$1))</f>
        <v>1.25</v>
      </c>
      <c r="T319" s="30">
        <f ca="1">IF(L319=0,0,Agents($K$4,$K$5,L319,$K$3)/(1-$P$1))</f>
        <v>1.25</v>
      </c>
      <c r="U319" s="30">
        <f ca="1">IF(M319=0,0,Agents($K$4,$K$5,M319,$K$3)/(1-$P$1))</f>
        <v>1.25</v>
      </c>
      <c r="V319" s="30">
        <f ca="1">IF(N319=0,0,Agents($K$4,$K$5,N319,$K$3)/(1-$P$1))</f>
        <v>1.25</v>
      </c>
      <c r="W319" s="30">
        <f ca="1">IF(O319=0,0,Agents($K$4,$K$5,O319,$K$3)/(1-$P$1))</f>
        <v>1.25</v>
      </c>
      <c r="X319" s="30">
        <f ca="1">IF(P319=0,0,Agents($K$4,$K$5,P319,$K$3)/(1-$P$1))</f>
        <v>0</v>
      </c>
    </row>
    <row r="320" spans="1:24" x14ac:dyDescent="0.25">
      <c r="A320" s="125">
        <v>0.91666666666666896</v>
      </c>
      <c r="B320" s="127"/>
      <c r="C320" s="128">
        <v>2.0711080428028996E-3</v>
      </c>
      <c r="D320" s="128">
        <v>2.098950524737631E-3</v>
      </c>
      <c r="E320" s="128">
        <v>2.651640702684786E-3</v>
      </c>
      <c r="F320" s="128">
        <v>2.7519779841761265E-3</v>
      </c>
      <c r="G320" s="128">
        <v>1.7574692442882249E-3</v>
      </c>
      <c r="H320" s="129"/>
      <c r="J320" s="30">
        <f t="shared" ca="1" si="36"/>
        <v>0</v>
      </c>
      <c r="K320" s="30">
        <f t="shared" ca="1" si="36"/>
        <v>8.6921258215370126E-2</v>
      </c>
      <c r="L320" s="30">
        <f t="shared" ca="1" si="36"/>
        <v>6.8333387544163848E-2</v>
      </c>
      <c r="M320" s="30">
        <f t="shared" ca="1" si="36"/>
        <v>9.5908232391723511E-2</v>
      </c>
      <c r="N320" s="30">
        <f t="shared" ca="1" si="36"/>
        <v>9.2018709817148228E-2</v>
      </c>
      <c r="O320" s="30">
        <f t="shared" ca="1" si="36"/>
        <v>4.4979870800606135E-2</v>
      </c>
      <c r="P320" s="30">
        <f t="shared" ca="1" si="36"/>
        <v>0</v>
      </c>
      <c r="R320" s="30">
        <f ca="1">IF(J320=0,0,Agents($K$4,$K$5,J320,$K$3)/(1-$P$1))</f>
        <v>0</v>
      </c>
      <c r="S320" s="30">
        <f ca="1">IF(K320=0,0,Agents($K$4,$K$5,K320,$K$3)/(1-$P$1))</f>
        <v>1.25</v>
      </c>
      <c r="T320" s="30">
        <f ca="1">IF(L320=0,0,Agents($K$4,$K$5,L320,$K$3)/(1-$P$1))</f>
        <v>1.25</v>
      </c>
      <c r="U320" s="30">
        <f ca="1">IF(M320=0,0,Agents($K$4,$K$5,M320,$K$3)/(1-$P$1))</f>
        <v>1.25</v>
      </c>
      <c r="V320" s="30">
        <f ca="1">IF(N320=0,0,Agents($K$4,$K$5,N320,$K$3)/(1-$P$1))</f>
        <v>1.25</v>
      </c>
      <c r="W320" s="30">
        <f ca="1">IF(O320=0,0,Agents($K$4,$K$5,O320,$K$3)/(1-$P$1))</f>
        <v>1.25</v>
      </c>
      <c r="X320" s="30">
        <f ca="1">IF(P320=0,0,Agents($K$4,$K$5,P320,$K$3)/(1-$P$1))</f>
        <v>0</v>
      </c>
    </row>
    <row r="321" spans="1:24" x14ac:dyDescent="0.25">
      <c r="A321" s="126">
        <v>0.937500000000003</v>
      </c>
      <c r="B321" s="127"/>
      <c r="C321" s="128">
        <v>1.380738695201933E-3</v>
      </c>
      <c r="D321" s="128">
        <v>1.1994002998500749E-3</v>
      </c>
      <c r="E321" s="128">
        <v>1.325820351342393E-3</v>
      </c>
      <c r="F321" s="128">
        <v>1.7199862401100791E-3</v>
      </c>
      <c r="G321" s="128">
        <v>1.4059753954305801E-3</v>
      </c>
      <c r="H321" s="129"/>
      <c r="J321" s="30">
        <f t="shared" ca="1" si="36"/>
        <v>0</v>
      </c>
      <c r="K321" s="30">
        <f t="shared" ca="1" si="36"/>
        <v>5.7947505476913408E-2</v>
      </c>
      <c r="L321" s="30">
        <f t="shared" ca="1" si="36"/>
        <v>3.9047650025236483E-2</v>
      </c>
      <c r="M321" s="30">
        <f t="shared" ca="1" si="36"/>
        <v>4.7954116195861755E-2</v>
      </c>
      <c r="N321" s="30">
        <f t="shared" ca="1" si="36"/>
        <v>5.7511693635717648E-2</v>
      </c>
      <c r="O321" s="30">
        <f t="shared" ca="1" si="36"/>
        <v>3.5983896640484909E-2</v>
      </c>
      <c r="P321" s="30">
        <f t="shared" ca="1" si="36"/>
        <v>0</v>
      </c>
      <c r="R321" s="30">
        <f ca="1">IF(J321=0,0,Agents($K$4,$K$5,J321,$K$3)/(1-$P$1))</f>
        <v>0</v>
      </c>
      <c r="S321" s="30">
        <f ca="1">IF(K321=0,0,Agents($K$4,$K$5,K321,$K$3)/(1-$P$1))</f>
        <v>1.25</v>
      </c>
      <c r="T321" s="30">
        <f ca="1">IF(L321=0,0,Agents($K$4,$K$5,L321,$K$3)/(1-$P$1))</f>
        <v>1.25</v>
      </c>
      <c r="U321" s="30">
        <f ca="1">IF(M321=0,0,Agents($K$4,$K$5,M321,$K$3)/(1-$P$1))</f>
        <v>1.25</v>
      </c>
      <c r="V321" s="30">
        <f ca="1">IF(N321=0,0,Agents($K$4,$K$5,N321,$K$3)/(1-$P$1))</f>
        <v>1.25</v>
      </c>
      <c r="W321" s="30">
        <f ca="1">IF(O321=0,0,Agents($K$4,$K$5,O321,$K$3)/(1-$P$1))</f>
        <v>1.25</v>
      </c>
      <c r="X321" s="30">
        <f ca="1">IF(P321=0,0,Agents($K$4,$K$5,P321,$K$3)/(1-$P$1))</f>
        <v>0</v>
      </c>
    </row>
    <row r="322" spans="1:24" x14ac:dyDescent="0.25">
      <c r="B322" s="14"/>
      <c r="C322" s="15">
        <v>0.24727386021393707</v>
      </c>
      <c r="D322" s="15">
        <v>0.19181638799459966</v>
      </c>
      <c r="E322" s="15">
        <v>0.21310624156194827</v>
      </c>
      <c r="F322" s="15">
        <v>0.1970090352061481</v>
      </c>
      <c r="G322" s="15">
        <v>0.1507944750233669</v>
      </c>
      <c r="H322" s="16"/>
      <c r="J322" s="27">
        <f t="shared" ref="J322:P322" ca="1" si="37">$K$2*B322/SUM($B$322:$H$322)</f>
        <v>0</v>
      </c>
      <c r="K322" s="27">
        <f t="shared" ca="1" si="37"/>
        <v>41.968480841654539</v>
      </c>
      <c r="L322" s="27">
        <f t="shared" ca="1" si="37"/>
        <v>32.555978208540921</v>
      </c>
      <c r="M322" s="27">
        <f t="shared" ca="1" si="37"/>
        <v>36.169392140728732</v>
      </c>
      <c r="N322" s="27">
        <f t="shared" ca="1" si="37"/>
        <v>33.43729867980624</v>
      </c>
      <c r="O322" s="27">
        <f t="shared" ca="1" si="37"/>
        <v>25.593546485544891</v>
      </c>
      <c r="P322" s="27">
        <f t="shared" ca="1" si="37"/>
        <v>0</v>
      </c>
      <c r="R322" s="26">
        <f ca="1">(SUM(R292:R321)/2)/$C$6</f>
        <v>0</v>
      </c>
      <c r="S322" s="26">
        <f ca="1">(SUM(S292:S321)/2)/$C$6</f>
        <v>4.0625</v>
      </c>
      <c r="T322" s="26">
        <f t="shared" ref="T322:X322" ca="1" si="38">(SUM(T292:T321)/2)/$C$6</f>
        <v>3.828125</v>
      </c>
      <c r="U322" s="26">
        <f t="shared" ca="1" si="38"/>
        <v>3.90625</v>
      </c>
      <c r="V322" s="26">
        <f t="shared" ca="1" si="38"/>
        <v>3.90625</v>
      </c>
      <c r="W322" s="26">
        <f t="shared" ca="1" si="38"/>
        <v>3.671875</v>
      </c>
      <c r="X322" s="26">
        <f t="shared" ca="1" si="38"/>
        <v>0</v>
      </c>
    </row>
    <row r="323" spans="1:24" x14ac:dyDescent="0.25">
      <c r="R323" s="32">
        <f ca="1">SUM(R322:X322)/5</f>
        <v>3.875</v>
      </c>
      <c r="S323" s="31"/>
      <c r="T323" s="31"/>
      <c r="U323" s="31"/>
      <c r="V323" s="31"/>
      <c r="W323" s="31"/>
      <c r="X323" s="4"/>
    </row>
    <row r="325" spans="1:24" x14ac:dyDescent="0.25">
      <c r="A325" s="39" t="s">
        <v>17</v>
      </c>
      <c r="J325" s="6" t="s">
        <v>14</v>
      </c>
      <c r="K325" s="20"/>
      <c r="L325" s="20"/>
      <c r="M325" s="33">
        <v>43374</v>
      </c>
      <c r="N325" s="20"/>
      <c r="O325" s="20"/>
      <c r="P325" s="21"/>
      <c r="R325" s="6" t="s">
        <v>15</v>
      </c>
      <c r="S325" s="20"/>
      <c r="T325" s="20"/>
      <c r="U325" s="20"/>
      <c r="V325" s="20"/>
      <c r="W325" s="20"/>
      <c r="X325" s="21"/>
    </row>
    <row r="326" spans="1:24" x14ac:dyDescent="0.25">
      <c r="A326" s="113" t="s">
        <v>6</v>
      </c>
      <c r="B326" s="114" t="s">
        <v>13</v>
      </c>
      <c r="C326" s="115" t="s">
        <v>7</v>
      </c>
      <c r="D326" s="115" t="s">
        <v>8</v>
      </c>
      <c r="E326" s="115" t="s">
        <v>9</v>
      </c>
      <c r="F326" s="115" t="s">
        <v>10</v>
      </c>
      <c r="G326" s="115" t="s">
        <v>11</v>
      </c>
      <c r="H326" s="116" t="s">
        <v>12</v>
      </c>
      <c r="J326" s="22" t="s">
        <v>13</v>
      </c>
      <c r="K326" s="20" t="s">
        <v>7</v>
      </c>
      <c r="L326" s="20" t="s">
        <v>8</v>
      </c>
      <c r="M326" s="20" t="s">
        <v>9</v>
      </c>
      <c r="N326" s="20" t="s">
        <v>10</v>
      </c>
      <c r="O326" s="20" t="s">
        <v>11</v>
      </c>
      <c r="P326" s="21" t="s">
        <v>12</v>
      </c>
      <c r="R326" s="22" t="s">
        <v>13</v>
      </c>
      <c r="S326" s="20" t="s">
        <v>7</v>
      </c>
      <c r="T326" s="20" t="s">
        <v>8</v>
      </c>
      <c r="U326" s="20" t="s">
        <v>9</v>
      </c>
      <c r="V326" s="20" t="s">
        <v>10</v>
      </c>
      <c r="W326" s="20" t="s">
        <v>11</v>
      </c>
      <c r="X326" s="21" t="s">
        <v>12</v>
      </c>
    </row>
    <row r="327" spans="1:24" x14ac:dyDescent="0.25">
      <c r="A327" s="117">
        <v>0.33333333333333331</v>
      </c>
      <c r="B327" s="118">
        <v>2.8985507246376812E-2</v>
      </c>
      <c r="C327" s="119">
        <v>2.1746634449430445E-2</v>
      </c>
      <c r="D327" s="119">
        <v>2.4287856071964018E-2</v>
      </c>
      <c r="E327" s="119">
        <v>2.5190586675505468E-2</v>
      </c>
      <c r="F327" s="119">
        <v>2.1327829377364983E-2</v>
      </c>
      <c r="G327" s="119">
        <v>2.3901581722319858E-2</v>
      </c>
      <c r="H327" s="120">
        <v>3.1609195402298854E-2</v>
      </c>
      <c r="J327" s="24">
        <f t="shared" ref="J327:P352" ca="1" si="39">B327*J$357</f>
        <v>7.296567868750968E-2</v>
      </c>
      <c r="K327" s="24">
        <f t="shared" ca="1" si="39"/>
        <v>0.76613962621885157</v>
      </c>
      <c r="L327" s="24">
        <f t="shared" ca="1" si="39"/>
        <v>0.98503666228138065</v>
      </c>
      <c r="M327" s="24">
        <f t="shared" ca="1" si="39"/>
        <v>0.92423193004178916</v>
      </c>
      <c r="N327" s="24">
        <f t="shared" ca="1" si="39"/>
        <v>0.75397867977093336</v>
      </c>
      <c r="O327" s="24">
        <f t="shared" ca="1" si="39"/>
        <v>0.82694435845844305</v>
      </c>
      <c r="P327" s="24">
        <f t="shared" ca="1" si="39"/>
        <v>0.26754082185420219</v>
      </c>
      <c r="R327" s="24">
        <f ca="1">IF(J327=0,0,Agents($L$4,$L$5,J327,$L$3)/(1-$P$1))</f>
        <v>1.25</v>
      </c>
      <c r="S327" s="24">
        <f ca="1">IF(K327=0,0,Agents($L$4,$L$5,K327,$L$3)/(1-$P$1))</f>
        <v>2.5</v>
      </c>
      <c r="T327" s="24">
        <f ca="1">IF(L327=0,0,Agents($L$4,$L$5,L327,$L$3)/(1-$P$1))</f>
        <v>2.5</v>
      </c>
      <c r="U327" s="24">
        <f ca="1">IF(M327=0,0,Agents($L$4,$L$5,M327,$L$3)/(1-$P$1))</f>
        <v>2.5</v>
      </c>
      <c r="V327" s="24">
        <f ca="1">IF(N327=0,0,Agents($L$4,$L$5,N327,$L$3)/(1-$P$1))</f>
        <v>2.5</v>
      </c>
      <c r="W327" s="24">
        <f ca="1">IF(O327=0,0,Agents($L$4,$L$5,O327,$L$3)/(1-$P$1))</f>
        <v>2.5</v>
      </c>
      <c r="X327" s="24">
        <f ca="1">IF(P327=0,0,Agents($L$4,$L$5,P327,$L$3)/(1-$P$1))</f>
        <v>1.25</v>
      </c>
    </row>
    <row r="328" spans="1:24" x14ac:dyDescent="0.25">
      <c r="A328" s="121">
        <v>0.35416666666666669</v>
      </c>
      <c r="B328" s="122">
        <v>2.4154589371980676E-2</v>
      </c>
      <c r="C328" s="123">
        <v>3.1411805315843977E-2</v>
      </c>
      <c r="D328" s="123">
        <v>3.2083958020989505E-2</v>
      </c>
      <c r="E328" s="123">
        <v>3.1819688432217434E-2</v>
      </c>
      <c r="F328" s="123">
        <v>2.4079807361541108E-2</v>
      </c>
      <c r="G328" s="123">
        <v>2.3198594024604568E-2</v>
      </c>
      <c r="H328" s="124">
        <v>2.2988505747126436E-2</v>
      </c>
      <c r="J328" s="30">
        <f t="shared" ca="1" si="39"/>
        <v>6.0804732239591402E-2</v>
      </c>
      <c r="K328" s="30">
        <f t="shared" ca="1" si="39"/>
        <v>1.1066461267605634</v>
      </c>
      <c r="L328" s="30">
        <f t="shared" ca="1" si="39"/>
        <v>1.3012212699272558</v>
      </c>
      <c r="M328" s="30">
        <f t="shared" ca="1" si="39"/>
        <v>1.1674508590001549</v>
      </c>
      <c r="N328" s="30">
        <f t="shared" ca="1" si="39"/>
        <v>0.85126625135427958</v>
      </c>
      <c r="O328" s="30">
        <f t="shared" ca="1" si="39"/>
        <v>0.80262246556260652</v>
      </c>
      <c r="P328" s="30">
        <f t="shared" ca="1" si="39"/>
        <v>0.19457514316669247</v>
      </c>
      <c r="R328" s="30">
        <f ca="1">IF(J328=0,0,Agents($L$4,$L$5,J328,$L$3)/(1-$P$1))</f>
        <v>1.25</v>
      </c>
      <c r="S328" s="30">
        <f ca="1">IF(K328=0,0,Agents($L$4,$L$5,K328,$L$3)/(1-$P$1))</f>
        <v>2.5</v>
      </c>
      <c r="T328" s="30">
        <f ca="1">IF(L328=0,0,Agents($L$4,$L$5,L328,$L$3)/(1-$P$1))</f>
        <v>2.5</v>
      </c>
      <c r="U328" s="30">
        <f ca="1">IF(M328=0,0,Agents($L$4,$L$5,M328,$L$3)/(1-$P$1))</f>
        <v>2.5</v>
      </c>
      <c r="V328" s="30">
        <f ca="1">IF(N328=0,0,Agents($L$4,$L$5,N328,$L$3)/(1-$P$1))</f>
        <v>2.5</v>
      </c>
      <c r="W328" s="30">
        <f ca="1">IF(O328=0,0,Agents($L$4,$L$5,O328,$L$3)/(1-$P$1))</f>
        <v>2.5</v>
      </c>
      <c r="X328" s="30">
        <f ca="1">IF(P328=0,0,Agents($L$4,$L$5,P328,$L$3)/(1-$P$1))</f>
        <v>1.25</v>
      </c>
    </row>
    <row r="329" spans="1:24" x14ac:dyDescent="0.25">
      <c r="A329" s="125">
        <v>0.375</v>
      </c>
      <c r="B329" s="118">
        <v>3.3816425120772944E-2</v>
      </c>
      <c r="C329" s="119">
        <v>3.589920607525026E-2</v>
      </c>
      <c r="D329" s="119">
        <v>3.9880059970014994E-2</v>
      </c>
      <c r="E329" s="119">
        <v>4.2094796155120982E-2</v>
      </c>
      <c r="F329" s="119">
        <v>3.8871689026487785E-2</v>
      </c>
      <c r="G329" s="119">
        <v>4.0421792618629174E-2</v>
      </c>
      <c r="H329" s="120">
        <v>3.8793103448275863E-2</v>
      </c>
      <c r="J329" s="24">
        <f t="shared" ca="1" si="39"/>
        <v>8.5126625135427958E-2</v>
      </c>
      <c r="K329" s="24">
        <f t="shared" ca="1" si="39"/>
        <v>1.264738430583501</v>
      </c>
      <c r="L329" s="24">
        <f t="shared" ca="1" si="39"/>
        <v>1.6174058775731313</v>
      </c>
      <c r="M329" s="24">
        <f t="shared" ca="1" si="39"/>
        <v>1.5444401988856216</v>
      </c>
      <c r="N329" s="24">
        <f t="shared" ca="1" si="39"/>
        <v>1.3741869486147655</v>
      </c>
      <c r="O329" s="24">
        <f t="shared" ca="1" si="39"/>
        <v>1.3985088415106022</v>
      </c>
      <c r="P329" s="24">
        <f t="shared" ca="1" si="39"/>
        <v>0.32834555409379357</v>
      </c>
      <c r="R329" s="24">
        <f ca="1">IF(J329=0,0,Agents($L$4,$L$5,J329,$L$3)/(1-$P$1))</f>
        <v>1.25</v>
      </c>
      <c r="S329" s="24">
        <f ca="1">IF(K329=0,0,Agents($L$4,$L$5,K329,$L$3)/(1-$P$1))</f>
        <v>2.5</v>
      </c>
      <c r="T329" s="24">
        <f ca="1">IF(L329=0,0,Agents($L$4,$L$5,L329,$L$3)/(1-$P$1))</f>
        <v>2.5</v>
      </c>
      <c r="U329" s="24">
        <f ca="1">IF(M329=0,0,Agents($L$4,$L$5,M329,$L$3)/(1-$P$1))</f>
        <v>2.5</v>
      </c>
      <c r="V329" s="24">
        <f ca="1">IF(N329=0,0,Agents($L$4,$L$5,N329,$L$3)/(1-$P$1))</f>
        <v>2.5</v>
      </c>
      <c r="W329" s="24">
        <f ca="1">IF(O329=0,0,Agents($L$4,$L$5,O329,$L$3)/(1-$P$1))</f>
        <v>2.5</v>
      </c>
      <c r="X329" s="24">
        <f ca="1">IF(P329=0,0,Agents($L$4,$L$5,P329,$L$3)/(1-$P$1))</f>
        <v>1.25</v>
      </c>
    </row>
    <row r="330" spans="1:24" x14ac:dyDescent="0.25">
      <c r="A330" s="121">
        <v>0.39583333333333331</v>
      </c>
      <c r="B330" s="122">
        <v>5.7971014492753624E-2</v>
      </c>
      <c r="C330" s="123">
        <v>4.9016223679668625E-2</v>
      </c>
      <c r="D330" s="123">
        <v>5.0674662668665667E-2</v>
      </c>
      <c r="E330" s="123">
        <v>5.2038448790188929E-2</v>
      </c>
      <c r="F330" s="123">
        <v>4.3687650498796013E-2</v>
      </c>
      <c r="G330" s="123">
        <v>4.8506151142355007E-2</v>
      </c>
      <c r="H330" s="124">
        <v>5.0287356321839081E-2</v>
      </c>
      <c r="J330" s="30">
        <f t="shared" ca="1" si="39"/>
        <v>0.14593135737501936</v>
      </c>
      <c r="K330" s="30">
        <f t="shared" ca="1" si="39"/>
        <v>1.7268543956043958</v>
      </c>
      <c r="L330" s="30">
        <f t="shared" ca="1" si="39"/>
        <v>2.0551999496981894</v>
      </c>
      <c r="M330" s="30">
        <f t="shared" ca="1" si="39"/>
        <v>1.9092685923231698</v>
      </c>
      <c r="N330" s="30">
        <f t="shared" ca="1" si="39"/>
        <v>1.5444401988856216</v>
      </c>
      <c r="O330" s="30">
        <f t="shared" ca="1" si="39"/>
        <v>1.6782106098127227</v>
      </c>
      <c r="P330" s="30">
        <f t="shared" ca="1" si="39"/>
        <v>0.42563312567713979</v>
      </c>
      <c r="R330" s="30">
        <f ca="1">IF(J330=0,0,Agents($L$4,$L$5,J330,$L$3)/(1-$P$1))</f>
        <v>1.25</v>
      </c>
      <c r="S330" s="30">
        <f ca="1">IF(K330=0,0,Agents($L$4,$L$5,K330,$L$3)/(1-$P$1))</f>
        <v>2.5</v>
      </c>
      <c r="T330" s="30">
        <f ca="1">IF(L330=0,0,Agents($L$4,$L$5,L330,$L$3)/(1-$P$1))</f>
        <v>2.5</v>
      </c>
      <c r="U330" s="30">
        <f ca="1">IF(M330=0,0,Agents($L$4,$L$5,M330,$L$3)/(1-$P$1))</f>
        <v>2.5</v>
      </c>
      <c r="V330" s="30">
        <f ca="1">IF(N330=0,0,Agents($L$4,$L$5,N330,$L$3)/(1-$P$1))</f>
        <v>2.5</v>
      </c>
      <c r="W330" s="30">
        <f ca="1">IF(O330=0,0,Agents($L$4,$L$5,O330,$L$3)/(1-$P$1))</f>
        <v>2.5</v>
      </c>
      <c r="X330" s="30">
        <f ca="1">IF(P330=0,0,Agents($L$4,$L$5,P330,$L$3)/(1-$P$1))</f>
        <v>1.25</v>
      </c>
    </row>
    <row r="331" spans="1:24" x14ac:dyDescent="0.25">
      <c r="A331" s="125">
        <v>0.41666666666666669</v>
      </c>
      <c r="B331" s="118">
        <v>2.8985507246376812E-2</v>
      </c>
      <c r="C331" s="119">
        <v>5.6689944504925503E-2</v>
      </c>
      <c r="D331" s="119">
        <v>5.3073463268365817E-2</v>
      </c>
      <c r="E331" s="119">
        <v>5.4027179317202516E-2</v>
      </c>
      <c r="F331" s="119">
        <v>4.9879600963192293E-2</v>
      </c>
      <c r="G331" s="119">
        <v>5.4481546572934976E-2</v>
      </c>
      <c r="H331" s="120">
        <v>5.459770114942529E-2</v>
      </c>
      <c r="J331" s="24">
        <f t="shared" ca="1" si="39"/>
        <v>7.296567868750968E-2</v>
      </c>
      <c r="K331" s="24">
        <f t="shared" ca="1" si="39"/>
        <v>1.9972015897158091</v>
      </c>
      <c r="L331" s="24">
        <f t="shared" ca="1" si="39"/>
        <v>2.1524875212815355</v>
      </c>
      <c r="M331" s="24">
        <f t="shared" ca="1" si="39"/>
        <v>1.9822342710106793</v>
      </c>
      <c r="N331" s="24">
        <f t="shared" ca="1" si="39"/>
        <v>1.7633372349481504</v>
      </c>
      <c r="O331" s="24">
        <f t="shared" ca="1" si="39"/>
        <v>1.8849466994273336</v>
      </c>
      <c r="P331" s="24">
        <f t="shared" ca="1" si="39"/>
        <v>0.46211596502089464</v>
      </c>
      <c r="R331" s="24">
        <f ca="1">IF(J331=0,0,Agents($L$4,$L$5,J331,$L$3)/(1-$P$1))</f>
        <v>1.25</v>
      </c>
      <c r="S331" s="24">
        <f ca="1">IF(K331=0,0,Agents($L$4,$L$5,K331,$L$3)/(1-$P$1))</f>
        <v>2.5</v>
      </c>
      <c r="T331" s="24">
        <f ca="1">IF(L331=0,0,Agents($L$4,$L$5,L331,$L$3)/(1-$P$1))</f>
        <v>2.5</v>
      </c>
      <c r="U331" s="24">
        <f ca="1">IF(M331=0,0,Agents($L$4,$L$5,M331,$L$3)/(1-$P$1))</f>
        <v>2.5</v>
      </c>
      <c r="V331" s="24">
        <f ca="1">IF(N331=0,0,Agents($L$4,$L$5,N331,$L$3)/(1-$P$1))</f>
        <v>2.5</v>
      </c>
      <c r="W331" s="24">
        <f ca="1">IF(O331=0,0,Agents($L$4,$L$5,O331,$L$3)/(1-$P$1))</f>
        <v>2.5</v>
      </c>
      <c r="X331" s="24">
        <f ca="1">IF(P331=0,0,Agents($L$4,$L$5,P331,$L$3)/(1-$P$1))</f>
        <v>1.25</v>
      </c>
    </row>
    <row r="332" spans="1:24" x14ac:dyDescent="0.25">
      <c r="A332" s="121">
        <v>0.4375</v>
      </c>
      <c r="B332" s="122">
        <v>4.3478260869565216E-2</v>
      </c>
      <c r="C332" s="123">
        <v>6.1177345264331787E-2</v>
      </c>
      <c r="D332" s="123">
        <v>6.0385192019374909E-2</v>
      </c>
      <c r="E332" s="123">
        <v>5.6347364932051704E-2</v>
      </c>
      <c r="F332" s="123">
        <v>5.2128813738720886E-2</v>
      </c>
      <c r="G332" s="123">
        <v>6.1862917398945519E-2</v>
      </c>
      <c r="H332" s="124">
        <v>5.5702917771883305E-2</v>
      </c>
      <c r="J332" s="30">
        <f t="shared" ca="1" si="39"/>
        <v>0.10944851803126451</v>
      </c>
      <c r="K332" s="30">
        <f t="shared" ca="1" si="39"/>
        <v>2.1552938935387469</v>
      </c>
      <c r="L332" s="30">
        <f t="shared" ca="1" si="39"/>
        <v>2.4490275231269267</v>
      </c>
      <c r="M332" s="30">
        <f t="shared" ca="1" si="39"/>
        <v>2.0673608961461074</v>
      </c>
      <c r="N332" s="30">
        <f t="shared" ca="1" si="39"/>
        <v>1.8428511155691556</v>
      </c>
      <c r="O332" s="30">
        <f t="shared" ca="1" si="39"/>
        <v>2.1403265748336175</v>
      </c>
      <c r="P332" s="30">
        <f t="shared" ca="1" si="39"/>
        <v>0.47147053921160115</v>
      </c>
      <c r="R332" s="30">
        <f ca="1">IF(J332=0,0,Agents($L$4,$L$5,J332,$L$3)/(1-$P$1))</f>
        <v>1.25</v>
      </c>
      <c r="S332" s="30">
        <f ca="1">IF(K332=0,0,Agents($L$4,$L$5,K332,$L$3)/(1-$P$1))</f>
        <v>2.5</v>
      </c>
      <c r="T332" s="30">
        <f ca="1">IF(L332=0,0,Agents($L$4,$L$5,L332,$L$3)/(1-$P$1))</f>
        <v>2.5</v>
      </c>
      <c r="U332" s="30">
        <f ca="1">IF(M332=0,0,Agents($L$4,$L$5,M332,$L$3)/(1-$P$1))</f>
        <v>2.5</v>
      </c>
      <c r="V332" s="30">
        <f ca="1">IF(N332=0,0,Agents($L$4,$L$5,N332,$L$3)/(1-$P$1))</f>
        <v>2.5</v>
      </c>
      <c r="W332" s="30">
        <f ca="1">IF(O332=0,0,Agents($L$4,$L$5,O332,$L$3)/(1-$P$1))</f>
        <v>2.5</v>
      </c>
      <c r="X332" s="30">
        <f ca="1">IF(P332=0,0,Agents($L$4,$L$5,P332,$L$3)/(1-$P$1))</f>
        <v>1.25</v>
      </c>
    </row>
    <row r="333" spans="1:24" x14ac:dyDescent="0.25">
      <c r="A333" s="125">
        <v>0.45833333333333331</v>
      </c>
      <c r="B333" s="118">
        <v>5.3140096618357488E-2</v>
      </c>
      <c r="C333" s="119">
        <v>5.9106237221528891E-2</v>
      </c>
      <c r="D333" s="119">
        <v>5.9485641794487357E-2</v>
      </c>
      <c r="E333" s="119">
        <v>5.9661915810407688E-2</v>
      </c>
      <c r="F333" s="119">
        <v>5.384879997883097E-2</v>
      </c>
      <c r="G333" s="119">
        <v>6.2214411247803164E-2</v>
      </c>
      <c r="H333" s="120">
        <v>6.2886825817860328E-2</v>
      </c>
      <c r="J333" s="24">
        <f t="shared" ca="1" si="39"/>
        <v>0.13377041092710107</v>
      </c>
      <c r="K333" s="24">
        <f t="shared" ca="1" si="39"/>
        <v>2.0823282148512372</v>
      </c>
      <c r="L333" s="24">
        <f t="shared" ca="1" si="39"/>
        <v>2.4125446837831719</v>
      </c>
      <c r="M333" s="24">
        <f t="shared" ca="1" si="39"/>
        <v>2.1889703606252904</v>
      </c>
      <c r="N333" s="24">
        <f t="shared" ca="1" si="39"/>
        <v>1.9036558478087473</v>
      </c>
      <c r="O333" s="24">
        <f t="shared" ca="1" si="39"/>
        <v>2.1524875212815355</v>
      </c>
      <c r="P333" s="24">
        <f t="shared" ca="1" si="39"/>
        <v>0.53227527145119269</v>
      </c>
      <c r="R333" s="24">
        <f ca="1">IF(J333=0,0,Agents($L$4,$L$5,J333,$L$3)/(1-$P$1))</f>
        <v>1.25</v>
      </c>
      <c r="S333" s="24">
        <f ca="1">IF(K333=0,0,Agents($L$4,$L$5,K333,$L$3)/(1-$P$1))</f>
        <v>2.5</v>
      </c>
      <c r="T333" s="24">
        <f ca="1">IF(L333=0,0,Agents($L$4,$L$5,L333,$L$3)/(1-$P$1))</f>
        <v>2.5</v>
      </c>
      <c r="U333" s="24">
        <f ca="1">IF(M333=0,0,Agents($L$4,$L$5,M333,$L$3)/(1-$P$1))</f>
        <v>2.5</v>
      </c>
      <c r="V333" s="24">
        <f ca="1">IF(N333=0,0,Agents($L$4,$L$5,N333,$L$3)/(1-$P$1))</f>
        <v>2.5</v>
      </c>
      <c r="W333" s="24">
        <f ca="1">IF(O333=0,0,Agents($L$4,$L$5,O333,$L$3)/(1-$P$1))</f>
        <v>2.5</v>
      </c>
      <c r="X333" s="24">
        <f ca="1">IF(P333=0,0,Agents($L$4,$L$5,P333,$L$3)/(1-$P$1))</f>
        <v>1.25</v>
      </c>
    </row>
    <row r="334" spans="1:24" x14ac:dyDescent="0.25">
      <c r="A334" s="121">
        <v>0.47916666666666669</v>
      </c>
      <c r="B334" s="122">
        <v>4.3478260869565216E-2</v>
      </c>
      <c r="C334" s="123">
        <v>6.2212899285733245E-2</v>
      </c>
      <c r="D334" s="123">
        <v>6.1284742244262468E-2</v>
      </c>
      <c r="E334" s="123">
        <v>5.6678820019887298E-2</v>
      </c>
      <c r="F334" s="123">
        <v>5.7976766955095155E-2</v>
      </c>
      <c r="G334" s="123">
        <v>5.9753954305799648E-2</v>
      </c>
      <c r="H334" s="124">
        <v>5.1392572944297096E-2</v>
      </c>
      <c r="J334" s="30">
        <f t="shared" ca="1" si="39"/>
        <v>0.10944851803126451</v>
      </c>
      <c r="K334" s="30">
        <f t="shared" ca="1" si="39"/>
        <v>2.1917767328825017</v>
      </c>
      <c r="L334" s="30">
        <f t="shared" ca="1" si="39"/>
        <v>2.4855103624706816</v>
      </c>
      <c r="M334" s="30">
        <f t="shared" ca="1" si="39"/>
        <v>2.0795218425940254</v>
      </c>
      <c r="N334" s="30">
        <f t="shared" ca="1" si="39"/>
        <v>2.0495872051837662</v>
      </c>
      <c r="O334" s="30">
        <f t="shared" ca="1" si="39"/>
        <v>2.0673608961461079</v>
      </c>
      <c r="P334" s="30">
        <f t="shared" ca="1" si="39"/>
        <v>0.4349876998678463</v>
      </c>
      <c r="R334" s="30">
        <f ca="1">IF(J334=0,0,Agents($L$4,$L$5,J334,$L$3)/(1-$P$1))</f>
        <v>1.25</v>
      </c>
      <c r="S334" s="30">
        <f ca="1">IF(K334=0,0,Agents($L$4,$L$5,K334,$L$3)/(1-$P$1))</f>
        <v>2.5</v>
      </c>
      <c r="T334" s="30">
        <f ca="1">IF(L334=0,0,Agents($L$4,$L$5,L334,$L$3)/(1-$P$1))</f>
        <v>2.5</v>
      </c>
      <c r="U334" s="30">
        <f ca="1">IF(M334=0,0,Agents($L$4,$L$5,M334,$L$3)/(1-$P$1))</f>
        <v>2.5</v>
      </c>
      <c r="V334" s="30">
        <f ca="1">IF(N334=0,0,Agents($L$4,$L$5,N334,$L$3)/(1-$P$1))</f>
        <v>2.5</v>
      </c>
      <c r="W334" s="30">
        <f ca="1">IF(O334=0,0,Agents($L$4,$L$5,O334,$L$3)/(1-$P$1))</f>
        <v>2.5</v>
      </c>
      <c r="X334" s="30">
        <f ca="1">IF(P334=0,0,Agents($L$4,$L$5,P334,$L$3)/(1-$P$1))</f>
        <v>1.25</v>
      </c>
    </row>
    <row r="335" spans="1:24" x14ac:dyDescent="0.25">
      <c r="A335" s="125">
        <v>0.5</v>
      </c>
      <c r="B335" s="118">
        <v>4.8309178743961345E-2</v>
      </c>
      <c r="C335" s="119">
        <v>5.6689944504925503E-2</v>
      </c>
      <c r="D335" s="119">
        <v>5.3788490370199497E-2</v>
      </c>
      <c r="E335" s="119">
        <v>5.4027179317202516E-2</v>
      </c>
      <c r="F335" s="119">
        <v>5.4192797226852982E-2</v>
      </c>
      <c r="G335" s="119">
        <v>5.342706502636204E-2</v>
      </c>
      <c r="H335" s="120">
        <v>6.0013262599469513E-2</v>
      </c>
      <c r="J335" s="24">
        <f t="shared" ca="1" si="39"/>
        <v>0.12160946447918278</v>
      </c>
      <c r="K335" s="24">
        <f t="shared" ca="1" si="39"/>
        <v>1.9972015897158091</v>
      </c>
      <c r="L335" s="24">
        <f t="shared" ca="1" si="39"/>
        <v>2.1814867012727244</v>
      </c>
      <c r="M335" s="24">
        <f t="shared" ca="1" si="39"/>
        <v>1.9822342710106793</v>
      </c>
      <c r="N335" s="24">
        <f t="shared" ca="1" si="39"/>
        <v>1.9158167942566653</v>
      </c>
      <c r="O335" s="24">
        <f t="shared" ca="1" si="39"/>
        <v>1.8484638600835788</v>
      </c>
      <c r="P335" s="24">
        <f t="shared" ca="1" si="39"/>
        <v>0.50795337855535594</v>
      </c>
      <c r="R335" s="24">
        <f ca="1">IF(J335=0,0,Agents($L$4,$L$5,J335,$L$3)/(1-$P$1))</f>
        <v>1.25</v>
      </c>
      <c r="S335" s="24">
        <f ca="1">IF(K335=0,0,Agents($L$4,$L$5,K335,$L$3)/(1-$P$1))</f>
        <v>2.5</v>
      </c>
      <c r="T335" s="24">
        <f ca="1">IF(L335=0,0,Agents($L$4,$L$5,L335,$L$3)/(1-$P$1))</f>
        <v>2.5</v>
      </c>
      <c r="U335" s="24">
        <f ca="1">IF(M335=0,0,Agents($L$4,$L$5,M335,$L$3)/(1-$P$1))</f>
        <v>2.5</v>
      </c>
      <c r="V335" s="24">
        <f ca="1">IF(N335=0,0,Agents($L$4,$L$5,N335,$L$3)/(1-$P$1))</f>
        <v>2.5</v>
      </c>
      <c r="W335" s="24">
        <f ca="1">IF(O335=0,0,Agents($L$4,$L$5,O335,$L$3)/(1-$P$1))</f>
        <v>2.5</v>
      </c>
      <c r="X335" s="24">
        <f ca="1">IF(P335=0,0,Agents($L$4,$L$5,P335,$L$3)/(1-$P$1))</f>
        <v>1.25</v>
      </c>
    </row>
    <row r="336" spans="1:24" x14ac:dyDescent="0.25">
      <c r="A336" s="121">
        <v>0.52083333333333337</v>
      </c>
      <c r="B336" s="122">
        <v>5.7971014492753617E-2</v>
      </c>
      <c r="C336" s="123">
        <v>5.1857359071718741E-2</v>
      </c>
      <c r="D336" s="123">
        <v>5.3788490370199497E-2</v>
      </c>
      <c r="E336" s="123">
        <v>4.938680808750414E-2</v>
      </c>
      <c r="F336" s="123">
        <v>5.2128813738720886E-2</v>
      </c>
      <c r="G336" s="123">
        <v>5.518453427065026E-2</v>
      </c>
      <c r="H336" s="124">
        <v>6.1450044208664921E-2</v>
      </c>
      <c r="J336" s="30">
        <f t="shared" ca="1" si="39"/>
        <v>0.14593135737501936</v>
      </c>
      <c r="K336" s="30">
        <f t="shared" ca="1" si="39"/>
        <v>1.8269483394449533</v>
      </c>
      <c r="L336" s="30">
        <f t="shared" ca="1" si="39"/>
        <v>2.1814867012727244</v>
      </c>
      <c r="M336" s="30">
        <f t="shared" ca="1" si="39"/>
        <v>1.8119810207398235</v>
      </c>
      <c r="N336" s="30">
        <f t="shared" ca="1" si="39"/>
        <v>1.8428511155691556</v>
      </c>
      <c r="O336" s="30">
        <f t="shared" ca="1" si="39"/>
        <v>1.90926859232317</v>
      </c>
      <c r="P336" s="30">
        <f t="shared" ca="1" si="39"/>
        <v>0.52011432500327426</v>
      </c>
      <c r="R336" s="30">
        <f ca="1">IF(J336=0,0,Agents($L$4,$L$5,J336,$L$3)/(1-$P$1))</f>
        <v>1.25</v>
      </c>
      <c r="S336" s="30">
        <f ca="1">IF(K336=0,0,Agents($L$4,$L$5,K336,$L$3)/(1-$P$1))</f>
        <v>2.5</v>
      </c>
      <c r="T336" s="30">
        <f ca="1">IF(L336=0,0,Agents($L$4,$L$5,L336,$L$3)/(1-$P$1))</f>
        <v>2.5</v>
      </c>
      <c r="U336" s="30">
        <f ca="1">IF(M336=0,0,Agents($L$4,$L$5,M336,$L$3)/(1-$P$1))</f>
        <v>2.5</v>
      </c>
      <c r="V336" s="30">
        <f ca="1">IF(N336=0,0,Agents($L$4,$L$5,N336,$L$3)/(1-$P$1))</f>
        <v>2.5</v>
      </c>
      <c r="W336" s="30">
        <f ca="1">IF(O336=0,0,Agents($L$4,$L$5,O336,$L$3)/(1-$P$1))</f>
        <v>2.5</v>
      </c>
      <c r="X336" s="30">
        <f ca="1">IF(P336=0,0,Agents($L$4,$L$5,P336,$L$3)/(1-$P$1))</f>
        <v>1.25</v>
      </c>
    </row>
    <row r="337" spans="1:24" x14ac:dyDescent="0.25">
      <c r="A337" s="125">
        <v>0.54166666666666663</v>
      </c>
      <c r="B337" s="118">
        <v>5.3140096618357488E-2</v>
      </c>
      <c r="C337" s="119">
        <v>5.3928467114521643E-2</v>
      </c>
      <c r="D337" s="119">
        <v>5.2589090070349426E-2</v>
      </c>
      <c r="E337" s="119">
        <v>5.1375538614517727E-2</v>
      </c>
      <c r="F337" s="119">
        <v>5.4192797226852982E-2</v>
      </c>
      <c r="G337" s="119">
        <v>5.3778558875219686E-2</v>
      </c>
      <c r="H337" s="120">
        <v>5.2829354553492504E-2</v>
      </c>
      <c r="J337" s="24">
        <f t="shared" ca="1" si="39"/>
        <v>0.13377041092710107</v>
      </c>
      <c r="K337" s="24">
        <f t="shared" ca="1" si="39"/>
        <v>1.899914018132463</v>
      </c>
      <c r="L337" s="24">
        <f t="shared" ca="1" si="39"/>
        <v>2.1328429154810515</v>
      </c>
      <c r="M337" s="24">
        <f t="shared" ca="1" si="39"/>
        <v>1.884946699427333</v>
      </c>
      <c r="N337" s="24">
        <f t="shared" ca="1" si="39"/>
        <v>1.9158167942566653</v>
      </c>
      <c r="O337" s="24">
        <f t="shared" ca="1" si="39"/>
        <v>1.860624806531497</v>
      </c>
      <c r="P337" s="24">
        <f t="shared" ca="1" si="39"/>
        <v>0.44714864631576462</v>
      </c>
      <c r="R337" s="24">
        <f ca="1">IF(J337=0,0,Agents($L$4,$L$5,J337,$L$3)/(1-$P$1))</f>
        <v>1.25</v>
      </c>
      <c r="S337" s="24">
        <f ca="1">IF(K337=0,0,Agents($L$4,$L$5,K337,$L$3)/(1-$P$1))</f>
        <v>2.5</v>
      </c>
      <c r="T337" s="24">
        <f ca="1">IF(L337=0,0,Agents($L$4,$L$5,L337,$L$3)/(1-$P$1))</f>
        <v>2.5</v>
      </c>
      <c r="U337" s="24">
        <f ca="1">IF(M337=0,0,Agents($L$4,$L$5,M337,$L$3)/(1-$P$1))</f>
        <v>2.5</v>
      </c>
      <c r="V337" s="24">
        <f ca="1">IF(N337=0,0,Agents($L$4,$L$5,N337,$L$3)/(1-$P$1))</f>
        <v>2.5</v>
      </c>
      <c r="W337" s="24">
        <f ca="1">IF(O337=0,0,Agents($L$4,$L$5,O337,$L$3)/(1-$P$1))</f>
        <v>2.5</v>
      </c>
      <c r="X337" s="24">
        <f ca="1">IF(P337=0,0,Agents($L$4,$L$5,P337,$L$3)/(1-$P$1))</f>
        <v>1.25</v>
      </c>
    </row>
    <row r="338" spans="1:24" x14ac:dyDescent="0.25">
      <c r="A338" s="121">
        <v>0.5625</v>
      </c>
      <c r="B338" s="122">
        <v>4.8309178743961345E-2</v>
      </c>
      <c r="C338" s="123">
        <v>5.3928467114521643E-2</v>
      </c>
      <c r="D338" s="123">
        <v>5.5887440894937128E-2</v>
      </c>
      <c r="E338" s="123">
        <v>5.1706993702353328E-2</v>
      </c>
      <c r="F338" s="123">
        <v>5.6944775211029107E-2</v>
      </c>
      <c r="G338" s="123">
        <v>5.6942003514938486E-2</v>
      </c>
      <c r="H338" s="124">
        <v>5.8576480990274113E-2</v>
      </c>
      <c r="J338" s="30">
        <f t="shared" ca="1" si="39"/>
        <v>0.12160946447918278</v>
      </c>
      <c r="K338" s="30">
        <f t="shared" ca="1" si="39"/>
        <v>1.899914018132463</v>
      </c>
      <c r="L338" s="30">
        <f t="shared" ca="1" si="39"/>
        <v>2.2666133264081525</v>
      </c>
      <c r="M338" s="30">
        <f t="shared" ca="1" si="39"/>
        <v>1.8971076458752514</v>
      </c>
      <c r="N338" s="30">
        <f t="shared" ca="1" si="39"/>
        <v>2.0131043658400114</v>
      </c>
      <c r="O338" s="30">
        <f t="shared" ca="1" si="39"/>
        <v>1.9700733245627613</v>
      </c>
      <c r="P338" s="30">
        <f t="shared" ca="1" si="39"/>
        <v>0.49579243210743773</v>
      </c>
      <c r="R338" s="30">
        <f ca="1">IF(J338=0,0,Agents($L$4,$L$5,J338,$L$3)/(1-$P$1))</f>
        <v>1.25</v>
      </c>
      <c r="S338" s="30">
        <f ca="1">IF(K338=0,0,Agents($L$4,$L$5,K338,$L$3)/(1-$P$1))</f>
        <v>2.5</v>
      </c>
      <c r="T338" s="30">
        <f ca="1">IF(L338=0,0,Agents($L$4,$L$5,L338,$L$3)/(1-$P$1))</f>
        <v>2.5</v>
      </c>
      <c r="U338" s="30">
        <f ca="1">IF(M338=0,0,Agents($L$4,$L$5,M338,$L$3)/(1-$P$1))</f>
        <v>2.5</v>
      </c>
      <c r="V338" s="30">
        <f ca="1">IF(N338=0,0,Agents($L$4,$L$5,N338,$L$3)/(1-$P$1))</f>
        <v>2.5</v>
      </c>
      <c r="W338" s="30">
        <f ca="1">IF(O338=0,0,Agents($L$4,$L$5,O338,$L$3)/(1-$P$1))</f>
        <v>2.5</v>
      </c>
      <c r="X338" s="30">
        <f ca="1">IF(P338=0,0,Agents($L$4,$L$5,P338,$L$3)/(1-$P$1))</f>
        <v>1.25</v>
      </c>
    </row>
    <row r="339" spans="1:24" x14ac:dyDescent="0.25">
      <c r="A339" s="125">
        <v>0.58333333333333337</v>
      </c>
      <c r="B339" s="118">
        <v>3.8647342995169073E-2</v>
      </c>
      <c r="C339" s="119">
        <v>5.4964021135923087E-2</v>
      </c>
      <c r="D339" s="119">
        <v>5.7386691269749726E-2</v>
      </c>
      <c r="E339" s="119">
        <v>5.8667550546900891E-2</v>
      </c>
      <c r="F339" s="119">
        <v>5.8664761451139191E-2</v>
      </c>
      <c r="G339" s="119">
        <v>5.9050966608084357E-2</v>
      </c>
      <c r="H339" s="120">
        <v>5.4266136162687904E-2</v>
      </c>
      <c r="J339" s="24">
        <f t="shared" ca="1" si="39"/>
        <v>9.7287571583346222E-2</v>
      </c>
      <c r="K339" s="24">
        <f t="shared" ca="1" si="39"/>
        <v>1.9363968574762178</v>
      </c>
      <c r="L339" s="24">
        <f t="shared" ca="1" si="39"/>
        <v>2.3274180586477442</v>
      </c>
      <c r="M339" s="24">
        <f t="shared" ca="1" si="39"/>
        <v>2.1524875212815351</v>
      </c>
      <c r="N339" s="24">
        <f t="shared" ca="1" si="39"/>
        <v>2.0739090980796031</v>
      </c>
      <c r="O339" s="24">
        <f t="shared" ca="1" si="39"/>
        <v>2.043039003250271</v>
      </c>
      <c r="P339" s="24">
        <f t="shared" ca="1" si="39"/>
        <v>0.45930959276368288</v>
      </c>
      <c r="R339" s="24">
        <f ca="1">IF(J339=0,0,Agents($L$4,$L$5,J339,$L$3)/(1-$P$1))</f>
        <v>1.25</v>
      </c>
      <c r="S339" s="24">
        <f ca="1">IF(K339=0,0,Agents($L$4,$L$5,K339,$L$3)/(1-$P$1))</f>
        <v>2.5</v>
      </c>
      <c r="T339" s="24">
        <f ca="1">IF(L339=0,0,Agents($L$4,$L$5,L339,$L$3)/(1-$P$1))</f>
        <v>2.5</v>
      </c>
      <c r="U339" s="24">
        <f ca="1">IF(M339=0,0,Agents($L$4,$L$5,M339,$L$3)/(1-$P$1))</f>
        <v>2.5</v>
      </c>
      <c r="V339" s="24">
        <f ca="1">IF(N339=0,0,Agents($L$4,$L$5,N339,$L$3)/(1-$P$1))</f>
        <v>2.5</v>
      </c>
      <c r="W339" s="24">
        <f ca="1">IF(O339=0,0,Agents($L$4,$L$5,O339,$L$3)/(1-$P$1))</f>
        <v>2.5</v>
      </c>
      <c r="X339" s="24">
        <f ca="1">IF(P339=0,0,Agents($L$4,$L$5,P339,$L$3)/(1-$P$1))</f>
        <v>1.25</v>
      </c>
    </row>
    <row r="340" spans="1:24" x14ac:dyDescent="0.25">
      <c r="A340" s="121">
        <v>0.60416666666666663</v>
      </c>
      <c r="B340" s="122">
        <v>4.3478260869565216E-2</v>
      </c>
      <c r="C340" s="123">
        <v>5.4618836462122608E-2</v>
      </c>
      <c r="D340" s="123">
        <v>5.9485641794487357E-2</v>
      </c>
      <c r="E340" s="123">
        <v>6.1982101425256876E-2</v>
      </c>
      <c r="F340" s="123">
        <v>6.1760736683337335E-2</v>
      </c>
      <c r="G340" s="123">
        <v>5.8347978910369067E-2</v>
      </c>
      <c r="H340" s="124">
        <v>5.4266136162687904E-2</v>
      </c>
      <c r="J340" s="30">
        <f t="shared" ca="1" si="39"/>
        <v>0.10944851803126451</v>
      </c>
      <c r="K340" s="30">
        <f t="shared" ca="1" si="39"/>
        <v>1.9242359110282996</v>
      </c>
      <c r="L340" s="30">
        <f t="shared" ca="1" si="39"/>
        <v>2.4125446837831719</v>
      </c>
      <c r="M340" s="30">
        <f t="shared" ca="1" si="39"/>
        <v>2.2740969857607181</v>
      </c>
      <c r="N340" s="30">
        <f t="shared" ca="1" si="39"/>
        <v>2.1833576161108676</v>
      </c>
      <c r="O340" s="30">
        <f t="shared" ca="1" si="39"/>
        <v>2.0187171103544346</v>
      </c>
      <c r="P340" s="30">
        <f t="shared" ca="1" si="39"/>
        <v>0.45930959276368288</v>
      </c>
      <c r="R340" s="30">
        <f ca="1">IF(J340=0,0,Agents($L$4,$L$5,J340,$L$3)/(1-$P$1))</f>
        <v>1.25</v>
      </c>
      <c r="S340" s="30">
        <f ca="1">IF(K340=0,0,Agents($L$4,$L$5,K340,$L$3)/(1-$P$1))</f>
        <v>2.5</v>
      </c>
      <c r="T340" s="30">
        <f ca="1">IF(L340=0,0,Agents($L$4,$L$5,L340,$L$3)/(1-$P$1))</f>
        <v>2.5</v>
      </c>
      <c r="U340" s="30">
        <f ca="1">IF(M340=0,0,Agents($L$4,$L$5,M340,$L$3)/(1-$P$1))</f>
        <v>2.5</v>
      </c>
      <c r="V340" s="30">
        <f ca="1">IF(N340=0,0,Agents($L$4,$L$5,N340,$L$3)/(1-$P$1))</f>
        <v>2.5</v>
      </c>
      <c r="W340" s="30">
        <f ca="1">IF(O340=0,0,Agents($L$4,$L$5,O340,$L$3)/(1-$P$1))</f>
        <v>2.5</v>
      </c>
      <c r="X340" s="30">
        <f ca="1">IF(P340=0,0,Agents($L$4,$L$5,P340,$L$3)/(1-$P$1))</f>
        <v>1.25</v>
      </c>
    </row>
    <row r="341" spans="1:24" x14ac:dyDescent="0.25">
      <c r="A341" s="125">
        <v>0.625</v>
      </c>
      <c r="B341" s="118">
        <v>4.8309178743961345E-2</v>
      </c>
      <c r="C341" s="119">
        <v>5.3238097766920671E-2</v>
      </c>
      <c r="D341" s="119">
        <v>5.1689539845461867E-2</v>
      </c>
      <c r="E341" s="119">
        <v>5.5021544580709306E-2</v>
      </c>
      <c r="F341" s="119">
        <v>5.7632769707073143E-2</v>
      </c>
      <c r="G341" s="119">
        <v>5.7293497363796131E-2</v>
      </c>
      <c r="H341" s="120">
        <v>4.7082228116710895E-2</v>
      </c>
      <c r="J341" s="24">
        <f t="shared" ca="1" si="39"/>
        <v>0.12160946447918278</v>
      </c>
      <c r="K341" s="24">
        <f t="shared" ca="1" si="39"/>
        <v>1.8755921252366263</v>
      </c>
      <c r="L341" s="24">
        <f t="shared" ca="1" si="39"/>
        <v>2.0963600761372967</v>
      </c>
      <c r="M341" s="24">
        <f t="shared" ca="1" si="39"/>
        <v>2.0187171103544341</v>
      </c>
      <c r="N341" s="24">
        <f t="shared" ca="1" si="39"/>
        <v>2.0374262587358483</v>
      </c>
      <c r="O341" s="24">
        <f t="shared" ca="1" si="39"/>
        <v>1.9822342710106797</v>
      </c>
      <c r="P341" s="24">
        <f t="shared" ca="1" si="39"/>
        <v>0.39850486052409151</v>
      </c>
      <c r="R341" s="24">
        <f ca="1">IF(J341=0,0,Agents($L$4,$L$5,J341,$L$3)/(1-$P$1))</f>
        <v>1.25</v>
      </c>
      <c r="S341" s="24">
        <f ca="1">IF(K341=0,0,Agents($L$4,$L$5,K341,$L$3)/(1-$P$1))</f>
        <v>2.5</v>
      </c>
      <c r="T341" s="24">
        <f ca="1">IF(L341=0,0,Agents($L$4,$L$5,L341,$L$3)/(1-$P$1))</f>
        <v>2.5</v>
      </c>
      <c r="U341" s="24">
        <f ca="1">IF(M341=0,0,Agents($L$4,$L$5,M341,$L$3)/(1-$P$1))</f>
        <v>2.5</v>
      </c>
      <c r="V341" s="24">
        <f ca="1">IF(N341=0,0,Agents($L$4,$L$5,N341,$L$3)/(1-$P$1))</f>
        <v>2.5</v>
      </c>
      <c r="W341" s="24">
        <f ca="1">IF(O341=0,0,Agents($L$4,$L$5,O341,$L$3)/(1-$P$1))</f>
        <v>2.5</v>
      </c>
      <c r="X341" s="24">
        <f ca="1">IF(P341=0,0,Agents($L$4,$L$5,P341,$L$3)/(1-$P$1))</f>
        <v>1.25</v>
      </c>
    </row>
    <row r="342" spans="1:24" x14ac:dyDescent="0.25">
      <c r="A342" s="121">
        <v>0.64583333333333337</v>
      </c>
      <c r="B342" s="122">
        <v>5.3140096618357488E-2</v>
      </c>
      <c r="C342" s="123">
        <v>5.2547728419319706E-2</v>
      </c>
      <c r="D342" s="123">
        <v>5.2888940145311945E-2</v>
      </c>
      <c r="E342" s="123">
        <v>4.938680808750414E-2</v>
      </c>
      <c r="F342" s="123">
        <v>5.5912783466963066E-2</v>
      </c>
      <c r="G342" s="123">
        <v>5.3075571177504395E-2</v>
      </c>
      <c r="H342" s="124">
        <v>4.1335101679929286E-2</v>
      </c>
      <c r="J342" s="30">
        <f t="shared" ca="1" si="39"/>
        <v>0.13377041092710107</v>
      </c>
      <c r="K342" s="30">
        <f t="shared" ca="1" si="39"/>
        <v>1.8512702323407899</v>
      </c>
      <c r="L342" s="30">
        <f t="shared" ca="1" si="39"/>
        <v>2.14500386192897</v>
      </c>
      <c r="M342" s="30">
        <f t="shared" ca="1" si="39"/>
        <v>1.8119810207398235</v>
      </c>
      <c r="N342" s="30">
        <f t="shared" ca="1" si="39"/>
        <v>1.976621526496257</v>
      </c>
      <c r="O342" s="30">
        <f t="shared" ca="1" si="39"/>
        <v>1.8363029136356603</v>
      </c>
      <c r="P342" s="30">
        <f t="shared" ca="1" si="39"/>
        <v>0.34986107473241834</v>
      </c>
      <c r="R342" s="30">
        <f ca="1">IF(J342=0,0,Agents($L$4,$L$5,J342,$L$3)/(1-$P$1))</f>
        <v>1.25</v>
      </c>
      <c r="S342" s="30">
        <f ca="1">IF(K342=0,0,Agents($L$4,$L$5,K342,$L$3)/(1-$P$1))</f>
        <v>2.5</v>
      </c>
      <c r="T342" s="30">
        <f ca="1">IF(L342=0,0,Agents($L$4,$L$5,L342,$L$3)/(1-$P$1))</f>
        <v>2.5</v>
      </c>
      <c r="U342" s="30">
        <f ca="1">IF(M342=0,0,Agents($L$4,$L$5,M342,$L$3)/(1-$P$1))</f>
        <v>2.5</v>
      </c>
      <c r="V342" s="30">
        <f ca="1">IF(N342=0,0,Agents($L$4,$L$5,N342,$L$3)/(1-$P$1))</f>
        <v>2.5</v>
      </c>
      <c r="W342" s="30">
        <f ca="1">IF(O342=0,0,Agents($L$4,$L$5,O342,$L$3)/(1-$P$1))</f>
        <v>2.5</v>
      </c>
      <c r="X342" s="30">
        <f ca="1">IF(P342=0,0,Agents($L$4,$L$5,P342,$L$3)/(1-$P$1))</f>
        <v>1.25</v>
      </c>
    </row>
    <row r="343" spans="1:24" x14ac:dyDescent="0.25">
      <c r="A343" s="125">
        <v>0.66666666666666663</v>
      </c>
      <c r="B343" s="118">
        <v>4.3478260869565216E-2</v>
      </c>
      <c r="C343" s="119">
        <v>4.322774222670666E-2</v>
      </c>
      <c r="D343" s="119">
        <v>4.4792988121323936E-2</v>
      </c>
      <c r="E343" s="119">
        <v>4.9718263175339734E-2</v>
      </c>
      <c r="F343" s="119">
        <v>4.7312852266412665E-2</v>
      </c>
      <c r="G343" s="119">
        <v>4.9209138840070298E-2</v>
      </c>
      <c r="H343" s="120">
        <v>3.8461538461538478E-2</v>
      </c>
      <c r="J343" s="24">
        <f t="shared" ca="1" si="39"/>
        <v>0.10944851803126451</v>
      </c>
      <c r="K343" s="24">
        <f t="shared" ca="1" si="39"/>
        <v>1.5229246782469963</v>
      </c>
      <c r="L343" s="24">
        <f t="shared" ca="1" si="39"/>
        <v>1.8166583078351761</v>
      </c>
      <c r="M343" s="24">
        <f t="shared" ca="1" si="39"/>
        <v>1.8241419671877417</v>
      </c>
      <c r="N343" s="24">
        <f t="shared" ca="1" si="39"/>
        <v>1.6725978652982998</v>
      </c>
      <c r="O343" s="24">
        <f t="shared" ca="1" si="39"/>
        <v>1.7025325027085592</v>
      </c>
      <c r="P343" s="24">
        <f t="shared" ca="1" si="39"/>
        <v>0.32553918183658176</v>
      </c>
      <c r="R343" s="24">
        <f ca="1">IF(J343=0,0,Agents($L$4,$L$5,J343,$L$3)/(1-$P$1))</f>
        <v>1.25</v>
      </c>
      <c r="S343" s="24">
        <f ca="1">IF(K343=0,0,Agents($L$4,$L$5,K343,$L$3)/(1-$P$1))</f>
        <v>2.5</v>
      </c>
      <c r="T343" s="24">
        <f ca="1">IF(L343=0,0,Agents($L$4,$L$5,L343,$L$3)/(1-$P$1))</f>
        <v>2.5</v>
      </c>
      <c r="U343" s="24">
        <f ca="1">IF(M343=0,0,Agents($L$4,$L$5,M343,$L$3)/(1-$P$1))</f>
        <v>2.5</v>
      </c>
      <c r="V343" s="24">
        <f ca="1">IF(N343=0,0,Agents($L$4,$L$5,N343,$L$3)/(1-$P$1))</f>
        <v>2.5</v>
      </c>
      <c r="W343" s="24">
        <f ca="1">IF(O343=0,0,Agents($L$4,$L$5,O343,$L$3)/(1-$P$1))</f>
        <v>2.5</v>
      </c>
      <c r="X343" s="24">
        <f ca="1">IF(P343=0,0,Agents($L$4,$L$5,P343,$L$3)/(1-$P$1))</f>
        <v>1.25</v>
      </c>
    </row>
    <row r="344" spans="1:24" x14ac:dyDescent="0.25">
      <c r="A344" s="121">
        <v>0.6875</v>
      </c>
      <c r="B344" s="122">
        <v>3.3816425120772944E-2</v>
      </c>
      <c r="C344" s="123">
        <v>4.0386606834656544E-2</v>
      </c>
      <c r="D344" s="123">
        <v>3.8795986622073564E-2</v>
      </c>
      <c r="E344" s="123">
        <v>3.5465694398409013E-2</v>
      </c>
      <c r="F344" s="123">
        <v>4.1808896298060415E-2</v>
      </c>
      <c r="G344" s="123">
        <v>3.5852372583479786E-2</v>
      </c>
      <c r="H344" s="124">
        <v>3.2714412024756868E-2</v>
      </c>
      <c r="J344" s="30">
        <f t="shared" ca="1" si="39"/>
        <v>8.5126625135427958E-2</v>
      </c>
      <c r="K344" s="30">
        <f t="shared" ca="1" si="39"/>
        <v>1.4228307344064388</v>
      </c>
      <c r="L344" s="30">
        <f t="shared" ca="1" si="39"/>
        <v>1.5734393788768106</v>
      </c>
      <c r="M344" s="30">
        <f t="shared" ca="1" si="39"/>
        <v>1.3012212699272558</v>
      </c>
      <c r="N344" s="30">
        <f t="shared" ca="1" si="39"/>
        <v>1.4780227221316073</v>
      </c>
      <c r="O344" s="30">
        <f t="shared" ca="1" si="39"/>
        <v>1.2404165376876646</v>
      </c>
      <c r="P344" s="30">
        <f t="shared" ca="1" si="39"/>
        <v>0.27689539604490865</v>
      </c>
      <c r="R344" s="30">
        <f ca="1">IF(J344=0,0,Agents($L$4,$L$5,J344,$L$3)/(1-$P$1))</f>
        <v>1.25</v>
      </c>
      <c r="S344" s="30">
        <f ca="1">IF(K344=0,0,Agents($L$4,$L$5,K344,$L$3)/(1-$P$1))</f>
        <v>2.5</v>
      </c>
      <c r="T344" s="30">
        <f ca="1">IF(L344=0,0,Agents($L$4,$L$5,L344,$L$3)/(1-$P$1))</f>
        <v>2.5</v>
      </c>
      <c r="U344" s="30">
        <f ca="1">IF(M344=0,0,Agents($L$4,$L$5,M344,$L$3)/(1-$P$1))</f>
        <v>2.5</v>
      </c>
      <c r="V344" s="30">
        <f ca="1">IF(N344=0,0,Agents($L$4,$L$5,N344,$L$3)/(1-$P$1))</f>
        <v>2.5</v>
      </c>
      <c r="W344" s="30">
        <f ca="1">IF(O344=0,0,Agents($L$4,$L$5,O344,$L$3)/(1-$P$1))</f>
        <v>2.5</v>
      </c>
      <c r="X344" s="30">
        <f ca="1">IF(P344=0,0,Agents($L$4,$L$5,P344,$L$3)/(1-$P$1))</f>
        <v>1.25</v>
      </c>
    </row>
    <row r="345" spans="1:24" x14ac:dyDescent="0.25">
      <c r="A345" s="125">
        <v>0.70833333333333337</v>
      </c>
      <c r="B345" s="118">
        <v>3.3816425120772944E-2</v>
      </c>
      <c r="C345" s="119">
        <v>2.6579219882637211E-2</v>
      </c>
      <c r="D345" s="119">
        <v>2.8185907046476763E-2</v>
      </c>
      <c r="E345" s="119">
        <v>2.7179317202519059E-2</v>
      </c>
      <c r="F345" s="119">
        <v>3.0959752321981424E-2</v>
      </c>
      <c r="G345" s="119">
        <v>2.7065026362038665E-2</v>
      </c>
      <c r="H345" s="120">
        <v>2.7298850574712645E-2</v>
      </c>
      <c r="J345" s="24">
        <f t="shared" ca="1" si="39"/>
        <v>8.5126625135427958E-2</v>
      </c>
      <c r="K345" s="24">
        <f t="shared" ca="1" si="39"/>
        <v>0.93639287648970748</v>
      </c>
      <c r="L345" s="24">
        <f t="shared" ca="1" si="39"/>
        <v>1.1431289661043182</v>
      </c>
      <c r="M345" s="24">
        <f t="shared" ca="1" si="39"/>
        <v>0.99719760872929886</v>
      </c>
      <c r="N345" s="24">
        <f t="shared" ca="1" si="39"/>
        <v>1.0944851803126452</v>
      </c>
      <c r="O345" s="24">
        <f t="shared" ca="1" si="39"/>
        <v>0.9363928764897077</v>
      </c>
      <c r="P345" s="24">
        <f t="shared" ca="1" si="39"/>
        <v>0.23105798251044732</v>
      </c>
      <c r="R345" s="24">
        <f ca="1">IF(J345=0,0,Agents($L$4,$L$5,J345,$L$3)/(1-$P$1))</f>
        <v>1.25</v>
      </c>
      <c r="S345" s="24">
        <f ca="1">IF(K345=0,0,Agents($L$4,$L$5,K345,$L$3)/(1-$P$1))</f>
        <v>2.5</v>
      </c>
      <c r="T345" s="24">
        <f ca="1">IF(L345=0,0,Agents($L$4,$L$5,L345,$L$3)/(1-$P$1))</f>
        <v>2.5</v>
      </c>
      <c r="U345" s="24">
        <f ca="1">IF(M345=0,0,Agents($L$4,$L$5,M345,$L$3)/(1-$P$1))</f>
        <v>2.5</v>
      </c>
      <c r="V345" s="24">
        <f ca="1">IF(N345=0,0,Agents($L$4,$L$5,N345,$L$3)/(1-$P$1))</f>
        <v>2.5</v>
      </c>
      <c r="W345" s="24">
        <f ca="1">IF(O345=0,0,Agents($L$4,$L$5,O345,$L$3)/(1-$P$1))</f>
        <v>2.5</v>
      </c>
      <c r="X345" s="24">
        <f ca="1">IF(P345=0,0,Agents($L$4,$L$5,P345,$L$3)/(1-$P$1))</f>
        <v>1.25</v>
      </c>
    </row>
    <row r="346" spans="1:24" x14ac:dyDescent="0.25">
      <c r="A346" s="121">
        <v>0.72916666666666663</v>
      </c>
      <c r="B346" s="122">
        <v>1.4492753623188406E-2</v>
      </c>
      <c r="C346" s="123">
        <v>1.9675526406627546E-2</v>
      </c>
      <c r="D346" s="123">
        <v>1.6791604197901048E-2</v>
      </c>
      <c r="E346" s="123">
        <v>2.0881670533642691E-2</v>
      </c>
      <c r="F346" s="123">
        <v>2.1327829377364983E-2</v>
      </c>
      <c r="G346" s="123">
        <v>1.8629173989455183E-2</v>
      </c>
      <c r="H346" s="124">
        <v>2.8735632183908046E-2</v>
      </c>
      <c r="J346" s="30">
        <f t="shared" ca="1" si="39"/>
        <v>3.648283934375484E-2</v>
      </c>
      <c r="K346" s="30">
        <f t="shared" ca="1" si="39"/>
        <v>0.69317394753134198</v>
      </c>
      <c r="L346" s="30">
        <f t="shared" ca="1" si="39"/>
        <v>0.68101300108342355</v>
      </c>
      <c r="M346" s="30">
        <f t="shared" ca="1" si="39"/>
        <v>0.76613962621885157</v>
      </c>
      <c r="N346" s="30">
        <f t="shared" ca="1" si="39"/>
        <v>0.75397867977093336</v>
      </c>
      <c r="O346" s="30">
        <f t="shared" ca="1" si="39"/>
        <v>0.64453016173966882</v>
      </c>
      <c r="P346" s="30">
        <f t="shared" ca="1" si="39"/>
        <v>0.24321892895836558</v>
      </c>
      <c r="R346" s="30">
        <f ca="1">IF(J346=0,0,Agents($L$4,$L$5,J346,$L$3)/(1-$P$1))</f>
        <v>1.25</v>
      </c>
      <c r="S346" s="30">
        <f ca="1">IF(K346=0,0,Agents($L$4,$L$5,K346,$L$3)/(1-$P$1))</f>
        <v>2.5</v>
      </c>
      <c r="T346" s="30">
        <f ca="1">IF(L346=0,0,Agents($L$4,$L$5,L346,$L$3)/(1-$P$1))</f>
        <v>1.25</v>
      </c>
      <c r="U346" s="30">
        <f ca="1">IF(M346=0,0,Agents($L$4,$L$5,M346,$L$3)/(1-$P$1))</f>
        <v>2.5</v>
      </c>
      <c r="V346" s="30">
        <f ca="1">IF(N346=0,0,Agents($L$4,$L$5,N346,$L$3)/(1-$P$1))</f>
        <v>2.5</v>
      </c>
      <c r="W346" s="30">
        <f ca="1">IF(O346=0,0,Agents($L$4,$L$5,O346,$L$3)/(1-$P$1))</f>
        <v>1.25</v>
      </c>
      <c r="X346" s="30">
        <f ca="1">IF(P346=0,0,Agents($L$4,$L$5,P346,$L$3)/(1-$P$1))</f>
        <v>1.25</v>
      </c>
    </row>
    <row r="347" spans="1:24" x14ac:dyDescent="0.25">
      <c r="A347" s="125">
        <v>0.75</v>
      </c>
      <c r="B347" s="118">
        <v>2.4154589371980676E-2</v>
      </c>
      <c r="C347" s="119">
        <v>1.5533310321021747E-2</v>
      </c>
      <c r="D347" s="119">
        <v>1.4992503748125937E-2</v>
      </c>
      <c r="E347" s="119">
        <v>1.4252568776930727E-2</v>
      </c>
      <c r="F347" s="119">
        <v>1.5823873409012729E-2</v>
      </c>
      <c r="G347" s="119">
        <v>1.1950790861159929E-2</v>
      </c>
      <c r="H347" s="120">
        <v>1.4367816091954023E-2</v>
      </c>
      <c r="J347" s="24">
        <f t="shared" ca="1" si="39"/>
        <v>6.0804732239591402E-2</v>
      </c>
      <c r="K347" s="24">
        <f t="shared" ca="1" si="39"/>
        <v>0.54724259015632259</v>
      </c>
      <c r="L347" s="24">
        <f t="shared" ca="1" si="39"/>
        <v>0.60804732239591397</v>
      </c>
      <c r="M347" s="24">
        <f t="shared" ca="1" si="39"/>
        <v>0.52292069726048607</v>
      </c>
      <c r="N347" s="24">
        <f t="shared" ca="1" si="39"/>
        <v>0.55940353660424091</v>
      </c>
      <c r="O347" s="24">
        <f t="shared" ca="1" si="39"/>
        <v>0.41347217922922153</v>
      </c>
      <c r="P347" s="24">
        <f t="shared" ca="1" si="39"/>
        <v>0.12160946447918279</v>
      </c>
      <c r="R347" s="24">
        <f ca="1">IF(J347=0,0,Agents($L$4,$L$5,J347,$L$3)/(1-$P$1))</f>
        <v>1.25</v>
      </c>
      <c r="S347" s="24">
        <f ca="1">IF(K347=0,0,Agents($L$4,$L$5,K347,$L$3)/(1-$P$1))</f>
        <v>1.25</v>
      </c>
      <c r="T347" s="24">
        <f ca="1">IF(L347=0,0,Agents($L$4,$L$5,L347,$L$3)/(1-$P$1))</f>
        <v>1.25</v>
      </c>
      <c r="U347" s="24">
        <f ca="1">IF(M347=0,0,Agents($L$4,$L$5,M347,$L$3)/(1-$P$1))</f>
        <v>1.25</v>
      </c>
      <c r="V347" s="24">
        <f ca="1">IF(N347=0,0,Agents($L$4,$L$5,N347,$L$3)/(1-$P$1))</f>
        <v>1.25</v>
      </c>
      <c r="W347" s="24">
        <f ca="1">IF(O347=0,0,Agents($L$4,$L$5,O347,$L$3)/(1-$P$1))</f>
        <v>1.25</v>
      </c>
      <c r="X347" s="24">
        <f ca="1">IF(P347=0,0,Agents($L$4,$L$5,P347,$L$3)/(1-$P$1))</f>
        <v>1.25</v>
      </c>
    </row>
    <row r="348" spans="1:24" x14ac:dyDescent="0.25">
      <c r="A348" s="121">
        <v>0.77083333333333337</v>
      </c>
      <c r="B348" s="122">
        <v>1.932367149758454E-2</v>
      </c>
      <c r="C348" s="123">
        <v>1.1736278909216431E-2</v>
      </c>
      <c r="D348" s="123">
        <v>9.595202398800599E-3</v>
      </c>
      <c r="E348" s="123">
        <v>8.6178322837255558E-3</v>
      </c>
      <c r="F348" s="123">
        <v>9.6319229446164435E-3</v>
      </c>
      <c r="G348" s="123">
        <v>8.4358523725834803E-3</v>
      </c>
      <c r="H348" s="124">
        <v>1.4367816091954023E-2</v>
      </c>
      <c r="J348" s="30">
        <f t="shared" ca="1" si="39"/>
        <v>4.8643785791673118E-2</v>
      </c>
      <c r="K348" s="30">
        <f t="shared" ca="1" si="39"/>
        <v>0.41347217922922147</v>
      </c>
      <c r="L348" s="30">
        <f t="shared" ca="1" si="39"/>
        <v>0.38915028633338494</v>
      </c>
      <c r="M348" s="30">
        <f t="shared" ca="1" si="39"/>
        <v>0.3161846076458753</v>
      </c>
      <c r="N348" s="30">
        <f t="shared" ca="1" si="39"/>
        <v>0.34050650054171183</v>
      </c>
      <c r="O348" s="30">
        <f t="shared" ca="1" si="39"/>
        <v>0.29186271475003878</v>
      </c>
      <c r="P348" s="30">
        <f t="shared" ca="1" si="39"/>
        <v>0.12160946447918279</v>
      </c>
      <c r="R348" s="30">
        <f ca="1">IF(J348=0,0,Agents($L$4,$L$5,J348,$L$3)/(1-$P$1))</f>
        <v>1.25</v>
      </c>
      <c r="S348" s="30">
        <f ca="1">IF(K348=0,0,Agents($L$4,$L$5,K348,$L$3)/(1-$P$1))</f>
        <v>1.25</v>
      </c>
      <c r="T348" s="30">
        <f ca="1">IF(L348=0,0,Agents($L$4,$L$5,L348,$L$3)/(1-$P$1))</f>
        <v>1.25</v>
      </c>
      <c r="U348" s="30">
        <f ca="1">IF(M348=0,0,Agents($L$4,$L$5,M348,$L$3)/(1-$P$1))</f>
        <v>1.25</v>
      </c>
      <c r="V348" s="30">
        <f ca="1">IF(N348=0,0,Agents($L$4,$L$5,N348,$L$3)/(1-$P$1))</f>
        <v>1.25</v>
      </c>
      <c r="W348" s="30">
        <f ca="1">IF(O348=0,0,Agents($L$4,$L$5,O348,$L$3)/(1-$P$1))</f>
        <v>1.25</v>
      </c>
      <c r="X348" s="30">
        <f ca="1">IF(P348=0,0,Agents($L$4,$L$5,P348,$L$3)/(1-$P$1))</f>
        <v>1.25</v>
      </c>
    </row>
    <row r="349" spans="1:24" x14ac:dyDescent="0.25">
      <c r="A349" s="125">
        <v>0.79166666666666663</v>
      </c>
      <c r="B349" s="118">
        <v>1.4492753623188406E-2</v>
      </c>
      <c r="C349" s="119">
        <v>7.9392474974111157E-3</v>
      </c>
      <c r="D349" s="119">
        <v>5.6971514242878558E-3</v>
      </c>
      <c r="E349" s="119">
        <v>7.9549221080543586E-3</v>
      </c>
      <c r="F349" s="119">
        <v>8.2559339525283791E-3</v>
      </c>
      <c r="G349" s="119">
        <v>6.3268892794376098E-3</v>
      </c>
      <c r="H349" s="120">
        <v>8.6206896551724137E-3</v>
      </c>
      <c r="J349" s="24">
        <f t="shared" ca="1" si="39"/>
        <v>3.648283934375484E-2</v>
      </c>
      <c r="K349" s="24">
        <f t="shared" ca="1" si="39"/>
        <v>0.27970176830212046</v>
      </c>
      <c r="L349" s="24">
        <f t="shared" ca="1" si="39"/>
        <v>0.23105798251044729</v>
      </c>
      <c r="M349" s="24">
        <f t="shared" ca="1" si="39"/>
        <v>0.29186271475003872</v>
      </c>
      <c r="N349" s="24">
        <f t="shared" ca="1" si="39"/>
        <v>0.29186271475003872</v>
      </c>
      <c r="O349" s="24">
        <f t="shared" ca="1" si="39"/>
        <v>0.21889703606252905</v>
      </c>
      <c r="P349" s="24">
        <f t="shared" ca="1" si="39"/>
        <v>7.296567868750968E-2</v>
      </c>
      <c r="R349" s="24">
        <f ca="1">IF(J349=0,0,Agents($L$4,$L$5,J349,$L$3)/(1-$P$1))</f>
        <v>1.25</v>
      </c>
      <c r="S349" s="24">
        <f ca="1">IF(K349=0,0,Agents($L$4,$L$5,K349,$L$3)/(1-$P$1))</f>
        <v>1.25</v>
      </c>
      <c r="T349" s="24">
        <f ca="1">IF(L349=0,0,Agents($L$4,$L$5,L349,$L$3)/(1-$P$1))</f>
        <v>1.25</v>
      </c>
      <c r="U349" s="24">
        <f ca="1">IF(M349=0,0,Agents($L$4,$L$5,M349,$L$3)/(1-$P$1))</f>
        <v>1.25</v>
      </c>
      <c r="V349" s="24">
        <f ca="1">IF(N349=0,0,Agents($L$4,$L$5,N349,$L$3)/(1-$P$1))</f>
        <v>1.25</v>
      </c>
      <c r="W349" s="24">
        <f ca="1">IF(O349=0,0,Agents($L$4,$L$5,O349,$L$3)/(1-$P$1))</f>
        <v>1.25</v>
      </c>
      <c r="X349" s="24">
        <f ca="1">IF(P349=0,0,Agents($L$4,$L$5,P349,$L$3)/(1-$P$1))</f>
        <v>1.25</v>
      </c>
    </row>
    <row r="350" spans="1:24" x14ac:dyDescent="0.25">
      <c r="A350" s="126">
        <v>0.8125</v>
      </c>
      <c r="B350" s="122">
        <v>2.4154589371980676E-2</v>
      </c>
      <c r="C350" s="123">
        <v>5.5229547808077319E-3</v>
      </c>
      <c r="D350" s="123">
        <v>5.0974512743628183E-3</v>
      </c>
      <c r="E350" s="123">
        <v>5.3032814053695721E-3</v>
      </c>
      <c r="F350" s="123">
        <v>7.2239422084623322E-3</v>
      </c>
      <c r="G350" s="123">
        <v>4.2179261862917402E-3</v>
      </c>
      <c r="H350" s="124">
        <v>8.6206896551724137E-3</v>
      </c>
      <c r="J350" s="30">
        <f t="shared" ca="1" si="39"/>
        <v>6.0804732239591402E-2</v>
      </c>
      <c r="K350" s="30">
        <f t="shared" ca="1" si="39"/>
        <v>0.19457514316669244</v>
      </c>
      <c r="L350" s="30">
        <f t="shared" ca="1" si="39"/>
        <v>0.20673608961461074</v>
      </c>
      <c r="M350" s="30">
        <f t="shared" ca="1" si="39"/>
        <v>0.19457514316669244</v>
      </c>
      <c r="N350" s="30">
        <f t="shared" ca="1" si="39"/>
        <v>0.25537987540628387</v>
      </c>
      <c r="O350" s="30">
        <f t="shared" ca="1" si="39"/>
        <v>0.14593135737501939</v>
      </c>
      <c r="P350" s="30">
        <f t="shared" ca="1" si="39"/>
        <v>7.296567868750968E-2</v>
      </c>
      <c r="R350" s="30">
        <f ca="1">IF(J350=0,0,Agents($L$4,$L$5,J350,$L$3)/(1-$P$1))</f>
        <v>1.25</v>
      </c>
      <c r="S350" s="30">
        <f ca="1">IF(K350=0,0,Agents($L$4,$L$5,K350,$L$3)/(1-$P$1))</f>
        <v>1.25</v>
      </c>
      <c r="T350" s="30">
        <f ca="1">IF(L350=0,0,Agents($L$4,$L$5,L350,$L$3)/(1-$P$1))</f>
        <v>1.25</v>
      </c>
      <c r="U350" s="30">
        <f ca="1">IF(M350=0,0,Agents($L$4,$L$5,M350,$L$3)/(1-$P$1))</f>
        <v>1.25</v>
      </c>
      <c r="V350" s="30">
        <f ca="1">IF(N350=0,0,Agents($L$4,$L$5,N350,$L$3)/(1-$P$1))</f>
        <v>1.25</v>
      </c>
      <c r="W350" s="30">
        <f ca="1">IF(O350=0,0,Agents($L$4,$L$5,O350,$L$3)/(1-$P$1))</f>
        <v>1.25</v>
      </c>
      <c r="X350" s="30">
        <f ca="1">IF(P350=0,0,Agents($L$4,$L$5,P350,$L$3)/(1-$P$1))</f>
        <v>1.25</v>
      </c>
    </row>
    <row r="351" spans="1:24" x14ac:dyDescent="0.25">
      <c r="A351" s="125">
        <v>0.83333333333333304</v>
      </c>
      <c r="B351" s="127">
        <v>9.6618357487922701E-3</v>
      </c>
      <c r="C351" s="128">
        <v>2.0711080428028996E-3</v>
      </c>
      <c r="D351" s="128">
        <v>2.098950524737631E-3</v>
      </c>
      <c r="E351" s="128">
        <v>2.651640702684786E-3</v>
      </c>
      <c r="F351" s="128">
        <v>2.7519779841761265E-3</v>
      </c>
      <c r="G351" s="128">
        <v>1.7574692442882249E-3</v>
      </c>
      <c r="H351" s="129">
        <v>4.3103448275862068E-3</v>
      </c>
      <c r="J351" s="30">
        <f t="shared" ca="1" si="39"/>
        <v>2.4321892895836559E-2</v>
      </c>
      <c r="K351" s="30">
        <f t="shared" ca="1" si="39"/>
        <v>7.296567868750968E-2</v>
      </c>
      <c r="L351" s="30">
        <f t="shared" ca="1" si="39"/>
        <v>8.5126625135427944E-2</v>
      </c>
      <c r="M351" s="30">
        <f t="shared" ca="1" si="39"/>
        <v>9.7287571583346222E-2</v>
      </c>
      <c r="N351" s="30">
        <f t="shared" ca="1" si="39"/>
        <v>9.7287571583346236E-2</v>
      </c>
      <c r="O351" s="30">
        <f t="shared" ca="1" si="39"/>
        <v>6.0804732239591402E-2</v>
      </c>
      <c r="P351" s="30">
        <f t="shared" ca="1" si="39"/>
        <v>3.648283934375484E-2</v>
      </c>
      <c r="R351" s="30">
        <f ca="1">IF(J351=0,0,Agents($L$4,$L$5,J351,$L$3)/(1-$P$1))</f>
        <v>1.25</v>
      </c>
      <c r="S351" s="30">
        <f ca="1">IF(K351=0,0,Agents($L$4,$L$5,K351,$L$3)/(1-$P$1))</f>
        <v>1.25</v>
      </c>
      <c r="T351" s="30">
        <f ca="1">IF(L351=0,0,Agents($L$4,$L$5,L351,$L$3)/(1-$P$1))</f>
        <v>1.25</v>
      </c>
      <c r="U351" s="30">
        <f ca="1">IF(M351=0,0,Agents($L$4,$L$5,M351,$L$3)/(1-$P$1))</f>
        <v>1.25</v>
      </c>
      <c r="V351" s="30">
        <f ca="1">IF(N351=0,0,Agents($L$4,$L$5,N351,$L$3)/(1-$P$1))</f>
        <v>1.25</v>
      </c>
      <c r="W351" s="30">
        <f ca="1">IF(O351=0,0,Agents($L$4,$L$5,O351,$L$3)/(1-$P$1))</f>
        <v>1.25</v>
      </c>
      <c r="X351" s="30">
        <f ca="1">IF(P351=0,0,Agents($L$4,$L$5,P351,$L$3)/(1-$P$1))</f>
        <v>1.25</v>
      </c>
    </row>
    <row r="352" spans="1:24" x14ac:dyDescent="0.25">
      <c r="A352" s="126">
        <v>0.85416666666666696</v>
      </c>
      <c r="B352" s="127">
        <v>1.4492753623188406E-2</v>
      </c>
      <c r="C352" s="128">
        <v>1.380738695201933E-3</v>
      </c>
      <c r="D352" s="128">
        <v>1.1994002998500749E-3</v>
      </c>
      <c r="E352" s="128">
        <v>1.325820351342393E-3</v>
      </c>
      <c r="F352" s="128">
        <v>1.7199862401100791E-3</v>
      </c>
      <c r="G352" s="128">
        <v>1.4059753954305801E-3</v>
      </c>
      <c r="H352" s="129">
        <v>1.4367816091954023E-3</v>
      </c>
      <c r="J352" s="30">
        <f t="shared" ca="1" si="39"/>
        <v>3.648283934375484E-2</v>
      </c>
      <c r="K352" s="30">
        <f t="shared" ca="1" si="39"/>
        <v>4.8643785791673111E-2</v>
      </c>
      <c r="L352" s="30">
        <f t="shared" ca="1" si="39"/>
        <v>4.8643785791673118E-2</v>
      </c>
      <c r="M352" s="30">
        <f t="shared" ca="1" si="39"/>
        <v>4.8643785791673111E-2</v>
      </c>
      <c r="N352" s="30">
        <f t="shared" ca="1" si="39"/>
        <v>6.0804732239591402E-2</v>
      </c>
      <c r="O352" s="30">
        <f t="shared" ca="1" si="39"/>
        <v>4.8643785791673125E-2</v>
      </c>
      <c r="P352" s="30">
        <f t="shared" ca="1" si="39"/>
        <v>1.2160946447918279E-2</v>
      </c>
      <c r="R352" s="30">
        <f ca="1">IF(J352=0,0,Agents($L$4,$L$5,J352,$L$3)/(1-$P$1))</f>
        <v>1.25</v>
      </c>
      <c r="S352" s="30">
        <f ca="1">IF(K352=0,0,Agents($L$4,$L$5,K352,$L$3)/(1-$P$1))</f>
        <v>1.25</v>
      </c>
      <c r="T352" s="30">
        <f ca="1">IF(L352=0,0,Agents($L$4,$L$5,L352,$L$3)/(1-$P$1))</f>
        <v>1.25</v>
      </c>
      <c r="U352" s="30">
        <f ca="1">IF(M352=0,0,Agents($L$4,$L$5,M352,$L$3)/(1-$P$1))</f>
        <v>1.25</v>
      </c>
      <c r="V352" s="30">
        <f ca="1">IF(N352=0,0,Agents($L$4,$L$5,N352,$L$3)/(1-$P$1))</f>
        <v>1.25</v>
      </c>
      <c r="W352" s="30">
        <f ca="1">IF(O352=0,0,Agents($L$4,$L$5,O352,$L$3)/(1-$P$1))</f>
        <v>1.25</v>
      </c>
      <c r="X352" s="30">
        <f ca="1">IF(P352=0,0,Agents($L$4,$L$5,P352,$L$3)/(1-$P$1))</f>
        <v>1.25</v>
      </c>
    </row>
    <row r="353" spans="1:24" x14ac:dyDescent="0.25">
      <c r="A353" s="125">
        <v>0.875000000000001</v>
      </c>
      <c r="B353" s="127">
        <v>1.4492753623188406E-2</v>
      </c>
      <c r="C353" s="128">
        <v>7.9392474974111157E-3</v>
      </c>
      <c r="D353" s="128">
        <v>5.6971514242878558E-3</v>
      </c>
      <c r="E353" s="128">
        <v>7.9549221080543586E-3</v>
      </c>
      <c r="F353" s="128">
        <v>8.2559339525283791E-3</v>
      </c>
      <c r="G353" s="128">
        <v>6.3268892794376098E-3</v>
      </c>
      <c r="H353" s="129">
        <v>8.6206896551724137E-3</v>
      </c>
      <c r="J353" s="30">
        <f t="shared" ref="J353:P356" ca="1" si="40">B353*J$357</f>
        <v>3.648283934375484E-2</v>
      </c>
      <c r="K353" s="30">
        <f t="shared" ca="1" si="40"/>
        <v>0.27970176830212046</v>
      </c>
      <c r="L353" s="30">
        <f t="shared" ca="1" si="40"/>
        <v>0.23105798251044729</v>
      </c>
      <c r="M353" s="30">
        <f t="shared" ca="1" si="40"/>
        <v>0.29186271475003872</v>
      </c>
      <c r="N353" s="30">
        <f t="shared" ca="1" si="40"/>
        <v>0.29186271475003872</v>
      </c>
      <c r="O353" s="30">
        <f t="shared" ca="1" si="40"/>
        <v>0.21889703606252905</v>
      </c>
      <c r="P353" s="30">
        <f t="shared" ca="1" si="40"/>
        <v>7.296567868750968E-2</v>
      </c>
      <c r="R353" s="30">
        <f ca="1">IF(J353=0,0,Agents($L$4,$L$5,J353,$L$3)/(1-$P$1))</f>
        <v>1.25</v>
      </c>
      <c r="S353" s="30">
        <f ca="1">IF(K353=0,0,Agents($L$4,$L$5,K353,$L$3)/(1-$P$1))</f>
        <v>1.25</v>
      </c>
      <c r="T353" s="30">
        <f ca="1">IF(L353=0,0,Agents($L$4,$L$5,L353,$L$3)/(1-$P$1))</f>
        <v>1.25</v>
      </c>
      <c r="U353" s="30">
        <f ca="1">IF(M353=0,0,Agents($L$4,$L$5,M353,$L$3)/(1-$P$1))</f>
        <v>1.25</v>
      </c>
      <c r="V353" s="30">
        <f ca="1">IF(N353=0,0,Agents($L$4,$L$5,N353,$L$3)/(1-$P$1))</f>
        <v>1.25</v>
      </c>
      <c r="W353" s="30">
        <f ca="1">IF(O353=0,0,Agents($L$4,$L$5,O353,$L$3)/(1-$P$1))</f>
        <v>1.25</v>
      </c>
      <c r="X353" s="30">
        <f ca="1">IF(P353=0,0,Agents($L$4,$L$5,P353,$L$3)/(1-$P$1))</f>
        <v>1.25</v>
      </c>
    </row>
    <row r="354" spans="1:24" x14ac:dyDescent="0.25">
      <c r="A354" s="126">
        <v>0.89583333333333504</v>
      </c>
      <c r="B354" s="127">
        <v>2.4154589371980676E-2</v>
      </c>
      <c r="C354" s="128">
        <v>5.5229547808077319E-3</v>
      </c>
      <c r="D354" s="128">
        <v>5.0974512743628183E-3</v>
      </c>
      <c r="E354" s="128">
        <v>5.3032814053695721E-3</v>
      </c>
      <c r="F354" s="128">
        <v>7.2239422084623322E-3</v>
      </c>
      <c r="G354" s="128">
        <v>4.2179261862917402E-3</v>
      </c>
      <c r="H354" s="129">
        <v>8.6206896551724137E-3</v>
      </c>
      <c r="J354" s="30">
        <f t="shared" ca="1" si="40"/>
        <v>6.0804732239591402E-2</v>
      </c>
      <c r="K354" s="30">
        <f t="shared" ca="1" si="40"/>
        <v>0.19457514316669244</v>
      </c>
      <c r="L354" s="30">
        <f t="shared" ca="1" si="40"/>
        <v>0.20673608961461074</v>
      </c>
      <c r="M354" s="30">
        <f t="shared" ca="1" si="40"/>
        <v>0.19457514316669244</v>
      </c>
      <c r="N354" s="30">
        <f t="shared" ca="1" si="40"/>
        <v>0.25537987540628387</v>
      </c>
      <c r="O354" s="30">
        <f t="shared" ca="1" si="40"/>
        <v>0.14593135737501939</v>
      </c>
      <c r="P354" s="30">
        <f t="shared" ca="1" si="40"/>
        <v>7.296567868750968E-2</v>
      </c>
      <c r="R354" s="30">
        <f ca="1">IF(J354=0,0,Agents($L$4,$L$5,J354,$L$3)/(1-$P$1))</f>
        <v>1.25</v>
      </c>
      <c r="S354" s="30">
        <f ca="1">IF(K354=0,0,Agents($L$4,$L$5,K354,$L$3)/(1-$P$1))</f>
        <v>1.25</v>
      </c>
      <c r="T354" s="30">
        <f ca="1">IF(L354=0,0,Agents($L$4,$L$5,L354,$L$3)/(1-$P$1))</f>
        <v>1.25</v>
      </c>
      <c r="U354" s="30">
        <f ca="1">IF(M354=0,0,Agents($L$4,$L$5,M354,$L$3)/(1-$P$1))</f>
        <v>1.25</v>
      </c>
      <c r="V354" s="30">
        <f ca="1">IF(N354=0,0,Agents($L$4,$L$5,N354,$L$3)/(1-$P$1))</f>
        <v>1.25</v>
      </c>
      <c r="W354" s="30">
        <f ca="1">IF(O354=0,0,Agents($L$4,$L$5,O354,$L$3)/(1-$P$1))</f>
        <v>1.25</v>
      </c>
      <c r="X354" s="30">
        <f ca="1">IF(P354=0,0,Agents($L$4,$L$5,P354,$L$3)/(1-$P$1))</f>
        <v>1.25</v>
      </c>
    </row>
    <row r="355" spans="1:24" x14ac:dyDescent="0.25">
      <c r="A355" s="125">
        <v>0.91666666666666896</v>
      </c>
      <c r="B355" s="127">
        <v>9.6618357487922701E-3</v>
      </c>
      <c r="C355" s="128">
        <v>2.0711080428028996E-3</v>
      </c>
      <c r="D355" s="128">
        <v>2.098950524737631E-3</v>
      </c>
      <c r="E355" s="128">
        <v>2.651640702684786E-3</v>
      </c>
      <c r="F355" s="128">
        <v>2.7519779841761265E-3</v>
      </c>
      <c r="G355" s="128">
        <v>1.7574692442882249E-3</v>
      </c>
      <c r="H355" s="129">
        <v>4.3103448275862068E-3</v>
      </c>
      <c r="J355" s="30">
        <f t="shared" ca="1" si="40"/>
        <v>2.4321892895836559E-2</v>
      </c>
      <c r="K355" s="30">
        <f t="shared" ca="1" si="40"/>
        <v>7.296567868750968E-2</v>
      </c>
      <c r="L355" s="30">
        <f t="shared" ca="1" si="40"/>
        <v>8.5126625135427944E-2</v>
      </c>
      <c r="M355" s="30">
        <f t="shared" ca="1" si="40"/>
        <v>9.7287571583346222E-2</v>
      </c>
      <c r="N355" s="30">
        <f t="shared" ca="1" si="40"/>
        <v>9.7287571583346236E-2</v>
      </c>
      <c r="O355" s="30">
        <f t="shared" ca="1" si="40"/>
        <v>6.0804732239591402E-2</v>
      </c>
      <c r="P355" s="30">
        <f t="shared" ca="1" si="40"/>
        <v>3.648283934375484E-2</v>
      </c>
      <c r="R355" s="30">
        <f ca="1">IF(J355=0,0,Agents($L$4,$L$5,J355,$L$3)/(1-$P$1))</f>
        <v>1.25</v>
      </c>
      <c r="S355" s="30">
        <f ca="1">IF(K355=0,0,Agents($L$4,$L$5,K355,$L$3)/(1-$P$1))</f>
        <v>1.25</v>
      </c>
      <c r="T355" s="30">
        <f ca="1">IF(L355=0,0,Agents($L$4,$L$5,L355,$L$3)/(1-$P$1))</f>
        <v>1.25</v>
      </c>
      <c r="U355" s="30">
        <f ca="1">IF(M355=0,0,Agents($L$4,$L$5,M355,$L$3)/(1-$P$1))</f>
        <v>1.25</v>
      </c>
      <c r="V355" s="30">
        <f ca="1">IF(N355=0,0,Agents($L$4,$L$5,N355,$L$3)/(1-$P$1))</f>
        <v>1.25</v>
      </c>
      <c r="W355" s="30">
        <f ca="1">IF(O355=0,0,Agents($L$4,$L$5,O355,$L$3)/(1-$P$1))</f>
        <v>1.25</v>
      </c>
      <c r="X355" s="30">
        <f ca="1">IF(P355=0,0,Agents($L$4,$L$5,P355,$L$3)/(1-$P$1))</f>
        <v>1.25</v>
      </c>
    </row>
    <row r="356" spans="1:24" x14ac:dyDescent="0.25">
      <c r="A356" s="126">
        <v>0.937500000000003</v>
      </c>
      <c r="B356" s="127">
        <v>1.4492753623188406E-2</v>
      </c>
      <c r="C356" s="128">
        <v>1.380738695201933E-3</v>
      </c>
      <c r="D356" s="128">
        <v>1.1994002998500749E-3</v>
      </c>
      <c r="E356" s="128">
        <v>1.325820351342393E-3</v>
      </c>
      <c r="F356" s="128">
        <v>1.7199862401100791E-3</v>
      </c>
      <c r="G356" s="128">
        <v>1.4059753954305801E-3</v>
      </c>
      <c r="H356" s="129">
        <v>1.4367816091954023E-3</v>
      </c>
      <c r="J356" s="30">
        <f t="shared" ca="1" si="40"/>
        <v>3.648283934375484E-2</v>
      </c>
      <c r="K356" s="30">
        <f t="shared" ca="1" si="40"/>
        <v>4.8643785791673111E-2</v>
      </c>
      <c r="L356" s="30">
        <f t="shared" ca="1" si="40"/>
        <v>4.8643785791673118E-2</v>
      </c>
      <c r="M356" s="30">
        <f t="shared" ca="1" si="40"/>
        <v>4.8643785791673111E-2</v>
      </c>
      <c r="N356" s="30">
        <f t="shared" ca="1" si="40"/>
        <v>6.0804732239591402E-2</v>
      </c>
      <c r="O356" s="30">
        <f t="shared" ca="1" si="40"/>
        <v>4.8643785791673125E-2</v>
      </c>
      <c r="P356" s="30">
        <f t="shared" ca="1" si="40"/>
        <v>1.2160946447918279E-2</v>
      </c>
      <c r="R356" s="30">
        <f ca="1">IF(J356=0,0,Agents($L$4,$L$5,J356,$L$3)/(1-$P$1))</f>
        <v>1.25</v>
      </c>
      <c r="S356" s="30">
        <f ca="1">IF(K356=0,0,Agents($L$4,$L$5,K356,$L$3)/(1-$P$1))</f>
        <v>1.25</v>
      </c>
      <c r="T356" s="30">
        <f ca="1">IF(L356=0,0,Agents($L$4,$L$5,L356,$L$3)/(1-$P$1))</f>
        <v>1.25</v>
      </c>
      <c r="U356" s="30">
        <f ca="1">IF(M356=0,0,Agents($L$4,$L$5,M356,$L$3)/(1-$P$1))</f>
        <v>1.25</v>
      </c>
      <c r="V356" s="30">
        <f ca="1">IF(N356=0,0,Agents($L$4,$L$5,N356,$L$3)/(1-$P$1))</f>
        <v>1.25</v>
      </c>
      <c r="W356" s="30">
        <f ca="1">IF(O356=0,0,Agents($L$4,$L$5,O356,$L$3)/(1-$P$1))</f>
        <v>1.25</v>
      </c>
      <c r="X356" s="30">
        <f ca="1">IF(P356=0,0,Agents($L$4,$L$5,P356,$L$3)/(1-$P$1))</f>
        <v>1.25</v>
      </c>
    </row>
    <row r="357" spans="1:24" x14ac:dyDescent="0.25">
      <c r="A357" s="130"/>
      <c r="B357" s="131">
        <v>1.301559356136821E-2</v>
      </c>
      <c r="C357" s="132">
        <v>0.18215543259557343</v>
      </c>
      <c r="D357" s="132">
        <v>0.20969567404426559</v>
      </c>
      <c r="E357" s="132">
        <v>0.18970070422535212</v>
      </c>
      <c r="F357" s="132">
        <v>0.18278420523138833</v>
      </c>
      <c r="G357" s="132">
        <v>0.17888581488933603</v>
      </c>
      <c r="H357" s="133">
        <v>4.37625754527163E-2</v>
      </c>
      <c r="J357" s="27">
        <f t="shared" ref="J357:P357" ca="1" si="41">$L$2*B357/SUM($B$357:$H$357)</f>
        <v>2.517315914719084</v>
      </c>
      <c r="K357" s="27">
        <f t="shared" ca="1" si="41"/>
        <v>35.230261859619254</v>
      </c>
      <c r="L357" s="27">
        <f t="shared" ca="1" si="41"/>
        <v>40.556756403807462</v>
      </c>
      <c r="M357" s="27">
        <f t="shared" ca="1" si="41"/>
        <v>36.689575433369448</v>
      </c>
      <c r="N357" s="27">
        <f t="shared" ca="1" si="41"/>
        <v>35.35187132409844</v>
      </c>
      <c r="O357" s="27">
        <f t="shared" ca="1" si="41"/>
        <v>34.597892644327509</v>
      </c>
      <c r="P357" s="27">
        <f t="shared" ca="1" si="41"/>
        <v>8.4640187277511227</v>
      </c>
      <c r="R357" s="26">
        <f ca="1">(SUM(R327:R356)/2)/$C$6</f>
        <v>2.34375</v>
      </c>
      <c r="S357" s="26">
        <f t="shared" ref="S357:X357" ca="1" si="42">(SUM(S327:S356)/2)/$C$6</f>
        <v>3.90625</v>
      </c>
      <c r="T357" s="26">
        <f t="shared" ca="1" si="42"/>
        <v>3.828125</v>
      </c>
      <c r="U357" s="26">
        <f t="shared" ca="1" si="42"/>
        <v>3.90625</v>
      </c>
      <c r="V357" s="26">
        <f t="shared" ca="1" si="42"/>
        <v>3.90625</v>
      </c>
      <c r="W357" s="26">
        <f t="shared" ca="1" si="42"/>
        <v>3.828125</v>
      </c>
      <c r="X357" s="26">
        <f t="shared" ca="1" si="42"/>
        <v>2.34375</v>
      </c>
    </row>
    <row r="358" spans="1:24" x14ac:dyDescent="0.25">
      <c r="R358" s="32">
        <f ca="1">SUM(R357:X357)/5</f>
        <v>4.8125</v>
      </c>
      <c r="S358" s="31"/>
      <c r="T358" s="31"/>
      <c r="U358" s="31"/>
      <c r="V358" s="31"/>
      <c r="W358" s="31"/>
      <c r="X358" s="4"/>
    </row>
    <row r="360" spans="1:24" x14ac:dyDescent="0.25">
      <c r="A360" s="39" t="s">
        <v>17</v>
      </c>
      <c r="J360" s="6" t="s">
        <v>14</v>
      </c>
      <c r="K360" s="20"/>
      <c r="L360" s="20"/>
      <c r="M360" s="33">
        <v>43405</v>
      </c>
      <c r="N360" s="20"/>
      <c r="O360" s="20"/>
      <c r="P360" s="21"/>
      <c r="R360" s="6" t="s">
        <v>15</v>
      </c>
      <c r="S360" s="20"/>
      <c r="T360" s="20"/>
      <c r="U360" s="20"/>
      <c r="V360" s="20"/>
      <c r="W360" s="20"/>
      <c r="X360" s="21"/>
    </row>
    <row r="361" spans="1:24" x14ac:dyDescent="0.25">
      <c r="A361" s="113" t="s">
        <v>6</v>
      </c>
      <c r="B361" s="114" t="s">
        <v>13</v>
      </c>
      <c r="C361" s="115" t="s">
        <v>7</v>
      </c>
      <c r="D361" s="115" t="s">
        <v>8</v>
      </c>
      <c r="E361" s="115" t="s">
        <v>9</v>
      </c>
      <c r="F361" s="115" t="s">
        <v>10</v>
      </c>
      <c r="G361" s="115" t="s">
        <v>11</v>
      </c>
      <c r="H361" s="116" t="s">
        <v>12</v>
      </c>
      <c r="J361" s="22" t="s">
        <v>13</v>
      </c>
      <c r="K361" s="20" t="s">
        <v>7</v>
      </c>
      <c r="L361" s="20" t="s">
        <v>8</v>
      </c>
      <c r="M361" s="20" t="s">
        <v>9</v>
      </c>
      <c r="N361" s="20" t="s">
        <v>10</v>
      </c>
      <c r="O361" s="20" t="s">
        <v>11</v>
      </c>
      <c r="P361" s="21" t="s">
        <v>12</v>
      </c>
      <c r="R361" s="22" t="s">
        <v>13</v>
      </c>
      <c r="S361" s="20" t="s">
        <v>7</v>
      </c>
      <c r="T361" s="20" t="s">
        <v>8</v>
      </c>
      <c r="U361" s="20" t="s">
        <v>9</v>
      </c>
      <c r="V361" s="20" t="s">
        <v>10</v>
      </c>
      <c r="W361" s="20" t="s">
        <v>11</v>
      </c>
      <c r="X361" s="21" t="s">
        <v>12</v>
      </c>
    </row>
    <row r="362" spans="1:24" x14ac:dyDescent="0.25">
      <c r="A362" s="117">
        <v>0.33333333333333331</v>
      </c>
      <c r="B362" s="118">
        <v>2.8985507246376812E-2</v>
      </c>
      <c r="C362" s="119">
        <v>2.1746634449430445E-2</v>
      </c>
      <c r="D362" s="119">
        <v>2.4287856071964018E-2</v>
      </c>
      <c r="E362" s="119">
        <v>2.5190586675505468E-2</v>
      </c>
      <c r="F362" s="119">
        <v>2.1327829377364983E-2</v>
      </c>
      <c r="G362" s="119">
        <v>2.3901581722319858E-2</v>
      </c>
      <c r="H362" s="120">
        <v>3.1609195402298854E-2</v>
      </c>
      <c r="J362" s="24">
        <f t="shared" ref="J362:P387" ca="1" si="43">B362*J$392</f>
        <v>5.8847599302668571E-2</v>
      </c>
      <c r="K362" s="24">
        <f t="shared" ca="1" si="43"/>
        <v>0.61789979267801987</v>
      </c>
      <c r="L362" s="24">
        <f t="shared" ca="1" si="43"/>
        <v>0.79444259058602562</v>
      </c>
      <c r="M362" s="24">
        <f t="shared" ca="1" si="43"/>
        <v>0.74540292450046852</v>
      </c>
      <c r="N362" s="24">
        <f t="shared" ca="1" si="43"/>
        <v>0.6080918594609086</v>
      </c>
      <c r="O362" s="24">
        <f t="shared" ca="1" si="43"/>
        <v>0.66693945876357719</v>
      </c>
      <c r="P362" s="24">
        <f t="shared" ca="1" si="43"/>
        <v>0.21577453077645145</v>
      </c>
      <c r="R362" s="24">
        <f ca="1">IF(J362=0,0,Agents($M$4,$M$5,J362,$M$3)/(1-$P$1))</f>
        <v>1.25</v>
      </c>
      <c r="S362" s="24">
        <f ca="1">IF(K362=0,0,Agents($M$4,$M$5,K362,$M$3)/(1-$P$1))</f>
        <v>1.25</v>
      </c>
      <c r="T362" s="24">
        <f ca="1">IF(L362=0,0,Agents($M$4,$M$5,L362,$M$3)/(1-$P$1))</f>
        <v>2.5</v>
      </c>
      <c r="U362" s="24">
        <f ca="1">IF(M362=0,0,Agents($M$4,$M$5,M362,$M$3)/(1-$P$1))</f>
        <v>2.5</v>
      </c>
      <c r="V362" s="24">
        <f ca="1">IF(N362=0,0,Agents($M$4,$M$5,N362,$M$3)/(1-$P$1))</f>
        <v>1.25</v>
      </c>
      <c r="W362" s="24">
        <f ca="1">IF(O362=0,0,Agents($M$4,$M$5,O362,$M$3)/(1-$P$1))</f>
        <v>1.25</v>
      </c>
      <c r="X362" s="24">
        <f ca="1">IF(P362=0,0,Agents($M$4,$M$5,P362,$M$3)/(1-$P$1))</f>
        <v>1.25</v>
      </c>
    </row>
    <row r="363" spans="1:24" x14ac:dyDescent="0.25">
      <c r="A363" s="121">
        <v>0.35416666666666669</v>
      </c>
      <c r="B363" s="122">
        <v>2.4154589371980676E-2</v>
      </c>
      <c r="C363" s="123">
        <v>3.1411805315843977E-2</v>
      </c>
      <c r="D363" s="123">
        <v>3.2083958020989505E-2</v>
      </c>
      <c r="E363" s="123">
        <v>3.1819688432217434E-2</v>
      </c>
      <c r="F363" s="123">
        <v>2.4079807361541108E-2</v>
      </c>
      <c r="G363" s="123">
        <v>2.3198594024604568E-2</v>
      </c>
      <c r="H363" s="124">
        <v>2.2988505747126436E-2</v>
      </c>
      <c r="J363" s="30">
        <f t="shared" ca="1" si="43"/>
        <v>4.903966608555714E-2</v>
      </c>
      <c r="K363" s="30">
        <f t="shared" ca="1" si="43"/>
        <v>0.89252192275713993</v>
      </c>
      <c r="L363" s="30">
        <f t="shared" ca="1" si="43"/>
        <v>1.0494488542309228</v>
      </c>
      <c r="M363" s="30">
        <f t="shared" ca="1" si="43"/>
        <v>0.94156158884269714</v>
      </c>
      <c r="N363" s="30">
        <f t="shared" ca="1" si="43"/>
        <v>0.68655532519780005</v>
      </c>
      <c r="O363" s="30">
        <f t="shared" ca="1" si="43"/>
        <v>0.64732359232935432</v>
      </c>
      <c r="P363" s="30">
        <f t="shared" ca="1" si="43"/>
        <v>0.15692693147378287</v>
      </c>
      <c r="R363" s="30">
        <f ca="1">IF(J363=0,0,Agents($M$4,$M$5,J363,$M$3)/(1-$P$1))</f>
        <v>1.25</v>
      </c>
      <c r="S363" s="30">
        <f ca="1">IF(K363=0,0,Agents($M$4,$M$5,K363,$M$3)/(1-$P$1))</f>
        <v>2.5</v>
      </c>
      <c r="T363" s="30">
        <f ca="1">IF(L363=0,0,Agents($M$4,$M$5,L363,$M$3)/(1-$P$1))</f>
        <v>2.5</v>
      </c>
      <c r="U363" s="30">
        <f ca="1">IF(M363=0,0,Agents($M$4,$M$5,M363,$M$3)/(1-$P$1))</f>
        <v>2.5</v>
      </c>
      <c r="V363" s="30">
        <f ca="1">IF(N363=0,0,Agents($M$4,$M$5,N363,$M$3)/(1-$P$1))</f>
        <v>2.5</v>
      </c>
      <c r="W363" s="30">
        <f ca="1">IF(O363=0,0,Agents($M$4,$M$5,O363,$M$3)/(1-$P$1))</f>
        <v>1.25</v>
      </c>
      <c r="X363" s="30">
        <f ca="1">IF(P363=0,0,Agents($M$4,$M$5,P363,$M$3)/(1-$P$1))</f>
        <v>1.25</v>
      </c>
    </row>
    <row r="364" spans="1:24" x14ac:dyDescent="0.25">
      <c r="A364" s="125">
        <v>0.375</v>
      </c>
      <c r="B364" s="118">
        <v>3.3816425120772944E-2</v>
      </c>
      <c r="C364" s="119">
        <v>3.589920607525026E-2</v>
      </c>
      <c r="D364" s="119">
        <v>3.9880059970014994E-2</v>
      </c>
      <c r="E364" s="119">
        <v>4.2094796155120982E-2</v>
      </c>
      <c r="F364" s="119">
        <v>3.8871689026487785E-2</v>
      </c>
      <c r="G364" s="119">
        <v>4.0421792618629174E-2</v>
      </c>
      <c r="H364" s="120">
        <v>3.8793103448275863E-2</v>
      </c>
      <c r="J364" s="24">
        <f t="shared" ca="1" si="43"/>
        <v>6.8655532519779988E-2</v>
      </c>
      <c r="K364" s="24">
        <f t="shared" ca="1" si="43"/>
        <v>1.0200250545795886</v>
      </c>
      <c r="L364" s="24">
        <f t="shared" ca="1" si="43"/>
        <v>1.3044551178758199</v>
      </c>
      <c r="M364" s="24">
        <f t="shared" ca="1" si="43"/>
        <v>1.2456075185731514</v>
      </c>
      <c r="N364" s="24">
        <f t="shared" ca="1" si="43"/>
        <v>1.1082964535335913</v>
      </c>
      <c r="O364" s="24">
        <f t="shared" ca="1" si="43"/>
        <v>1.1279123199678143</v>
      </c>
      <c r="P364" s="24">
        <f t="shared" ca="1" si="43"/>
        <v>0.26481419686200858</v>
      </c>
      <c r="R364" s="24">
        <f ca="1">IF(J364=0,0,Agents($M$4,$M$5,J364,$M$3)/(1-$P$1))</f>
        <v>1.25</v>
      </c>
      <c r="S364" s="24">
        <f ca="1">IF(K364=0,0,Agents($M$4,$M$5,K364,$M$3)/(1-$P$1))</f>
        <v>2.5</v>
      </c>
      <c r="T364" s="24">
        <f ca="1">IF(L364=0,0,Agents($M$4,$M$5,L364,$M$3)/(1-$P$1))</f>
        <v>2.5</v>
      </c>
      <c r="U364" s="24">
        <f ca="1">IF(M364=0,0,Agents($M$4,$M$5,M364,$M$3)/(1-$P$1))</f>
        <v>2.5</v>
      </c>
      <c r="V364" s="24">
        <f ca="1">IF(N364=0,0,Agents($M$4,$M$5,N364,$M$3)/(1-$P$1))</f>
        <v>2.5</v>
      </c>
      <c r="W364" s="24">
        <f ca="1">IF(O364=0,0,Agents($M$4,$M$5,O364,$M$3)/(1-$P$1))</f>
        <v>2.5</v>
      </c>
      <c r="X364" s="24">
        <f ca="1">IF(P364=0,0,Agents($M$4,$M$5,P364,$M$3)/(1-$P$1))</f>
        <v>1.25</v>
      </c>
    </row>
    <row r="365" spans="1:24" x14ac:dyDescent="0.25">
      <c r="A365" s="121">
        <v>0.39583333333333331</v>
      </c>
      <c r="B365" s="122">
        <v>5.7971014492753624E-2</v>
      </c>
      <c r="C365" s="123">
        <v>4.9016223679668625E-2</v>
      </c>
      <c r="D365" s="123">
        <v>5.0674662668665667E-2</v>
      </c>
      <c r="E365" s="123">
        <v>5.2038448790188929E-2</v>
      </c>
      <c r="F365" s="123">
        <v>4.3687650498796013E-2</v>
      </c>
      <c r="G365" s="123">
        <v>4.8506151142355007E-2</v>
      </c>
      <c r="H365" s="124">
        <v>5.0287356321839081E-2</v>
      </c>
      <c r="J365" s="30">
        <f t="shared" ca="1" si="43"/>
        <v>0.11769519860533714</v>
      </c>
      <c r="K365" s="30">
        <f t="shared" ca="1" si="43"/>
        <v>1.3927265168298226</v>
      </c>
      <c r="L365" s="30">
        <f t="shared" ca="1" si="43"/>
        <v>1.6575407136918312</v>
      </c>
      <c r="M365" s="30">
        <f t="shared" ca="1" si="43"/>
        <v>1.5398455150864943</v>
      </c>
      <c r="N365" s="30">
        <f t="shared" ca="1" si="43"/>
        <v>1.2456075185731514</v>
      </c>
      <c r="O365" s="30">
        <f t="shared" ca="1" si="43"/>
        <v>1.3534947839613771</v>
      </c>
      <c r="P365" s="30">
        <f t="shared" ca="1" si="43"/>
        <v>0.34327766259890002</v>
      </c>
      <c r="R365" s="30">
        <f ca="1">IF(J365=0,0,Agents($M$4,$M$5,J365,$M$3)/(1-$P$1))</f>
        <v>1.25</v>
      </c>
      <c r="S365" s="30">
        <f ca="1">IF(K365=0,0,Agents($M$4,$M$5,K365,$M$3)/(1-$P$1))</f>
        <v>2.5</v>
      </c>
      <c r="T365" s="30">
        <f ca="1">IF(L365=0,0,Agents($M$4,$M$5,L365,$M$3)/(1-$P$1))</f>
        <v>2.5</v>
      </c>
      <c r="U365" s="30">
        <f ca="1">IF(M365=0,0,Agents($M$4,$M$5,M365,$M$3)/(1-$P$1))</f>
        <v>2.5</v>
      </c>
      <c r="V365" s="30">
        <f ca="1">IF(N365=0,0,Agents($M$4,$M$5,N365,$M$3)/(1-$P$1))</f>
        <v>2.5</v>
      </c>
      <c r="W365" s="30">
        <f ca="1">IF(O365=0,0,Agents($M$4,$M$5,O365,$M$3)/(1-$P$1))</f>
        <v>2.5</v>
      </c>
      <c r="X365" s="30">
        <f ca="1">IF(P365=0,0,Agents($M$4,$M$5,P365,$M$3)/(1-$P$1))</f>
        <v>1.25</v>
      </c>
    </row>
    <row r="366" spans="1:24" x14ac:dyDescent="0.25">
      <c r="A366" s="125">
        <v>0.41666666666666669</v>
      </c>
      <c r="B366" s="118">
        <v>2.8985507246376812E-2</v>
      </c>
      <c r="C366" s="119">
        <v>5.6689944504925503E-2</v>
      </c>
      <c r="D366" s="119">
        <v>5.3073463268365817E-2</v>
      </c>
      <c r="E366" s="119">
        <v>5.4027179317202516E-2</v>
      </c>
      <c r="F366" s="119">
        <v>4.9879600963192293E-2</v>
      </c>
      <c r="G366" s="119">
        <v>5.4481546572934976E-2</v>
      </c>
      <c r="H366" s="120">
        <v>5.459770114942529E-2</v>
      </c>
      <c r="J366" s="24">
        <f t="shared" ca="1" si="43"/>
        <v>5.8847599302668571E-2</v>
      </c>
      <c r="K366" s="24">
        <f t="shared" ca="1" si="43"/>
        <v>1.6107644168102224</v>
      </c>
      <c r="L366" s="24">
        <f t="shared" ca="1" si="43"/>
        <v>1.7360041794287226</v>
      </c>
      <c r="M366" s="24">
        <f t="shared" ca="1" si="43"/>
        <v>1.5986931143891627</v>
      </c>
      <c r="N366" s="24">
        <f t="shared" ca="1" si="43"/>
        <v>1.4221503164811571</v>
      </c>
      <c r="O366" s="24">
        <f t="shared" ca="1" si="43"/>
        <v>1.5202296486522717</v>
      </c>
      <c r="P366" s="24">
        <f t="shared" ca="1" si="43"/>
        <v>0.37270146225023432</v>
      </c>
      <c r="R366" s="24">
        <f ca="1">IF(J366=0,0,Agents($M$4,$M$5,J366,$M$3)/(1-$P$1))</f>
        <v>1.25</v>
      </c>
      <c r="S366" s="24">
        <f ca="1">IF(K366=0,0,Agents($M$4,$M$5,K366,$M$3)/(1-$P$1))</f>
        <v>2.5</v>
      </c>
      <c r="T366" s="24">
        <f ca="1">IF(L366=0,0,Agents($M$4,$M$5,L366,$M$3)/(1-$P$1))</f>
        <v>2.5</v>
      </c>
      <c r="U366" s="24">
        <f ca="1">IF(M366=0,0,Agents($M$4,$M$5,M366,$M$3)/(1-$P$1))</f>
        <v>2.5</v>
      </c>
      <c r="V366" s="24">
        <f ca="1">IF(N366=0,0,Agents($M$4,$M$5,N366,$M$3)/(1-$P$1))</f>
        <v>2.5</v>
      </c>
      <c r="W366" s="24">
        <f ca="1">IF(O366=0,0,Agents($M$4,$M$5,O366,$M$3)/(1-$P$1))</f>
        <v>2.5</v>
      </c>
      <c r="X366" s="24">
        <f ca="1">IF(P366=0,0,Agents($M$4,$M$5,P366,$M$3)/(1-$P$1))</f>
        <v>1.25</v>
      </c>
    </row>
    <row r="367" spans="1:24" x14ac:dyDescent="0.25">
      <c r="A367" s="121">
        <v>0.4375</v>
      </c>
      <c r="B367" s="122">
        <v>4.3478260869565216E-2</v>
      </c>
      <c r="C367" s="123">
        <v>6.1177345264331787E-2</v>
      </c>
      <c r="D367" s="123">
        <v>6.0385192019374909E-2</v>
      </c>
      <c r="E367" s="123">
        <v>5.6347364932051704E-2</v>
      </c>
      <c r="F367" s="123">
        <v>5.2128813738720886E-2</v>
      </c>
      <c r="G367" s="123">
        <v>6.1862917398945519E-2</v>
      </c>
      <c r="H367" s="124">
        <v>5.5702917771883305E-2</v>
      </c>
      <c r="J367" s="30">
        <f t="shared" ca="1" si="43"/>
        <v>8.827139895400285E-2</v>
      </c>
      <c r="K367" s="30">
        <f t="shared" ca="1" si="43"/>
        <v>1.7382675486326711</v>
      </c>
      <c r="L367" s="30">
        <f t="shared" ca="1" si="43"/>
        <v>1.9751668586459776</v>
      </c>
      <c r="M367" s="30">
        <f t="shared" ca="1" si="43"/>
        <v>1.6673486469089427</v>
      </c>
      <c r="N367" s="30">
        <f t="shared" ca="1" si="43"/>
        <v>1.4862791105930404</v>
      </c>
      <c r="O367" s="30">
        <f t="shared" ca="1" si="43"/>
        <v>1.7261962462116116</v>
      </c>
      <c r="P367" s="30">
        <f t="shared" ca="1" si="43"/>
        <v>0.38024602626339704</v>
      </c>
      <c r="R367" s="30">
        <f ca="1">IF(J367=0,0,Agents($M$4,$M$5,J367,$M$3)/(1-$P$1))</f>
        <v>1.25</v>
      </c>
      <c r="S367" s="30">
        <f ca="1">IF(K367=0,0,Agents($M$4,$M$5,K367,$M$3)/(1-$P$1))</f>
        <v>2.5</v>
      </c>
      <c r="T367" s="30">
        <f ca="1">IF(L367=0,0,Agents($M$4,$M$5,L367,$M$3)/(1-$P$1))</f>
        <v>2.5</v>
      </c>
      <c r="U367" s="30">
        <f ca="1">IF(M367=0,0,Agents($M$4,$M$5,M367,$M$3)/(1-$P$1))</f>
        <v>2.5</v>
      </c>
      <c r="V367" s="30">
        <f ca="1">IF(N367=0,0,Agents($M$4,$M$5,N367,$M$3)/(1-$P$1))</f>
        <v>2.5</v>
      </c>
      <c r="W367" s="30">
        <f ca="1">IF(O367=0,0,Agents($M$4,$M$5,O367,$M$3)/(1-$P$1))</f>
        <v>2.5</v>
      </c>
      <c r="X367" s="30">
        <f ca="1">IF(P367=0,0,Agents($M$4,$M$5,P367,$M$3)/(1-$P$1))</f>
        <v>1.25</v>
      </c>
    </row>
    <row r="368" spans="1:24" x14ac:dyDescent="0.25">
      <c r="A368" s="125">
        <v>0.45833333333333331</v>
      </c>
      <c r="B368" s="118">
        <v>5.3140096618357488E-2</v>
      </c>
      <c r="C368" s="119">
        <v>5.9106237221528891E-2</v>
      </c>
      <c r="D368" s="119">
        <v>5.9485641794487357E-2</v>
      </c>
      <c r="E368" s="119">
        <v>5.9661915810407688E-2</v>
      </c>
      <c r="F368" s="119">
        <v>5.384879997883097E-2</v>
      </c>
      <c r="G368" s="119">
        <v>6.2214411247803164E-2</v>
      </c>
      <c r="H368" s="120">
        <v>6.2886825817860328E-2</v>
      </c>
      <c r="J368" s="24">
        <f t="shared" ca="1" si="43"/>
        <v>0.10788726538822571</v>
      </c>
      <c r="K368" s="24">
        <f t="shared" ca="1" si="43"/>
        <v>1.6794199493300026</v>
      </c>
      <c r="L368" s="24">
        <f t="shared" ca="1" si="43"/>
        <v>1.9457430589946436</v>
      </c>
      <c r="M368" s="24">
        <f t="shared" ca="1" si="43"/>
        <v>1.7654279790800571</v>
      </c>
      <c r="N368" s="24">
        <f t="shared" ca="1" si="43"/>
        <v>1.5353187766785976</v>
      </c>
      <c r="O368" s="24">
        <f t="shared" ca="1" si="43"/>
        <v>1.7360041794287231</v>
      </c>
      <c r="P368" s="24">
        <f t="shared" ca="1" si="43"/>
        <v>0.42928569234895425</v>
      </c>
      <c r="R368" s="24">
        <f ca="1">IF(J368=0,0,Agents($M$4,$M$5,J368,$M$3)/(1-$P$1))</f>
        <v>1.25</v>
      </c>
      <c r="S368" s="24">
        <f ca="1">IF(K368=0,0,Agents($M$4,$M$5,K368,$M$3)/(1-$P$1))</f>
        <v>2.5</v>
      </c>
      <c r="T368" s="24">
        <f ca="1">IF(L368=0,0,Agents($M$4,$M$5,L368,$M$3)/(1-$P$1))</f>
        <v>2.5</v>
      </c>
      <c r="U368" s="24">
        <f ca="1">IF(M368=0,0,Agents($M$4,$M$5,M368,$M$3)/(1-$P$1))</f>
        <v>2.5</v>
      </c>
      <c r="V368" s="24">
        <f ca="1">IF(N368=0,0,Agents($M$4,$M$5,N368,$M$3)/(1-$P$1))</f>
        <v>2.5</v>
      </c>
      <c r="W368" s="24">
        <f ca="1">IF(O368=0,0,Agents($M$4,$M$5,O368,$M$3)/(1-$P$1))</f>
        <v>2.5</v>
      </c>
      <c r="X368" s="24">
        <f ca="1">IF(P368=0,0,Agents($M$4,$M$5,P368,$M$3)/(1-$P$1))</f>
        <v>1.25</v>
      </c>
    </row>
    <row r="369" spans="1:24" x14ac:dyDescent="0.25">
      <c r="A369" s="121">
        <v>0.47916666666666669</v>
      </c>
      <c r="B369" s="122">
        <v>4.3478260869565216E-2</v>
      </c>
      <c r="C369" s="123">
        <v>6.2212899285733245E-2</v>
      </c>
      <c r="D369" s="123">
        <v>6.1284742244262468E-2</v>
      </c>
      <c r="E369" s="123">
        <v>5.6678820019887298E-2</v>
      </c>
      <c r="F369" s="123">
        <v>5.7976766955095155E-2</v>
      </c>
      <c r="G369" s="123">
        <v>5.9753954305799648E-2</v>
      </c>
      <c r="H369" s="124">
        <v>5.1392572944297096E-2</v>
      </c>
      <c r="J369" s="30">
        <f t="shared" ca="1" si="43"/>
        <v>8.827139895400285E-2</v>
      </c>
      <c r="K369" s="30">
        <f t="shared" ca="1" si="43"/>
        <v>1.7676913482840055</v>
      </c>
      <c r="L369" s="30">
        <f t="shared" ca="1" si="43"/>
        <v>2.0045906582973121</v>
      </c>
      <c r="M369" s="30">
        <f t="shared" ca="1" si="43"/>
        <v>1.677156580126054</v>
      </c>
      <c r="N369" s="30">
        <f t="shared" ca="1" si="43"/>
        <v>1.6530139752839346</v>
      </c>
      <c r="O369" s="30">
        <f t="shared" ca="1" si="43"/>
        <v>1.6673486469089429</v>
      </c>
      <c r="P369" s="30">
        <f t="shared" ca="1" si="43"/>
        <v>0.35082222661206275</v>
      </c>
      <c r="R369" s="30">
        <f ca="1">IF(J369=0,0,Agents($M$4,$M$5,J369,$M$3)/(1-$P$1))</f>
        <v>1.25</v>
      </c>
      <c r="S369" s="30">
        <f ca="1">IF(K369=0,0,Agents($M$4,$M$5,K369,$M$3)/(1-$P$1))</f>
        <v>2.5</v>
      </c>
      <c r="T369" s="30">
        <f ca="1">IF(L369=0,0,Agents($M$4,$M$5,L369,$M$3)/(1-$P$1))</f>
        <v>2.5</v>
      </c>
      <c r="U369" s="30">
        <f ca="1">IF(M369=0,0,Agents($M$4,$M$5,M369,$M$3)/(1-$P$1))</f>
        <v>2.5</v>
      </c>
      <c r="V369" s="30">
        <f ca="1">IF(N369=0,0,Agents($M$4,$M$5,N369,$M$3)/(1-$P$1))</f>
        <v>2.5</v>
      </c>
      <c r="W369" s="30">
        <f ca="1">IF(O369=0,0,Agents($M$4,$M$5,O369,$M$3)/(1-$P$1))</f>
        <v>2.5</v>
      </c>
      <c r="X369" s="30">
        <f ca="1">IF(P369=0,0,Agents($M$4,$M$5,P369,$M$3)/(1-$P$1))</f>
        <v>1.25</v>
      </c>
    </row>
    <row r="370" spans="1:24" x14ac:dyDescent="0.25">
      <c r="A370" s="125">
        <v>0.5</v>
      </c>
      <c r="B370" s="118">
        <v>4.8309178743961345E-2</v>
      </c>
      <c r="C370" s="119">
        <v>5.6689944504925503E-2</v>
      </c>
      <c r="D370" s="119">
        <v>5.3788490370199497E-2</v>
      </c>
      <c r="E370" s="119">
        <v>5.4027179317202516E-2</v>
      </c>
      <c r="F370" s="119">
        <v>5.4192797226852982E-2</v>
      </c>
      <c r="G370" s="119">
        <v>5.342706502636204E-2</v>
      </c>
      <c r="H370" s="120">
        <v>6.0013262599469513E-2</v>
      </c>
      <c r="J370" s="24">
        <f t="shared" ca="1" si="43"/>
        <v>9.8079332171114267E-2</v>
      </c>
      <c r="K370" s="24">
        <f t="shared" ca="1" si="43"/>
        <v>1.6107644168102224</v>
      </c>
      <c r="L370" s="24">
        <f t="shared" ca="1" si="43"/>
        <v>1.7593923278695263</v>
      </c>
      <c r="M370" s="24">
        <f t="shared" ca="1" si="43"/>
        <v>1.5986931143891627</v>
      </c>
      <c r="N370" s="24">
        <f t="shared" ca="1" si="43"/>
        <v>1.5451267098957089</v>
      </c>
      <c r="O370" s="24">
        <f t="shared" ca="1" si="43"/>
        <v>1.4908058490009373</v>
      </c>
      <c r="P370" s="24">
        <f t="shared" ca="1" si="43"/>
        <v>0.40966982591473133</v>
      </c>
      <c r="R370" s="24">
        <f ca="1">IF(J370=0,0,Agents($M$4,$M$5,J370,$M$3)/(1-$P$1))</f>
        <v>1.25</v>
      </c>
      <c r="S370" s="24">
        <f ca="1">IF(K370=0,0,Agents($M$4,$M$5,K370,$M$3)/(1-$P$1))</f>
        <v>2.5</v>
      </c>
      <c r="T370" s="24">
        <f ca="1">IF(L370=0,0,Agents($M$4,$M$5,L370,$M$3)/(1-$P$1))</f>
        <v>2.5</v>
      </c>
      <c r="U370" s="24">
        <f ca="1">IF(M370=0,0,Agents($M$4,$M$5,M370,$M$3)/(1-$P$1))</f>
        <v>2.5</v>
      </c>
      <c r="V370" s="24">
        <f ca="1">IF(N370=0,0,Agents($M$4,$M$5,N370,$M$3)/(1-$P$1))</f>
        <v>2.5</v>
      </c>
      <c r="W370" s="24">
        <f ca="1">IF(O370=0,0,Agents($M$4,$M$5,O370,$M$3)/(1-$P$1))</f>
        <v>2.5</v>
      </c>
      <c r="X370" s="24">
        <f ca="1">IF(P370=0,0,Agents($M$4,$M$5,P370,$M$3)/(1-$P$1))</f>
        <v>1.25</v>
      </c>
    </row>
    <row r="371" spans="1:24" x14ac:dyDescent="0.25">
      <c r="A371" s="121">
        <v>0.52083333333333337</v>
      </c>
      <c r="B371" s="122">
        <v>5.7971014492753617E-2</v>
      </c>
      <c r="C371" s="123">
        <v>5.1857359071718741E-2</v>
      </c>
      <c r="D371" s="123">
        <v>5.3788490370199497E-2</v>
      </c>
      <c r="E371" s="123">
        <v>4.938680808750414E-2</v>
      </c>
      <c r="F371" s="123">
        <v>5.2128813738720886E-2</v>
      </c>
      <c r="G371" s="123">
        <v>5.518453427065026E-2</v>
      </c>
      <c r="H371" s="124">
        <v>6.1450044208664921E-2</v>
      </c>
      <c r="J371" s="30">
        <f t="shared" ca="1" si="43"/>
        <v>0.11769519860533713</v>
      </c>
      <c r="K371" s="30">
        <f t="shared" ca="1" si="43"/>
        <v>1.4734533517706625</v>
      </c>
      <c r="L371" s="30">
        <f t="shared" ca="1" si="43"/>
        <v>1.7593923278695263</v>
      </c>
      <c r="M371" s="30">
        <f t="shared" ca="1" si="43"/>
        <v>1.4613820493496028</v>
      </c>
      <c r="N371" s="30">
        <f t="shared" ca="1" si="43"/>
        <v>1.4862791105930404</v>
      </c>
      <c r="O371" s="30">
        <f t="shared" ca="1" si="43"/>
        <v>1.5398455150864943</v>
      </c>
      <c r="P371" s="30">
        <f t="shared" ca="1" si="43"/>
        <v>0.41947775913184282</v>
      </c>
      <c r="R371" s="30">
        <f ca="1">IF(J371=0,0,Agents($M$4,$M$5,J371,$M$3)/(1-$P$1))</f>
        <v>1.25</v>
      </c>
      <c r="S371" s="30">
        <f ca="1">IF(K371=0,0,Agents($M$4,$M$5,K371,$M$3)/(1-$P$1))</f>
        <v>2.5</v>
      </c>
      <c r="T371" s="30">
        <f ca="1">IF(L371=0,0,Agents($M$4,$M$5,L371,$M$3)/(1-$P$1))</f>
        <v>2.5</v>
      </c>
      <c r="U371" s="30">
        <f ca="1">IF(M371=0,0,Agents($M$4,$M$5,M371,$M$3)/(1-$P$1))</f>
        <v>2.5</v>
      </c>
      <c r="V371" s="30">
        <f ca="1">IF(N371=0,0,Agents($M$4,$M$5,N371,$M$3)/(1-$P$1))</f>
        <v>2.5</v>
      </c>
      <c r="W371" s="30">
        <f ca="1">IF(O371=0,0,Agents($M$4,$M$5,O371,$M$3)/(1-$P$1))</f>
        <v>2.5</v>
      </c>
      <c r="X371" s="30">
        <f ca="1">IF(P371=0,0,Agents($M$4,$M$5,P371,$M$3)/(1-$P$1))</f>
        <v>1.25</v>
      </c>
    </row>
    <row r="372" spans="1:24" x14ac:dyDescent="0.25">
      <c r="A372" s="125">
        <v>0.54166666666666663</v>
      </c>
      <c r="B372" s="118">
        <v>5.3140096618357488E-2</v>
      </c>
      <c r="C372" s="119">
        <v>5.3928467114521643E-2</v>
      </c>
      <c r="D372" s="119">
        <v>5.2589090070349426E-2</v>
      </c>
      <c r="E372" s="119">
        <v>5.1375538614517727E-2</v>
      </c>
      <c r="F372" s="119">
        <v>5.4192797226852982E-2</v>
      </c>
      <c r="G372" s="119">
        <v>5.3778558875219686E-2</v>
      </c>
      <c r="H372" s="120">
        <v>5.2829354553492504E-2</v>
      </c>
      <c r="J372" s="24">
        <f t="shared" ca="1" si="43"/>
        <v>0.10788726538822571</v>
      </c>
      <c r="K372" s="24">
        <f t="shared" ca="1" si="43"/>
        <v>1.5323009510733312</v>
      </c>
      <c r="L372" s="24">
        <f t="shared" ca="1" si="43"/>
        <v>1.7201605950010808</v>
      </c>
      <c r="M372" s="24">
        <f t="shared" ca="1" si="43"/>
        <v>1.5202296486522713</v>
      </c>
      <c r="N372" s="24">
        <f t="shared" ca="1" si="43"/>
        <v>1.5451267098957089</v>
      </c>
      <c r="O372" s="24">
        <f t="shared" ca="1" si="43"/>
        <v>1.5006137822180488</v>
      </c>
      <c r="P372" s="24">
        <f t="shared" ca="1" si="43"/>
        <v>0.36063015982917423</v>
      </c>
      <c r="R372" s="24">
        <f ca="1">IF(J372=0,0,Agents($M$4,$M$5,J372,$M$3)/(1-$P$1))</f>
        <v>1.25</v>
      </c>
      <c r="S372" s="24">
        <f ca="1">IF(K372=0,0,Agents($M$4,$M$5,K372,$M$3)/(1-$P$1))</f>
        <v>2.5</v>
      </c>
      <c r="T372" s="24">
        <f ca="1">IF(L372=0,0,Agents($M$4,$M$5,L372,$M$3)/(1-$P$1))</f>
        <v>2.5</v>
      </c>
      <c r="U372" s="24">
        <f ca="1">IF(M372=0,0,Agents($M$4,$M$5,M372,$M$3)/(1-$P$1))</f>
        <v>2.5</v>
      </c>
      <c r="V372" s="24">
        <f ca="1">IF(N372=0,0,Agents($M$4,$M$5,N372,$M$3)/(1-$P$1))</f>
        <v>2.5</v>
      </c>
      <c r="W372" s="24">
        <f ca="1">IF(O372=0,0,Agents($M$4,$M$5,O372,$M$3)/(1-$P$1))</f>
        <v>2.5</v>
      </c>
      <c r="X372" s="24">
        <f ca="1">IF(P372=0,0,Agents($M$4,$M$5,P372,$M$3)/(1-$P$1))</f>
        <v>1.25</v>
      </c>
    </row>
    <row r="373" spans="1:24" x14ac:dyDescent="0.25">
      <c r="A373" s="121">
        <v>0.5625</v>
      </c>
      <c r="B373" s="122">
        <v>4.8309178743961345E-2</v>
      </c>
      <c r="C373" s="123">
        <v>5.3928467114521643E-2</v>
      </c>
      <c r="D373" s="123">
        <v>5.5887440894937128E-2</v>
      </c>
      <c r="E373" s="123">
        <v>5.1706993702353328E-2</v>
      </c>
      <c r="F373" s="123">
        <v>5.6944775211029107E-2</v>
      </c>
      <c r="G373" s="123">
        <v>5.6942003514938486E-2</v>
      </c>
      <c r="H373" s="124">
        <v>5.8576480990274113E-2</v>
      </c>
      <c r="J373" s="30">
        <f t="shared" ca="1" si="43"/>
        <v>9.8079332171114267E-2</v>
      </c>
      <c r="K373" s="30">
        <f t="shared" ca="1" si="43"/>
        <v>1.5323009510733312</v>
      </c>
      <c r="L373" s="30">
        <f t="shared" ca="1" si="43"/>
        <v>1.8280478603893062</v>
      </c>
      <c r="M373" s="30">
        <f t="shared" ca="1" si="43"/>
        <v>1.5300375818693828</v>
      </c>
      <c r="N373" s="30">
        <f t="shared" ca="1" si="43"/>
        <v>1.6235901756326003</v>
      </c>
      <c r="O373" s="30">
        <f t="shared" ca="1" si="43"/>
        <v>1.5888851811720515</v>
      </c>
      <c r="P373" s="30">
        <f t="shared" ca="1" si="43"/>
        <v>0.3998618926976199</v>
      </c>
      <c r="R373" s="30">
        <f ca="1">IF(J373=0,0,Agents($M$4,$M$5,J373,$M$3)/(1-$P$1))</f>
        <v>1.25</v>
      </c>
      <c r="S373" s="30">
        <f ca="1">IF(K373=0,0,Agents($M$4,$M$5,K373,$M$3)/(1-$P$1))</f>
        <v>2.5</v>
      </c>
      <c r="T373" s="30">
        <f ca="1">IF(L373=0,0,Agents($M$4,$M$5,L373,$M$3)/(1-$P$1))</f>
        <v>2.5</v>
      </c>
      <c r="U373" s="30">
        <f ca="1">IF(M373=0,0,Agents($M$4,$M$5,M373,$M$3)/(1-$P$1))</f>
        <v>2.5</v>
      </c>
      <c r="V373" s="30">
        <f ca="1">IF(N373=0,0,Agents($M$4,$M$5,N373,$M$3)/(1-$P$1))</f>
        <v>2.5</v>
      </c>
      <c r="W373" s="30">
        <f ca="1">IF(O373=0,0,Agents($M$4,$M$5,O373,$M$3)/(1-$P$1))</f>
        <v>2.5</v>
      </c>
      <c r="X373" s="30">
        <f ca="1">IF(P373=0,0,Agents($M$4,$M$5,P373,$M$3)/(1-$P$1))</f>
        <v>1.25</v>
      </c>
    </row>
    <row r="374" spans="1:24" x14ac:dyDescent="0.25">
      <c r="A374" s="125">
        <v>0.58333333333333337</v>
      </c>
      <c r="B374" s="118">
        <v>3.8647342995169073E-2</v>
      </c>
      <c r="C374" s="119">
        <v>5.4964021135923087E-2</v>
      </c>
      <c r="D374" s="119">
        <v>5.7386691269749726E-2</v>
      </c>
      <c r="E374" s="119">
        <v>5.8667550546900891E-2</v>
      </c>
      <c r="F374" s="119">
        <v>5.8664761451139191E-2</v>
      </c>
      <c r="G374" s="119">
        <v>5.9050966608084357E-2</v>
      </c>
      <c r="H374" s="120">
        <v>5.4266136162687904E-2</v>
      </c>
      <c r="J374" s="24">
        <f t="shared" ca="1" si="43"/>
        <v>7.8463465736891405E-2</v>
      </c>
      <c r="K374" s="24">
        <f t="shared" ca="1" si="43"/>
        <v>1.5617247507246652</v>
      </c>
      <c r="L374" s="24">
        <f t="shared" ca="1" si="43"/>
        <v>1.8770875264748637</v>
      </c>
      <c r="M374" s="24">
        <f t="shared" ca="1" si="43"/>
        <v>1.7360041794287226</v>
      </c>
      <c r="N374" s="24">
        <f t="shared" ca="1" si="43"/>
        <v>1.6726298417181575</v>
      </c>
      <c r="O374" s="24">
        <f t="shared" ca="1" si="43"/>
        <v>1.6477327804747202</v>
      </c>
      <c r="P374" s="24">
        <f t="shared" ca="1" si="43"/>
        <v>0.37043809304628561</v>
      </c>
      <c r="R374" s="24">
        <f ca="1">IF(J374=0,0,Agents($M$4,$M$5,J374,$M$3)/(1-$P$1))</f>
        <v>1.25</v>
      </c>
      <c r="S374" s="24">
        <f ca="1">IF(K374=0,0,Agents($M$4,$M$5,K374,$M$3)/(1-$P$1))</f>
        <v>2.5</v>
      </c>
      <c r="T374" s="24">
        <f ca="1">IF(L374=0,0,Agents($M$4,$M$5,L374,$M$3)/(1-$P$1))</f>
        <v>2.5</v>
      </c>
      <c r="U374" s="24">
        <f ca="1">IF(M374=0,0,Agents($M$4,$M$5,M374,$M$3)/(1-$P$1))</f>
        <v>2.5</v>
      </c>
      <c r="V374" s="24">
        <f ca="1">IF(N374=0,0,Agents($M$4,$M$5,N374,$M$3)/(1-$P$1))</f>
        <v>2.5</v>
      </c>
      <c r="W374" s="24">
        <f ca="1">IF(O374=0,0,Agents($M$4,$M$5,O374,$M$3)/(1-$P$1))</f>
        <v>2.5</v>
      </c>
      <c r="X374" s="24">
        <f ca="1">IF(P374=0,0,Agents($M$4,$M$5,P374,$M$3)/(1-$P$1))</f>
        <v>1.25</v>
      </c>
    </row>
    <row r="375" spans="1:24" x14ac:dyDescent="0.25">
      <c r="A375" s="121">
        <v>0.60416666666666663</v>
      </c>
      <c r="B375" s="122">
        <v>4.3478260869565216E-2</v>
      </c>
      <c r="C375" s="123">
        <v>5.4618836462122608E-2</v>
      </c>
      <c r="D375" s="123">
        <v>5.9485641794487357E-2</v>
      </c>
      <c r="E375" s="123">
        <v>6.1982101425256876E-2</v>
      </c>
      <c r="F375" s="123">
        <v>6.1760736683337335E-2</v>
      </c>
      <c r="G375" s="123">
        <v>5.8347978910369067E-2</v>
      </c>
      <c r="H375" s="124">
        <v>5.4266136162687904E-2</v>
      </c>
      <c r="J375" s="30">
        <f t="shared" ca="1" si="43"/>
        <v>8.827139895400285E-2</v>
      </c>
      <c r="K375" s="30">
        <f t="shared" ca="1" si="43"/>
        <v>1.5519168175075539</v>
      </c>
      <c r="L375" s="30">
        <f t="shared" ca="1" si="43"/>
        <v>1.9457430589946436</v>
      </c>
      <c r="M375" s="30">
        <f t="shared" ca="1" si="43"/>
        <v>1.8340835115998371</v>
      </c>
      <c r="N375" s="30">
        <f t="shared" ca="1" si="43"/>
        <v>1.7609012406721605</v>
      </c>
      <c r="O375" s="30">
        <f t="shared" ca="1" si="43"/>
        <v>1.6281169140404972</v>
      </c>
      <c r="P375" s="30">
        <f t="shared" ca="1" si="43"/>
        <v>0.37043809304628561</v>
      </c>
      <c r="R375" s="30">
        <f ca="1">IF(J375=0,0,Agents($M$4,$M$5,J375,$M$3)/(1-$P$1))</f>
        <v>1.25</v>
      </c>
      <c r="S375" s="30">
        <f ca="1">IF(K375=0,0,Agents($M$4,$M$5,K375,$M$3)/(1-$P$1))</f>
        <v>2.5</v>
      </c>
      <c r="T375" s="30">
        <f ca="1">IF(L375=0,0,Agents($M$4,$M$5,L375,$M$3)/(1-$P$1))</f>
        <v>2.5</v>
      </c>
      <c r="U375" s="30">
        <f ca="1">IF(M375=0,0,Agents($M$4,$M$5,M375,$M$3)/(1-$P$1))</f>
        <v>2.5</v>
      </c>
      <c r="V375" s="30">
        <f ca="1">IF(N375=0,0,Agents($M$4,$M$5,N375,$M$3)/(1-$P$1))</f>
        <v>2.5</v>
      </c>
      <c r="W375" s="30">
        <f ca="1">IF(O375=0,0,Agents($M$4,$M$5,O375,$M$3)/(1-$P$1))</f>
        <v>2.5</v>
      </c>
      <c r="X375" s="30">
        <f ca="1">IF(P375=0,0,Agents($M$4,$M$5,P375,$M$3)/(1-$P$1))</f>
        <v>1.25</v>
      </c>
    </row>
    <row r="376" spans="1:24" x14ac:dyDescent="0.25">
      <c r="A376" s="125">
        <v>0.625</v>
      </c>
      <c r="B376" s="118">
        <v>4.8309178743961345E-2</v>
      </c>
      <c r="C376" s="119">
        <v>5.3238097766920671E-2</v>
      </c>
      <c r="D376" s="119">
        <v>5.1689539845461867E-2</v>
      </c>
      <c r="E376" s="119">
        <v>5.5021544580709306E-2</v>
      </c>
      <c r="F376" s="119">
        <v>5.7632769707073143E-2</v>
      </c>
      <c r="G376" s="119">
        <v>5.7293497363796131E-2</v>
      </c>
      <c r="H376" s="120">
        <v>4.7082228116710895E-2</v>
      </c>
      <c r="J376" s="24">
        <f t="shared" ca="1" si="43"/>
        <v>9.8079332171114267E-2</v>
      </c>
      <c r="K376" s="24">
        <f t="shared" ca="1" si="43"/>
        <v>1.5126850846391082</v>
      </c>
      <c r="L376" s="24">
        <f t="shared" ca="1" si="43"/>
        <v>1.6907367953497463</v>
      </c>
      <c r="M376" s="24">
        <f t="shared" ca="1" si="43"/>
        <v>1.628116914040497</v>
      </c>
      <c r="N376" s="24">
        <f t="shared" ca="1" si="43"/>
        <v>1.6432060420668233</v>
      </c>
      <c r="O376" s="24">
        <f t="shared" ca="1" si="43"/>
        <v>1.598693114389163</v>
      </c>
      <c r="P376" s="24">
        <f t="shared" ca="1" si="43"/>
        <v>0.32139842696072851</v>
      </c>
      <c r="R376" s="24">
        <f ca="1">IF(J376=0,0,Agents($M$4,$M$5,J376,$M$3)/(1-$P$1))</f>
        <v>1.25</v>
      </c>
      <c r="S376" s="24">
        <f ca="1">IF(K376=0,0,Agents($M$4,$M$5,K376,$M$3)/(1-$P$1))</f>
        <v>2.5</v>
      </c>
      <c r="T376" s="24">
        <f ca="1">IF(L376=0,0,Agents($M$4,$M$5,L376,$M$3)/(1-$P$1))</f>
        <v>2.5</v>
      </c>
      <c r="U376" s="24">
        <f ca="1">IF(M376=0,0,Agents($M$4,$M$5,M376,$M$3)/(1-$P$1))</f>
        <v>2.5</v>
      </c>
      <c r="V376" s="24">
        <f ca="1">IF(N376=0,0,Agents($M$4,$M$5,N376,$M$3)/(1-$P$1))</f>
        <v>2.5</v>
      </c>
      <c r="W376" s="24">
        <f ca="1">IF(O376=0,0,Agents($M$4,$M$5,O376,$M$3)/(1-$P$1))</f>
        <v>2.5</v>
      </c>
      <c r="X376" s="24">
        <f ca="1">IF(P376=0,0,Agents($M$4,$M$5,P376,$M$3)/(1-$P$1))</f>
        <v>1.25</v>
      </c>
    </row>
    <row r="377" spans="1:24" x14ac:dyDescent="0.25">
      <c r="A377" s="121">
        <v>0.64583333333333337</v>
      </c>
      <c r="B377" s="122">
        <v>5.3140096618357488E-2</v>
      </c>
      <c r="C377" s="123">
        <v>5.2547728419319706E-2</v>
      </c>
      <c r="D377" s="123">
        <v>5.2888940145311945E-2</v>
      </c>
      <c r="E377" s="123">
        <v>4.938680808750414E-2</v>
      </c>
      <c r="F377" s="123">
        <v>5.5912783466963066E-2</v>
      </c>
      <c r="G377" s="123">
        <v>5.3075571177504395E-2</v>
      </c>
      <c r="H377" s="124">
        <v>4.1335101679929286E-2</v>
      </c>
      <c r="J377" s="30">
        <f t="shared" ca="1" si="43"/>
        <v>0.10788726538822571</v>
      </c>
      <c r="K377" s="30">
        <f t="shared" ca="1" si="43"/>
        <v>1.4930692182048853</v>
      </c>
      <c r="L377" s="30">
        <f t="shared" ca="1" si="43"/>
        <v>1.7299685282181922</v>
      </c>
      <c r="M377" s="30">
        <f t="shared" ca="1" si="43"/>
        <v>1.4613820493496028</v>
      </c>
      <c r="N377" s="30">
        <f t="shared" ca="1" si="43"/>
        <v>1.5941663759812661</v>
      </c>
      <c r="O377" s="30">
        <f t="shared" ca="1" si="43"/>
        <v>1.4809979157838258</v>
      </c>
      <c r="P377" s="30">
        <f t="shared" ca="1" si="43"/>
        <v>0.28216669409228279</v>
      </c>
      <c r="R377" s="30">
        <f ca="1">IF(J377=0,0,Agents($M$4,$M$5,J377,$M$3)/(1-$P$1))</f>
        <v>1.25</v>
      </c>
      <c r="S377" s="30">
        <f ca="1">IF(K377=0,0,Agents($M$4,$M$5,K377,$M$3)/(1-$P$1))</f>
        <v>2.5</v>
      </c>
      <c r="T377" s="30">
        <f ca="1">IF(L377=0,0,Agents($M$4,$M$5,L377,$M$3)/(1-$P$1))</f>
        <v>2.5</v>
      </c>
      <c r="U377" s="30">
        <f ca="1">IF(M377=0,0,Agents($M$4,$M$5,M377,$M$3)/(1-$P$1))</f>
        <v>2.5</v>
      </c>
      <c r="V377" s="30">
        <f ca="1">IF(N377=0,0,Agents($M$4,$M$5,N377,$M$3)/(1-$P$1))</f>
        <v>2.5</v>
      </c>
      <c r="W377" s="30">
        <f ca="1">IF(O377=0,0,Agents($M$4,$M$5,O377,$M$3)/(1-$P$1))</f>
        <v>2.5</v>
      </c>
      <c r="X377" s="30">
        <f ca="1">IF(P377=0,0,Agents($M$4,$M$5,P377,$M$3)/(1-$P$1))</f>
        <v>1.25</v>
      </c>
    </row>
    <row r="378" spans="1:24" x14ac:dyDescent="0.25">
      <c r="A378" s="125">
        <v>0.66666666666666663</v>
      </c>
      <c r="B378" s="118">
        <v>4.3478260869565216E-2</v>
      </c>
      <c r="C378" s="119">
        <v>4.322774222670666E-2</v>
      </c>
      <c r="D378" s="119">
        <v>4.4792988121323936E-2</v>
      </c>
      <c r="E378" s="119">
        <v>4.9718263175339734E-2</v>
      </c>
      <c r="F378" s="119">
        <v>4.7312852266412665E-2</v>
      </c>
      <c r="G378" s="119">
        <v>4.9209138840070298E-2</v>
      </c>
      <c r="H378" s="120">
        <v>3.8461538461538478E-2</v>
      </c>
      <c r="J378" s="24">
        <f t="shared" ca="1" si="43"/>
        <v>8.827139895400285E-2</v>
      </c>
      <c r="K378" s="24">
        <f t="shared" ca="1" si="43"/>
        <v>1.2282550213428769</v>
      </c>
      <c r="L378" s="24">
        <f t="shared" ca="1" si="43"/>
        <v>1.4651543313561834</v>
      </c>
      <c r="M378" s="24">
        <f t="shared" ca="1" si="43"/>
        <v>1.4711899825667141</v>
      </c>
      <c r="N378" s="24">
        <f t="shared" ca="1" si="43"/>
        <v>1.3489680455534803</v>
      </c>
      <c r="O378" s="24">
        <f t="shared" ca="1" si="43"/>
        <v>1.3731106503956001</v>
      </c>
      <c r="P378" s="24">
        <f t="shared" ca="1" si="43"/>
        <v>0.26255082765805993</v>
      </c>
      <c r="R378" s="24">
        <f ca="1">IF(J378=0,0,Agents($M$4,$M$5,J378,$M$3)/(1-$P$1))</f>
        <v>1.25</v>
      </c>
      <c r="S378" s="24">
        <f ca="1">IF(K378=0,0,Agents($M$4,$M$5,K378,$M$3)/(1-$P$1))</f>
        <v>2.5</v>
      </c>
      <c r="T378" s="24">
        <f ca="1">IF(L378=0,0,Agents($M$4,$M$5,L378,$M$3)/(1-$P$1))</f>
        <v>2.5</v>
      </c>
      <c r="U378" s="24">
        <f ca="1">IF(M378=0,0,Agents($M$4,$M$5,M378,$M$3)/(1-$P$1))</f>
        <v>2.5</v>
      </c>
      <c r="V378" s="24">
        <f ca="1">IF(N378=0,0,Agents($M$4,$M$5,N378,$M$3)/(1-$P$1))</f>
        <v>2.5</v>
      </c>
      <c r="W378" s="24">
        <f ca="1">IF(O378=0,0,Agents($M$4,$M$5,O378,$M$3)/(1-$P$1))</f>
        <v>2.5</v>
      </c>
      <c r="X378" s="24">
        <f ca="1">IF(P378=0,0,Agents($M$4,$M$5,P378,$M$3)/(1-$P$1))</f>
        <v>1.25</v>
      </c>
    </row>
    <row r="379" spans="1:24" x14ac:dyDescent="0.25">
      <c r="A379" s="121">
        <v>0.6875</v>
      </c>
      <c r="B379" s="122">
        <v>3.3816425120772944E-2</v>
      </c>
      <c r="C379" s="123">
        <v>4.0386606834656544E-2</v>
      </c>
      <c r="D379" s="123">
        <v>3.8795986622073564E-2</v>
      </c>
      <c r="E379" s="123">
        <v>3.5465694398409013E-2</v>
      </c>
      <c r="F379" s="123">
        <v>4.1808896298060415E-2</v>
      </c>
      <c r="G379" s="123">
        <v>3.5852372583479786E-2</v>
      </c>
      <c r="H379" s="124">
        <v>3.2714412024756868E-2</v>
      </c>
      <c r="J379" s="30">
        <f t="shared" ca="1" si="43"/>
        <v>6.8655532519779988E-2</v>
      </c>
      <c r="K379" s="30">
        <f t="shared" ca="1" si="43"/>
        <v>1.147528186402037</v>
      </c>
      <c r="L379" s="30">
        <f t="shared" ca="1" si="43"/>
        <v>1.2689956670139551</v>
      </c>
      <c r="M379" s="30">
        <f t="shared" ca="1" si="43"/>
        <v>1.0494488542309228</v>
      </c>
      <c r="N379" s="30">
        <f t="shared" ca="1" si="43"/>
        <v>1.1920411140796976</v>
      </c>
      <c r="O379" s="30">
        <f t="shared" ca="1" si="43"/>
        <v>1.0004091881453656</v>
      </c>
      <c r="P379" s="30">
        <f t="shared" ca="1" si="43"/>
        <v>0.22331909478961418</v>
      </c>
      <c r="R379" s="30">
        <f ca="1">IF(J379=0,0,Agents($M$4,$M$5,J379,$M$3)/(1-$P$1))</f>
        <v>1.25</v>
      </c>
      <c r="S379" s="30">
        <f ca="1">IF(K379=0,0,Agents($M$4,$M$5,K379,$M$3)/(1-$P$1))</f>
        <v>2.5</v>
      </c>
      <c r="T379" s="30">
        <f ca="1">IF(L379=0,0,Agents($M$4,$M$5,L379,$M$3)/(1-$P$1))</f>
        <v>2.5</v>
      </c>
      <c r="U379" s="30">
        <f ca="1">IF(M379=0,0,Agents($M$4,$M$5,M379,$M$3)/(1-$P$1))</f>
        <v>2.5</v>
      </c>
      <c r="V379" s="30">
        <f ca="1">IF(N379=0,0,Agents($M$4,$M$5,N379,$M$3)/(1-$P$1))</f>
        <v>2.5</v>
      </c>
      <c r="W379" s="30">
        <f ca="1">IF(O379=0,0,Agents($M$4,$M$5,O379,$M$3)/(1-$P$1))</f>
        <v>2.5</v>
      </c>
      <c r="X379" s="30">
        <f ca="1">IF(P379=0,0,Agents($M$4,$M$5,P379,$M$3)/(1-$P$1))</f>
        <v>1.25</v>
      </c>
    </row>
    <row r="380" spans="1:24" x14ac:dyDescent="0.25">
      <c r="A380" s="125">
        <v>0.70833333333333337</v>
      </c>
      <c r="B380" s="118">
        <v>3.3816425120772944E-2</v>
      </c>
      <c r="C380" s="119">
        <v>2.6579219882637211E-2</v>
      </c>
      <c r="D380" s="119">
        <v>2.8185907046476763E-2</v>
      </c>
      <c r="E380" s="119">
        <v>2.7179317202519059E-2</v>
      </c>
      <c r="F380" s="119">
        <v>3.0959752321981424E-2</v>
      </c>
      <c r="G380" s="119">
        <v>2.7065026362038665E-2</v>
      </c>
      <c r="H380" s="120">
        <v>2.7298850574712645E-2</v>
      </c>
      <c r="J380" s="24">
        <f t="shared" ca="1" si="43"/>
        <v>6.8655532519779988E-2</v>
      </c>
      <c r="K380" s="24">
        <f t="shared" ca="1" si="43"/>
        <v>0.7552108577175799</v>
      </c>
      <c r="L380" s="24">
        <f t="shared" ca="1" si="43"/>
        <v>0.92194572240847428</v>
      </c>
      <c r="M380" s="24">
        <f t="shared" ca="1" si="43"/>
        <v>0.80425052380313711</v>
      </c>
      <c r="N380" s="24">
        <f t="shared" ca="1" si="43"/>
        <v>0.88271398954002855</v>
      </c>
      <c r="O380" s="24">
        <f t="shared" ca="1" si="43"/>
        <v>0.75521085771758012</v>
      </c>
      <c r="P380" s="24">
        <f t="shared" ca="1" si="43"/>
        <v>0.18635073112511716</v>
      </c>
      <c r="R380" s="24">
        <f ca="1">IF(J380=0,0,Agents($M$4,$M$5,J380,$M$3)/(1-$P$1))</f>
        <v>1.25</v>
      </c>
      <c r="S380" s="24">
        <f ca="1">IF(K380=0,0,Agents($M$4,$M$5,K380,$M$3)/(1-$P$1))</f>
        <v>2.5</v>
      </c>
      <c r="T380" s="24">
        <f ca="1">IF(L380=0,0,Agents($M$4,$M$5,L380,$M$3)/(1-$P$1))</f>
        <v>2.5</v>
      </c>
      <c r="U380" s="24">
        <f ca="1">IF(M380=0,0,Agents($M$4,$M$5,M380,$M$3)/(1-$P$1))</f>
        <v>2.5</v>
      </c>
      <c r="V380" s="24">
        <f ca="1">IF(N380=0,0,Agents($M$4,$M$5,N380,$M$3)/(1-$P$1))</f>
        <v>2.5</v>
      </c>
      <c r="W380" s="24">
        <f ca="1">IF(O380=0,0,Agents($M$4,$M$5,O380,$M$3)/(1-$P$1))</f>
        <v>2.5</v>
      </c>
      <c r="X380" s="24">
        <f ca="1">IF(P380=0,0,Agents($M$4,$M$5,P380,$M$3)/(1-$P$1))</f>
        <v>1.25</v>
      </c>
    </row>
    <row r="381" spans="1:24" x14ac:dyDescent="0.25">
      <c r="A381" s="121">
        <v>0.72916666666666663</v>
      </c>
      <c r="B381" s="122">
        <v>1.4492753623188406E-2</v>
      </c>
      <c r="C381" s="123">
        <v>1.9675526406627546E-2</v>
      </c>
      <c r="D381" s="123">
        <v>1.6791604197901048E-2</v>
      </c>
      <c r="E381" s="123">
        <v>2.0881670533642691E-2</v>
      </c>
      <c r="F381" s="123">
        <v>2.1327829377364983E-2</v>
      </c>
      <c r="G381" s="123">
        <v>1.8629173989455183E-2</v>
      </c>
      <c r="H381" s="124">
        <v>2.8735632183908046E-2</v>
      </c>
      <c r="J381" s="30">
        <f t="shared" ca="1" si="43"/>
        <v>2.9423799651334286E-2</v>
      </c>
      <c r="K381" s="30">
        <f t="shared" ca="1" si="43"/>
        <v>0.55905219337535139</v>
      </c>
      <c r="L381" s="30">
        <f t="shared" ca="1" si="43"/>
        <v>0.54924426015823991</v>
      </c>
      <c r="M381" s="30">
        <f t="shared" ca="1" si="43"/>
        <v>0.61789979267801998</v>
      </c>
      <c r="N381" s="30">
        <f t="shared" ca="1" si="43"/>
        <v>0.6080918594609086</v>
      </c>
      <c r="O381" s="30">
        <f t="shared" ca="1" si="43"/>
        <v>0.51982046050690567</v>
      </c>
      <c r="P381" s="30">
        <f t="shared" ca="1" si="43"/>
        <v>0.19615866434222859</v>
      </c>
      <c r="R381" s="30">
        <f ca="1">IF(J381=0,0,Agents($M$4,$M$5,J381,$M$3)/(1-$P$1))</f>
        <v>1.25</v>
      </c>
      <c r="S381" s="30">
        <f ca="1">IF(K381=0,0,Agents($M$4,$M$5,K381,$M$3)/(1-$P$1))</f>
        <v>1.25</v>
      </c>
      <c r="T381" s="30">
        <f ca="1">IF(L381=0,0,Agents($M$4,$M$5,L381,$M$3)/(1-$P$1))</f>
        <v>1.25</v>
      </c>
      <c r="U381" s="30">
        <f ca="1">IF(M381=0,0,Agents($M$4,$M$5,M381,$M$3)/(1-$P$1))</f>
        <v>1.25</v>
      </c>
      <c r="V381" s="30">
        <f ca="1">IF(N381=0,0,Agents($M$4,$M$5,N381,$M$3)/(1-$P$1))</f>
        <v>1.25</v>
      </c>
      <c r="W381" s="30">
        <f ca="1">IF(O381=0,0,Agents($M$4,$M$5,O381,$M$3)/(1-$P$1))</f>
        <v>1.25</v>
      </c>
      <c r="X381" s="30">
        <f ca="1">IF(P381=0,0,Agents($M$4,$M$5,P381,$M$3)/(1-$P$1))</f>
        <v>1.25</v>
      </c>
    </row>
    <row r="382" spans="1:24" x14ac:dyDescent="0.25">
      <c r="A382" s="125">
        <v>0.75</v>
      </c>
      <c r="B382" s="118">
        <v>2.4154589371980676E-2</v>
      </c>
      <c r="C382" s="119">
        <v>1.5533310321021747E-2</v>
      </c>
      <c r="D382" s="119">
        <v>1.4992503748125937E-2</v>
      </c>
      <c r="E382" s="119">
        <v>1.4252568776930727E-2</v>
      </c>
      <c r="F382" s="119">
        <v>1.5823873409012729E-2</v>
      </c>
      <c r="G382" s="119">
        <v>1.1950790861159929E-2</v>
      </c>
      <c r="H382" s="120">
        <v>1.4367816091954023E-2</v>
      </c>
      <c r="J382" s="24">
        <f t="shared" ca="1" si="43"/>
        <v>4.903966608555714E-2</v>
      </c>
      <c r="K382" s="24">
        <f t="shared" ca="1" si="43"/>
        <v>0.44135699477001422</v>
      </c>
      <c r="L382" s="24">
        <f t="shared" ca="1" si="43"/>
        <v>0.49039666085557138</v>
      </c>
      <c r="M382" s="24">
        <f t="shared" ca="1" si="43"/>
        <v>0.42174112833579147</v>
      </c>
      <c r="N382" s="24">
        <f t="shared" ca="1" si="43"/>
        <v>0.45116492798712571</v>
      </c>
      <c r="O382" s="24">
        <f t="shared" ca="1" si="43"/>
        <v>0.33346972938178859</v>
      </c>
      <c r="P382" s="24">
        <f t="shared" ca="1" si="43"/>
        <v>9.8079332171114295E-2</v>
      </c>
      <c r="R382" s="24">
        <f ca="1">IF(J382=0,0,Agents($M$4,$M$5,J382,$M$3)/(1-$P$1))</f>
        <v>1.25</v>
      </c>
      <c r="S382" s="24">
        <f ca="1">IF(K382=0,0,Agents($M$4,$M$5,K382,$M$3)/(1-$P$1))</f>
        <v>1.25</v>
      </c>
      <c r="T382" s="24">
        <f ca="1">IF(L382=0,0,Agents($M$4,$M$5,L382,$M$3)/(1-$P$1))</f>
        <v>1.25</v>
      </c>
      <c r="U382" s="24">
        <f ca="1">IF(M382=0,0,Agents($M$4,$M$5,M382,$M$3)/(1-$P$1))</f>
        <v>1.25</v>
      </c>
      <c r="V382" s="24">
        <f ca="1">IF(N382=0,0,Agents($M$4,$M$5,N382,$M$3)/(1-$P$1))</f>
        <v>1.25</v>
      </c>
      <c r="W382" s="24">
        <f ca="1">IF(O382=0,0,Agents($M$4,$M$5,O382,$M$3)/(1-$P$1))</f>
        <v>1.25</v>
      </c>
      <c r="X382" s="24">
        <f ca="1">IF(P382=0,0,Agents($M$4,$M$5,P382,$M$3)/(1-$P$1))</f>
        <v>1.25</v>
      </c>
    </row>
    <row r="383" spans="1:24" x14ac:dyDescent="0.25">
      <c r="A383" s="121">
        <v>0.77083333333333337</v>
      </c>
      <c r="B383" s="122">
        <v>1.932367149758454E-2</v>
      </c>
      <c r="C383" s="123">
        <v>1.1736278909216431E-2</v>
      </c>
      <c r="D383" s="123">
        <v>9.595202398800599E-3</v>
      </c>
      <c r="E383" s="123">
        <v>8.6178322837255558E-3</v>
      </c>
      <c r="F383" s="123">
        <v>9.6319229446164435E-3</v>
      </c>
      <c r="G383" s="123">
        <v>8.4358523725834803E-3</v>
      </c>
      <c r="H383" s="124">
        <v>1.4367816091954023E-2</v>
      </c>
      <c r="J383" s="30">
        <f t="shared" ca="1" si="43"/>
        <v>3.923173286844571E-2</v>
      </c>
      <c r="K383" s="30">
        <f t="shared" ca="1" si="43"/>
        <v>0.33346972938178854</v>
      </c>
      <c r="L383" s="30">
        <f t="shared" ca="1" si="43"/>
        <v>0.31385386294756568</v>
      </c>
      <c r="M383" s="30">
        <f t="shared" ca="1" si="43"/>
        <v>0.25500626364489715</v>
      </c>
      <c r="N383" s="30">
        <f t="shared" ca="1" si="43"/>
        <v>0.27462213007912001</v>
      </c>
      <c r="O383" s="30">
        <f t="shared" ca="1" si="43"/>
        <v>0.23539039721067431</v>
      </c>
      <c r="P383" s="30">
        <f t="shared" ca="1" si="43"/>
        <v>9.8079332171114295E-2</v>
      </c>
      <c r="R383" s="30">
        <f ca="1">IF(J383=0,0,Agents($M$4,$M$5,J383,$M$3)/(1-$P$1))</f>
        <v>1.25</v>
      </c>
      <c r="S383" s="30">
        <f ca="1">IF(K383=0,0,Agents($M$4,$M$5,K383,$M$3)/(1-$P$1))</f>
        <v>1.25</v>
      </c>
      <c r="T383" s="30">
        <f ca="1">IF(L383=0,0,Agents($M$4,$M$5,L383,$M$3)/(1-$P$1))</f>
        <v>1.25</v>
      </c>
      <c r="U383" s="30">
        <f ca="1">IF(M383=0,0,Agents($M$4,$M$5,M383,$M$3)/(1-$P$1))</f>
        <v>1.25</v>
      </c>
      <c r="V383" s="30">
        <f ca="1">IF(N383=0,0,Agents($M$4,$M$5,N383,$M$3)/(1-$P$1))</f>
        <v>1.25</v>
      </c>
      <c r="W383" s="30">
        <f ca="1">IF(O383=0,0,Agents($M$4,$M$5,O383,$M$3)/(1-$P$1))</f>
        <v>1.25</v>
      </c>
      <c r="X383" s="30">
        <f ca="1">IF(P383=0,0,Agents($M$4,$M$5,P383,$M$3)/(1-$P$1))</f>
        <v>1.25</v>
      </c>
    </row>
    <row r="384" spans="1:24" x14ac:dyDescent="0.25">
      <c r="A384" s="125">
        <v>0.79166666666666663</v>
      </c>
      <c r="B384" s="118">
        <v>1.4492753623188406E-2</v>
      </c>
      <c r="C384" s="119">
        <v>7.9392474974111157E-3</v>
      </c>
      <c r="D384" s="119">
        <v>5.6971514242878558E-3</v>
      </c>
      <c r="E384" s="119">
        <v>7.9549221080543586E-3</v>
      </c>
      <c r="F384" s="119">
        <v>8.2559339525283791E-3</v>
      </c>
      <c r="G384" s="119">
        <v>6.3268892794376098E-3</v>
      </c>
      <c r="H384" s="120">
        <v>8.6206896551724137E-3</v>
      </c>
      <c r="J384" s="24">
        <f t="shared" ca="1" si="43"/>
        <v>2.9423799651334286E-2</v>
      </c>
      <c r="K384" s="24">
        <f t="shared" ca="1" si="43"/>
        <v>0.22558246399356285</v>
      </c>
      <c r="L384" s="24">
        <f t="shared" ca="1" si="43"/>
        <v>0.18635073112511713</v>
      </c>
      <c r="M384" s="24">
        <f t="shared" ca="1" si="43"/>
        <v>0.23539039721067428</v>
      </c>
      <c r="N384" s="24">
        <f t="shared" ca="1" si="43"/>
        <v>0.23539039721067426</v>
      </c>
      <c r="O384" s="24">
        <f t="shared" ca="1" si="43"/>
        <v>0.17654279790800573</v>
      </c>
      <c r="P384" s="24">
        <f t="shared" ca="1" si="43"/>
        <v>5.8847599302668571E-2</v>
      </c>
      <c r="R384" s="24">
        <f ca="1">IF(J384=0,0,Agents($M$4,$M$5,J384,$M$3)/(1-$P$1))</f>
        <v>1.25</v>
      </c>
      <c r="S384" s="24">
        <f ca="1">IF(K384=0,0,Agents($M$4,$M$5,K384,$M$3)/(1-$P$1))</f>
        <v>1.25</v>
      </c>
      <c r="T384" s="24">
        <f ca="1">IF(L384=0,0,Agents($M$4,$M$5,L384,$M$3)/(1-$P$1))</f>
        <v>1.25</v>
      </c>
      <c r="U384" s="24">
        <f ca="1">IF(M384=0,0,Agents($M$4,$M$5,M384,$M$3)/(1-$P$1))</f>
        <v>1.25</v>
      </c>
      <c r="V384" s="24">
        <f ca="1">IF(N384=0,0,Agents($M$4,$M$5,N384,$M$3)/(1-$P$1))</f>
        <v>1.25</v>
      </c>
      <c r="W384" s="24">
        <f ca="1">IF(O384=0,0,Agents($M$4,$M$5,O384,$M$3)/(1-$P$1))</f>
        <v>1.25</v>
      </c>
      <c r="X384" s="24">
        <f ca="1">IF(P384=0,0,Agents($M$4,$M$5,P384,$M$3)/(1-$P$1))</f>
        <v>1.25</v>
      </c>
    </row>
    <row r="385" spans="1:24" x14ac:dyDescent="0.25">
      <c r="A385" s="126">
        <v>0.8125</v>
      </c>
      <c r="B385" s="122">
        <v>2.4154589371980676E-2</v>
      </c>
      <c r="C385" s="123">
        <v>5.5229547808077319E-3</v>
      </c>
      <c r="D385" s="123">
        <v>5.0974512743628183E-3</v>
      </c>
      <c r="E385" s="123">
        <v>5.3032814053695721E-3</v>
      </c>
      <c r="F385" s="123">
        <v>7.2239422084623322E-3</v>
      </c>
      <c r="G385" s="123">
        <v>4.2179261862917402E-3</v>
      </c>
      <c r="H385" s="124">
        <v>8.6206896551724137E-3</v>
      </c>
      <c r="J385" s="30">
        <f t="shared" ca="1" si="43"/>
        <v>4.903966608555714E-2</v>
      </c>
      <c r="K385" s="30">
        <f t="shared" ca="1" si="43"/>
        <v>0.15692693147378284</v>
      </c>
      <c r="L385" s="30">
        <f t="shared" ca="1" si="43"/>
        <v>0.16673486469089427</v>
      </c>
      <c r="M385" s="30">
        <f t="shared" ca="1" si="43"/>
        <v>0.15692693147378284</v>
      </c>
      <c r="N385" s="30">
        <f t="shared" ca="1" si="43"/>
        <v>0.20596659755933999</v>
      </c>
      <c r="O385" s="30">
        <f t="shared" ca="1" si="43"/>
        <v>0.11769519860533716</v>
      </c>
      <c r="P385" s="30">
        <f t="shared" ca="1" si="43"/>
        <v>5.8847599302668571E-2</v>
      </c>
      <c r="R385" s="30">
        <f ca="1">IF(J385=0,0,Agents($M$4,$M$5,J385,$M$3)/(1-$P$1))</f>
        <v>1.25</v>
      </c>
      <c r="S385" s="30">
        <f ca="1">IF(K385=0,0,Agents($M$4,$M$5,K385,$M$3)/(1-$P$1))</f>
        <v>1.25</v>
      </c>
      <c r="T385" s="30">
        <f ca="1">IF(L385=0,0,Agents($M$4,$M$5,L385,$M$3)/(1-$P$1))</f>
        <v>1.25</v>
      </c>
      <c r="U385" s="30">
        <f ca="1">IF(M385=0,0,Agents($M$4,$M$5,M385,$M$3)/(1-$P$1))</f>
        <v>1.25</v>
      </c>
      <c r="V385" s="30">
        <f ca="1">IF(N385=0,0,Agents($M$4,$M$5,N385,$M$3)/(1-$P$1))</f>
        <v>1.25</v>
      </c>
      <c r="W385" s="30">
        <f ca="1">IF(O385=0,0,Agents($M$4,$M$5,O385,$M$3)/(1-$P$1))</f>
        <v>1.25</v>
      </c>
      <c r="X385" s="30">
        <f ca="1">IF(P385=0,0,Agents($M$4,$M$5,P385,$M$3)/(1-$P$1))</f>
        <v>1.25</v>
      </c>
    </row>
    <row r="386" spans="1:24" x14ac:dyDescent="0.25">
      <c r="A386" s="125">
        <v>0.83333333333333304</v>
      </c>
      <c r="B386" s="127">
        <v>9.6618357487922701E-3</v>
      </c>
      <c r="C386" s="128">
        <v>2.0711080428028996E-3</v>
      </c>
      <c r="D386" s="128">
        <v>2.098950524737631E-3</v>
      </c>
      <c r="E386" s="128">
        <v>2.651640702684786E-3</v>
      </c>
      <c r="F386" s="128">
        <v>2.7519779841761265E-3</v>
      </c>
      <c r="G386" s="128">
        <v>1.7574692442882249E-3</v>
      </c>
      <c r="H386" s="129">
        <v>4.3103448275862068E-3</v>
      </c>
      <c r="J386" s="30">
        <f t="shared" ca="1" si="43"/>
        <v>1.9615866434222855E-2</v>
      </c>
      <c r="K386" s="30">
        <f t="shared" ca="1" si="43"/>
        <v>5.8847599302668564E-2</v>
      </c>
      <c r="L386" s="30">
        <f t="shared" ca="1" si="43"/>
        <v>6.8655532519779988E-2</v>
      </c>
      <c r="M386" s="30">
        <f t="shared" ca="1" si="43"/>
        <v>7.8463465736891419E-2</v>
      </c>
      <c r="N386" s="30">
        <f t="shared" ca="1" si="43"/>
        <v>7.8463465736891419E-2</v>
      </c>
      <c r="O386" s="30">
        <f t="shared" ca="1" si="43"/>
        <v>4.9039666085557147E-2</v>
      </c>
      <c r="P386" s="30">
        <f t="shared" ca="1" si="43"/>
        <v>2.9423799651334286E-2</v>
      </c>
      <c r="R386" s="30">
        <f ca="1">IF(J386=0,0,Agents($M$4,$M$5,J386,$M$3)/(1-$P$1))</f>
        <v>1.25</v>
      </c>
      <c r="S386" s="30">
        <f ca="1">IF(K386=0,0,Agents($M$4,$M$5,K386,$M$3)/(1-$P$1))</f>
        <v>1.25</v>
      </c>
      <c r="T386" s="30">
        <f ca="1">IF(L386=0,0,Agents($M$4,$M$5,L386,$M$3)/(1-$P$1))</f>
        <v>1.25</v>
      </c>
      <c r="U386" s="30">
        <f ca="1">IF(M386=0,0,Agents($M$4,$M$5,M386,$M$3)/(1-$P$1))</f>
        <v>1.25</v>
      </c>
      <c r="V386" s="30">
        <f ca="1">IF(N386=0,0,Agents($M$4,$M$5,N386,$M$3)/(1-$P$1))</f>
        <v>1.25</v>
      </c>
      <c r="W386" s="30">
        <f ca="1">IF(O386=0,0,Agents($M$4,$M$5,O386,$M$3)/(1-$P$1))</f>
        <v>1.25</v>
      </c>
      <c r="X386" s="30">
        <f ca="1">IF(P386=0,0,Agents($M$4,$M$5,P386,$M$3)/(1-$P$1))</f>
        <v>1.25</v>
      </c>
    </row>
    <row r="387" spans="1:24" x14ac:dyDescent="0.25">
      <c r="A387" s="126">
        <v>0.85416666666666696</v>
      </c>
      <c r="B387" s="127">
        <v>1.4492753623188406E-2</v>
      </c>
      <c r="C387" s="128">
        <v>1.380738695201933E-3</v>
      </c>
      <c r="D387" s="128">
        <v>1.1994002998500749E-3</v>
      </c>
      <c r="E387" s="128">
        <v>1.325820351342393E-3</v>
      </c>
      <c r="F387" s="128">
        <v>1.7199862401100791E-3</v>
      </c>
      <c r="G387" s="128">
        <v>1.4059753954305801E-3</v>
      </c>
      <c r="H387" s="129">
        <v>1.4367816091954023E-3</v>
      </c>
      <c r="J387" s="30">
        <f t="shared" ca="1" si="43"/>
        <v>2.9423799651334286E-2</v>
      </c>
      <c r="K387" s="30">
        <f t="shared" ca="1" si="43"/>
        <v>3.923173286844571E-2</v>
      </c>
      <c r="L387" s="30">
        <f t="shared" ca="1" si="43"/>
        <v>3.923173286844571E-2</v>
      </c>
      <c r="M387" s="30">
        <f t="shared" ca="1" si="43"/>
        <v>3.923173286844571E-2</v>
      </c>
      <c r="N387" s="30">
        <f t="shared" ca="1" si="43"/>
        <v>4.903966608555714E-2</v>
      </c>
      <c r="O387" s="30">
        <f t="shared" ca="1" si="43"/>
        <v>3.9231732868445723E-2</v>
      </c>
      <c r="P387" s="30">
        <f t="shared" ca="1" si="43"/>
        <v>9.8079332171114291E-3</v>
      </c>
      <c r="R387" s="30">
        <f ca="1">IF(J387=0,0,Agents($M$4,$M$5,J387,$M$3)/(1-$P$1))</f>
        <v>1.25</v>
      </c>
      <c r="S387" s="30">
        <f ca="1">IF(K387=0,0,Agents($M$4,$M$5,K387,$M$3)/(1-$P$1))</f>
        <v>1.25</v>
      </c>
      <c r="T387" s="30">
        <f ca="1">IF(L387=0,0,Agents($M$4,$M$5,L387,$M$3)/(1-$P$1))</f>
        <v>1.25</v>
      </c>
      <c r="U387" s="30">
        <f ca="1">IF(M387=0,0,Agents($M$4,$M$5,M387,$M$3)/(1-$P$1))</f>
        <v>1.25</v>
      </c>
      <c r="V387" s="30">
        <f ca="1">IF(N387=0,0,Agents($M$4,$M$5,N387,$M$3)/(1-$P$1))</f>
        <v>1.25</v>
      </c>
      <c r="W387" s="30">
        <f ca="1">IF(O387=0,0,Agents($M$4,$M$5,O387,$M$3)/(1-$P$1))</f>
        <v>1.25</v>
      </c>
      <c r="X387" s="30">
        <f ca="1">IF(P387=0,0,Agents($M$4,$M$5,P387,$M$3)/(1-$P$1))</f>
        <v>1.25</v>
      </c>
    </row>
    <row r="388" spans="1:24" x14ac:dyDescent="0.25">
      <c r="A388" s="125">
        <v>0.875000000000001</v>
      </c>
      <c r="B388" s="127">
        <v>1.4492753623188406E-2</v>
      </c>
      <c r="C388" s="128">
        <v>7.9392474974111157E-3</v>
      </c>
      <c r="D388" s="128">
        <v>5.6971514242878558E-3</v>
      </c>
      <c r="E388" s="128">
        <v>7.9549221080543586E-3</v>
      </c>
      <c r="F388" s="128">
        <v>8.2559339525283791E-3</v>
      </c>
      <c r="G388" s="128">
        <v>6.3268892794376098E-3</v>
      </c>
      <c r="H388" s="129">
        <v>8.6206896551724137E-3</v>
      </c>
      <c r="J388" s="30">
        <f t="shared" ref="J388:P391" ca="1" si="44">B388*J$392</f>
        <v>2.9423799651334286E-2</v>
      </c>
      <c r="K388" s="30">
        <f t="shared" ca="1" si="44"/>
        <v>0.22558246399356285</v>
      </c>
      <c r="L388" s="30">
        <f t="shared" ca="1" si="44"/>
        <v>0.18635073112511713</v>
      </c>
      <c r="M388" s="30">
        <f t="shared" ca="1" si="44"/>
        <v>0.23539039721067428</v>
      </c>
      <c r="N388" s="30">
        <f t="shared" ca="1" si="44"/>
        <v>0.23539039721067426</v>
      </c>
      <c r="O388" s="30">
        <f t="shared" ca="1" si="44"/>
        <v>0.17654279790800573</v>
      </c>
      <c r="P388" s="30">
        <f t="shared" ca="1" si="44"/>
        <v>5.8847599302668571E-2</v>
      </c>
      <c r="R388" s="30">
        <f ca="1">IF(J388=0,0,Agents($M$4,$M$5,J388,$M$3)/(1-$P$1))</f>
        <v>1.25</v>
      </c>
      <c r="S388" s="30">
        <f ca="1">IF(K388=0,0,Agents($M$4,$M$5,K388,$M$3)/(1-$P$1))</f>
        <v>1.25</v>
      </c>
      <c r="T388" s="30">
        <f ca="1">IF(L388=0,0,Agents($M$4,$M$5,L388,$M$3)/(1-$P$1))</f>
        <v>1.25</v>
      </c>
      <c r="U388" s="30">
        <f ca="1">IF(M388=0,0,Agents($M$4,$M$5,M388,$M$3)/(1-$P$1))</f>
        <v>1.25</v>
      </c>
      <c r="V388" s="30">
        <f ca="1">IF(N388=0,0,Agents($M$4,$M$5,N388,$M$3)/(1-$P$1))</f>
        <v>1.25</v>
      </c>
      <c r="W388" s="30">
        <f ca="1">IF(O388=0,0,Agents($M$4,$M$5,O388,$M$3)/(1-$P$1))</f>
        <v>1.25</v>
      </c>
      <c r="X388" s="30">
        <f ca="1">IF(P388=0,0,Agents($M$4,$M$5,P388,$M$3)/(1-$P$1))</f>
        <v>1.25</v>
      </c>
    </row>
    <row r="389" spans="1:24" x14ac:dyDescent="0.25">
      <c r="A389" s="126">
        <v>0.89583333333333504</v>
      </c>
      <c r="B389" s="127">
        <v>2.4154589371980676E-2</v>
      </c>
      <c r="C389" s="128">
        <v>5.5229547808077319E-3</v>
      </c>
      <c r="D389" s="128">
        <v>5.0974512743628183E-3</v>
      </c>
      <c r="E389" s="128">
        <v>5.3032814053695721E-3</v>
      </c>
      <c r="F389" s="128">
        <v>7.2239422084623322E-3</v>
      </c>
      <c r="G389" s="128">
        <v>4.2179261862917402E-3</v>
      </c>
      <c r="H389" s="129">
        <v>8.6206896551724137E-3</v>
      </c>
      <c r="J389" s="30">
        <f t="shared" ca="1" si="44"/>
        <v>4.903966608555714E-2</v>
      </c>
      <c r="K389" s="30">
        <f t="shared" ca="1" si="44"/>
        <v>0.15692693147378284</v>
      </c>
      <c r="L389" s="30">
        <f t="shared" ca="1" si="44"/>
        <v>0.16673486469089427</v>
      </c>
      <c r="M389" s="30">
        <f t="shared" ca="1" si="44"/>
        <v>0.15692693147378284</v>
      </c>
      <c r="N389" s="30">
        <f t="shared" ca="1" si="44"/>
        <v>0.20596659755933999</v>
      </c>
      <c r="O389" s="30">
        <f t="shared" ca="1" si="44"/>
        <v>0.11769519860533716</v>
      </c>
      <c r="P389" s="30">
        <f t="shared" ca="1" si="44"/>
        <v>5.8847599302668571E-2</v>
      </c>
      <c r="R389" s="30">
        <f ca="1">IF(J389=0,0,Agents($M$4,$M$5,J389,$M$3)/(1-$P$1))</f>
        <v>1.25</v>
      </c>
      <c r="S389" s="30">
        <f ca="1">IF(K389=0,0,Agents($M$4,$M$5,K389,$M$3)/(1-$P$1))</f>
        <v>1.25</v>
      </c>
      <c r="T389" s="30">
        <f ca="1">IF(L389=0,0,Agents($M$4,$M$5,L389,$M$3)/(1-$P$1))</f>
        <v>1.25</v>
      </c>
      <c r="U389" s="30">
        <f ca="1">IF(M389=0,0,Agents($M$4,$M$5,M389,$M$3)/(1-$P$1))</f>
        <v>1.25</v>
      </c>
      <c r="V389" s="30">
        <f ca="1">IF(N389=0,0,Agents($M$4,$M$5,N389,$M$3)/(1-$P$1))</f>
        <v>1.25</v>
      </c>
      <c r="W389" s="30">
        <f ca="1">IF(O389=0,0,Agents($M$4,$M$5,O389,$M$3)/(1-$P$1))</f>
        <v>1.25</v>
      </c>
      <c r="X389" s="30">
        <f ca="1">IF(P389=0,0,Agents($M$4,$M$5,P389,$M$3)/(1-$P$1))</f>
        <v>1.25</v>
      </c>
    </row>
    <row r="390" spans="1:24" x14ac:dyDescent="0.25">
      <c r="A390" s="125">
        <v>0.91666666666666896</v>
      </c>
      <c r="B390" s="127">
        <v>9.6618357487922701E-3</v>
      </c>
      <c r="C390" s="128">
        <v>2.0711080428028996E-3</v>
      </c>
      <c r="D390" s="128">
        <v>2.098950524737631E-3</v>
      </c>
      <c r="E390" s="128">
        <v>2.651640702684786E-3</v>
      </c>
      <c r="F390" s="128">
        <v>2.7519779841761265E-3</v>
      </c>
      <c r="G390" s="128">
        <v>1.7574692442882249E-3</v>
      </c>
      <c r="H390" s="129">
        <v>4.3103448275862068E-3</v>
      </c>
      <c r="J390" s="30">
        <f t="shared" ca="1" si="44"/>
        <v>1.9615866434222855E-2</v>
      </c>
      <c r="K390" s="30">
        <f t="shared" ca="1" si="44"/>
        <v>5.8847599302668564E-2</v>
      </c>
      <c r="L390" s="30">
        <f t="shared" ca="1" si="44"/>
        <v>6.8655532519779988E-2</v>
      </c>
      <c r="M390" s="30">
        <f t="shared" ca="1" si="44"/>
        <v>7.8463465736891419E-2</v>
      </c>
      <c r="N390" s="30">
        <f t="shared" ca="1" si="44"/>
        <v>7.8463465736891419E-2</v>
      </c>
      <c r="O390" s="30">
        <f t="shared" ca="1" si="44"/>
        <v>4.9039666085557147E-2</v>
      </c>
      <c r="P390" s="30">
        <f t="shared" ca="1" si="44"/>
        <v>2.9423799651334286E-2</v>
      </c>
      <c r="R390" s="30">
        <f ca="1">IF(J390=0,0,Agents($M$4,$M$5,J390,$M$3)/(1-$P$1))</f>
        <v>1.25</v>
      </c>
      <c r="S390" s="30">
        <f ca="1">IF(K390=0,0,Agents($M$4,$M$5,K390,$M$3)/(1-$P$1))</f>
        <v>1.25</v>
      </c>
      <c r="T390" s="30">
        <f ca="1">IF(L390=0,0,Agents($M$4,$M$5,L390,$M$3)/(1-$P$1))</f>
        <v>1.25</v>
      </c>
      <c r="U390" s="30">
        <f ca="1">IF(M390=0,0,Agents($M$4,$M$5,M390,$M$3)/(1-$P$1))</f>
        <v>1.25</v>
      </c>
      <c r="V390" s="30">
        <f ca="1">IF(N390=0,0,Agents($M$4,$M$5,N390,$M$3)/(1-$P$1))</f>
        <v>1.25</v>
      </c>
      <c r="W390" s="30">
        <f ca="1">IF(O390=0,0,Agents($M$4,$M$5,O390,$M$3)/(1-$P$1))</f>
        <v>1.25</v>
      </c>
      <c r="X390" s="30">
        <f ca="1">IF(P390=0,0,Agents($M$4,$M$5,P390,$M$3)/(1-$P$1))</f>
        <v>1.25</v>
      </c>
    </row>
    <row r="391" spans="1:24" x14ac:dyDescent="0.25">
      <c r="A391" s="126">
        <v>0.937500000000003</v>
      </c>
      <c r="B391" s="127">
        <v>1.4492753623188406E-2</v>
      </c>
      <c r="C391" s="128">
        <v>1.380738695201933E-3</v>
      </c>
      <c r="D391" s="128">
        <v>1.1994002998500749E-3</v>
      </c>
      <c r="E391" s="128">
        <v>1.325820351342393E-3</v>
      </c>
      <c r="F391" s="128">
        <v>1.7199862401100791E-3</v>
      </c>
      <c r="G391" s="128">
        <v>1.4059753954305801E-3</v>
      </c>
      <c r="H391" s="129">
        <v>1.4367816091954023E-3</v>
      </c>
      <c r="J391" s="30">
        <f t="shared" ca="1" si="44"/>
        <v>2.9423799651334286E-2</v>
      </c>
      <c r="K391" s="30">
        <f t="shared" ca="1" si="44"/>
        <v>3.923173286844571E-2</v>
      </c>
      <c r="L391" s="30">
        <f t="shared" ca="1" si="44"/>
        <v>3.923173286844571E-2</v>
      </c>
      <c r="M391" s="30">
        <f t="shared" ca="1" si="44"/>
        <v>3.923173286844571E-2</v>
      </c>
      <c r="N391" s="30">
        <f t="shared" ca="1" si="44"/>
        <v>4.903966608555714E-2</v>
      </c>
      <c r="O391" s="30">
        <f t="shared" ca="1" si="44"/>
        <v>3.9231732868445723E-2</v>
      </c>
      <c r="P391" s="30">
        <f t="shared" ca="1" si="44"/>
        <v>9.8079332171114291E-3</v>
      </c>
      <c r="R391" s="30">
        <f ca="1">IF(J391=0,0,Agents($M$4,$M$5,J391,$M$3)/(1-$P$1))</f>
        <v>1.25</v>
      </c>
      <c r="S391" s="30">
        <f ca="1">IF(K391=0,0,Agents($M$4,$M$5,K391,$M$3)/(1-$P$1))</f>
        <v>1.25</v>
      </c>
      <c r="T391" s="30">
        <f ca="1">IF(L391=0,0,Agents($M$4,$M$5,L391,$M$3)/(1-$P$1))</f>
        <v>1.25</v>
      </c>
      <c r="U391" s="30">
        <f ca="1">IF(M391=0,0,Agents($M$4,$M$5,M391,$M$3)/(1-$P$1))</f>
        <v>1.25</v>
      </c>
      <c r="V391" s="30">
        <f ca="1">IF(N391=0,0,Agents($M$4,$M$5,N391,$M$3)/(1-$P$1))</f>
        <v>1.25</v>
      </c>
      <c r="W391" s="30">
        <f ca="1">IF(O391=0,0,Agents($M$4,$M$5,O391,$M$3)/(1-$P$1))</f>
        <v>1.25</v>
      </c>
      <c r="X391" s="30">
        <f ca="1">IF(P391=0,0,Agents($M$4,$M$5,P391,$M$3)/(1-$P$1))</f>
        <v>1.25</v>
      </c>
    </row>
    <row r="392" spans="1:24" x14ac:dyDescent="0.25">
      <c r="A392" s="130"/>
      <c r="B392" s="131">
        <v>1.301559356136821E-2</v>
      </c>
      <c r="C392" s="132">
        <v>0.18215543259557343</v>
      </c>
      <c r="D392" s="132">
        <v>0.20969567404426559</v>
      </c>
      <c r="E392" s="132">
        <v>0.18970070422535212</v>
      </c>
      <c r="F392" s="132">
        <v>0.18278420523138833</v>
      </c>
      <c r="G392" s="132">
        <v>0.17888581488933603</v>
      </c>
      <c r="H392" s="133">
        <v>4.37625754527163E-2</v>
      </c>
      <c r="J392" s="27">
        <f t="shared" ref="J392:P392" ca="1" si="45">$M$2*B392/SUM($B$392:$H$392)</f>
        <v>2.0302421759420657</v>
      </c>
      <c r="K392" s="27">
        <f t="shared" ca="1" si="45"/>
        <v>28.413582529971805</v>
      </c>
      <c r="L392" s="27">
        <f t="shared" ca="1" si="45"/>
        <v>32.709457279066612</v>
      </c>
      <c r="M392" s="27">
        <f t="shared" ca="1" si="45"/>
        <v>29.59053451602518</v>
      </c>
      <c r="N392" s="27">
        <f t="shared" ca="1" si="45"/>
        <v>28.511661862142923</v>
      </c>
      <c r="O392" s="27">
        <f t="shared" ca="1" si="45"/>
        <v>27.903570002682017</v>
      </c>
      <c r="P392" s="27">
        <f t="shared" ca="1" si="45"/>
        <v>6.8263215191095545</v>
      </c>
      <c r="R392" s="26">
        <f ca="1">(SUM(R362:R391)/2)/$C$6</f>
        <v>2.34375</v>
      </c>
      <c r="S392" s="26">
        <f t="shared" ref="S392:X392" ca="1" si="46">(SUM(S362:S391)/2)/$C$6</f>
        <v>3.75</v>
      </c>
      <c r="T392" s="26">
        <f t="shared" ca="1" si="46"/>
        <v>3.828125</v>
      </c>
      <c r="U392" s="26">
        <f t="shared" ca="1" si="46"/>
        <v>3.828125</v>
      </c>
      <c r="V392" s="26">
        <f t="shared" ca="1" si="46"/>
        <v>3.75</v>
      </c>
      <c r="W392" s="26">
        <f t="shared" ca="1" si="46"/>
        <v>3.671875</v>
      </c>
      <c r="X392" s="26">
        <f t="shared" ca="1" si="46"/>
        <v>2.34375</v>
      </c>
    </row>
    <row r="393" spans="1:24" x14ac:dyDescent="0.25">
      <c r="R393" s="32">
        <f ca="1">SUM(R392:X392)/5</f>
        <v>4.703125</v>
      </c>
      <c r="S393" s="31"/>
      <c r="T393" s="31"/>
      <c r="U393" s="31"/>
      <c r="V393" s="31"/>
      <c r="W393" s="31"/>
      <c r="X393" s="4"/>
    </row>
    <row r="395" spans="1:24" x14ac:dyDescent="0.25">
      <c r="A395" s="39" t="s">
        <v>17</v>
      </c>
      <c r="J395" s="6" t="s">
        <v>14</v>
      </c>
      <c r="K395" s="20"/>
      <c r="L395" s="20"/>
      <c r="M395" s="33">
        <v>43435</v>
      </c>
      <c r="N395" s="20"/>
      <c r="O395" s="20"/>
      <c r="P395" s="21"/>
      <c r="R395" s="6" t="s">
        <v>15</v>
      </c>
      <c r="S395" s="20"/>
      <c r="T395" s="20"/>
      <c r="U395" s="20"/>
      <c r="V395" s="20"/>
      <c r="W395" s="20"/>
      <c r="X395" s="21"/>
    </row>
    <row r="396" spans="1:24" x14ac:dyDescent="0.25">
      <c r="A396" s="113" t="s">
        <v>6</v>
      </c>
      <c r="B396" s="114" t="s">
        <v>13</v>
      </c>
      <c r="C396" s="115" t="s">
        <v>7</v>
      </c>
      <c r="D396" s="115" t="s">
        <v>8</v>
      </c>
      <c r="E396" s="115" t="s">
        <v>9</v>
      </c>
      <c r="F396" s="115" t="s">
        <v>10</v>
      </c>
      <c r="G396" s="115" t="s">
        <v>11</v>
      </c>
      <c r="H396" s="116" t="s">
        <v>12</v>
      </c>
      <c r="J396" s="22" t="s">
        <v>13</v>
      </c>
      <c r="K396" s="20" t="s">
        <v>7</v>
      </c>
      <c r="L396" s="20" t="s">
        <v>8</v>
      </c>
      <c r="M396" s="20" t="s">
        <v>9</v>
      </c>
      <c r="N396" s="20" t="s">
        <v>10</v>
      </c>
      <c r="O396" s="20" t="s">
        <v>11</v>
      </c>
      <c r="P396" s="21" t="s">
        <v>12</v>
      </c>
      <c r="R396" s="22" t="s">
        <v>13</v>
      </c>
      <c r="S396" s="20" t="s">
        <v>7</v>
      </c>
      <c r="T396" s="20" t="s">
        <v>8</v>
      </c>
      <c r="U396" s="20" t="s">
        <v>9</v>
      </c>
      <c r="V396" s="20" t="s">
        <v>10</v>
      </c>
      <c r="W396" s="20" t="s">
        <v>11</v>
      </c>
      <c r="X396" s="21" t="s">
        <v>12</v>
      </c>
    </row>
    <row r="397" spans="1:24" x14ac:dyDescent="0.25">
      <c r="A397" s="117">
        <v>0.33333333333333331</v>
      </c>
      <c r="B397" s="118">
        <v>2.8985507246376812E-2</v>
      </c>
      <c r="C397" s="119">
        <v>2.1746634449430445E-2</v>
      </c>
      <c r="D397" s="119">
        <v>2.4287856071964018E-2</v>
      </c>
      <c r="E397" s="119">
        <v>2.5190586675505468E-2</v>
      </c>
      <c r="F397" s="119">
        <v>2.1327829377364983E-2</v>
      </c>
      <c r="G397" s="119">
        <v>2.3901581722319858E-2</v>
      </c>
      <c r="H397" s="120">
        <v>3.1609195402298854E-2</v>
      </c>
      <c r="J397" s="24">
        <f t="shared" ref="J397:P422" ca="1" si="47">B397*J$427</f>
        <v>5.5431166538135943E-2</v>
      </c>
      <c r="K397" s="24">
        <f t="shared" ca="1" si="47"/>
        <v>0.58202724865042732</v>
      </c>
      <c r="L397" s="24">
        <f t="shared" ca="1" si="47"/>
        <v>0.74832074826483519</v>
      </c>
      <c r="M397" s="24">
        <f t="shared" ca="1" si="47"/>
        <v>0.70212810948305526</v>
      </c>
      <c r="N397" s="24">
        <f t="shared" ca="1" si="47"/>
        <v>0.5727887208940714</v>
      </c>
      <c r="O397" s="24">
        <f t="shared" ca="1" si="47"/>
        <v>0.62821988743220725</v>
      </c>
      <c r="P397" s="24">
        <f t="shared" ca="1" si="47"/>
        <v>0.20324761063983179</v>
      </c>
      <c r="R397" s="24">
        <f ca="1">IF(J397=0,0,Agents($N$4,$N$5,J397,$N$3)/(1-$P$1))</f>
        <v>1.25</v>
      </c>
      <c r="S397" s="24">
        <f ca="1">IF(K397=0,0,Agents($N$4,$N$5,K397,$N$3)/(1-$P$1))</f>
        <v>1.25</v>
      </c>
      <c r="T397" s="24">
        <f ca="1">IF(L397=0,0,Agents($N$4,$N$5,L397,$N$3)/(1-$P$1))</f>
        <v>2.5</v>
      </c>
      <c r="U397" s="24">
        <f ca="1">IF(M397=0,0,Agents($N$4,$N$5,M397,$N$3)/(1-$P$1))</f>
        <v>2.5</v>
      </c>
      <c r="V397" s="24">
        <f ca="1">IF(N397=0,0,Agents($N$4,$N$5,N397,$N$3)/(1-$P$1))</f>
        <v>1.25</v>
      </c>
      <c r="W397" s="24">
        <f ca="1">IF(O397=0,0,Agents($N$4,$N$5,O397,$N$3)/(1-$P$1))</f>
        <v>1.25</v>
      </c>
      <c r="X397" s="24">
        <f ca="1">IF(P397=0,0,Agents($N$4,$N$5,P397,$N$3)/(1-$P$1))</f>
        <v>1.25</v>
      </c>
    </row>
    <row r="398" spans="1:24" x14ac:dyDescent="0.25">
      <c r="A398" s="121">
        <v>0.35416666666666669</v>
      </c>
      <c r="B398" s="122">
        <v>2.4154589371980676E-2</v>
      </c>
      <c r="C398" s="123">
        <v>3.1411805315843977E-2</v>
      </c>
      <c r="D398" s="123">
        <v>3.2083958020989505E-2</v>
      </c>
      <c r="E398" s="123">
        <v>3.1819688432217434E-2</v>
      </c>
      <c r="F398" s="123">
        <v>2.4079807361541108E-2</v>
      </c>
      <c r="G398" s="123">
        <v>2.3198594024604568E-2</v>
      </c>
      <c r="H398" s="124">
        <v>2.2988505747126436E-2</v>
      </c>
      <c r="J398" s="30">
        <f t="shared" ca="1" si="47"/>
        <v>4.6192638781779947E-2</v>
      </c>
      <c r="K398" s="30">
        <f t="shared" ca="1" si="47"/>
        <v>0.84070602582839504</v>
      </c>
      <c r="L398" s="30">
        <f t="shared" ca="1" si="47"/>
        <v>0.98852246993009085</v>
      </c>
      <c r="M398" s="30">
        <f t="shared" ca="1" si="47"/>
        <v>0.88689866461017508</v>
      </c>
      <c r="N398" s="30">
        <f t="shared" ca="1" si="47"/>
        <v>0.64669694294491931</v>
      </c>
      <c r="O398" s="30">
        <f t="shared" ca="1" si="47"/>
        <v>0.6097428319194953</v>
      </c>
      <c r="P398" s="30">
        <f t="shared" ca="1" si="47"/>
        <v>0.14781644410169584</v>
      </c>
      <c r="R398" s="30">
        <f ca="1">IF(J398=0,0,Agents($N$4,$N$5,J398,$N$3)/(1-$P$1))</f>
        <v>1.25</v>
      </c>
      <c r="S398" s="30">
        <f ca="1">IF(K398=0,0,Agents($N$4,$N$5,K398,$N$3)/(1-$P$1))</f>
        <v>2.5</v>
      </c>
      <c r="T398" s="30">
        <f ca="1">IF(L398=0,0,Agents($N$4,$N$5,L398,$N$3)/(1-$P$1))</f>
        <v>2.5</v>
      </c>
      <c r="U398" s="30">
        <f ca="1">IF(M398=0,0,Agents($N$4,$N$5,M398,$N$3)/(1-$P$1))</f>
        <v>2.5</v>
      </c>
      <c r="V398" s="30">
        <f ca="1">IF(N398=0,0,Agents($N$4,$N$5,N398,$N$3)/(1-$P$1))</f>
        <v>1.25</v>
      </c>
      <c r="W398" s="30">
        <f ca="1">IF(O398=0,0,Agents($N$4,$N$5,O398,$N$3)/(1-$P$1))</f>
        <v>1.25</v>
      </c>
      <c r="X398" s="30">
        <f ca="1">IF(P398=0,0,Agents($N$4,$N$5,P398,$N$3)/(1-$P$1))</f>
        <v>1.25</v>
      </c>
    </row>
    <row r="399" spans="1:24" x14ac:dyDescent="0.25">
      <c r="A399" s="125">
        <v>0.375</v>
      </c>
      <c r="B399" s="118">
        <v>3.3816425120772944E-2</v>
      </c>
      <c r="C399" s="119">
        <v>3.589920607525026E-2</v>
      </c>
      <c r="D399" s="119">
        <v>3.9880059970014994E-2</v>
      </c>
      <c r="E399" s="119">
        <v>4.2094796155120982E-2</v>
      </c>
      <c r="F399" s="119">
        <v>3.8871689026487785E-2</v>
      </c>
      <c r="G399" s="119">
        <v>4.0421792618629174E-2</v>
      </c>
      <c r="H399" s="120">
        <v>3.8793103448275863E-2</v>
      </c>
      <c r="J399" s="24">
        <f t="shared" ca="1" si="47"/>
        <v>6.4669694294491931E-2</v>
      </c>
      <c r="K399" s="24">
        <f t="shared" ca="1" si="47"/>
        <v>0.96080688666102287</v>
      </c>
      <c r="L399" s="24">
        <f t="shared" ca="1" si="47"/>
        <v>1.2287241915953466</v>
      </c>
      <c r="M399" s="24">
        <f t="shared" ca="1" si="47"/>
        <v>1.1732930250572109</v>
      </c>
      <c r="N399" s="24">
        <f t="shared" ca="1" si="47"/>
        <v>1.0439536364682267</v>
      </c>
      <c r="O399" s="24">
        <f t="shared" ca="1" si="47"/>
        <v>1.0624306919809388</v>
      </c>
      <c r="P399" s="24">
        <f t="shared" ca="1" si="47"/>
        <v>0.24944024942161175</v>
      </c>
      <c r="R399" s="24">
        <f ca="1">IF(J399=0,0,Agents($N$4,$N$5,J399,$N$3)/(1-$P$1))</f>
        <v>1.25</v>
      </c>
      <c r="S399" s="24">
        <f ca="1">IF(K399=0,0,Agents($N$4,$N$5,K399,$N$3)/(1-$P$1))</f>
        <v>2.5</v>
      </c>
      <c r="T399" s="24">
        <f ca="1">IF(L399=0,0,Agents($N$4,$N$5,L399,$N$3)/(1-$P$1))</f>
        <v>2.5</v>
      </c>
      <c r="U399" s="24">
        <f ca="1">IF(M399=0,0,Agents($N$4,$N$5,M399,$N$3)/(1-$P$1))</f>
        <v>2.5</v>
      </c>
      <c r="V399" s="24">
        <f ca="1">IF(N399=0,0,Agents($N$4,$N$5,N399,$N$3)/(1-$P$1))</f>
        <v>2.5</v>
      </c>
      <c r="W399" s="24">
        <f ca="1">IF(O399=0,0,Agents($N$4,$N$5,O399,$N$3)/(1-$P$1))</f>
        <v>2.5</v>
      </c>
      <c r="X399" s="24">
        <f ca="1">IF(P399=0,0,Agents($N$4,$N$5,P399,$N$3)/(1-$P$1))</f>
        <v>1.25</v>
      </c>
    </row>
    <row r="400" spans="1:24" x14ac:dyDescent="0.25">
      <c r="A400" s="121">
        <v>0.39583333333333331</v>
      </c>
      <c r="B400" s="122">
        <v>5.7971014492753624E-2</v>
      </c>
      <c r="C400" s="123">
        <v>4.9016223679668625E-2</v>
      </c>
      <c r="D400" s="123">
        <v>5.0674662668665667E-2</v>
      </c>
      <c r="E400" s="123">
        <v>5.2038448790188929E-2</v>
      </c>
      <c r="F400" s="123">
        <v>4.3687650498796013E-2</v>
      </c>
      <c r="G400" s="123">
        <v>4.8506151142355007E-2</v>
      </c>
      <c r="H400" s="124">
        <v>5.0287356321839081E-2</v>
      </c>
      <c r="J400" s="30">
        <f t="shared" ca="1" si="47"/>
        <v>0.11086233307627189</v>
      </c>
      <c r="K400" s="30">
        <f t="shared" ca="1" si="47"/>
        <v>1.3118709414025505</v>
      </c>
      <c r="L400" s="30">
        <f t="shared" ca="1" si="47"/>
        <v>1.5613111908241624</v>
      </c>
      <c r="M400" s="30">
        <f t="shared" ca="1" si="47"/>
        <v>1.4504488577478905</v>
      </c>
      <c r="N400" s="30">
        <f t="shared" ca="1" si="47"/>
        <v>1.1732930250572109</v>
      </c>
      <c r="O400" s="30">
        <f t="shared" ca="1" si="47"/>
        <v>1.2749168303771266</v>
      </c>
      <c r="P400" s="30">
        <f t="shared" ca="1" si="47"/>
        <v>0.32334847147245965</v>
      </c>
      <c r="R400" s="30">
        <f ca="1">IF(J400=0,0,Agents($N$4,$N$5,J400,$N$3)/(1-$P$1))</f>
        <v>1.25</v>
      </c>
      <c r="S400" s="30">
        <f ca="1">IF(K400=0,0,Agents($N$4,$N$5,K400,$N$3)/(1-$P$1))</f>
        <v>2.5</v>
      </c>
      <c r="T400" s="30">
        <f ca="1">IF(L400=0,0,Agents($N$4,$N$5,L400,$N$3)/(1-$P$1))</f>
        <v>2.5</v>
      </c>
      <c r="U400" s="30">
        <f ca="1">IF(M400=0,0,Agents($N$4,$N$5,M400,$N$3)/(1-$P$1))</f>
        <v>2.5</v>
      </c>
      <c r="V400" s="30">
        <f ca="1">IF(N400=0,0,Agents($N$4,$N$5,N400,$N$3)/(1-$P$1))</f>
        <v>2.5</v>
      </c>
      <c r="W400" s="30">
        <f ca="1">IF(O400=0,0,Agents($N$4,$N$5,O400,$N$3)/(1-$P$1))</f>
        <v>2.5</v>
      </c>
      <c r="X400" s="30">
        <f ca="1">IF(P400=0,0,Agents($N$4,$N$5,P400,$N$3)/(1-$P$1))</f>
        <v>1.25</v>
      </c>
    </row>
    <row r="401" spans="1:24" x14ac:dyDescent="0.25">
      <c r="A401" s="125">
        <v>0.41666666666666669</v>
      </c>
      <c r="B401" s="118">
        <v>2.8985507246376812E-2</v>
      </c>
      <c r="C401" s="119">
        <v>5.6689944504925503E-2</v>
      </c>
      <c r="D401" s="119">
        <v>5.3073463268365817E-2</v>
      </c>
      <c r="E401" s="119">
        <v>5.4027179317202516E-2</v>
      </c>
      <c r="F401" s="119">
        <v>4.9879600963192293E-2</v>
      </c>
      <c r="G401" s="119">
        <v>5.4481546572934976E-2</v>
      </c>
      <c r="H401" s="120">
        <v>5.459770114942529E-2</v>
      </c>
      <c r="J401" s="24">
        <f t="shared" ca="1" si="47"/>
        <v>5.5431166538135943E-2</v>
      </c>
      <c r="K401" s="24">
        <f t="shared" ca="1" si="47"/>
        <v>1.5172505199861563</v>
      </c>
      <c r="L401" s="24">
        <f t="shared" ca="1" si="47"/>
        <v>1.6352194128750102</v>
      </c>
      <c r="M401" s="24">
        <f t="shared" ca="1" si="47"/>
        <v>1.5058800242860264</v>
      </c>
      <c r="N401" s="24">
        <f t="shared" ca="1" si="47"/>
        <v>1.3395865246716185</v>
      </c>
      <c r="O401" s="24">
        <f t="shared" ca="1" si="47"/>
        <v>1.4319718022351786</v>
      </c>
      <c r="P401" s="24">
        <f t="shared" ca="1" si="47"/>
        <v>0.35106405474152763</v>
      </c>
      <c r="R401" s="24">
        <f ca="1">IF(J401=0,0,Agents($N$4,$N$5,J401,$N$3)/(1-$P$1))</f>
        <v>1.25</v>
      </c>
      <c r="S401" s="24">
        <f ca="1">IF(K401=0,0,Agents($N$4,$N$5,K401,$N$3)/(1-$P$1))</f>
        <v>2.5</v>
      </c>
      <c r="T401" s="24">
        <f ca="1">IF(L401=0,0,Agents($N$4,$N$5,L401,$N$3)/(1-$P$1))</f>
        <v>2.5</v>
      </c>
      <c r="U401" s="24">
        <f ca="1">IF(M401=0,0,Agents($N$4,$N$5,M401,$N$3)/(1-$P$1))</f>
        <v>2.5</v>
      </c>
      <c r="V401" s="24">
        <f ca="1">IF(N401=0,0,Agents($N$4,$N$5,N401,$N$3)/(1-$P$1))</f>
        <v>2.5</v>
      </c>
      <c r="W401" s="24">
        <f ca="1">IF(O401=0,0,Agents($N$4,$N$5,O401,$N$3)/(1-$P$1))</f>
        <v>2.5</v>
      </c>
      <c r="X401" s="24">
        <f ca="1">IF(P401=0,0,Agents($N$4,$N$5,P401,$N$3)/(1-$P$1))</f>
        <v>1.25</v>
      </c>
    </row>
    <row r="402" spans="1:24" x14ac:dyDescent="0.25">
      <c r="A402" s="121">
        <v>0.4375</v>
      </c>
      <c r="B402" s="122">
        <v>4.3478260869565216E-2</v>
      </c>
      <c r="C402" s="123">
        <v>6.1177345264331787E-2</v>
      </c>
      <c r="D402" s="123">
        <v>6.0385192019374909E-2</v>
      </c>
      <c r="E402" s="123">
        <v>5.6347364932051704E-2</v>
      </c>
      <c r="F402" s="123">
        <v>5.2128813738720886E-2</v>
      </c>
      <c r="G402" s="123">
        <v>6.1862917398945519E-2</v>
      </c>
      <c r="H402" s="124">
        <v>5.5702917771883305E-2</v>
      </c>
      <c r="J402" s="30">
        <f t="shared" ca="1" si="47"/>
        <v>8.3146749807203907E-2</v>
      </c>
      <c r="K402" s="30">
        <f t="shared" ca="1" si="47"/>
        <v>1.6373513808187841</v>
      </c>
      <c r="L402" s="30">
        <f t="shared" ca="1" si="47"/>
        <v>1.860497358933844</v>
      </c>
      <c r="M402" s="30">
        <f t="shared" ca="1" si="47"/>
        <v>1.5705497185805182</v>
      </c>
      <c r="N402" s="30">
        <f t="shared" ca="1" si="47"/>
        <v>1.3999922830785623</v>
      </c>
      <c r="O402" s="30">
        <f t="shared" ca="1" si="47"/>
        <v>1.6259808851186544</v>
      </c>
      <c r="P402" s="30">
        <f t="shared" ca="1" si="47"/>
        <v>0.35817061455410926</v>
      </c>
      <c r="R402" s="30">
        <f ca="1">IF(J402=0,0,Agents($N$4,$N$5,J402,$N$3)/(1-$P$1))</f>
        <v>1.25</v>
      </c>
      <c r="S402" s="30">
        <f ca="1">IF(K402=0,0,Agents($N$4,$N$5,K402,$N$3)/(1-$P$1))</f>
        <v>2.5</v>
      </c>
      <c r="T402" s="30">
        <f ca="1">IF(L402=0,0,Agents($N$4,$N$5,L402,$N$3)/(1-$P$1))</f>
        <v>2.5</v>
      </c>
      <c r="U402" s="30">
        <f ca="1">IF(M402=0,0,Agents($N$4,$N$5,M402,$N$3)/(1-$P$1))</f>
        <v>2.5</v>
      </c>
      <c r="V402" s="30">
        <f ca="1">IF(N402=0,0,Agents($N$4,$N$5,N402,$N$3)/(1-$P$1))</f>
        <v>2.5</v>
      </c>
      <c r="W402" s="30">
        <f ca="1">IF(O402=0,0,Agents($N$4,$N$5,O402,$N$3)/(1-$P$1))</f>
        <v>2.5</v>
      </c>
      <c r="X402" s="30">
        <f ca="1">IF(P402=0,0,Agents($N$4,$N$5,P402,$N$3)/(1-$P$1))</f>
        <v>1.25</v>
      </c>
    </row>
    <row r="403" spans="1:24" x14ac:dyDescent="0.25">
      <c r="A403" s="125">
        <v>0.45833333333333331</v>
      </c>
      <c r="B403" s="118">
        <v>5.3140096618357488E-2</v>
      </c>
      <c r="C403" s="119">
        <v>5.9106237221528891E-2</v>
      </c>
      <c r="D403" s="119">
        <v>5.9485641794487357E-2</v>
      </c>
      <c r="E403" s="119">
        <v>5.9661915810407688E-2</v>
      </c>
      <c r="F403" s="119">
        <v>5.384879997883097E-2</v>
      </c>
      <c r="G403" s="119">
        <v>6.2214411247803164E-2</v>
      </c>
      <c r="H403" s="120">
        <v>6.2886825817860328E-2</v>
      </c>
      <c r="J403" s="24">
        <f t="shared" ca="1" si="47"/>
        <v>0.1016238053199159</v>
      </c>
      <c r="K403" s="24">
        <f t="shared" ca="1" si="47"/>
        <v>1.5819202142806483</v>
      </c>
      <c r="L403" s="24">
        <f t="shared" ca="1" si="47"/>
        <v>1.8327817756647764</v>
      </c>
      <c r="M403" s="24">
        <f t="shared" ca="1" si="47"/>
        <v>1.6629349961440782</v>
      </c>
      <c r="N403" s="24">
        <f t="shared" ca="1" si="47"/>
        <v>1.4461849218603424</v>
      </c>
      <c r="O403" s="24">
        <f t="shared" ca="1" si="47"/>
        <v>1.6352194128750102</v>
      </c>
      <c r="P403" s="24">
        <f t="shared" ca="1" si="47"/>
        <v>0.40436325333588929</v>
      </c>
      <c r="R403" s="24">
        <f ca="1">IF(J403=0,0,Agents($N$4,$N$5,J403,$N$3)/(1-$P$1))</f>
        <v>1.25</v>
      </c>
      <c r="S403" s="24">
        <f ca="1">IF(K403=0,0,Agents($N$4,$N$5,K403,$N$3)/(1-$P$1))</f>
        <v>2.5</v>
      </c>
      <c r="T403" s="24">
        <f ca="1">IF(L403=0,0,Agents($N$4,$N$5,L403,$N$3)/(1-$P$1))</f>
        <v>2.5</v>
      </c>
      <c r="U403" s="24">
        <f ca="1">IF(M403=0,0,Agents($N$4,$N$5,M403,$N$3)/(1-$P$1))</f>
        <v>2.5</v>
      </c>
      <c r="V403" s="24">
        <f ca="1">IF(N403=0,0,Agents($N$4,$N$5,N403,$N$3)/(1-$P$1))</f>
        <v>2.5</v>
      </c>
      <c r="W403" s="24">
        <f ca="1">IF(O403=0,0,Agents($N$4,$N$5,O403,$N$3)/(1-$P$1))</f>
        <v>2.5</v>
      </c>
      <c r="X403" s="24">
        <f ca="1">IF(P403=0,0,Agents($N$4,$N$5,P403,$N$3)/(1-$P$1))</f>
        <v>1.25</v>
      </c>
    </row>
    <row r="404" spans="1:24" x14ac:dyDescent="0.25">
      <c r="A404" s="121">
        <v>0.47916666666666669</v>
      </c>
      <c r="B404" s="122">
        <v>4.3478260869565216E-2</v>
      </c>
      <c r="C404" s="123">
        <v>6.2212899285733245E-2</v>
      </c>
      <c r="D404" s="123">
        <v>6.1284742244262468E-2</v>
      </c>
      <c r="E404" s="123">
        <v>5.6678820019887298E-2</v>
      </c>
      <c r="F404" s="123">
        <v>5.7976766955095155E-2</v>
      </c>
      <c r="G404" s="123">
        <v>5.9753954305799648E-2</v>
      </c>
      <c r="H404" s="124">
        <v>5.1392572944297096E-2</v>
      </c>
      <c r="J404" s="30">
        <f t="shared" ca="1" si="47"/>
        <v>8.3146749807203907E-2</v>
      </c>
      <c r="K404" s="30">
        <f t="shared" ca="1" si="47"/>
        <v>1.6650669640878524</v>
      </c>
      <c r="L404" s="30">
        <f t="shared" ca="1" si="47"/>
        <v>1.8882129422029121</v>
      </c>
      <c r="M404" s="30">
        <f t="shared" ca="1" si="47"/>
        <v>1.5797882463368742</v>
      </c>
      <c r="N404" s="30">
        <f t="shared" ca="1" si="47"/>
        <v>1.5570472549366141</v>
      </c>
      <c r="O404" s="30">
        <f t="shared" ca="1" si="47"/>
        <v>1.5705497185805182</v>
      </c>
      <c r="P404" s="30">
        <f t="shared" ca="1" si="47"/>
        <v>0.33045503128504128</v>
      </c>
      <c r="R404" s="30">
        <f ca="1">IF(J404=0,0,Agents($N$4,$N$5,J404,$N$3)/(1-$P$1))</f>
        <v>1.25</v>
      </c>
      <c r="S404" s="30">
        <f ca="1">IF(K404=0,0,Agents($N$4,$N$5,K404,$N$3)/(1-$P$1))</f>
        <v>2.5</v>
      </c>
      <c r="T404" s="30">
        <f ca="1">IF(L404=0,0,Agents($N$4,$N$5,L404,$N$3)/(1-$P$1))</f>
        <v>2.5</v>
      </c>
      <c r="U404" s="30">
        <f ca="1">IF(M404=0,0,Agents($N$4,$N$5,M404,$N$3)/(1-$P$1))</f>
        <v>2.5</v>
      </c>
      <c r="V404" s="30">
        <f ca="1">IF(N404=0,0,Agents($N$4,$N$5,N404,$N$3)/(1-$P$1))</f>
        <v>2.5</v>
      </c>
      <c r="W404" s="30">
        <f ca="1">IF(O404=0,0,Agents($N$4,$N$5,O404,$N$3)/(1-$P$1))</f>
        <v>2.5</v>
      </c>
      <c r="X404" s="30">
        <f ca="1">IF(P404=0,0,Agents($N$4,$N$5,P404,$N$3)/(1-$P$1))</f>
        <v>1.25</v>
      </c>
    </row>
    <row r="405" spans="1:24" x14ac:dyDescent="0.25">
      <c r="A405" s="125">
        <v>0.5</v>
      </c>
      <c r="B405" s="118">
        <v>4.8309178743961345E-2</v>
      </c>
      <c r="C405" s="119">
        <v>5.6689944504925503E-2</v>
      </c>
      <c r="D405" s="119">
        <v>5.3788490370199497E-2</v>
      </c>
      <c r="E405" s="119">
        <v>5.4027179317202516E-2</v>
      </c>
      <c r="F405" s="119">
        <v>5.4192797226852982E-2</v>
      </c>
      <c r="G405" s="119">
        <v>5.342706502636204E-2</v>
      </c>
      <c r="H405" s="120">
        <v>6.0013262599469513E-2</v>
      </c>
      <c r="J405" s="24">
        <f t="shared" ca="1" si="47"/>
        <v>9.2385277563559881E-2</v>
      </c>
      <c r="K405" s="24">
        <f t="shared" ca="1" si="47"/>
        <v>1.5172505199861563</v>
      </c>
      <c r="L405" s="24">
        <f t="shared" ca="1" si="47"/>
        <v>1.6572497482940123</v>
      </c>
      <c r="M405" s="24">
        <f t="shared" ca="1" si="47"/>
        <v>1.5058800242860264</v>
      </c>
      <c r="N405" s="24">
        <f t="shared" ca="1" si="47"/>
        <v>1.4554234496166982</v>
      </c>
      <c r="O405" s="24">
        <f t="shared" ca="1" si="47"/>
        <v>1.4042562189661105</v>
      </c>
      <c r="P405" s="24">
        <f t="shared" ca="1" si="47"/>
        <v>0.38588619782317723</v>
      </c>
      <c r="R405" s="24">
        <f ca="1">IF(J405=0,0,Agents($N$4,$N$5,J405,$N$3)/(1-$P$1))</f>
        <v>1.25</v>
      </c>
      <c r="S405" s="24">
        <f ca="1">IF(K405=0,0,Agents($N$4,$N$5,K405,$N$3)/(1-$P$1))</f>
        <v>2.5</v>
      </c>
      <c r="T405" s="24">
        <f ca="1">IF(L405=0,0,Agents($N$4,$N$5,L405,$N$3)/(1-$P$1))</f>
        <v>2.5</v>
      </c>
      <c r="U405" s="24">
        <f ca="1">IF(M405=0,0,Agents($N$4,$N$5,M405,$N$3)/(1-$P$1))</f>
        <v>2.5</v>
      </c>
      <c r="V405" s="24">
        <f ca="1">IF(N405=0,0,Agents($N$4,$N$5,N405,$N$3)/(1-$P$1))</f>
        <v>2.5</v>
      </c>
      <c r="W405" s="24">
        <f ca="1">IF(O405=0,0,Agents($N$4,$N$5,O405,$N$3)/(1-$P$1))</f>
        <v>2.5</v>
      </c>
      <c r="X405" s="24">
        <f ca="1">IF(P405=0,0,Agents($N$4,$N$5,P405,$N$3)/(1-$P$1))</f>
        <v>1.25</v>
      </c>
    </row>
    <row r="406" spans="1:24" x14ac:dyDescent="0.25">
      <c r="A406" s="121">
        <v>0.52083333333333337</v>
      </c>
      <c r="B406" s="122">
        <v>5.7971014492753617E-2</v>
      </c>
      <c r="C406" s="123">
        <v>5.1857359071718741E-2</v>
      </c>
      <c r="D406" s="123">
        <v>5.3788490370199497E-2</v>
      </c>
      <c r="E406" s="123">
        <v>4.938680808750414E-2</v>
      </c>
      <c r="F406" s="123">
        <v>5.2128813738720886E-2</v>
      </c>
      <c r="G406" s="123">
        <v>5.518453427065026E-2</v>
      </c>
      <c r="H406" s="124">
        <v>6.1450044208664921E-2</v>
      </c>
      <c r="J406" s="30">
        <f t="shared" ca="1" si="47"/>
        <v>0.11086233307627187</v>
      </c>
      <c r="K406" s="30">
        <f t="shared" ca="1" si="47"/>
        <v>1.3879111313971724</v>
      </c>
      <c r="L406" s="30">
        <f t="shared" ca="1" si="47"/>
        <v>1.6572497482940123</v>
      </c>
      <c r="M406" s="30">
        <f t="shared" ca="1" si="47"/>
        <v>1.3765406356970424</v>
      </c>
      <c r="N406" s="30">
        <f t="shared" ca="1" si="47"/>
        <v>1.3999922830785623</v>
      </c>
      <c r="O406" s="30">
        <f t="shared" ca="1" si="47"/>
        <v>1.4504488577478902</v>
      </c>
      <c r="P406" s="30">
        <f t="shared" ca="1" si="47"/>
        <v>0.39512472557953326</v>
      </c>
      <c r="R406" s="30">
        <f ca="1">IF(J406=0,0,Agents($N$4,$N$5,J406,$N$3)/(1-$P$1))</f>
        <v>1.25</v>
      </c>
      <c r="S406" s="30">
        <f ca="1">IF(K406=0,0,Agents($N$4,$N$5,K406,$N$3)/(1-$P$1))</f>
        <v>2.5</v>
      </c>
      <c r="T406" s="30">
        <f ca="1">IF(L406=0,0,Agents($N$4,$N$5,L406,$N$3)/(1-$P$1))</f>
        <v>2.5</v>
      </c>
      <c r="U406" s="30">
        <f ca="1">IF(M406=0,0,Agents($N$4,$N$5,M406,$N$3)/(1-$P$1))</f>
        <v>2.5</v>
      </c>
      <c r="V406" s="30">
        <f ca="1">IF(N406=0,0,Agents($N$4,$N$5,N406,$N$3)/(1-$P$1))</f>
        <v>2.5</v>
      </c>
      <c r="W406" s="30">
        <f ca="1">IF(O406=0,0,Agents($N$4,$N$5,O406,$N$3)/(1-$P$1))</f>
        <v>2.5</v>
      </c>
      <c r="X406" s="30">
        <f ca="1">IF(P406=0,0,Agents($N$4,$N$5,P406,$N$3)/(1-$P$1))</f>
        <v>1.25</v>
      </c>
    </row>
    <row r="407" spans="1:24" x14ac:dyDescent="0.25">
      <c r="A407" s="125">
        <v>0.54166666666666663</v>
      </c>
      <c r="B407" s="118">
        <v>5.3140096618357488E-2</v>
      </c>
      <c r="C407" s="119">
        <v>5.3928467114521643E-2</v>
      </c>
      <c r="D407" s="119">
        <v>5.2589090070349426E-2</v>
      </c>
      <c r="E407" s="119">
        <v>5.1375538614517727E-2</v>
      </c>
      <c r="F407" s="119">
        <v>5.4192797226852982E-2</v>
      </c>
      <c r="G407" s="119">
        <v>5.3778558875219686E-2</v>
      </c>
      <c r="H407" s="120">
        <v>5.2829354553492504E-2</v>
      </c>
      <c r="J407" s="24">
        <f t="shared" ca="1" si="47"/>
        <v>0.1016238053199159</v>
      </c>
      <c r="K407" s="24">
        <f t="shared" ca="1" si="47"/>
        <v>1.4433422979353085</v>
      </c>
      <c r="L407" s="24">
        <f t="shared" ca="1" si="47"/>
        <v>1.6202956372685886</v>
      </c>
      <c r="M407" s="24">
        <f t="shared" ca="1" si="47"/>
        <v>1.4319718022351784</v>
      </c>
      <c r="N407" s="24">
        <f t="shared" ca="1" si="47"/>
        <v>1.4554234496166982</v>
      </c>
      <c r="O407" s="24">
        <f t="shared" ca="1" si="47"/>
        <v>1.4134947467224666</v>
      </c>
      <c r="P407" s="24">
        <f t="shared" ca="1" si="47"/>
        <v>0.33969355904139731</v>
      </c>
      <c r="R407" s="24">
        <f ca="1">IF(J407=0,0,Agents($N$4,$N$5,J407,$N$3)/(1-$P$1))</f>
        <v>1.25</v>
      </c>
      <c r="S407" s="24">
        <f ca="1">IF(K407=0,0,Agents($N$4,$N$5,K407,$N$3)/(1-$P$1))</f>
        <v>2.5</v>
      </c>
      <c r="T407" s="24">
        <f ca="1">IF(L407=0,0,Agents($N$4,$N$5,L407,$N$3)/(1-$P$1))</f>
        <v>2.5</v>
      </c>
      <c r="U407" s="24">
        <f ca="1">IF(M407=0,0,Agents($N$4,$N$5,M407,$N$3)/(1-$P$1))</f>
        <v>2.5</v>
      </c>
      <c r="V407" s="24">
        <f ca="1">IF(N407=0,0,Agents($N$4,$N$5,N407,$N$3)/(1-$P$1))</f>
        <v>2.5</v>
      </c>
      <c r="W407" s="24">
        <f ca="1">IF(O407=0,0,Agents($N$4,$N$5,O407,$N$3)/(1-$P$1))</f>
        <v>2.5</v>
      </c>
      <c r="X407" s="24">
        <f ca="1">IF(P407=0,0,Agents($N$4,$N$5,P407,$N$3)/(1-$P$1))</f>
        <v>1.25</v>
      </c>
    </row>
    <row r="408" spans="1:24" x14ac:dyDescent="0.25">
      <c r="A408" s="121">
        <v>0.5625</v>
      </c>
      <c r="B408" s="122">
        <v>4.8309178743961345E-2</v>
      </c>
      <c r="C408" s="123">
        <v>5.3928467114521643E-2</v>
      </c>
      <c r="D408" s="123">
        <v>5.5887440894937128E-2</v>
      </c>
      <c r="E408" s="123">
        <v>5.1706993702353328E-2</v>
      </c>
      <c r="F408" s="123">
        <v>5.6944775211029107E-2</v>
      </c>
      <c r="G408" s="123">
        <v>5.6942003514938486E-2</v>
      </c>
      <c r="H408" s="124">
        <v>5.8576480990274113E-2</v>
      </c>
      <c r="J408" s="30">
        <f t="shared" ca="1" si="47"/>
        <v>9.2385277563559881E-2</v>
      </c>
      <c r="K408" s="30">
        <f t="shared" ca="1" si="47"/>
        <v>1.4433422979353085</v>
      </c>
      <c r="L408" s="30">
        <f t="shared" ca="1" si="47"/>
        <v>1.7219194425885043</v>
      </c>
      <c r="M408" s="30">
        <f t="shared" ca="1" si="47"/>
        <v>1.4412103299915344</v>
      </c>
      <c r="N408" s="30">
        <f t="shared" ca="1" si="47"/>
        <v>1.529331671667546</v>
      </c>
      <c r="O408" s="30">
        <f t="shared" ca="1" si="47"/>
        <v>1.4966414965296704</v>
      </c>
      <c r="P408" s="30">
        <f t="shared" ca="1" si="47"/>
        <v>0.37664767006682126</v>
      </c>
      <c r="R408" s="30">
        <f ca="1">IF(J408=0,0,Agents($N$4,$N$5,J408,$N$3)/(1-$P$1))</f>
        <v>1.25</v>
      </c>
      <c r="S408" s="30">
        <f ca="1">IF(K408=0,0,Agents($N$4,$N$5,K408,$N$3)/(1-$P$1))</f>
        <v>2.5</v>
      </c>
      <c r="T408" s="30">
        <f ca="1">IF(L408=0,0,Agents($N$4,$N$5,L408,$N$3)/(1-$P$1))</f>
        <v>2.5</v>
      </c>
      <c r="U408" s="30">
        <f ca="1">IF(M408=0,0,Agents($N$4,$N$5,M408,$N$3)/(1-$P$1))</f>
        <v>2.5</v>
      </c>
      <c r="V408" s="30">
        <f ca="1">IF(N408=0,0,Agents($N$4,$N$5,N408,$N$3)/(1-$P$1))</f>
        <v>2.5</v>
      </c>
      <c r="W408" s="30">
        <f ca="1">IF(O408=0,0,Agents($N$4,$N$5,O408,$N$3)/(1-$P$1))</f>
        <v>2.5</v>
      </c>
      <c r="X408" s="30">
        <f ca="1">IF(P408=0,0,Agents($N$4,$N$5,P408,$N$3)/(1-$P$1))</f>
        <v>1.25</v>
      </c>
    </row>
    <row r="409" spans="1:24" x14ac:dyDescent="0.25">
      <c r="A409" s="125">
        <v>0.58333333333333337</v>
      </c>
      <c r="B409" s="118">
        <v>3.8647342995169073E-2</v>
      </c>
      <c r="C409" s="119">
        <v>5.4964021135923087E-2</v>
      </c>
      <c r="D409" s="119">
        <v>5.7386691269749726E-2</v>
      </c>
      <c r="E409" s="119">
        <v>5.8667550546900891E-2</v>
      </c>
      <c r="F409" s="119">
        <v>5.8664761451139191E-2</v>
      </c>
      <c r="G409" s="119">
        <v>5.9050966608084357E-2</v>
      </c>
      <c r="H409" s="120">
        <v>5.4266136162687904E-2</v>
      </c>
      <c r="J409" s="24">
        <f t="shared" ca="1" si="47"/>
        <v>7.3908222050847905E-2</v>
      </c>
      <c r="K409" s="24">
        <f t="shared" ca="1" si="47"/>
        <v>1.4710578812043762</v>
      </c>
      <c r="L409" s="24">
        <f t="shared" ca="1" si="47"/>
        <v>1.7681120813702844</v>
      </c>
      <c r="M409" s="24">
        <f t="shared" ca="1" si="47"/>
        <v>1.6352194128750102</v>
      </c>
      <c r="N409" s="24">
        <f t="shared" ca="1" si="47"/>
        <v>1.5755243104493262</v>
      </c>
      <c r="O409" s="24">
        <f t="shared" ca="1" si="47"/>
        <v>1.5520726630678063</v>
      </c>
      <c r="P409" s="24">
        <f t="shared" ca="1" si="47"/>
        <v>0.34893208679775328</v>
      </c>
      <c r="R409" s="24">
        <f ca="1">IF(J409=0,0,Agents($N$4,$N$5,J409,$N$3)/(1-$P$1))</f>
        <v>1.25</v>
      </c>
      <c r="S409" s="24">
        <f ca="1">IF(K409=0,0,Agents($N$4,$N$5,K409,$N$3)/(1-$P$1))</f>
        <v>2.5</v>
      </c>
      <c r="T409" s="24">
        <f ca="1">IF(L409=0,0,Agents($N$4,$N$5,L409,$N$3)/(1-$P$1))</f>
        <v>2.5</v>
      </c>
      <c r="U409" s="24">
        <f ca="1">IF(M409=0,0,Agents($N$4,$N$5,M409,$N$3)/(1-$P$1))</f>
        <v>2.5</v>
      </c>
      <c r="V409" s="24">
        <f ca="1">IF(N409=0,0,Agents($N$4,$N$5,N409,$N$3)/(1-$P$1))</f>
        <v>2.5</v>
      </c>
      <c r="W409" s="24">
        <f ca="1">IF(O409=0,0,Agents($N$4,$N$5,O409,$N$3)/(1-$P$1))</f>
        <v>2.5</v>
      </c>
      <c r="X409" s="24">
        <f ca="1">IF(P409=0,0,Agents($N$4,$N$5,P409,$N$3)/(1-$P$1))</f>
        <v>1.25</v>
      </c>
    </row>
    <row r="410" spans="1:24" x14ac:dyDescent="0.25">
      <c r="A410" s="121">
        <v>0.60416666666666663</v>
      </c>
      <c r="B410" s="122">
        <v>4.3478260869565216E-2</v>
      </c>
      <c r="C410" s="123">
        <v>5.4618836462122608E-2</v>
      </c>
      <c r="D410" s="123">
        <v>5.9485641794487357E-2</v>
      </c>
      <c r="E410" s="123">
        <v>6.1982101425256876E-2</v>
      </c>
      <c r="F410" s="123">
        <v>6.1760736683337335E-2</v>
      </c>
      <c r="G410" s="123">
        <v>5.8347978910369067E-2</v>
      </c>
      <c r="H410" s="124">
        <v>5.4266136162687904E-2</v>
      </c>
      <c r="J410" s="30">
        <f t="shared" ca="1" si="47"/>
        <v>8.3146749807203907E-2</v>
      </c>
      <c r="K410" s="30">
        <f t="shared" ca="1" si="47"/>
        <v>1.4618193534480204</v>
      </c>
      <c r="L410" s="30">
        <f t="shared" ca="1" si="47"/>
        <v>1.8327817756647764</v>
      </c>
      <c r="M410" s="30">
        <f t="shared" ca="1" si="47"/>
        <v>1.7276046904385702</v>
      </c>
      <c r="N410" s="30">
        <f t="shared" ca="1" si="47"/>
        <v>1.6586710602565302</v>
      </c>
      <c r="O410" s="30">
        <f t="shared" ca="1" si="47"/>
        <v>1.5335956075550943</v>
      </c>
      <c r="P410" s="30">
        <f t="shared" ca="1" si="47"/>
        <v>0.34893208679775328</v>
      </c>
      <c r="R410" s="30">
        <f ca="1">IF(J410=0,0,Agents($N$4,$N$5,J410,$N$3)/(1-$P$1))</f>
        <v>1.25</v>
      </c>
      <c r="S410" s="30">
        <f ca="1">IF(K410=0,0,Agents($N$4,$N$5,K410,$N$3)/(1-$P$1))</f>
        <v>2.5</v>
      </c>
      <c r="T410" s="30">
        <f ca="1">IF(L410=0,0,Agents($N$4,$N$5,L410,$N$3)/(1-$P$1))</f>
        <v>2.5</v>
      </c>
      <c r="U410" s="30">
        <f ca="1">IF(M410=0,0,Agents($N$4,$N$5,M410,$N$3)/(1-$P$1))</f>
        <v>2.5</v>
      </c>
      <c r="V410" s="30">
        <f ca="1">IF(N410=0,0,Agents($N$4,$N$5,N410,$N$3)/(1-$P$1))</f>
        <v>2.5</v>
      </c>
      <c r="W410" s="30">
        <f ca="1">IF(O410=0,0,Agents($N$4,$N$5,O410,$N$3)/(1-$P$1))</f>
        <v>2.5</v>
      </c>
      <c r="X410" s="30">
        <f ca="1">IF(P410=0,0,Agents($N$4,$N$5,P410,$N$3)/(1-$P$1))</f>
        <v>1.25</v>
      </c>
    </row>
    <row r="411" spans="1:24" x14ac:dyDescent="0.25">
      <c r="A411" s="125">
        <v>0.625</v>
      </c>
      <c r="B411" s="118">
        <v>4.8309178743961345E-2</v>
      </c>
      <c r="C411" s="119">
        <v>5.3238097766920671E-2</v>
      </c>
      <c r="D411" s="119">
        <v>5.1689539845461867E-2</v>
      </c>
      <c r="E411" s="119">
        <v>5.5021544580709306E-2</v>
      </c>
      <c r="F411" s="119">
        <v>5.7632769707073143E-2</v>
      </c>
      <c r="G411" s="119">
        <v>5.7293497363796131E-2</v>
      </c>
      <c r="H411" s="120">
        <v>4.7082228116710895E-2</v>
      </c>
      <c r="J411" s="24">
        <f t="shared" ca="1" si="47"/>
        <v>9.2385277563559881E-2</v>
      </c>
      <c r="K411" s="24">
        <f t="shared" ca="1" si="47"/>
        <v>1.4248652424225963</v>
      </c>
      <c r="L411" s="24">
        <f t="shared" ca="1" si="47"/>
        <v>1.5925800539995205</v>
      </c>
      <c r="M411" s="24">
        <f t="shared" ca="1" si="47"/>
        <v>1.5335956075550941</v>
      </c>
      <c r="N411" s="24">
        <f t="shared" ca="1" si="47"/>
        <v>1.5478087271802583</v>
      </c>
      <c r="O411" s="24">
        <f t="shared" ca="1" si="47"/>
        <v>1.5058800242860264</v>
      </c>
      <c r="P411" s="24">
        <f t="shared" ca="1" si="47"/>
        <v>0.30273944801597336</v>
      </c>
      <c r="R411" s="24">
        <f ca="1">IF(J411=0,0,Agents($N$4,$N$5,J411,$N$3)/(1-$P$1))</f>
        <v>1.25</v>
      </c>
      <c r="S411" s="24">
        <f ca="1">IF(K411=0,0,Agents($N$4,$N$5,K411,$N$3)/(1-$P$1))</f>
        <v>2.5</v>
      </c>
      <c r="T411" s="24">
        <f ca="1">IF(L411=0,0,Agents($N$4,$N$5,L411,$N$3)/(1-$P$1))</f>
        <v>2.5</v>
      </c>
      <c r="U411" s="24">
        <f ca="1">IF(M411=0,0,Agents($N$4,$N$5,M411,$N$3)/(1-$P$1))</f>
        <v>2.5</v>
      </c>
      <c r="V411" s="24">
        <f ca="1">IF(N411=0,0,Agents($N$4,$N$5,N411,$N$3)/(1-$P$1))</f>
        <v>2.5</v>
      </c>
      <c r="W411" s="24">
        <f ca="1">IF(O411=0,0,Agents($N$4,$N$5,O411,$N$3)/(1-$P$1))</f>
        <v>2.5</v>
      </c>
      <c r="X411" s="24">
        <f ca="1">IF(P411=0,0,Agents($N$4,$N$5,P411,$N$3)/(1-$P$1))</f>
        <v>1.25</v>
      </c>
    </row>
    <row r="412" spans="1:24" x14ac:dyDescent="0.25">
      <c r="A412" s="121">
        <v>0.64583333333333337</v>
      </c>
      <c r="B412" s="122">
        <v>5.3140096618357488E-2</v>
      </c>
      <c r="C412" s="123">
        <v>5.2547728419319706E-2</v>
      </c>
      <c r="D412" s="123">
        <v>5.2888940145311945E-2</v>
      </c>
      <c r="E412" s="123">
        <v>4.938680808750414E-2</v>
      </c>
      <c r="F412" s="123">
        <v>5.5912783466963066E-2</v>
      </c>
      <c r="G412" s="123">
        <v>5.3075571177504395E-2</v>
      </c>
      <c r="H412" s="124">
        <v>4.1335101679929286E-2</v>
      </c>
      <c r="J412" s="30">
        <f t="shared" ca="1" si="47"/>
        <v>0.1016238053199159</v>
      </c>
      <c r="K412" s="30">
        <f t="shared" ca="1" si="47"/>
        <v>1.4063881869098844</v>
      </c>
      <c r="L412" s="30">
        <f t="shared" ca="1" si="47"/>
        <v>1.6295341650249446</v>
      </c>
      <c r="M412" s="30">
        <f t="shared" ca="1" si="47"/>
        <v>1.3765406356970424</v>
      </c>
      <c r="N412" s="30">
        <f t="shared" ca="1" si="47"/>
        <v>1.5016160883984784</v>
      </c>
      <c r="O412" s="30">
        <f t="shared" ca="1" si="47"/>
        <v>1.3950176912097545</v>
      </c>
      <c r="P412" s="30">
        <f t="shared" ca="1" si="47"/>
        <v>0.2657853369905494</v>
      </c>
      <c r="R412" s="30">
        <f ca="1">IF(J412=0,0,Agents($N$4,$N$5,J412,$N$3)/(1-$P$1))</f>
        <v>1.25</v>
      </c>
      <c r="S412" s="30">
        <f ca="1">IF(K412=0,0,Agents($N$4,$N$5,K412,$N$3)/(1-$P$1))</f>
        <v>2.5</v>
      </c>
      <c r="T412" s="30">
        <f ca="1">IF(L412=0,0,Agents($N$4,$N$5,L412,$N$3)/(1-$P$1))</f>
        <v>2.5</v>
      </c>
      <c r="U412" s="30">
        <f ca="1">IF(M412=0,0,Agents($N$4,$N$5,M412,$N$3)/(1-$P$1))</f>
        <v>2.5</v>
      </c>
      <c r="V412" s="30">
        <f ca="1">IF(N412=0,0,Agents($N$4,$N$5,N412,$N$3)/(1-$P$1))</f>
        <v>2.5</v>
      </c>
      <c r="W412" s="30">
        <f ca="1">IF(O412=0,0,Agents($N$4,$N$5,O412,$N$3)/(1-$P$1))</f>
        <v>2.5</v>
      </c>
      <c r="X412" s="30">
        <f ca="1">IF(P412=0,0,Agents($N$4,$N$5,P412,$N$3)/(1-$P$1))</f>
        <v>1.25</v>
      </c>
    </row>
    <row r="413" spans="1:24" x14ac:dyDescent="0.25">
      <c r="A413" s="125">
        <v>0.66666666666666663</v>
      </c>
      <c r="B413" s="118">
        <v>4.3478260869565216E-2</v>
      </c>
      <c r="C413" s="119">
        <v>4.322774222670666E-2</v>
      </c>
      <c r="D413" s="119">
        <v>4.4792988121323936E-2</v>
      </c>
      <c r="E413" s="119">
        <v>4.9718263175339734E-2</v>
      </c>
      <c r="F413" s="119">
        <v>4.7312852266412665E-2</v>
      </c>
      <c r="G413" s="119">
        <v>4.9209138840070298E-2</v>
      </c>
      <c r="H413" s="120">
        <v>3.8461538461538478E-2</v>
      </c>
      <c r="J413" s="24">
        <f t="shared" ca="1" si="47"/>
        <v>8.3146749807203907E-2</v>
      </c>
      <c r="K413" s="24">
        <f t="shared" ca="1" si="47"/>
        <v>1.1569479374882727</v>
      </c>
      <c r="L413" s="24">
        <f t="shared" ca="1" si="47"/>
        <v>1.3800939156033327</v>
      </c>
      <c r="M413" s="24">
        <f t="shared" ca="1" si="47"/>
        <v>1.3857791634533982</v>
      </c>
      <c r="N413" s="24">
        <f t="shared" ca="1" si="47"/>
        <v>1.2706528944895783</v>
      </c>
      <c r="O413" s="24">
        <f t="shared" ca="1" si="47"/>
        <v>1.2933938858898386</v>
      </c>
      <c r="P413" s="24">
        <f t="shared" ca="1" si="47"/>
        <v>0.24730828147783737</v>
      </c>
      <c r="R413" s="24">
        <f ca="1">IF(J413=0,0,Agents($N$4,$N$5,J413,$N$3)/(1-$P$1))</f>
        <v>1.25</v>
      </c>
      <c r="S413" s="24">
        <f ca="1">IF(K413=0,0,Agents($N$4,$N$5,K413,$N$3)/(1-$P$1))</f>
        <v>2.5</v>
      </c>
      <c r="T413" s="24">
        <f ca="1">IF(L413=0,0,Agents($N$4,$N$5,L413,$N$3)/(1-$P$1))</f>
        <v>2.5</v>
      </c>
      <c r="U413" s="24">
        <f ca="1">IF(M413=0,0,Agents($N$4,$N$5,M413,$N$3)/(1-$P$1))</f>
        <v>2.5</v>
      </c>
      <c r="V413" s="24">
        <f ca="1">IF(N413=0,0,Agents($N$4,$N$5,N413,$N$3)/(1-$P$1))</f>
        <v>2.5</v>
      </c>
      <c r="W413" s="24">
        <f ca="1">IF(O413=0,0,Agents($N$4,$N$5,O413,$N$3)/(1-$P$1))</f>
        <v>2.5</v>
      </c>
      <c r="X413" s="24">
        <f ca="1">IF(P413=0,0,Agents($N$4,$N$5,P413,$N$3)/(1-$P$1))</f>
        <v>1.25</v>
      </c>
    </row>
    <row r="414" spans="1:24" x14ac:dyDescent="0.25">
      <c r="A414" s="121">
        <v>0.6875</v>
      </c>
      <c r="B414" s="122">
        <v>3.3816425120772944E-2</v>
      </c>
      <c r="C414" s="123">
        <v>4.0386606834656544E-2</v>
      </c>
      <c r="D414" s="123">
        <v>3.8795986622073564E-2</v>
      </c>
      <c r="E414" s="123">
        <v>3.5465694398409013E-2</v>
      </c>
      <c r="F414" s="123">
        <v>4.1808896298060415E-2</v>
      </c>
      <c r="G414" s="123">
        <v>3.5852372583479786E-2</v>
      </c>
      <c r="H414" s="124">
        <v>3.2714412024756868E-2</v>
      </c>
      <c r="J414" s="30">
        <f t="shared" ca="1" si="47"/>
        <v>6.4669694294491931E-2</v>
      </c>
      <c r="K414" s="30">
        <f t="shared" ca="1" si="47"/>
        <v>1.0809077474936508</v>
      </c>
      <c r="L414" s="30">
        <f t="shared" ca="1" si="47"/>
        <v>1.195323360476213</v>
      </c>
      <c r="M414" s="30">
        <f t="shared" ca="1" si="47"/>
        <v>0.98852246993009085</v>
      </c>
      <c r="N414" s="30">
        <f t="shared" ca="1" si="47"/>
        <v>1.1228364503878827</v>
      </c>
      <c r="O414" s="30">
        <f t="shared" ca="1" si="47"/>
        <v>0.94232983114831093</v>
      </c>
      <c r="P414" s="30">
        <f t="shared" ca="1" si="47"/>
        <v>0.21035417045241342</v>
      </c>
      <c r="R414" s="30">
        <f ca="1">IF(J414=0,0,Agents($N$4,$N$5,J414,$N$3)/(1-$P$1))</f>
        <v>1.25</v>
      </c>
      <c r="S414" s="30">
        <f ca="1">IF(K414=0,0,Agents($N$4,$N$5,K414,$N$3)/(1-$P$1))</f>
        <v>2.5</v>
      </c>
      <c r="T414" s="30">
        <f ca="1">IF(L414=0,0,Agents($N$4,$N$5,L414,$N$3)/(1-$P$1))</f>
        <v>2.5</v>
      </c>
      <c r="U414" s="30">
        <f ca="1">IF(M414=0,0,Agents($N$4,$N$5,M414,$N$3)/(1-$P$1))</f>
        <v>2.5</v>
      </c>
      <c r="V414" s="30">
        <f ca="1">IF(N414=0,0,Agents($N$4,$N$5,N414,$N$3)/(1-$P$1))</f>
        <v>2.5</v>
      </c>
      <c r="W414" s="30">
        <f ca="1">IF(O414=0,0,Agents($N$4,$N$5,O414,$N$3)/(1-$P$1))</f>
        <v>2.5</v>
      </c>
      <c r="X414" s="30">
        <f ca="1">IF(P414=0,0,Agents($N$4,$N$5,P414,$N$3)/(1-$P$1))</f>
        <v>1.25</v>
      </c>
    </row>
    <row r="415" spans="1:24" x14ac:dyDescent="0.25">
      <c r="A415" s="125">
        <v>0.70833333333333337</v>
      </c>
      <c r="B415" s="118">
        <v>3.3816425120772944E-2</v>
      </c>
      <c r="C415" s="119">
        <v>2.6579219882637211E-2</v>
      </c>
      <c r="D415" s="119">
        <v>2.8185907046476763E-2</v>
      </c>
      <c r="E415" s="119">
        <v>2.7179317202519059E-2</v>
      </c>
      <c r="F415" s="119">
        <v>3.0959752321981424E-2</v>
      </c>
      <c r="G415" s="119">
        <v>2.7065026362038665E-2</v>
      </c>
      <c r="H415" s="120">
        <v>2.7298850574712645E-2</v>
      </c>
      <c r="J415" s="24">
        <f t="shared" ca="1" si="47"/>
        <v>6.4669694294491931E-2</v>
      </c>
      <c r="K415" s="24">
        <f t="shared" ca="1" si="47"/>
        <v>0.71136663723941118</v>
      </c>
      <c r="L415" s="24">
        <f t="shared" ca="1" si="47"/>
        <v>0.86842160909746313</v>
      </c>
      <c r="M415" s="24">
        <f t="shared" ca="1" si="47"/>
        <v>0.75755927602119122</v>
      </c>
      <c r="N415" s="24">
        <f t="shared" ca="1" si="47"/>
        <v>0.83146749807203912</v>
      </c>
      <c r="O415" s="24">
        <f t="shared" ca="1" si="47"/>
        <v>0.71136663723941129</v>
      </c>
      <c r="P415" s="24">
        <f t="shared" ca="1" si="47"/>
        <v>0.17553202737076382</v>
      </c>
      <c r="R415" s="24">
        <f ca="1">IF(J415=0,0,Agents($N$4,$N$5,J415,$N$3)/(1-$P$1))</f>
        <v>1.25</v>
      </c>
      <c r="S415" s="24">
        <f ca="1">IF(K415=0,0,Agents($N$4,$N$5,K415,$N$3)/(1-$P$1))</f>
        <v>2.5</v>
      </c>
      <c r="T415" s="24">
        <f ca="1">IF(L415=0,0,Agents($N$4,$N$5,L415,$N$3)/(1-$P$1))</f>
        <v>2.5</v>
      </c>
      <c r="U415" s="24">
        <f ca="1">IF(M415=0,0,Agents($N$4,$N$5,M415,$N$3)/(1-$P$1))</f>
        <v>2.5</v>
      </c>
      <c r="V415" s="24">
        <f ca="1">IF(N415=0,0,Agents($N$4,$N$5,N415,$N$3)/(1-$P$1))</f>
        <v>2.5</v>
      </c>
      <c r="W415" s="24">
        <f ca="1">IF(O415=0,0,Agents($N$4,$N$5,O415,$N$3)/(1-$P$1))</f>
        <v>2.5</v>
      </c>
      <c r="X415" s="24">
        <f ca="1">IF(P415=0,0,Agents($N$4,$N$5,P415,$N$3)/(1-$P$1))</f>
        <v>1.25</v>
      </c>
    </row>
    <row r="416" spans="1:24" x14ac:dyDescent="0.25">
      <c r="A416" s="121">
        <v>0.72916666666666663</v>
      </c>
      <c r="B416" s="122">
        <v>1.4492753623188406E-2</v>
      </c>
      <c r="C416" s="123">
        <v>1.9675526406627546E-2</v>
      </c>
      <c r="D416" s="123">
        <v>1.6791604197901048E-2</v>
      </c>
      <c r="E416" s="123">
        <v>2.0881670533642691E-2</v>
      </c>
      <c r="F416" s="123">
        <v>2.1327829377364983E-2</v>
      </c>
      <c r="G416" s="123">
        <v>1.8629173989455183E-2</v>
      </c>
      <c r="H416" s="124">
        <v>2.8735632183908046E-2</v>
      </c>
      <c r="J416" s="30">
        <f t="shared" ca="1" si="47"/>
        <v>2.7715583269067971E-2</v>
      </c>
      <c r="K416" s="30">
        <f t="shared" ca="1" si="47"/>
        <v>0.52659608211229136</v>
      </c>
      <c r="L416" s="30">
        <f t="shared" ca="1" si="47"/>
        <v>0.51735755435593533</v>
      </c>
      <c r="M416" s="30">
        <f t="shared" ca="1" si="47"/>
        <v>0.58202724865042732</v>
      </c>
      <c r="N416" s="30">
        <f t="shared" ca="1" si="47"/>
        <v>0.5727887208940714</v>
      </c>
      <c r="O416" s="30">
        <f t="shared" ca="1" si="47"/>
        <v>0.48964197108686741</v>
      </c>
      <c r="P416" s="30">
        <f t="shared" ca="1" si="47"/>
        <v>0.18477055512711979</v>
      </c>
      <c r="R416" s="30">
        <f ca="1">IF(J416=0,0,Agents($N$4,$N$5,J416,$N$3)/(1-$P$1))</f>
        <v>1.25</v>
      </c>
      <c r="S416" s="30">
        <f ca="1">IF(K416=0,0,Agents($N$4,$N$5,K416,$N$3)/(1-$P$1))</f>
        <v>1.25</v>
      </c>
      <c r="T416" s="30">
        <f ca="1">IF(L416=0,0,Agents($N$4,$N$5,L416,$N$3)/(1-$P$1))</f>
        <v>1.25</v>
      </c>
      <c r="U416" s="30">
        <f ca="1">IF(M416=0,0,Agents($N$4,$N$5,M416,$N$3)/(1-$P$1))</f>
        <v>1.25</v>
      </c>
      <c r="V416" s="30">
        <f ca="1">IF(N416=0,0,Agents($N$4,$N$5,N416,$N$3)/(1-$P$1))</f>
        <v>1.25</v>
      </c>
      <c r="W416" s="30">
        <f ca="1">IF(O416=0,0,Agents($N$4,$N$5,O416,$N$3)/(1-$P$1))</f>
        <v>1.25</v>
      </c>
      <c r="X416" s="30">
        <f ca="1">IF(P416=0,0,Agents($N$4,$N$5,P416,$N$3)/(1-$P$1))</f>
        <v>1.25</v>
      </c>
    </row>
    <row r="417" spans="1:24" x14ac:dyDescent="0.25">
      <c r="A417" s="125">
        <v>0.75</v>
      </c>
      <c r="B417" s="118">
        <v>2.4154589371980676E-2</v>
      </c>
      <c r="C417" s="119">
        <v>1.5533310321021747E-2</v>
      </c>
      <c r="D417" s="119">
        <v>1.4992503748125937E-2</v>
      </c>
      <c r="E417" s="119">
        <v>1.4252568776930727E-2</v>
      </c>
      <c r="F417" s="119">
        <v>1.5823873409012729E-2</v>
      </c>
      <c r="G417" s="119">
        <v>1.1950790861159929E-2</v>
      </c>
      <c r="H417" s="120">
        <v>1.4367816091954023E-2</v>
      </c>
      <c r="J417" s="24">
        <f t="shared" ca="1" si="47"/>
        <v>4.6192638781779947E-2</v>
      </c>
      <c r="K417" s="24">
        <f t="shared" ca="1" si="47"/>
        <v>0.41573374903601951</v>
      </c>
      <c r="L417" s="24">
        <f t="shared" ca="1" si="47"/>
        <v>0.46192638781779949</v>
      </c>
      <c r="M417" s="24">
        <f t="shared" ca="1" si="47"/>
        <v>0.39725669352330761</v>
      </c>
      <c r="N417" s="24">
        <f t="shared" ca="1" si="47"/>
        <v>0.42497227679237554</v>
      </c>
      <c r="O417" s="24">
        <f t="shared" ca="1" si="47"/>
        <v>0.31410994371610362</v>
      </c>
      <c r="P417" s="24">
        <f t="shared" ca="1" si="47"/>
        <v>9.2385277563559895E-2</v>
      </c>
      <c r="R417" s="24">
        <f ca="1">IF(J417=0,0,Agents($N$4,$N$5,J417,$N$3)/(1-$P$1))</f>
        <v>1.25</v>
      </c>
      <c r="S417" s="24">
        <f ca="1">IF(K417=0,0,Agents($N$4,$N$5,K417,$N$3)/(1-$P$1))</f>
        <v>1.25</v>
      </c>
      <c r="T417" s="24">
        <f ca="1">IF(L417=0,0,Agents($N$4,$N$5,L417,$N$3)/(1-$P$1))</f>
        <v>1.25</v>
      </c>
      <c r="U417" s="24">
        <f ca="1">IF(M417=0,0,Agents($N$4,$N$5,M417,$N$3)/(1-$P$1))</f>
        <v>1.25</v>
      </c>
      <c r="V417" s="24">
        <f ca="1">IF(N417=0,0,Agents($N$4,$N$5,N417,$N$3)/(1-$P$1))</f>
        <v>1.25</v>
      </c>
      <c r="W417" s="24">
        <f ca="1">IF(O417=0,0,Agents($N$4,$N$5,O417,$N$3)/(1-$P$1))</f>
        <v>1.25</v>
      </c>
      <c r="X417" s="24">
        <f ca="1">IF(P417=0,0,Agents($N$4,$N$5,P417,$N$3)/(1-$P$1))</f>
        <v>1.25</v>
      </c>
    </row>
    <row r="418" spans="1:24" x14ac:dyDescent="0.25">
      <c r="A418" s="121">
        <v>0.77083333333333337</v>
      </c>
      <c r="B418" s="122">
        <v>1.932367149758454E-2</v>
      </c>
      <c r="C418" s="123">
        <v>1.1736278909216431E-2</v>
      </c>
      <c r="D418" s="123">
        <v>9.595202398800599E-3</v>
      </c>
      <c r="E418" s="123">
        <v>8.6178322837255558E-3</v>
      </c>
      <c r="F418" s="123">
        <v>9.6319229446164435E-3</v>
      </c>
      <c r="G418" s="123">
        <v>8.4358523725834803E-3</v>
      </c>
      <c r="H418" s="124">
        <v>1.4367816091954023E-2</v>
      </c>
      <c r="J418" s="30">
        <f t="shared" ca="1" si="47"/>
        <v>3.6954111025423959E-2</v>
      </c>
      <c r="K418" s="30">
        <f t="shared" ca="1" si="47"/>
        <v>0.31410994371610362</v>
      </c>
      <c r="L418" s="30">
        <f t="shared" ca="1" si="47"/>
        <v>0.29563288820339167</v>
      </c>
      <c r="M418" s="30">
        <f t="shared" ca="1" si="47"/>
        <v>0.24020172166525577</v>
      </c>
      <c r="N418" s="30">
        <f t="shared" ca="1" si="47"/>
        <v>0.25867877717796772</v>
      </c>
      <c r="O418" s="30">
        <f t="shared" ca="1" si="47"/>
        <v>0.22172466615254377</v>
      </c>
      <c r="P418" s="30">
        <f t="shared" ca="1" si="47"/>
        <v>9.2385277563559895E-2</v>
      </c>
      <c r="R418" s="30">
        <f ca="1">IF(J418=0,0,Agents($N$4,$N$5,J418,$N$3)/(1-$P$1))</f>
        <v>1.25</v>
      </c>
      <c r="S418" s="30">
        <f ca="1">IF(K418=0,0,Agents($N$4,$N$5,K418,$N$3)/(1-$P$1))</f>
        <v>1.25</v>
      </c>
      <c r="T418" s="30">
        <f ca="1">IF(L418=0,0,Agents($N$4,$N$5,L418,$N$3)/(1-$P$1))</f>
        <v>1.25</v>
      </c>
      <c r="U418" s="30">
        <f ca="1">IF(M418=0,0,Agents($N$4,$N$5,M418,$N$3)/(1-$P$1))</f>
        <v>1.25</v>
      </c>
      <c r="V418" s="30">
        <f ca="1">IF(N418=0,0,Agents($N$4,$N$5,N418,$N$3)/(1-$P$1))</f>
        <v>1.25</v>
      </c>
      <c r="W418" s="30">
        <f ca="1">IF(O418=0,0,Agents($N$4,$N$5,O418,$N$3)/(1-$P$1))</f>
        <v>1.25</v>
      </c>
      <c r="X418" s="30">
        <f ca="1">IF(P418=0,0,Agents($N$4,$N$5,P418,$N$3)/(1-$P$1))</f>
        <v>1.25</v>
      </c>
    </row>
    <row r="419" spans="1:24" x14ac:dyDescent="0.25">
      <c r="A419" s="125">
        <v>0.79166666666666663</v>
      </c>
      <c r="B419" s="118">
        <v>1.4492753623188406E-2</v>
      </c>
      <c r="C419" s="119">
        <v>7.9392474974111157E-3</v>
      </c>
      <c r="D419" s="119">
        <v>5.6971514242878558E-3</v>
      </c>
      <c r="E419" s="119">
        <v>7.9549221080543586E-3</v>
      </c>
      <c r="F419" s="119">
        <v>8.2559339525283791E-3</v>
      </c>
      <c r="G419" s="119">
        <v>6.3268892794376098E-3</v>
      </c>
      <c r="H419" s="120">
        <v>8.6206896551724137E-3</v>
      </c>
      <c r="J419" s="24">
        <f t="shared" ca="1" si="47"/>
        <v>2.7715583269067971E-2</v>
      </c>
      <c r="K419" s="24">
        <f t="shared" ca="1" si="47"/>
        <v>0.21248613839618777</v>
      </c>
      <c r="L419" s="24">
        <f t="shared" ca="1" si="47"/>
        <v>0.17553202737076379</v>
      </c>
      <c r="M419" s="24">
        <f t="shared" ca="1" si="47"/>
        <v>0.22172466615254377</v>
      </c>
      <c r="N419" s="24">
        <f t="shared" ca="1" si="47"/>
        <v>0.22172466615254374</v>
      </c>
      <c r="O419" s="24">
        <f t="shared" ca="1" si="47"/>
        <v>0.16629349961440781</v>
      </c>
      <c r="P419" s="24">
        <f t="shared" ca="1" si="47"/>
        <v>5.5431166538135943E-2</v>
      </c>
      <c r="R419" s="24">
        <f ca="1">IF(J419=0,0,Agents($N$4,$N$5,J419,$N$3)/(1-$P$1))</f>
        <v>1.25</v>
      </c>
      <c r="S419" s="24">
        <f ca="1">IF(K419=0,0,Agents($N$4,$N$5,K419,$N$3)/(1-$P$1))</f>
        <v>1.25</v>
      </c>
      <c r="T419" s="24">
        <f ca="1">IF(L419=0,0,Agents($N$4,$N$5,L419,$N$3)/(1-$P$1))</f>
        <v>1.25</v>
      </c>
      <c r="U419" s="24">
        <f ca="1">IF(M419=0,0,Agents($N$4,$N$5,M419,$N$3)/(1-$P$1))</f>
        <v>1.25</v>
      </c>
      <c r="V419" s="24">
        <f ca="1">IF(N419=0,0,Agents($N$4,$N$5,N419,$N$3)/(1-$P$1))</f>
        <v>1.25</v>
      </c>
      <c r="W419" s="24">
        <f ca="1">IF(O419=0,0,Agents($N$4,$N$5,O419,$N$3)/(1-$P$1))</f>
        <v>1.25</v>
      </c>
      <c r="X419" s="24">
        <f ca="1">IF(P419=0,0,Agents($N$4,$N$5,P419,$N$3)/(1-$P$1))</f>
        <v>1.25</v>
      </c>
    </row>
    <row r="420" spans="1:24" x14ac:dyDescent="0.25">
      <c r="A420" s="126">
        <v>0.8125</v>
      </c>
      <c r="B420" s="122">
        <v>2.4154589371980676E-2</v>
      </c>
      <c r="C420" s="123">
        <v>5.5229547808077319E-3</v>
      </c>
      <c r="D420" s="123">
        <v>5.0974512743628183E-3</v>
      </c>
      <c r="E420" s="123">
        <v>5.3032814053695721E-3</v>
      </c>
      <c r="F420" s="123">
        <v>7.2239422084623322E-3</v>
      </c>
      <c r="G420" s="123">
        <v>4.2179261862917402E-3</v>
      </c>
      <c r="H420" s="124">
        <v>8.6206896551724137E-3</v>
      </c>
      <c r="J420" s="30">
        <f t="shared" ca="1" si="47"/>
        <v>4.6192638781779947E-2</v>
      </c>
      <c r="K420" s="30">
        <f t="shared" ca="1" si="47"/>
        <v>0.14781644410169581</v>
      </c>
      <c r="L420" s="30">
        <f t="shared" ca="1" si="47"/>
        <v>0.15705497185805181</v>
      </c>
      <c r="M420" s="30">
        <f t="shared" ca="1" si="47"/>
        <v>0.14781644410169584</v>
      </c>
      <c r="N420" s="30">
        <f t="shared" ca="1" si="47"/>
        <v>0.19400908288347579</v>
      </c>
      <c r="O420" s="30">
        <f t="shared" ca="1" si="47"/>
        <v>0.11086233307627189</v>
      </c>
      <c r="P420" s="30">
        <f t="shared" ca="1" si="47"/>
        <v>5.5431166538135943E-2</v>
      </c>
      <c r="R420" s="30">
        <f ca="1">IF(J420=0,0,Agents($N$4,$N$5,J420,$N$3)/(1-$P$1))</f>
        <v>1.25</v>
      </c>
      <c r="S420" s="30">
        <f ca="1">IF(K420=0,0,Agents($N$4,$N$5,K420,$N$3)/(1-$P$1))</f>
        <v>1.25</v>
      </c>
      <c r="T420" s="30">
        <f ca="1">IF(L420=0,0,Agents($N$4,$N$5,L420,$N$3)/(1-$P$1))</f>
        <v>1.25</v>
      </c>
      <c r="U420" s="30">
        <f ca="1">IF(M420=0,0,Agents($N$4,$N$5,M420,$N$3)/(1-$P$1))</f>
        <v>1.25</v>
      </c>
      <c r="V420" s="30">
        <f ca="1">IF(N420=0,0,Agents($N$4,$N$5,N420,$N$3)/(1-$P$1))</f>
        <v>1.25</v>
      </c>
      <c r="W420" s="30">
        <f ca="1">IF(O420=0,0,Agents($N$4,$N$5,O420,$N$3)/(1-$P$1))</f>
        <v>1.25</v>
      </c>
      <c r="X420" s="30">
        <f ca="1">IF(P420=0,0,Agents($N$4,$N$5,P420,$N$3)/(1-$P$1))</f>
        <v>1.25</v>
      </c>
    </row>
    <row r="421" spans="1:24" x14ac:dyDescent="0.25">
      <c r="A421" s="125">
        <v>0.83333333333333304</v>
      </c>
      <c r="B421" s="127">
        <v>9.6618357487922701E-3</v>
      </c>
      <c r="C421" s="128">
        <v>2.0711080428028996E-3</v>
      </c>
      <c r="D421" s="128">
        <v>2.098950524737631E-3</v>
      </c>
      <c r="E421" s="128">
        <v>2.651640702684786E-3</v>
      </c>
      <c r="F421" s="128">
        <v>2.7519779841761265E-3</v>
      </c>
      <c r="G421" s="128">
        <v>1.7574692442882249E-3</v>
      </c>
      <c r="H421" s="129">
        <v>4.3103448275862068E-3</v>
      </c>
      <c r="J421" s="30">
        <f t="shared" ca="1" si="47"/>
        <v>1.847705551271198E-2</v>
      </c>
      <c r="K421" s="30">
        <f t="shared" ca="1" si="47"/>
        <v>5.5431166538135936E-2</v>
      </c>
      <c r="L421" s="30">
        <f t="shared" ca="1" si="47"/>
        <v>6.4669694294491917E-2</v>
      </c>
      <c r="M421" s="30">
        <f t="shared" ca="1" si="47"/>
        <v>7.3908222050847919E-2</v>
      </c>
      <c r="N421" s="30">
        <f t="shared" ca="1" si="47"/>
        <v>7.3908222050847919E-2</v>
      </c>
      <c r="O421" s="30">
        <f t="shared" ca="1" si="47"/>
        <v>4.6192638781779947E-2</v>
      </c>
      <c r="P421" s="30">
        <f t="shared" ca="1" si="47"/>
        <v>2.7715583269067971E-2</v>
      </c>
      <c r="R421" s="30">
        <f ca="1">IF(J421=0,0,Agents($N$4,$N$5,J421,$N$3)/(1-$P$1))</f>
        <v>1.25</v>
      </c>
      <c r="S421" s="30">
        <f ca="1">IF(K421=0,0,Agents($N$4,$N$5,K421,$N$3)/(1-$P$1))</f>
        <v>1.25</v>
      </c>
      <c r="T421" s="30">
        <f ca="1">IF(L421=0,0,Agents($N$4,$N$5,L421,$N$3)/(1-$P$1))</f>
        <v>1.25</v>
      </c>
      <c r="U421" s="30">
        <f ca="1">IF(M421=0,0,Agents($N$4,$N$5,M421,$N$3)/(1-$P$1))</f>
        <v>1.25</v>
      </c>
      <c r="V421" s="30">
        <f ca="1">IF(N421=0,0,Agents($N$4,$N$5,N421,$N$3)/(1-$P$1))</f>
        <v>1.25</v>
      </c>
      <c r="W421" s="30">
        <f ca="1">IF(O421=0,0,Agents($N$4,$N$5,O421,$N$3)/(1-$P$1))</f>
        <v>1.25</v>
      </c>
      <c r="X421" s="30">
        <f ca="1">IF(P421=0,0,Agents($N$4,$N$5,P421,$N$3)/(1-$P$1))</f>
        <v>1.25</v>
      </c>
    </row>
    <row r="422" spans="1:24" x14ac:dyDescent="0.25">
      <c r="A422" s="126">
        <v>0.85416666666666696</v>
      </c>
      <c r="B422" s="127">
        <v>1.4492753623188406E-2</v>
      </c>
      <c r="C422" s="128">
        <v>1.380738695201933E-3</v>
      </c>
      <c r="D422" s="128">
        <v>1.1994002998500749E-3</v>
      </c>
      <c r="E422" s="128">
        <v>1.325820351342393E-3</v>
      </c>
      <c r="F422" s="128">
        <v>1.7199862401100791E-3</v>
      </c>
      <c r="G422" s="128">
        <v>1.4059753954305801E-3</v>
      </c>
      <c r="H422" s="129">
        <v>1.4367816091954023E-3</v>
      </c>
      <c r="J422" s="30">
        <f t="shared" ca="1" si="47"/>
        <v>2.7715583269067971E-2</v>
      </c>
      <c r="K422" s="30">
        <f t="shared" ca="1" si="47"/>
        <v>3.6954111025423952E-2</v>
      </c>
      <c r="L422" s="30">
        <f t="shared" ca="1" si="47"/>
        <v>3.6954111025423959E-2</v>
      </c>
      <c r="M422" s="30">
        <f t="shared" ca="1" si="47"/>
        <v>3.6954111025423959E-2</v>
      </c>
      <c r="N422" s="30">
        <f t="shared" ca="1" si="47"/>
        <v>4.6192638781779947E-2</v>
      </c>
      <c r="O422" s="30">
        <f t="shared" ca="1" si="47"/>
        <v>3.6954111025423959E-2</v>
      </c>
      <c r="P422" s="30">
        <f t="shared" ca="1" si="47"/>
        <v>9.2385277563559898E-3</v>
      </c>
      <c r="R422" s="30">
        <f ca="1">IF(J422=0,0,Agents($N$4,$N$5,J422,$N$3)/(1-$P$1))</f>
        <v>1.25</v>
      </c>
      <c r="S422" s="30">
        <f ca="1">IF(K422=0,0,Agents($N$4,$N$5,K422,$N$3)/(1-$P$1))</f>
        <v>1.25</v>
      </c>
      <c r="T422" s="30">
        <f ca="1">IF(L422=0,0,Agents($N$4,$N$5,L422,$N$3)/(1-$P$1))</f>
        <v>1.25</v>
      </c>
      <c r="U422" s="30">
        <f ca="1">IF(M422=0,0,Agents($N$4,$N$5,M422,$N$3)/(1-$P$1))</f>
        <v>1.25</v>
      </c>
      <c r="V422" s="30">
        <f ca="1">IF(N422=0,0,Agents($N$4,$N$5,N422,$N$3)/(1-$P$1))</f>
        <v>1.25</v>
      </c>
      <c r="W422" s="30">
        <f ca="1">IF(O422=0,0,Agents($N$4,$N$5,O422,$N$3)/(1-$P$1))</f>
        <v>1.25</v>
      </c>
      <c r="X422" s="30">
        <f ca="1">IF(P422=0,0,Agents($N$4,$N$5,P422,$N$3)/(1-$P$1))</f>
        <v>1.25</v>
      </c>
    </row>
    <row r="423" spans="1:24" x14ac:dyDescent="0.25">
      <c r="A423" s="125">
        <v>0.875000000000001</v>
      </c>
      <c r="B423" s="127">
        <v>1.4492753623188406E-2</v>
      </c>
      <c r="C423" s="128">
        <v>7.9392474974111157E-3</v>
      </c>
      <c r="D423" s="128">
        <v>5.6971514242878558E-3</v>
      </c>
      <c r="E423" s="128">
        <v>7.9549221080543586E-3</v>
      </c>
      <c r="F423" s="128">
        <v>8.2559339525283791E-3</v>
      </c>
      <c r="G423" s="128">
        <v>6.3268892794376098E-3</v>
      </c>
      <c r="H423" s="129">
        <v>8.6206896551724137E-3</v>
      </c>
      <c r="J423" s="30">
        <f t="shared" ref="J423:P426" ca="1" si="48">B423*J$427</f>
        <v>2.7715583269067971E-2</v>
      </c>
      <c r="K423" s="30">
        <f t="shared" ca="1" si="48"/>
        <v>0.21248613839618777</v>
      </c>
      <c r="L423" s="30">
        <f t="shared" ca="1" si="48"/>
        <v>0.17553202737076379</v>
      </c>
      <c r="M423" s="30">
        <f t="shared" ca="1" si="48"/>
        <v>0.22172466615254377</v>
      </c>
      <c r="N423" s="30">
        <f t="shared" ca="1" si="48"/>
        <v>0.22172466615254374</v>
      </c>
      <c r="O423" s="30">
        <f t="shared" ca="1" si="48"/>
        <v>0.16629349961440781</v>
      </c>
      <c r="P423" s="30">
        <f t="shared" ca="1" si="48"/>
        <v>5.5431166538135943E-2</v>
      </c>
      <c r="R423" s="30">
        <f ca="1">IF(J423=0,0,Agents($N$4,$N$5,J423,$N$3)/(1-$P$1))</f>
        <v>1.25</v>
      </c>
      <c r="S423" s="30">
        <f ca="1">IF(K423=0,0,Agents($N$4,$N$5,K423,$N$3)/(1-$P$1))</f>
        <v>1.25</v>
      </c>
      <c r="T423" s="30">
        <f ca="1">IF(L423=0,0,Agents($N$4,$N$5,L423,$N$3)/(1-$P$1))</f>
        <v>1.25</v>
      </c>
      <c r="U423" s="30">
        <f ca="1">IF(M423=0,0,Agents($N$4,$N$5,M423,$N$3)/(1-$P$1))</f>
        <v>1.25</v>
      </c>
      <c r="V423" s="30">
        <f ca="1">IF(N423=0,0,Agents($N$4,$N$5,N423,$N$3)/(1-$P$1))</f>
        <v>1.25</v>
      </c>
      <c r="W423" s="30">
        <f ca="1">IF(O423=0,0,Agents($N$4,$N$5,O423,$N$3)/(1-$P$1))</f>
        <v>1.25</v>
      </c>
      <c r="X423" s="30">
        <f ca="1">IF(P423=0,0,Agents($N$4,$N$5,P423,$N$3)/(1-$P$1))</f>
        <v>1.25</v>
      </c>
    </row>
    <row r="424" spans="1:24" x14ac:dyDescent="0.25">
      <c r="A424" s="126">
        <v>0.89583333333333504</v>
      </c>
      <c r="B424" s="127">
        <v>2.4154589371980676E-2</v>
      </c>
      <c r="C424" s="128">
        <v>5.5229547808077319E-3</v>
      </c>
      <c r="D424" s="128">
        <v>5.0974512743628183E-3</v>
      </c>
      <c r="E424" s="128">
        <v>5.3032814053695721E-3</v>
      </c>
      <c r="F424" s="128">
        <v>7.2239422084623322E-3</v>
      </c>
      <c r="G424" s="128">
        <v>4.2179261862917402E-3</v>
      </c>
      <c r="H424" s="129">
        <v>8.6206896551724137E-3</v>
      </c>
      <c r="J424" s="30">
        <f t="shared" ca="1" si="48"/>
        <v>4.6192638781779947E-2</v>
      </c>
      <c r="K424" s="30">
        <f t="shared" ca="1" si="48"/>
        <v>0.14781644410169581</v>
      </c>
      <c r="L424" s="30">
        <f t="shared" ca="1" si="48"/>
        <v>0.15705497185805181</v>
      </c>
      <c r="M424" s="30">
        <f t="shared" ca="1" si="48"/>
        <v>0.14781644410169584</v>
      </c>
      <c r="N424" s="30">
        <f t="shared" ca="1" si="48"/>
        <v>0.19400908288347579</v>
      </c>
      <c r="O424" s="30">
        <f t="shared" ca="1" si="48"/>
        <v>0.11086233307627189</v>
      </c>
      <c r="P424" s="30">
        <f t="shared" ca="1" si="48"/>
        <v>5.5431166538135943E-2</v>
      </c>
      <c r="R424" s="30">
        <f ca="1">IF(J424=0,0,Agents($N$4,$N$5,J424,$N$3)/(1-$P$1))</f>
        <v>1.25</v>
      </c>
      <c r="S424" s="30">
        <f ca="1">IF(K424=0,0,Agents($N$4,$N$5,K424,$N$3)/(1-$P$1))</f>
        <v>1.25</v>
      </c>
      <c r="T424" s="30">
        <f ca="1">IF(L424=0,0,Agents($N$4,$N$5,L424,$N$3)/(1-$P$1))</f>
        <v>1.25</v>
      </c>
      <c r="U424" s="30">
        <f ca="1">IF(M424=0,0,Agents($N$4,$N$5,M424,$N$3)/(1-$P$1))</f>
        <v>1.25</v>
      </c>
      <c r="V424" s="30">
        <f ca="1">IF(N424=0,0,Agents($N$4,$N$5,N424,$N$3)/(1-$P$1))</f>
        <v>1.25</v>
      </c>
      <c r="W424" s="30">
        <f ca="1">IF(O424=0,0,Agents($N$4,$N$5,O424,$N$3)/(1-$P$1))</f>
        <v>1.25</v>
      </c>
      <c r="X424" s="30">
        <f ca="1">IF(P424=0,0,Agents($N$4,$N$5,P424,$N$3)/(1-$P$1))</f>
        <v>1.25</v>
      </c>
    </row>
    <row r="425" spans="1:24" x14ac:dyDescent="0.25">
      <c r="A425" s="125">
        <v>0.91666666666666896</v>
      </c>
      <c r="B425" s="127">
        <v>9.6618357487922701E-3</v>
      </c>
      <c r="C425" s="128">
        <v>2.0711080428028996E-3</v>
      </c>
      <c r="D425" s="128">
        <v>2.098950524737631E-3</v>
      </c>
      <c r="E425" s="128">
        <v>2.651640702684786E-3</v>
      </c>
      <c r="F425" s="128">
        <v>2.7519779841761265E-3</v>
      </c>
      <c r="G425" s="128">
        <v>1.7574692442882249E-3</v>
      </c>
      <c r="H425" s="129">
        <v>4.3103448275862068E-3</v>
      </c>
      <c r="J425" s="30">
        <f t="shared" ca="1" si="48"/>
        <v>1.847705551271198E-2</v>
      </c>
      <c r="K425" s="30">
        <f t="shared" ca="1" si="48"/>
        <v>5.5431166538135936E-2</v>
      </c>
      <c r="L425" s="30">
        <f t="shared" ca="1" si="48"/>
        <v>6.4669694294491917E-2</v>
      </c>
      <c r="M425" s="30">
        <f t="shared" ca="1" si="48"/>
        <v>7.3908222050847919E-2</v>
      </c>
      <c r="N425" s="30">
        <f t="shared" ca="1" si="48"/>
        <v>7.3908222050847919E-2</v>
      </c>
      <c r="O425" s="30">
        <f t="shared" ca="1" si="48"/>
        <v>4.6192638781779947E-2</v>
      </c>
      <c r="P425" s="30">
        <f t="shared" ca="1" si="48"/>
        <v>2.7715583269067971E-2</v>
      </c>
      <c r="R425" s="30">
        <f ca="1">IF(J425=0,0,Agents($N$4,$N$5,J425,$N$3)/(1-$P$1))</f>
        <v>1.25</v>
      </c>
      <c r="S425" s="30">
        <f ca="1">IF(K425=0,0,Agents($N$4,$N$5,K425,$N$3)/(1-$P$1))</f>
        <v>1.25</v>
      </c>
      <c r="T425" s="30">
        <f ca="1">IF(L425=0,0,Agents($N$4,$N$5,L425,$N$3)/(1-$P$1))</f>
        <v>1.25</v>
      </c>
      <c r="U425" s="30">
        <f ca="1">IF(M425=0,0,Agents($N$4,$N$5,M425,$N$3)/(1-$P$1))</f>
        <v>1.25</v>
      </c>
      <c r="V425" s="30">
        <f ca="1">IF(N425=0,0,Agents($N$4,$N$5,N425,$N$3)/(1-$P$1))</f>
        <v>1.25</v>
      </c>
      <c r="W425" s="30">
        <f ca="1">IF(O425=0,0,Agents($N$4,$N$5,O425,$N$3)/(1-$P$1))</f>
        <v>1.25</v>
      </c>
      <c r="X425" s="30">
        <f ca="1">IF(P425=0,0,Agents($N$4,$N$5,P425,$N$3)/(1-$P$1))</f>
        <v>1.25</v>
      </c>
    </row>
    <row r="426" spans="1:24" x14ac:dyDescent="0.25">
      <c r="A426" s="126">
        <v>0.937500000000003</v>
      </c>
      <c r="B426" s="127">
        <v>1.4492753623188406E-2</v>
      </c>
      <c r="C426" s="128">
        <v>1.380738695201933E-3</v>
      </c>
      <c r="D426" s="128">
        <v>1.1994002998500749E-3</v>
      </c>
      <c r="E426" s="128">
        <v>1.325820351342393E-3</v>
      </c>
      <c r="F426" s="128">
        <v>1.7199862401100791E-3</v>
      </c>
      <c r="G426" s="128">
        <v>1.4059753954305801E-3</v>
      </c>
      <c r="H426" s="129">
        <v>1.4367816091954023E-3</v>
      </c>
      <c r="J426" s="30">
        <f t="shared" ca="1" si="48"/>
        <v>2.7715583269067971E-2</v>
      </c>
      <c r="K426" s="30">
        <f t="shared" ca="1" si="48"/>
        <v>3.6954111025423952E-2</v>
      </c>
      <c r="L426" s="30">
        <f t="shared" ca="1" si="48"/>
        <v>3.6954111025423959E-2</v>
      </c>
      <c r="M426" s="30">
        <f t="shared" ca="1" si="48"/>
        <v>3.6954111025423959E-2</v>
      </c>
      <c r="N426" s="30">
        <f t="shared" ca="1" si="48"/>
        <v>4.6192638781779947E-2</v>
      </c>
      <c r="O426" s="30">
        <f t="shared" ca="1" si="48"/>
        <v>3.6954111025423959E-2</v>
      </c>
      <c r="P426" s="30">
        <f t="shared" ca="1" si="48"/>
        <v>9.2385277563559898E-3</v>
      </c>
      <c r="R426" s="30">
        <f ca="1">IF(J426=0,0,Agents($N$4,$N$5,J426,$N$3)/(1-$P$1))</f>
        <v>1.25</v>
      </c>
      <c r="S426" s="30">
        <f ca="1">IF(K426=0,0,Agents($N$4,$N$5,K426,$N$3)/(1-$P$1))</f>
        <v>1.25</v>
      </c>
      <c r="T426" s="30">
        <f ca="1">IF(L426=0,0,Agents($N$4,$N$5,L426,$N$3)/(1-$P$1))</f>
        <v>1.25</v>
      </c>
      <c r="U426" s="30">
        <f ca="1">IF(M426=0,0,Agents($N$4,$N$5,M426,$N$3)/(1-$P$1))</f>
        <v>1.25</v>
      </c>
      <c r="V426" s="30">
        <f ca="1">IF(N426=0,0,Agents($N$4,$N$5,N426,$N$3)/(1-$P$1))</f>
        <v>1.25</v>
      </c>
      <c r="W426" s="30">
        <f ca="1">IF(O426=0,0,Agents($N$4,$N$5,O426,$N$3)/(1-$P$1))</f>
        <v>1.25</v>
      </c>
      <c r="X426" s="30">
        <f ca="1">IF(P426=0,0,Agents($N$4,$N$5,P426,$N$3)/(1-$P$1))</f>
        <v>1.25</v>
      </c>
    </row>
    <row r="427" spans="1:24" x14ac:dyDescent="0.25">
      <c r="A427" s="130"/>
      <c r="B427" s="131">
        <v>1.301559356136821E-2</v>
      </c>
      <c r="C427" s="132">
        <v>0.18215543259557343</v>
      </c>
      <c r="D427" s="132">
        <v>0.20969567404426559</v>
      </c>
      <c r="E427" s="132">
        <v>0.18970070422535212</v>
      </c>
      <c r="F427" s="132">
        <v>0.18278420523138833</v>
      </c>
      <c r="G427" s="132">
        <v>0.17888581488933603</v>
      </c>
      <c r="H427" s="133">
        <v>4.37625754527163E-2</v>
      </c>
      <c r="J427" s="27">
        <f t="shared" ref="J427:P427" ca="1" si="49">$N$2*B427/SUM($B$427:$H$427)</f>
        <v>1.9123752455656899</v>
      </c>
      <c r="K427" s="27">
        <f t="shared" ca="1" si="49"/>
        <v>26.764014910163301</v>
      </c>
      <c r="L427" s="27">
        <f t="shared" ca="1" si="49"/>
        <v>30.810490067447226</v>
      </c>
      <c r="M427" s="27">
        <f t="shared" ca="1" si="49"/>
        <v>27.872638240926022</v>
      </c>
      <c r="N427" s="27">
        <f t="shared" ca="1" si="49"/>
        <v>26.856400187726862</v>
      </c>
      <c r="O427" s="27">
        <f t="shared" ca="1" si="49"/>
        <v>26.283611466832792</v>
      </c>
      <c r="P427" s="27">
        <f t="shared" ca="1" si="49"/>
        <v>6.4300153184237692</v>
      </c>
      <c r="R427" s="26">
        <f ca="1">(SUM(R397:R426)/2)/$C$6</f>
        <v>2.34375</v>
      </c>
      <c r="S427" s="26">
        <f t="shared" ref="S427:X427" ca="1" si="50">(SUM(S397:S426)/2)/$C$6</f>
        <v>3.75</v>
      </c>
      <c r="T427" s="26">
        <f t="shared" ca="1" si="50"/>
        <v>3.828125</v>
      </c>
      <c r="U427" s="26">
        <f t="shared" ca="1" si="50"/>
        <v>3.828125</v>
      </c>
      <c r="V427" s="26">
        <f t="shared" ca="1" si="50"/>
        <v>3.671875</v>
      </c>
      <c r="W427" s="26">
        <f t="shared" ca="1" si="50"/>
        <v>3.671875</v>
      </c>
      <c r="X427" s="26">
        <f t="shared" ca="1" si="50"/>
        <v>2.34375</v>
      </c>
    </row>
    <row r="428" spans="1:24" x14ac:dyDescent="0.25">
      <c r="R428" s="32">
        <f ca="1">SUM(R427:X427)/5</f>
        <v>4.6875</v>
      </c>
      <c r="S428" s="31"/>
      <c r="T428" s="31"/>
      <c r="U428" s="31"/>
      <c r="V428" s="31"/>
      <c r="W428" s="31"/>
      <c r="X428" s="4"/>
    </row>
  </sheetData>
  <pageMargins left="0.7" right="0.7" top="0.75" bottom="0.75" header="0.3" footer="0.3"/>
  <pageSetup orientation="portrait" horizontalDpi="90" verticalDpi="9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tabColor theme="4" tint="0.39997558519241921"/>
  </sheetPr>
  <dimension ref="A1:Z428"/>
  <sheetViews>
    <sheetView showGridLines="0" zoomScale="80" zoomScaleNormal="80" workbookViewId="0">
      <selection activeCell="O1" sqref="O1:P1"/>
    </sheetView>
  </sheetViews>
  <sheetFormatPr defaultRowHeight="15" x14ac:dyDescent="0.25"/>
  <cols>
    <col min="1" max="1" width="18.140625" style="39" bestFit="1" customWidth="1"/>
    <col min="2" max="2" width="5" style="39" bestFit="1" customWidth="1"/>
    <col min="3" max="9" width="7.7109375" style="39" bestFit="1" customWidth="1"/>
    <col min="10" max="10" width="19.28515625" style="39" bestFit="1" customWidth="1"/>
    <col min="11" max="12" width="7.7109375" style="39" bestFit="1" customWidth="1"/>
    <col min="13" max="13" width="8" style="39" bestFit="1" customWidth="1"/>
    <col min="14" max="17" width="7.7109375" style="39" bestFit="1" customWidth="1"/>
    <col min="18" max="18" width="12.85546875" style="39" bestFit="1" customWidth="1"/>
    <col min="19" max="20" width="7.7109375" style="39" bestFit="1" customWidth="1"/>
    <col min="21" max="21" width="5.28515625" style="39" bestFit="1" customWidth="1"/>
    <col min="22" max="22" width="5.5703125" style="39" bestFit="1" customWidth="1"/>
    <col min="23" max="23" width="3.5703125" style="39" bestFit="1" customWidth="1"/>
    <col min="24" max="24" width="4.140625" style="39" bestFit="1" customWidth="1"/>
    <col min="25" max="16384" width="9.140625" style="39"/>
  </cols>
  <sheetData>
    <row r="1" spans="1:26" x14ac:dyDescent="0.25">
      <c r="A1" s="1" t="s">
        <v>72</v>
      </c>
      <c r="B1" s="2"/>
      <c r="C1" s="34">
        <v>43101</v>
      </c>
      <c r="D1" s="34">
        <v>43132</v>
      </c>
      <c r="E1" s="34">
        <v>43160</v>
      </c>
      <c r="F1" s="34">
        <v>43191</v>
      </c>
      <c r="G1" s="34">
        <v>43221</v>
      </c>
      <c r="H1" s="34">
        <v>43252</v>
      </c>
      <c r="I1" s="34">
        <v>43282</v>
      </c>
      <c r="J1" s="34">
        <v>43313</v>
      </c>
      <c r="K1" s="34">
        <v>43344</v>
      </c>
      <c r="L1" s="34">
        <v>43374</v>
      </c>
      <c r="M1" s="34">
        <v>43405</v>
      </c>
      <c r="N1" s="34">
        <v>43435</v>
      </c>
      <c r="O1" s="175">
        <v>0.08</v>
      </c>
      <c r="P1" s="175">
        <v>0.08</v>
      </c>
    </row>
    <row r="2" spans="1:26" x14ac:dyDescent="0.25">
      <c r="A2" s="3" t="s">
        <v>0</v>
      </c>
      <c r="B2" s="4"/>
      <c r="C2" s="35">
        <f ca="1">Blended!O3*12/52</f>
        <v>6318.6689727552921</v>
      </c>
      <c r="D2" s="35">
        <f ca="1">Blended!D3*12/52</f>
        <v>5309.0769230769229</v>
      </c>
      <c r="E2" s="35">
        <f ca="1">Blended!E3*12/52</f>
        <v>5533.3846153846152</v>
      </c>
      <c r="F2" s="35">
        <f ca="1">Blended!F3*12/52</f>
        <v>4919.3076923076924</v>
      </c>
      <c r="G2" s="35">
        <f ca="1">Blended!G3*12/52</f>
        <v>4784.3076923076924</v>
      </c>
      <c r="H2" s="35">
        <f ca="1">Blended!H3*12/52</f>
        <v>4214.0769230769229</v>
      </c>
      <c r="I2" s="35">
        <f ca="1">Blended!I3*12/52</f>
        <v>4943.7224689554405</v>
      </c>
      <c r="J2" s="35">
        <f ca="1">Blended!J3*12/52</f>
        <v>4468.4771708881999</v>
      </c>
      <c r="K2" s="35">
        <f ca="1">Blended!K3*12/52</f>
        <v>4542.7786954786743</v>
      </c>
      <c r="L2" s="35">
        <f ca="1">Blended!L3*12/52</f>
        <v>5604.441683608311</v>
      </c>
      <c r="M2" s="35">
        <f ca="1">Blended!M3*12/52</f>
        <v>5069.7453957179323</v>
      </c>
      <c r="N2" s="35">
        <f ca="1">Blended!N3*12/52</f>
        <v>4579.2219207827375</v>
      </c>
    </row>
    <row r="3" spans="1:26" x14ac:dyDescent="0.25">
      <c r="A3" s="3" t="s">
        <v>4</v>
      </c>
      <c r="B3" s="4"/>
      <c r="C3" s="35">
        <f>Blended!O4</f>
        <v>500</v>
      </c>
      <c r="D3" s="35">
        <f>Blended!D4</f>
        <v>550</v>
      </c>
      <c r="E3" s="35">
        <f>Blended!E4</f>
        <v>550</v>
      </c>
      <c r="F3" s="35">
        <f>Blended!F4</f>
        <v>530</v>
      </c>
      <c r="G3" s="35">
        <f>Blended!G4</f>
        <v>530</v>
      </c>
      <c r="H3" s="35">
        <f>Blended!H4</f>
        <v>530</v>
      </c>
      <c r="I3" s="35">
        <f>Blended!I4</f>
        <v>500</v>
      </c>
      <c r="J3" s="35">
        <f>Blended!J4</f>
        <v>500</v>
      </c>
      <c r="K3" s="35">
        <f>Blended!K4</f>
        <v>500</v>
      </c>
      <c r="L3" s="35">
        <f>Blended!L4</f>
        <v>500</v>
      </c>
      <c r="M3" s="35">
        <f>Blended!M4</f>
        <v>500</v>
      </c>
      <c r="N3" s="35">
        <f>Blended!N4</f>
        <v>500</v>
      </c>
    </row>
    <row r="4" spans="1:26" x14ac:dyDescent="0.25">
      <c r="A4" s="3" t="s">
        <v>1</v>
      </c>
      <c r="B4" s="4"/>
      <c r="C4" s="36">
        <v>0.8</v>
      </c>
      <c r="D4" s="36">
        <v>0.8</v>
      </c>
      <c r="E4" s="36">
        <v>0.8</v>
      </c>
      <c r="F4" s="36">
        <v>0.8</v>
      </c>
      <c r="G4" s="36">
        <v>0.8</v>
      </c>
      <c r="H4" s="36">
        <v>0.8</v>
      </c>
      <c r="I4" s="36">
        <v>0.8</v>
      </c>
      <c r="J4" s="36">
        <v>0.8</v>
      </c>
      <c r="K4" s="36">
        <v>0.8</v>
      </c>
      <c r="L4" s="36">
        <v>0.8</v>
      </c>
      <c r="M4" s="36">
        <v>0.8</v>
      </c>
      <c r="N4" s="36">
        <v>0.8</v>
      </c>
    </row>
    <row r="5" spans="1:26" x14ac:dyDescent="0.25">
      <c r="A5" s="3" t="s">
        <v>2</v>
      </c>
      <c r="B5" s="4"/>
      <c r="C5" s="40">
        <v>30</v>
      </c>
      <c r="D5" s="40">
        <v>30</v>
      </c>
      <c r="E5" s="40">
        <v>30</v>
      </c>
      <c r="F5" s="40">
        <v>30</v>
      </c>
      <c r="G5" s="40">
        <v>30</v>
      </c>
      <c r="H5" s="40">
        <v>30</v>
      </c>
      <c r="I5" s="40">
        <v>30</v>
      </c>
      <c r="J5" s="40">
        <v>30</v>
      </c>
      <c r="K5" s="40">
        <v>30</v>
      </c>
      <c r="L5" s="40">
        <v>30</v>
      </c>
      <c r="M5" s="40">
        <v>30</v>
      </c>
      <c r="N5" s="40">
        <v>30</v>
      </c>
    </row>
    <row r="6" spans="1:26" x14ac:dyDescent="0.25">
      <c r="A6" s="3" t="s">
        <v>5</v>
      </c>
      <c r="B6" s="4"/>
      <c r="C6" s="37">
        <v>8</v>
      </c>
      <c r="D6" s="37">
        <v>8</v>
      </c>
      <c r="E6" s="37">
        <v>8</v>
      </c>
      <c r="F6" s="37">
        <v>8</v>
      </c>
      <c r="G6" s="37">
        <v>8</v>
      </c>
      <c r="H6" s="37">
        <v>8</v>
      </c>
      <c r="I6" s="37">
        <v>8</v>
      </c>
      <c r="J6" s="37">
        <v>8</v>
      </c>
      <c r="K6" s="37">
        <v>8</v>
      </c>
      <c r="L6" s="37">
        <v>8</v>
      </c>
      <c r="M6" s="37">
        <v>8</v>
      </c>
      <c r="N6" s="37">
        <v>8</v>
      </c>
    </row>
    <row r="7" spans="1:26" x14ac:dyDescent="0.25">
      <c r="A7" s="3"/>
      <c r="B7" s="4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</row>
    <row r="10" spans="1:26" x14ac:dyDescent="0.25">
      <c r="J10" s="6" t="s">
        <v>14</v>
      </c>
      <c r="K10" s="20"/>
      <c r="L10" s="20"/>
      <c r="M10" s="33">
        <v>43101</v>
      </c>
      <c r="N10" s="20"/>
      <c r="O10" s="20"/>
      <c r="P10" s="21"/>
      <c r="R10" s="6" t="s">
        <v>15</v>
      </c>
      <c r="S10" s="20"/>
      <c r="T10" s="20"/>
      <c r="U10" s="20"/>
      <c r="V10" s="20"/>
      <c r="W10" s="20"/>
      <c r="X10" s="21"/>
    </row>
    <row r="11" spans="1:26" x14ac:dyDescent="0.25">
      <c r="A11" s="113" t="s">
        <v>6</v>
      </c>
      <c r="B11" s="114" t="s">
        <v>13</v>
      </c>
      <c r="C11" s="115" t="s">
        <v>7</v>
      </c>
      <c r="D11" s="115" t="s">
        <v>8</v>
      </c>
      <c r="E11" s="115" t="s">
        <v>9</v>
      </c>
      <c r="F11" s="115" t="s">
        <v>10</v>
      </c>
      <c r="G11" s="115" t="s">
        <v>11</v>
      </c>
      <c r="H11" s="116" t="s">
        <v>12</v>
      </c>
      <c r="J11" s="22" t="s">
        <v>13</v>
      </c>
      <c r="K11" s="20" t="s">
        <v>7</v>
      </c>
      <c r="L11" s="20" t="s">
        <v>8</v>
      </c>
      <c r="M11" s="20" t="s">
        <v>9</v>
      </c>
      <c r="N11" s="20" t="s">
        <v>10</v>
      </c>
      <c r="O11" s="20" t="s">
        <v>11</v>
      </c>
      <c r="P11" s="21" t="s">
        <v>12</v>
      </c>
      <c r="R11" s="22" t="s">
        <v>13</v>
      </c>
      <c r="S11" s="20" t="s">
        <v>7</v>
      </c>
      <c r="T11" s="20" t="s">
        <v>8</v>
      </c>
      <c r="U11" s="20" t="s">
        <v>9</v>
      </c>
      <c r="V11" s="20" t="s">
        <v>10</v>
      </c>
      <c r="W11" s="20" t="s">
        <v>11</v>
      </c>
      <c r="X11" s="21" t="s">
        <v>12</v>
      </c>
    </row>
    <row r="12" spans="1:26" x14ac:dyDescent="0.25">
      <c r="A12" s="117">
        <v>0.33333333333333331</v>
      </c>
      <c r="B12" s="118">
        <v>2.8985507246376812E-2</v>
      </c>
      <c r="C12" s="119">
        <v>2.1746634449430445E-2</v>
      </c>
      <c r="D12" s="119">
        <v>2.4287856071964018E-2</v>
      </c>
      <c r="E12" s="119">
        <v>2.5190586675505468E-2</v>
      </c>
      <c r="F12" s="119">
        <v>2.1327829377364983E-2</v>
      </c>
      <c r="G12" s="119">
        <v>2.3901581722319858E-2</v>
      </c>
      <c r="H12" s="120">
        <v>3.1609195402298854E-2</v>
      </c>
      <c r="J12" s="23">
        <f t="shared" ref="J12:P37" ca="1" si="0">B12*J$42</f>
        <v>2.3838036869046628</v>
      </c>
      <c r="K12" s="23">
        <f t="shared" ca="1" si="0"/>
        <v>25.029938712498954</v>
      </c>
      <c r="L12" s="23">
        <f t="shared" ca="1" si="0"/>
        <v>32.181349773212943</v>
      </c>
      <c r="M12" s="23">
        <f t="shared" ca="1" si="0"/>
        <v>30.194846700792393</v>
      </c>
      <c r="N12" s="23">
        <f t="shared" ca="1" si="0"/>
        <v>24.632638098014848</v>
      </c>
      <c r="O12" s="23">
        <f t="shared" ca="1" si="0"/>
        <v>27.016441784919511</v>
      </c>
      <c r="P12" s="23">
        <f t="shared" ca="1" si="0"/>
        <v>8.7406135186504308</v>
      </c>
      <c r="R12" s="24">
        <f ca="1">IF(J12=0,0,Agents($C$4,$C$5,J12,$C$3)/(1-$O$1))</f>
        <v>2.1739130434782608</v>
      </c>
      <c r="S12" s="24">
        <f ca="1">IF(K12=0,0,Agents($C$4,$C$5,K12,$C$3)/(1-$O$1))</f>
        <v>10.869565217391305</v>
      </c>
      <c r="T12" s="24">
        <f ca="1">IF(L12=0,0,Agents($C$4,$C$5,L12,$C$3)/(1-$O$1))</f>
        <v>14.130434782608695</v>
      </c>
      <c r="U12" s="24">
        <f ca="1">IF(M12=0,0,Agents($C$4,$C$5,M12,$C$3)/(1-$O$1))</f>
        <v>13.043478260869565</v>
      </c>
      <c r="V12" s="24">
        <f ca="1">IF(N12=0,0,Agents($C$4,$C$5,N12,$C$3)/(1-$O$1))</f>
        <v>10.869565217391305</v>
      </c>
      <c r="W12" s="24">
        <f ca="1">IF(O12=0,0,Agents($C$4,$C$5,O12,$C$3)/(1-$O$1))</f>
        <v>11.956521739130434</v>
      </c>
      <c r="X12" s="24">
        <f ca="1">IF(P12=0,0,Agents($C$4,$C$5,P12,$C$3)/(1-$O$1))</f>
        <v>5.4347826086956523</v>
      </c>
      <c r="Z12" s="41"/>
    </row>
    <row r="13" spans="1:26" x14ac:dyDescent="0.25">
      <c r="A13" s="121">
        <v>0.35416666666666669</v>
      </c>
      <c r="B13" s="122">
        <v>2.4154589371980676E-2</v>
      </c>
      <c r="C13" s="123">
        <v>3.1411805315843977E-2</v>
      </c>
      <c r="D13" s="123">
        <v>3.2083958020989505E-2</v>
      </c>
      <c r="E13" s="123">
        <v>3.1819688432217434E-2</v>
      </c>
      <c r="F13" s="123">
        <v>2.4079807361541108E-2</v>
      </c>
      <c r="G13" s="123">
        <v>2.3198594024604568E-2</v>
      </c>
      <c r="H13" s="124">
        <v>2.2988505747126436E-2</v>
      </c>
      <c r="J13" s="23">
        <f t="shared" ca="1" si="0"/>
        <v>1.9865030724205524</v>
      </c>
      <c r="K13" s="23">
        <f t="shared" ca="1" si="0"/>
        <v>36.154355918054044</v>
      </c>
      <c r="L13" s="23">
        <f t="shared" ca="1" si="0"/>
        <v>42.511165749799815</v>
      </c>
      <c r="M13" s="23">
        <f t="shared" ca="1" si="0"/>
        <v>38.140858990474598</v>
      </c>
      <c r="N13" s="23">
        <f t="shared" ca="1" si="0"/>
        <v>27.81104301388773</v>
      </c>
      <c r="O13" s="23">
        <f t="shared" ca="1" si="0"/>
        <v>26.221840555951289</v>
      </c>
      <c r="P13" s="23">
        <f t="shared" ca="1" si="0"/>
        <v>6.3568098317457666</v>
      </c>
      <c r="R13" s="24">
        <f ca="1">IF(J13=0,0,Agents($C$4,$C$5,J13,$C$3)/(1-$O$1))</f>
        <v>2.1739130434782608</v>
      </c>
      <c r="S13" s="24">
        <f ca="1">IF(K13=0,0,Agents($C$4,$C$5,K13,$C$3)/(1-$O$1))</f>
        <v>15.217391304347826</v>
      </c>
      <c r="T13" s="24">
        <f ca="1">IF(L13=0,0,Agents($C$4,$C$5,L13,$C$3)/(1-$O$1))</f>
        <v>17.391304347826086</v>
      </c>
      <c r="U13" s="24">
        <f ca="1">IF(M13=0,0,Agents($C$4,$C$5,M13,$C$3)/(1-$O$1))</f>
        <v>15.217391304347826</v>
      </c>
      <c r="V13" s="24">
        <f ca="1">IF(N13=0,0,Agents($C$4,$C$5,N13,$C$3)/(1-$O$1))</f>
        <v>11.956521739130434</v>
      </c>
      <c r="W13" s="24">
        <f ca="1">IF(O13=0,0,Agents($C$4,$C$5,O13,$C$3)/(1-$O$1))</f>
        <v>11.956521739130434</v>
      </c>
      <c r="X13" s="24">
        <f ca="1">IF(P13=0,0,Agents($C$4,$C$5,P13,$C$3)/(1-$O$1))</f>
        <v>4.3478260869565215</v>
      </c>
    </row>
    <row r="14" spans="1:26" x14ac:dyDescent="0.25">
      <c r="A14" s="125">
        <v>0.375</v>
      </c>
      <c r="B14" s="118">
        <v>3.3816425120772944E-2</v>
      </c>
      <c r="C14" s="119">
        <v>3.589920607525026E-2</v>
      </c>
      <c r="D14" s="119">
        <v>3.9880059970014994E-2</v>
      </c>
      <c r="E14" s="119">
        <v>4.2094796155120982E-2</v>
      </c>
      <c r="F14" s="119">
        <v>3.8871689026487785E-2</v>
      </c>
      <c r="G14" s="119">
        <v>4.0421792618629174E-2</v>
      </c>
      <c r="H14" s="120">
        <v>3.8793103448275863E-2</v>
      </c>
      <c r="J14" s="23">
        <f t="shared" ca="1" si="0"/>
        <v>2.7811043013887731</v>
      </c>
      <c r="K14" s="23">
        <f t="shared" ca="1" si="0"/>
        <v>41.31926390634748</v>
      </c>
      <c r="L14" s="23">
        <f t="shared" ca="1" si="0"/>
        <v>52.840981726386694</v>
      </c>
      <c r="M14" s="23">
        <f t="shared" ca="1" si="0"/>
        <v>50.457178039482024</v>
      </c>
      <c r="N14" s="23">
        <f t="shared" ca="1" si="0"/>
        <v>44.894969436704471</v>
      </c>
      <c r="O14" s="23">
        <f t="shared" ca="1" si="0"/>
        <v>45.689570665672704</v>
      </c>
      <c r="P14" s="23">
        <f t="shared" ca="1" si="0"/>
        <v>10.727116591070981</v>
      </c>
      <c r="R14" s="24">
        <f ca="1">IF(J14=0,0,Agents($C$4,$C$5,J14,$C$3)/(1-$O$1))</f>
        <v>2.1739130434782608</v>
      </c>
      <c r="S14" s="24">
        <f ca="1">IF(K14=0,0,Agents($C$4,$C$5,K14,$C$3)/(1-$O$1))</f>
        <v>16.304347826086957</v>
      </c>
      <c r="T14" s="24">
        <f ca="1">IF(L14=0,0,Agents($C$4,$C$5,L14,$C$3)/(1-$O$1))</f>
        <v>20.652173913043477</v>
      </c>
      <c r="U14" s="24">
        <f ca="1">IF(M14=0,0,Agents($C$4,$C$5,M14,$C$3)/(1-$O$1))</f>
        <v>19.565217391304348</v>
      </c>
      <c r="V14" s="24">
        <f ca="1">IF(N14=0,0,Agents($C$4,$C$5,N14,$C$3)/(1-$O$1))</f>
        <v>18.478260869565215</v>
      </c>
      <c r="W14" s="24">
        <f ca="1">IF(O14=0,0,Agents($C$4,$C$5,O14,$C$3)/(1-$O$1))</f>
        <v>18.478260869565215</v>
      </c>
      <c r="X14" s="24">
        <f ca="1">IF(P14=0,0,Agents($C$4,$C$5,P14,$C$3)/(1-$O$1))</f>
        <v>6.5217391304347823</v>
      </c>
    </row>
    <row r="15" spans="1:26" x14ac:dyDescent="0.25">
      <c r="A15" s="121">
        <v>0.39583333333333331</v>
      </c>
      <c r="B15" s="122">
        <v>5.7971014492753624E-2</v>
      </c>
      <c r="C15" s="123">
        <v>4.9016223679668625E-2</v>
      </c>
      <c r="D15" s="123">
        <v>5.0674662668665667E-2</v>
      </c>
      <c r="E15" s="123">
        <v>5.2038448790188929E-2</v>
      </c>
      <c r="F15" s="123">
        <v>4.3687650498796013E-2</v>
      </c>
      <c r="G15" s="123">
        <v>4.8506151142355007E-2</v>
      </c>
      <c r="H15" s="124">
        <v>5.0287356321839081E-2</v>
      </c>
      <c r="J15" s="23">
        <f t="shared" ca="1" si="0"/>
        <v>4.7676073738093256</v>
      </c>
      <c r="K15" s="23">
        <f t="shared" ca="1" si="0"/>
        <v>56.416687256743671</v>
      </c>
      <c r="L15" s="23">
        <f t="shared" ca="1" si="0"/>
        <v>67.143803847814667</v>
      </c>
      <c r="M15" s="23">
        <f t="shared" ca="1" si="0"/>
        <v>62.37619647400534</v>
      </c>
      <c r="N15" s="23">
        <f t="shared" ca="1" si="0"/>
        <v>50.457178039482024</v>
      </c>
      <c r="O15" s="23">
        <f t="shared" ca="1" si="0"/>
        <v>54.827484798807241</v>
      </c>
      <c r="P15" s="23">
        <f t="shared" ca="1" si="0"/>
        <v>13.905521506943865</v>
      </c>
      <c r="R15" s="24">
        <f ca="1">IF(J15=0,0,Agents($C$4,$C$5,J15,$C$3)/(1-$O$1))</f>
        <v>3.2608695652173911</v>
      </c>
      <c r="S15" s="24">
        <f ca="1">IF(K15=0,0,Agents($C$4,$C$5,K15,$C$3)/(1-$O$1))</f>
        <v>21.739130434782609</v>
      </c>
      <c r="T15" s="24">
        <f ca="1">IF(L15=0,0,Agents($C$4,$C$5,L15,$C$3)/(1-$O$1))</f>
        <v>25</v>
      </c>
      <c r="U15" s="24">
        <f ca="1">IF(M15=0,0,Agents($C$4,$C$5,M15,$C$3)/(1-$O$1))</f>
        <v>23.913043478260867</v>
      </c>
      <c r="V15" s="24">
        <f ca="1">IF(N15=0,0,Agents($C$4,$C$5,N15,$C$3)/(1-$O$1))</f>
        <v>19.565217391304348</v>
      </c>
      <c r="W15" s="24">
        <f ca="1">IF(O15=0,0,Agents($C$4,$C$5,O15,$C$3)/(1-$O$1))</f>
        <v>21.739130434782609</v>
      </c>
      <c r="X15" s="24">
        <f ca="1">IF(P15=0,0,Agents($C$4,$C$5,P15,$C$3)/(1-$O$1))</f>
        <v>7.6086956521739131</v>
      </c>
    </row>
    <row r="16" spans="1:26" x14ac:dyDescent="0.25">
      <c r="A16" s="125">
        <v>0.41666666666666669</v>
      </c>
      <c r="B16" s="118">
        <v>2.8985507246376812E-2</v>
      </c>
      <c r="C16" s="119">
        <v>5.6689944504925503E-2</v>
      </c>
      <c r="D16" s="119">
        <v>5.3073463268365817E-2</v>
      </c>
      <c r="E16" s="119">
        <v>5.4027179317202516E-2</v>
      </c>
      <c r="F16" s="119">
        <v>4.9879600963192293E-2</v>
      </c>
      <c r="G16" s="119">
        <v>5.4481546572934976E-2</v>
      </c>
      <c r="H16" s="120">
        <v>5.459770114942529E-2</v>
      </c>
      <c r="J16" s="23">
        <f t="shared" ca="1" si="0"/>
        <v>2.3838036869046628</v>
      </c>
      <c r="K16" s="23">
        <f t="shared" ca="1" si="0"/>
        <v>65.248985532582722</v>
      </c>
      <c r="L16" s="23">
        <f t="shared" ca="1" si="0"/>
        <v>70.322208763687541</v>
      </c>
      <c r="M16" s="23">
        <f t="shared" ca="1" si="0"/>
        <v>64.760000160909996</v>
      </c>
      <c r="N16" s="23">
        <f t="shared" ca="1" si="0"/>
        <v>57.608589100196006</v>
      </c>
      <c r="O16" s="23">
        <f t="shared" ca="1" si="0"/>
        <v>61.581595245037128</v>
      </c>
      <c r="P16" s="23">
        <f t="shared" ca="1" si="0"/>
        <v>15.097423350396197</v>
      </c>
      <c r="R16" s="24">
        <f ca="1">IF(J16=0,0,Agents($C$4,$C$5,J16,$C$3)/(1-$O$1))</f>
        <v>2.1739130434782608</v>
      </c>
      <c r="S16" s="24">
        <f ca="1">IF(K16=0,0,Agents($C$4,$C$5,K16,$C$3)/(1-$O$1))</f>
        <v>25</v>
      </c>
      <c r="T16" s="24">
        <f ca="1">IF(L16=0,0,Agents($C$4,$C$5,L16,$C$3)/(1-$O$1))</f>
        <v>26.086956521739129</v>
      </c>
      <c r="U16" s="24">
        <f ca="1">IF(M16=0,0,Agents($C$4,$C$5,M16,$C$3)/(1-$O$1))</f>
        <v>25</v>
      </c>
      <c r="V16" s="24">
        <f ca="1">IF(N16=0,0,Agents($C$4,$C$5,N16,$C$3)/(1-$O$1))</f>
        <v>22.826086956521738</v>
      </c>
      <c r="W16" s="24">
        <f ca="1">IF(O16=0,0,Agents($C$4,$C$5,O16,$C$3)/(1-$O$1))</f>
        <v>23.913043478260867</v>
      </c>
      <c r="X16" s="24">
        <f ca="1">IF(P16=0,0,Agents($C$4,$C$5,P16,$C$3)/(1-$O$1))</f>
        <v>7.6086956521739131</v>
      </c>
    </row>
    <row r="17" spans="1:24" x14ac:dyDescent="0.25">
      <c r="A17" s="121">
        <v>0.4375</v>
      </c>
      <c r="B17" s="122">
        <v>4.3478260869565216E-2</v>
      </c>
      <c r="C17" s="123">
        <v>6.1177345264331787E-2</v>
      </c>
      <c r="D17" s="123">
        <v>6.0385192019374909E-2</v>
      </c>
      <c r="E17" s="123">
        <v>5.6347364932051704E-2</v>
      </c>
      <c r="F17" s="123">
        <v>5.2128813738720886E-2</v>
      </c>
      <c r="G17" s="123">
        <v>6.1862917398945519E-2</v>
      </c>
      <c r="H17" s="124">
        <v>5.5702917771883305E-2</v>
      </c>
      <c r="J17" s="23">
        <f t="shared" ca="1" si="0"/>
        <v>3.575705530356994</v>
      </c>
      <c r="K17" s="23">
        <f t="shared" ca="1" si="0"/>
        <v>70.413893520876158</v>
      </c>
      <c r="L17" s="23">
        <f t="shared" ca="1" si="0"/>
        <v>80.010231439953913</v>
      </c>
      <c r="M17" s="23">
        <f t="shared" ca="1" si="0"/>
        <v>67.541104462298776</v>
      </c>
      <c r="N17" s="23">
        <f t="shared" ca="1" si="0"/>
        <v>60.206323887207532</v>
      </c>
      <c r="O17" s="23">
        <f t="shared" ca="1" si="0"/>
        <v>69.924908149203446</v>
      </c>
      <c r="P17" s="23">
        <f t="shared" ca="1" si="0"/>
        <v>15.40303920769167</v>
      </c>
      <c r="R17" s="24">
        <f ca="1">IF(J17=0,0,Agents($C$4,$C$5,J17,$C$3)/(1-$O$1))</f>
        <v>3.2608695652173911</v>
      </c>
      <c r="S17" s="24">
        <f ca="1">IF(K17=0,0,Agents($C$4,$C$5,K17,$C$3)/(1-$O$1))</f>
        <v>26.086956521739129</v>
      </c>
      <c r="T17" s="24">
        <f ca="1">IF(L17=0,0,Agents($C$4,$C$5,L17,$C$3)/(1-$O$1))</f>
        <v>29.34782608695652</v>
      </c>
      <c r="U17" s="24">
        <f ca="1">IF(M17=0,0,Agents($C$4,$C$5,M17,$C$3)/(1-$O$1))</f>
        <v>26.086956521739129</v>
      </c>
      <c r="V17" s="24">
        <f ca="1">IF(N17=0,0,Agents($C$4,$C$5,N17,$C$3)/(1-$O$1))</f>
        <v>22.826086956521738</v>
      </c>
      <c r="W17" s="24">
        <f ca="1">IF(O17=0,0,Agents($C$4,$C$5,O17,$C$3)/(1-$O$1))</f>
        <v>26.086956521739129</v>
      </c>
      <c r="X17" s="24">
        <f ca="1">IF(P17=0,0,Agents($C$4,$C$5,P17,$C$3)/(1-$O$1))</f>
        <v>7.6086956521739131</v>
      </c>
    </row>
    <row r="18" spans="1:24" x14ac:dyDescent="0.25">
      <c r="A18" s="125">
        <v>0.45833333333333331</v>
      </c>
      <c r="B18" s="118">
        <v>5.3140096618357488E-2</v>
      </c>
      <c r="C18" s="119">
        <v>5.9106237221528891E-2</v>
      </c>
      <c r="D18" s="119">
        <v>5.9485641794487357E-2</v>
      </c>
      <c r="E18" s="119">
        <v>5.9661915810407688E-2</v>
      </c>
      <c r="F18" s="119">
        <v>5.384879997883097E-2</v>
      </c>
      <c r="G18" s="119">
        <v>6.2214411247803164E-2</v>
      </c>
      <c r="H18" s="120">
        <v>6.2886825817860328E-2</v>
      </c>
      <c r="J18" s="23">
        <f t="shared" ca="1" si="0"/>
        <v>4.3703067593252154</v>
      </c>
      <c r="K18" s="23">
        <f t="shared" ca="1" si="0"/>
        <v>68.030089833971502</v>
      </c>
      <c r="L18" s="23">
        <f t="shared" ca="1" si="0"/>
        <v>78.818329596501584</v>
      </c>
      <c r="M18" s="23">
        <f t="shared" ca="1" si="0"/>
        <v>71.51411060713987</v>
      </c>
      <c r="N18" s="23">
        <f t="shared" ca="1" si="0"/>
        <v>62.192826959628093</v>
      </c>
      <c r="O18" s="23">
        <f t="shared" ca="1" si="0"/>
        <v>70.322208763687556</v>
      </c>
      <c r="P18" s="23">
        <f t="shared" ca="1" si="0"/>
        <v>17.389542280112224</v>
      </c>
      <c r="R18" s="24">
        <f ca="1">IF(J18=0,0,Agents($C$4,$C$5,J18,$C$3)/(1-$O$1))</f>
        <v>3.2608695652173911</v>
      </c>
      <c r="S18" s="24">
        <f ca="1">IF(K18=0,0,Agents($C$4,$C$5,K18,$C$3)/(1-$O$1))</f>
        <v>26.086956521739129</v>
      </c>
      <c r="T18" s="24">
        <f ca="1">IF(L18=0,0,Agents($C$4,$C$5,L18,$C$3)/(1-$O$1))</f>
        <v>29.34782608695652</v>
      </c>
      <c r="U18" s="24">
        <f ca="1">IF(M18=0,0,Agents($C$4,$C$5,M18,$C$3)/(1-$O$1))</f>
        <v>27.173913043478258</v>
      </c>
      <c r="V18" s="24">
        <f ca="1">IF(N18=0,0,Agents($C$4,$C$5,N18,$C$3)/(1-$O$1))</f>
        <v>23.913043478260867</v>
      </c>
      <c r="W18" s="24">
        <f ca="1">IF(O18=0,0,Agents($C$4,$C$5,O18,$C$3)/(1-$O$1))</f>
        <v>26.086956521739129</v>
      </c>
      <c r="X18" s="24">
        <f ca="1">IF(P18=0,0,Agents($C$4,$C$5,P18,$C$3)/(1-$O$1))</f>
        <v>8.695652173913043</v>
      </c>
    </row>
    <row r="19" spans="1:24" x14ac:dyDescent="0.25">
      <c r="A19" s="121">
        <v>0.47916666666666669</v>
      </c>
      <c r="B19" s="122">
        <v>4.3478260869565216E-2</v>
      </c>
      <c r="C19" s="123">
        <v>6.2212899285733245E-2</v>
      </c>
      <c r="D19" s="123">
        <v>6.1284742244262468E-2</v>
      </c>
      <c r="E19" s="123">
        <v>5.6678820019887298E-2</v>
      </c>
      <c r="F19" s="123">
        <v>5.7976766955095155E-2</v>
      </c>
      <c r="G19" s="123">
        <v>5.9753954305799648E-2</v>
      </c>
      <c r="H19" s="124">
        <v>5.1392572944297096E-2</v>
      </c>
      <c r="J19" s="23">
        <f t="shared" ca="1" si="0"/>
        <v>3.575705530356994</v>
      </c>
      <c r="K19" s="23">
        <f t="shared" ca="1" si="0"/>
        <v>71.6057953643285</v>
      </c>
      <c r="L19" s="23">
        <f t="shared" ca="1" si="0"/>
        <v>81.202133283406241</v>
      </c>
      <c r="M19" s="23">
        <f t="shared" ca="1" si="0"/>
        <v>67.938405076782871</v>
      </c>
      <c r="N19" s="23">
        <f t="shared" ca="1" si="0"/>
        <v>66.960434333437405</v>
      </c>
      <c r="O19" s="23">
        <f t="shared" ca="1" si="0"/>
        <v>67.541104462298776</v>
      </c>
      <c r="P19" s="23">
        <f t="shared" ca="1" si="0"/>
        <v>14.211137364239338</v>
      </c>
      <c r="R19" s="24">
        <f ca="1">IF(J19=0,0,Agents($C$4,$C$5,J19,$C$3)/(1-$O$1))</f>
        <v>3.2608695652173911</v>
      </c>
      <c r="S19" s="24">
        <f ca="1">IF(K19=0,0,Agents($C$4,$C$5,K19,$C$3)/(1-$O$1))</f>
        <v>27.173913043478258</v>
      </c>
      <c r="T19" s="24">
        <f ca="1">IF(L19=0,0,Agents($C$4,$C$5,L19,$C$3)/(1-$O$1))</f>
        <v>30.434782608695652</v>
      </c>
      <c r="U19" s="24">
        <f ca="1">IF(M19=0,0,Agents($C$4,$C$5,M19,$C$3)/(1-$O$1))</f>
        <v>26.086956521739129</v>
      </c>
      <c r="V19" s="24">
        <f ca="1">IF(N19=0,0,Agents($C$4,$C$5,N19,$C$3)/(1-$O$1))</f>
        <v>25</v>
      </c>
      <c r="W19" s="24">
        <f ca="1">IF(O19=0,0,Agents($C$4,$C$5,O19,$C$3)/(1-$O$1))</f>
        <v>26.086956521739129</v>
      </c>
      <c r="X19" s="24">
        <f ca="1">IF(P19=0,0,Agents($C$4,$C$5,P19,$C$3)/(1-$O$1))</f>
        <v>7.6086956521739131</v>
      </c>
    </row>
    <row r="20" spans="1:24" x14ac:dyDescent="0.25">
      <c r="A20" s="125">
        <v>0.5</v>
      </c>
      <c r="B20" s="118">
        <v>4.8309178743961345E-2</v>
      </c>
      <c r="C20" s="119">
        <v>5.6689944504925503E-2</v>
      </c>
      <c r="D20" s="119">
        <v>5.3788490370199497E-2</v>
      </c>
      <c r="E20" s="119">
        <v>5.4027179317202516E-2</v>
      </c>
      <c r="F20" s="119">
        <v>5.4192797226852982E-2</v>
      </c>
      <c r="G20" s="119">
        <v>5.342706502636204E-2</v>
      </c>
      <c r="H20" s="120">
        <v>6.0013262599469513E-2</v>
      </c>
      <c r="J20" s="23">
        <f t="shared" ca="1" si="0"/>
        <v>3.9730061448411038</v>
      </c>
      <c r="K20" s="23">
        <f t="shared" ca="1" si="0"/>
        <v>65.248985532582722</v>
      </c>
      <c r="L20" s="23">
        <f t="shared" ca="1" si="0"/>
        <v>71.269617921303478</v>
      </c>
      <c r="M20" s="23">
        <f t="shared" ca="1" si="0"/>
        <v>64.760000160909996</v>
      </c>
      <c r="N20" s="23">
        <f t="shared" ca="1" si="0"/>
        <v>62.590127574112195</v>
      </c>
      <c r="O20" s="23">
        <f t="shared" ca="1" si="0"/>
        <v>60.389693401584793</v>
      </c>
      <c r="P20" s="23">
        <f t="shared" ca="1" si="0"/>
        <v>16.594941051144001</v>
      </c>
      <c r="R20" s="24">
        <f ca="1">IF(J20=0,0,Agents($C$4,$C$5,J20,$C$3)/(1-$O$1))</f>
        <v>3.2608695652173911</v>
      </c>
      <c r="S20" s="24">
        <f ca="1">IF(K20=0,0,Agents($C$4,$C$5,K20,$C$3)/(1-$O$1))</f>
        <v>25</v>
      </c>
      <c r="T20" s="24">
        <f ca="1">IF(L20=0,0,Agents($C$4,$C$5,L20,$C$3)/(1-$O$1))</f>
        <v>27.173913043478258</v>
      </c>
      <c r="U20" s="24">
        <f ca="1">IF(M20=0,0,Agents($C$4,$C$5,M20,$C$3)/(1-$O$1))</f>
        <v>25</v>
      </c>
      <c r="V20" s="24">
        <f ca="1">IF(N20=0,0,Agents($C$4,$C$5,N20,$C$3)/(1-$O$1))</f>
        <v>23.913043478260867</v>
      </c>
      <c r="W20" s="24">
        <f ca="1">IF(O20=0,0,Agents($C$4,$C$5,O20,$C$3)/(1-$O$1))</f>
        <v>22.826086956521738</v>
      </c>
      <c r="X20" s="24">
        <f ca="1">IF(P20=0,0,Agents($C$4,$C$5,P20,$C$3)/(1-$O$1))</f>
        <v>8.695652173913043</v>
      </c>
    </row>
    <row r="21" spans="1:24" x14ac:dyDescent="0.25">
      <c r="A21" s="121">
        <v>0.52083333333333337</v>
      </c>
      <c r="B21" s="122">
        <v>5.7971014492753617E-2</v>
      </c>
      <c r="C21" s="123">
        <v>5.1857359071718741E-2</v>
      </c>
      <c r="D21" s="123">
        <v>5.3788490370199497E-2</v>
      </c>
      <c r="E21" s="123">
        <v>4.938680808750414E-2</v>
      </c>
      <c r="F21" s="123">
        <v>5.2128813738720886E-2</v>
      </c>
      <c r="G21" s="123">
        <v>5.518453427065026E-2</v>
      </c>
      <c r="H21" s="124">
        <v>6.1450044208664921E-2</v>
      </c>
      <c r="J21" s="23">
        <f t="shared" ca="1" si="0"/>
        <v>4.7676073738093248</v>
      </c>
      <c r="K21" s="23">
        <f t="shared" ca="1" si="0"/>
        <v>59.686776929805177</v>
      </c>
      <c r="L21" s="23">
        <f t="shared" ca="1" si="0"/>
        <v>71.269617921303478</v>
      </c>
      <c r="M21" s="23">
        <f t="shared" ca="1" si="0"/>
        <v>59.197791558132451</v>
      </c>
      <c r="N21" s="23">
        <f t="shared" ca="1" si="0"/>
        <v>60.206323887207532</v>
      </c>
      <c r="O21" s="23">
        <f t="shared" ca="1" si="0"/>
        <v>62.37619647400534</v>
      </c>
      <c r="P21" s="23">
        <f t="shared" ca="1" si="0"/>
        <v>16.992241665628114</v>
      </c>
      <c r="R21" s="24">
        <f ca="1">IF(J21=0,0,Agents($C$4,$C$5,J21,$C$3)/(1-$O$1))</f>
        <v>3.2608695652173911</v>
      </c>
      <c r="S21" s="24">
        <f ca="1">IF(K21=0,0,Agents($C$4,$C$5,K21,$C$3)/(1-$O$1))</f>
        <v>22.826086956521738</v>
      </c>
      <c r="T21" s="24">
        <f ca="1">IF(L21=0,0,Agents($C$4,$C$5,L21,$C$3)/(1-$O$1))</f>
        <v>27.173913043478258</v>
      </c>
      <c r="U21" s="24">
        <f ca="1">IF(M21=0,0,Agents($C$4,$C$5,M21,$C$3)/(1-$O$1))</f>
        <v>22.826086956521738</v>
      </c>
      <c r="V21" s="24">
        <f ca="1">IF(N21=0,0,Agents($C$4,$C$5,N21,$C$3)/(1-$O$1))</f>
        <v>22.826086956521738</v>
      </c>
      <c r="W21" s="24">
        <f ca="1">IF(O21=0,0,Agents($C$4,$C$5,O21,$C$3)/(1-$O$1))</f>
        <v>23.913043478260867</v>
      </c>
      <c r="X21" s="24">
        <f ca="1">IF(P21=0,0,Agents($C$4,$C$5,P21,$C$3)/(1-$O$1))</f>
        <v>8.695652173913043</v>
      </c>
    </row>
    <row r="22" spans="1:24" x14ac:dyDescent="0.25">
      <c r="A22" s="125">
        <v>0.54166666666666663</v>
      </c>
      <c r="B22" s="118">
        <v>5.3140096618357488E-2</v>
      </c>
      <c r="C22" s="119">
        <v>5.3928467114521643E-2</v>
      </c>
      <c r="D22" s="119">
        <v>5.2589090070349426E-2</v>
      </c>
      <c r="E22" s="119">
        <v>5.1375538614517727E-2</v>
      </c>
      <c r="F22" s="119">
        <v>5.4192797226852982E-2</v>
      </c>
      <c r="G22" s="119">
        <v>5.3778558875219686E-2</v>
      </c>
      <c r="H22" s="120">
        <v>5.2829354553492504E-2</v>
      </c>
      <c r="J22" s="23">
        <f t="shared" ca="1" si="0"/>
        <v>4.3703067593252154</v>
      </c>
      <c r="K22" s="23">
        <f t="shared" ca="1" si="0"/>
        <v>62.070580616709847</v>
      </c>
      <c r="L22" s="23">
        <f t="shared" ca="1" si="0"/>
        <v>69.680415463367041</v>
      </c>
      <c r="M22" s="23">
        <f t="shared" ca="1" si="0"/>
        <v>61.581595245037107</v>
      </c>
      <c r="N22" s="23">
        <f t="shared" ca="1" si="0"/>
        <v>62.590127574112195</v>
      </c>
      <c r="O22" s="23">
        <f t="shared" ca="1" si="0"/>
        <v>60.786994016068903</v>
      </c>
      <c r="P22" s="23">
        <f t="shared" ca="1" si="0"/>
        <v>14.608437978723449</v>
      </c>
      <c r="R22" s="24">
        <f ca="1">IF(J22=0,0,Agents($C$4,$C$5,J22,$C$3)/(1-$O$1))</f>
        <v>3.2608695652173911</v>
      </c>
      <c r="S22" s="24">
        <f ca="1">IF(K22=0,0,Agents($C$4,$C$5,K22,$C$3)/(1-$O$1))</f>
        <v>23.913043478260867</v>
      </c>
      <c r="T22" s="24">
        <f ca="1">IF(L22=0,0,Agents($C$4,$C$5,L22,$C$3)/(1-$O$1))</f>
        <v>26.086956521739129</v>
      </c>
      <c r="U22" s="24">
        <f ca="1">IF(M22=0,0,Agents($C$4,$C$5,M22,$C$3)/(1-$O$1))</f>
        <v>23.913043478260867</v>
      </c>
      <c r="V22" s="24">
        <f ca="1">IF(N22=0,0,Agents($C$4,$C$5,N22,$C$3)/(1-$O$1))</f>
        <v>23.913043478260867</v>
      </c>
      <c r="W22" s="24">
        <f ca="1">IF(O22=0,0,Agents($C$4,$C$5,O22,$C$3)/(1-$O$1))</f>
        <v>22.826086956521738</v>
      </c>
      <c r="X22" s="24">
        <f ca="1">IF(P22=0,0,Agents($C$4,$C$5,P22,$C$3)/(1-$O$1))</f>
        <v>7.6086956521739131</v>
      </c>
    </row>
    <row r="23" spans="1:24" x14ac:dyDescent="0.25">
      <c r="A23" s="121">
        <v>0.5625</v>
      </c>
      <c r="B23" s="122">
        <v>4.8309178743961345E-2</v>
      </c>
      <c r="C23" s="123">
        <v>5.3928467114521643E-2</v>
      </c>
      <c r="D23" s="123">
        <v>5.5887440894937128E-2</v>
      </c>
      <c r="E23" s="123">
        <v>5.1706993702353328E-2</v>
      </c>
      <c r="F23" s="123">
        <v>5.6944775211029107E-2</v>
      </c>
      <c r="G23" s="123">
        <v>5.6942003514938486E-2</v>
      </c>
      <c r="H23" s="124">
        <v>5.8576480990274113E-2</v>
      </c>
      <c r="J23" s="23">
        <f t="shared" ca="1" si="0"/>
        <v>3.9730061448411038</v>
      </c>
      <c r="K23" s="23">
        <f t="shared" ca="1" si="0"/>
        <v>62.070580616709847</v>
      </c>
      <c r="L23" s="23">
        <f t="shared" ca="1" si="0"/>
        <v>74.050722222692258</v>
      </c>
      <c r="M23" s="23">
        <f t="shared" ca="1" si="0"/>
        <v>61.978895859521224</v>
      </c>
      <c r="N23" s="23">
        <f t="shared" ca="1" si="0"/>
        <v>65.768532489985077</v>
      </c>
      <c r="O23" s="23">
        <f t="shared" ca="1" si="0"/>
        <v>64.362699546425887</v>
      </c>
      <c r="P23" s="23">
        <f t="shared" ca="1" si="0"/>
        <v>16.197640436659892</v>
      </c>
      <c r="R23" s="24">
        <f ca="1">IF(J23=0,0,Agents($C$4,$C$5,J23,$C$3)/(1-$O$1))</f>
        <v>3.2608695652173911</v>
      </c>
      <c r="S23" s="24">
        <f ca="1">IF(K23=0,0,Agents($C$4,$C$5,K23,$C$3)/(1-$O$1))</f>
        <v>23.913043478260867</v>
      </c>
      <c r="T23" s="24">
        <f ca="1">IF(L23=0,0,Agents($C$4,$C$5,L23,$C$3)/(1-$O$1))</f>
        <v>28.260869565217391</v>
      </c>
      <c r="U23" s="24">
        <f ca="1">IF(M23=0,0,Agents($C$4,$C$5,M23,$C$3)/(1-$O$1))</f>
        <v>23.913043478260867</v>
      </c>
      <c r="V23" s="24">
        <f ca="1">IF(N23=0,0,Agents($C$4,$C$5,N23,$C$3)/(1-$O$1))</f>
        <v>25</v>
      </c>
      <c r="W23" s="24">
        <f ca="1">IF(O23=0,0,Agents($C$4,$C$5,O23,$C$3)/(1-$O$1))</f>
        <v>25</v>
      </c>
      <c r="X23" s="24">
        <f ca="1">IF(P23=0,0,Agents($C$4,$C$5,P23,$C$3)/(1-$O$1))</f>
        <v>7.6086956521739131</v>
      </c>
    </row>
    <row r="24" spans="1:24" x14ac:dyDescent="0.25">
      <c r="A24" s="125">
        <v>0.58333333333333337</v>
      </c>
      <c r="B24" s="118">
        <v>3.8647342995169073E-2</v>
      </c>
      <c r="C24" s="119">
        <v>5.4964021135923087E-2</v>
      </c>
      <c r="D24" s="119">
        <v>5.7386691269749726E-2</v>
      </c>
      <c r="E24" s="119">
        <v>5.8667550546900891E-2</v>
      </c>
      <c r="F24" s="119">
        <v>5.8664761451139191E-2</v>
      </c>
      <c r="G24" s="119">
        <v>5.9050966608084357E-2</v>
      </c>
      <c r="H24" s="120">
        <v>5.4266136162687904E-2</v>
      </c>
      <c r="J24" s="23">
        <f t="shared" ca="1" si="0"/>
        <v>3.1784049158728829</v>
      </c>
      <c r="K24" s="23">
        <f t="shared" ca="1" si="0"/>
        <v>63.262482460162168</v>
      </c>
      <c r="L24" s="23">
        <f t="shared" ca="1" si="0"/>
        <v>76.037225295112805</v>
      </c>
      <c r="M24" s="23">
        <f t="shared" ca="1" si="0"/>
        <v>70.322208763687541</v>
      </c>
      <c r="N24" s="23">
        <f t="shared" ca="1" si="0"/>
        <v>67.755035562405638</v>
      </c>
      <c r="O24" s="23">
        <f t="shared" ca="1" si="0"/>
        <v>66.746503233330557</v>
      </c>
      <c r="P24" s="23">
        <f t="shared" ca="1" si="0"/>
        <v>15.00573859320756</v>
      </c>
      <c r="R24" s="24">
        <f ca="1">IF(J24=0,0,Agents($C$4,$C$5,J24,$C$3)/(1-$O$1))</f>
        <v>3.2608695652173911</v>
      </c>
      <c r="S24" s="24">
        <f ca="1">IF(K24=0,0,Agents($C$4,$C$5,K24,$C$3)/(1-$O$1))</f>
        <v>23.913043478260867</v>
      </c>
      <c r="T24" s="24">
        <f ca="1">IF(L24=0,0,Agents($C$4,$C$5,L24,$C$3)/(1-$O$1))</f>
        <v>28.260869565217391</v>
      </c>
      <c r="U24" s="24">
        <f ca="1">IF(M24=0,0,Agents($C$4,$C$5,M24,$C$3)/(1-$O$1))</f>
        <v>26.086956521739129</v>
      </c>
      <c r="V24" s="24">
        <f ca="1">IF(N24=0,0,Agents($C$4,$C$5,N24,$C$3)/(1-$O$1))</f>
        <v>26.086956521739129</v>
      </c>
      <c r="W24" s="24">
        <f ca="1">IF(O24=0,0,Agents($C$4,$C$5,O24,$C$3)/(1-$O$1))</f>
        <v>25</v>
      </c>
      <c r="X24" s="24">
        <f ca="1">IF(P24=0,0,Agents($C$4,$C$5,P24,$C$3)/(1-$O$1))</f>
        <v>7.6086956521739131</v>
      </c>
    </row>
    <row r="25" spans="1:24" x14ac:dyDescent="0.25">
      <c r="A25" s="121">
        <v>0.60416666666666663</v>
      </c>
      <c r="B25" s="122">
        <v>4.3478260869565216E-2</v>
      </c>
      <c r="C25" s="123">
        <v>5.4618836462122608E-2</v>
      </c>
      <c r="D25" s="123">
        <v>5.9485641794487357E-2</v>
      </c>
      <c r="E25" s="123">
        <v>6.1982101425256876E-2</v>
      </c>
      <c r="F25" s="123">
        <v>6.1760736683337335E-2</v>
      </c>
      <c r="G25" s="123">
        <v>5.8347978910369067E-2</v>
      </c>
      <c r="H25" s="124">
        <v>5.4266136162687904E-2</v>
      </c>
      <c r="J25" s="23">
        <f t="shared" ca="1" si="0"/>
        <v>3.575705530356994</v>
      </c>
      <c r="K25" s="23">
        <f t="shared" ca="1" si="0"/>
        <v>62.865181845678066</v>
      </c>
      <c r="L25" s="23">
        <f t="shared" ca="1" si="0"/>
        <v>78.818329596501584</v>
      </c>
      <c r="M25" s="23">
        <f t="shared" ca="1" si="0"/>
        <v>74.295214908528649</v>
      </c>
      <c r="N25" s="23">
        <f t="shared" ca="1" si="0"/>
        <v>71.330741092762636</v>
      </c>
      <c r="O25" s="23">
        <f t="shared" ca="1" si="0"/>
        <v>65.951902004362339</v>
      </c>
      <c r="P25" s="23">
        <f t="shared" ca="1" si="0"/>
        <v>15.00573859320756</v>
      </c>
      <c r="R25" s="24">
        <f ca="1">IF(J25=0,0,Agents($C$4,$C$5,J25,$C$3)/(1-$O$1))</f>
        <v>3.2608695652173911</v>
      </c>
      <c r="S25" s="24">
        <f ca="1">IF(K25=0,0,Agents($C$4,$C$5,K25,$C$3)/(1-$O$1))</f>
        <v>23.913043478260867</v>
      </c>
      <c r="T25" s="24">
        <f ca="1">IF(L25=0,0,Agents($C$4,$C$5,L25,$C$3)/(1-$O$1))</f>
        <v>29.34782608695652</v>
      </c>
      <c r="U25" s="24">
        <f ca="1">IF(M25=0,0,Agents($C$4,$C$5,M25,$C$3)/(1-$O$1))</f>
        <v>28.260869565217391</v>
      </c>
      <c r="V25" s="24">
        <f ca="1">IF(N25=0,0,Agents($C$4,$C$5,N25,$C$3)/(1-$O$1))</f>
        <v>27.173913043478258</v>
      </c>
      <c r="W25" s="24">
        <f ca="1">IF(O25=0,0,Agents($C$4,$C$5,O25,$C$3)/(1-$O$1))</f>
        <v>25</v>
      </c>
      <c r="X25" s="24">
        <f ca="1">IF(P25=0,0,Agents($C$4,$C$5,P25,$C$3)/(1-$O$1))</f>
        <v>7.6086956521739131</v>
      </c>
    </row>
    <row r="26" spans="1:24" x14ac:dyDescent="0.25">
      <c r="A26" s="125">
        <v>0.625</v>
      </c>
      <c r="B26" s="118">
        <v>4.8309178743961345E-2</v>
      </c>
      <c r="C26" s="119">
        <v>5.3238097766920671E-2</v>
      </c>
      <c r="D26" s="119">
        <v>5.1689539845461867E-2</v>
      </c>
      <c r="E26" s="119">
        <v>5.5021544580709306E-2</v>
      </c>
      <c r="F26" s="119">
        <v>5.7632769707073143E-2</v>
      </c>
      <c r="G26" s="119">
        <v>5.7293497363796131E-2</v>
      </c>
      <c r="H26" s="120">
        <v>4.7082228116710895E-2</v>
      </c>
      <c r="J26" s="23">
        <f t="shared" ca="1" si="0"/>
        <v>3.9730061448411038</v>
      </c>
      <c r="K26" s="23">
        <f t="shared" ca="1" si="0"/>
        <v>61.275979387741614</v>
      </c>
      <c r="L26" s="23">
        <f t="shared" ca="1" si="0"/>
        <v>68.488513619914713</v>
      </c>
      <c r="M26" s="23">
        <f t="shared" ca="1" si="0"/>
        <v>65.951902004362324</v>
      </c>
      <c r="N26" s="23">
        <f t="shared" ca="1" si="0"/>
        <v>66.56313371895331</v>
      </c>
      <c r="O26" s="23">
        <f t="shared" ca="1" si="0"/>
        <v>64.76000016091001</v>
      </c>
      <c r="P26" s="23">
        <f t="shared" ca="1" si="0"/>
        <v>13.019235520787008</v>
      </c>
      <c r="R26" s="24">
        <f ca="1">IF(J26=0,0,Agents($C$4,$C$5,J26,$C$3)/(1-$O$1))</f>
        <v>3.2608695652173911</v>
      </c>
      <c r="S26" s="24">
        <f ca="1">IF(K26=0,0,Agents($C$4,$C$5,K26,$C$3)/(1-$O$1))</f>
        <v>23.913043478260867</v>
      </c>
      <c r="T26" s="24">
        <f ca="1">IF(L26=0,0,Agents($C$4,$C$5,L26,$C$3)/(1-$O$1))</f>
        <v>26.086956521739129</v>
      </c>
      <c r="U26" s="24">
        <f ca="1">IF(M26=0,0,Agents($C$4,$C$5,M26,$C$3)/(1-$O$1))</f>
        <v>25</v>
      </c>
      <c r="V26" s="24">
        <f ca="1">IF(N26=0,0,Agents($C$4,$C$5,N26,$C$3)/(1-$O$1))</f>
        <v>25</v>
      </c>
      <c r="W26" s="24">
        <f ca="1">IF(O26=0,0,Agents($C$4,$C$5,O26,$C$3)/(1-$O$1))</f>
        <v>25</v>
      </c>
      <c r="X26" s="24">
        <f ca="1">IF(P26=0,0,Agents($C$4,$C$5,P26,$C$3)/(1-$O$1))</f>
        <v>6.5217391304347823</v>
      </c>
    </row>
    <row r="27" spans="1:24" x14ac:dyDescent="0.25">
      <c r="A27" s="121">
        <v>0.64583333333333337</v>
      </c>
      <c r="B27" s="122">
        <v>5.3140096618357488E-2</v>
      </c>
      <c r="C27" s="123">
        <v>5.2547728419319706E-2</v>
      </c>
      <c r="D27" s="123">
        <v>5.2888940145311945E-2</v>
      </c>
      <c r="E27" s="123">
        <v>4.938680808750414E-2</v>
      </c>
      <c r="F27" s="123">
        <v>5.5912783466963066E-2</v>
      </c>
      <c r="G27" s="123">
        <v>5.3075571177504395E-2</v>
      </c>
      <c r="H27" s="124">
        <v>4.1335101679929286E-2</v>
      </c>
      <c r="J27" s="23">
        <f t="shared" ca="1" si="0"/>
        <v>4.3703067593252154</v>
      </c>
      <c r="K27" s="23">
        <f t="shared" ca="1" si="0"/>
        <v>60.481378158773396</v>
      </c>
      <c r="L27" s="23">
        <f t="shared" ca="1" si="0"/>
        <v>70.07771607785115</v>
      </c>
      <c r="M27" s="23">
        <f t="shared" ca="1" si="0"/>
        <v>59.197791558132451</v>
      </c>
      <c r="N27" s="23">
        <f t="shared" ca="1" si="0"/>
        <v>64.576630646532749</v>
      </c>
      <c r="O27" s="23">
        <f t="shared" ca="1" si="0"/>
        <v>59.992392787100684</v>
      </c>
      <c r="P27" s="23">
        <f t="shared" ca="1" si="0"/>
        <v>11.430033062850567</v>
      </c>
      <c r="R27" s="24">
        <f ca="1">IF(J27=0,0,Agents($C$4,$C$5,J27,$C$3)/(1-$O$1))</f>
        <v>3.2608695652173911</v>
      </c>
      <c r="S27" s="24">
        <f ca="1">IF(K27=0,0,Agents($C$4,$C$5,K27,$C$3)/(1-$O$1))</f>
        <v>22.826086956521738</v>
      </c>
      <c r="T27" s="24">
        <f ca="1">IF(L27=0,0,Agents($C$4,$C$5,L27,$C$3)/(1-$O$1))</f>
        <v>26.086956521739129</v>
      </c>
      <c r="U27" s="24">
        <f ca="1">IF(M27=0,0,Agents($C$4,$C$5,M27,$C$3)/(1-$O$1))</f>
        <v>22.826086956521738</v>
      </c>
      <c r="V27" s="24">
        <f ca="1">IF(N27=0,0,Agents($C$4,$C$5,N27,$C$3)/(1-$O$1))</f>
        <v>25</v>
      </c>
      <c r="W27" s="24">
        <f ca="1">IF(O27=0,0,Agents($C$4,$C$5,O27,$C$3)/(1-$O$1))</f>
        <v>22.826086956521738</v>
      </c>
      <c r="X27" s="24">
        <f ca="1">IF(P27=0,0,Agents($C$4,$C$5,P27,$C$3)/(1-$O$1))</f>
        <v>6.5217391304347823</v>
      </c>
    </row>
    <row r="28" spans="1:24" x14ac:dyDescent="0.25">
      <c r="A28" s="125">
        <v>0.66666666666666663</v>
      </c>
      <c r="B28" s="118">
        <v>4.3478260869565216E-2</v>
      </c>
      <c r="C28" s="119">
        <v>4.322774222670666E-2</v>
      </c>
      <c r="D28" s="119">
        <v>4.4792988121323936E-2</v>
      </c>
      <c r="E28" s="119">
        <v>4.9718263175339734E-2</v>
      </c>
      <c r="F28" s="119">
        <v>4.7312852266412665E-2</v>
      </c>
      <c r="G28" s="119">
        <v>4.9209138840070298E-2</v>
      </c>
      <c r="H28" s="120">
        <v>3.8461538461538478E-2</v>
      </c>
      <c r="J28" s="23">
        <f t="shared" ca="1" si="0"/>
        <v>3.575705530356994</v>
      </c>
      <c r="K28" s="23">
        <f t="shared" ca="1" si="0"/>
        <v>49.754261567702422</v>
      </c>
      <c r="L28" s="23">
        <f t="shared" ca="1" si="0"/>
        <v>59.350599486780169</v>
      </c>
      <c r="M28" s="23">
        <f t="shared" ca="1" si="0"/>
        <v>59.595092172616553</v>
      </c>
      <c r="N28" s="23">
        <f t="shared" ca="1" si="0"/>
        <v>54.644115284429986</v>
      </c>
      <c r="O28" s="23">
        <f t="shared" ca="1" si="0"/>
        <v>55.622086027775467</v>
      </c>
      <c r="P28" s="23">
        <f t="shared" ca="1" si="0"/>
        <v>10.635431833882345</v>
      </c>
      <c r="R28" s="24">
        <f ca="1">IF(J28=0,0,Agents($C$4,$C$5,J28,$C$3)/(1-$O$1))</f>
        <v>3.2608695652173911</v>
      </c>
      <c r="S28" s="24">
        <f ca="1">IF(K28=0,0,Agents($C$4,$C$5,K28,$C$3)/(1-$O$1))</f>
        <v>19.565217391304348</v>
      </c>
      <c r="T28" s="24">
        <f ca="1">IF(L28=0,0,Agents($C$4,$C$5,L28,$C$3)/(1-$O$1))</f>
        <v>22.826086956521738</v>
      </c>
      <c r="U28" s="24">
        <f ca="1">IF(M28=0,0,Agents($C$4,$C$5,M28,$C$3)/(1-$O$1))</f>
        <v>22.826086956521738</v>
      </c>
      <c r="V28" s="24">
        <f ca="1">IF(N28=0,0,Agents($C$4,$C$5,N28,$C$3)/(1-$O$1))</f>
        <v>21.739130434782609</v>
      </c>
      <c r="W28" s="24">
        <f ca="1">IF(O28=0,0,Agents($C$4,$C$5,O28,$C$3)/(1-$O$1))</f>
        <v>21.739130434782609</v>
      </c>
      <c r="X28" s="24">
        <f ca="1">IF(P28=0,0,Agents($C$4,$C$5,P28,$C$3)/(1-$O$1))</f>
        <v>5.4347826086956523</v>
      </c>
    </row>
    <row r="29" spans="1:24" x14ac:dyDescent="0.25">
      <c r="A29" s="121">
        <v>0.6875</v>
      </c>
      <c r="B29" s="122">
        <v>3.3816425120772944E-2</v>
      </c>
      <c r="C29" s="123">
        <v>4.0386606834656544E-2</v>
      </c>
      <c r="D29" s="123">
        <v>3.8795986622073564E-2</v>
      </c>
      <c r="E29" s="123">
        <v>3.5465694398409013E-2</v>
      </c>
      <c r="F29" s="123">
        <v>4.1808896298060415E-2</v>
      </c>
      <c r="G29" s="123">
        <v>3.5852372583479786E-2</v>
      </c>
      <c r="H29" s="124">
        <v>3.2714412024756868E-2</v>
      </c>
      <c r="J29" s="23">
        <f t="shared" ca="1" si="0"/>
        <v>2.7811043013887731</v>
      </c>
      <c r="K29" s="23">
        <f t="shared" ca="1" si="0"/>
        <v>46.484171894640916</v>
      </c>
      <c r="L29" s="23">
        <f t="shared" ca="1" si="0"/>
        <v>51.40458719709796</v>
      </c>
      <c r="M29" s="23">
        <f t="shared" ca="1" si="0"/>
        <v>42.511165749799815</v>
      </c>
      <c r="N29" s="23">
        <f t="shared" ca="1" si="0"/>
        <v>48.287305452684222</v>
      </c>
      <c r="O29" s="23">
        <f t="shared" ca="1" si="0"/>
        <v>40.524662677379261</v>
      </c>
      <c r="P29" s="23">
        <f t="shared" ca="1" si="0"/>
        <v>9.046229375945904</v>
      </c>
      <c r="R29" s="24">
        <f ca="1">IF(J29=0,0,Agents($C$4,$C$5,J29,$C$3)/(1-$O$1))</f>
        <v>2.1739130434782608</v>
      </c>
      <c r="S29" s="24">
        <f ca="1">IF(K29=0,0,Agents($C$4,$C$5,K29,$C$3)/(1-$O$1))</f>
        <v>18.478260869565215</v>
      </c>
      <c r="T29" s="24">
        <f ca="1">IF(L29=0,0,Agents($C$4,$C$5,L29,$C$3)/(1-$O$1))</f>
        <v>20.652173913043477</v>
      </c>
      <c r="U29" s="24">
        <f ca="1">IF(M29=0,0,Agents($C$4,$C$5,M29,$C$3)/(1-$O$1))</f>
        <v>17.391304347826086</v>
      </c>
      <c r="V29" s="24">
        <f ca="1">IF(N29=0,0,Agents($C$4,$C$5,N29,$C$3)/(1-$O$1))</f>
        <v>19.565217391304348</v>
      </c>
      <c r="W29" s="24">
        <f ca="1">IF(O29=0,0,Agents($C$4,$C$5,O29,$C$3)/(1-$O$1))</f>
        <v>16.304347826086957</v>
      </c>
      <c r="X29" s="24">
        <f ca="1">IF(P29=0,0,Agents($C$4,$C$5,P29,$C$3)/(1-$O$1))</f>
        <v>5.4347826086956523</v>
      </c>
    </row>
    <row r="30" spans="1:24" x14ac:dyDescent="0.25">
      <c r="A30" s="125">
        <v>0.70833333333333337</v>
      </c>
      <c r="B30" s="118">
        <v>3.3816425120772944E-2</v>
      </c>
      <c r="C30" s="119">
        <v>2.6579219882637211E-2</v>
      </c>
      <c r="D30" s="119">
        <v>2.8185907046476763E-2</v>
      </c>
      <c r="E30" s="119">
        <v>2.7179317202519059E-2</v>
      </c>
      <c r="F30" s="119">
        <v>3.0959752321981424E-2</v>
      </c>
      <c r="G30" s="119">
        <v>2.7065026362038665E-2</v>
      </c>
      <c r="H30" s="120">
        <v>2.7298850574712645E-2</v>
      </c>
      <c r="J30" s="23">
        <f t="shared" ca="1" si="0"/>
        <v>2.7811043013887731</v>
      </c>
      <c r="K30" s="23">
        <f t="shared" ca="1" si="0"/>
        <v>30.592147315276499</v>
      </c>
      <c r="L30" s="23">
        <f t="shared" ca="1" si="0"/>
        <v>37.346257761506386</v>
      </c>
      <c r="M30" s="23">
        <f t="shared" ca="1" si="0"/>
        <v>32.578650387697053</v>
      </c>
      <c r="N30" s="23">
        <f t="shared" ca="1" si="0"/>
        <v>35.757055303569935</v>
      </c>
      <c r="O30" s="23">
        <f t="shared" ca="1" si="0"/>
        <v>30.592147315276506</v>
      </c>
      <c r="P30" s="23">
        <f t="shared" ca="1" si="0"/>
        <v>7.5487116751980983</v>
      </c>
      <c r="R30" s="24">
        <f ca="1">IF(J30=0,0,Agents($C$4,$C$5,J30,$C$3)/(1-$O$1))</f>
        <v>2.1739130434782608</v>
      </c>
      <c r="S30" s="24">
        <f ca="1">IF(K30=0,0,Agents($C$4,$C$5,K30,$C$3)/(1-$O$1))</f>
        <v>13.043478260869565</v>
      </c>
      <c r="T30" s="24">
        <f ca="1">IF(L30=0,0,Agents($C$4,$C$5,L30,$C$3)/(1-$O$1))</f>
        <v>15.217391304347826</v>
      </c>
      <c r="U30" s="24">
        <f ca="1">IF(M30=0,0,Agents($C$4,$C$5,M30,$C$3)/(1-$O$1))</f>
        <v>14.130434782608695</v>
      </c>
      <c r="V30" s="24">
        <f ca="1">IF(N30=0,0,Agents($C$4,$C$5,N30,$C$3)/(1-$O$1))</f>
        <v>15.217391304347826</v>
      </c>
      <c r="W30" s="24">
        <f ca="1">IF(O30=0,0,Agents($C$4,$C$5,O30,$C$3)/(1-$O$1))</f>
        <v>13.043478260869565</v>
      </c>
      <c r="X30" s="24">
        <f ca="1">IF(P30=0,0,Agents($C$4,$C$5,P30,$C$3)/(1-$O$1))</f>
        <v>4.3478260869565215</v>
      </c>
    </row>
    <row r="31" spans="1:24" x14ac:dyDescent="0.25">
      <c r="A31" s="121">
        <v>0.72916666666666663</v>
      </c>
      <c r="B31" s="122">
        <v>1.4492753623188406E-2</v>
      </c>
      <c r="C31" s="123">
        <v>1.9675526406627546E-2</v>
      </c>
      <c r="D31" s="123">
        <v>1.6791604197901048E-2</v>
      </c>
      <c r="E31" s="123">
        <v>2.0881670533642691E-2</v>
      </c>
      <c r="F31" s="123">
        <v>2.1327829377364983E-2</v>
      </c>
      <c r="G31" s="123">
        <v>1.8629173989455183E-2</v>
      </c>
      <c r="H31" s="124">
        <v>2.8735632183908046E-2</v>
      </c>
      <c r="J31" s="23">
        <f t="shared" ca="1" si="0"/>
        <v>1.1919018434523314</v>
      </c>
      <c r="K31" s="23">
        <f t="shared" ca="1" si="0"/>
        <v>22.64613502559429</v>
      </c>
      <c r="L31" s="23">
        <f t="shared" ca="1" si="0"/>
        <v>22.248834411110181</v>
      </c>
      <c r="M31" s="23">
        <f t="shared" ca="1" si="0"/>
        <v>25.029938712498957</v>
      </c>
      <c r="N31" s="23">
        <f t="shared" ca="1" si="0"/>
        <v>24.632638098014848</v>
      </c>
      <c r="O31" s="23">
        <f t="shared" ca="1" si="0"/>
        <v>21.056932567657853</v>
      </c>
      <c r="P31" s="23">
        <f t="shared" ca="1" si="0"/>
        <v>7.9460122896822085</v>
      </c>
      <c r="R31" s="24">
        <f ca="1">IF(J31=0,0,Agents($C$4,$C$5,J31,$C$3)/(1-$O$1))</f>
        <v>2.1739130434782608</v>
      </c>
      <c r="S31" s="24">
        <f ca="1">IF(K31=0,0,Agents($C$4,$C$5,K31,$C$3)/(1-$O$1))</f>
        <v>10.869565217391305</v>
      </c>
      <c r="T31" s="24">
        <f ca="1">IF(L31=0,0,Agents($C$4,$C$5,L31,$C$3)/(1-$O$1))</f>
        <v>9.7826086956521738</v>
      </c>
      <c r="U31" s="24">
        <f ca="1">IF(M31=0,0,Agents($C$4,$C$5,M31,$C$3)/(1-$O$1))</f>
        <v>10.869565217391305</v>
      </c>
      <c r="V31" s="24">
        <f ca="1">IF(N31=0,0,Agents($C$4,$C$5,N31,$C$3)/(1-$O$1))</f>
        <v>10.869565217391305</v>
      </c>
      <c r="W31" s="24">
        <f ca="1">IF(O31=0,0,Agents($C$4,$C$5,O31,$C$3)/(1-$O$1))</f>
        <v>9.7826086956521738</v>
      </c>
      <c r="X31" s="24">
        <f ca="1">IF(P31=0,0,Agents($C$4,$C$5,P31,$C$3)/(1-$O$1))</f>
        <v>5.4347826086956523</v>
      </c>
    </row>
    <row r="32" spans="1:24" x14ac:dyDescent="0.25">
      <c r="A32" s="125">
        <v>0.75</v>
      </c>
      <c r="B32" s="118">
        <v>2.4154589371980676E-2</v>
      </c>
      <c r="C32" s="119">
        <v>1.5533310321021747E-2</v>
      </c>
      <c r="D32" s="119">
        <v>1.4992503748125937E-2</v>
      </c>
      <c r="E32" s="119">
        <v>1.4252568776930727E-2</v>
      </c>
      <c r="F32" s="119">
        <v>1.5823873409012729E-2</v>
      </c>
      <c r="G32" s="119">
        <v>1.1950790861159929E-2</v>
      </c>
      <c r="H32" s="120">
        <v>1.4367816091954023E-2</v>
      </c>
      <c r="J32" s="23">
        <f t="shared" ca="1" si="0"/>
        <v>1.9865030724205524</v>
      </c>
      <c r="K32" s="23">
        <f t="shared" ca="1" si="0"/>
        <v>17.878527651784967</v>
      </c>
      <c r="L32" s="23">
        <f t="shared" ca="1" si="0"/>
        <v>19.865030724205521</v>
      </c>
      <c r="M32" s="23">
        <f t="shared" ca="1" si="0"/>
        <v>17.083926422816749</v>
      </c>
      <c r="N32" s="23">
        <f t="shared" ca="1" si="0"/>
        <v>18.27582826626908</v>
      </c>
      <c r="O32" s="23">
        <f t="shared" ca="1" si="0"/>
        <v>13.508220892459756</v>
      </c>
      <c r="P32" s="23">
        <f t="shared" ca="1" si="0"/>
        <v>3.9730061448411043</v>
      </c>
      <c r="R32" s="24">
        <f ca="1">IF(J32=0,0,Agents($C$4,$C$5,J32,$C$3)/(1-$O$1))</f>
        <v>2.1739130434782608</v>
      </c>
      <c r="S32" s="24">
        <f ca="1">IF(K32=0,0,Agents($C$4,$C$5,K32,$C$3)/(1-$O$1))</f>
        <v>8.695652173913043</v>
      </c>
      <c r="T32" s="24">
        <f ca="1">IF(L32=0,0,Agents($C$4,$C$5,L32,$C$3)/(1-$O$1))</f>
        <v>9.7826086956521738</v>
      </c>
      <c r="U32" s="24">
        <f ca="1">IF(M32=0,0,Agents($C$4,$C$5,M32,$C$3)/(1-$O$1))</f>
        <v>8.695652173913043</v>
      </c>
      <c r="V32" s="24">
        <f ca="1">IF(N32=0,0,Agents($C$4,$C$5,N32,$C$3)/(1-$O$1))</f>
        <v>8.695652173913043</v>
      </c>
      <c r="W32" s="24">
        <f ca="1">IF(O32=0,0,Agents($C$4,$C$5,O32,$C$3)/(1-$O$1))</f>
        <v>6.5217391304347823</v>
      </c>
      <c r="X32" s="24">
        <f ca="1">IF(P32=0,0,Agents($C$4,$C$5,P32,$C$3)/(1-$O$1))</f>
        <v>3.2608695652173911</v>
      </c>
    </row>
    <row r="33" spans="1:24" x14ac:dyDescent="0.25">
      <c r="A33" s="121">
        <v>0.77083333333333337</v>
      </c>
      <c r="B33" s="122">
        <v>1.932367149758454E-2</v>
      </c>
      <c r="C33" s="123">
        <v>1.1736278909216431E-2</v>
      </c>
      <c r="D33" s="123">
        <v>9.595202398800599E-3</v>
      </c>
      <c r="E33" s="123">
        <v>8.6178322837255558E-3</v>
      </c>
      <c r="F33" s="123">
        <v>9.6319229446164435E-3</v>
      </c>
      <c r="G33" s="123">
        <v>8.4358523725834803E-3</v>
      </c>
      <c r="H33" s="124">
        <v>1.4367816091954023E-2</v>
      </c>
      <c r="J33" s="23">
        <f t="shared" ca="1" si="0"/>
        <v>1.5892024579364417</v>
      </c>
      <c r="K33" s="23">
        <f t="shared" ca="1" si="0"/>
        <v>13.508220892459752</v>
      </c>
      <c r="L33" s="23">
        <f t="shared" ca="1" si="0"/>
        <v>12.713619663491533</v>
      </c>
      <c r="M33" s="23">
        <f t="shared" ca="1" si="0"/>
        <v>10.329815976586872</v>
      </c>
      <c r="N33" s="23">
        <f t="shared" ca="1" si="0"/>
        <v>11.124417205555092</v>
      </c>
      <c r="O33" s="23">
        <f t="shared" ca="1" si="0"/>
        <v>9.5352147476186513</v>
      </c>
      <c r="P33" s="23">
        <f t="shared" ca="1" si="0"/>
        <v>3.9730061448411043</v>
      </c>
      <c r="R33" s="24">
        <f ca="1">IF(J33=0,0,Agents($C$4,$C$5,J33,$C$3)/(1-$O$1))</f>
        <v>2.1739130434782608</v>
      </c>
      <c r="S33" s="24">
        <f ca="1">IF(K33=0,0,Agents($C$4,$C$5,K33,$C$3)/(1-$O$1))</f>
        <v>6.5217391304347823</v>
      </c>
      <c r="T33" s="24">
        <f ca="1">IF(L33=0,0,Agents($C$4,$C$5,L33,$C$3)/(1-$O$1))</f>
        <v>6.5217391304347823</v>
      </c>
      <c r="U33" s="24">
        <f ca="1">IF(M33=0,0,Agents($C$4,$C$5,M33,$C$3)/(1-$O$1))</f>
        <v>5.4347826086956523</v>
      </c>
      <c r="V33" s="24">
        <f ca="1">IF(N33=0,0,Agents($C$4,$C$5,N33,$C$3)/(1-$O$1))</f>
        <v>6.5217391304347823</v>
      </c>
      <c r="W33" s="24">
        <f ca="1">IF(O33=0,0,Agents($C$4,$C$5,O33,$C$3)/(1-$O$1))</f>
        <v>5.4347826086956523</v>
      </c>
      <c r="X33" s="24">
        <f ca="1">IF(P33=0,0,Agents($C$4,$C$5,P33,$C$3)/(1-$O$1))</f>
        <v>3.2608695652173911</v>
      </c>
    </row>
    <row r="34" spans="1:24" x14ac:dyDescent="0.25">
      <c r="A34" s="125">
        <v>0.79166666666666663</v>
      </c>
      <c r="B34" s="118">
        <v>1.4492753623188406E-2</v>
      </c>
      <c r="C34" s="119">
        <v>7.9392474974111157E-3</v>
      </c>
      <c r="D34" s="119">
        <v>5.6971514242878558E-3</v>
      </c>
      <c r="E34" s="119">
        <v>7.9549221080543586E-3</v>
      </c>
      <c r="F34" s="119">
        <v>8.2559339525283791E-3</v>
      </c>
      <c r="G34" s="119">
        <v>6.3268892794376098E-3</v>
      </c>
      <c r="H34" s="120">
        <v>8.6206896551724137E-3</v>
      </c>
      <c r="J34" s="23">
        <f t="shared" ca="1" si="0"/>
        <v>1.1919018434523314</v>
      </c>
      <c r="K34" s="23">
        <f t="shared" ca="1" si="0"/>
        <v>9.1379141331345384</v>
      </c>
      <c r="L34" s="23">
        <f t="shared" ca="1" si="0"/>
        <v>7.5487116751980983</v>
      </c>
      <c r="M34" s="23">
        <f t="shared" ca="1" si="0"/>
        <v>9.5352147476186495</v>
      </c>
      <c r="N34" s="23">
        <f t="shared" ca="1" si="0"/>
        <v>9.5352147476186495</v>
      </c>
      <c r="O34" s="23">
        <f t="shared" ca="1" si="0"/>
        <v>7.1514110607139889</v>
      </c>
      <c r="P34" s="23">
        <f t="shared" ca="1" si="0"/>
        <v>2.3838036869046624</v>
      </c>
      <c r="R34" s="24">
        <f ca="1">IF(J34=0,0,Agents($C$4,$C$5,J34,$C$3)/(1-$O$1))</f>
        <v>2.1739130434782608</v>
      </c>
      <c r="S34" s="24">
        <f ca="1">IF(K34=0,0,Agents($C$4,$C$5,K34,$C$3)/(1-$O$1))</f>
        <v>5.4347826086956523</v>
      </c>
      <c r="T34" s="24">
        <f ca="1">IF(L34=0,0,Agents($C$4,$C$5,L34,$C$3)/(1-$O$1))</f>
        <v>4.3478260869565215</v>
      </c>
      <c r="U34" s="24">
        <f ca="1">IF(M34=0,0,Agents($C$4,$C$5,M34,$C$3)/(1-$O$1))</f>
        <v>5.4347826086956523</v>
      </c>
      <c r="V34" s="24">
        <f ca="1">IF(N34=0,0,Agents($C$4,$C$5,N34,$C$3)/(1-$O$1))</f>
        <v>5.4347826086956523</v>
      </c>
      <c r="W34" s="24">
        <f ca="1">IF(O34=0,0,Agents($C$4,$C$5,O34,$C$3)/(1-$O$1))</f>
        <v>4.3478260869565215</v>
      </c>
      <c r="X34" s="24">
        <f ca="1">IF(P34=0,0,Agents($C$4,$C$5,P34,$C$3)/(1-$O$1))</f>
        <v>2.1739130434782608</v>
      </c>
    </row>
    <row r="35" spans="1:24" x14ac:dyDescent="0.25">
      <c r="A35" s="126">
        <v>0.8125</v>
      </c>
      <c r="B35" s="122">
        <v>2.4154589371980676E-2</v>
      </c>
      <c r="C35" s="123">
        <v>5.5229547808077319E-3</v>
      </c>
      <c r="D35" s="123">
        <v>5.0974512743628183E-3</v>
      </c>
      <c r="E35" s="123">
        <v>5.3032814053695721E-3</v>
      </c>
      <c r="F35" s="123">
        <v>7.2239422084623322E-3</v>
      </c>
      <c r="G35" s="123">
        <v>4.2179261862917402E-3</v>
      </c>
      <c r="H35" s="124">
        <v>8.6206896551724137E-3</v>
      </c>
      <c r="J35" s="23">
        <f t="shared" ca="1" si="0"/>
        <v>1.9865030724205524</v>
      </c>
      <c r="K35" s="23">
        <f t="shared" ca="1" si="0"/>
        <v>6.3568098317457657</v>
      </c>
      <c r="L35" s="23">
        <f t="shared" ca="1" si="0"/>
        <v>6.7541104462298769</v>
      </c>
      <c r="M35" s="23">
        <f t="shared" ca="1" si="0"/>
        <v>6.3568098317457666</v>
      </c>
      <c r="N35" s="23">
        <f t="shared" ca="1" si="0"/>
        <v>8.3433129041663179</v>
      </c>
      <c r="O35" s="23">
        <f t="shared" ca="1" si="0"/>
        <v>4.7676073738093256</v>
      </c>
      <c r="P35" s="23">
        <f t="shared" ca="1" si="0"/>
        <v>2.3838036869046624</v>
      </c>
      <c r="R35" s="24">
        <f ca="1">IF(J35=0,0,Agents($C$4,$C$5,J35,$C$3)/(1-$O$1))</f>
        <v>2.1739130434782608</v>
      </c>
      <c r="S35" s="24">
        <f ca="1">IF(K35=0,0,Agents($C$4,$C$5,K35,$C$3)/(1-$O$1))</f>
        <v>4.3478260869565215</v>
      </c>
      <c r="T35" s="24">
        <f ca="1">IF(L35=0,0,Agents($C$4,$C$5,L35,$C$3)/(1-$O$1))</f>
        <v>4.3478260869565215</v>
      </c>
      <c r="U35" s="24">
        <f ca="1">IF(M35=0,0,Agents($C$4,$C$5,M35,$C$3)/(1-$O$1))</f>
        <v>4.3478260869565215</v>
      </c>
      <c r="V35" s="24">
        <f ca="1">IF(N35=0,0,Agents($C$4,$C$5,N35,$C$3)/(1-$O$1))</f>
        <v>5.4347826086956523</v>
      </c>
      <c r="W35" s="24">
        <f ca="1">IF(O35=0,0,Agents($C$4,$C$5,O35,$C$3)/(1-$O$1))</f>
        <v>3.2608695652173911</v>
      </c>
      <c r="X35" s="24">
        <f ca="1">IF(P35=0,0,Agents($C$4,$C$5,P35,$C$3)/(1-$O$1))</f>
        <v>2.1739130434782608</v>
      </c>
    </row>
    <row r="36" spans="1:24" x14ac:dyDescent="0.25">
      <c r="A36" s="125">
        <v>0.83333333333333304</v>
      </c>
      <c r="B36" s="127">
        <v>9.6618357487922701E-3</v>
      </c>
      <c r="C36" s="128">
        <v>2.0711080428028996E-3</v>
      </c>
      <c r="D36" s="128">
        <v>2.098950524737631E-3</v>
      </c>
      <c r="E36" s="128">
        <v>2.651640702684786E-3</v>
      </c>
      <c r="F36" s="128">
        <v>2.7519779841761265E-3</v>
      </c>
      <c r="G36" s="128">
        <v>1.7574692442882249E-3</v>
      </c>
      <c r="H36" s="129">
        <v>4.3103448275862068E-3</v>
      </c>
      <c r="J36" s="23">
        <f t="shared" ca="1" si="0"/>
        <v>0.79460122896822083</v>
      </c>
      <c r="K36" s="23">
        <f t="shared" ca="1" si="0"/>
        <v>2.3838036869046624</v>
      </c>
      <c r="L36" s="23">
        <f t="shared" ca="1" si="0"/>
        <v>2.7811043013887726</v>
      </c>
      <c r="M36" s="23">
        <f t="shared" ca="1" si="0"/>
        <v>3.1784049158728833</v>
      </c>
      <c r="N36" s="23">
        <f t="shared" ca="1" si="0"/>
        <v>3.1784049158728833</v>
      </c>
      <c r="O36" s="23">
        <f t="shared" ca="1" si="0"/>
        <v>1.9865030724205524</v>
      </c>
      <c r="P36" s="23">
        <f t="shared" ca="1" si="0"/>
        <v>1.1919018434523312</v>
      </c>
      <c r="R36" s="24">
        <f ca="1">IF(J36=0,0,Agents($C$4,$C$5,J36,$C$3)/(1-$O$1))</f>
        <v>2.1739130434782608</v>
      </c>
      <c r="S36" s="24">
        <f ca="1">IF(K36=0,0,Agents($C$4,$C$5,K36,$C$3)/(1-$O$1))</f>
        <v>2.1739130434782608</v>
      </c>
      <c r="T36" s="24">
        <f ca="1">IF(L36=0,0,Agents($C$4,$C$5,L36,$C$3)/(1-$O$1))</f>
        <v>2.1739130434782608</v>
      </c>
      <c r="U36" s="24">
        <f ca="1">IF(M36=0,0,Agents($C$4,$C$5,M36,$C$3)/(1-$O$1))</f>
        <v>3.2608695652173911</v>
      </c>
      <c r="V36" s="24">
        <f ca="1">IF(N36=0,0,Agents($C$4,$C$5,N36,$C$3)/(1-$O$1))</f>
        <v>3.2608695652173911</v>
      </c>
      <c r="W36" s="24">
        <f ca="1">IF(O36=0,0,Agents($C$4,$C$5,O36,$C$3)/(1-$O$1))</f>
        <v>2.1739130434782608</v>
      </c>
      <c r="X36" s="24">
        <f ca="1">IF(P36=0,0,Agents($C$4,$C$5,P36,$C$3)/(1-$O$1))</f>
        <v>2.1739130434782608</v>
      </c>
    </row>
    <row r="37" spans="1:24" x14ac:dyDescent="0.25">
      <c r="A37" s="126">
        <v>0.85416666666666696</v>
      </c>
      <c r="B37" s="127">
        <v>1.4492753623188406E-2</v>
      </c>
      <c r="C37" s="128">
        <v>1.380738695201933E-3</v>
      </c>
      <c r="D37" s="128">
        <v>1.1994002998500749E-3</v>
      </c>
      <c r="E37" s="128">
        <v>1.325820351342393E-3</v>
      </c>
      <c r="F37" s="128">
        <v>1.7199862401100791E-3</v>
      </c>
      <c r="G37" s="128">
        <v>1.4059753954305801E-3</v>
      </c>
      <c r="H37" s="129">
        <v>1.4367816091954023E-3</v>
      </c>
      <c r="J37" s="23">
        <f t="shared" ca="1" si="0"/>
        <v>1.1919018434523314</v>
      </c>
      <c r="K37" s="23">
        <f t="shared" ca="1" si="0"/>
        <v>1.5892024579364414</v>
      </c>
      <c r="L37" s="23">
        <f t="shared" ca="1" si="0"/>
        <v>1.5892024579364417</v>
      </c>
      <c r="M37" s="23">
        <f t="shared" ca="1" si="0"/>
        <v>1.5892024579364417</v>
      </c>
      <c r="N37" s="23">
        <f t="shared" ca="1" si="0"/>
        <v>1.9865030724205521</v>
      </c>
      <c r="O37" s="23">
        <f t="shared" ca="1" si="0"/>
        <v>1.5892024579364421</v>
      </c>
      <c r="P37" s="23">
        <f t="shared" ca="1" si="0"/>
        <v>0.39730061448411041</v>
      </c>
      <c r="R37" s="24">
        <f ca="1">IF(J37=0,0,Agents($C$4,$C$5,J37,$C$3)/(1-$O$1))</f>
        <v>2.1739130434782608</v>
      </c>
      <c r="S37" s="24">
        <f ca="1">IF(K37=0,0,Agents($C$4,$C$5,K37,$C$3)/(1-$O$1))</f>
        <v>2.1739130434782608</v>
      </c>
      <c r="T37" s="24">
        <f ca="1">IF(L37=0,0,Agents($C$4,$C$5,L37,$C$3)/(1-$O$1))</f>
        <v>2.1739130434782608</v>
      </c>
      <c r="U37" s="24">
        <f ca="1">IF(M37=0,0,Agents($C$4,$C$5,M37,$C$3)/(1-$O$1))</f>
        <v>2.1739130434782608</v>
      </c>
      <c r="V37" s="24">
        <f ca="1">IF(N37=0,0,Agents($C$4,$C$5,N37,$C$3)/(1-$O$1))</f>
        <v>2.1739130434782608</v>
      </c>
      <c r="W37" s="24">
        <f ca="1">IF(O37=0,0,Agents($C$4,$C$5,O37,$C$3)/(1-$O$1))</f>
        <v>2.1739130434782608</v>
      </c>
      <c r="X37" s="24">
        <f ca="1">IF(P37=0,0,Agents($C$4,$C$5,P37,$C$3)/(1-$O$1))</f>
        <v>1.0869565217391304</v>
      </c>
    </row>
    <row r="38" spans="1:24" x14ac:dyDescent="0.25">
      <c r="A38" s="125">
        <v>0.875000000000001</v>
      </c>
      <c r="B38" s="127">
        <v>1.4492753623188406E-2</v>
      </c>
      <c r="C38" s="128">
        <v>7.9392474974111157E-3</v>
      </c>
      <c r="D38" s="128">
        <v>5.6971514242878558E-3</v>
      </c>
      <c r="E38" s="128">
        <v>7.9549221080543586E-3</v>
      </c>
      <c r="F38" s="128">
        <v>8.2559339525283791E-3</v>
      </c>
      <c r="G38" s="128">
        <v>6.3268892794376098E-3</v>
      </c>
      <c r="H38" s="129">
        <v>8.6206896551724137E-3</v>
      </c>
      <c r="J38" s="23">
        <f t="shared" ref="J38:P41" ca="1" si="1">B38*J$42</f>
        <v>1.1919018434523314</v>
      </c>
      <c r="K38" s="23">
        <f t="shared" ca="1" si="1"/>
        <v>9.1379141331345384</v>
      </c>
      <c r="L38" s="23">
        <f t="shared" ca="1" si="1"/>
        <v>7.5487116751980983</v>
      </c>
      <c r="M38" s="23">
        <f t="shared" ca="1" si="1"/>
        <v>9.5352147476186495</v>
      </c>
      <c r="N38" s="23">
        <f t="shared" ca="1" si="1"/>
        <v>9.5352147476186495</v>
      </c>
      <c r="O38" s="23">
        <f t="shared" ca="1" si="1"/>
        <v>7.1514110607139889</v>
      </c>
      <c r="P38" s="23">
        <f t="shared" ca="1" si="1"/>
        <v>2.3838036869046624</v>
      </c>
      <c r="R38" s="24">
        <f ca="1">IF(J38=0,0,Agents($C$4,$C$5,J38,$C$3)/(1-$O$1))</f>
        <v>2.1739130434782608</v>
      </c>
      <c r="S38" s="24">
        <f ca="1">IF(K38=0,0,Agents($C$4,$C$5,K38,$C$3)/(1-$O$1))</f>
        <v>5.4347826086956523</v>
      </c>
      <c r="T38" s="24">
        <f ca="1">IF(L38=0,0,Agents($C$4,$C$5,L38,$C$3)/(1-$O$1))</f>
        <v>4.3478260869565215</v>
      </c>
      <c r="U38" s="24">
        <f ca="1">IF(M38=0,0,Agents($C$4,$C$5,M38,$C$3)/(1-$O$1))</f>
        <v>5.4347826086956523</v>
      </c>
      <c r="V38" s="24">
        <f ca="1">IF(N38=0,0,Agents($C$4,$C$5,N38,$C$3)/(1-$O$1))</f>
        <v>5.4347826086956523</v>
      </c>
      <c r="W38" s="24">
        <f ca="1">IF(O38=0,0,Agents($C$4,$C$5,O38,$C$3)/(1-$O$1))</f>
        <v>4.3478260869565215</v>
      </c>
      <c r="X38" s="24">
        <f ca="1">IF(P38=0,0,Agents($C$4,$C$5,P38,$C$3)/(1-$O$1))</f>
        <v>2.1739130434782608</v>
      </c>
    </row>
    <row r="39" spans="1:24" x14ac:dyDescent="0.25">
      <c r="A39" s="126">
        <v>0.89583333333333504</v>
      </c>
      <c r="B39" s="127">
        <v>2.4154589371980676E-2</v>
      </c>
      <c r="C39" s="128">
        <v>5.5229547808077319E-3</v>
      </c>
      <c r="D39" s="128">
        <v>5.0974512743628183E-3</v>
      </c>
      <c r="E39" s="128">
        <v>5.3032814053695721E-3</v>
      </c>
      <c r="F39" s="128">
        <v>7.2239422084623322E-3</v>
      </c>
      <c r="G39" s="128">
        <v>4.2179261862917402E-3</v>
      </c>
      <c r="H39" s="129">
        <v>8.6206896551724137E-3</v>
      </c>
      <c r="J39" s="23">
        <f t="shared" ca="1" si="1"/>
        <v>1.9865030724205524</v>
      </c>
      <c r="K39" s="23">
        <f t="shared" ca="1" si="1"/>
        <v>6.3568098317457657</v>
      </c>
      <c r="L39" s="23">
        <f t="shared" ca="1" si="1"/>
        <v>6.7541104462298769</v>
      </c>
      <c r="M39" s="23">
        <f t="shared" ca="1" si="1"/>
        <v>6.3568098317457666</v>
      </c>
      <c r="N39" s="23">
        <f t="shared" ca="1" si="1"/>
        <v>8.3433129041663179</v>
      </c>
      <c r="O39" s="23">
        <f t="shared" ca="1" si="1"/>
        <v>4.7676073738093256</v>
      </c>
      <c r="P39" s="23">
        <f t="shared" ca="1" si="1"/>
        <v>2.3838036869046624</v>
      </c>
      <c r="R39" s="24">
        <f ca="1">IF(J39=0,0,Agents($C$4,$C$5,J39,$C$3)/(1-$O$1))</f>
        <v>2.1739130434782608</v>
      </c>
      <c r="S39" s="24">
        <f ca="1">IF(K39=0,0,Agents($C$4,$C$5,K39,$C$3)/(1-$O$1))</f>
        <v>4.3478260869565215</v>
      </c>
      <c r="T39" s="24">
        <f ca="1">IF(L39=0,0,Agents($C$4,$C$5,L39,$C$3)/(1-$O$1))</f>
        <v>4.3478260869565215</v>
      </c>
      <c r="U39" s="24">
        <f ca="1">IF(M39=0,0,Agents($C$4,$C$5,M39,$C$3)/(1-$O$1))</f>
        <v>4.3478260869565215</v>
      </c>
      <c r="V39" s="24">
        <f ca="1">IF(N39=0,0,Agents($C$4,$C$5,N39,$C$3)/(1-$O$1))</f>
        <v>5.4347826086956523</v>
      </c>
      <c r="W39" s="24">
        <f ca="1">IF(O39=0,0,Agents($C$4,$C$5,O39,$C$3)/(1-$O$1))</f>
        <v>3.2608695652173911</v>
      </c>
      <c r="X39" s="24">
        <f ca="1">IF(P39=0,0,Agents($C$4,$C$5,P39,$C$3)/(1-$O$1))</f>
        <v>2.1739130434782608</v>
      </c>
    </row>
    <row r="40" spans="1:24" x14ac:dyDescent="0.25">
      <c r="A40" s="125">
        <v>0.91666666666666896</v>
      </c>
      <c r="B40" s="127">
        <v>9.6618357487922701E-3</v>
      </c>
      <c r="C40" s="128">
        <v>2.0711080428028996E-3</v>
      </c>
      <c r="D40" s="128">
        <v>2.098950524737631E-3</v>
      </c>
      <c r="E40" s="128">
        <v>2.651640702684786E-3</v>
      </c>
      <c r="F40" s="128">
        <v>2.7519779841761265E-3</v>
      </c>
      <c r="G40" s="128">
        <v>1.7574692442882249E-3</v>
      </c>
      <c r="H40" s="129">
        <v>4.3103448275862068E-3</v>
      </c>
      <c r="J40" s="23">
        <f t="shared" ca="1" si="1"/>
        <v>0.79460122896822083</v>
      </c>
      <c r="K40" s="23">
        <f t="shared" ca="1" si="1"/>
        <v>2.3838036869046624</v>
      </c>
      <c r="L40" s="23">
        <f t="shared" ca="1" si="1"/>
        <v>2.7811043013887726</v>
      </c>
      <c r="M40" s="23">
        <f t="shared" ca="1" si="1"/>
        <v>3.1784049158728833</v>
      </c>
      <c r="N40" s="23">
        <f t="shared" ca="1" si="1"/>
        <v>3.1784049158728833</v>
      </c>
      <c r="O40" s="23">
        <f t="shared" ca="1" si="1"/>
        <v>1.9865030724205524</v>
      </c>
      <c r="P40" s="23">
        <f t="shared" ca="1" si="1"/>
        <v>1.1919018434523312</v>
      </c>
      <c r="R40" s="24">
        <f ca="1">IF(J40=0,0,Agents($C$4,$C$5,J40,$C$3)/(1-$O$1))</f>
        <v>2.1739130434782608</v>
      </c>
      <c r="S40" s="24">
        <f ca="1">IF(K40=0,0,Agents($C$4,$C$5,K40,$C$3)/(1-$O$1))</f>
        <v>2.1739130434782608</v>
      </c>
      <c r="T40" s="24">
        <f ca="1">IF(L40=0,0,Agents($C$4,$C$5,L40,$C$3)/(1-$O$1))</f>
        <v>2.1739130434782608</v>
      </c>
      <c r="U40" s="24">
        <f ca="1">IF(M40=0,0,Agents($C$4,$C$5,M40,$C$3)/(1-$O$1))</f>
        <v>3.2608695652173911</v>
      </c>
      <c r="V40" s="24">
        <f ca="1">IF(N40=0,0,Agents($C$4,$C$5,N40,$C$3)/(1-$O$1))</f>
        <v>3.2608695652173911</v>
      </c>
      <c r="W40" s="24">
        <f ca="1">IF(O40=0,0,Agents($C$4,$C$5,O40,$C$3)/(1-$O$1))</f>
        <v>2.1739130434782608</v>
      </c>
      <c r="X40" s="24">
        <f ca="1">IF(P40=0,0,Agents($C$4,$C$5,P40,$C$3)/(1-$O$1))</f>
        <v>2.1739130434782608</v>
      </c>
    </row>
    <row r="41" spans="1:24" x14ac:dyDescent="0.25">
      <c r="A41" s="126">
        <v>0.937500000000003</v>
      </c>
      <c r="B41" s="127">
        <v>1.4492753623188406E-2</v>
      </c>
      <c r="C41" s="128">
        <v>1.380738695201933E-3</v>
      </c>
      <c r="D41" s="128">
        <v>1.1994002998500749E-3</v>
      </c>
      <c r="E41" s="128">
        <v>1.325820351342393E-3</v>
      </c>
      <c r="F41" s="128">
        <v>1.7199862401100791E-3</v>
      </c>
      <c r="G41" s="128">
        <v>1.4059753954305801E-3</v>
      </c>
      <c r="H41" s="129">
        <v>1.4367816091954023E-3</v>
      </c>
      <c r="J41" s="23">
        <f t="shared" ca="1" si="1"/>
        <v>1.1919018434523314</v>
      </c>
      <c r="K41" s="23">
        <f t="shared" ca="1" si="1"/>
        <v>1.5892024579364414</v>
      </c>
      <c r="L41" s="23">
        <f t="shared" ca="1" si="1"/>
        <v>1.5892024579364417</v>
      </c>
      <c r="M41" s="23">
        <f t="shared" ca="1" si="1"/>
        <v>1.5892024579364417</v>
      </c>
      <c r="N41" s="23">
        <f t="shared" ca="1" si="1"/>
        <v>1.9865030724205521</v>
      </c>
      <c r="O41" s="23">
        <f t="shared" ca="1" si="1"/>
        <v>1.5892024579364421</v>
      </c>
      <c r="P41" s="23">
        <f t="shared" ca="1" si="1"/>
        <v>0.39730061448411041</v>
      </c>
      <c r="R41" s="24">
        <f ca="1">IF(J41=0,0,Agents($C$4,$C$5,J41,$C$3)/(1-$O$1))</f>
        <v>2.1739130434782608</v>
      </c>
      <c r="S41" s="24">
        <f ca="1">IF(K41=0,0,Agents($C$4,$C$5,K41,$C$3)/(1-$O$1))</f>
        <v>2.1739130434782608</v>
      </c>
      <c r="T41" s="24">
        <f ca="1">IF(L41=0,0,Agents($C$4,$C$5,L41,$C$3)/(1-$O$1))</f>
        <v>2.1739130434782608</v>
      </c>
      <c r="U41" s="24">
        <f ca="1">IF(M41=0,0,Agents($C$4,$C$5,M41,$C$3)/(1-$O$1))</f>
        <v>2.1739130434782608</v>
      </c>
      <c r="V41" s="24">
        <f ca="1">IF(N41=0,0,Agents($C$4,$C$5,N41,$C$3)/(1-$O$1))</f>
        <v>2.1739130434782608</v>
      </c>
      <c r="W41" s="24">
        <f ca="1">IF(O41=0,0,Agents($C$4,$C$5,O41,$C$3)/(1-$O$1))</f>
        <v>2.1739130434782608</v>
      </c>
      <c r="X41" s="24">
        <f ca="1">IF(P41=0,0,Agents($C$4,$C$5,P41,$C$3)/(1-$O$1))</f>
        <v>1.0869565217391304</v>
      </c>
    </row>
    <row r="42" spans="1:24" x14ac:dyDescent="0.25">
      <c r="A42" s="130"/>
      <c r="B42" s="131">
        <v>1.301559356136821E-2</v>
      </c>
      <c r="C42" s="132">
        <v>0.18215543259557343</v>
      </c>
      <c r="D42" s="132">
        <v>0.20969567404426559</v>
      </c>
      <c r="E42" s="132">
        <v>0.18970070422535212</v>
      </c>
      <c r="F42" s="132">
        <v>0.18278420523138833</v>
      </c>
      <c r="G42" s="132">
        <v>0.17888581488933603</v>
      </c>
      <c r="H42" s="133">
        <v>4.37625754527163E-2</v>
      </c>
      <c r="J42" s="26">
        <f t="shared" ref="J42:P42" ca="1" si="2">$C$2*B42/SUM($B$42:$H$42)</f>
        <v>82.241227198210865</v>
      </c>
      <c r="K42" s="26">
        <f t="shared" ca="1" si="2"/>
        <v>1150.9798801604677</v>
      </c>
      <c r="L42" s="26">
        <f t="shared" ca="1" si="2"/>
        <v>1324.9975493045083</v>
      </c>
      <c r="M42" s="26">
        <f t="shared" ca="1" si="2"/>
        <v>1198.6559538985612</v>
      </c>
      <c r="N42" s="26">
        <f t="shared" ca="1" si="2"/>
        <v>1154.952886305309</v>
      </c>
      <c r="O42" s="26">
        <f t="shared" ca="1" si="2"/>
        <v>1130.3202482072943</v>
      </c>
      <c r="P42" s="26">
        <f t="shared" ca="1" si="2"/>
        <v>276.52122768094085</v>
      </c>
      <c r="R42" s="26">
        <f t="shared" ref="R42:W42" ca="1" si="3">(SUM(R12:R41)/2)/$C$6</f>
        <v>4.9592391304347831</v>
      </c>
      <c r="S42" s="26">
        <f t="shared" ca="1" si="3"/>
        <v>29.008152173913039</v>
      </c>
      <c r="T42" s="26">
        <f t="shared" ca="1" si="3"/>
        <v>32.608695652173907</v>
      </c>
      <c r="U42" s="26">
        <f t="shared" ca="1" si="3"/>
        <v>30.230978260869552</v>
      </c>
      <c r="V42" s="26">
        <f t="shared" ca="1" si="3"/>
        <v>29.347826086956516</v>
      </c>
      <c r="W42" s="26">
        <f t="shared" ca="1" si="3"/>
        <v>28.464673913043473</v>
      </c>
      <c r="X42" s="26">
        <f t="shared" ref="X42" ca="1" si="4">(SUM(X12:X37)/2)/$C$6</f>
        <v>9.4429347826086936</v>
      </c>
    </row>
    <row r="43" spans="1:24" x14ac:dyDescent="0.25">
      <c r="R43" s="32">
        <f ca="1">SUM(R42:X42)/5</f>
        <v>32.812499999999986</v>
      </c>
      <c r="S43" s="31"/>
      <c r="T43" s="31"/>
      <c r="U43" s="31"/>
      <c r="V43" s="31"/>
      <c r="W43" s="31"/>
      <c r="X43" s="4"/>
    </row>
    <row r="45" spans="1:24" x14ac:dyDescent="0.25">
      <c r="J45" s="6" t="s">
        <v>14</v>
      </c>
      <c r="K45" s="20"/>
      <c r="L45" s="20"/>
      <c r="M45" s="33">
        <v>43132</v>
      </c>
      <c r="N45" s="20"/>
      <c r="O45" s="20"/>
      <c r="P45" s="21"/>
      <c r="R45" s="6" t="s">
        <v>15</v>
      </c>
      <c r="S45" s="20"/>
      <c r="T45" s="20"/>
      <c r="U45" s="20"/>
      <c r="V45" s="20"/>
      <c r="W45" s="20"/>
      <c r="X45" s="21"/>
    </row>
    <row r="46" spans="1:24" x14ac:dyDescent="0.25">
      <c r="A46" s="113" t="s">
        <v>6</v>
      </c>
      <c r="B46" s="114" t="s">
        <v>13</v>
      </c>
      <c r="C46" s="115" t="s">
        <v>7</v>
      </c>
      <c r="D46" s="115" t="s">
        <v>8</v>
      </c>
      <c r="E46" s="115" t="s">
        <v>9</v>
      </c>
      <c r="F46" s="115" t="s">
        <v>10</v>
      </c>
      <c r="G46" s="115" t="s">
        <v>11</v>
      </c>
      <c r="H46" s="116" t="s">
        <v>12</v>
      </c>
      <c r="J46" s="22" t="s">
        <v>13</v>
      </c>
      <c r="K46" s="20" t="s">
        <v>7</v>
      </c>
      <c r="L46" s="20" t="s">
        <v>8</v>
      </c>
      <c r="M46" s="20" t="s">
        <v>9</v>
      </c>
      <c r="N46" s="20" t="s">
        <v>10</v>
      </c>
      <c r="O46" s="20" t="s">
        <v>11</v>
      </c>
      <c r="P46" s="21" t="s">
        <v>12</v>
      </c>
      <c r="R46" s="22" t="s">
        <v>13</v>
      </c>
      <c r="S46" s="20" t="s">
        <v>7</v>
      </c>
      <c r="T46" s="20" t="s">
        <v>8</v>
      </c>
      <c r="U46" s="20" t="s">
        <v>9</v>
      </c>
      <c r="V46" s="20" t="s">
        <v>10</v>
      </c>
      <c r="W46" s="20" t="s">
        <v>11</v>
      </c>
      <c r="X46" s="21" t="s">
        <v>12</v>
      </c>
    </row>
    <row r="47" spans="1:24" x14ac:dyDescent="0.25">
      <c r="A47" s="117">
        <v>0.33333333333333331</v>
      </c>
      <c r="B47" s="118">
        <v>2.8985507246376812E-2</v>
      </c>
      <c r="C47" s="119">
        <v>2.1746634449430445E-2</v>
      </c>
      <c r="D47" s="119">
        <v>2.4287856071964018E-2</v>
      </c>
      <c r="E47" s="119">
        <v>2.5190586675505468E-2</v>
      </c>
      <c r="F47" s="119">
        <v>2.1327829377364983E-2</v>
      </c>
      <c r="G47" s="119">
        <v>2.3901581722319858E-2</v>
      </c>
      <c r="H47" s="120">
        <v>3.1609195402298854E-2</v>
      </c>
      <c r="J47" s="23">
        <f t="shared" ref="J47:P62" ca="1" si="5">B47*J$77</f>
        <v>2.0029213744002479</v>
      </c>
      <c r="K47" s="24">
        <f t="shared" ca="1" si="5"/>
        <v>21.030674431202598</v>
      </c>
      <c r="L47" s="24">
        <f t="shared" ca="1" si="5"/>
        <v>27.03943855440334</v>
      </c>
      <c r="M47" s="24">
        <f t="shared" ca="1" si="5"/>
        <v>25.370337409069801</v>
      </c>
      <c r="N47" s="24">
        <f t="shared" ca="1" si="5"/>
        <v>20.696854202135896</v>
      </c>
      <c r="O47" s="24">
        <f t="shared" ca="1" si="5"/>
        <v>22.69977557653614</v>
      </c>
      <c r="P47" s="25">
        <f t="shared" ca="1" si="5"/>
        <v>7.3440450394675754</v>
      </c>
      <c r="R47" s="24">
        <f ca="1">IF(J47=0,0,Agents($D$4,$D$5,J47,$D$3)/(1-$O$1))</f>
        <v>2.1739130434782608</v>
      </c>
      <c r="S47" s="24">
        <f ca="1">IF(K47=0,0,Agents($D$4,$D$5,K47,$D$3)/(1-$O$1))</f>
        <v>10.869565217391305</v>
      </c>
      <c r="T47" s="24">
        <f ca="1">IF(L47=0,0,Agents($D$4,$D$5,L47,$D$3)/(1-$O$1))</f>
        <v>13.043478260869565</v>
      </c>
      <c r="U47" s="24">
        <f ca="1">IF(M47=0,0,Agents($D$4,$D$5,M47,$D$3)/(1-$O$1))</f>
        <v>11.956521739130434</v>
      </c>
      <c r="V47" s="24">
        <f ca="1">IF(N47=0,0,Agents($D$4,$D$5,N47,$D$3)/(1-$O$1))</f>
        <v>10.869565217391305</v>
      </c>
      <c r="W47" s="24">
        <f ca="1">IF(O47=0,0,Agents($D$4,$D$5,O47,$D$3)/(1-$O$1))</f>
        <v>10.869565217391305</v>
      </c>
      <c r="X47" s="24">
        <f ca="1">IF(P47=0,0,Agents($D$4,$D$5,P47,$D$3)/(1-$O$1))</f>
        <v>5.4347826086956523</v>
      </c>
    </row>
    <row r="48" spans="1:24" x14ac:dyDescent="0.25">
      <c r="A48" s="121">
        <v>0.35416666666666669</v>
      </c>
      <c r="B48" s="122">
        <v>2.4154589371980676E-2</v>
      </c>
      <c r="C48" s="123">
        <v>3.1411805315843977E-2</v>
      </c>
      <c r="D48" s="123">
        <v>3.2083958020989505E-2</v>
      </c>
      <c r="E48" s="123">
        <v>3.1819688432217434E-2</v>
      </c>
      <c r="F48" s="123">
        <v>2.4079807361541108E-2</v>
      </c>
      <c r="G48" s="123">
        <v>2.3198594024604568E-2</v>
      </c>
      <c r="H48" s="124">
        <v>2.2988505747126436E-2</v>
      </c>
      <c r="J48" s="23">
        <f t="shared" ca="1" si="5"/>
        <v>1.6691011453335396</v>
      </c>
      <c r="K48" s="24">
        <f t="shared" ca="1" si="5"/>
        <v>30.37764084507042</v>
      </c>
      <c r="L48" s="24">
        <f t="shared" ca="1" si="5"/>
        <v>35.718764510137746</v>
      </c>
      <c r="M48" s="24">
        <f t="shared" ca="1" si="5"/>
        <v>32.046741990403959</v>
      </c>
      <c r="N48" s="24">
        <f t="shared" ca="1" si="5"/>
        <v>23.367416034669557</v>
      </c>
      <c r="O48" s="24">
        <f t="shared" ca="1" si="5"/>
        <v>22.032135118402721</v>
      </c>
      <c r="P48" s="25">
        <f t="shared" ca="1" si="5"/>
        <v>5.3411236650673271</v>
      </c>
      <c r="R48" s="24">
        <f ca="1">IF(J48=0,0,Agents($D$4,$D$5,J48,$D$3)/(1-$O$1))</f>
        <v>2.1739130434782608</v>
      </c>
      <c r="S48" s="24">
        <f ca="1">IF(K48=0,0,Agents($D$4,$D$5,K48,$D$3)/(1-$O$1))</f>
        <v>14.130434782608695</v>
      </c>
      <c r="T48" s="24">
        <f ca="1">IF(L48=0,0,Agents($D$4,$D$5,L48,$D$3)/(1-$O$1))</f>
        <v>16.304347826086957</v>
      </c>
      <c r="U48" s="24">
        <f ca="1">IF(M48=0,0,Agents($D$4,$D$5,M48,$D$3)/(1-$O$1))</f>
        <v>15.217391304347826</v>
      </c>
      <c r="V48" s="24">
        <f ca="1">IF(N48=0,0,Agents($D$4,$D$5,N48,$D$3)/(1-$O$1))</f>
        <v>11.956521739130434</v>
      </c>
      <c r="W48" s="24">
        <f ca="1">IF(O48=0,0,Agents($D$4,$D$5,O48,$D$3)/(1-$O$1))</f>
        <v>10.869565217391305</v>
      </c>
      <c r="X48" s="24">
        <f ca="1">IF(P48=0,0,Agents($D$4,$D$5,P48,$D$3)/(1-$O$1))</f>
        <v>4.3478260869565215</v>
      </c>
    </row>
    <row r="49" spans="1:24" x14ac:dyDescent="0.25">
      <c r="A49" s="125">
        <v>0.375</v>
      </c>
      <c r="B49" s="118">
        <v>3.3816425120772944E-2</v>
      </c>
      <c r="C49" s="119">
        <v>3.589920607525026E-2</v>
      </c>
      <c r="D49" s="119">
        <v>3.9880059970014994E-2</v>
      </c>
      <c r="E49" s="119">
        <v>4.2094796155120982E-2</v>
      </c>
      <c r="F49" s="119">
        <v>3.8871689026487785E-2</v>
      </c>
      <c r="G49" s="119">
        <v>4.0421792618629174E-2</v>
      </c>
      <c r="H49" s="120">
        <v>3.8793103448275863E-2</v>
      </c>
      <c r="J49" s="23">
        <f t="shared" ca="1" si="5"/>
        <v>2.3367416034669555</v>
      </c>
      <c r="K49" s="24">
        <f t="shared" ca="1" si="5"/>
        <v>34.717303822937623</v>
      </c>
      <c r="L49" s="24">
        <f t="shared" ca="1" si="5"/>
        <v>44.398090465872151</v>
      </c>
      <c r="M49" s="24">
        <f t="shared" ca="1" si="5"/>
        <v>42.395169091471907</v>
      </c>
      <c r="N49" s="24">
        <f t="shared" ca="1" si="5"/>
        <v>37.721685884537997</v>
      </c>
      <c r="O49" s="24">
        <f t="shared" ca="1" si="5"/>
        <v>38.38932634267141</v>
      </c>
      <c r="P49" s="25">
        <f t="shared" ca="1" si="5"/>
        <v>9.0131461848011156</v>
      </c>
      <c r="R49" s="24">
        <f ca="1">IF(J49=0,0,Agents($D$4,$D$5,J49,$D$3)/(1-$O$1))</f>
        <v>2.1739130434782608</v>
      </c>
      <c r="S49" s="24">
        <f ca="1">IF(K49=0,0,Agents($D$4,$D$5,K49,$D$3)/(1-$O$1))</f>
        <v>16.304347826086957</v>
      </c>
      <c r="T49" s="24">
        <f ca="1">IF(L49=0,0,Agents($D$4,$D$5,L49,$D$3)/(1-$O$1))</f>
        <v>19.565217391304348</v>
      </c>
      <c r="U49" s="24">
        <f ca="1">IF(M49=0,0,Agents($D$4,$D$5,M49,$D$3)/(1-$O$1))</f>
        <v>18.478260869565215</v>
      </c>
      <c r="V49" s="24">
        <f ca="1">IF(N49=0,0,Agents($D$4,$D$5,N49,$D$3)/(1-$O$1))</f>
        <v>17.391304347826086</v>
      </c>
      <c r="W49" s="24">
        <f ca="1">IF(O49=0,0,Agents($D$4,$D$5,O49,$D$3)/(1-$O$1))</f>
        <v>17.391304347826086</v>
      </c>
      <c r="X49" s="24">
        <f ca="1">IF(P49=0,0,Agents($D$4,$D$5,P49,$D$3)/(1-$O$1))</f>
        <v>5.4347826086956523</v>
      </c>
    </row>
    <row r="50" spans="1:24" x14ac:dyDescent="0.25">
      <c r="A50" s="121">
        <v>0.39583333333333331</v>
      </c>
      <c r="B50" s="122">
        <v>5.7971014492753624E-2</v>
      </c>
      <c r="C50" s="123">
        <v>4.9016223679668625E-2</v>
      </c>
      <c r="D50" s="123">
        <v>5.0674662668665667E-2</v>
      </c>
      <c r="E50" s="123">
        <v>5.2038448790188929E-2</v>
      </c>
      <c r="F50" s="123">
        <v>4.3687650498796013E-2</v>
      </c>
      <c r="G50" s="123">
        <v>4.8506151142355007E-2</v>
      </c>
      <c r="H50" s="124">
        <v>5.0287356321839081E-2</v>
      </c>
      <c r="J50" s="23">
        <f t="shared" ca="1" si="5"/>
        <v>4.0058427488004957</v>
      </c>
      <c r="K50" s="24">
        <f t="shared" ca="1" si="5"/>
        <v>47.402472527472526</v>
      </c>
      <c r="L50" s="24">
        <f t="shared" ca="1" si="5"/>
        <v>56.415618712273634</v>
      </c>
      <c r="M50" s="24">
        <f t="shared" ca="1" si="5"/>
        <v>52.409775963473145</v>
      </c>
      <c r="N50" s="24">
        <f t="shared" ca="1" si="5"/>
        <v>42.395169091471914</v>
      </c>
      <c r="O50" s="24">
        <f t="shared" ca="1" si="5"/>
        <v>46.067191611205693</v>
      </c>
      <c r="P50" s="25">
        <f t="shared" ca="1" si="5"/>
        <v>11.683708017334778</v>
      </c>
      <c r="R50" s="24">
        <f ca="1">IF(J50=0,0,Agents($D$4,$D$5,J50,$D$3)/(1-$O$1))</f>
        <v>3.2608695652173911</v>
      </c>
      <c r="S50" s="24">
        <f ca="1">IF(K50=0,0,Agents($D$4,$D$5,K50,$D$3)/(1-$O$1))</f>
        <v>20.652173913043477</v>
      </c>
      <c r="T50" s="24">
        <f ca="1">IF(L50=0,0,Agents($D$4,$D$5,L50,$D$3)/(1-$O$1))</f>
        <v>23.913043478260867</v>
      </c>
      <c r="U50" s="24">
        <f ca="1">IF(M50=0,0,Agents($D$4,$D$5,M50,$D$3)/(1-$O$1))</f>
        <v>22.826086956521738</v>
      </c>
      <c r="V50" s="24">
        <f ca="1">IF(N50=0,0,Agents($D$4,$D$5,N50,$D$3)/(1-$O$1))</f>
        <v>18.478260869565215</v>
      </c>
      <c r="W50" s="24">
        <f ca="1">IF(O50=0,0,Agents($D$4,$D$5,O50,$D$3)/(1-$O$1))</f>
        <v>19.565217391304348</v>
      </c>
      <c r="X50" s="24">
        <f ca="1">IF(P50=0,0,Agents($D$4,$D$5,P50,$D$3)/(1-$O$1))</f>
        <v>6.5217391304347823</v>
      </c>
    </row>
    <row r="51" spans="1:24" x14ac:dyDescent="0.25">
      <c r="A51" s="125">
        <v>0.41666666666666669</v>
      </c>
      <c r="B51" s="118">
        <v>2.8985507246376812E-2</v>
      </c>
      <c r="C51" s="119">
        <v>5.6689944504925503E-2</v>
      </c>
      <c r="D51" s="119">
        <v>5.3073463268365817E-2</v>
      </c>
      <c r="E51" s="119">
        <v>5.4027179317202516E-2</v>
      </c>
      <c r="F51" s="119">
        <v>4.9879600963192293E-2</v>
      </c>
      <c r="G51" s="119">
        <v>5.4481546572934976E-2</v>
      </c>
      <c r="H51" s="120">
        <v>5.459770114942529E-2</v>
      </c>
      <c r="J51" s="23">
        <f t="shared" ca="1" si="5"/>
        <v>2.0029213744002479</v>
      </c>
      <c r="K51" s="24">
        <f t="shared" ca="1" si="5"/>
        <v>54.823553004417015</v>
      </c>
      <c r="L51" s="24">
        <f t="shared" ca="1" si="5"/>
        <v>59.086180544807299</v>
      </c>
      <c r="M51" s="24">
        <f t="shared" ca="1" si="5"/>
        <v>54.412697337873389</v>
      </c>
      <c r="N51" s="24">
        <f t="shared" ca="1" si="5"/>
        <v>48.403933214672648</v>
      </c>
      <c r="O51" s="24">
        <f t="shared" ca="1" si="5"/>
        <v>51.742135505339732</v>
      </c>
      <c r="P51" s="25">
        <f t="shared" ca="1" si="5"/>
        <v>12.685168704534902</v>
      </c>
      <c r="R51" s="24">
        <f ca="1">IF(J51=0,0,Agents($D$4,$D$5,J51,$D$3)/(1-$O$1))</f>
        <v>2.1739130434782608</v>
      </c>
      <c r="S51" s="24">
        <f ca="1">IF(K51=0,0,Agents($D$4,$D$5,K51,$D$3)/(1-$O$1))</f>
        <v>22.826086956521738</v>
      </c>
      <c r="T51" s="24">
        <f ca="1">IF(L51=0,0,Agents($D$4,$D$5,L51,$D$3)/(1-$O$1))</f>
        <v>25</v>
      </c>
      <c r="U51" s="24">
        <f ca="1">IF(M51=0,0,Agents($D$4,$D$5,M51,$D$3)/(1-$O$1))</f>
        <v>22.826086956521738</v>
      </c>
      <c r="V51" s="24">
        <f ca="1">IF(N51=0,0,Agents($D$4,$D$5,N51,$D$3)/(1-$O$1))</f>
        <v>20.652173913043477</v>
      </c>
      <c r="W51" s="24">
        <f ca="1">IF(O51=0,0,Agents($D$4,$D$5,O51,$D$3)/(1-$O$1))</f>
        <v>21.739130434782609</v>
      </c>
      <c r="X51" s="24">
        <f ca="1">IF(P51=0,0,Agents($D$4,$D$5,P51,$D$3)/(1-$O$1))</f>
        <v>7.6086956521739131</v>
      </c>
    </row>
    <row r="52" spans="1:24" x14ac:dyDescent="0.25">
      <c r="A52" s="121">
        <v>0.4375</v>
      </c>
      <c r="B52" s="122">
        <v>4.3478260869565216E-2</v>
      </c>
      <c r="C52" s="123">
        <v>6.1177345264331787E-2</v>
      </c>
      <c r="D52" s="123">
        <v>6.0385192019374909E-2</v>
      </c>
      <c r="E52" s="123">
        <v>5.6347364932051704E-2</v>
      </c>
      <c r="F52" s="123">
        <v>5.2128813738720886E-2</v>
      </c>
      <c r="G52" s="123">
        <v>6.1862917398945519E-2</v>
      </c>
      <c r="H52" s="124">
        <v>5.5702917771883305E-2</v>
      </c>
      <c r="J52" s="23">
        <f t="shared" ca="1" si="5"/>
        <v>3.0043820616003716</v>
      </c>
      <c r="K52" s="24">
        <f t="shared" ca="1" si="5"/>
        <v>59.163215982284221</v>
      </c>
      <c r="L52" s="24">
        <f t="shared" ca="1" si="5"/>
        <v>67.226258438203146</v>
      </c>
      <c r="M52" s="24">
        <f t="shared" ca="1" si="5"/>
        <v>56.749438941340344</v>
      </c>
      <c r="N52" s="24">
        <f t="shared" ca="1" si="5"/>
        <v>50.586603943185771</v>
      </c>
      <c r="O52" s="24">
        <f t="shared" ca="1" si="5"/>
        <v>58.752360315740596</v>
      </c>
      <c r="P52" s="25">
        <f t="shared" ca="1" si="5"/>
        <v>12.941953496124681</v>
      </c>
      <c r="R52" s="24">
        <f ca="1">IF(J52=0,0,Agents($D$4,$D$5,J52,$D$3)/(1-$O$1))</f>
        <v>3.2608695652173911</v>
      </c>
      <c r="S52" s="24">
        <f ca="1">IF(K52=0,0,Agents($D$4,$D$5,K52,$D$3)/(1-$O$1))</f>
        <v>25</v>
      </c>
      <c r="T52" s="24">
        <f ca="1">IF(L52=0,0,Agents($D$4,$D$5,L52,$D$3)/(1-$O$1))</f>
        <v>28.260869565217391</v>
      </c>
      <c r="U52" s="24">
        <f ca="1">IF(M52=0,0,Agents($D$4,$D$5,M52,$D$3)/(1-$O$1))</f>
        <v>23.913043478260867</v>
      </c>
      <c r="V52" s="24">
        <f ca="1">IF(N52=0,0,Agents($D$4,$D$5,N52,$D$3)/(1-$O$1))</f>
        <v>21.739130434782609</v>
      </c>
      <c r="W52" s="24">
        <f ca="1">IF(O52=0,0,Agents($D$4,$D$5,O52,$D$3)/(1-$O$1))</f>
        <v>25</v>
      </c>
      <c r="X52" s="24">
        <f ca="1">IF(P52=0,0,Agents($D$4,$D$5,P52,$D$3)/(1-$O$1))</f>
        <v>7.6086956521739131</v>
      </c>
    </row>
    <row r="53" spans="1:24" x14ac:dyDescent="0.25">
      <c r="A53" s="125">
        <v>0.45833333333333331</v>
      </c>
      <c r="B53" s="118">
        <v>5.3140096618357488E-2</v>
      </c>
      <c r="C53" s="119">
        <v>5.9106237221528891E-2</v>
      </c>
      <c r="D53" s="119">
        <v>5.9485641794487357E-2</v>
      </c>
      <c r="E53" s="119">
        <v>5.9661915810407688E-2</v>
      </c>
      <c r="F53" s="119">
        <v>5.384879997883097E-2</v>
      </c>
      <c r="G53" s="119">
        <v>6.2214411247803164E-2</v>
      </c>
      <c r="H53" s="120">
        <v>6.2886825817860328E-2</v>
      </c>
      <c r="J53" s="23">
        <f t="shared" ca="1" si="5"/>
        <v>3.6720225197337872</v>
      </c>
      <c r="K53" s="24">
        <f t="shared" ca="1" si="5"/>
        <v>57.160294607883976</v>
      </c>
      <c r="L53" s="24">
        <f t="shared" ca="1" si="5"/>
        <v>66.224797751003038</v>
      </c>
      <c r="M53" s="24">
        <f t="shared" ca="1" si="5"/>
        <v>60.087641232007428</v>
      </c>
      <c r="N53" s="24">
        <f t="shared" ca="1" si="5"/>
        <v>52.255705088519314</v>
      </c>
      <c r="O53" s="24">
        <f t="shared" ca="1" si="5"/>
        <v>59.086180544807306</v>
      </c>
      <c r="P53" s="25">
        <f t="shared" ca="1" si="5"/>
        <v>14.611054641458225</v>
      </c>
      <c r="R53" s="24">
        <f ca="1">IF(J53=0,0,Agents($D$4,$D$5,J53,$D$3)/(1-$O$1))</f>
        <v>3.2608695652173911</v>
      </c>
      <c r="S53" s="24">
        <f ca="1">IF(K53=0,0,Agents($D$4,$D$5,K53,$D$3)/(1-$O$1))</f>
        <v>23.913043478260867</v>
      </c>
      <c r="T53" s="24">
        <f ca="1">IF(L53=0,0,Agents($D$4,$D$5,L53,$D$3)/(1-$O$1))</f>
        <v>27.173913043478258</v>
      </c>
      <c r="U53" s="24">
        <f ca="1">IF(M53=0,0,Agents($D$4,$D$5,M53,$D$3)/(1-$O$1))</f>
        <v>25</v>
      </c>
      <c r="V53" s="24">
        <f ca="1">IF(N53=0,0,Agents($D$4,$D$5,N53,$D$3)/(1-$O$1))</f>
        <v>22.826086956521738</v>
      </c>
      <c r="W53" s="24">
        <f ca="1">IF(O53=0,0,Agents($D$4,$D$5,O53,$D$3)/(1-$O$1))</f>
        <v>25</v>
      </c>
      <c r="X53" s="24">
        <f ca="1">IF(P53=0,0,Agents($D$4,$D$5,P53,$D$3)/(1-$O$1))</f>
        <v>7.6086956521739131</v>
      </c>
    </row>
    <row r="54" spans="1:24" x14ac:dyDescent="0.25">
      <c r="A54" s="121">
        <v>0.47916666666666669</v>
      </c>
      <c r="B54" s="122">
        <v>4.3478260869565216E-2</v>
      </c>
      <c r="C54" s="123">
        <v>6.2212899285733245E-2</v>
      </c>
      <c r="D54" s="123">
        <v>6.1284742244262468E-2</v>
      </c>
      <c r="E54" s="123">
        <v>5.6678820019887298E-2</v>
      </c>
      <c r="F54" s="123">
        <v>5.7976766955095155E-2</v>
      </c>
      <c r="G54" s="123">
        <v>5.9753954305799648E-2</v>
      </c>
      <c r="H54" s="124">
        <v>5.1392572944297096E-2</v>
      </c>
      <c r="J54" s="23">
        <f t="shared" ca="1" si="5"/>
        <v>3.0043820616003716</v>
      </c>
      <c r="K54" s="24">
        <f t="shared" ca="1" si="5"/>
        <v>60.164676669484351</v>
      </c>
      <c r="L54" s="24">
        <f t="shared" ca="1" si="5"/>
        <v>68.227719125403283</v>
      </c>
      <c r="M54" s="24">
        <f t="shared" ca="1" si="5"/>
        <v>57.083259170407054</v>
      </c>
      <c r="N54" s="24">
        <f t="shared" ca="1" si="5"/>
        <v>56.261547837319803</v>
      </c>
      <c r="O54" s="24">
        <f t="shared" ca="1" si="5"/>
        <v>56.749438941340351</v>
      </c>
      <c r="P54" s="25">
        <f t="shared" ca="1" si="5"/>
        <v>11.940492808924557</v>
      </c>
      <c r="R54" s="24">
        <f ca="1">IF(J54=0,0,Agents($D$4,$D$5,J54,$D$3)/(1-$O$1))</f>
        <v>3.2608695652173911</v>
      </c>
      <c r="S54" s="24">
        <f ca="1">IF(K54=0,0,Agents($D$4,$D$5,K54,$D$3)/(1-$O$1))</f>
        <v>25</v>
      </c>
      <c r="T54" s="24">
        <f ca="1">IF(L54=0,0,Agents($D$4,$D$5,L54,$D$3)/(1-$O$1))</f>
        <v>28.260869565217391</v>
      </c>
      <c r="U54" s="24">
        <f ca="1">IF(M54=0,0,Agents($D$4,$D$5,M54,$D$3)/(1-$O$1))</f>
        <v>23.913043478260867</v>
      </c>
      <c r="V54" s="24">
        <f ca="1">IF(N54=0,0,Agents($D$4,$D$5,N54,$D$3)/(1-$O$1))</f>
        <v>23.913043478260867</v>
      </c>
      <c r="W54" s="24">
        <f ca="1">IF(O54=0,0,Agents($D$4,$D$5,O54,$D$3)/(1-$O$1))</f>
        <v>23.913043478260867</v>
      </c>
      <c r="X54" s="24">
        <f ca="1">IF(P54=0,0,Agents($D$4,$D$5,P54,$D$3)/(1-$O$1))</f>
        <v>6.5217391304347823</v>
      </c>
    </row>
    <row r="55" spans="1:24" x14ac:dyDescent="0.25">
      <c r="A55" s="125">
        <v>0.5</v>
      </c>
      <c r="B55" s="118">
        <v>4.8309178743961345E-2</v>
      </c>
      <c r="C55" s="119">
        <v>5.6689944504925503E-2</v>
      </c>
      <c r="D55" s="119">
        <v>5.3788490370199497E-2</v>
      </c>
      <c r="E55" s="119">
        <v>5.4027179317202516E-2</v>
      </c>
      <c r="F55" s="119">
        <v>5.4192797226852982E-2</v>
      </c>
      <c r="G55" s="119">
        <v>5.342706502636204E-2</v>
      </c>
      <c r="H55" s="120">
        <v>6.0013262599469513E-2</v>
      </c>
      <c r="J55" s="23">
        <f t="shared" ca="1" si="5"/>
        <v>3.3382022906670787</v>
      </c>
      <c r="K55" s="24">
        <f t="shared" ca="1" si="5"/>
        <v>54.823553004417015</v>
      </c>
      <c r="L55" s="24">
        <f t="shared" ca="1" si="5"/>
        <v>59.88221339873558</v>
      </c>
      <c r="M55" s="24">
        <f t="shared" ca="1" si="5"/>
        <v>54.412697337873389</v>
      </c>
      <c r="N55" s="24">
        <f t="shared" ca="1" si="5"/>
        <v>52.589525317586016</v>
      </c>
      <c r="O55" s="24">
        <f t="shared" ca="1" si="5"/>
        <v>50.74067481813961</v>
      </c>
      <c r="P55" s="25">
        <f t="shared" ca="1" si="5"/>
        <v>13.943414183324805</v>
      </c>
      <c r="R55" s="24">
        <f ca="1">IF(J55=0,0,Agents($D$4,$D$5,J55,$D$3)/(1-$O$1))</f>
        <v>3.2608695652173911</v>
      </c>
      <c r="S55" s="24">
        <f ca="1">IF(K55=0,0,Agents($D$4,$D$5,K55,$D$3)/(1-$O$1))</f>
        <v>22.826086956521738</v>
      </c>
      <c r="T55" s="24">
        <f ca="1">IF(L55=0,0,Agents($D$4,$D$5,L55,$D$3)/(1-$O$1))</f>
        <v>25</v>
      </c>
      <c r="U55" s="24">
        <f ca="1">IF(M55=0,0,Agents($D$4,$D$5,M55,$D$3)/(1-$O$1))</f>
        <v>22.826086956521738</v>
      </c>
      <c r="V55" s="24">
        <f ca="1">IF(N55=0,0,Agents($D$4,$D$5,N55,$D$3)/(1-$O$1))</f>
        <v>22.826086956521738</v>
      </c>
      <c r="W55" s="24">
        <f ca="1">IF(O55=0,0,Agents($D$4,$D$5,O55,$D$3)/(1-$O$1))</f>
        <v>21.739130434782609</v>
      </c>
      <c r="X55" s="24">
        <f ca="1">IF(P55=0,0,Agents($D$4,$D$5,P55,$D$3)/(1-$O$1))</f>
        <v>7.6086956521739131</v>
      </c>
    </row>
    <row r="56" spans="1:24" x14ac:dyDescent="0.25">
      <c r="A56" s="121">
        <v>0.52083333333333337</v>
      </c>
      <c r="B56" s="122">
        <v>5.7971014492753617E-2</v>
      </c>
      <c r="C56" s="123">
        <v>5.1857359071718741E-2</v>
      </c>
      <c r="D56" s="123">
        <v>5.3788490370199497E-2</v>
      </c>
      <c r="E56" s="123">
        <v>4.938680808750414E-2</v>
      </c>
      <c r="F56" s="123">
        <v>5.2128813738720886E-2</v>
      </c>
      <c r="G56" s="123">
        <v>5.518453427065026E-2</v>
      </c>
      <c r="H56" s="124">
        <v>6.1450044208664921E-2</v>
      </c>
      <c r="J56" s="23">
        <f t="shared" ca="1" si="5"/>
        <v>4.0058427488004948</v>
      </c>
      <c r="K56" s="24">
        <f t="shared" ca="1" si="5"/>
        <v>50.150069797483106</v>
      </c>
      <c r="L56" s="24">
        <f t="shared" ca="1" si="5"/>
        <v>59.88221339873558</v>
      </c>
      <c r="M56" s="24">
        <f t="shared" ca="1" si="5"/>
        <v>49.73921413093948</v>
      </c>
      <c r="N56" s="24">
        <f t="shared" ca="1" si="5"/>
        <v>50.586603943185771</v>
      </c>
      <c r="O56" s="24">
        <f t="shared" ca="1" si="5"/>
        <v>52.409775963473145</v>
      </c>
      <c r="P56" s="25">
        <f t="shared" ca="1" si="5"/>
        <v>14.277234412391515</v>
      </c>
      <c r="R56" s="24">
        <f ca="1">IF(J56=0,0,Agents($D$4,$D$5,J56,$D$3)/(1-$O$1))</f>
        <v>3.2608695652173911</v>
      </c>
      <c r="S56" s="24">
        <f ca="1">IF(K56=0,0,Agents($D$4,$D$5,K56,$D$3)/(1-$O$1))</f>
        <v>21.739130434782609</v>
      </c>
      <c r="T56" s="24">
        <f ca="1">IF(L56=0,0,Agents($D$4,$D$5,L56,$D$3)/(1-$O$1))</f>
        <v>25</v>
      </c>
      <c r="U56" s="24">
        <f ca="1">IF(M56=0,0,Agents($D$4,$D$5,M56,$D$3)/(1-$O$1))</f>
        <v>21.739130434782609</v>
      </c>
      <c r="V56" s="24">
        <f ca="1">IF(N56=0,0,Agents($D$4,$D$5,N56,$D$3)/(1-$O$1))</f>
        <v>21.739130434782609</v>
      </c>
      <c r="W56" s="24">
        <f ca="1">IF(O56=0,0,Agents($D$4,$D$5,O56,$D$3)/(1-$O$1))</f>
        <v>22.826086956521738</v>
      </c>
      <c r="X56" s="24">
        <f ca="1">IF(P56=0,0,Agents($D$4,$D$5,P56,$D$3)/(1-$O$1))</f>
        <v>7.6086956521739131</v>
      </c>
    </row>
    <row r="57" spans="1:24" x14ac:dyDescent="0.25">
      <c r="A57" s="125">
        <v>0.54166666666666663</v>
      </c>
      <c r="B57" s="118">
        <v>5.3140096618357488E-2</v>
      </c>
      <c r="C57" s="119">
        <v>5.3928467114521643E-2</v>
      </c>
      <c r="D57" s="119">
        <v>5.2589090070349426E-2</v>
      </c>
      <c r="E57" s="119">
        <v>5.1375538614517727E-2</v>
      </c>
      <c r="F57" s="119">
        <v>5.4192797226852982E-2</v>
      </c>
      <c r="G57" s="119">
        <v>5.3778558875219686E-2</v>
      </c>
      <c r="H57" s="120">
        <v>5.2829354553492504E-2</v>
      </c>
      <c r="J57" s="23">
        <f t="shared" ca="1" si="5"/>
        <v>3.6720225197337872</v>
      </c>
      <c r="K57" s="24">
        <f t="shared" ca="1" si="5"/>
        <v>52.152991171883357</v>
      </c>
      <c r="L57" s="24">
        <f t="shared" ca="1" si="5"/>
        <v>58.546932482468755</v>
      </c>
      <c r="M57" s="24">
        <f t="shared" ca="1" si="5"/>
        <v>51.742135505339725</v>
      </c>
      <c r="N57" s="24">
        <f t="shared" ca="1" si="5"/>
        <v>52.589525317586016</v>
      </c>
      <c r="O57" s="24">
        <f t="shared" ca="1" si="5"/>
        <v>51.074495047206319</v>
      </c>
      <c r="P57" s="25">
        <f t="shared" ca="1" si="5"/>
        <v>12.274313037991266</v>
      </c>
      <c r="R57" s="24">
        <f ca="1">IF(J57=0,0,Agents($D$4,$D$5,J57,$D$3)/(1-$O$1))</f>
        <v>3.2608695652173911</v>
      </c>
      <c r="S57" s="24">
        <f ca="1">IF(K57=0,0,Agents($D$4,$D$5,K57,$D$3)/(1-$O$1))</f>
        <v>21.739130434782609</v>
      </c>
      <c r="T57" s="24">
        <f ca="1">IF(L57=0,0,Agents($D$4,$D$5,L57,$D$3)/(1-$O$1))</f>
        <v>25</v>
      </c>
      <c r="U57" s="24">
        <f ca="1">IF(M57=0,0,Agents($D$4,$D$5,M57,$D$3)/(1-$O$1))</f>
        <v>21.739130434782609</v>
      </c>
      <c r="V57" s="24">
        <f ca="1">IF(N57=0,0,Agents($D$4,$D$5,N57,$D$3)/(1-$O$1))</f>
        <v>22.826086956521738</v>
      </c>
      <c r="W57" s="24">
        <f ca="1">IF(O57=0,0,Agents($D$4,$D$5,O57,$D$3)/(1-$O$1))</f>
        <v>21.739130434782609</v>
      </c>
      <c r="X57" s="24">
        <f ca="1">IF(P57=0,0,Agents($D$4,$D$5,P57,$D$3)/(1-$O$1))</f>
        <v>7.6086956521739131</v>
      </c>
    </row>
    <row r="58" spans="1:24" x14ac:dyDescent="0.25">
      <c r="A58" s="121">
        <v>0.5625</v>
      </c>
      <c r="B58" s="122">
        <v>4.8309178743961345E-2</v>
      </c>
      <c r="C58" s="123">
        <v>5.3928467114521643E-2</v>
      </c>
      <c r="D58" s="123">
        <v>5.5887440894937128E-2</v>
      </c>
      <c r="E58" s="123">
        <v>5.1706993702353328E-2</v>
      </c>
      <c r="F58" s="123">
        <v>5.6944775211029107E-2</v>
      </c>
      <c r="G58" s="123">
        <v>5.6942003514938486E-2</v>
      </c>
      <c r="H58" s="124">
        <v>5.8576480990274113E-2</v>
      </c>
      <c r="J58" s="23">
        <f t="shared" ca="1" si="5"/>
        <v>3.3382022906670787</v>
      </c>
      <c r="K58" s="24">
        <f t="shared" ca="1" si="5"/>
        <v>52.152991171883357</v>
      </c>
      <c r="L58" s="24">
        <f t="shared" ca="1" si="5"/>
        <v>62.218955002202534</v>
      </c>
      <c r="M58" s="24">
        <f t="shared" ca="1" si="5"/>
        <v>52.075955734406435</v>
      </c>
      <c r="N58" s="24">
        <f t="shared" ca="1" si="5"/>
        <v>55.260087150119681</v>
      </c>
      <c r="O58" s="24">
        <f t="shared" ca="1" si="5"/>
        <v>54.078877108806687</v>
      </c>
      <c r="P58" s="25">
        <f t="shared" ca="1" si="5"/>
        <v>13.609593954258099</v>
      </c>
      <c r="R58" s="24">
        <f ca="1">IF(J58=0,0,Agents($D$4,$D$5,J58,$D$3)/(1-$O$1))</f>
        <v>3.2608695652173911</v>
      </c>
      <c r="S58" s="24">
        <f ca="1">IF(K58=0,0,Agents($D$4,$D$5,K58,$D$3)/(1-$O$1))</f>
        <v>21.739130434782609</v>
      </c>
      <c r="T58" s="24">
        <f ca="1">IF(L58=0,0,Agents($D$4,$D$5,L58,$D$3)/(1-$O$1))</f>
        <v>26.086956521739129</v>
      </c>
      <c r="U58" s="24">
        <f ca="1">IF(M58=0,0,Agents($D$4,$D$5,M58,$D$3)/(1-$O$1))</f>
        <v>21.739130434782609</v>
      </c>
      <c r="V58" s="24">
        <f ca="1">IF(N58=0,0,Agents($D$4,$D$5,N58,$D$3)/(1-$O$1))</f>
        <v>23.913043478260867</v>
      </c>
      <c r="W58" s="24">
        <f ca="1">IF(O58=0,0,Agents($D$4,$D$5,O58,$D$3)/(1-$O$1))</f>
        <v>22.826086956521738</v>
      </c>
      <c r="X58" s="24">
        <f ca="1">IF(P58=0,0,Agents($D$4,$D$5,P58,$D$3)/(1-$O$1))</f>
        <v>7.6086956521739131</v>
      </c>
    </row>
    <row r="59" spans="1:24" x14ac:dyDescent="0.25">
      <c r="A59" s="125">
        <v>0.58333333333333337</v>
      </c>
      <c r="B59" s="118">
        <v>3.8647342995169073E-2</v>
      </c>
      <c r="C59" s="119">
        <v>5.4964021135923087E-2</v>
      </c>
      <c r="D59" s="119">
        <v>5.7386691269749726E-2</v>
      </c>
      <c r="E59" s="119">
        <v>5.8667550546900891E-2</v>
      </c>
      <c r="F59" s="119">
        <v>5.8664761451139191E-2</v>
      </c>
      <c r="G59" s="119">
        <v>5.9050966608084357E-2</v>
      </c>
      <c r="H59" s="120">
        <v>5.4266136162687904E-2</v>
      </c>
      <c r="J59" s="23">
        <f t="shared" ca="1" si="5"/>
        <v>2.6705618325336631</v>
      </c>
      <c r="K59" s="24">
        <f t="shared" ca="1" si="5"/>
        <v>53.15445185908348</v>
      </c>
      <c r="L59" s="24">
        <f t="shared" ca="1" si="5"/>
        <v>63.888056147536076</v>
      </c>
      <c r="M59" s="24">
        <f t="shared" ca="1" si="5"/>
        <v>59.086180544807306</v>
      </c>
      <c r="N59" s="24">
        <f t="shared" ca="1" si="5"/>
        <v>56.929188295453223</v>
      </c>
      <c r="O59" s="24">
        <f t="shared" ca="1" si="5"/>
        <v>56.081798483206931</v>
      </c>
      <c r="P59" s="25">
        <f t="shared" ca="1" si="5"/>
        <v>12.608133267057974</v>
      </c>
      <c r="R59" s="24">
        <f ca="1">IF(J59=0,0,Agents($D$4,$D$5,J59,$D$3)/(1-$O$1))</f>
        <v>3.2608695652173911</v>
      </c>
      <c r="S59" s="24">
        <f ca="1">IF(K59=0,0,Agents($D$4,$D$5,K59,$D$3)/(1-$O$1))</f>
        <v>22.826086956521738</v>
      </c>
      <c r="T59" s="24">
        <f ca="1">IF(L59=0,0,Agents($D$4,$D$5,L59,$D$3)/(1-$O$1))</f>
        <v>26.086956521739129</v>
      </c>
      <c r="U59" s="24">
        <f ca="1">IF(M59=0,0,Agents($D$4,$D$5,M59,$D$3)/(1-$O$1))</f>
        <v>25</v>
      </c>
      <c r="V59" s="24">
        <f ca="1">IF(N59=0,0,Agents($D$4,$D$5,N59,$D$3)/(1-$O$1))</f>
        <v>23.913043478260867</v>
      </c>
      <c r="W59" s="24">
        <f ca="1">IF(O59=0,0,Agents($D$4,$D$5,O59,$D$3)/(1-$O$1))</f>
        <v>23.913043478260867</v>
      </c>
      <c r="X59" s="24">
        <f ca="1">IF(P59=0,0,Agents($D$4,$D$5,P59,$D$3)/(1-$O$1))</f>
        <v>7.6086956521739131</v>
      </c>
    </row>
    <row r="60" spans="1:24" x14ac:dyDescent="0.25">
      <c r="A60" s="121">
        <v>0.60416666666666663</v>
      </c>
      <c r="B60" s="122">
        <v>4.3478260869565216E-2</v>
      </c>
      <c r="C60" s="123">
        <v>5.4618836462122608E-2</v>
      </c>
      <c r="D60" s="123">
        <v>5.9485641794487357E-2</v>
      </c>
      <c r="E60" s="123">
        <v>6.1982101425256876E-2</v>
      </c>
      <c r="F60" s="123">
        <v>6.1760736683337335E-2</v>
      </c>
      <c r="G60" s="123">
        <v>5.8347978910369067E-2</v>
      </c>
      <c r="H60" s="124">
        <v>5.4266136162687904E-2</v>
      </c>
      <c r="J60" s="23">
        <f t="shared" ca="1" si="5"/>
        <v>3.0043820616003716</v>
      </c>
      <c r="K60" s="24">
        <f t="shared" ca="1" si="5"/>
        <v>52.82063163001677</v>
      </c>
      <c r="L60" s="24">
        <f t="shared" ca="1" si="5"/>
        <v>66.224797751003038</v>
      </c>
      <c r="M60" s="24">
        <f t="shared" ca="1" si="5"/>
        <v>62.424382835474383</v>
      </c>
      <c r="N60" s="24">
        <f t="shared" ca="1" si="5"/>
        <v>59.933570357053597</v>
      </c>
      <c r="O60" s="24">
        <f t="shared" ca="1" si="5"/>
        <v>55.414158025073519</v>
      </c>
      <c r="P60" s="25">
        <f t="shared" ca="1" si="5"/>
        <v>12.608133267057974</v>
      </c>
      <c r="R60" s="24">
        <f ca="1">IF(J60=0,0,Agents($D$4,$D$5,J60,$D$3)/(1-$O$1))</f>
        <v>3.2608695652173911</v>
      </c>
      <c r="S60" s="24">
        <f ca="1">IF(K60=0,0,Agents($D$4,$D$5,K60,$D$3)/(1-$O$1))</f>
        <v>22.826086956521738</v>
      </c>
      <c r="T60" s="24">
        <f ca="1">IF(L60=0,0,Agents($D$4,$D$5,L60,$D$3)/(1-$O$1))</f>
        <v>27.173913043478258</v>
      </c>
      <c r="U60" s="24">
        <f ca="1">IF(M60=0,0,Agents($D$4,$D$5,M60,$D$3)/(1-$O$1))</f>
        <v>26.086956521739129</v>
      </c>
      <c r="V60" s="24">
        <f ca="1">IF(N60=0,0,Agents($D$4,$D$5,N60,$D$3)/(1-$O$1))</f>
        <v>25</v>
      </c>
      <c r="W60" s="24">
        <f ca="1">IF(O60=0,0,Agents($D$4,$D$5,O60,$D$3)/(1-$O$1))</f>
        <v>23.913043478260867</v>
      </c>
      <c r="X60" s="24">
        <f ca="1">IF(P60=0,0,Agents($D$4,$D$5,P60,$D$3)/(1-$O$1))</f>
        <v>7.6086956521739131</v>
      </c>
    </row>
    <row r="61" spans="1:24" x14ac:dyDescent="0.25">
      <c r="A61" s="125">
        <v>0.625</v>
      </c>
      <c r="B61" s="118">
        <v>4.8309178743961345E-2</v>
      </c>
      <c r="C61" s="119">
        <v>5.3238097766920671E-2</v>
      </c>
      <c r="D61" s="119">
        <v>5.1689539845461867E-2</v>
      </c>
      <c r="E61" s="119">
        <v>5.5021544580709306E-2</v>
      </c>
      <c r="F61" s="119">
        <v>5.7632769707073143E-2</v>
      </c>
      <c r="G61" s="119">
        <v>5.7293497363796131E-2</v>
      </c>
      <c r="H61" s="120">
        <v>4.7082228116710895E-2</v>
      </c>
      <c r="J61" s="23">
        <f t="shared" ca="1" si="5"/>
        <v>3.3382022906670787</v>
      </c>
      <c r="K61" s="24">
        <f t="shared" ca="1" si="5"/>
        <v>51.485350713749938</v>
      </c>
      <c r="L61" s="24">
        <f t="shared" ca="1" si="5"/>
        <v>57.545471795268625</v>
      </c>
      <c r="M61" s="24">
        <f t="shared" ca="1" si="5"/>
        <v>55.414158025073512</v>
      </c>
      <c r="N61" s="24">
        <f t="shared" ca="1" si="5"/>
        <v>55.9277276082531</v>
      </c>
      <c r="O61" s="24">
        <f t="shared" ca="1" si="5"/>
        <v>54.412697337873389</v>
      </c>
      <c r="P61" s="25">
        <f t="shared" ca="1" si="5"/>
        <v>10.939032121724434</v>
      </c>
      <c r="R61" s="24">
        <f ca="1">IF(J61=0,0,Agents($D$4,$D$5,J61,$D$3)/(1-$O$1))</f>
        <v>3.2608695652173911</v>
      </c>
      <c r="S61" s="24">
        <f ca="1">IF(K61=0,0,Agents($D$4,$D$5,K61,$D$3)/(1-$O$1))</f>
        <v>21.739130434782609</v>
      </c>
      <c r="T61" s="24">
        <f ca="1">IF(L61=0,0,Agents($D$4,$D$5,L61,$D$3)/(1-$O$1))</f>
        <v>23.913043478260867</v>
      </c>
      <c r="U61" s="24">
        <f ca="1">IF(M61=0,0,Agents($D$4,$D$5,M61,$D$3)/(1-$O$1))</f>
        <v>23.913043478260867</v>
      </c>
      <c r="V61" s="24">
        <f ca="1">IF(N61=0,0,Agents($D$4,$D$5,N61,$D$3)/(1-$O$1))</f>
        <v>23.913043478260867</v>
      </c>
      <c r="W61" s="24">
        <f ca="1">IF(O61=0,0,Agents($D$4,$D$5,O61,$D$3)/(1-$O$1))</f>
        <v>22.826086956521738</v>
      </c>
      <c r="X61" s="24">
        <f ca="1">IF(P61=0,0,Agents($D$4,$D$5,P61,$D$3)/(1-$O$1))</f>
        <v>6.5217391304347823</v>
      </c>
    </row>
    <row r="62" spans="1:24" x14ac:dyDescent="0.25">
      <c r="A62" s="121">
        <v>0.64583333333333337</v>
      </c>
      <c r="B62" s="122">
        <v>5.3140096618357488E-2</v>
      </c>
      <c r="C62" s="123">
        <v>5.2547728419319706E-2</v>
      </c>
      <c r="D62" s="123">
        <v>5.2888940145311945E-2</v>
      </c>
      <c r="E62" s="123">
        <v>4.938680808750414E-2</v>
      </c>
      <c r="F62" s="123">
        <v>5.5912783466963066E-2</v>
      </c>
      <c r="G62" s="123">
        <v>5.3075571177504395E-2</v>
      </c>
      <c r="H62" s="124">
        <v>4.1335101679929286E-2</v>
      </c>
      <c r="J62" s="23">
        <f t="shared" ca="1" si="5"/>
        <v>3.6720225197337872</v>
      </c>
      <c r="K62" s="24">
        <f t="shared" ca="1" si="5"/>
        <v>50.817710255616525</v>
      </c>
      <c r="L62" s="24">
        <f t="shared" ca="1" si="5"/>
        <v>58.880752711535457</v>
      </c>
      <c r="M62" s="24">
        <f t="shared" ca="1" si="5"/>
        <v>49.73921413093948</v>
      </c>
      <c r="N62" s="24">
        <f t="shared" ca="1" si="5"/>
        <v>54.258626462919558</v>
      </c>
      <c r="O62" s="24">
        <f t="shared" ca="1" si="5"/>
        <v>50.4068545890729</v>
      </c>
      <c r="P62" s="25">
        <f t="shared" ca="1" si="5"/>
        <v>9.603751205457602</v>
      </c>
      <c r="R62" s="24">
        <f ca="1">IF(J62=0,0,Agents($D$4,$D$5,J62,$D$3)/(1-$O$1))</f>
        <v>3.2608695652173911</v>
      </c>
      <c r="S62" s="24">
        <f ca="1">IF(K62=0,0,Agents($D$4,$D$5,K62,$D$3)/(1-$O$1))</f>
        <v>21.739130434782609</v>
      </c>
      <c r="T62" s="24">
        <f ca="1">IF(L62=0,0,Agents($D$4,$D$5,L62,$D$3)/(1-$O$1))</f>
        <v>25</v>
      </c>
      <c r="U62" s="24">
        <f ca="1">IF(M62=0,0,Agents($D$4,$D$5,M62,$D$3)/(1-$O$1))</f>
        <v>21.739130434782609</v>
      </c>
      <c r="V62" s="24">
        <f ca="1">IF(N62=0,0,Agents($D$4,$D$5,N62,$D$3)/(1-$O$1))</f>
        <v>22.826086956521738</v>
      </c>
      <c r="W62" s="24">
        <f ca="1">IF(O62=0,0,Agents($D$4,$D$5,O62,$D$3)/(1-$O$1))</f>
        <v>21.739130434782609</v>
      </c>
      <c r="X62" s="24">
        <f ca="1">IF(P62=0,0,Agents($D$4,$D$5,P62,$D$3)/(1-$O$1))</f>
        <v>5.4347826086956523</v>
      </c>
    </row>
    <row r="63" spans="1:24" x14ac:dyDescent="0.25">
      <c r="A63" s="125">
        <v>0.66666666666666663</v>
      </c>
      <c r="B63" s="118">
        <v>4.3478260869565216E-2</v>
      </c>
      <c r="C63" s="119">
        <v>4.322774222670666E-2</v>
      </c>
      <c r="D63" s="119">
        <v>4.4792988121323936E-2</v>
      </c>
      <c r="E63" s="119">
        <v>4.9718263175339734E-2</v>
      </c>
      <c r="F63" s="119">
        <v>4.7312852266412665E-2</v>
      </c>
      <c r="G63" s="119">
        <v>4.9209138840070298E-2</v>
      </c>
      <c r="H63" s="120">
        <v>3.8461538461538478E-2</v>
      </c>
      <c r="J63" s="23">
        <f t="shared" ref="J63:P76" ca="1" si="6">B63*J$77</f>
        <v>3.0043820616003716</v>
      </c>
      <c r="K63" s="24">
        <f t="shared" ca="1" si="6"/>
        <v>41.80456407081541</v>
      </c>
      <c r="L63" s="24">
        <f t="shared" ca="1" si="6"/>
        <v>49.867606526734342</v>
      </c>
      <c r="M63" s="24">
        <f t="shared" ca="1" si="6"/>
        <v>50.073034360006183</v>
      </c>
      <c r="N63" s="24">
        <f t="shared" ca="1" si="6"/>
        <v>45.913120736251855</v>
      </c>
      <c r="O63" s="24">
        <f t="shared" ca="1" si="6"/>
        <v>46.734832069339113</v>
      </c>
      <c r="P63" s="25">
        <f t="shared" ca="1" si="6"/>
        <v>8.9361107473241859</v>
      </c>
      <c r="R63" s="24">
        <f ca="1">IF(J63=0,0,Agents($D$4,$D$5,J63,$D$3)/(1-$O$1))</f>
        <v>3.2608695652173911</v>
      </c>
      <c r="S63" s="24">
        <f ca="1">IF(K63=0,0,Agents($D$4,$D$5,K63,$D$3)/(1-$O$1))</f>
        <v>18.478260869565215</v>
      </c>
      <c r="T63" s="24">
        <f ca="1">IF(L63=0,0,Agents($D$4,$D$5,L63,$D$3)/(1-$O$1))</f>
        <v>21.739130434782609</v>
      </c>
      <c r="U63" s="24">
        <f ca="1">IF(M63=0,0,Agents($D$4,$D$5,M63,$D$3)/(1-$O$1))</f>
        <v>21.739130434782609</v>
      </c>
      <c r="V63" s="24">
        <f ca="1">IF(N63=0,0,Agents($D$4,$D$5,N63,$D$3)/(1-$O$1))</f>
        <v>19.565217391304348</v>
      </c>
      <c r="W63" s="24">
        <f ca="1">IF(O63=0,0,Agents($D$4,$D$5,O63,$D$3)/(1-$O$1))</f>
        <v>20.652173913043477</v>
      </c>
      <c r="X63" s="24">
        <f ca="1">IF(P63=0,0,Agents($D$4,$D$5,P63,$D$3)/(1-$O$1))</f>
        <v>5.4347826086956523</v>
      </c>
    </row>
    <row r="64" spans="1:24" x14ac:dyDescent="0.25">
      <c r="A64" s="121">
        <v>0.6875</v>
      </c>
      <c r="B64" s="122">
        <v>3.3816425120772944E-2</v>
      </c>
      <c r="C64" s="123">
        <v>4.0386606834656544E-2</v>
      </c>
      <c r="D64" s="123">
        <v>3.8795986622073564E-2</v>
      </c>
      <c r="E64" s="123">
        <v>3.5465694398409013E-2</v>
      </c>
      <c r="F64" s="123">
        <v>4.1808896298060415E-2</v>
      </c>
      <c r="G64" s="123">
        <v>3.5852372583479786E-2</v>
      </c>
      <c r="H64" s="124">
        <v>3.2714412024756868E-2</v>
      </c>
      <c r="J64" s="23">
        <f t="shared" ca="1" si="6"/>
        <v>2.3367416034669555</v>
      </c>
      <c r="K64" s="24">
        <f t="shared" ca="1" si="6"/>
        <v>39.05696680080483</v>
      </c>
      <c r="L64" s="24">
        <f t="shared" ca="1" si="6"/>
        <v>43.191201945400188</v>
      </c>
      <c r="M64" s="24">
        <f t="shared" ca="1" si="6"/>
        <v>35.718764510137746</v>
      </c>
      <c r="N64" s="24">
        <f t="shared" ca="1" si="6"/>
        <v>40.571997071184533</v>
      </c>
      <c r="O64" s="24">
        <f t="shared" ca="1" si="6"/>
        <v>34.049663364804204</v>
      </c>
      <c r="P64" s="25">
        <f t="shared" ca="1" si="6"/>
        <v>7.6008298310573537</v>
      </c>
      <c r="R64" s="24">
        <f ca="1">IF(J64=0,0,Agents($D$4,$D$5,J64,$D$3)/(1-$O$1))</f>
        <v>2.1739130434782608</v>
      </c>
      <c r="S64" s="24">
        <f ca="1">IF(K64=0,0,Agents($D$4,$D$5,K64,$D$3)/(1-$O$1))</f>
        <v>17.391304347826086</v>
      </c>
      <c r="T64" s="24">
        <f ca="1">IF(L64=0,0,Agents($D$4,$D$5,L64,$D$3)/(1-$O$1))</f>
        <v>18.478260869565215</v>
      </c>
      <c r="U64" s="24">
        <f ca="1">IF(M64=0,0,Agents($D$4,$D$5,M64,$D$3)/(1-$O$1))</f>
        <v>16.304347826086957</v>
      </c>
      <c r="V64" s="24">
        <f ca="1">IF(N64=0,0,Agents($D$4,$D$5,N64,$D$3)/(1-$O$1))</f>
        <v>18.478260869565215</v>
      </c>
      <c r="W64" s="24">
        <f ca="1">IF(O64=0,0,Agents($D$4,$D$5,O64,$D$3)/(1-$O$1))</f>
        <v>15.217391304347826</v>
      </c>
      <c r="X64" s="24">
        <f ca="1">IF(P64=0,0,Agents($D$4,$D$5,P64,$D$3)/(1-$O$1))</f>
        <v>5.4347826086956523</v>
      </c>
    </row>
    <row r="65" spans="1:24" x14ac:dyDescent="0.25">
      <c r="A65" s="125">
        <v>0.70833333333333337</v>
      </c>
      <c r="B65" s="118">
        <v>3.3816425120772944E-2</v>
      </c>
      <c r="C65" s="119">
        <v>2.6579219882637211E-2</v>
      </c>
      <c r="D65" s="119">
        <v>2.8185907046476763E-2</v>
      </c>
      <c r="E65" s="119">
        <v>2.7179317202519059E-2</v>
      </c>
      <c r="F65" s="119">
        <v>3.0959752321981424E-2</v>
      </c>
      <c r="G65" s="119">
        <v>2.7065026362038665E-2</v>
      </c>
      <c r="H65" s="120">
        <v>2.7298850574712645E-2</v>
      </c>
      <c r="J65" s="23">
        <f t="shared" ca="1" si="6"/>
        <v>2.3367416034669555</v>
      </c>
      <c r="K65" s="24">
        <f t="shared" ca="1" si="6"/>
        <v>25.704157638136511</v>
      </c>
      <c r="L65" s="24">
        <f t="shared" ca="1" si="6"/>
        <v>31.379101532270543</v>
      </c>
      <c r="M65" s="24">
        <f t="shared" ca="1" si="6"/>
        <v>27.37325878347005</v>
      </c>
      <c r="N65" s="24">
        <f t="shared" ca="1" si="6"/>
        <v>30.043820616003714</v>
      </c>
      <c r="O65" s="24">
        <f t="shared" ca="1" si="6"/>
        <v>25.704157638136511</v>
      </c>
      <c r="P65" s="25">
        <f t="shared" ca="1" si="6"/>
        <v>6.3425843522674512</v>
      </c>
      <c r="R65" s="24">
        <f ca="1">IF(J65=0,0,Agents($D$4,$D$5,J65,$D$3)/(1-$O$1))</f>
        <v>2.1739130434782608</v>
      </c>
      <c r="S65" s="24">
        <f ca="1">IF(K65=0,0,Agents($D$4,$D$5,K65,$D$3)/(1-$O$1))</f>
        <v>11.956521739130434</v>
      </c>
      <c r="T65" s="24">
        <f ca="1">IF(L65=0,0,Agents($D$4,$D$5,L65,$D$3)/(1-$O$1))</f>
        <v>14.130434782608695</v>
      </c>
      <c r="U65" s="24">
        <f ca="1">IF(M65=0,0,Agents($D$4,$D$5,M65,$D$3)/(1-$O$1))</f>
        <v>13.043478260869565</v>
      </c>
      <c r="V65" s="24">
        <f ca="1">IF(N65=0,0,Agents($D$4,$D$5,N65,$D$3)/(1-$O$1))</f>
        <v>14.130434782608695</v>
      </c>
      <c r="W65" s="24">
        <f ca="1">IF(O65=0,0,Agents($D$4,$D$5,O65,$D$3)/(1-$O$1))</f>
        <v>11.956521739130434</v>
      </c>
      <c r="X65" s="24">
        <f ca="1">IF(P65=0,0,Agents($D$4,$D$5,P65,$D$3)/(1-$O$1))</f>
        <v>4.3478260869565215</v>
      </c>
    </row>
    <row r="66" spans="1:24" x14ac:dyDescent="0.25">
      <c r="A66" s="121">
        <v>0.72916666666666663</v>
      </c>
      <c r="B66" s="122">
        <v>1.4492753623188406E-2</v>
      </c>
      <c r="C66" s="123">
        <v>1.9675526406627546E-2</v>
      </c>
      <c r="D66" s="123">
        <v>1.6791604197901048E-2</v>
      </c>
      <c r="E66" s="123">
        <v>2.0881670533642691E-2</v>
      </c>
      <c r="F66" s="123">
        <v>2.1327829377364983E-2</v>
      </c>
      <c r="G66" s="123">
        <v>1.8629173989455183E-2</v>
      </c>
      <c r="H66" s="124">
        <v>2.8735632183908046E-2</v>
      </c>
      <c r="J66" s="23">
        <f t="shared" ca="1" si="6"/>
        <v>1.0014606872001239</v>
      </c>
      <c r="K66" s="24">
        <f t="shared" ca="1" si="6"/>
        <v>19.027753056802354</v>
      </c>
      <c r="L66" s="24">
        <f t="shared" ca="1" si="6"/>
        <v>18.69393282773564</v>
      </c>
      <c r="M66" s="24">
        <f t="shared" ca="1" si="6"/>
        <v>21.030674431202598</v>
      </c>
      <c r="N66" s="24">
        <f t="shared" ca="1" si="6"/>
        <v>20.696854202135896</v>
      </c>
      <c r="O66" s="24">
        <f t="shared" ca="1" si="6"/>
        <v>17.692472140535518</v>
      </c>
      <c r="P66" s="25">
        <f t="shared" ca="1" si="6"/>
        <v>6.6764045813341593</v>
      </c>
      <c r="R66" s="24">
        <f ca="1">IF(J66=0,0,Agents($D$4,$D$5,J66,$D$3)/(1-$O$1))</f>
        <v>2.1739130434782608</v>
      </c>
      <c r="S66" s="24">
        <f ca="1">IF(K66=0,0,Agents($D$4,$D$5,K66,$D$3)/(1-$O$1))</f>
        <v>9.7826086956521738</v>
      </c>
      <c r="T66" s="24">
        <f ca="1">IF(L66=0,0,Agents($D$4,$D$5,L66,$D$3)/(1-$O$1))</f>
        <v>9.7826086956521738</v>
      </c>
      <c r="U66" s="24">
        <f ca="1">IF(M66=0,0,Agents($D$4,$D$5,M66,$D$3)/(1-$O$1))</f>
        <v>10.869565217391305</v>
      </c>
      <c r="V66" s="24">
        <f ca="1">IF(N66=0,0,Agents($D$4,$D$5,N66,$D$3)/(1-$O$1))</f>
        <v>10.869565217391305</v>
      </c>
      <c r="W66" s="24">
        <f ca="1">IF(O66=0,0,Agents($D$4,$D$5,O66,$D$3)/(1-$O$1))</f>
        <v>9.7826086956521738</v>
      </c>
      <c r="X66" s="24">
        <f ca="1">IF(P66=0,0,Agents($D$4,$D$5,P66,$D$3)/(1-$O$1))</f>
        <v>4.3478260869565215</v>
      </c>
    </row>
    <row r="67" spans="1:24" x14ac:dyDescent="0.25">
      <c r="A67" s="125">
        <v>0.75</v>
      </c>
      <c r="B67" s="118">
        <v>2.4154589371980676E-2</v>
      </c>
      <c r="C67" s="119">
        <v>1.5533310321021747E-2</v>
      </c>
      <c r="D67" s="119">
        <v>1.4992503748125937E-2</v>
      </c>
      <c r="E67" s="119">
        <v>1.4252568776930727E-2</v>
      </c>
      <c r="F67" s="119">
        <v>1.5823873409012729E-2</v>
      </c>
      <c r="G67" s="119">
        <v>1.1950790861159929E-2</v>
      </c>
      <c r="H67" s="120">
        <v>1.4367816091954023E-2</v>
      </c>
      <c r="J67" s="23">
        <f t="shared" ca="1" si="6"/>
        <v>1.6691011453335396</v>
      </c>
      <c r="K67" s="24">
        <f t="shared" ca="1" si="6"/>
        <v>15.021910308001857</v>
      </c>
      <c r="L67" s="24">
        <f t="shared" ca="1" si="6"/>
        <v>16.691011453335395</v>
      </c>
      <c r="M67" s="24">
        <f t="shared" ca="1" si="6"/>
        <v>14.354269849868443</v>
      </c>
      <c r="N67" s="24">
        <f t="shared" ca="1" si="6"/>
        <v>15.355730537068567</v>
      </c>
      <c r="O67" s="24">
        <f t="shared" ca="1" si="6"/>
        <v>11.34988778826807</v>
      </c>
      <c r="P67" s="25">
        <f t="shared" ca="1" si="6"/>
        <v>3.3382022906670796</v>
      </c>
      <c r="R67" s="24">
        <f ca="1">IF(J67=0,0,Agents($D$4,$D$5,J67,$D$3)/(1-$O$1))</f>
        <v>2.1739130434782608</v>
      </c>
      <c r="S67" s="24">
        <f ca="1">IF(K67=0,0,Agents($D$4,$D$5,K67,$D$3)/(1-$O$1))</f>
        <v>8.695652173913043</v>
      </c>
      <c r="T67" s="24">
        <f ca="1">IF(L67=0,0,Agents($D$4,$D$5,L67,$D$3)/(1-$O$1))</f>
        <v>8.695652173913043</v>
      </c>
      <c r="U67" s="24">
        <f ca="1">IF(M67=0,0,Agents($D$4,$D$5,M67,$D$3)/(1-$O$1))</f>
        <v>7.6086956521739131</v>
      </c>
      <c r="V67" s="24">
        <f ca="1">IF(N67=0,0,Agents($D$4,$D$5,N67,$D$3)/(1-$O$1))</f>
        <v>8.695652173913043</v>
      </c>
      <c r="W67" s="24">
        <f ca="1">IF(O67=0,0,Agents($D$4,$D$5,O67,$D$3)/(1-$O$1))</f>
        <v>6.5217391304347823</v>
      </c>
      <c r="X67" s="24">
        <f ca="1">IF(P67=0,0,Agents($D$4,$D$5,P67,$D$3)/(1-$O$1))</f>
        <v>3.2608695652173911</v>
      </c>
    </row>
    <row r="68" spans="1:24" x14ac:dyDescent="0.25">
      <c r="A68" s="121">
        <v>0.77083333333333337</v>
      </c>
      <c r="B68" s="122">
        <v>1.932367149758454E-2</v>
      </c>
      <c r="C68" s="123">
        <v>1.1736278909216431E-2</v>
      </c>
      <c r="D68" s="123">
        <v>9.595202398800599E-3</v>
      </c>
      <c r="E68" s="123">
        <v>8.6178322837255558E-3</v>
      </c>
      <c r="F68" s="123">
        <v>9.6319229446164435E-3</v>
      </c>
      <c r="G68" s="123">
        <v>8.4358523725834803E-3</v>
      </c>
      <c r="H68" s="124">
        <v>1.4367816091954023E-2</v>
      </c>
      <c r="J68" s="23">
        <f t="shared" ca="1" si="6"/>
        <v>1.3352809162668318</v>
      </c>
      <c r="K68" s="24">
        <f t="shared" ca="1" si="6"/>
        <v>11.349887788268068</v>
      </c>
      <c r="L68" s="24">
        <f t="shared" ca="1" si="6"/>
        <v>10.682247330134652</v>
      </c>
      <c r="M68" s="24">
        <f t="shared" ca="1" si="6"/>
        <v>8.6793259557344076</v>
      </c>
      <c r="N68" s="24">
        <f t="shared" ca="1" si="6"/>
        <v>9.3469664138678237</v>
      </c>
      <c r="O68" s="24">
        <f t="shared" ca="1" si="6"/>
        <v>8.0116854976009915</v>
      </c>
      <c r="P68" s="25">
        <f t="shared" ca="1" si="6"/>
        <v>3.3382022906670796</v>
      </c>
      <c r="R68" s="24">
        <f ca="1">IF(J68=0,0,Agents($D$4,$D$5,J68,$D$3)/(1-$O$1))</f>
        <v>2.1739130434782608</v>
      </c>
      <c r="S68" s="24">
        <f ca="1">IF(K68=0,0,Agents($D$4,$D$5,K68,$D$3)/(1-$O$1))</f>
        <v>6.5217391304347823</v>
      </c>
      <c r="T68" s="24">
        <f ca="1">IF(L68=0,0,Agents($D$4,$D$5,L68,$D$3)/(1-$O$1))</f>
        <v>6.5217391304347823</v>
      </c>
      <c r="U68" s="24">
        <f ca="1">IF(M68=0,0,Agents($D$4,$D$5,M68,$D$3)/(1-$O$1))</f>
        <v>5.4347826086956523</v>
      </c>
      <c r="V68" s="24">
        <f ca="1">IF(N68=0,0,Agents($D$4,$D$5,N68,$D$3)/(1-$O$1))</f>
        <v>5.4347826086956523</v>
      </c>
      <c r="W68" s="24">
        <f ca="1">IF(O68=0,0,Agents($D$4,$D$5,O68,$D$3)/(1-$O$1))</f>
        <v>5.4347826086956523</v>
      </c>
      <c r="X68" s="24">
        <f ca="1">IF(P68=0,0,Agents($D$4,$D$5,P68,$D$3)/(1-$O$1))</f>
        <v>3.2608695652173911</v>
      </c>
    </row>
    <row r="69" spans="1:24" x14ac:dyDescent="0.25">
      <c r="A69" s="125">
        <v>0.79166666666666663</v>
      </c>
      <c r="B69" s="118">
        <v>1.4492753623188406E-2</v>
      </c>
      <c r="C69" s="119">
        <v>7.9392474974111157E-3</v>
      </c>
      <c r="D69" s="119">
        <v>5.6971514242878558E-3</v>
      </c>
      <c r="E69" s="119">
        <v>7.9549221080543586E-3</v>
      </c>
      <c r="F69" s="119">
        <v>8.2559339525283791E-3</v>
      </c>
      <c r="G69" s="119">
        <v>6.3268892794376098E-3</v>
      </c>
      <c r="H69" s="120">
        <v>8.6206896551724137E-3</v>
      </c>
      <c r="J69" s="23">
        <f t="shared" ca="1" si="6"/>
        <v>1.0014606872001239</v>
      </c>
      <c r="K69" s="24">
        <f t="shared" ca="1" si="6"/>
        <v>7.6778652685342834</v>
      </c>
      <c r="L69" s="24">
        <f t="shared" ca="1" si="6"/>
        <v>6.3425843522674494</v>
      </c>
      <c r="M69" s="24">
        <f t="shared" ca="1" si="6"/>
        <v>8.0116854976009897</v>
      </c>
      <c r="N69" s="24">
        <f t="shared" ca="1" si="6"/>
        <v>8.0116854976009897</v>
      </c>
      <c r="O69" s="24">
        <f t="shared" ca="1" si="6"/>
        <v>6.0087641232007432</v>
      </c>
      <c r="P69" s="25">
        <f t="shared" ca="1" si="6"/>
        <v>2.0029213744002479</v>
      </c>
      <c r="R69" s="24">
        <f ca="1">IF(J69=0,0,Agents($D$4,$D$5,J69,$D$3)/(1-$O$1))</f>
        <v>2.1739130434782608</v>
      </c>
      <c r="S69" s="24">
        <f ca="1">IF(K69=0,0,Agents($D$4,$D$5,K69,$D$3)/(1-$O$1))</f>
        <v>5.4347826086956523</v>
      </c>
      <c r="T69" s="24">
        <f ca="1">IF(L69=0,0,Agents($D$4,$D$5,L69,$D$3)/(1-$O$1))</f>
        <v>4.3478260869565215</v>
      </c>
      <c r="U69" s="24">
        <f ca="1">IF(M69=0,0,Agents($D$4,$D$5,M69,$D$3)/(1-$O$1))</f>
        <v>5.4347826086956523</v>
      </c>
      <c r="V69" s="24">
        <f ca="1">IF(N69=0,0,Agents($D$4,$D$5,N69,$D$3)/(1-$O$1))</f>
        <v>5.4347826086956523</v>
      </c>
      <c r="W69" s="24">
        <f ca="1">IF(O69=0,0,Agents($D$4,$D$5,O69,$D$3)/(1-$O$1))</f>
        <v>4.3478260869565215</v>
      </c>
      <c r="X69" s="24">
        <f ca="1">IF(P69=0,0,Agents($D$4,$D$5,P69,$D$3)/(1-$O$1))</f>
        <v>2.1739130434782608</v>
      </c>
    </row>
    <row r="70" spans="1:24" x14ac:dyDescent="0.25">
      <c r="A70" s="126">
        <v>0.8125</v>
      </c>
      <c r="B70" s="122">
        <v>2.4154589371980676E-2</v>
      </c>
      <c r="C70" s="123">
        <v>5.5229547808077319E-3</v>
      </c>
      <c r="D70" s="123">
        <v>5.0974512743628183E-3</v>
      </c>
      <c r="E70" s="123">
        <v>5.3032814053695721E-3</v>
      </c>
      <c r="F70" s="123">
        <v>7.2239422084623322E-3</v>
      </c>
      <c r="G70" s="123">
        <v>4.2179261862917402E-3</v>
      </c>
      <c r="H70" s="124">
        <v>8.6206896551724137E-3</v>
      </c>
      <c r="J70" s="23">
        <f t="shared" ca="1" si="6"/>
        <v>1.6691011453335396</v>
      </c>
      <c r="K70" s="24">
        <f t="shared" ca="1" si="6"/>
        <v>5.3411236650673262</v>
      </c>
      <c r="L70" s="24">
        <f t="shared" ca="1" si="6"/>
        <v>5.6749438941340333</v>
      </c>
      <c r="M70" s="24">
        <f t="shared" ca="1" si="6"/>
        <v>5.3411236650673271</v>
      </c>
      <c r="N70" s="24">
        <f t="shared" ca="1" si="6"/>
        <v>7.0102248104008664</v>
      </c>
      <c r="O70" s="24">
        <f t="shared" ca="1" si="6"/>
        <v>4.0058427488004957</v>
      </c>
      <c r="P70" s="25">
        <f t="shared" ca="1" si="6"/>
        <v>2.0029213744002479</v>
      </c>
      <c r="R70" s="24">
        <f ca="1">IF(J70=0,0,Agents($D$4,$D$5,J70,$D$3)/(1-$O$1))</f>
        <v>2.1739130434782608</v>
      </c>
      <c r="S70" s="24">
        <f ca="1">IF(K70=0,0,Agents($D$4,$D$5,K70,$D$3)/(1-$O$1))</f>
        <v>4.3478260869565215</v>
      </c>
      <c r="T70" s="24">
        <f ca="1">IF(L70=0,0,Agents($D$4,$D$5,L70,$D$3)/(1-$O$1))</f>
        <v>4.3478260869565215</v>
      </c>
      <c r="U70" s="24">
        <f ca="1">IF(M70=0,0,Agents($D$4,$D$5,M70,$D$3)/(1-$O$1))</f>
        <v>4.3478260869565215</v>
      </c>
      <c r="V70" s="24">
        <f ca="1">IF(N70=0,0,Agents($D$4,$D$5,N70,$D$3)/(1-$O$1))</f>
        <v>4.3478260869565215</v>
      </c>
      <c r="W70" s="24">
        <f ca="1">IF(O70=0,0,Agents($D$4,$D$5,O70,$D$3)/(1-$O$1))</f>
        <v>3.2608695652173911</v>
      </c>
      <c r="X70" s="24">
        <f ca="1">IF(P70=0,0,Agents($D$4,$D$5,P70,$D$3)/(1-$O$1))</f>
        <v>2.1739130434782608</v>
      </c>
    </row>
    <row r="71" spans="1:24" x14ac:dyDescent="0.25">
      <c r="A71" s="125">
        <v>0.83333333333333304</v>
      </c>
      <c r="B71" s="127">
        <v>9.6618357487922701E-3</v>
      </c>
      <c r="C71" s="128">
        <v>2.0711080428028996E-3</v>
      </c>
      <c r="D71" s="128">
        <v>2.098950524737631E-3</v>
      </c>
      <c r="E71" s="128">
        <v>2.651640702684786E-3</v>
      </c>
      <c r="F71" s="128">
        <v>2.7519779841761265E-3</v>
      </c>
      <c r="G71" s="128">
        <v>1.7574692442882249E-3</v>
      </c>
      <c r="H71" s="129">
        <v>4.3103448275862068E-3</v>
      </c>
      <c r="J71" s="23">
        <f t="shared" ca="1" si="6"/>
        <v>0.66764045813341588</v>
      </c>
      <c r="K71" s="24">
        <f t="shared" ca="1" si="6"/>
        <v>2.0029213744002474</v>
      </c>
      <c r="L71" s="24">
        <f t="shared" ca="1" si="6"/>
        <v>2.336741603466955</v>
      </c>
      <c r="M71" s="24">
        <f t="shared" ca="1" si="6"/>
        <v>2.6705618325336635</v>
      </c>
      <c r="N71" s="24">
        <f t="shared" ca="1" si="6"/>
        <v>2.6705618325336635</v>
      </c>
      <c r="O71" s="24">
        <f t="shared" ca="1" si="6"/>
        <v>1.6691011453335396</v>
      </c>
      <c r="P71" s="25">
        <f t="shared" ca="1" si="6"/>
        <v>1.0014606872001239</v>
      </c>
      <c r="R71" s="24">
        <f ca="1">IF(J71=0,0,Agents($D$4,$D$5,J71,$D$3)/(1-$O$1))</f>
        <v>1.0869565217391304</v>
      </c>
      <c r="S71" s="24">
        <f ca="1">IF(K71=0,0,Agents($D$4,$D$5,K71,$D$3)/(1-$O$1))</f>
        <v>2.1739130434782608</v>
      </c>
      <c r="T71" s="24">
        <f ca="1">IF(L71=0,0,Agents($D$4,$D$5,L71,$D$3)/(1-$O$1))</f>
        <v>2.1739130434782608</v>
      </c>
      <c r="U71" s="24">
        <f ca="1">IF(M71=0,0,Agents($D$4,$D$5,M71,$D$3)/(1-$O$1))</f>
        <v>3.2608695652173911</v>
      </c>
      <c r="V71" s="24">
        <f ca="1">IF(N71=0,0,Agents($D$4,$D$5,N71,$D$3)/(1-$O$1))</f>
        <v>3.2608695652173911</v>
      </c>
      <c r="W71" s="24">
        <f ca="1">IF(O71=0,0,Agents($D$4,$D$5,O71,$D$3)/(1-$O$1))</f>
        <v>2.1739130434782608</v>
      </c>
      <c r="X71" s="24">
        <f ca="1">IF(P71=0,0,Agents($D$4,$D$5,P71,$D$3)/(1-$O$1))</f>
        <v>2.1739130434782608</v>
      </c>
    </row>
    <row r="72" spans="1:24" x14ac:dyDescent="0.25">
      <c r="A72" s="126">
        <v>0.85416666666666696</v>
      </c>
      <c r="B72" s="127">
        <v>1.4492753623188406E-2</v>
      </c>
      <c r="C72" s="128">
        <v>1.380738695201933E-3</v>
      </c>
      <c r="D72" s="128">
        <v>1.1994002998500749E-3</v>
      </c>
      <c r="E72" s="128">
        <v>1.325820351342393E-3</v>
      </c>
      <c r="F72" s="128">
        <v>1.7199862401100791E-3</v>
      </c>
      <c r="G72" s="128">
        <v>1.4059753954305801E-3</v>
      </c>
      <c r="H72" s="129">
        <v>1.4367816091954023E-3</v>
      </c>
      <c r="J72" s="23">
        <f t="shared" ca="1" si="6"/>
        <v>1.0014606872001239</v>
      </c>
      <c r="K72" s="24">
        <f t="shared" ca="1" si="6"/>
        <v>1.3352809162668315</v>
      </c>
      <c r="L72" s="24">
        <f t="shared" ca="1" si="6"/>
        <v>1.3352809162668315</v>
      </c>
      <c r="M72" s="24">
        <f t="shared" ca="1" si="6"/>
        <v>1.3352809162668318</v>
      </c>
      <c r="N72" s="24">
        <f t="shared" ca="1" si="6"/>
        <v>1.6691011453335398</v>
      </c>
      <c r="O72" s="24">
        <f t="shared" ca="1" si="6"/>
        <v>1.3352809162668318</v>
      </c>
      <c r="P72" s="25">
        <f t="shared" ca="1" si="6"/>
        <v>0.33382022906670794</v>
      </c>
      <c r="R72" s="24">
        <f ca="1">IF(J72=0,0,Agents($D$4,$D$5,J72,$D$3)/(1-$O$1))</f>
        <v>2.1739130434782608</v>
      </c>
      <c r="S72" s="24">
        <f ca="1">IF(K72=0,0,Agents($D$4,$D$5,K72,$D$3)/(1-$O$1))</f>
        <v>2.1739130434782608</v>
      </c>
      <c r="T72" s="24">
        <f ca="1">IF(L72=0,0,Agents($D$4,$D$5,L72,$D$3)/(1-$O$1))</f>
        <v>2.1739130434782608</v>
      </c>
      <c r="U72" s="24">
        <f ca="1">IF(M72=0,0,Agents($D$4,$D$5,M72,$D$3)/(1-$O$1))</f>
        <v>2.1739130434782608</v>
      </c>
      <c r="V72" s="24">
        <f ca="1">IF(N72=0,0,Agents($D$4,$D$5,N72,$D$3)/(1-$O$1))</f>
        <v>2.1739130434782608</v>
      </c>
      <c r="W72" s="24">
        <f ca="1">IF(O72=0,0,Agents($D$4,$D$5,O72,$D$3)/(1-$O$1))</f>
        <v>2.1739130434782608</v>
      </c>
      <c r="X72" s="24">
        <f ca="1">IF(P72=0,0,Agents($D$4,$D$5,P72,$D$3)/(1-$O$1))</f>
        <v>1.0869565217391304</v>
      </c>
    </row>
    <row r="73" spans="1:24" x14ac:dyDescent="0.25">
      <c r="A73" s="125">
        <v>0.875000000000001</v>
      </c>
      <c r="B73" s="127">
        <v>1.4492753623188406E-2</v>
      </c>
      <c r="C73" s="128">
        <v>7.9392474974111157E-3</v>
      </c>
      <c r="D73" s="128">
        <v>5.6971514242878558E-3</v>
      </c>
      <c r="E73" s="128">
        <v>7.9549221080543586E-3</v>
      </c>
      <c r="F73" s="128">
        <v>8.2559339525283791E-3</v>
      </c>
      <c r="G73" s="128">
        <v>6.3268892794376098E-3</v>
      </c>
      <c r="H73" s="129">
        <v>8.6206896551724137E-3</v>
      </c>
      <c r="J73" s="23">
        <f t="shared" ca="1" si="6"/>
        <v>1.0014606872001239</v>
      </c>
      <c r="K73" s="24">
        <f t="shared" ca="1" si="6"/>
        <v>7.6778652685342834</v>
      </c>
      <c r="L73" s="24">
        <f t="shared" ca="1" si="6"/>
        <v>6.3425843522674494</v>
      </c>
      <c r="M73" s="24">
        <f t="shared" ca="1" si="6"/>
        <v>8.0116854976009897</v>
      </c>
      <c r="N73" s="24">
        <f t="shared" ca="1" si="6"/>
        <v>8.0116854976009897</v>
      </c>
      <c r="O73" s="24">
        <f t="shared" ca="1" si="6"/>
        <v>6.0087641232007432</v>
      </c>
      <c r="P73" s="25">
        <f t="shared" ca="1" si="6"/>
        <v>2.0029213744002479</v>
      </c>
      <c r="R73" s="24">
        <f ca="1">IF(J73=0,0,Agents($D$4,$D$5,J73,$D$3)/(1-$O$1))</f>
        <v>2.1739130434782608</v>
      </c>
      <c r="S73" s="24">
        <f ca="1">IF(K73=0,0,Agents($D$4,$D$5,K73,$D$3)/(1-$O$1))</f>
        <v>5.4347826086956523</v>
      </c>
      <c r="T73" s="24">
        <f ca="1">IF(L73=0,0,Agents($D$4,$D$5,L73,$D$3)/(1-$O$1))</f>
        <v>4.3478260869565215</v>
      </c>
      <c r="U73" s="24">
        <f ca="1">IF(M73=0,0,Agents($D$4,$D$5,M73,$D$3)/(1-$O$1))</f>
        <v>5.4347826086956523</v>
      </c>
      <c r="V73" s="24">
        <f ca="1">IF(N73=0,0,Agents($D$4,$D$5,N73,$D$3)/(1-$O$1))</f>
        <v>5.4347826086956523</v>
      </c>
      <c r="W73" s="24">
        <f ca="1">IF(O73=0,0,Agents($D$4,$D$5,O73,$D$3)/(1-$O$1))</f>
        <v>4.3478260869565215</v>
      </c>
      <c r="X73" s="24">
        <f ca="1">IF(P73=0,0,Agents($D$4,$D$5,P73,$D$3)/(1-$O$1))</f>
        <v>2.1739130434782608</v>
      </c>
    </row>
    <row r="74" spans="1:24" x14ac:dyDescent="0.25">
      <c r="A74" s="126">
        <v>0.89583333333333504</v>
      </c>
      <c r="B74" s="127">
        <v>2.4154589371980676E-2</v>
      </c>
      <c r="C74" s="128">
        <v>5.5229547808077319E-3</v>
      </c>
      <c r="D74" s="128">
        <v>5.0974512743628183E-3</v>
      </c>
      <c r="E74" s="128">
        <v>5.3032814053695721E-3</v>
      </c>
      <c r="F74" s="128">
        <v>7.2239422084623322E-3</v>
      </c>
      <c r="G74" s="128">
        <v>4.2179261862917402E-3</v>
      </c>
      <c r="H74" s="129">
        <v>8.6206896551724137E-3</v>
      </c>
      <c r="J74" s="23">
        <f t="shared" ca="1" si="6"/>
        <v>1.6691011453335396</v>
      </c>
      <c r="K74" s="24">
        <f t="shared" ca="1" si="6"/>
        <v>5.3411236650673262</v>
      </c>
      <c r="L74" s="24">
        <f t="shared" ca="1" si="6"/>
        <v>5.6749438941340333</v>
      </c>
      <c r="M74" s="24">
        <f t="shared" ca="1" si="6"/>
        <v>5.3411236650673271</v>
      </c>
      <c r="N74" s="24">
        <f t="shared" ca="1" si="6"/>
        <v>7.0102248104008664</v>
      </c>
      <c r="O74" s="24">
        <f t="shared" ca="1" si="6"/>
        <v>4.0058427488004957</v>
      </c>
      <c r="P74" s="25">
        <f t="shared" ca="1" si="6"/>
        <v>2.0029213744002479</v>
      </c>
      <c r="R74" s="24">
        <f ca="1">IF(J74=0,0,Agents($D$4,$D$5,J74,$D$3)/(1-$O$1))</f>
        <v>2.1739130434782608</v>
      </c>
      <c r="S74" s="24">
        <f ca="1">IF(K74=0,0,Agents($D$4,$D$5,K74,$D$3)/(1-$O$1))</f>
        <v>4.3478260869565215</v>
      </c>
      <c r="T74" s="24">
        <f ca="1">IF(L74=0,0,Agents($D$4,$D$5,L74,$D$3)/(1-$O$1))</f>
        <v>4.3478260869565215</v>
      </c>
      <c r="U74" s="24">
        <f ca="1">IF(M74=0,0,Agents($D$4,$D$5,M74,$D$3)/(1-$O$1))</f>
        <v>4.3478260869565215</v>
      </c>
      <c r="V74" s="24">
        <f ca="1">IF(N74=0,0,Agents($D$4,$D$5,N74,$D$3)/(1-$O$1))</f>
        <v>4.3478260869565215</v>
      </c>
      <c r="W74" s="24">
        <f ca="1">IF(O74=0,0,Agents($D$4,$D$5,O74,$D$3)/(1-$O$1))</f>
        <v>3.2608695652173911</v>
      </c>
      <c r="X74" s="24">
        <f ca="1">IF(P74=0,0,Agents($D$4,$D$5,P74,$D$3)/(1-$O$1))</f>
        <v>2.1739130434782608</v>
      </c>
    </row>
    <row r="75" spans="1:24" x14ac:dyDescent="0.25">
      <c r="A75" s="125">
        <v>0.91666666666666896</v>
      </c>
      <c r="B75" s="127">
        <v>9.6618357487922701E-3</v>
      </c>
      <c r="C75" s="128">
        <v>2.0711080428028996E-3</v>
      </c>
      <c r="D75" s="128">
        <v>2.098950524737631E-3</v>
      </c>
      <c r="E75" s="128">
        <v>2.651640702684786E-3</v>
      </c>
      <c r="F75" s="128">
        <v>2.7519779841761265E-3</v>
      </c>
      <c r="G75" s="128">
        <v>1.7574692442882249E-3</v>
      </c>
      <c r="H75" s="129">
        <v>4.3103448275862068E-3</v>
      </c>
      <c r="J75" s="23">
        <f t="shared" ca="1" si="6"/>
        <v>0.66764045813341588</v>
      </c>
      <c r="K75" s="24">
        <f t="shared" ca="1" si="6"/>
        <v>2.0029213744002474</v>
      </c>
      <c r="L75" s="24">
        <f t="shared" ca="1" si="6"/>
        <v>2.336741603466955</v>
      </c>
      <c r="M75" s="24">
        <f t="shared" ca="1" si="6"/>
        <v>2.6705618325336635</v>
      </c>
      <c r="N75" s="24">
        <f t="shared" ca="1" si="6"/>
        <v>2.6705618325336635</v>
      </c>
      <c r="O75" s="24">
        <f t="shared" ca="1" si="6"/>
        <v>1.6691011453335396</v>
      </c>
      <c r="P75" s="25">
        <f t="shared" ca="1" si="6"/>
        <v>1.0014606872001239</v>
      </c>
      <c r="R75" s="24">
        <f ca="1">IF(J75=0,0,Agents($D$4,$D$5,J75,$D$3)/(1-$O$1))</f>
        <v>1.0869565217391304</v>
      </c>
      <c r="S75" s="24">
        <f ca="1">IF(K75=0,0,Agents($D$4,$D$5,K75,$D$3)/(1-$O$1))</f>
        <v>2.1739130434782608</v>
      </c>
      <c r="T75" s="24">
        <f ca="1">IF(L75=0,0,Agents($D$4,$D$5,L75,$D$3)/(1-$O$1))</f>
        <v>2.1739130434782608</v>
      </c>
      <c r="U75" s="24">
        <f ca="1">IF(M75=0,0,Agents($D$4,$D$5,M75,$D$3)/(1-$O$1))</f>
        <v>3.2608695652173911</v>
      </c>
      <c r="V75" s="24">
        <f ca="1">IF(N75=0,0,Agents($D$4,$D$5,N75,$D$3)/(1-$O$1))</f>
        <v>3.2608695652173911</v>
      </c>
      <c r="W75" s="24">
        <f ca="1">IF(O75=0,0,Agents($D$4,$D$5,O75,$D$3)/(1-$O$1))</f>
        <v>2.1739130434782608</v>
      </c>
      <c r="X75" s="24">
        <f ca="1">IF(P75=0,0,Agents($D$4,$D$5,P75,$D$3)/(1-$O$1))</f>
        <v>2.1739130434782608</v>
      </c>
    </row>
    <row r="76" spans="1:24" x14ac:dyDescent="0.25">
      <c r="A76" s="126">
        <v>0.937500000000003</v>
      </c>
      <c r="B76" s="127">
        <v>1.4492753623188406E-2</v>
      </c>
      <c r="C76" s="128">
        <v>1.380738695201933E-3</v>
      </c>
      <c r="D76" s="128">
        <v>1.1994002998500749E-3</v>
      </c>
      <c r="E76" s="128">
        <v>1.325820351342393E-3</v>
      </c>
      <c r="F76" s="128">
        <v>1.7199862401100791E-3</v>
      </c>
      <c r="G76" s="128">
        <v>1.4059753954305801E-3</v>
      </c>
      <c r="H76" s="129">
        <v>1.4367816091954023E-3</v>
      </c>
      <c r="J76" s="23">
        <f t="shared" ca="1" si="6"/>
        <v>1.0014606872001239</v>
      </c>
      <c r="K76" s="24">
        <f t="shared" ca="1" si="6"/>
        <v>1.3352809162668315</v>
      </c>
      <c r="L76" s="24">
        <f t="shared" ca="1" si="6"/>
        <v>1.3352809162668315</v>
      </c>
      <c r="M76" s="24">
        <f t="shared" ca="1" si="6"/>
        <v>1.3352809162668318</v>
      </c>
      <c r="N76" s="24">
        <f t="shared" ca="1" si="6"/>
        <v>1.6691011453335398</v>
      </c>
      <c r="O76" s="24">
        <f t="shared" ca="1" si="6"/>
        <v>1.3352809162668318</v>
      </c>
      <c r="P76" s="25">
        <f t="shared" ca="1" si="6"/>
        <v>0.33382022906670794</v>
      </c>
      <c r="R76" s="24">
        <f ca="1">IF(J76=0,0,Agents($D$4,$D$5,J76,$D$3)/(1-$O$1))</f>
        <v>2.1739130434782608</v>
      </c>
      <c r="S76" s="24">
        <f ca="1">IF(K76=0,0,Agents($D$4,$D$5,K76,$D$3)/(1-$O$1))</f>
        <v>2.1739130434782608</v>
      </c>
      <c r="T76" s="24">
        <f ca="1">IF(L76=0,0,Agents($D$4,$D$5,L76,$D$3)/(1-$O$1))</f>
        <v>2.1739130434782608</v>
      </c>
      <c r="U76" s="24">
        <f ca="1">IF(M76=0,0,Agents($D$4,$D$5,M76,$D$3)/(1-$O$1))</f>
        <v>2.1739130434782608</v>
      </c>
      <c r="V76" s="24">
        <f ca="1">IF(N76=0,0,Agents($D$4,$D$5,N76,$D$3)/(1-$O$1))</f>
        <v>2.1739130434782608</v>
      </c>
      <c r="W76" s="24">
        <f ca="1">IF(O76=0,0,Agents($D$4,$D$5,O76,$D$3)/(1-$O$1))</f>
        <v>2.1739130434782608</v>
      </c>
      <c r="X76" s="24">
        <f ca="1">IF(P76=0,0,Agents($D$4,$D$5,P76,$D$3)/(1-$O$1))</f>
        <v>1.0869565217391304</v>
      </c>
    </row>
    <row r="77" spans="1:24" x14ac:dyDescent="0.25">
      <c r="A77" s="130"/>
      <c r="B77" s="131">
        <v>1.301559356136821E-2</v>
      </c>
      <c r="C77" s="132">
        <v>0.18215543259557343</v>
      </c>
      <c r="D77" s="132">
        <v>0.20969567404426559</v>
      </c>
      <c r="E77" s="132">
        <v>0.18970070422535212</v>
      </c>
      <c r="F77" s="132">
        <v>0.18278420523138833</v>
      </c>
      <c r="G77" s="132">
        <v>0.17888581488933603</v>
      </c>
      <c r="H77" s="133">
        <v>4.37625754527163E-2</v>
      </c>
      <c r="J77" s="26">
        <f t="shared" ref="J77:P77" ca="1" si="7">$D$2*B77/SUM($B$42:$H$42)</f>
        <v>69.100787416808544</v>
      </c>
      <c r="K77" s="26">
        <f t="shared" ca="1" si="7"/>
        <v>967.07720360625285</v>
      </c>
      <c r="L77" s="26">
        <f t="shared" ca="1" si="7"/>
        <v>1113.2904639374708</v>
      </c>
      <c r="M77" s="26">
        <f t="shared" ca="1" si="7"/>
        <v>1007.1356310942579</v>
      </c>
      <c r="N77" s="26">
        <f t="shared" ca="1" si="7"/>
        <v>970.41540589691999</v>
      </c>
      <c r="O77" s="26">
        <f t="shared" ca="1" si="7"/>
        <v>949.71855169478408</v>
      </c>
      <c r="P77" s="26">
        <f t="shared" ca="1" si="7"/>
        <v>232.33887943042873</v>
      </c>
      <c r="R77" s="26">
        <f t="shared" ref="R77:W77" ca="1" si="8">(SUM(R47:R76)/2)/$C$6</f>
        <v>4.8233695652173907</v>
      </c>
      <c r="S77" s="26">
        <f t="shared" ca="1" si="8"/>
        <v>27.309782608695649</v>
      </c>
      <c r="T77" s="26">
        <f t="shared" ca="1" si="8"/>
        <v>30.638586956521735</v>
      </c>
      <c r="U77" s="26">
        <f t="shared" ca="1" si="8"/>
        <v>28.396739130434778</v>
      </c>
      <c r="V77" s="26">
        <f t="shared" ca="1" si="8"/>
        <v>27.649456521739125</v>
      </c>
      <c r="W77" s="26">
        <f t="shared" ca="1" si="8"/>
        <v>26.834239130434781</v>
      </c>
      <c r="X77" s="26">
        <f t="shared" ref="X77" ca="1" si="9">(SUM(X47:X72)/2)/$C$6</f>
        <v>8.899456521739129</v>
      </c>
    </row>
    <row r="78" spans="1:24" x14ac:dyDescent="0.25">
      <c r="R78" s="32">
        <f ca="1">SUM(R77:X77)/5</f>
        <v>30.910326086956513</v>
      </c>
      <c r="S78" s="31"/>
      <c r="T78" s="31"/>
      <c r="U78" s="31"/>
      <c r="V78" s="31"/>
      <c r="W78" s="31"/>
      <c r="X78" s="4"/>
    </row>
    <row r="80" spans="1:24" x14ac:dyDescent="0.25">
      <c r="J80" s="6" t="s">
        <v>14</v>
      </c>
      <c r="K80" s="20"/>
      <c r="L80" s="20"/>
      <c r="M80" s="33">
        <v>43160</v>
      </c>
      <c r="N80" s="20"/>
      <c r="O80" s="20"/>
      <c r="P80" s="21"/>
      <c r="R80" s="6" t="s">
        <v>15</v>
      </c>
      <c r="S80" s="20"/>
      <c r="T80" s="20"/>
      <c r="U80" s="20"/>
      <c r="V80" s="20"/>
      <c r="W80" s="20"/>
      <c r="X80" s="21"/>
    </row>
    <row r="81" spans="1:24" x14ac:dyDescent="0.25">
      <c r="A81" s="113" t="s">
        <v>6</v>
      </c>
      <c r="B81" s="114" t="s">
        <v>13</v>
      </c>
      <c r="C81" s="115" t="s">
        <v>7</v>
      </c>
      <c r="D81" s="115" t="s">
        <v>8</v>
      </c>
      <c r="E81" s="115" t="s">
        <v>9</v>
      </c>
      <c r="F81" s="115" t="s">
        <v>10</v>
      </c>
      <c r="G81" s="115" t="s">
        <v>11</v>
      </c>
      <c r="H81" s="116" t="s">
        <v>12</v>
      </c>
      <c r="J81" s="22" t="s">
        <v>13</v>
      </c>
      <c r="K81" s="20" t="s">
        <v>7</v>
      </c>
      <c r="L81" s="20" t="s">
        <v>8</v>
      </c>
      <c r="M81" s="20" t="s">
        <v>9</v>
      </c>
      <c r="N81" s="20" t="s">
        <v>10</v>
      </c>
      <c r="O81" s="20" t="s">
        <v>11</v>
      </c>
      <c r="P81" s="21" t="s">
        <v>12</v>
      </c>
      <c r="R81" s="22" t="s">
        <v>13</v>
      </c>
      <c r="S81" s="20" t="s">
        <v>7</v>
      </c>
      <c r="T81" s="20" t="s">
        <v>8</v>
      </c>
      <c r="U81" s="20" t="s">
        <v>9</v>
      </c>
      <c r="V81" s="20" t="s">
        <v>10</v>
      </c>
      <c r="W81" s="20" t="s">
        <v>11</v>
      </c>
      <c r="X81" s="21" t="s">
        <v>12</v>
      </c>
    </row>
    <row r="82" spans="1:24" x14ac:dyDescent="0.25">
      <c r="A82" s="117">
        <v>0.33333333333333331</v>
      </c>
      <c r="B82" s="118">
        <v>2.8985507246376812E-2</v>
      </c>
      <c r="C82" s="119">
        <v>2.1746634449430445E-2</v>
      </c>
      <c r="D82" s="119">
        <v>2.4287856071964018E-2</v>
      </c>
      <c r="E82" s="119">
        <v>2.5190586675505468E-2</v>
      </c>
      <c r="F82" s="119">
        <v>2.1327829377364983E-2</v>
      </c>
      <c r="G82" s="119">
        <v>2.3901581722319858E-2</v>
      </c>
      <c r="H82" s="120">
        <v>3.1609195402298854E-2</v>
      </c>
      <c r="J82" s="23">
        <f t="shared" ref="J82:P107" ca="1" si="10">B82*J$112</f>
        <v>2.0875444977557653</v>
      </c>
      <c r="K82" s="24">
        <f t="shared" ca="1" si="10"/>
        <v>21.919217226435531</v>
      </c>
      <c r="L82" s="24">
        <f t="shared" ca="1" si="10"/>
        <v>28.181850719702833</v>
      </c>
      <c r="M82" s="24">
        <f t="shared" ca="1" si="10"/>
        <v>26.44223030490636</v>
      </c>
      <c r="N82" s="24">
        <f t="shared" ca="1" si="10"/>
        <v>21.571293143476243</v>
      </c>
      <c r="O82" s="24">
        <f t="shared" ca="1" si="10"/>
        <v>23.658837641232005</v>
      </c>
      <c r="P82" s="25">
        <f t="shared" ca="1" si="10"/>
        <v>7.6543298251044742</v>
      </c>
      <c r="R82" s="24">
        <f ca="1">IF(J82=0,0,Agents($E$4,$E$5,J82,$E$3)/(1-$O$1))</f>
        <v>2.1739130434782608</v>
      </c>
      <c r="S82" s="24">
        <f ca="1">IF(K82=0,0,Agents($E$4,$E$5,K82,$E$3)/(1-$O$1))</f>
        <v>10.869565217391305</v>
      </c>
      <c r="T82" s="24">
        <f ca="1">IF(L82=0,0,Agents($E$4,$E$5,L82,$E$3)/(1-$O$1))</f>
        <v>13.043478260869565</v>
      </c>
      <c r="U82" s="24">
        <f ca="1">IF(M82=0,0,Agents($E$4,$E$5,M82,$E$3)/(1-$O$1))</f>
        <v>13.043478260869565</v>
      </c>
      <c r="V82" s="24">
        <f ca="1">IF(N82=0,0,Agents($E$4,$E$5,N82,$E$3)/(1-$O$1))</f>
        <v>10.869565217391305</v>
      </c>
      <c r="W82" s="24">
        <f ca="1">IF(O82=0,0,Agents($E$4,$E$5,O82,$E$3)/(1-$O$1))</f>
        <v>11.956521739130434</v>
      </c>
      <c r="X82" s="24">
        <f ca="1">IF(P82=0,0,Agents($E$4,$E$5,P82,$E$3)/(1-$O$1))</f>
        <v>5.4347826086956523</v>
      </c>
    </row>
    <row r="83" spans="1:24" x14ac:dyDescent="0.25">
      <c r="A83" s="121">
        <v>0.35416666666666669</v>
      </c>
      <c r="B83" s="122">
        <v>2.4154589371980676E-2</v>
      </c>
      <c r="C83" s="123">
        <v>3.1411805315843977E-2</v>
      </c>
      <c r="D83" s="123">
        <v>3.2083958020989505E-2</v>
      </c>
      <c r="E83" s="123">
        <v>3.1819688432217434E-2</v>
      </c>
      <c r="F83" s="123">
        <v>2.4079807361541108E-2</v>
      </c>
      <c r="G83" s="123">
        <v>2.3198594024604568E-2</v>
      </c>
      <c r="H83" s="124">
        <v>2.2988505747126436E-2</v>
      </c>
      <c r="J83" s="23">
        <f t="shared" ca="1" si="10"/>
        <v>1.7396204147964711</v>
      </c>
      <c r="K83" s="24">
        <f t="shared" ca="1" si="10"/>
        <v>31.661091549295772</v>
      </c>
      <c r="L83" s="24">
        <f t="shared" ca="1" si="10"/>
        <v>37.22787687664448</v>
      </c>
      <c r="M83" s="24">
        <f t="shared" ca="1" si="10"/>
        <v>33.400711964092245</v>
      </c>
      <c r="N83" s="24">
        <f t="shared" ca="1" si="10"/>
        <v>24.354685807150595</v>
      </c>
      <c r="O83" s="24">
        <f t="shared" ca="1" si="10"/>
        <v>22.962989475313417</v>
      </c>
      <c r="P83" s="25">
        <f t="shared" ca="1" si="10"/>
        <v>5.5667853273487076</v>
      </c>
      <c r="R83" s="24">
        <f ca="1">IF(J83=0,0,Agents($E$4,$E$5,J83,$E$3)/(1-$O$1))</f>
        <v>2.1739130434782608</v>
      </c>
      <c r="S83" s="24">
        <f ca="1">IF(K83=0,0,Agents($E$4,$E$5,K83,$E$3)/(1-$O$1))</f>
        <v>14.130434782608695</v>
      </c>
      <c r="T83" s="24">
        <f ca="1">IF(L83=0,0,Agents($E$4,$E$5,L83,$E$3)/(1-$O$1))</f>
        <v>16.304347826086957</v>
      </c>
      <c r="U83" s="24">
        <f ca="1">IF(M83=0,0,Agents($E$4,$E$5,M83,$E$3)/(1-$O$1))</f>
        <v>15.217391304347826</v>
      </c>
      <c r="V83" s="24">
        <f ca="1">IF(N83=0,0,Agents($E$4,$E$5,N83,$E$3)/(1-$O$1))</f>
        <v>11.956521739130434</v>
      </c>
      <c r="W83" s="24">
        <f ca="1">IF(O83=0,0,Agents($E$4,$E$5,O83,$E$3)/(1-$O$1))</f>
        <v>10.869565217391305</v>
      </c>
      <c r="X83" s="24">
        <f ca="1">IF(P83=0,0,Agents($E$4,$E$5,P83,$E$3)/(1-$O$1))</f>
        <v>4.3478260869565215</v>
      </c>
    </row>
    <row r="84" spans="1:24" x14ac:dyDescent="0.25">
      <c r="A84" s="125">
        <v>0.375</v>
      </c>
      <c r="B84" s="118">
        <v>3.3816425120772944E-2</v>
      </c>
      <c r="C84" s="119">
        <v>3.589920607525026E-2</v>
      </c>
      <c r="D84" s="119">
        <v>3.9880059970014994E-2</v>
      </c>
      <c r="E84" s="119">
        <v>4.2094796155120982E-2</v>
      </c>
      <c r="F84" s="119">
        <v>3.8871689026487785E-2</v>
      </c>
      <c r="G84" s="119">
        <v>4.0421792618629174E-2</v>
      </c>
      <c r="H84" s="120">
        <v>3.8793103448275863E-2</v>
      </c>
      <c r="J84" s="23">
        <f t="shared" ca="1" si="10"/>
        <v>2.4354685807150593</v>
      </c>
      <c r="K84" s="24">
        <f t="shared" ca="1" si="10"/>
        <v>36.184104627766594</v>
      </c>
      <c r="L84" s="24">
        <f t="shared" ca="1" si="10"/>
        <v>46.27390303358613</v>
      </c>
      <c r="M84" s="24">
        <f t="shared" ca="1" si="10"/>
        <v>44.186358535830365</v>
      </c>
      <c r="N84" s="24">
        <f t="shared" ca="1" si="10"/>
        <v>39.315421374400245</v>
      </c>
      <c r="O84" s="24">
        <f t="shared" ca="1" si="10"/>
        <v>40.011269540318835</v>
      </c>
      <c r="P84" s="25">
        <f t="shared" ca="1" si="10"/>
        <v>9.3939502399009438</v>
      </c>
      <c r="R84" s="24">
        <f ca="1">IF(J84=0,0,Agents($E$4,$E$5,J84,$E$3)/(1-$O$1))</f>
        <v>2.1739130434782608</v>
      </c>
      <c r="S84" s="24">
        <f ca="1">IF(K84=0,0,Agents($E$4,$E$5,K84,$E$3)/(1-$O$1))</f>
        <v>16.304347826086957</v>
      </c>
      <c r="T84" s="24">
        <f ca="1">IF(L84=0,0,Agents($E$4,$E$5,L84,$E$3)/(1-$O$1))</f>
        <v>20.652173913043477</v>
      </c>
      <c r="U84" s="24">
        <f ca="1">IF(M84=0,0,Agents($E$4,$E$5,M84,$E$3)/(1-$O$1))</f>
        <v>19.565217391304348</v>
      </c>
      <c r="V84" s="24">
        <f ca="1">IF(N84=0,0,Agents($E$4,$E$5,N84,$E$3)/(1-$O$1))</f>
        <v>17.391304347826086</v>
      </c>
      <c r="W84" s="24">
        <f ca="1">IF(O84=0,0,Agents($E$4,$E$5,O84,$E$3)/(1-$O$1))</f>
        <v>17.391304347826086</v>
      </c>
      <c r="X84" s="24">
        <f ca="1">IF(P84=0,0,Agents($E$4,$E$5,P84,$E$3)/(1-$O$1))</f>
        <v>5.4347826086956523</v>
      </c>
    </row>
    <row r="85" spans="1:24" x14ac:dyDescent="0.25">
      <c r="A85" s="121">
        <v>0.39583333333333331</v>
      </c>
      <c r="B85" s="122">
        <v>5.7971014492753624E-2</v>
      </c>
      <c r="C85" s="123">
        <v>4.9016223679668625E-2</v>
      </c>
      <c r="D85" s="123">
        <v>5.0674662668665667E-2</v>
      </c>
      <c r="E85" s="123">
        <v>5.2038448790188929E-2</v>
      </c>
      <c r="F85" s="123">
        <v>4.3687650498796013E-2</v>
      </c>
      <c r="G85" s="123">
        <v>4.8506151142355007E-2</v>
      </c>
      <c r="H85" s="124">
        <v>5.0287356321839081E-2</v>
      </c>
      <c r="J85" s="23">
        <f t="shared" ca="1" si="10"/>
        <v>4.1750889955115307</v>
      </c>
      <c r="K85" s="24">
        <f t="shared" ca="1" si="10"/>
        <v>49.405219780219774</v>
      </c>
      <c r="L85" s="24">
        <f t="shared" ca="1" si="10"/>
        <v>58.799170020120719</v>
      </c>
      <c r="M85" s="24">
        <f t="shared" ca="1" si="10"/>
        <v>54.624081024609197</v>
      </c>
      <c r="N85" s="24">
        <f t="shared" ca="1" si="10"/>
        <v>44.186358535830372</v>
      </c>
      <c r="O85" s="24">
        <f t="shared" ca="1" si="10"/>
        <v>48.0135234483826</v>
      </c>
      <c r="P85" s="25">
        <f t="shared" ca="1" si="10"/>
        <v>12.177342903575298</v>
      </c>
      <c r="R85" s="24">
        <f ca="1">IF(J85=0,0,Agents($E$4,$E$5,J85,$E$3)/(1-$O$1))</f>
        <v>3.2608695652173911</v>
      </c>
      <c r="S85" s="24">
        <f ca="1">IF(K85=0,0,Agents($E$4,$E$5,K85,$E$3)/(1-$O$1))</f>
        <v>21.739130434782609</v>
      </c>
      <c r="T85" s="24">
        <f ca="1">IF(L85=0,0,Agents($E$4,$E$5,L85,$E$3)/(1-$O$1))</f>
        <v>25</v>
      </c>
      <c r="U85" s="24">
        <f ca="1">IF(M85=0,0,Agents($E$4,$E$5,M85,$E$3)/(1-$O$1))</f>
        <v>22.826086956521738</v>
      </c>
      <c r="V85" s="24">
        <f ca="1">IF(N85=0,0,Agents($E$4,$E$5,N85,$E$3)/(1-$O$1))</f>
        <v>19.565217391304348</v>
      </c>
      <c r="W85" s="24">
        <f ca="1">IF(O85=0,0,Agents($E$4,$E$5,O85,$E$3)/(1-$O$1))</f>
        <v>20.652173913043477</v>
      </c>
      <c r="X85" s="24">
        <f ca="1">IF(P85=0,0,Agents($E$4,$E$5,P85,$E$3)/(1-$O$1))</f>
        <v>6.5217391304347823</v>
      </c>
    </row>
    <row r="86" spans="1:24" x14ac:dyDescent="0.25">
      <c r="A86" s="125">
        <v>0.41666666666666669</v>
      </c>
      <c r="B86" s="118">
        <v>2.8985507246376812E-2</v>
      </c>
      <c r="C86" s="119">
        <v>5.6689944504925503E-2</v>
      </c>
      <c r="D86" s="119">
        <v>5.3073463268365817E-2</v>
      </c>
      <c r="E86" s="119">
        <v>5.4027179317202516E-2</v>
      </c>
      <c r="F86" s="119">
        <v>4.9879600963192293E-2</v>
      </c>
      <c r="G86" s="119">
        <v>5.4481546572934976E-2</v>
      </c>
      <c r="H86" s="120">
        <v>5.459770114942529E-2</v>
      </c>
      <c r="J86" s="23">
        <f t="shared" ca="1" si="10"/>
        <v>2.0875444977557653</v>
      </c>
      <c r="K86" s="24">
        <f t="shared" ca="1" si="10"/>
        <v>57.139839778314837</v>
      </c>
      <c r="L86" s="24">
        <f t="shared" ca="1" si="10"/>
        <v>61.582562683795075</v>
      </c>
      <c r="M86" s="24">
        <f t="shared" ca="1" si="10"/>
        <v>56.711625522364955</v>
      </c>
      <c r="N86" s="24">
        <f t="shared" ca="1" si="10"/>
        <v>50.44899202909766</v>
      </c>
      <c r="O86" s="24">
        <f t="shared" ca="1" si="10"/>
        <v>53.928232858690606</v>
      </c>
      <c r="P86" s="25">
        <f t="shared" ca="1" si="10"/>
        <v>13.221115152453182</v>
      </c>
      <c r="R86" s="24">
        <f ca="1">IF(J86=0,0,Agents($E$4,$E$5,J86,$E$3)/(1-$O$1))</f>
        <v>2.1739130434782608</v>
      </c>
      <c r="S86" s="24">
        <f ca="1">IF(K86=0,0,Agents($E$4,$E$5,K86,$E$3)/(1-$O$1))</f>
        <v>23.913043478260867</v>
      </c>
      <c r="T86" s="24">
        <f ca="1">IF(L86=0,0,Agents($E$4,$E$5,L86,$E$3)/(1-$O$1))</f>
        <v>26.086956521739129</v>
      </c>
      <c r="U86" s="24">
        <f ca="1">IF(M86=0,0,Agents($E$4,$E$5,M86,$E$3)/(1-$O$1))</f>
        <v>23.913043478260867</v>
      </c>
      <c r="V86" s="24">
        <f ca="1">IF(N86=0,0,Agents($E$4,$E$5,N86,$E$3)/(1-$O$1))</f>
        <v>21.739130434782609</v>
      </c>
      <c r="W86" s="24">
        <f ca="1">IF(O86=0,0,Agents($E$4,$E$5,O86,$E$3)/(1-$O$1))</f>
        <v>22.826086956521738</v>
      </c>
      <c r="X86" s="24">
        <f ca="1">IF(P86=0,0,Agents($E$4,$E$5,P86,$E$3)/(1-$O$1))</f>
        <v>7.6086956521739131</v>
      </c>
    </row>
    <row r="87" spans="1:24" x14ac:dyDescent="0.25">
      <c r="A87" s="121">
        <v>0.4375</v>
      </c>
      <c r="B87" s="122">
        <v>4.3478260869565216E-2</v>
      </c>
      <c r="C87" s="123">
        <v>6.1177345264331787E-2</v>
      </c>
      <c r="D87" s="123">
        <v>6.0385192019374909E-2</v>
      </c>
      <c r="E87" s="123">
        <v>5.6347364932051704E-2</v>
      </c>
      <c r="F87" s="123">
        <v>5.2128813738720886E-2</v>
      </c>
      <c r="G87" s="123">
        <v>6.1862917398945519E-2</v>
      </c>
      <c r="H87" s="124">
        <v>5.5702917771883305E-2</v>
      </c>
      <c r="J87" s="23">
        <f t="shared" ca="1" si="10"/>
        <v>3.1313167466336482</v>
      </c>
      <c r="K87" s="24">
        <f t="shared" ca="1" si="10"/>
        <v>61.662852856785662</v>
      </c>
      <c r="L87" s="24">
        <f t="shared" ca="1" si="10"/>
        <v>70.06655762980246</v>
      </c>
      <c r="M87" s="24">
        <f t="shared" ca="1" si="10"/>
        <v>59.147094103080015</v>
      </c>
      <c r="N87" s="24">
        <f t="shared" ca="1" si="10"/>
        <v>52.723880263831539</v>
      </c>
      <c r="O87" s="24">
        <f t="shared" ca="1" si="10"/>
        <v>61.23463860083578</v>
      </c>
      <c r="P87" s="25">
        <f t="shared" ca="1" si="10"/>
        <v>13.488749062421872</v>
      </c>
      <c r="R87" s="24">
        <f ca="1">IF(J87=0,0,Agents($E$4,$E$5,J87,$E$3)/(1-$O$1))</f>
        <v>3.2608695652173911</v>
      </c>
      <c r="S87" s="24">
        <f ca="1">IF(K87=0,0,Agents($E$4,$E$5,K87,$E$3)/(1-$O$1))</f>
        <v>26.086956521739129</v>
      </c>
      <c r="T87" s="24">
        <f ca="1">IF(L87=0,0,Agents($E$4,$E$5,L87,$E$3)/(1-$O$1))</f>
        <v>28.260869565217391</v>
      </c>
      <c r="U87" s="24">
        <f ca="1">IF(M87=0,0,Agents($E$4,$E$5,M87,$E$3)/(1-$O$1))</f>
        <v>25</v>
      </c>
      <c r="V87" s="24">
        <f ca="1">IF(N87=0,0,Agents($E$4,$E$5,N87,$E$3)/(1-$O$1))</f>
        <v>22.826086956521738</v>
      </c>
      <c r="W87" s="24">
        <f ca="1">IF(O87=0,0,Agents($E$4,$E$5,O87,$E$3)/(1-$O$1))</f>
        <v>26.086956521739129</v>
      </c>
      <c r="X87" s="24">
        <f ca="1">IF(P87=0,0,Agents($E$4,$E$5,P87,$E$3)/(1-$O$1))</f>
        <v>7.6086956521739131</v>
      </c>
    </row>
    <row r="88" spans="1:24" x14ac:dyDescent="0.25">
      <c r="A88" s="125">
        <v>0.45833333333333331</v>
      </c>
      <c r="B88" s="118">
        <v>5.3140096618357488E-2</v>
      </c>
      <c r="C88" s="119">
        <v>5.9106237221528891E-2</v>
      </c>
      <c r="D88" s="119">
        <v>5.9485641794487357E-2</v>
      </c>
      <c r="E88" s="119">
        <v>5.9661915810407688E-2</v>
      </c>
      <c r="F88" s="119">
        <v>5.384879997883097E-2</v>
      </c>
      <c r="G88" s="119">
        <v>6.2214411247803164E-2</v>
      </c>
      <c r="H88" s="120">
        <v>6.2886825817860328E-2</v>
      </c>
      <c r="J88" s="23">
        <f t="shared" ca="1" si="10"/>
        <v>3.8271649125522367</v>
      </c>
      <c r="K88" s="24">
        <f t="shared" ca="1" si="10"/>
        <v>59.575308359029897</v>
      </c>
      <c r="L88" s="24">
        <f t="shared" ca="1" si="10"/>
        <v>69.022785380924589</v>
      </c>
      <c r="M88" s="24">
        <f t="shared" ca="1" si="10"/>
        <v>62.626334932672961</v>
      </c>
      <c r="N88" s="24">
        <f t="shared" ca="1" si="10"/>
        <v>54.463500678628016</v>
      </c>
      <c r="O88" s="24">
        <f t="shared" ca="1" si="10"/>
        <v>61.582562683795075</v>
      </c>
      <c r="P88" s="25">
        <f t="shared" ca="1" si="10"/>
        <v>15.228369477218347</v>
      </c>
      <c r="R88" s="24">
        <f ca="1">IF(J88=0,0,Agents($E$4,$E$5,J88,$E$3)/(1-$O$1))</f>
        <v>3.2608695652173911</v>
      </c>
      <c r="S88" s="24">
        <f ca="1">IF(K88=0,0,Agents($E$4,$E$5,K88,$E$3)/(1-$O$1))</f>
        <v>25</v>
      </c>
      <c r="T88" s="24">
        <f ca="1">IF(L88=0,0,Agents($E$4,$E$5,L88,$E$3)/(1-$O$1))</f>
        <v>28.260869565217391</v>
      </c>
      <c r="U88" s="24">
        <f ca="1">IF(M88=0,0,Agents($E$4,$E$5,M88,$E$3)/(1-$O$1))</f>
        <v>26.086956521739129</v>
      </c>
      <c r="V88" s="24">
        <f ca="1">IF(N88=0,0,Agents($E$4,$E$5,N88,$E$3)/(1-$O$1))</f>
        <v>22.826086956521738</v>
      </c>
      <c r="W88" s="24">
        <f ca="1">IF(O88=0,0,Agents($E$4,$E$5,O88,$E$3)/(1-$O$1))</f>
        <v>26.086956521739129</v>
      </c>
      <c r="X88" s="24">
        <f ca="1">IF(P88=0,0,Agents($E$4,$E$5,P88,$E$3)/(1-$O$1))</f>
        <v>8.695652173913043</v>
      </c>
    </row>
    <row r="89" spans="1:24" x14ac:dyDescent="0.25">
      <c r="A89" s="121">
        <v>0.47916666666666669</v>
      </c>
      <c r="B89" s="122">
        <v>4.3478260869565216E-2</v>
      </c>
      <c r="C89" s="123">
        <v>6.2212899285733245E-2</v>
      </c>
      <c r="D89" s="123">
        <v>6.1284742244262468E-2</v>
      </c>
      <c r="E89" s="123">
        <v>5.6678820019887298E-2</v>
      </c>
      <c r="F89" s="123">
        <v>5.7976766955095155E-2</v>
      </c>
      <c r="G89" s="123">
        <v>5.9753954305799648E-2</v>
      </c>
      <c r="H89" s="124">
        <v>5.1392572944297096E-2</v>
      </c>
      <c r="J89" s="23">
        <f t="shared" ca="1" si="10"/>
        <v>3.1313167466336482</v>
      </c>
      <c r="K89" s="24">
        <f t="shared" ca="1" si="10"/>
        <v>62.706625105663555</v>
      </c>
      <c r="L89" s="24">
        <f t="shared" ca="1" si="10"/>
        <v>71.110329878680346</v>
      </c>
      <c r="M89" s="24">
        <f t="shared" ca="1" si="10"/>
        <v>59.495018186039303</v>
      </c>
      <c r="N89" s="24">
        <f t="shared" ca="1" si="10"/>
        <v>58.638589674139538</v>
      </c>
      <c r="O89" s="24">
        <f t="shared" ca="1" si="10"/>
        <v>59.147094103080015</v>
      </c>
      <c r="P89" s="25">
        <f t="shared" ca="1" si="10"/>
        <v>12.44497681354399</v>
      </c>
      <c r="R89" s="24">
        <f ca="1">IF(J89=0,0,Agents($E$4,$E$5,J89,$E$3)/(1-$O$1))</f>
        <v>3.2608695652173911</v>
      </c>
      <c r="S89" s="24">
        <f ca="1">IF(K89=0,0,Agents($E$4,$E$5,K89,$E$3)/(1-$O$1))</f>
        <v>26.086956521739129</v>
      </c>
      <c r="T89" s="24">
        <f ca="1">IF(L89=0,0,Agents($E$4,$E$5,L89,$E$3)/(1-$O$1))</f>
        <v>29.34782608695652</v>
      </c>
      <c r="U89" s="24">
        <f ca="1">IF(M89=0,0,Agents($E$4,$E$5,M89,$E$3)/(1-$O$1))</f>
        <v>25</v>
      </c>
      <c r="V89" s="24">
        <f ca="1">IF(N89=0,0,Agents($E$4,$E$5,N89,$E$3)/(1-$O$1))</f>
        <v>25</v>
      </c>
      <c r="W89" s="24">
        <f ca="1">IF(O89=0,0,Agents($E$4,$E$5,O89,$E$3)/(1-$O$1))</f>
        <v>25</v>
      </c>
      <c r="X89" s="24">
        <f ca="1">IF(P89=0,0,Agents($E$4,$E$5,P89,$E$3)/(1-$O$1))</f>
        <v>7.6086956521739131</v>
      </c>
    </row>
    <row r="90" spans="1:24" x14ac:dyDescent="0.25">
      <c r="A90" s="125">
        <v>0.5</v>
      </c>
      <c r="B90" s="118">
        <v>4.8309178743961345E-2</v>
      </c>
      <c r="C90" s="119">
        <v>5.6689944504925503E-2</v>
      </c>
      <c r="D90" s="119">
        <v>5.3788490370199497E-2</v>
      </c>
      <c r="E90" s="119">
        <v>5.4027179317202516E-2</v>
      </c>
      <c r="F90" s="119">
        <v>5.4192797226852982E-2</v>
      </c>
      <c r="G90" s="119">
        <v>5.342706502636204E-2</v>
      </c>
      <c r="H90" s="120">
        <v>6.0013262599469513E-2</v>
      </c>
      <c r="J90" s="23">
        <f t="shared" ca="1" si="10"/>
        <v>3.4792408295929418</v>
      </c>
      <c r="K90" s="24">
        <f t="shared" ca="1" si="10"/>
        <v>57.139839778314837</v>
      </c>
      <c r="L90" s="24">
        <f t="shared" ca="1" si="10"/>
        <v>62.412227804697991</v>
      </c>
      <c r="M90" s="24">
        <f t="shared" ca="1" si="10"/>
        <v>56.711625522364955</v>
      </c>
      <c r="N90" s="24">
        <f t="shared" ca="1" si="10"/>
        <v>54.811424761587304</v>
      </c>
      <c r="O90" s="24">
        <f t="shared" ca="1" si="10"/>
        <v>52.88446060981272</v>
      </c>
      <c r="P90" s="25">
        <f t="shared" ca="1" si="10"/>
        <v>14.532521311299755</v>
      </c>
      <c r="R90" s="24">
        <f ca="1">IF(J90=0,0,Agents($E$4,$E$5,J90,$E$3)/(1-$O$1))</f>
        <v>3.2608695652173911</v>
      </c>
      <c r="S90" s="24">
        <f ca="1">IF(K90=0,0,Agents($E$4,$E$5,K90,$E$3)/(1-$O$1))</f>
        <v>23.913043478260867</v>
      </c>
      <c r="T90" s="24">
        <f ca="1">IF(L90=0,0,Agents($E$4,$E$5,L90,$E$3)/(1-$O$1))</f>
        <v>26.086956521739129</v>
      </c>
      <c r="U90" s="24">
        <f ca="1">IF(M90=0,0,Agents($E$4,$E$5,M90,$E$3)/(1-$O$1))</f>
        <v>23.913043478260867</v>
      </c>
      <c r="V90" s="24">
        <f ca="1">IF(N90=0,0,Agents($E$4,$E$5,N90,$E$3)/(1-$O$1))</f>
        <v>22.826086956521738</v>
      </c>
      <c r="W90" s="24">
        <f ca="1">IF(O90=0,0,Agents($E$4,$E$5,O90,$E$3)/(1-$O$1))</f>
        <v>22.826086956521738</v>
      </c>
      <c r="X90" s="24">
        <f ca="1">IF(P90=0,0,Agents($E$4,$E$5,P90,$E$3)/(1-$O$1))</f>
        <v>7.6086956521739131</v>
      </c>
    </row>
    <row r="91" spans="1:24" x14ac:dyDescent="0.25">
      <c r="A91" s="121">
        <v>0.52083333333333337</v>
      </c>
      <c r="B91" s="122">
        <v>5.7971014492753617E-2</v>
      </c>
      <c r="C91" s="123">
        <v>5.1857359071718741E-2</v>
      </c>
      <c r="D91" s="123">
        <v>5.3788490370199497E-2</v>
      </c>
      <c r="E91" s="123">
        <v>4.938680808750414E-2</v>
      </c>
      <c r="F91" s="123">
        <v>5.2128813738720886E-2</v>
      </c>
      <c r="G91" s="123">
        <v>5.518453427065026E-2</v>
      </c>
      <c r="H91" s="124">
        <v>6.1450044208664921E-2</v>
      </c>
      <c r="J91" s="23">
        <f t="shared" ca="1" si="10"/>
        <v>4.1750889955115307</v>
      </c>
      <c r="K91" s="24">
        <f t="shared" ca="1" si="10"/>
        <v>52.268902616884716</v>
      </c>
      <c r="L91" s="24">
        <f t="shared" ca="1" si="10"/>
        <v>62.412227804697991</v>
      </c>
      <c r="M91" s="24">
        <f t="shared" ca="1" si="10"/>
        <v>51.840688360934834</v>
      </c>
      <c r="N91" s="24">
        <f t="shared" ca="1" si="10"/>
        <v>52.723880263831539</v>
      </c>
      <c r="O91" s="24">
        <f t="shared" ca="1" si="10"/>
        <v>54.62408102460919</v>
      </c>
      <c r="P91" s="25">
        <f t="shared" ca="1" si="10"/>
        <v>14.88044539425905</v>
      </c>
      <c r="R91" s="24">
        <f ca="1">IF(J91=0,0,Agents($E$4,$E$5,J91,$E$3)/(1-$O$1))</f>
        <v>3.2608695652173911</v>
      </c>
      <c r="S91" s="24">
        <f ca="1">IF(K91=0,0,Agents($E$4,$E$5,K91,$E$3)/(1-$O$1))</f>
        <v>22.826086956521738</v>
      </c>
      <c r="T91" s="24">
        <f ca="1">IF(L91=0,0,Agents($E$4,$E$5,L91,$E$3)/(1-$O$1))</f>
        <v>26.086956521739129</v>
      </c>
      <c r="U91" s="24">
        <f ca="1">IF(M91=0,0,Agents($E$4,$E$5,M91,$E$3)/(1-$O$1))</f>
        <v>21.739130434782609</v>
      </c>
      <c r="V91" s="24">
        <f ca="1">IF(N91=0,0,Agents($E$4,$E$5,N91,$E$3)/(1-$O$1))</f>
        <v>22.826086956521738</v>
      </c>
      <c r="W91" s="24">
        <f ca="1">IF(O91=0,0,Agents($E$4,$E$5,O91,$E$3)/(1-$O$1))</f>
        <v>22.826086956521738</v>
      </c>
      <c r="X91" s="24">
        <f ca="1">IF(P91=0,0,Agents($E$4,$E$5,P91,$E$3)/(1-$O$1))</f>
        <v>7.6086956521739131</v>
      </c>
    </row>
    <row r="92" spans="1:24" x14ac:dyDescent="0.25">
      <c r="A92" s="125">
        <v>0.54166666666666663</v>
      </c>
      <c r="B92" s="118">
        <v>5.3140096618357488E-2</v>
      </c>
      <c r="C92" s="119">
        <v>5.3928467114521643E-2</v>
      </c>
      <c r="D92" s="119">
        <v>5.2589090070349426E-2</v>
      </c>
      <c r="E92" s="119">
        <v>5.1375538614517727E-2</v>
      </c>
      <c r="F92" s="119">
        <v>5.4192797226852982E-2</v>
      </c>
      <c r="G92" s="119">
        <v>5.3778558875219686E-2</v>
      </c>
      <c r="H92" s="120">
        <v>5.2829354553492504E-2</v>
      </c>
      <c r="J92" s="23">
        <f t="shared" ca="1" si="10"/>
        <v>3.8271649125522367</v>
      </c>
      <c r="K92" s="24">
        <f t="shared" ca="1" si="10"/>
        <v>54.356447114640488</v>
      </c>
      <c r="L92" s="24">
        <f t="shared" ca="1" si="10"/>
        <v>61.020531472860817</v>
      </c>
      <c r="M92" s="24">
        <f t="shared" ca="1" si="10"/>
        <v>53.928232858690599</v>
      </c>
      <c r="N92" s="24">
        <f t="shared" ca="1" si="10"/>
        <v>54.811424761587304</v>
      </c>
      <c r="O92" s="24">
        <f t="shared" ca="1" si="10"/>
        <v>53.232384692772015</v>
      </c>
      <c r="P92" s="25">
        <f t="shared" ca="1" si="10"/>
        <v>12.792900896503285</v>
      </c>
      <c r="R92" s="24">
        <f ca="1">IF(J92=0,0,Agents($E$4,$E$5,J92,$E$3)/(1-$O$1))</f>
        <v>3.2608695652173911</v>
      </c>
      <c r="S92" s="24">
        <f ca="1">IF(K92=0,0,Agents($E$4,$E$5,K92,$E$3)/(1-$O$1))</f>
        <v>22.826086956521738</v>
      </c>
      <c r="T92" s="24">
        <f ca="1">IF(L92=0,0,Agents($E$4,$E$5,L92,$E$3)/(1-$O$1))</f>
        <v>25</v>
      </c>
      <c r="U92" s="24">
        <f ca="1">IF(M92=0,0,Agents($E$4,$E$5,M92,$E$3)/(1-$O$1))</f>
        <v>22.826086956521738</v>
      </c>
      <c r="V92" s="24">
        <f ca="1">IF(N92=0,0,Agents($E$4,$E$5,N92,$E$3)/(1-$O$1))</f>
        <v>22.826086956521738</v>
      </c>
      <c r="W92" s="24">
        <f ca="1">IF(O92=0,0,Agents($E$4,$E$5,O92,$E$3)/(1-$O$1))</f>
        <v>22.826086956521738</v>
      </c>
      <c r="X92" s="24">
        <f ca="1">IF(P92=0,0,Agents($E$4,$E$5,P92,$E$3)/(1-$O$1))</f>
        <v>7.6086956521739131</v>
      </c>
    </row>
    <row r="93" spans="1:24" x14ac:dyDescent="0.25">
      <c r="A93" s="121">
        <v>0.5625</v>
      </c>
      <c r="B93" s="122">
        <v>4.8309178743961345E-2</v>
      </c>
      <c r="C93" s="123">
        <v>5.3928467114521643E-2</v>
      </c>
      <c r="D93" s="123">
        <v>5.5887440894937128E-2</v>
      </c>
      <c r="E93" s="123">
        <v>5.1706993702353328E-2</v>
      </c>
      <c r="F93" s="123">
        <v>5.6944775211029107E-2</v>
      </c>
      <c r="G93" s="123">
        <v>5.6942003514938486E-2</v>
      </c>
      <c r="H93" s="124">
        <v>5.8576480990274113E-2</v>
      </c>
      <c r="J93" s="23">
        <f t="shared" ca="1" si="10"/>
        <v>3.4792408295929418</v>
      </c>
      <c r="K93" s="24">
        <f t="shared" ca="1" si="10"/>
        <v>54.356447114640488</v>
      </c>
      <c r="L93" s="24">
        <f t="shared" ca="1" si="10"/>
        <v>64.847696385413045</v>
      </c>
      <c r="M93" s="24">
        <f t="shared" ca="1" si="10"/>
        <v>54.276156941649894</v>
      </c>
      <c r="N93" s="24">
        <f t="shared" ca="1" si="10"/>
        <v>57.59481742526166</v>
      </c>
      <c r="O93" s="24">
        <f t="shared" ca="1" si="10"/>
        <v>56.363701439405659</v>
      </c>
      <c r="P93" s="25">
        <f t="shared" ca="1" si="10"/>
        <v>14.184597228340461</v>
      </c>
      <c r="R93" s="24">
        <f ca="1">IF(J93=0,0,Agents($E$4,$E$5,J93,$E$3)/(1-$O$1))</f>
        <v>3.2608695652173911</v>
      </c>
      <c r="S93" s="24">
        <f ca="1">IF(K93=0,0,Agents($E$4,$E$5,K93,$E$3)/(1-$O$1))</f>
        <v>22.826086956521738</v>
      </c>
      <c r="T93" s="24">
        <f ca="1">IF(L93=0,0,Agents($E$4,$E$5,L93,$E$3)/(1-$O$1))</f>
        <v>27.173913043478258</v>
      </c>
      <c r="U93" s="24">
        <f ca="1">IF(M93=0,0,Agents($E$4,$E$5,M93,$E$3)/(1-$O$1))</f>
        <v>22.826086956521738</v>
      </c>
      <c r="V93" s="24">
        <f ca="1">IF(N93=0,0,Agents($E$4,$E$5,N93,$E$3)/(1-$O$1))</f>
        <v>23.913043478260867</v>
      </c>
      <c r="W93" s="24">
        <f ca="1">IF(O93=0,0,Agents($E$4,$E$5,O93,$E$3)/(1-$O$1))</f>
        <v>23.913043478260867</v>
      </c>
      <c r="X93" s="24">
        <f ca="1">IF(P93=0,0,Agents($E$4,$E$5,P93,$E$3)/(1-$O$1))</f>
        <v>7.6086956521739131</v>
      </c>
    </row>
    <row r="94" spans="1:24" x14ac:dyDescent="0.25">
      <c r="A94" s="125">
        <v>0.58333333333333337</v>
      </c>
      <c r="B94" s="118">
        <v>3.8647342995169073E-2</v>
      </c>
      <c r="C94" s="119">
        <v>5.4964021135923087E-2</v>
      </c>
      <c r="D94" s="119">
        <v>5.7386691269749726E-2</v>
      </c>
      <c r="E94" s="119">
        <v>5.8667550546900891E-2</v>
      </c>
      <c r="F94" s="119">
        <v>5.8664761451139191E-2</v>
      </c>
      <c r="G94" s="119">
        <v>5.9050966608084357E-2</v>
      </c>
      <c r="H94" s="120">
        <v>5.4266136162687904E-2</v>
      </c>
      <c r="J94" s="23">
        <f t="shared" ca="1" si="10"/>
        <v>2.7833926636743533</v>
      </c>
      <c r="K94" s="24">
        <f t="shared" ca="1" si="10"/>
        <v>55.400219363518367</v>
      </c>
      <c r="L94" s="24">
        <f t="shared" ca="1" si="10"/>
        <v>66.587316800209521</v>
      </c>
      <c r="M94" s="24">
        <f t="shared" ca="1" si="10"/>
        <v>61.582562683795075</v>
      </c>
      <c r="N94" s="24">
        <f t="shared" ca="1" si="10"/>
        <v>59.334437840058129</v>
      </c>
      <c r="O94" s="24">
        <f t="shared" ca="1" si="10"/>
        <v>58.451245937161424</v>
      </c>
      <c r="P94" s="25">
        <f t="shared" ca="1" si="10"/>
        <v>13.140824979462579</v>
      </c>
      <c r="R94" s="24">
        <f ca="1">IF(J94=0,0,Agents($E$4,$E$5,J94,$E$3)/(1-$O$1))</f>
        <v>3.2608695652173911</v>
      </c>
      <c r="S94" s="24">
        <f ca="1">IF(K94=0,0,Agents($E$4,$E$5,K94,$E$3)/(1-$O$1))</f>
        <v>23.913043478260867</v>
      </c>
      <c r="T94" s="24">
        <f ca="1">IF(L94=0,0,Agents($E$4,$E$5,L94,$E$3)/(1-$O$1))</f>
        <v>27.173913043478258</v>
      </c>
      <c r="U94" s="24">
        <f ca="1">IF(M94=0,0,Agents($E$4,$E$5,M94,$E$3)/(1-$O$1))</f>
        <v>26.086956521739129</v>
      </c>
      <c r="V94" s="24">
        <f ca="1">IF(N94=0,0,Agents($E$4,$E$5,N94,$E$3)/(1-$O$1))</f>
        <v>25</v>
      </c>
      <c r="W94" s="24">
        <f ca="1">IF(O94=0,0,Agents($E$4,$E$5,O94,$E$3)/(1-$O$1))</f>
        <v>25</v>
      </c>
      <c r="X94" s="24">
        <f ca="1">IF(P94=0,0,Agents($E$4,$E$5,P94,$E$3)/(1-$O$1))</f>
        <v>7.6086956521739131</v>
      </c>
    </row>
    <row r="95" spans="1:24" x14ac:dyDescent="0.25">
      <c r="A95" s="121">
        <v>0.60416666666666663</v>
      </c>
      <c r="B95" s="122">
        <v>4.3478260869565216E-2</v>
      </c>
      <c r="C95" s="123">
        <v>5.4618836462122608E-2</v>
      </c>
      <c r="D95" s="123">
        <v>5.9485641794487357E-2</v>
      </c>
      <c r="E95" s="123">
        <v>6.1982101425256876E-2</v>
      </c>
      <c r="F95" s="123">
        <v>6.1760736683337335E-2</v>
      </c>
      <c r="G95" s="123">
        <v>5.8347978910369067E-2</v>
      </c>
      <c r="H95" s="124">
        <v>5.4266136162687904E-2</v>
      </c>
      <c r="J95" s="23">
        <f t="shared" ca="1" si="10"/>
        <v>3.1313167466336482</v>
      </c>
      <c r="K95" s="24">
        <f t="shared" ca="1" si="10"/>
        <v>55.052295280559072</v>
      </c>
      <c r="L95" s="24">
        <f t="shared" ca="1" si="10"/>
        <v>69.022785380924589</v>
      </c>
      <c r="M95" s="24">
        <f t="shared" ca="1" si="10"/>
        <v>65.061803513388014</v>
      </c>
      <c r="N95" s="24">
        <f t="shared" ca="1" si="10"/>
        <v>62.46575458669178</v>
      </c>
      <c r="O95" s="24">
        <f t="shared" ca="1" si="10"/>
        <v>57.755397771242841</v>
      </c>
      <c r="P95" s="25">
        <f t="shared" ca="1" si="10"/>
        <v>13.140824979462579</v>
      </c>
      <c r="R95" s="24">
        <f ca="1">IF(J95=0,0,Agents($E$4,$E$5,J95,$E$3)/(1-$O$1))</f>
        <v>3.2608695652173911</v>
      </c>
      <c r="S95" s="24">
        <f ca="1">IF(K95=0,0,Agents($E$4,$E$5,K95,$E$3)/(1-$O$1))</f>
        <v>22.826086956521738</v>
      </c>
      <c r="T95" s="24">
        <f ca="1">IF(L95=0,0,Agents($E$4,$E$5,L95,$E$3)/(1-$O$1))</f>
        <v>28.260869565217391</v>
      </c>
      <c r="U95" s="24">
        <f ca="1">IF(M95=0,0,Agents($E$4,$E$5,M95,$E$3)/(1-$O$1))</f>
        <v>27.173913043478258</v>
      </c>
      <c r="V95" s="24">
        <f ca="1">IF(N95=0,0,Agents($E$4,$E$5,N95,$E$3)/(1-$O$1))</f>
        <v>26.086956521739129</v>
      </c>
      <c r="W95" s="24">
        <f ca="1">IF(O95=0,0,Agents($E$4,$E$5,O95,$E$3)/(1-$O$1))</f>
        <v>23.913043478260867</v>
      </c>
      <c r="X95" s="24">
        <f ca="1">IF(P95=0,0,Agents($E$4,$E$5,P95,$E$3)/(1-$O$1))</f>
        <v>7.6086956521739131</v>
      </c>
    </row>
    <row r="96" spans="1:24" x14ac:dyDescent="0.25">
      <c r="A96" s="125">
        <v>0.625</v>
      </c>
      <c r="B96" s="118">
        <v>4.8309178743961345E-2</v>
      </c>
      <c r="C96" s="119">
        <v>5.3238097766920671E-2</v>
      </c>
      <c r="D96" s="119">
        <v>5.1689539845461867E-2</v>
      </c>
      <c r="E96" s="119">
        <v>5.5021544580709306E-2</v>
      </c>
      <c r="F96" s="119">
        <v>5.7632769707073143E-2</v>
      </c>
      <c r="G96" s="119">
        <v>5.7293497363796131E-2</v>
      </c>
      <c r="H96" s="120">
        <v>4.7082228116710895E-2</v>
      </c>
      <c r="J96" s="23">
        <f t="shared" ca="1" si="10"/>
        <v>3.4792408295929418</v>
      </c>
      <c r="K96" s="24">
        <f t="shared" ca="1" si="10"/>
        <v>53.660598948721891</v>
      </c>
      <c r="L96" s="24">
        <f t="shared" ca="1" si="10"/>
        <v>59.976759223982931</v>
      </c>
      <c r="M96" s="24">
        <f t="shared" ca="1" si="10"/>
        <v>57.755397771242833</v>
      </c>
      <c r="N96" s="24">
        <f t="shared" ca="1" si="10"/>
        <v>58.29066559118025</v>
      </c>
      <c r="O96" s="24">
        <f t="shared" ca="1" si="10"/>
        <v>56.711625522364955</v>
      </c>
      <c r="P96" s="25">
        <f t="shared" ca="1" si="10"/>
        <v>11.401204564666108</v>
      </c>
      <c r="R96" s="24">
        <f ca="1">IF(J96=0,0,Agents($E$4,$E$5,J96,$E$3)/(1-$O$1))</f>
        <v>3.2608695652173911</v>
      </c>
      <c r="S96" s="24">
        <f ca="1">IF(K96=0,0,Agents($E$4,$E$5,K96,$E$3)/(1-$O$1))</f>
        <v>22.826086956521738</v>
      </c>
      <c r="T96" s="24">
        <f ca="1">IF(L96=0,0,Agents($E$4,$E$5,L96,$E$3)/(1-$O$1))</f>
        <v>25</v>
      </c>
      <c r="U96" s="24">
        <f ca="1">IF(M96=0,0,Agents($E$4,$E$5,M96,$E$3)/(1-$O$1))</f>
        <v>23.913043478260867</v>
      </c>
      <c r="V96" s="24">
        <f ca="1">IF(N96=0,0,Agents($E$4,$E$5,N96,$E$3)/(1-$O$1))</f>
        <v>25</v>
      </c>
      <c r="W96" s="24">
        <f ca="1">IF(O96=0,0,Agents($E$4,$E$5,O96,$E$3)/(1-$O$1))</f>
        <v>23.913043478260867</v>
      </c>
      <c r="X96" s="24">
        <f ca="1">IF(P96=0,0,Agents($E$4,$E$5,P96,$E$3)/(1-$O$1))</f>
        <v>6.5217391304347823</v>
      </c>
    </row>
    <row r="97" spans="1:24" x14ac:dyDescent="0.25">
      <c r="A97" s="121">
        <v>0.64583333333333337</v>
      </c>
      <c r="B97" s="122">
        <v>5.3140096618357488E-2</v>
      </c>
      <c r="C97" s="123">
        <v>5.2547728419319706E-2</v>
      </c>
      <c r="D97" s="123">
        <v>5.2888940145311945E-2</v>
      </c>
      <c r="E97" s="123">
        <v>4.938680808750414E-2</v>
      </c>
      <c r="F97" s="123">
        <v>5.5912783466963066E-2</v>
      </c>
      <c r="G97" s="123">
        <v>5.3075571177504395E-2</v>
      </c>
      <c r="H97" s="124">
        <v>4.1335101679929286E-2</v>
      </c>
      <c r="J97" s="23">
        <f t="shared" ca="1" si="10"/>
        <v>3.8271649125522367</v>
      </c>
      <c r="K97" s="24">
        <f t="shared" ca="1" si="10"/>
        <v>52.964750782803307</v>
      </c>
      <c r="L97" s="24">
        <f t="shared" ca="1" si="10"/>
        <v>61.368455555820113</v>
      </c>
      <c r="M97" s="24">
        <f t="shared" ca="1" si="10"/>
        <v>51.840688360934834</v>
      </c>
      <c r="N97" s="24">
        <f t="shared" ca="1" si="10"/>
        <v>56.551045176383781</v>
      </c>
      <c r="O97" s="24">
        <f t="shared" ca="1" si="10"/>
        <v>52.536536526853432</v>
      </c>
      <c r="P97" s="25">
        <f t="shared" ca="1" si="10"/>
        <v>10.009508232828932</v>
      </c>
      <c r="R97" s="24">
        <f ca="1">IF(J97=0,0,Agents($E$4,$E$5,J97,$E$3)/(1-$O$1))</f>
        <v>3.2608695652173911</v>
      </c>
      <c r="S97" s="24">
        <f ca="1">IF(K97=0,0,Agents($E$4,$E$5,K97,$E$3)/(1-$O$1))</f>
        <v>22.826086956521738</v>
      </c>
      <c r="T97" s="24">
        <f ca="1">IF(L97=0,0,Agents($E$4,$E$5,L97,$E$3)/(1-$O$1))</f>
        <v>26.086956521739129</v>
      </c>
      <c r="U97" s="24">
        <f ca="1">IF(M97=0,0,Agents($E$4,$E$5,M97,$E$3)/(1-$O$1))</f>
        <v>21.739130434782609</v>
      </c>
      <c r="V97" s="24">
        <f ca="1">IF(N97=0,0,Agents($E$4,$E$5,N97,$E$3)/(1-$O$1))</f>
        <v>23.913043478260867</v>
      </c>
      <c r="W97" s="24">
        <f ca="1">IF(O97=0,0,Agents($E$4,$E$5,O97,$E$3)/(1-$O$1))</f>
        <v>22.826086956521738</v>
      </c>
      <c r="X97" s="24">
        <f ca="1">IF(P97=0,0,Agents($E$4,$E$5,P97,$E$3)/(1-$O$1))</f>
        <v>6.5217391304347823</v>
      </c>
    </row>
    <row r="98" spans="1:24" x14ac:dyDescent="0.25">
      <c r="A98" s="125">
        <v>0.66666666666666663</v>
      </c>
      <c r="B98" s="118">
        <v>4.3478260869565216E-2</v>
      </c>
      <c r="C98" s="119">
        <v>4.322774222670666E-2</v>
      </c>
      <c r="D98" s="119">
        <v>4.4792988121323936E-2</v>
      </c>
      <c r="E98" s="119">
        <v>4.9718263175339734E-2</v>
      </c>
      <c r="F98" s="119">
        <v>4.7312852266412665E-2</v>
      </c>
      <c r="G98" s="119">
        <v>4.9209138840070298E-2</v>
      </c>
      <c r="H98" s="120">
        <v>3.8461538461538478E-2</v>
      </c>
      <c r="J98" s="23">
        <f t="shared" ca="1" si="10"/>
        <v>3.1313167466336482</v>
      </c>
      <c r="K98" s="24">
        <f t="shared" ca="1" si="10"/>
        <v>43.570800542902369</v>
      </c>
      <c r="L98" s="24">
        <f t="shared" ca="1" si="10"/>
        <v>51.97450531591916</v>
      </c>
      <c r="M98" s="24">
        <f t="shared" ca="1" si="10"/>
        <v>52.188612443894129</v>
      </c>
      <c r="N98" s="24">
        <f t="shared" ca="1" si="10"/>
        <v>47.852943102401419</v>
      </c>
      <c r="O98" s="24">
        <f t="shared" ca="1" si="10"/>
        <v>48.70937161430119</v>
      </c>
      <c r="P98" s="25">
        <f t="shared" ca="1" si="10"/>
        <v>9.3136600669103409</v>
      </c>
      <c r="R98" s="24">
        <f ca="1">IF(J98=0,0,Agents($E$4,$E$5,J98,$E$3)/(1-$O$1))</f>
        <v>3.2608695652173911</v>
      </c>
      <c r="S98" s="24">
        <f ca="1">IF(K98=0,0,Agents($E$4,$E$5,K98,$E$3)/(1-$O$1))</f>
        <v>19.565217391304348</v>
      </c>
      <c r="T98" s="24">
        <f ca="1">IF(L98=0,0,Agents($E$4,$E$5,L98,$E$3)/(1-$O$1))</f>
        <v>21.739130434782609</v>
      </c>
      <c r="U98" s="24">
        <f ca="1">IF(M98=0,0,Agents($E$4,$E$5,M98,$E$3)/(1-$O$1))</f>
        <v>22.826086956521738</v>
      </c>
      <c r="V98" s="24">
        <f ca="1">IF(N98=0,0,Agents($E$4,$E$5,N98,$E$3)/(1-$O$1))</f>
        <v>20.652173913043477</v>
      </c>
      <c r="W98" s="24">
        <f ca="1">IF(O98=0,0,Agents($E$4,$E$5,O98,$E$3)/(1-$O$1))</f>
        <v>20.652173913043477</v>
      </c>
      <c r="X98" s="24">
        <f ca="1">IF(P98=0,0,Agents($E$4,$E$5,P98,$E$3)/(1-$O$1))</f>
        <v>5.4347826086956523</v>
      </c>
    </row>
    <row r="99" spans="1:24" x14ac:dyDescent="0.25">
      <c r="A99" s="121">
        <v>0.6875</v>
      </c>
      <c r="B99" s="122">
        <v>3.3816425120772944E-2</v>
      </c>
      <c r="C99" s="123">
        <v>4.0386606834656544E-2</v>
      </c>
      <c r="D99" s="123">
        <v>3.8795986622073564E-2</v>
      </c>
      <c r="E99" s="123">
        <v>3.5465694398409013E-2</v>
      </c>
      <c r="F99" s="123">
        <v>4.1808896298060415E-2</v>
      </c>
      <c r="G99" s="123">
        <v>3.5852372583479786E-2</v>
      </c>
      <c r="H99" s="124">
        <v>3.2714412024756868E-2</v>
      </c>
      <c r="J99" s="23">
        <f t="shared" ca="1" si="10"/>
        <v>2.4354685807150593</v>
      </c>
      <c r="K99" s="24">
        <f t="shared" ca="1" si="10"/>
        <v>40.707117706237419</v>
      </c>
      <c r="L99" s="24">
        <f t="shared" ca="1" si="10"/>
        <v>45.016023656733282</v>
      </c>
      <c r="M99" s="24">
        <f t="shared" ca="1" si="10"/>
        <v>37.22787687664448</v>
      </c>
      <c r="N99" s="24">
        <f t="shared" ca="1" si="10"/>
        <v>42.286157775052715</v>
      </c>
      <c r="O99" s="24">
        <f t="shared" ca="1" si="10"/>
        <v>35.48825646184801</v>
      </c>
      <c r="P99" s="25">
        <f t="shared" ca="1" si="10"/>
        <v>7.9219637350731649</v>
      </c>
      <c r="R99" s="24">
        <f ca="1">IF(J99=0,0,Agents($E$4,$E$5,J99,$E$3)/(1-$O$1))</f>
        <v>2.1739130434782608</v>
      </c>
      <c r="S99" s="24">
        <f ca="1">IF(K99=0,0,Agents($E$4,$E$5,K99,$E$3)/(1-$O$1))</f>
        <v>18.478260869565215</v>
      </c>
      <c r="T99" s="24">
        <f ca="1">IF(L99=0,0,Agents($E$4,$E$5,L99,$E$3)/(1-$O$1))</f>
        <v>19.565217391304348</v>
      </c>
      <c r="U99" s="24">
        <f ca="1">IF(M99=0,0,Agents($E$4,$E$5,M99,$E$3)/(1-$O$1))</f>
        <v>16.304347826086957</v>
      </c>
      <c r="V99" s="24">
        <f ca="1">IF(N99=0,0,Agents($E$4,$E$5,N99,$E$3)/(1-$O$1))</f>
        <v>18.478260869565215</v>
      </c>
      <c r="W99" s="24">
        <f ca="1">IF(O99=0,0,Agents($E$4,$E$5,O99,$E$3)/(1-$O$1))</f>
        <v>16.304347826086957</v>
      </c>
      <c r="X99" s="24">
        <f ca="1">IF(P99=0,0,Agents($E$4,$E$5,P99,$E$3)/(1-$O$1))</f>
        <v>5.4347826086956523</v>
      </c>
    </row>
    <row r="100" spans="1:24" x14ac:dyDescent="0.25">
      <c r="A100" s="125">
        <v>0.70833333333333337</v>
      </c>
      <c r="B100" s="118">
        <v>3.3816425120772944E-2</v>
      </c>
      <c r="C100" s="119">
        <v>2.6579219882637211E-2</v>
      </c>
      <c r="D100" s="119">
        <v>2.8185907046476763E-2</v>
      </c>
      <c r="E100" s="119">
        <v>2.7179317202519059E-2</v>
      </c>
      <c r="F100" s="119">
        <v>3.0959752321981424E-2</v>
      </c>
      <c r="G100" s="119">
        <v>2.7065026362038665E-2</v>
      </c>
      <c r="H100" s="120">
        <v>2.7298850574712645E-2</v>
      </c>
      <c r="J100" s="23">
        <f t="shared" ca="1" si="10"/>
        <v>2.4354685807150593</v>
      </c>
      <c r="K100" s="24">
        <f t="shared" ca="1" si="10"/>
        <v>26.790154387865652</v>
      </c>
      <c r="L100" s="24">
        <f t="shared" ca="1" si="10"/>
        <v>32.704863798173662</v>
      </c>
      <c r="M100" s="24">
        <f t="shared" ca="1" si="10"/>
        <v>28.529774802662125</v>
      </c>
      <c r="N100" s="24">
        <f t="shared" ca="1" si="10"/>
        <v>31.313167466336481</v>
      </c>
      <c r="O100" s="24">
        <f t="shared" ca="1" si="10"/>
        <v>26.790154387865655</v>
      </c>
      <c r="P100" s="25">
        <f t="shared" ca="1" si="10"/>
        <v>6.6105575762265909</v>
      </c>
      <c r="R100" s="24">
        <f ca="1">IF(J100=0,0,Agents($E$4,$E$5,J100,$E$3)/(1-$O$1))</f>
        <v>2.1739130434782608</v>
      </c>
      <c r="S100" s="24">
        <f ca="1">IF(K100=0,0,Agents($E$4,$E$5,K100,$E$3)/(1-$O$1))</f>
        <v>13.043478260869565</v>
      </c>
      <c r="T100" s="24">
        <f ca="1">IF(L100=0,0,Agents($E$4,$E$5,L100,$E$3)/(1-$O$1))</f>
        <v>15.217391304347826</v>
      </c>
      <c r="U100" s="24">
        <f ca="1">IF(M100=0,0,Agents($E$4,$E$5,M100,$E$3)/(1-$O$1))</f>
        <v>13.043478260869565</v>
      </c>
      <c r="V100" s="24">
        <f ca="1">IF(N100=0,0,Agents($E$4,$E$5,N100,$E$3)/(1-$O$1))</f>
        <v>14.130434782608695</v>
      </c>
      <c r="W100" s="24">
        <f ca="1">IF(O100=0,0,Agents($E$4,$E$5,O100,$E$3)/(1-$O$1))</f>
        <v>13.043478260869565</v>
      </c>
      <c r="X100" s="24">
        <f ca="1">IF(P100=0,0,Agents($E$4,$E$5,P100,$E$3)/(1-$O$1))</f>
        <v>4.3478260869565215</v>
      </c>
    </row>
    <row r="101" spans="1:24" x14ac:dyDescent="0.25">
      <c r="A101" s="121">
        <v>0.72916666666666663</v>
      </c>
      <c r="B101" s="122">
        <v>1.4492753623188406E-2</v>
      </c>
      <c r="C101" s="123">
        <v>1.9675526406627546E-2</v>
      </c>
      <c r="D101" s="123">
        <v>1.6791604197901048E-2</v>
      </c>
      <c r="E101" s="123">
        <v>2.0881670533642691E-2</v>
      </c>
      <c r="F101" s="123">
        <v>2.1327829377364983E-2</v>
      </c>
      <c r="G101" s="123">
        <v>1.8629173989455183E-2</v>
      </c>
      <c r="H101" s="124">
        <v>2.8735632183908046E-2</v>
      </c>
      <c r="J101" s="23">
        <f t="shared" ca="1" si="10"/>
        <v>1.0437722488778827</v>
      </c>
      <c r="K101" s="24">
        <f t="shared" ca="1" si="10"/>
        <v>19.83167272867977</v>
      </c>
      <c r="L101" s="24">
        <f t="shared" ca="1" si="10"/>
        <v>19.483748645720475</v>
      </c>
      <c r="M101" s="24">
        <f t="shared" ca="1" si="10"/>
        <v>21.919217226435535</v>
      </c>
      <c r="N101" s="24">
        <f t="shared" ca="1" si="10"/>
        <v>21.571293143476243</v>
      </c>
      <c r="O101" s="24">
        <f t="shared" ca="1" si="10"/>
        <v>18.439976396842592</v>
      </c>
      <c r="P101" s="25">
        <f t="shared" ca="1" si="10"/>
        <v>6.9584816591858845</v>
      </c>
      <c r="R101" s="24">
        <f ca="1">IF(J101=0,0,Agents($E$4,$E$5,J101,$E$3)/(1-$O$1))</f>
        <v>2.1739130434782608</v>
      </c>
      <c r="S101" s="24">
        <f ca="1">IF(K101=0,0,Agents($E$4,$E$5,K101,$E$3)/(1-$O$1))</f>
        <v>9.7826086956521738</v>
      </c>
      <c r="T101" s="24">
        <f ca="1">IF(L101=0,0,Agents($E$4,$E$5,L101,$E$3)/(1-$O$1))</f>
        <v>9.7826086956521738</v>
      </c>
      <c r="U101" s="24">
        <f ca="1">IF(M101=0,0,Agents($E$4,$E$5,M101,$E$3)/(1-$O$1))</f>
        <v>10.869565217391305</v>
      </c>
      <c r="V101" s="24">
        <f ca="1">IF(N101=0,0,Agents($E$4,$E$5,N101,$E$3)/(1-$O$1))</f>
        <v>10.869565217391305</v>
      </c>
      <c r="W101" s="24">
        <f ca="1">IF(O101=0,0,Agents($E$4,$E$5,O101,$E$3)/(1-$O$1))</f>
        <v>9.7826086956521738</v>
      </c>
      <c r="X101" s="24">
        <f ca="1">IF(P101=0,0,Agents($E$4,$E$5,P101,$E$3)/(1-$O$1))</f>
        <v>4.3478260869565215</v>
      </c>
    </row>
    <row r="102" spans="1:24" x14ac:dyDescent="0.25">
      <c r="A102" s="125">
        <v>0.75</v>
      </c>
      <c r="B102" s="118">
        <v>2.4154589371980676E-2</v>
      </c>
      <c r="C102" s="119">
        <v>1.5533310321021747E-2</v>
      </c>
      <c r="D102" s="119">
        <v>1.4992503748125937E-2</v>
      </c>
      <c r="E102" s="119">
        <v>1.4252568776930727E-2</v>
      </c>
      <c r="F102" s="119">
        <v>1.5823873409012729E-2</v>
      </c>
      <c r="G102" s="119">
        <v>1.1950790861159929E-2</v>
      </c>
      <c r="H102" s="120">
        <v>1.4367816091954023E-2</v>
      </c>
      <c r="J102" s="23">
        <f t="shared" ca="1" si="10"/>
        <v>1.7396204147964711</v>
      </c>
      <c r="K102" s="24">
        <f t="shared" ca="1" si="10"/>
        <v>15.656583733168238</v>
      </c>
      <c r="L102" s="24">
        <f t="shared" ca="1" si="10"/>
        <v>17.39620414796471</v>
      </c>
      <c r="M102" s="24">
        <f t="shared" ca="1" si="10"/>
        <v>14.960735567249653</v>
      </c>
      <c r="N102" s="24">
        <f t="shared" ca="1" si="10"/>
        <v>16.004507816127536</v>
      </c>
      <c r="O102" s="24">
        <f t="shared" ca="1" si="10"/>
        <v>11.829418820616002</v>
      </c>
      <c r="P102" s="25">
        <f t="shared" ca="1" si="10"/>
        <v>3.4792408295929422</v>
      </c>
      <c r="R102" s="24">
        <f ca="1">IF(J102=0,0,Agents($E$4,$E$5,J102,$E$3)/(1-$O$1))</f>
        <v>2.1739130434782608</v>
      </c>
      <c r="S102" s="24">
        <f ca="1">IF(K102=0,0,Agents($E$4,$E$5,K102,$E$3)/(1-$O$1))</f>
        <v>8.695652173913043</v>
      </c>
      <c r="T102" s="24">
        <f ca="1">IF(L102=0,0,Agents($E$4,$E$5,L102,$E$3)/(1-$O$1))</f>
        <v>8.695652173913043</v>
      </c>
      <c r="U102" s="24">
        <f ca="1">IF(M102=0,0,Agents($E$4,$E$5,M102,$E$3)/(1-$O$1))</f>
        <v>8.695652173913043</v>
      </c>
      <c r="V102" s="24">
        <f ca="1">IF(N102=0,0,Agents($E$4,$E$5,N102,$E$3)/(1-$O$1))</f>
        <v>8.695652173913043</v>
      </c>
      <c r="W102" s="24">
        <f ca="1">IF(O102=0,0,Agents($E$4,$E$5,O102,$E$3)/(1-$O$1))</f>
        <v>6.5217391304347823</v>
      </c>
      <c r="X102" s="24">
        <f ca="1">IF(P102=0,0,Agents($E$4,$E$5,P102,$E$3)/(1-$O$1))</f>
        <v>3.2608695652173911</v>
      </c>
    </row>
    <row r="103" spans="1:24" x14ac:dyDescent="0.25">
      <c r="A103" s="121">
        <v>0.77083333333333337</v>
      </c>
      <c r="B103" s="122">
        <v>1.932367149758454E-2</v>
      </c>
      <c r="C103" s="123">
        <v>1.1736278909216431E-2</v>
      </c>
      <c r="D103" s="123">
        <v>9.595202398800599E-3</v>
      </c>
      <c r="E103" s="123">
        <v>8.6178322837255558E-3</v>
      </c>
      <c r="F103" s="123">
        <v>9.6319229446164435E-3</v>
      </c>
      <c r="G103" s="123">
        <v>8.4358523725834803E-3</v>
      </c>
      <c r="H103" s="124">
        <v>1.4367816091954023E-2</v>
      </c>
      <c r="J103" s="23">
        <f t="shared" ca="1" si="10"/>
        <v>1.3916963318371769</v>
      </c>
      <c r="K103" s="24">
        <f t="shared" ca="1" si="10"/>
        <v>11.829418820616002</v>
      </c>
      <c r="L103" s="24">
        <f t="shared" ca="1" si="10"/>
        <v>11.133570654697415</v>
      </c>
      <c r="M103" s="24">
        <f t="shared" ca="1" si="10"/>
        <v>9.0460261569416502</v>
      </c>
      <c r="N103" s="24">
        <f t="shared" ca="1" si="10"/>
        <v>9.7418743228602391</v>
      </c>
      <c r="O103" s="24">
        <f t="shared" ca="1" si="10"/>
        <v>8.3501779910230614</v>
      </c>
      <c r="P103" s="25">
        <f t="shared" ca="1" si="10"/>
        <v>3.4792408295929422</v>
      </c>
      <c r="R103" s="24">
        <f ca="1">IF(J103=0,0,Agents($E$4,$E$5,J103,$E$3)/(1-$O$1))</f>
        <v>2.1739130434782608</v>
      </c>
      <c r="S103" s="24">
        <f ca="1">IF(K103=0,0,Agents($E$4,$E$5,K103,$E$3)/(1-$O$1))</f>
        <v>6.5217391304347823</v>
      </c>
      <c r="T103" s="24">
        <f ca="1">IF(L103=0,0,Agents($E$4,$E$5,L103,$E$3)/(1-$O$1))</f>
        <v>6.5217391304347823</v>
      </c>
      <c r="U103" s="24">
        <f ca="1">IF(M103=0,0,Agents($E$4,$E$5,M103,$E$3)/(1-$O$1))</f>
        <v>5.4347826086956523</v>
      </c>
      <c r="V103" s="24">
        <f ca="1">IF(N103=0,0,Agents($E$4,$E$5,N103,$E$3)/(1-$O$1))</f>
        <v>6.5217391304347823</v>
      </c>
      <c r="W103" s="24">
        <f ca="1">IF(O103=0,0,Agents($E$4,$E$5,O103,$E$3)/(1-$O$1))</f>
        <v>5.4347826086956523</v>
      </c>
      <c r="X103" s="24">
        <f ca="1">IF(P103=0,0,Agents($E$4,$E$5,P103,$E$3)/(1-$O$1))</f>
        <v>3.2608695652173911</v>
      </c>
    </row>
    <row r="104" spans="1:24" x14ac:dyDescent="0.25">
      <c r="A104" s="125">
        <v>0.79166666666666663</v>
      </c>
      <c r="B104" s="118">
        <v>1.4492753623188406E-2</v>
      </c>
      <c r="C104" s="119">
        <v>7.9392474974111157E-3</v>
      </c>
      <c r="D104" s="119">
        <v>5.6971514242878558E-3</v>
      </c>
      <c r="E104" s="119">
        <v>7.9549221080543586E-3</v>
      </c>
      <c r="F104" s="119">
        <v>8.2559339525283791E-3</v>
      </c>
      <c r="G104" s="119">
        <v>6.3268892794376098E-3</v>
      </c>
      <c r="H104" s="120">
        <v>8.6206896551724137E-3</v>
      </c>
      <c r="J104" s="23">
        <f t="shared" ca="1" si="10"/>
        <v>1.0437722488778827</v>
      </c>
      <c r="K104" s="24">
        <f t="shared" ca="1" si="10"/>
        <v>8.0022539080637678</v>
      </c>
      <c r="L104" s="24">
        <f t="shared" ca="1" si="10"/>
        <v>6.61055757622659</v>
      </c>
      <c r="M104" s="24">
        <f t="shared" ca="1" si="10"/>
        <v>8.3501779910230614</v>
      </c>
      <c r="N104" s="24">
        <f t="shared" ca="1" si="10"/>
        <v>8.3501779910230614</v>
      </c>
      <c r="O104" s="24">
        <f t="shared" ca="1" si="10"/>
        <v>6.2626334932672956</v>
      </c>
      <c r="P104" s="25">
        <f t="shared" ca="1" si="10"/>
        <v>2.0875444977557653</v>
      </c>
      <c r="R104" s="24">
        <f ca="1">IF(J104=0,0,Agents($E$4,$E$5,J104,$E$3)/(1-$O$1))</f>
        <v>2.1739130434782608</v>
      </c>
      <c r="S104" s="24">
        <f ca="1">IF(K104=0,0,Agents($E$4,$E$5,K104,$E$3)/(1-$O$1))</f>
        <v>5.4347826086956523</v>
      </c>
      <c r="T104" s="24">
        <f ca="1">IF(L104=0,0,Agents($E$4,$E$5,L104,$E$3)/(1-$O$1))</f>
        <v>4.3478260869565215</v>
      </c>
      <c r="U104" s="24">
        <f ca="1">IF(M104=0,0,Agents($E$4,$E$5,M104,$E$3)/(1-$O$1))</f>
        <v>5.4347826086956523</v>
      </c>
      <c r="V104" s="24">
        <f ca="1">IF(N104=0,0,Agents($E$4,$E$5,N104,$E$3)/(1-$O$1))</f>
        <v>5.4347826086956523</v>
      </c>
      <c r="W104" s="24">
        <f ca="1">IF(O104=0,0,Agents($E$4,$E$5,O104,$E$3)/(1-$O$1))</f>
        <v>4.3478260869565215</v>
      </c>
      <c r="X104" s="24">
        <f ca="1">IF(P104=0,0,Agents($E$4,$E$5,P104,$E$3)/(1-$O$1))</f>
        <v>2.1739130434782608</v>
      </c>
    </row>
    <row r="105" spans="1:24" x14ac:dyDescent="0.25">
      <c r="A105" s="126">
        <v>0.8125</v>
      </c>
      <c r="B105" s="122">
        <v>2.4154589371980676E-2</v>
      </c>
      <c r="C105" s="123">
        <v>5.5229547808077319E-3</v>
      </c>
      <c r="D105" s="123">
        <v>5.0974512743628183E-3</v>
      </c>
      <c r="E105" s="123">
        <v>5.3032814053695721E-3</v>
      </c>
      <c r="F105" s="123">
        <v>7.2239422084623322E-3</v>
      </c>
      <c r="G105" s="123">
        <v>4.2179261862917402E-3</v>
      </c>
      <c r="H105" s="124">
        <v>8.6206896551724137E-3</v>
      </c>
      <c r="J105" s="23">
        <f t="shared" ca="1" si="10"/>
        <v>1.7396204147964711</v>
      </c>
      <c r="K105" s="24">
        <f t="shared" ca="1" si="10"/>
        <v>5.5667853273487067</v>
      </c>
      <c r="L105" s="24">
        <f t="shared" ca="1" si="10"/>
        <v>5.9147094103080011</v>
      </c>
      <c r="M105" s="24">
        <f t="shared" ca="1" si="10"/>
        <v>5.5667853273487076</v>
      </c>
      <c r="N105" s="24">
        <f t="shared" ca="1" si="10"/>
        <v>7.3064057421451789</v>
      </c>
      <c r="O105" s="24">
        <f t="shared" ca="1" si="10"/>
        <v>4.1750889955115307</v>
      </c>
      <c r="P105" s="25">
        <f t="shared" ca="1" si="10"/>
        <v>2.0875444977557653</v>
      </c>
      <c r="R105" s="24">
        <f ca="1">IF(J105=0,0,Agents($E$4,$E$5,J105,$E$3)/(1-$O$1))</f>
        <v>2.1739130434782608</v>
      </c>
      <c r="S105" s="24">
        <f ca="1">IF(K105=0,0,Agents($E$4,$E$5,K105,$E$3)/(1-$O$1))</f>
        <v>4.3478260869565215</v>
      </c>
      <c r="T105" s="24">
        <f ca="1">IF(L105=0,0,Agents($E$4,$E$5,L105,$E$3)/(1-$O$1))</f>
        <v>4.3478260869565215</v>
      </c>
      <c r="U105" s="24">
        <f ca="1">IF(M105=0,0,Agents($E$4,$E$5,M105,$E$3)/(1-$O$1))</f>
        <v>4.3478260869565215</v>
      </c>
      <c r="V105" s="24">
        <f ca="1">IF(N105=0,0,Agents($E$4,$E$5,N105,$E$3)/(1-$O$1))</f>
        <v>5.4347826086956523</v>
      </c>
      <c r="W105" s="24">
        <f ca="1">IF(O105=0,0,Agents($E$4,$E$5,O105,$E$3)/(1-$O$1))</f>
        <v>3.2608695652173911</v>
      </c>
      <c r="X105" s="24">
        <f ca="1">IF(P105=0,0,Agents($E$4,$E$5,P105,$E$3)/(1-$O$1))</f>
        <v>2.1739130434782608</v>
      </c>
    </row>
    <row r="106" spans="1:24" x14ac:dyDescent="0.25">
      <c r="A106" s="125">
        <v>0.83333333333333304</v>
      </c>
      <c r="B106" s="127">
        <v>9.6618357487922701E-3</v>
      </c>
      <c r="C106" s="128">
        <v>2.0711080428028996E-3</v>
      </c>
      <c r="D106" s="128">
        <v>2.098950524737631E-3</v>
      </c>
      <c r="E106" s="128">
        <v>2.651640702684786E-3</v>
      </c>
      <c r="F106" s="128">
        <v>2.7519779841761265E-3</v>
      </c>
      <c r="G106" s="128">
        <v>1.7574692442882249E-3</v>
      </c>
      <c r="H106" s="129">
        <v>4.3103448275862068E-3</v>
      </c>
      <c r="J106" s="23">
        <f t="shared" ca="1" si="10"/>
        <v>0.69584816591858845</v>
      </c>
      <c r="K106" s="24">
        <f t="shared" ca="1" si="10"/>
        <v>2.0875444977557649</v>
      </c>
      <c r="L106" s="24">
        <f t="shared" ca="1" si="10"/>
        <v>2.4354685807150593</v>
      </c>
      <c r="M106" s="24">
        <f t="shared" ca="1" si="10"/>
        <v>2.7833926636743538</v>
      </c>
      <c r="N106" s="24">
        <f t="shared" ca="1" si="10"/>
        <v>2.7833926636743538</v>
      </c>
      <c r="O106" s="24">
        <f t="shared" ca="1" si="10"/>
        <v>1.7396204147964709</v>
      </c>
      <c r="P106" s="25">
        <f t="shared" ca="1" si="10"/>
        <v>1.0437722488778827</v>
      </c>
      <c r="R106" s="24">
        <f ca="1">IF(J106=0,0,Agents($E$4,$E$5,J106,$E$3)/(1-$O$1))</f>
        <v>2.1739130434782608</v>
      </c>
      <c r="S106" s="24">
        <f ca="1">IF(K106=0,0,Agents($E$4,$E$5,K106,$E$3)/(1-$O$1))</f>
        <v>2.1739130434782608</v>
      </c>
      <c r="T106" s="24">
        <f ca="1">IF(L106=0,0,Agents($E$4,$E$5,L106,$E$3)/(1-$O$1))</f>
        <v>2.1739130434782608</v>
      </c>
      <c r="U106" s="24">
        <f ca="1">IF(M106=0,0,Agents($E$4,$E$5,M106,$E$3)/(1-$O$1))</f>
        <v>3.2608695652173911</v>
      </c>
      <c r="V106" s="24">
        <f ca="1">IF(N106=0,0,Agents($E$4,$E$5,N106,$E$3)/(1-$O$1))</f>
        <v>3.2608695652173911</v>
      </c>
      <c r="W106" s="24">
        <f ca="1">IF(O106=0,0,Agents($E$4,$E$5,O106,$E$3)/(1-$O$1))</f>
        <v>2.1739130434782608</v>
      </c>
      <c r="X106" s="24">
        <f ca="1">IF(P106=0,0,Agents($E$4,$E$5,P106,$E$3)/(1-$O$1))</f>
        <v>2.1739130434782608</v>
      </c>
    </row>
    <row r="107" spans="1:24" x14ac:dyDescent="0.25">
      <c r="A107" s="126">
        <v>0.85416666666666696</v>
      </c>
      <c r="B107" s="127">
        <v>1.4492753623188406E-2</v>
      </c>
      <c r="C107" s="128">
        <v>1.380738695201933E-3</v>
      </c>
      <c r="D107" s="128">
        <v>1.1994002998500749E-3</v>
      </c>
      <c r="E107" s="128">
        <v>1.325820351342393E-3</v>
      </c>
      <c r="F107" s="128">
        <v>1.7199862401100791E-3</v>
      </c>
      <c r="G107" s="128">
        <v>1.4059753954305801E-3</v>
      </c>
      <c r="H107" s="129">
        <v>1.4367816091954023E-3</v>
      </c>
      <c r="J107" s="23">
        <f t="shared" ca="1" si="10"/>
        <v>1.0437722488778827</v>
      </c>
      <c r="K107" s="24">
        <f t="shared" ca="1" si="10"/>
        <v>1.3916963318371767</v>
      </c>
      <c r="L107" s="24">
        <f t="shared" ca="1" si="10"/>
        <v>1.3916963318371769</v>
      </c>
      <c r="M107" s="24">
        <f t="shared" ca="1" si="10"/>
        <v>1.3916963318371769</v>
      </c>
      <c r="N107" s="24">
        <f t="shared" ca="1" si="10"/>
        <v>1.7396204147964711</v>
      </c>
      <c r="O107" s="24">
        <f t="shared" ca="1" si="10"/>
        <v>1.3916963318371769</v>
      </c>
      <c r="P107" s="25">
        <f t="shared" ca="1" si="10"/>
        <v>0.34792408295929422</v>
      </c>
      <c r="R107" s="24">
        <f ca="1">IF(J107=0,0,Agents($E$4,$E$5,J107,$E$3)/(1-$O$1))</f>
        <v>2.1739130434782608</v>
      </c>
      <c r="S107" s="24">
        <f ca="1">IF(K107=0,0,Agents($E$4,$E$5,K107,$E$3)/(1-$O$1))</f>
        <v>2.1739130434782608</v>
      </c>
      <c r="T107" s="24">
        <f ca="1">IF(L107=0,0,Agents($E$4,$E$5,L107,$E$3)/(1-$O$1))</f>
        <v>2.1739130434782608</v>
      </c>
      <c r="U107" s="24">
        <f ca="1">IF(M107=0,0,Agents($E$4,$E$5,M107,$E$3)/(1-$O$1))</f>
        <v>2.1739130434782608</v>
      </c>
      <c r="V107" s="24">
        <f ca="1">IF(N107=0,0,Agents($E$4,$E$5,N107,$E$3)/(1-$O$1))</f>
        <v>2.1739130434782608</v>
      </c>
      <c r="W107" s="24">
        <f ca="1">IF(O107=0,0,Agents($E$4,$E$5,O107,$E$3)/(1-$O$1))</f>
        <v>2.1739130434782608</v>
      </c>
      <c r="X107" s="24">
        <f ca="1">IF(P107=0,0,Agents($E$4,$E$5,P107,$E$3)/(1-$O$1))</f>
        <v>1.0869565217391304</v>
      </c>
    </row>
    <row r="108" spans="1:24" x14ac:dyDescent="0.25">
      <c r="A108" s="125">
        <v>0.875000000000001</v>
      </c>
      <c r="B108" s="127">
        <v>1.4492753623188406E-2</v>
      </c>
      <c r="C108" s="128">
        <v>7.9392474974111157E-3</v>
      </c>
      <c r="D108" s="128">
        <v>5.6971514242878558E-3</v>
      </c>
      <c r="E108" s="128">
        <v>7.9549221080543586E-3</v>
      </c>
      <c r="F108" s="128">
        <v>8.2559339525283791E-3</v>
      </c>
      <c r="G108" s="128">
        <v>6.3268892794376098E-3</v>
      </c>
      <c r="H108" s="129">
        <v>8.6206896551724137E-3</v>
      </c>
      <c r="J108" s="23">
        <f t="shared" ref="J108:P111" ca="1" si="11">B108*J$112</f>
        <v>1.0437722488778827</v>
      </c>
      <c r="K108" s="24">
        <f t="shared" ca="1" si="11"/>
        <v>8.0022539080637678</v>
      </c>
      <c r="L108" s="24">
        <f t="shared" ca="1" si="11"/>
        <v>6.61055757622659</v>
      </c>
      <c r="M108" s="24">
        <f t="shared" ca="1" si="11"/>
        <v>8.3501779910230614</v>
      </c>
      <c r="N108" s="24">
        <f t="shared" ca="1" si="11"/>
        <v>8.3501779910230614</v>
      </c>
      <c r="O108" s="24">
        <f t="shared" ca="1" si="11"/>
        <v>6.2626334932672956</v>
      </c>
      <c r="P108" s="25">
        <f t="shared" ca="1" si="11"/>
        <v>2.0875444977557653</v>
      </c>
      <c r="R108" s="24">
        <f ca="1">IF(J108=0,0,Agents($E$4,$E$5,J108,$E$3)/(1-$O$1))</f>
        <v>2.1739130434782608</v>
      </c>
      <c r="S108" s="24">
        <f ca="1">IF(K108=0,0,Agents($E$4,$E$5,K108,$E$3)/(1-$O$1))</f>
        <v>5.4347826086956523</v>
      </c>
      <c r="T108" s="24">
        <f ca="1">IF(L108=0,0,Agents($E$4,$E$5,L108,$E$3)/(1-$O$1))</f>
        <v>4.3478260869565215</v>
      </c>
      <c r="U108" s="24">
        <f ca="1">IF(M108=0,0,Agents($E$4,$E$5,M108,$E$3)/(1-$O$1))</f>
        <v>5.4347826086956523</v>
      </c>
      <c r="V108" s="24">
        <f ca="1">IF(N108=0,0,Agents($E$4,$E$5,N108,$E$3)/(1-$O$1))</f>
        <v>5.4347826086956523</v>
      </c>
      <c r="W108" s="24">
        <f ca="1">IF(O108=0,0,Agents($E$4,$E$5,O108,$E$3)/(1-$O$1))</f>
        <v>4.3478260869565215</v>
      </c>
      <c r="X108" s="24">
        <f ca="1">IF(P108=0,0,Agents($E$4,$E$5,P108,$E$3)/(1-$O$1))</f>
        <v>2.1739130434782608</v>
      </c>
    </row>
    <row r="109" spans="1:24" x14ac:dyDescent="0.25">
      <c r="A109" s="126">
        <v>0.89583333333333504</v>
      </c>
      <c r="B109" s="127">
        <v>2.4154589371980676E-2</v>
      </c>
      <c r="C109" s="128">
        <v>5.5229547808077319E-3</v>
      </c>
      <c r="D109" s="128">
        <v>5.0974512743628183E-3</v>
      </c>
      <c r="E109" s="128">
        <v>5.3032814053695721E-3</v>
      </c>
      <c r="F109" s="128">
        <v>7.2239422084623322E-3</v>
      </c>
      <c r="G109" s="128">
        <v>4.2179261862917402E-3</v>
      </c>
      <c r="H109" s="129">
        <v>8.6206896551724137E-3</v>
      </c>
      <c r="J109" s="23">
        <f t="shared" ca="1" si="11"/>
        <v>1.7396204147964711</v>
      </c>
      <c r="K109" s="24">
        <f t="shared" ca="1" si="11"/>
        <v>5.5667853273487067</v>
      </c>
      <c r="L109" s="24">
        <f t="shared" ca="1" si="11"/>
        <v>5.9147094103080011</v>
      </c>
      <c r="M109" s="24">
        <f t="shared" ca="1" si="11"/>
        <v>5.5667853273487076</v>
      </c>
      <c r="N109" s="24">
        <f t="shared" ca="1" si="11"/>
        <v>7.3064057421451789</v>
      </c>
      <c r="O109" s="24">
        <f t="shared" ca="1" si="11"/>
        <v>4.1750889955115307</v>
      </c>
      <c r="P109" s="25">
        <f t="shared" ca="1" si="11"/>
        <v>2.0875444977557653</v>
      </c>
      <c r="R109" s="24">
        <f ca="1">IF(J109=0,0,Agents($E$4,$E$5,J109,$E$3)/(1-$O$1))</f>
        <v>2.1739130434782608</v>
      </c>
      <c r="S109" s="24">
        <f ca="1">IF(K109=0,0,Agents($E$4,$E$5,K109,$E$3)/(1-$O$1))</f>
        <v>4.3478260869565215</v>
      </c>
      <c r="T109" s="24">
        <f ca="1">IF(L109=0,0,Agents($E$4,$E$5,L109,$E$3)/(1-$O$1))</f>
        <v>4.3478260869565215</v>
      </c>
      <c r="U109" s="24">
        <f ca="1">IF(M109=0,0,Agents($E$4,$E$5,M109,$E$3)/(1-$O$1))</f>
        <v>4.3478260869565215</v>
      </c>
      <c r="V109" s="24">
        <f ca="1">IF(N109=0,0,Agents($E$4,$E$5,N109,$E$3)/(1-$O$1))</f>
        <v>5.4347826086956523</v>
      </c>
      <c r="W109" s="24">
        <f ca="1">IF(O109=0,0,Agents($E$4,$E$5,O109,$E$3)/(1-$O$1))</f>
        <v>3.2608695652173911</v>
      </c>
      <c r="X109" s="24">
        <f ca="1">IF(P109=0,0,Agents($E$4,$E$5,P109,$E$3)/(1-$O$1))</f>
        <v>2.1739130434782608</v>
      </c>
    </row>
    <row r="110" spans="1:24" x14ac:dyDescent="0.25">
      <c r="A110" s="125">
        <v>0.91666666666666896</v>
      </c>
      <c r="B110" s="127">
        <v>9.6618357487922701E-3</v>
      </c>
      <c r="C110" s="128">
        <v>2.0711080428028996E-3</v>
      </c>
      <c r="D110" s="128">
        <v>2.098950524737631E-3</v>
      </c>
      <c r="E110" s="128">
        <v>2.651640702684786E-3</v>
      </c>
      <c r="F110" s="128">
        <v>2.7519779841761265E-3</v>
      </c>
      <c r="G110" s="128">
        <v>1.7574692442882249E-3</v>
      </c>
      <c r="H110" s="129">
        <v>4.3103448275862068E-3</v>
      </c>
      <c r="J110" s="23">
        <f t="shared" ca="1" si="11"/>
        <v>0.69584816591858845</v>
      </c>
      <c r="K110" s="24">
        <f t="shared" ca="1" si="11"/>
        <v>2.0875444977557649</v>
      </c>
      <c r="L110" s="24">
        <f t="shared" ca="1" si="11"/>
        <v>2.4354685807150593</v>
      </c>
      <c r="M110" s="24">
        <f t="shared" ca="1" si="11"/>
        <v>2.7833926636743538</v>
      </c>
      <c r="N110" s="24">
        <f t="shared" ca="1" si="11"/>
        <v>2.7833926636743538</v>
      </c>
      <c r="O110" s="24">
        <f t="shared" ca="1" si="11"/>
        <v>1.7396204147964709</v>
      </c>
      <c r="P110" s="25">
        <f t="shared" ca="1" si="11"/>
        <v>1.0437722488778827</v>
      </c>
      <c r="R110" s="24">
        <f ca="1">IF(J110=0,0,Agents($E$4,$E$5,J110,$E$3)/(1-$O$1))</f>
        <v>2.1739130434782608</v>
      </c>
      <c r="S110" s="24">
        <f ca="1">IF(K110=0,0,Agents($E$4,$E$5,K110,$E$3)/(1-$O$1))</f>
        <v>2.1739130434782608</v>
      </c>
      <c r="T110" s="24">
        <f ca="1">IF(L110=0,0,Agents($E$4,$E$5,L110,$E$3)/(1-$O$1))</f>
        <v>2.1739130434782608</v>
      </c>
      <c r="U110" s="24">
        <f ca="1">IF(M110=0,0,Agents($E$4,$E$5,M110,$E$3)/(1-$O$1))</f>
        <v>3.2608695652173911</v>
      </c>
      <c r="V110" s="24">
        <f ca="1">IF(N110=0,0,Agents($E$4,$E$5,N110,$E$3)/(1-$O$1))</f>
        <v>3.2608695652173911</v>
      </c>
      <c r="W110" s="24">
        <f ca="1">IF(O110=0,0,Agents($E$4,$E$5,O110,$E$3)/(1-$O$1))</f>
        <v>2.1739130434782608</v>
      </c>
      <c r="X110" s="24">
        <f ca="1">IF(P110=0,0,Agents($E$4,$E$5,P110,$E$3)/(1-$O$1))</f>
        <v>2.1739130434782608</v>
      </c>
    </row>
    <row r="111" spans="1:24" x14ac:dyDescent="0.25">
      <c r="A111" s="126">
        <v>0.937500000000003</v>
      </c>
      <c r="B111" s="127">
        <v>1.4492753623188406E-2</v>
      </c>
      <c r="C111" s="128">
        <v>1.380738695201933E-3</v>
      </c>
      <c r="D111" s="128">
        <v>1.1994002998500749E-3</v>
      </c>
      <c r="E111" s="128">
        <v>1.325820351342393E-3</v>
      </c>
      <c r="F111" s="128">
        <v>1.7199862401100791E-3</v>
      </c>
      <c r="G111" s="128">
        <v>1.4059753954305801E-3</v>
      </c>
      <c r="H111" s="129">
        <v>1.4367816091954023E-3</v>
      </c>
      <c r="J111" s="23">
        <f t="shared" ca="1" si="11"/>
        <v>1.0437722488778827</v>
      </c>
      <c r="K111" s="24">
        <f t="shared" ca="1" si="11"/>
        <v>1.3916963318371767</v>
      </c>
      <c r="L111" s="24">
        <f t="shared" ca="1" si="11"/>
        <v>1.3916963318371769</v>
      </c>
      <c r="M111" s="24">
        <f t="shared" ca="1" si="11"/>
        <v>1.3916963318371769</v>
      </c>
      <c r="N111" s="24">
        <f t="shared" ca="1" si="11"/>
        <v>1.7396204147964711</v>
      </c>
      <c r="O111" s="24">
        <f t="shared" ca="1" si="11"/>
        <v>1.3916963318371769</v>
      </c>
      <c r="P111" s="25">
        <f t="shared" ca="1" si="11"/>
        <v>0.34792408295929422</v>
      </c>
      <c r="R111" s="24">
        <f ca="1">IF(J111=0,0,Agents($E$4,$E$5,J111,$E$3)/(1-$O$1))</f>
        <v>2.1739130434782608</v>
      </c>
      <c r="S111" s="24">
        <f ca="1">IF(K111=0,0,Agents($E$4,$E$5,K111,$E$3)/(1-$O$1))</f>
        <v>2.1739130434782608</v>
      </c>
      <c r="T111" s="24">
        <f ca="1">IF(L111=0,0,Agents($E$4,$E$5,L111,$E$3)/(1-$O$1))</f>
        <v>2.1739130434782608</v>
      </c>
      <c r="U111" s="24">
        <f ca="1">IF(M111=0,0,Agents($E$4,$E$5,M111,$E$3)/(1-$O$1))</f>
        <v>2.1739130434782608</v>
      </c>
      <c r="V111" s="24">
        <f ca="1">IF(N111=0,0,Agents($E$4,$E$5,N111,$E$3)/(1-$O$1))</f>
        <v>2.1739130434782608</v>
      </c>
      <c r="W111" s="24">
        <f ca="1">IF(O111=0,0,Agents($E$4,$E$5,O111,$E$3)/(1-$O$1))</f>
        <v>2.1739130434782608</v>
      </c>
      <c r="X111" s="24">
        <f ca="1">IF(P111=0,0,Agents($E$4,$E$5,P111,$E$3)/(1-$O$1))</f>
        <v>1.0869565217391304</v>
      </c>
    </row>
    <row r="112" spans="1:24" x14ac:dyDescent="0.25">
      <c r="A112" s="130"/>
      <c r="B112" s="131">
        <v>1.301559356136821E-2</v>
      </c>
      <c r="C112" s="132">
        <v>0.18215543259557343</v>
      </c>
      <c r="D112" s="132">
        <v>0.20969567404426559</v>
      </c>
      <c r="E112" s="132">
        <v>0.18970070422535212</v>
      </c>
      <c r="F112" s="132">
        <v>0.18278420523138833</v>
      </c>
      <c r="G112" s="132">
        <v>0.17888581488933603</v>
      </c>
      <c r="H112" s="133">
        <v>4.37625754527163E-2</v>
      </c>
      <c r="J112" s="27">
        <f t="shared" ref="J112:P112" ca="1" si="12">$E$2*B112/SUM($B$112:$H$112)</f>
        <v>72.020285172573907</v>
      </c>
      <c r="K112" s="27">
        <f t="shared" ca="1" si="12"/>
        <v>1007.9360683330752</v>
      </c>
      <c r="L112" s="27">
        <f t="shared" ca="1" si="12"/>
        <v>1160.3268166692462</v>
      </c>
      <c r="M112" s="27">
        <f t="shared" ca="1" si="12"/>
        <v>1049.6869582881907</v>
      </c>
      <c r="N112" s="27">
        <f t="shared" ca="1" si="12"/>
        <v>1011.4153091626683</v>
      </c>
      <c r="O112" s="27">
        <f t="shared" ca="1" si="12"/>
        <v>989.84401601919205</v>
      </c>
      <c r="P112" s="27">
        <f t="shared" ca="1" si="12"/>
        <v>242.15516173966878</v>
      </c>
      <c r="R112" s="26">
        <f t="shared" ref="R112:W112" ca="1" si="13">(SUM(R82:R111)/2)/$C$6</f>
        <v>4.9592391304347831</v>
      </c>
      <c r="S112" s="26">
        <f t="shared" ca="1" si="13"/>
        <v>28.328804347826086</v>
      </c>
      <c r="T112" s="26">
        <f t="shared" ca="1" si="13"/>
        <v>31.58967391304347</v>
      </c>
      <c r="U112" s="26">
        <f t="shared" ca="1" si="13"/>
        <v>29.279891304347817</v>
      </c>
      <c r="V112" s="26">
        <f t="shared" ca="1" si="13"/>
        <v>28.532608695652169</v>
      </c>
      <c r="W112" s="26">
        <f t="shared" ca="1" si="13"/>
        <v>27.78532608695652</v>
      </c>
      <c r="X112" s="26">
        <f t="shared" ref="X112" ca="1" si="14">(SUM(X82:X107)/2)/$C$6</f>
        <v>9.1032608695652151</v>
      </c>
    </row>
    <row r="113" spans="1:24" x14ac:dyDescent="0.25">
      <c r="R113" s="32">
        <f ca="1">SUM(R112:X112)/5</f>
        <v>31.915760869565212</v>
      </c>
      <c r="S113" s="31"/>
      <c r="T113" s="31"/>
      <c r="U113" s="31"/>
      <c r="V113" s="31"/>
      <c r="W113" s="31"/>
      <c r="X113" s="4"/>
    </row>
    <row r="115" spans="1:24" x14ac:dyDescent="0.25">
      <c r="A115" s="39" t="s">
        <v>17</v>
      </c>
      <c r="J115" s="6" t="s">
        <v>14</v>
      </c>
      <c r="K115" s="20"/>
      <c r="L115" s="20"/>
      <c r="M115" s="33">
        <v>43191</v>
      </c>
      <c r="N115" s="20"/>
      <c r="O115" s="20"/>
      <c r="P115" s="21"/>
      <c r="R115" s="6" t="s">
        <v>15</v>
      </c>
      <c r="S115" s="20"/>
      <c r="T115" s="20"/>
      <c r="U115" s="20"/>
      <c r="V115" s="20"/>
      <c r="W115" s="20"/>
      <c r="X115" s="21"/>
    </row>
    <row r="116" spans="1:24" x14ac:dyDescent="0.25">
      <c r="A116" s="113" t="s">
        <v>6</v>
      </c>
      <c r="B116" s="114" t="s">
        <v>13</v>
      </c>
      <c r="C116" s="115" t="s">
        <v>7</v>
      </c>
      <c r="D116" s="115" t="s">
        <v>8</v>
      </c>
      <c r="E116" s="115" t="s">
        <v>9</v>
      </c>
      <c r="F116" s="115" t="s">
        <v>10</v>
      </c>
      <c r="G116" s="115" t="s">
        <v>11</v>
      </c>
      <c r="H116" s="116" t="s">
        <v>12</v>
      </c>
      <c r="J116" s="22" t="s">
        <v>13</v>
      </c>
      <c r="K116" s="20" t="s">
        <v>7</v>
      </c>
      <c r="L116" s="20" t="s">
        <v>8</v>
      </c>
      <c r="M116" s="20" t="s">
        <v>9</v>
      </c>
      <c r="N116" s="20" t="s">
        <v>10</v>
      </c>
      <c r="O116" s="20" t="s">
        <v>11</v>
      </c>
      <c r="P116" s="21" t="s">
        <v>12</v>
      </c>
      <c r="R116" s="22" t="s">
        <v>13</v>
      </c>
      <c r="S116" s="20" t="s">
        <v>7</v>
      </c>
      <c r="T116" s="20" t="s">
        <v>8</v>
      </c>
      <c r="U116" s="20" t="s">
        <v>9</v>
      </c>
      <c r="V116" s="20" t="s">
        <v>10</v>
      </c>
      <c r="W116" s="20" t="s">
        <v>11</v>
      </c>
      <c r="X116" s="21" t="s">
        <v>12</v>
      </c>
    </row>
    <row r="117" spans="1:24" x14ac:dyDescent="0.25">
      <c r="A117" s="117">
        <v>0.33333333333333331</v>
      </c>
      <c r="B117" s="118"/>
      <c r="C117" s="119">
        <v>2.1746634449430445E-2</v>
      </c>
      <c r="D117" s="119">
        <v>2.4287856071964018E-2</v>
      </c>
      <c r="E117" s="119">
        <v>2.5190586675505468E-2</v>
      </c>
      <c r="F117" s="119">
        <v>2.1327829377364983E-2</v>
      </c>
      <c r="G117" s="119">
        <v>2.3901581722319858E-2</v>
      </c>
      <c r="H117" s="120"/>
      <c r="J117" s="24">
        <f t="shared" ref="J117:P142" ca="1" si="15">B117*J$147</f>
        <v>0</v>
      </c>
      <c r="K117" s="24">
        <f t="shared" ca="1" si="15"/>
        <v>26.452958497546902</v>
      </c>
      <c r="L117" s="24">
        <f t="shared" ca="1" si="15"/>
        <v>22.918114084189924</v>
      </c>
      <c r="M117" s="24">
        <f t="shared" ca="1" si="15"/>
        <v>26.408178050374538</v>
      </c>
      <c r="N117" s="24">
        <f t="shared" ca="1" si="15"/>
        <v>20.669824515070768</v>
      </c>
      <c r="O117" s="24">
        <f t="shared" ca="1" si="15"/>
        <v>17.730298989074349</v>
      </c>
      <c r="P117" s="24">
        <f t="shared" ca="1" si="15"/>
        <v>0</v>
      </c>
      <c r="R117" s="24">
        <f ca="1">IF(J117=0,0,Agents($F$4,$F$5,J117,$F$3)/(1-$P$1))</f>
        <v>0</v>
      </c>
      <c r="S117" s="24">
        <f ca="1">IF(K117=0,0,Agents($F$4,$F$5,K117,$F$3)/(1-$P$1))</f>
        <v>11.956521739130434</v>
      </c>
      <c r="T117" s="24">
        <f ca="1">IF(L117=0,0,Agents($F$4,$F$5,L117,$F$3)/(1-$P$1))</f>
        <v>10.869565217391305</v>
      </c>
      <c r="U117" s="24">
        <f ca="1">IF(M117=0,0,Agents($F$4,$F$5,M117,$F$3)/(1-$P$1))</f>
        <v>11.956521739130434</v>
      </c>
      <c r="V117" s="24">
        <f ca="1">IF(N117=0,0,Agents($F$4,$F$5,N117,$F$3)/(1-$P$1))</f>
        <v>9.7826086956521738</v>
      </c>
      <c r="W117" s="24">
        <f ca="1">IF(O117=0,0,Agents($F$4,$F$5,O117,$F$3)/(1-$P$1))</f>
        <v>8.695652173913043</v>
      </c>
      <c r="X117" s="24">
        <f ca="1">IF(P117=0,0,Agents($F$4,$F$5,P117,$F$3)/(1-$P$1))</f>
        <v>0</v>
      </c>
    </row>
    <row r="118" spans="1:24" x14ac:dyDescent="0.25">
      <c r="A118" s="121">
        <v>0.35416666666666669</v>
      </c>
      <c r="B118" s="122"/>
      <c r="C118" s="123">
        <v>3.1411805315843977E-2</v>
      </c>
      <c r="D118" s="123">
        <v>3.2083958020989505E-2</v>
      </c>
      <c r="E118" s="123">
        <v>3.1819688432217434E-2</v>
      </c>
      <c r="F118" s="123">
        <v>2.4079807361541108E-2</v>
      </c>
      <c r="G118" s="123">
        <v>2.3198594024604568E-2</v>
      </c>
      <c r="H118" s="124"/>
      <c r="J118" s="24">
        <f t="shared" ca="1" si="15"/>
        <v>0</v>
      </c>
      <c r="K118" s="24">
        <f t="shared" ca="1" si="15"/>
        <v>38.209828940901083</v>
      </c>
      <c r="L118" s="24">
        <f t="shared" ca="1" si="15"/>
        <v>30.274545765534835</v>
      </c>
      <c r="M118" s="24">
        <f t="shared" ca="1" si="15"/>
        <v>33.357698589946786</v>
      </c>
      <c r="N118" s="24">
        <f t="shared" ca="1" si="15"/>
        <v>23.33689864604764</v>
      </c>
      <c r="O118" s="24">
        <f t="shared" ca="1" si="15"/>
        <v>17.208819607042752</v>
      </c>
      <c r="P118" s="24">
        <f t="shared" ca="1" si="15"/>
        <v>0</v>
      </c>
      <c r="R118" s="30">
        <f ca="1">IF(J118=0,0,Agents($F$4,$F$5,J118,$F$3)/(1-$P$1))</f>
        <v>0</v>
      </c>
      <c r="S118" s="30">
        <f ca="1">IF(K118=0,0,Agents($F$4,$F$5,K118,$F$3)/(1-$P$1))</f>
        <v>16.304347826086957</v>
      </c>
      <c r="T118" s="30">
        <f ca="1">IF(L118=0,0,Agents($F$4,$F$5,L118,$F$3)/(1-$P$1))</f>
        <v>14.130434782608695</v>
      </c>
      <c r="U118" s="30">
        <f ca="1">IF(M118=0,0,Agents($F$4,$F$5,M118,$F$3)/(1-$P$1))</f>
        <v>15.217391304347826</v>
      </c>
      <c r="V118" s="30">
        <f ca="1">IF(N118=0,0,Agents($F$4,$F$5,N118,$F$3)/(1-$P$1))</f>
        <v>10.869565217391305</v>
      </c>
      <c r="W118" s="30">
        <f ca="1">IF(O118=0,0,Agents($F$4,$F$5,O118,$F$3)/(1-$P$1))</f>
        <v>8.695652173913043</v>
      </c>
      <c r="X118" s="30">
        <f ca="1">IF(P118=0,0,Agents($F$4,$F$5,P118,$F$3)/(1-$P$1))</f>
        <v>0</v>
      </c>
    </row>
    <row r="119" spans="1:24" x14ac:dyDescent="0.25">
      <c r="A119" s="125">
        <v>0.375</v>
      </c>
      <c r="B119" s="118"/>
      <c r="C119" s="119">
        <v>3.589920607525026E-2</v>
      </c>
      <c r="D119" s="119">
        <v>3.9880059970014994E-2</v>
      </c>
      <c r="E119" s="119">
        <v>4.2094796155120982E-2</v>
      </c>
      <c r="F119" s="119">
        <v>3.8871689026487785E-2</v>
      </c>
      <c r="G119" s="119">
        <v>4.0421792618629174E-2</v>
      </c>
      <c r="H119" s="120"/>
      <c r="J119" s="24">
        <f t="shared" ca="1" si="15"/>
        <v>0</v>
      </c>
      <c r="K119" s="24">
        <f t="shared" ca="1" si="15"/>
        <v>43.668375932458382</v>
      </c>
      <c r="L119" s="24">
        <f t="shared" ca="1" si="15"/>
        <v>37.630977446879747</v>
      </c>
      <c r="M119" s="24">
        <f t="shared" ca="1" si="15"/>
        <v>44.129455426283769</v>
      </c>
      <c r="N119" s="24">
        <f t="shared" ca="1" si="15"/>
        <v>37.67242210004833</v>
      </c>
      <c r="O119" s="24">
        <f t="shared" ca="1" si="15"/>
        <v>29.985064466816919</v>
      </c>
      <c r="P119" s="24">
        <f t="shared" ca="1" si="15"/>
        <v>0</v>
      </c>
      <c r="R119" s="24">
        <f ca="1">IF(J119=0,0,Agents($F$4,$F$5,J119,$F$3)/(1-$P$1))</f>
        <v>0</v>
      </c>
      <c r="S119" s="24">
        <f ca="1">IF(K119=0,0,Agents($F$4,$F$5,K119,$F$3)/(1-$P$1))</f>
        <v>18.478260869565215</v>
      </c>
      <c r="T119" s="24">
        <f ca="1">IF(L119=0,0,Agents($F$4,$F$5,L119,$F$3)/(1-$P$1))</f>
        <v>16.304347826086957</v>
      </c>
      <c r="U119" s="24">
        <f ca="1">IF(M119=0,0,Agents($F$4,$F$5,M119,$F$3)/(1-$P$1))</f>
        <v>18.478260869565215</v>
      </c>
      <c r="V119" s="24">
        <f ca="1">IF(N119=0,0,Agents($F$4,$F$5,N119,$F$3)/(1-$P$1))</f>
        <v>16.304347826086957</v>
      </c>
      <c r="W119" s="24">
        <f ca="1">IF(O119=0,0,Agents($F$4,$F$5,O119,$F$3)/(1-$P$1))</f>
        <v>14.130434782608695</v>
      </c>
      <c r="X119" s="24">
        <f ca="1">IF(P119=0,0,Agents($F$4,$F$5,P119,$F$3)/(1-$P$1))</f>
        <v>0</v>
      </c>
    </row>
    <row r="120" spans="1:24" x14ac:dyDescent="0.25">
      <c r="A120" s="121">
        <v>0.39583333333333331</v>
      </c>
      <c r="B120" s="122"/>
      <c r="C120" s="123">
        <v>4.9016223679668625E-2</v>
      </c>
      <c r="D120" s="123">
        <v>5.0674662668665667E-2</v>
      </c>
      <c r="E120" s="123">
        <v>5.2038448790188929E-2</v>
      </c>
      <c r="F120" s="123">
        <v>4.3687650498796013E-2</v>
      </c>
      <c r="G120" s="123">
        <v>4.8506151142355007E-2</v>
      </c>
      <c r="H120" s="124"/>
      <c r="J120" s="24">
        <f t="shared" ca="1" si="15"/>
        <v>0</v>
      </c>
      <c r="K120" s="24">
        <f t="shared" ca="1" si="15"/>
        <v>59.624128677010482</v>
      </c>
      <c r="L120" s="24">
        <f t="shared" ca="1" si="15"/>
        <v>47.816805928741935</v>
      </c>
      <c r="M120" s="24">
        <f t="shared" ca="1" si="15"/>
        <v>54.553736235642141</v>
      </c>
      <c r="N120" s="24">
        <f t="shared" ca="1" si="15"/>
        <v>42.339801829257866</v>
      </c>
      <c r="O120" s="24">
        <f t="shared" ca="1" si="15"/>
        <v>35.982077360180298</v>
      </c>
      <c r="P120" s="24">
        <f t="shared" ca="1" si="15"/>
        <v>0</v>
      </c>
      <c r="R120" s="30">
        <f ca="1">IF(J120=0,0,Agents($F$4,$F$5,J120,$F$3)/(1-$P$1))</f>
        <v>0</v>
      </c>
      <c r="S120" s="30">
        <f ca="1">IF(K120=0,0,Agents($F$4,$F$5,K120,$F$3)/(1-$P$1))</f>
        <v>23.913043478260867</v>
      </c>
      <c r="T120" s="30">
        <f ca="1">IF(L120=0,0,Agents($F$4,$F$5,L120,$F$3)/(1-$P$1))</f>
        <v>19.565217391304348</v>
      </c>
      <c r="U120" s="30">
        <f ca="1">IF(M120=0,0,Agents($F$4,$F$5,M120,$F$3)/(1-$P$1))</f>
        <v>22.826086956521738</v>
      </c>
      <c r="V120" s="30">
        <f ca="1">IF(N120=0,0,Agents($F$4,$F$5,N120,$F$3)/(1-$P$1))</f>
        <v>18.478260869565215</v>
      </c>
      <c r="W120" s="30">
        <f ca="1">IF(O120=0,0,Agents($F$4,$F$5,O120,$F$3)/(1-$P$1))</f>
        <v>16.304347826086957</v>
      </c>
      <c r="X120" s="30">
        <f ca="1">IF(P120=0,0,Agents($F$4,$F$5,P120,$F$3)/(1-$P$1))</f>
        <v>0</v>
      </c>
    </row>
    <row r="121" spans="1:24" x14ac:dyDescent="0.25">
      <c r="A121" s="125">
        <v>0.41666666666666669</v>
      </c>
      <c r="B121" s="118"/>
      <c r="C121" s="119">
        <v>5.6689944504925503E-2</v>
      </c>
      <c r="D121" s="119">
        <v>5.3073463268365817E-2</v>
      </c>
      <c r="E121" s="119">
        <v>5.4027179317202516E-2</v>
      </c>
      <c r="F121" s="119">
        <v>4.9879600963192293E-2</v>
      </c>
      <c r="G121" s="119">
        <v>5.4481546572934976E-2</v>
      </c>
      <c r="H121" s="120"/>
      <c r="J121" s="24">
        <f t="shared" ca="1" si="15"/>
        <v>0</v>
      </c>
      <c r="K121" s="24">
        <f t="shared" ca="1" si="15"/>
        <v>68.958567023519677</v>
      </c>
      <c r="L121" s="24">
        <f t="shared" ca="1" si="15"/>
        <v>50.080323369155757</v>
      </c>
      <c r="M121" s="24">
        <f t="shared" ca="1" si="15"/>
        <v>56.638592397513811</v>
      </c>
      <c r="N121" s="24">
        <f t="shared" ca="1" si="15"/>
        <v>48.34071862395583</v>
      </c>
      <c r="O121" s="24">
        <f t="shared" ca="1" si="15"/>
        <v>40.414652107448887</v>
      </c>
      <c r="P121" s="24">
        <f t="shared" ca="1" si="15"/>
        <v>0</v>
      </c>
      <c r="R121" s="24">
        <f ca="1">IF(J121=0,0,Agents($F$4,$F$5,J121,$F$3)/(1-$P$1))</f>
        <v>0</v>
      </c>
      <c r="S121" s="24">
        <f ca="1">IF(K121=0,0,Agents($F$4,$F$5,K121,$F$3)/(1-$P$1))</f>
        <v>27.173913043478258</v>
      </c>
      <c r="T121" s="24">
        <f ca="1">IF(L121=0,0,Agents($F$4,$F$5,L121,$F$3)/(1-$P$1))</f>
        <v>20.652173913043477</v>
      </c>
      <c r="U121" s="24">
        <f ca="1">IF(M121=0,0,Agents($F$4,$F$5,M121,$F$3)/(1-$P$1))</f>
        <v>22.826086956521738</v>
      </c>
      <c r="V121" s="24">
        <f ca="1">IF(N121=0,0,Agents($F$4,$F$5,N121,$F$3)/(1-$P$1))</f>
        <v>20.652173913043477</v>
      </c>
      <c r="W121" s="24">
        <f ca="1">IF(O121=0,0,Agents($F$4,$F$5,O121,$F$3)/(1-$P$1))</f>
        <v>17.391304347826086</v>
      </c>
      <c r="X121" s="24">
        <f ca="1">IF(P121=0,0,Agents($F$4,$F$5,P121,$F$3)/(1-$P$1))</f>
        <v>0</v>
      </c>
    </row>
    <row r="122" spans="1:24" x14ac:dyDescent="0.25">
      <c r="A122" s="121">
        <v>0.4375</v>
      </c>
      <c r="B122" s="122"/>
      <c r="C122" s="123">
        <v>6.1177345264331787E-2</v>
      </c>
      <c r="D122" s="123">
        <v>6.0385192019374909E-2</v>
      </c>
      <c r="E122" s="123">
        <v>5.6347364932051704E-2</v>
      </c>
      <c r="F122" s="123">
        <v>5.2128813738720886E-2</v>
      </c>
      <c r="G122" s="123">
        <v>6.1862917398945519E-2</v>
      </c>
      <c r="H122" s="124"/>
      <c r="J122" s="24">
        <f t="shared" ca="1" si="15"/>
        <v>0</v>
      </c>
      <c r="K122" s="24">
        <f t="shared" ca="1" si="15"/>
        <v>74.417114015076976</v>
      </c>
      <c r="L122" s="24">
        <f t="shared" ca="1" si="15"/>
        <v>56.979698644263244</v>
      </c>
      <c r="M122" s="24">
        <f t="shared" ca="1" si="15"/>
        <v>59.0709245863641</v>
      </c>
      <c r="N122" s="24">
        <f t="shared" ca="1" si="15"/>
        <v>50.520538827158106</v>
      </c>
      <c r="O122" s="24">
        <f t="shared" ca="1" si="15"/>
        <v>45.890185618780677</v>
      </c>
      <c r="P122" s="24">
        <f t="shared" ca="1" si="15"/>
        <v>0</v>
      </c>
      <c r="R122" s="30">
        <f ca="1">IF(J122=0,0,Agents($F$4,$F$5,J122,$F$3)/(1-$P$1))</f>
        <v>0</v>
      </c>
      <c r="S122" s="30">
        <f ca="1">IF(K122=0,0,Agents($F$4,$F$5,K122,$F$3)/(1-$P$1))</f>
        <v>29.34782608695652</v>
      </c>
      <c r="T122" s="30">
        <f ca="1">IF(L122=0,0,Agents($F$4,$F$5,L122,$F$3)/(1-$P$1))</f>
        <v>22.826086956521738</v>
      </c>
      <c r="U122" s="30">
        <f ca="1">IF(M122=0,0,Agents($F$4,$F$5,M122,$F$3)/(1-$P$1))</f>
        <v>23.913043478260867</v>
      </c>
      <c r="V122" s="30">
        <f ca="1">IF(N122=0,0,Agents($F$4,$F$5,N122,$F$3)/(1-$P$1))</f>
        <v>20.652173913043477</v>
      </c>
      <c r="W122" s="30">
        <f ca="1">IF(O122=0,0,Agents($F$4,$F$5,O122,$F$3)/(1-$P$1))</f>
        <v>19.565217391304348</v>
      </c>
      <c r="X122" s="30">
        <f ca="1">IF(P122=0,0,Agents($F$4,$F$5,P122,$F$3)/(1-$P$1))</f>
        <v>0</v>
      </c>
    </row>
    <row r="123" spans="1:24" x14ac:dyDescent="0.25">
      <c r="A123" s="125">
        <v>0.45833333333333331</v>
      </c>
      <c r="B123" s="118"/>
      <c r="C123" s="119">
        <v>5.9106237221528891E-2</v>
      </c>
      <c r="D123" s="119">
        <v>5.9485641794487357E-2</v>
      </c>
      <c r="E123" s="119">
        <v>5.9661915810407688E-2</v>
      </c>
      <c r="F123" s="119">
        <v>5.384879997883097E-2</v>
      </c>
      <c r="G123" s="119">
        <v>6.2214411247803164E-2</v>
      </c>
      <c r="H123" s="120"/>
      <c r="J123" s="24">
        <f t="shared" ca="1" si="15"/>
        <v>0</v>
      </c>
      <c r="K123" s="24">
        <f t="shared" ca="1" si="15"/>
        <v>71.897784634358231</v>
      </c>
      <c r="L123" s="24">
        <f t="shared" ca="1" si="15"/>
        <v>56.130879604108067</v>
      </c>
      <c r="M123" s="24">
        <f t="shared" ca="1" si="15"/>
        <v>62.545684856150224</v>
      </c>
      <c r="N123" s="24">
        <f t="shared" ca="1" si="15"/>
        <v>52.187460159018656</v>
      </c>
      <c r="O123" s="24">
        <f t="shared" ca="1" si="15"/>
        <v>46.15092530979647</v>
      </c>
      <c r="P123" s="24">
        <f t="shared" ca="1" si="15"/>
        <v>0</v>
      </c>
      <c r="R123" s="24">
        <f ca="1">IF(J123=0,0,Agents($F$4,$F$5,J123,$F$3)/(1-$P$1))</f>
        <v>0</v>
      </c>
      <c r="S123" s="24">
        <f ca="1">IF(K123=0,0,Agents($F$4,$F$5,K123,$F$3)/(1-$P$1))</f>
        <v>28.260869565217391</v>
      </c>
      <c r="T123" s="24">
        <f ca="1">IF(L123=0,0,Agents($F$4,$F$5,L123,$F$3)/(1-$P$1))</f>
        <v>22.826086956521738</v>
      </c>
      <c r="U123" s="24">
        <f ca="1">IF(M123=0,0,Agents($F$4,$F$5,M123,$F$3)/(1-$P$1))</f>
        <v>25</v>
      </c>
      <c r="V123" s="24">
        <f ca="1">IF(N123=0,0,Agents($F$4,$F$5,N123,$F$3)/(1-$P$1))</f>
        <v>21.739130434782609</v>
      </c>
      <c r="W123" s="24">
        <f ca="1">IF(O123=0,0,Agents($F$4,$F$5,O123,$F$3)/(1-$P$1))</f>
        <v>19.565217391304348</v>
      </c>
      <c r="X123" s="24">
        <f ca="1">IF(P123=0,0,Agents($F$4,$F$5,P123,$F$3)/(1-$P$1))</f>
        <v>0</v>
      </c>
    </row>
    <row r="124" spans="1:24" x14ac:dyDescent="0.25">
      <c r="A124" s="121">
        <v>0.47916666666666669</v>
      </c>
      <c r="B124" s="122"/>
      <c r="C124" s="123">
        <v>6.2212899285733245E-2</v>
      </c>
      <c r="D124" s="123">
        <v>6.1284742244262468E-2</v>
      </c>
      <c r="E124" s="123">
        <v>5.6678820019887298E-2</v>
      </c>
      <c r="F124" s="123">
        <v>5.7976766955095155E-2</v>
      </c>
      <c r="G124" s="123">
        <v>5.9753954305799648E-2</v>
      </c>
      <c r="H124" s="124"/>
      <c r="J124" s="24">
        <f t="shared" ca="1" si="15"/>
        <v>0</v>
      </c>
      <c r="K124" s="24">
        <f t="shared" ca="1" si="15"/>
        <v>75.676778705436362</v>
      </c>
      <c r="L124" s="24">
        <f t="shared" ca="1" si="15"/>
        <v>57.828517684418429</v>
      </c>
      <c r="M124" s="24">
        <f t="shared" ca="1" si="15"/>
        <v>59.418400613342705</v>
      </c>
      <c r="N124" s="24">
        <f t="shared" ca="1" si="15"/>
        <v>56.188071355483963</v>
      </c>
      <c r="O124" s="24">
        <f t="shared" ca="1" si="15"/>
        <v>44.325747472685876</v>
      </c>
      <c r="P124" s="24">
        <f t="shared" ca="1" si="15"/>
        <v>0</v>
      </c>
      <c r="R124" s="30">
        <f ca="1">IF(J124=0,0,Agents($F$4,$F$5,J124,$F$3)/(1-$P$1))</f>
        <v>0</v>
      </c>
      <c r="S124" s="30">
        <f ca="1">IF(K124=0,0,Agents($F$4,$F$5,K124,$F$3)/(1-$P$1))</f>
        <v>29.34782608695652</v>
      </c>
      <c r="T124" s="30">
        <f ca="1">IF(L124=0,0,Agents($F$4,$F$5,L124,$F$3)/(1-$P$1))</f>
        <v>23.913043478260867</v>
      </c>
      <c r="U124" s="30">
        <f ca="1">IF(M124=0,0,Agents($F$4,$F$5,M124,$F$3)/(1-$P$1))</f>
        <v>23.913043478260867</v>
      </c>
      <c r="V124" s="30">
        <f ca="1">IF(N124=0,0,Agents($F$4,$F$5,N124,$F$3)/(1-$P$1))</f>
        <v>22.826086956521738</v>
      </c>
      <c r="W124" s="30">
        <f ca="1">IF(O124=0,0,Agents($F$4,$F$5,O124,$F$3)/(1-$P$1))</f>
        <v>18.478260869565215</v>
      </c>
      <c r="X124" s="30">
        <f ca="1">IF(P124=0,0,Agents($F$4,$F$5,P124,$F$3)/(1-$P$1))</f>
        <v>0</v>
      </c>
    </row>
    <row r="125" spans="1:24" x14ac:dyDescent="0.25">
      <c r="A125" s="125">
        <v>0.5</v>
      </c>
      <c r="B125" s="118"/>
      <c r="C125" s="119">
        <v>5.6689944504925503E-2</v>
      </c>
      <c r="D125" s="119">
        <v>5.3788490370199497E-2</v>
      </c>
      <c r="E125" s="119">
        <v>5.4027179317202516E-2</v>
      </c>
      <c r="F125" s="119">
        <v>5.4192797226852982E-2</v>
      </c>
      <c r="G125" s="119">
        <v>5.342706502636204E-2</v>
      </c>
      <c r="H125" s="120"/>
      <c r="J125" s="24">
        <f t="shared" ca="1" si="15"/>
        <v>0</v>
      </c>
      <c r="K125" s="24">
        <f t="shared" ca="1" si="15"/>
        <v>68.958567023519677</v>
      </c>
      <c r="L125" s="24">
        <f t="shared" ca="1" si="15"/>
        <v>50.75502568312524</v>
      </c>
      <c r="M125" s="24">
        <f t="shared" ca="1" si="15"/>
        <v>56.638592397513811</v>
      </c>
      <c r="N125" s="24">
        <f t="shared" ca="1" si="15"/>
        <v>52.520844425390763</v>
      </c>
      <c r="O125" s="24">
        <f t="shared" ca="1" si="15"/>
        <v>39.632433034401494</v>
      </c>
      <c r="P125" s="24">
        <f t="shared" ca="1" si="15"/>
        <v>0</v>
      </c>
      <c r="R125" s="24">
        <f ca="1">IF(J125=0,0,Agents($F$4,$F$5,J125,$F$3)/(1-$P$1))</f>
        <v>0</v>
      </c>
      <c r="S125" s="24">
        <f ca="1">IF(K125=0,0,Agents($F$4,$F$5,K125,$F$3)/(1-$P$1))</f>
        <v>27.173913043478258</v>
      </c>
      <c r="T125" s="24">
        <f ca="1">IF(L125=0,0,Agents($F$4,$F$5,L125,$F$3)/(1-$P$1))</f>
        <v>20.652173913043477</v>
      </c>
      <c r="U125" s="24">
        <f ca="1">IF(M125=0,0,Agents($F$4,$F$5,M125,$F$3)/(1-$P$1))</f>
        <v>22.826086956521738</v>
      </c>
      <c r="V125" s="24">
        <f ca="1">IF(N125=0,0,Agents($F$4,$F$5,N125,$F$3)/(1-$P$1))</f>
        <v>21.739130434782609</v>
      </c>
      <c r="W125" s="24">
        <f ca="1">IF(O125=0,0,Agents($F$4,$F$5,O125,$F$3)/(1-$P$1))</f>
        <v>17.391304347826086</v>
      </c>
      <c r="X125" s="24">
        <f ca="1">IF(P125=0,0,Agents($F$4,$F$5,P125,$F$3)/(1-$P$1))</f>
        <v>0</v>
      </c>
    </row>
    <row r="126" spans="1:24" x14ac:dyDescent="0.25">
      <c r="A126" s="121">
        <v>0.52083333333333337</v>
      </c>
      <c r="B126" s="122"/>
      <c r="C126" s="123">
        <v>5.1857359071718741E-2</v>
      </c>
      <c r="D126" s="123">
        <v>5.3788490370199497E-2</v>
      </c>
      <c r="E126" s="123">
        <v>4.938680808750414E-2</v>
      </c>
      <c r="F126" s="123">
        <v>5.2128813738720886E-2</v>
      </c>
      <c r="G126" s="123">
        <v>5.518453427065026E-2</v>
      </c>
      <c r="H126" s="124"/>
      <c r="J126" s="24">
        <f t="shared" ca="1" si="15"/>
        <v>0</v>
      </c>
      <c r="K126" s="24">
        <f t="shared" ca="1" si="15"/>
        <v>63.080131801842597</v>
      </c>
      <c r="L126" s="24">
        <f t="shared" ca="1" si="15"/>
        <v>50.75502568312524</v>
      </c>
      <c r="M126" s="24">
        <f t="shared" ca="1" si="15"/>
        <v>51.773928019813241</v>
      </c>
      <c r="N126" s="24">
        <f t="shared" ca="1" si="15"/>
        <v>50.520538827158106</v>
      </c>
      <c r="O126" s="24">
        <f t="shared" ca="1" si="15"/>
        <v>40.936131489480481</v>
      </c>
      <c r="P126" s="24">
        <f t="shared" ca="1" si="15"/>
        <v>0</v>
      </c>
      <c r="R126" s="30">
        <f ca="1">IF(J126=0,0,Agents($F$4,$F$5,J126,$F$3)/(1-$P$1))</f>
        <v>0</v>
      </c>
      <c r="S126" s="30">
        <f ca="1">IF(K126=0,0,Agents($F$4,$F$5,K126,$F$3)/(1-$P$1))</f>
        <v>25</v>
      </c>
      <c r="T126" s="30">
        <f ca="1">IF(L126=0,0,Agents($F$4,$F$5,L126,$F$3)/(1-$P$1))</f>
        <v>20.652173913043477</v>
      </c>
      <c r="U126" s="30">
        <f ca="1">IF(M126=0,0,Agents($F$4,$F$5,M126,$F$3)/(1-$P$1))</f>
        <v>21.739130434782609</v>
      </c>
      <c r="V126" s="30">
        <f ca="1">IF(N126=0,0,Agents($F$4,$F$5,N126,$F$3)/(1-$P$1))</f>
        <v>20.652173913043477</v>
      </c>
      <c r="W126" s="30">
        <f ca="1">IF(O126=0,0,Agents($F$4,$F$5,O126,$F$3)/(1-$P$1))</f>
        <v>17.391304347826086</v>
      </c>
      <c r="X126" s="30">
        <f ca="1">IF(P126=0,0,Agents($F$4,$F$5,P126,$F$3)/(1-$P$1))</f>
        <v>0</v>
      </c>
    </row>
    <row r="127" spans="1:24" x14ac:dyDescent="0.25">
      <c r="A127" s="125">
        <v>0.54166666666666663</v>
      </c>
      <c r="B127" s="118"/>
      <c r="C127" s="119">
        <v>5.3928467114521643E-2</v>
      </c>
      <c r="D127" s="119">
        <v>5.2589090070349426E-2</v>
      </c>
      <c r="E127" s="119">
        <v>5.1375538614517727E-2</v>
      </c>
      <c r="F127" s="119">
        <v>5.4192797226852982E-2</v>
      </c>
      <c r="G127" s="119">
        <v>5.3778558875219686E-2</v>
      </c>
      <c r="H127" s="120"/>
      <c r="J127" s="24">
        <f t="shared" ca="1" si="15"/>
        <v>0</v>
      </c>
      <c r="K127" s="24">
        <f t="shared" ca="1" si="15"/>
        <v>65.599461182561356</v>
      </c>
      <c r="L127" s="24">
        <f t="shared" ca="1" si="15"/>
        <v>49.623266962918336</v>
      </c>
      <c r="M127" s="24">
        <f t="shared" ca="1" si="15"/>
        <v>53.858784181684911</v>
      </c>
      <c r="N127" s="24">
        <f t="shared" ca="1" si="15"/>
        <v>52.520844425390763</v>
      </c>
      <c r="O127" s="24">
        <f t="shared" ca="1" si="15"/>
        <v>39.893172725417294</v>
      </c>
      <c r="P127" s="24">
        <f t="shared" ca="1" si="15"/>
        <v>0</v>
      </c>
      <c r="R127" s="24">
        <f ca="1">IF(J127=0,0,Agents($F$4,$F$5,J127,$F$3)/(1-$P$1))</f>
        <v>0</v>
      </c>
      <c r="S127" s="24">
        <f ca="1">IF(K127=0,0,Agents($F$4,$F$5,K127,$F$3)/(1-$P$1))</f>
        <v>26.086956521739129</v>
      </c>
      <c r="T127" s="24">
        <f ca="1">IF(L127=0,0,Agents($F$4,$F$5,L127,$F$3)/(1-$P$1))</f>
        <v>20.652173913043477</v>
      </c>
      <c r="U127" s="24">
        <f ca="1">IF(M127=0,0,Agents($F$4,$F$5,M127,$F$3)/(1-$P$1))</f>
        <v>21.739130434782609</v>
      </c>
      <c r="V127" s="24">
        <f ca="1">IF(N127=0,0,Agents($F$4,$F$5,N127,$F$3)/(1-$P$1))</f>
        <v>21.739130434782609</v>
      </c>
      <c r="W127" s="24">
        <f ca="1">IF(O127=0,0,Agents($F$4,$F$5,O127,$F$3)/(1-$P$1))</f>
        <v>17.391304347826086</v>
      </c>
      <c r="X127" s="24">
        <f ca="1">IF(P127=0,0,Agents($F$4,$F$5,P127,$F$3)/(1-$P$1))</f>
        <v>0</v>
      </c>
    </row>
    <row r="128" spans="1:24" x14ac:dyDescent="0.25">
      <c r="A128" s="121">
        <v>0.5625</v>
      </c>
      <c r="B128" s="122"/>
      <c r="C128" s="123">
        <v>5.3928467114521643E-2</v>
      </c>
      <c r="D128" s="123">
        <v>5.5887440894937128E-2</v>
      </c>
      <c r="E128" s="123">
        <v>5.1706993702353328E-2</v>
      </c>
      <c r="F128" s="123">
        <v>5.6944775211029107E-2</v>
      </c>
      <c r="G128" s="123">
        <v>5.6942003514938486E-2</v>
      </c>
      <c r="H128" s="124"/>
      <c r="J128" s="24">
        <f t="shared" ca="1" si="15"/>
        <v>0</v>
      </c>
      <c r="K128" s="24">
        <f t="shared" ca="1" si="15"/>
        <v>65.599461182561356</v>
      </c>
      <c r="L128" s="24">
        <f t="shared" ca="1" si="15"/>
        <v>52.735603443487335</v>
      </c>
      <c r="M128" s="24">
        <f t="shared" ca="1" si="15"/>
        <v>54.206260208663522</v>
      </c>
      <c r="N128" s="24">
        <f t="shared" ca="1" si="15"/>
        <v>55.187918556367634</v>
      </c>
      <c r="O128" s="24">
        <f t="shared" ca="1" si="15"/>
        <v>42.239829944559482</v>
      </c>
      <c r="P128" s="24">
        <f t="shared" ca="1" si="15"/>
        <v>0</v>
      </c>
      <c r="R128" s="30">
        <f ca="1">IF(J128=0,0,Agents($F$4,$F$5,J128,$F$3)/(1-$P$1))</f>
        <v>0</v>
      </c>
      <c r="S128" s="30">
        <f ca="1">IF(K128=0,0,Agents($F$4,$F$5,K128,$F$3)/(1-$P$1))</f>
        <v>26.086956521739129</v>
      </c>
      <c r="T128" s="30">
        <f ca="1">IF(L128=0,0,Agents($F$4,$F$5,L128,$F$3)/(1-$P$1))</f>
        <v>21.739130434782609</v>
      </c>
      <c r="U128" s="30">
        <f ca="1">IF(M128=0,0,Agents($F$4,$F$5,M128,$F$3)/(1-$P$1))</f>
        <v>22.826086956521738</v>
      </c>
      <c r="V128" s="30">
        <f ca="1">IF(N128=0,0,Agents($F$4,$F$5,N128,$F$3)/(1-$P$1))</f>
        <v>22.826086956521738</v>
      </c>
      <c r="W128" s="30">
        <f ca="1">IF(O128=0,0,Agents($F$4,$F$5,O128,$F$3)/(1-$P$1))</f>
        <v>18.478260869565215</v>
      </c>
      <c r="X128" s="30">
        <f ca="1">IF(P128=0,0,Agents($F$4,$F$5,P128,$F$3)/(1-$P$1))</f>
        <v>0</v>
      </c>
    </row>
    <row r="129" spans="1:24" x14ac:dyDescent="0.25">
      <c r="A129" s="125">
        <v>0.58333333333333337</v>
      </c>
      <c r="B129" s="118"/>
      <c r="C129" s="119">
        <v>5.4964021135923087E-2</v>
      </c>
      <c r="D129" s="119">
        <v>5.7386691269749726E-2</v>
      </c>
      <c r="E129" s="119">
        <v>5.8667550546900891E-2</v>
      </c>
      <c r="F129" s="119">
        <v>5.8664761451139191E-2</v>
      </c>
      <c r="G129" s="119">
        <v>5.9050966608084357E-2</v>
      </c>
      <c r="H129" s="120"/>
      <c r="J129" s="24">
        <f t="shared" ca="1" si="15"/>
        <v>0</v>
      </c>
      <c r="K129" s="24">
        <f t="shared" ca="1" si="15"/>
        <v>66.859125872920728</v>
      </c>
      <c r="L129" s="24">
        <f t="shared" ca="1" si="15"/>
        <v>54.150301843745972</v>
      </c>
      <c r="M129" s="24">
        <f t="shared" ca="1" si="15"/>
        <v>61.503256775214382</v>
      </c>
      <c r="N129" s="24">
        <f t="shared" ca="1" si="15"/>
        <v>56.854839888228184</v>
      </c>
      <c r="O129" s="24">
        <f t="shared" ca="1" si="15"/>
        <v>43.804268090654276</v>
      </c>
      <c r="P129" s="24">
        <f t="shared" ca="1" si="15"/>
        <v>0</v>
      </c>
      <c r="R129" s="24">
        <f ca="1">IF(J129=0,0,Agents($F$4,$F$5,J129,$F$3)/(1-$P$1))</f>
        <v>0</v>
      </c>
      <c r="S129" s="24">
        <f ca="1">IF(K129=0,0,Agents($F$4,$F$5,K129,$F$3)/(1-$P$1))</f>
        <v>27.173913043478258</v>
      </c>
      <c r="T129" s="24">
        <f ca="1">IF(L129=0,0,Agents($F$4,$F$5,L129,$F$3)/(1-$P$1))</f>
        <v>21.739130434782609</v>
      </c>
      <c r="U129" s="24">
        <f ca="1">IF(M129=0,0,Agents($F$4,$F$5,M129,$F$3)/(1-$P$1))</f>
        <v>25</v>
      </c>
      <c r="V129" s="24">
        <f ca="1">IF(N129=0,0,Agents($F$4,$F$5,N129,$F$3)/(1-$P$1))</f>
        <v>22.826086956521738</v>
      </c>
      <c r="W129" s="24">
        <f ca="1">IF(O129=0,0,Agents($F$4,$F$5,O129,$F$3)/(1-$P$1))</f>
        <v>18.478260869565215</v>
      </c>
      <c r="X129" s="24">
        <f ca="1">IF(P129=0,0,Agents($F$4,$F$5,P129,$F$3)/(1-$P$1))</f>
        <v>0</v>
      </c>
    </row>
    <row r="130" spans="1:24" x14ac:dyDescent="0.25">
      <c r="A130" s="121">
        <v>0.60416666666666663</v>
      </c>
      <c r="B130" s="122"/>
      <c r="C130" s="123">
        <v>5.4618836462122608E-2</v>
      </c>
      <c r="D130" s="123">
        <v>5.9485641794487357E-2</v>
      </c>
      <c r="E130" s="123">
        <v>6.1982101425256876E-2</v>
      </c>
      <c r="F130" s="123">
        <v>6.1760736683337335E-2</v>
      </c>
      <c r="G130" s="123">
        <v>5.8347978910369067E-2</v>
      </c>
      <c r="H130" s="124"/>
      <c r="J130" s="24">
        <f t="shared" ca="1" si="15"/>
        <v>0</v>
      </c>
      <c r="K130" s="24">
        <f t="shared" ca="1" si="15"/>
        <v>66.439237642800933</v>
      </c>
      <c r="L130" s="24">
        <f t="shared" ca="1" si="15"/>
        <v>56.130879604108067</v>
      </c>
      <c r="M130" s="24">
        <f t="shared" ca="1" si="15"/>
        <v>64.978017045000513</v>
      </c>
      <c r="N130" s="24">
        <f t="shared" ca="1" si="15"/>
        <v>59.85529828557717</v>
      </c>
      <c r="O130" s="24">
        <f t="shared" ca="1" si="15"/>
        <v>43.282788708622682</v>
      </c>
      <c r="P130" s="24">
        <f t="shared" ca="1" si="15"/>
        <v>0</v>
      </c>
      <c r="R130" s="30">
        <f ca="1">IF(J130=0,0,Agents($F$4,$F$5,J130,$F$3)/(1-$P$1))</f>
        <v>0</v>
      </c>
      <c r="S130" s="30">
        <f ca="1">IF(K130=0,0,Agents($F$4,$F$5,K130,$F$3)/(1-$P$1))</f>
        <v>26.086956521739129</v>
      </c>
      <c r="T130" s="30">
        <f ca="1">IF(L130=0,0,Agents($F$4,$F$5,L130,$F$3)/(1-$P$1))</f>
        <v>22.826086956521738</v>
      </c>
      <c r="U130" s="30">
        <f ca="1">IF(M130=0,0,Agents($F$4,$F$5,M130,$F$3)/(1-$P$1))</f>
        <v>26.086956521739129</v>
      </c>
      <c r="V130" s="30">
        <f ca="1">IF(N130=0,0,Agents($F$4,$F$5,N130,$F$3)/(1-$P$1))</f>
        <v>23.913043478260867</v>
      </c>
      <c r="W130" s="30">
        <f ca="1">IF(O130=0,0,Agents($F$4,$F$5,O130,$F$3)/(1-$P$1))</f>
        <v>18.478260869565215</v>
      </c>
      <c r="X130" s="30">
        <f ca="1">IF(P130=0,0,Agents($F$4,$F$5,P130,$F$3)/(1-$P$1))</f>
        <v>0</v>
      </c>
    </row>
    <row r="131" spans="1:24" x14ac:dyDescent="0.25">
      <c r="A131" s="125">
        <v>0.625</v>
      </c>
      <c r="B131" s="118"/>
      <c r="C131" s="119">
        <v>5.3238097766920671E-2</v>
      </c>
      <c r="D131" s="119">
        <v>5.1689539845461867E-2</v>
      </c>
      <c r="E131" s="119">
        <v>5.5021544580709306E-2</v>
      </c>
      <c r="F131" s="119">
        <v>5.7632769707073143E-2</v>
      </c>
      <c r="G131" s="119">
        <v>5.7293497363796131E-2</v>
      </c>
      <c r="H131" s="120"/>
      <c r="J131" s="24">
        <f t="shared" ca="1" si="15"/>
        <v>0</v>
      </c>
      <c r="K131" s="24">
        <f t="shared" ca="1" si="15"/>
        <v>64.759684722321765</v>
      </c>
      <c r="L131" s="24">
        <f t="shared" ca="1" si="15"/>
        <v>48.774447922763152</v>
      </c>
      <c r="M131" s="24">
        <f t="shared" ca="1" si="15"/>
        <v>57.681020478449646</v>
      </c>
      <c r="N131" s="24">
        <f t="shared" ca="1" si="15"/>
        <v>55.854687089111856</v>
      </c>
      <c r="O131" s="24">
        <f t="shared" ca="1" si="15"/>
        <v>42.500569635575282</v>
      </c>
      <c r="P131" s="24">
        <f t="shared" ca="1" si="15"/>
        <v>0</v>
      </c>
      <c r="R131" s="24">
        <f ca="1">IF(J131=0,0,Agents($F$4,$F$5,J131,$F$3)/(1-$P$1))</f>
        <v>0</v>
      </c>
      <c r="S131" s="24">
        <f ca="1">IF(K131=0,0,Agents($F$4,$F$5,K131,$F$3)/(1-$P$1))</f>
        <v>26.086956521739129</v>
      </c>
      <c r="T131" s="24">
        <f ca="1">IF(L131=0,0,Agents($F$4,$F$5,L131,$F$3)/(1-$P$1))</f>
        <v>20.652173913043477</v>
      </c>
      <c r="U131" s="24">
        <f ca="1">IF(M131=0,0,Agents($F$4,$F$5,M131,$F$3)/(1-$P$1))</f>
        <v>23.913043478260867</v>
      </c>
      <c r="V131" s="24">
        <f ca="1">IF(N131=0,0,Agents($F$4,$F$5,N131,$F$3)/(1-$P$1))</f>
        <v>22.826086956521738</v>
      </c>
      <c r="W131" s="24">
        <f ca="1">IF(O131=0,0,Agents($F$4,$F$5,O131,$F$3)/(1-$P$1))</f>
        <v>18.478260869565215</v>
      </c>
      <c r="X131" s="24">
        <f ca="1">IF(P131=0,0,Agents($F$4,$F$5,P131,$F$3)/(1-$P$1))</f>
        <v>0</v>
      </c>
    </row>
    <row r="132" spans="1:24" x14ac:dyDescent="0.25">
      <c r="A132" s="121">
        <v>0.64583333333333337</v>
      </c>
      <c r="B132" s="122"/>
      <c r="C132" s="123">
        <v>5.2547728419319706E-2</v>
      </c>
      <c r="D132" s="123">
        <v>5.2888940145311945E-2</v>
      </c>
      <c r="E132" s="123">
        <v>4.938680808750414E-2</v>
      </c>
      <c r="F132" s="123">
        <v>5.5912783466963066E-2</v>
      </c>
      <c r="G132" s="123">
        <v>5.3075571177504395E-2</v>
      </c>
      <c r="H132" s="124"/>
      <c r="J132" s="24">
        <f t="shared" ca="1" si="15"/>
        <v>0</v>
      </c>
      <c r="K132" s="24">
        <f t="shared" ca="1" si="15"/>
        <v>63.919908262082181</v>
      </c>
      <c r="L132" s="24">
        <f t="shared" ca="1" si="15"/>
        <v>49.906206642970062</v>
      </c>
      <c r="M132" s="24">
        <f t="shared" ca="1" si="15"/>
        <v>51.773928019813241</v>
      </c>
      <c r="N132" s="24">
        <f t="shared" ca="1" si="15"/>
        <v>54.187765757251313</v>
      </c>
      <c r="O132" s="24">
        <f t="shared" ca="1" si="15"/>
        <v>39.371693343385694</v>
      </c>
      <c r="P132" s="24">
        <f t="shared" ca="1" si="15"/>
        <v>0</v>
      </c>
      <c r="R132" s="30">
        <f ca="1">IF(J132=0,0,Agents($F$4,$F$5,J132,$F$3)/(1-$P$1))</f>
        <v>0</v>
      </c>
      <c r="S132" s="30">
        <f ca="1">IF(K132=0,0,Agents($F$4,$F$5,K132,$F$3)/(1-$P$1))</f>
        <v>26.086956521739129</v>
      </c>
      <c r="T132" s="30">
        <f ca="1">IF(L132=0,0,Agents($F$4,$F$5,L132,$F$3)/(1-$P$1))</f>
        <v>20.652173913043477</v>
      </c>
      <c r="U132" s="30">
        <f ca="1">IF(M132=0,0,Agents($F$4,$F$5,M132,$F$3)/(1-$P$1))</f>
        <v>21.739130434782609</v>
      </c>
      <c r="V132" s="30">
        <f ca="1">IF(N132=0,0,Agents($F$4,$F$5,N132,$F$3)/(1-$P$1))</f>
        <v>21.739130434782609</v>
      </c>
      <c r="W132" s="30">
        <f ca="1">IF(O132=0,0,Agents($F$4,$F$5,O132,$F$3)/(1-$P$1))</f>
        <v>17.391304347826086</v>
      </c>
      <c r="X132" s="30">
        <f ca="1">IF(P132=0,0,Agents($F$4,$F$5,P132,$F$3)/(1-$P$1))</f>
        <v>0</v>
      </c>
    </row>
    <row r="133" spans="1:24" x14ac:dyDescent="0.25">
      <c r="A133" s="125">
        <v>0.66666666666666663</v>
      </c>
      <c r="B133" s="118"/>
      <c r="C133" s="119">
        <v>4.322774222670666E-2</v>
      </c>
      <c r="D133" s="119">
        <v>4.4792988121323936E-2</v>
      </c>
      <c r="E133" s="119">
        <v>4.9718263175339734E-2</v>
      </c>
      <c r="F133" s="119">
        <v>4.7312852266412665E-2</v>
      </c>
      <c r="G133" s="119">
        <v>4.9209138840070298E-2</v>
      </c>
      <c r="H133" s="120"/>
      <c r="J133" s="24">
        <f t="shared" ca="1" si="15"/>
        <v>0</v>
      </c>
      <c r="K133" s="24">
        <f t="shared" ca="1" si="15"/>
        <v>52.582926048847796</v>
      </c>
      <c r="L133" s="24">
        <f t="shared" ca="1" si="15"/>
        <v>42.266835281573421</v>
      </c>
      <c r="M133" s="24">
        <f t="shared" ca="1" si="15"/>
        <v>52.121404046791845</v>
      </c>
      <c r="N133" s="24">
        <f t="shared" ca="1" si="15"/>
        <v>45.853159097948577</v>
      </c>
      <c r="O133" s="24">
        <f t="shared" ca="1" si="15"/>
        <v>36.503556742211899</v>
      </c>
      <c r="P133" s="24">
        <f t="shared" ca="1" si="15"/>
        <v>0</v>
      </c>
      <c r="R133" s="24">
        <f ca="1">IF(J133=0,0,Agents($F$4,$F$5,J133,$F$3)/(1-$P$1))</f>
        <v>0</v>
      </c>
      <c r="S133" s="24">
        <f ca="1">IF(K133=0,0,Agents($F$4,$F$5,K133,$F$3)/(1-$P$1))</f>
        <v>21.739130434782609</v>
      </c>
      <c r="T133" s="24">
        <f ca="1">IF(L133=0,0,Agents($F$4,$F$5,L133,$F$3)/(1-$P$1))</f>
        <v>18.478260869565215</v>
      </c>
      <c r="U133" s="24">
        <f ca="1">IF(M133=0,0,Agents($F$4,$F$5,M133,$F$3)/(1-$P$1))</f>
        <v>21.739130434782609</v>
      </c>
      <c r="V133" s="24">
        <f ca="1">IF(N133=0,0,Agents($F$4,$F$5,N133,$F$3)/(1-$P$1))</f>
        <v>19.565217391304348</v>
      </c>
      <c r="W133" s="24">
        <f ca="1">IF(O133=0,0,Agents($F$4,$F$5,O133,$F$3)/(1-$P$1))</f>
        <v>16.304347826086957</v>
      </c>
      <c r="X133" s="24">
        <f ca="1">IF(P133=0,0,Agents($F$4,$F$5,P133,$F$3)/(1-$P$1))</f>
        <v>0</v>
      </c>
    </row>
    <row r="134" spans="1:24" x14ac:dyDescent="0.25">
      <c r="A134" s="121">
        <v>0.6875</v>
      </c>
      <c r="B134" s="122"/>
      <c r="C134" s="123">
        <v>4.0386606834656544E-2</v>
      </c>
      <c r="D134" s="123">
        <v>3.8795986622073564E-2</v>
      </c>
      <c r="E134" s="123">
        <v>3.5465694398409013E-2</v>
      </c>
      <c r="F134" s="123">
        <v>4.1808896298060415E-2</v>
      </c>
      <c r="G134" s="123">
        <v>3.5852372583479786E-2</v>
      </c>
      <c r="H134" s="124"/>
      <c r="J134" s="24">
        <f t="shared" ca="1" si="15"/>
        <v>0</v>
      </c>
      <c r="K134" s="24">
        <f t="shared" ca="1" si="15"/>
        <v>49.12692292401568</v>
      </c>
      <c r="L134" s="24">
        <f t="shared" ca="1" si="15"/>
        <v>36.608041680538875</v>
      </c>
      <c r="M134" s="24">
        <f t="shared" ca="1" si="15"/>
        <v>37.179934886711521</v>
      </c>
      <c r="N134" s="24">
        <f t="shared" ca="1" si="15"/>
        <v>40.519010835994834</v>
      </c>
      <c r="O134" s="24">
        <f t="shared" ca="1" si="15"/>
        <v>26.595448483611523</v>
      </c>
      <c r="P134" s="24">
        <f t="shared" ca="1" si="15"/>
        <v>0</v>
      </c>
      <c r="R134" s="30">
        <f ca="1">IF(J134=0,0,Agents($F$4,$F$5,J134,$F$3)/(1-$P$1))</f>
        <v>0</v>
      </c>
      <c r="S134" s="30">
        <f ca="1">IF(K134=0,0,Agents($F$4,$F$5,K134,$F$3)/(1-$P$1))</f>
        <v>20.652173913043477</v>
      </c>
      <c r="T134" s="30">
        <f ca="1">IF(L134=0,0,Agents($F$4,$F$5,L134,$F$3)/(1-$P$1))</f>
        <v>16.304347826086957</v>
      </c>
      <c r="U134" s="30">
        <f ca="1">IF(M134=0,0,Agents($F$4,$F$5,M134,$F$3)/(1-$P$1))</f>
        <v>16.304347826086957</v>
      </c>
      <c r="V134" s="30">
        <f ca="1">IF(N134=0,0,Agents($F$4,$F$5,N134,$F$3)/(1-$P$1))</f>
        <v>17.391304347826086</v>
      </c>
      <c r="W134" s="30">
        <f ca="1">IF(O134=0,0,Agents($F$4,$F$5,O134,$F$3)/(1-$P$1))</f>
        <v>11.956521739130434</v>
      </c>
      <c r="X134" s="30">
        <f ca="1">IF(P134=0,0,Agents($F$4,$F$5,P134,$F$3)/(1-$P$1))</f>
        <v>0</v>
      </c>
    </row>
    <row r="135" spans="1:24" x14ac:dyDescent="0.25">
      <c r="A135" s="125">
        <v>0.70833333333333337</v>
      </c>
      <c r="B135" s="118"/>
      <c r="C135" s="119">
        <v>2.6579219882637211E-2</v>
      </c>
      <c r="D135" s="119">
        <v>2.8185907046476763E-2</v>
      </c>
      <c r="E135" s="119">
        <v>2.7179317202519059E-2</v>
      </c>
      <c r="F135" s="119">
        <v>3.0959752321981424E-2</v>
      </c>
      <c r="G135" s="119">
        <v>2.7065026362038665E-2</v>
      </c>
      <c r="H135" s="120"/>
      <c r="J135" s="24">
        <f t="shared" ca="1" si="15"/>
        <v>0</v>
      </c>
      <c r="K135" s="24">
        <f t="shared" ca="1" si="15"/>
        <v>32.331393719223989</v>
      </c>
      <c r="L135" s="24">
        <f t="shared" ca="1" si="15"/>
        <v>26.596329924862381</v>
      </c>
      <c r="M135" s="24">
        <f t="shared" ca="1" si="15"/>
        <v>28.493034212246215</v>
      </c>
      <c r="N135" s="24">
        <f t="shared" ca="1" si="15"/>
        <v>30.004583973489826</v>
      </c>
      <c r="O135" s="24">
        <f t="shared" ca="1" si="15"/>
        <v>20.076956208216547</v>
      </c>
      <c r="P135" s="24">
        <f t="shared" ca="1" si="15"/>
        <v>0</v>
      </c>
      <c r="R135" s="24">
        <f ca="1">IF(J135=0,0,Agents($F$4,$F$5,J135,$F$3)/(1-$P$1))</f>
        <v>0</v>
      </c>
      <c r="S135" s="24">
        <f ca="1">IF(K135=0,0,Agents($F$4,$F$5,K135,$F$3)/(1-$P$1))</f>
        <v>14.130434782608695</v>
      </c>
      <c r="T135" s="24">
        <f ca="1">IF(L135=0,0,Agents($F$4,$F$5,L135,$F$3)/(1-$P$1))</f>
        <v>11.956521739130434</v>
      </c>
      <c r="U135" s="24">
        <f ca="1">IF(M135=0,0,Agents($F$4,$F$5,M135,$F$3)/(1-$P$1))</f>
        <v>13.043478260869565</v>
      </c>
      <c r="V135" s="24">
        <f ca="1">IF(N135=0,0,Agents($F$4,$F$5,N135,$F$3)/(1-$P$1))</f>
        <v>14.130434782608695</v>
      </c>
      <c r="W135" s="24">
        <f ca="1">IF(O135=0,0,Agents($F$4,$F$5,O135,$F$3)/(1-$P$1))</f>
        <v>9.7826086956521738</v>
      </c>
      <c r="X135" s="24">
        <f ca="1">IF(P135=0,0,Agents($F$4,$F$5,P135,$F$3)/(1-$P$1))</f>
        <v>0</v>
      </c>
    </row>
    <row r="136" spans="1:24" x14ac:dyDescent="0.25">
      <c r="A136" s="121">
        <v>0.72916666666666663</v>
      </c>
      <c r="B136" s="122"/>
      <c r="C136" s="123">
        <v>1.9675526406627546E-2</v>
      </c>
      <c r="D136" s="123">
        <v>1.6791604197901048E-2</v>
      </c>
      <c r="E136" s="123">
        <v>2.0881670533642691E-2</v>
      </c>
      <c r="F136" s="123">
        <v>2.1327829377364983E-2</v>
      </c>
      <c r="G136" s="123">
        <v>1.8629173989455183E-2</v>
      </c>
      <c r="H136" s="124"/>
      <c r="J136" s="24">
        <f t="shared" ca="1" si="15"/>
        <v>0</v>
      </c>
      <c r="K136" s="24">
        <f t="shared" ca="1" si="15"/>
        <v>23.933629116828151</v>
      </c>
      <c r="L136" s="24">
        <f t="shared" ca="1" si="15"/>
        <v>15.844622082896734</v>
      </c>
      <c r="M136" s="24">
        <f t="shared" ca="1" si="15"/>
        <v>21.890989699652579</v>
      </c>
      <c r="N136" s="24">
        <f t="shared" ca="1" si="15"/>
        <v>20.669824515070768</v>
      </c>
      <c r="O136" s="24">
        <f t="shared" ca="1" si="15"/>
        <v>13.81920362383736</v>
      </c>
      <c r="P136" s="24">
        <f t="shared" ca="1" si="15"/>
        <v>0</v>
      </c>
      <c r="R136" s="30">
        <f ca="1">IF(J136=0,0,Agents($F$4,$F$5,J136,$F$3)/(1-$P$1))</f>
        <v>0</v>
      </c>
      <c r="S136" s="30">
        <f ca="1">IF(K136=0,0,Agents($F$4,$F$5,K136,$F$3)/(1-$P$1))</f>
        <v>10.869565217391305</v>
      </c>
      <c r="T136" s="30">
        <f ca="1">IF(L136=0,0,Agents($F$4,$F$5,L136,$F$3)/(1-$P$1))</f>
        <v>8.695652173913043</v>
      </c>
      <c r="U136" s="30">
        <f ca="1">IF(M136=0,0,Agents($F$4,$F$5,M136,$F$3)/(1-$P$1))</f>
        <v>10.869565217391305</v>
      </c>
      <c r="V136" s="30">
        <f ca="1">IF(N136=0,0,Agents($F$4,$F$5,N136,$F$3)/(1-$P$1))</f>
        <v>9.7826086956521738</v>
      </c>
      <c r="W136" s="30">
        <f ca="1">IF(O136=0,0,Agents($F$4,$F$5,O136,$F$3)/(1-$P$1))</f>
        <v>7.6086956521739131</v>
      </c>
      <c r="X136" s="30">
        <f ca="1">IF(P136=0,0,Agents($F$4,$F$5,P136,$F$3)/(1-$P$1))</f>
        <v>0</v>
      </c>
    </row>
    <row r="137" spans="1:24" x14ac:dyDescent="0.25">
      <c r="A137" s="125">
        <v>0.75</v>
      </c>
      <c r="B137" s="118"/>
      <c r="C137" s="119">
        <v>1.5533310321021747E-2</v>
      </c>
      <c r="D137" s="119">
        <v>1.4992503748125937E-2</v>
      </c>
      <c r="E137" s="119">
        <v>1.4252568776930727E-2</v>
      </c>
      <c r="F137" s="119">
        <v>1.5823873409012729E-2</v>
      </c>
      <c r="G137" s="119">
        <v>1.1950790861159929E-2</v>
      </c>
      <c r="H137" s="120"/>
      <c r="J137" s="24">
        <f t="shared" ca="1" si="15"/>
        <v>0</v>
      </c>
      <c r="K137" s="24">
        <f t="shared" ca="1" si="15"/>
        <v>18.894970355390644</v>
      </c>
      <c r="L137" s="24">
        <f t="shared" ca="1" si="15"/>
        <v>14.146984002586372</v>
      </c>
      <c r="M137" s="24">
        <f t="shared" ca="1" si="15"/>
        <v>14.941469160080333</v>
      </c>
      <c r="N137" s="24">
        <f t="shared" ca="1" si="15"/>
        <v>15.335676253117022</v>
      </c>
      <c r="O137" s="24">
        <f t="shared" ca="1" si="15"/>
        <v>8.8651494945371745</v>
      </c>
      <c r="P137" s="24">
        <f t="shared" ca="1" si="15"/>
        <v>0</v>
      </c>
      <c r="R137" s="24">
        <f ca="1">IF(J137=0,0,Agents($F$4,$F$5,J137,$F$3)/(1-$P$1))</f>
        <v>0</v>
      </c>
      <c r="S137" s="24">
        <f ca="1">IF(K137=0,0,Agents($F$4,$F$5,K137,$F$3)/(1-$P$1))</f>
        <v>9.7826086956521738</v>
      </c>
      <c r="T137" s="24">
        <f ca="1">IF(L137=0,0,Agents($F$4,$F$5,L137,$F$3)/(1-$P$1))</f>
        <v>7.6086956521739131</v>
      </c>
      <c r="U137" s="24">
        <f ca="1">IF(M137=0,0,Agents($F$4,$F$5,M137,$F$3)/(1-$P$1))</f>
        <v>7.6086956521739131</v>
      </c>
      <c r="V137" s="24">
        <f ca="1">IF(N137=0,0,Agents($F$4,$F$5,N137,$F$3)/(1-$P$1))</f>
        <v>7.6086956521739131</v>
      </c>
      <c r="W137" s="24">
        <f ca="1">IF(O137=0,0,Agents($F$4,$F$5,O137,$F$3)/(1-$P$1))</f>
        <v>5.4347826086956523</v>
      </c>
      <c r="X137" s="24">
        <f ca="1">IF(P137=0,0,Agents($F$4,$F$5,P137,$F$3)/(1-$P$1))</f>
        <v>0</v>
      </c>
    </row>
    <row r="138" spans="1:24" x14ac:dyDescent="0.25">
      <c r="A138" s="121">
        <v>0.77083333333333337</v>
      </c>
      <c r="B138" s="122"/>
      <c r="C138" s="123">
        <v>1.1736278909216431E-2</v>
      </c>
      <c r="D138" s="123">
        <v>9.595202398800599E-3</v>
      </c>
      <c r="E138" s="123">
        <v>8.6178322837255558E-3</v>
      </c>
      <c r="F138" s="123">
        <v>9.6319229446164435E-3</v>
      </c>
      <c r="G138" s="123">
        <v>8.4358523725834803E-3</v>
      </c>
      <c r="H138" s="124"/>
      <c r="J138" s="24">
        <f t="shared" ca="1" si="15"/>
        <v>0</v>
      </c>
      <c r="K138" s="24">
        <f t="shared" ca="1" si="15"/>
        <v>14.276199824072931</v>
      </c>
      <c r="L138" s="24">
        <f t="shared" ca="1" si="15"/>
        <v>9.0540697616552777</v>
      </c>
      <c r="M138" s="24">
        <f t="shared" ca="1" si="15"/>
        <v>9.0343767014439216</v>
      </c>
      <c r="N138" s="24">
        <f t="shared" ca="1" si="15"/>
        <v>9.3347594584190574</v>
      </c>
      <c r="O138" s="24">
        <f t="shared" ca="1" si="15"/>
        <v>6.2577525843791832</v>
      </c>
      <c r="P138" s="24">
        <f t="shared" ca="1" si="15"/>
        <v>0</v>
      </c>
      <c r="R138" s="30">
        <f ca="1">IF(J138=0,0,Agents($F$4,$F$5,J138,$F$3)/(1-$P$1))</f>
        <v>0</v>
      </c>
      <c r="S138" s="30">
        <f ca="1">IF(K138=0,0,Agents($F$4,$F$5,K138,$F$3)/(1-$P$1))</f>
        <v>7.6086956521739131</v>
      </c>
      <c r="T138" s="30">
        <f ca="1">IF(L138=0,0,Agents($F$4,$F$5,L138,$F$3)/(1-$P$1))</f>
        <v>5.4347826086956523</v>
      </c>
      <c r="U138" s="30">
        <f ca="1">IF(M138=0,0,Agents($F$4,$F$5,M138,$F$3)/(1-$P$1))</f>
        <v>5.4347826086956523</v>
      </c>
      <c r="V138" s="30">
        <f ca="1">IF(N138=0,0,Agents($F$4,$F$5,N138,$F$3)/(1-$P$1))</f>
        <v>5.4347826086956523</v>
      </c>
      <c r="W138" s="30">
        <f ca="1">IF(O138=0,0,Agents($F$4,$F$5,O138,$F$3)/(1-$P$1))</f>
        <v>4.3478260869565215</v>
      </c>
      <c r="X138" s="30">
        <f ca="1">IF(P138=0,0,Agents($F$4,$F$5,P138,$F$3)/(1-$P$1))</f>
        <v>0</v>
      </c>
    </row>
    <row r="139" spans="1:24" x14ac:dyDescent="0.25">
      <c r="A139" s="125">
        <v>0.79166666666666663</v>
      </c>
      <c r="B139" s="118"/>
      <c r="C139" s="119">
        <v>7.9392474974111157E-3</v>
      </c>
      <c r="D139" s="119">
        <v>5.6971514242878558E-3</v>
      </c>
      <c r="E139" s="119">
        <v>7.9549221080543586E-3</v>
      </c>
      <c r="F139" s="119">
        <v>8.2559339525283791E-3</v>
      </c>
      <c r="G139" s="119">
        <v>6.3268892794376098E-3</v>
      </c>
      <c r="H139" s="120"/>
      <c r="J139" s="24">
        <f t="shared" ca="1" si="15"/>
        <v>0</v>
      </c>
      <c r="K139" s="24">
        <f t="shared" ca="1" si="15"/>
        <v>9.6574292927552197</v>
      </c>
      <c r="L139" s="24">
        <f t="shared" ca="1" si="15"/>
        <v>5.3758539209828209</v>
      </c>
      <c r="M139" s="24">
        <f t="shared" ca="1" si="15"/>
        <v>8.3394246474866964</v>
      </c>
      <c r="N139" s="24">
        <f t="shared" ca="1" si="15"/>
        <v>8.0012223929306199</v>
      </c>
      <c r="O139" s="24">
        <f t="shared" ca="1" si="15"/>
        <v>4.6933144382843874</v>
      </c>
      <c r="P139" s="24">
        <f t="shared" ca="1" si="15"/>
        <v>0</v>
      </c>
      <c r="R139" s="24">
        <f ca="1">IF(J139=0,0,Agents($F$4,$F$5,J139,$F$3)/(1-$P$1))</f>
        <v>0</v>
      </c>
      <c r="S139" s="24">
        <f ca="1">IF(K139=0,0,Agents($F$4,$F$5,K139,$F$3)/(1-$P$1))</f>
        <v>5.4347826086956523</v>
      </c>
      <c r="T139" s="24">
        <f ca="1">IF(L139=0,0,Agents($F$4,$F$5,L139,$F$3)/(1-$P$1))</f>
        <v>4.3478260869565215</v>
      </c>
      <c r="U139" s="24">
        <f ca="1">IF(M139=0,0,Agents($F$4,$F$5,M139,$F$3)/(1-$P$1))</f>
        <v>5.4347826086956523</v>
      </c>
      <c r="V139" s="24">
        <f ca="1">IF(N139=0,0,Agents($F$4,$F$5,N139,$F$3)/(1-$P$1))</f>
        <v>5.4347826086956523</v>
      </c>
      <c r="W139" s="24">
        <f ca="1">IF(O139=0,0,Agents($F$4,$F$5,O139,$F$3)/(1-$P$1))</f>
        <v>3.2608695652173911</v>
      </c>
      <c r="X139" s="24">
        <f ca="1">IF(P139=0,0,Agents($F$4,$F$5,P139,$F$3)/(1-$P$1))</f>
        <v>0</v>
      </c>
    </row>
    <row r="140" spans="1:24" x14ac:dyDescent="0.25">
      <c r="A140" s="126">
        <v>0.8125</v>
      </c>
      <c r="B140" s="122"/>
      <c r="C140" s="123">
        <v>5.5229547808077319E-3</v>
      </c>
      <c r="D140" s="123">
        <v>5.0974512743628183E-3</v>
      </c>
      <c r="E140" s="123">
        <v>5.3032814053695721E-3</v>
      </c>
      <c r="F140" s="123">
        <v>7.2239422084623322E-3</v>
      </c>
      <c r="G140" s="123">
        <v>4.2179261862917402E-3</v>
      </c>
      <c r="H140" s="124"/>
      <c r="J140" s="24">
        <f t="shared" ca="1" si="15"/>
        <v>0</v>
      </c>
      <c r="K140" s="24">
        <f t="shared" ca="1" si="15"/>
        <v>6.7182116819166735</v>
      </c>
      <c r="L140" s="24">
        <f t="shared" ca="1" si="15"/>
        <v>4.8099745608793665</v>
      </c>
      <c r="M140" s="24">
        <f t="shared" ca="1" si="15"/>
        <v>5.5596164316577976</v>
      </c>
      <c r="N140" s="24">
        <f t="shared" ca="1" si="15"/>
        <v>7.0010695938142922</v>
      </c>
      <c r="O140" s="24">
        <f t="shared" ca="1" si="15"/>
        <v>3.1288762921895916</v>
      </c>
      <c r="P140" s="24">
        <f t="shared" ca="1" si="15"/>
        <v>0</v>
      </c>
      <c r="R140" s="30">
        <f ca="1">IF(J140=0,0,Agents($F$4,$F$5,J140,$F$3)/(1-$P$1))</f>
        <v>0</v>
      </c>
      <c r="S140" s="30">
        <f ca="1">IF(K140=0,0,Agents($F$4,$F$5,K140,$F$3)/(1-$P$1))</f>
        <v>4.3478260869565215</v>
      </c>
      <c r="T140" s="30">
        <f ca="1">IF(L140=0,0,Agents($F$4,$F$5,L140,$F$3)/(1-$P$1))</f>
        <v>3.2608695652173911</v>
      </c>
      <c r="U140" s="30">
        <f ca="1">IF(M140=0,0,Agents($F$4,$F$5,M140,$F$3)/(1-$P$1))</f>
        <v>4.3478260869565215</v>
      </c>
      <c r="V140" s="30">
        <f ca="1">IF(N140=0,0,Agents($F$4,$F$5,N140,$F$3)/(1-$P$1))</f>
        <v>4.3478260869565215</v>
      </c>
      <c r="W140" s="30">
        <f ca="1">IF(O140=0,0,Agents($F$4,$F$5,O140,$F$3)/(1-$P$1))</f>
        <v>3.2608695652173911</v>
      </c>
      <c r="X140" s="30">
        <f ca="1">IF(P140=0,0,Agents($F$4,$F$5,P140,$F$3)/(1-$P$1))</f>
        <v>0</v>
      </c>
    </row>
    <row r="141" spans="1:24" x14ac:dyDescent="0.25">
      <c r="A141" s="125">
        <v>0.83333333333333304</v>
      </c>
      <c r="B141" s="127"/>
      <c r="C141" s="128">
        <v>2.0711080428028996E-3</v>
      </c>
      <c r="D141" s="128">
        <v>2.098950524737631E-3</v>
      </c>
      <c r="E141" s="128">
        <v>2.651640702684786E-3</v>
      </c>
      <c r="F141" s="128">
        <v>2.7519779841761265E-3</v>
      </c>
      <c r="G141" s="128">
        <v>1.7574692442882249E-3</v>
      </c>
      <c r="H141" s="129"/>
      <c r="J141" s="24">
        <f t="shared" ca="1" si="15"/>
        <v>0</v>
      </c>
      <c r="K141" s="24">
        <f t="shared" ca="1" si="15"/>
        <v>2.5193293807187525</v>
      </c>
      <c r="L141" s="24">
        <f t="shared" ca="1" si="15"/>
        <v>1.9805777603620918</v>
      </c>
      <c r="M141" s="24">
        <f t="shared" ca="1" si="15"/>
        <v>2.7798082158288988</v>
      </c>
      <c r="N141" s="24">
        <f t="shared" ca="1" si="15"/>
        <v>2.6670741309768733</v>
      </c>
      <c r="O141" s="24">
        <f t="shared" ca="1" si="15"/>
        <v>1.3036984550789963</v>
      </c>
      <c r="P141" s="24">
        <f t="shared" ca="1" si="15"/>
        <v>0</v>
      </c>
      <c r="R141" s="30">
        <f ca="1">IF(J141=0,0,Agents($F$4,$F$5,J141,$F$3)/(1-$P$1))</f>
        <v>0</v>
      </c>
      <c r="S141" s="30">
        <f ca="1">IF(K141=0,0,Agents($F$4,$F$5,K141,$F$3)/(1-$P$1))</f>
        <v>2.1739130434782608</v>
      </c>
      <c r="T141" s="30">
        <f ca="1">IF(L141=0,0,Agents($F$4,$F$5,L141,$F$3)/(1-$P$1))</f>
        <v>2.1739130434782608</v>
      </c>
      <c r="U141" s="30">
        <f ca="1">IF(M141=0,0,Agents($F$4,$F$5,M141,$F$3)/(1-$P$1))</f>
        <v>3.2608695652173911</v>
      </c>
      <c r="V141" s="30">
        <f ca="1">IF(N141=0,0,Agents($F$4,$F$5,N141,$F$3)/(1-$P$1))</f>
        <v>3.2608695652173911</v>
      </c>
      <c r="W141" s="30">
        <f ca="1">IF(O141=0,0,Agents($F$4,$F$5,O141,$F$3)/(1-$P$1))</f>
        <v>2.1739130434782608</v>
      </c>
      <c r="X141" s="30">
        <f ca="1">IF(P141=0,0,Agents($F$4,$F$5,P141,$F$3)/(1-$P$1))</f>
        <v>0</v>
      </c>
    </row>
    <row r="142" spans="1:24" x14ac:dyDescent="0.25">
      <c r="A142" s="126">
        <v>0.85416666666666696</v>
      </c>
      <c r="B142" s="127"/>
      <c r="C142" s="128">
        <v>1.380738695201933E-3</v>
      </c>
      <c r="D142" s="128">
        <v>1.1994002998500749E-3</v>
      </c>
      <c r="E142" s="128">
        <v>1.325820351342393E-3</v>
      </c>
      <c r="F142" s="128">
        <v>1.7199862401100791E-3</v>
      </c>
      <c r="G142" s="128">
        <v>1.4059753954305801E-3</v>
      </c>
      <c r="H142" s="129"/>
      <c r="J142" s="24">
        <f t="shared" ca="1" si="15"/>
        <v>0</v>
      </c>
      <c r="K142" s="24">
        <f t="shared" ca="1" si="15"/>
        <v>1.6795529204791684</v>
      </c>
      <c r="L142" s="24">
        <f t="shared" ca="1" si="15"/>
        <v>1.1317587202069097</v>
      </c>
      <c r="M142" s="24">
        <f t="shared" ca="1" si="15"/>
        <v>1.3899041079144494</v>
      </c>
      <c r="N142" s="24">
        <f t="shared" ca="1" si="15"/>
        <v>1.6669213318605458</v>
      </c>
      <c r="O142" s="24">
        <f t="shared" ca="1" si="15"/>
        <v>1.0429587640631972</v>
      </c>
      <c r="P142" s="24">
        <f t="shared" ca="1" si="15"/>
        <v>0</v>
      </c>
      <c r="R142" s="30">
        <f ca="1">IF(J142=0,0,Agents($F$4,$F$5,J142,$F$3)/(1-$P$1))</f>
        <v>0</v>
      </c>
      <c r="S142" s="30">
        <f ca="1">IF(K142=0,0,Agents($F$4,$F$5,K142,$F$3)/(1-$P$1))</f>
        <v>2.1739130434782608</v>
      </c>
      <c r="T142" s="30">
        <f ca="1">IF(L142=0,0,Agents($F$4,$F$5,L142,$F$3)/(1-$P$1))</f>
        <v>2.1739130434782608</v>
      </c>
      <c r="U142" s="30">
        <f ca="1">IF(M142=0,0,Agents($F$4,$F$5,M142,$F$3)/(1-$P$1))</f>
        <v>2.1739130434782608</v>
      </c>
      <c r="V142" s="30">
        <f ca="1">IF(N142=0,0,Agents($F$4,$F$5,N142,$F$3)/(1-$P$1))</f>
        <v>2.1739130434782608</v>
      </c>
      <c r="W142" s="30">
        <f ca="1">IF(O142=0,0,Agents($F$4,$F$5,O142,$F$3)/(1-$P$1))</f>
        <v>2.1739130434782608</v>
      </c>
      <c r="X142" s="30">
        <f ca="1">IF(P142=0,0,Agents($F$4,$F$5,P142,$F$3)/(1-$P$1))</f>
        <v>0</v>
      </c>
    </row>
    <row r="143" spans="1:24" x14ac:dyDescent="0.25">
      <c r="A143" s="125">
        <v>0.875000000000001</v>
      </c>
      <c r="B143" s="127"/>
      <c r="C143" s="128">
        <v>7.9392474974111157E-3</v>
      </c>
      <c r="D143" s="128">
        <v>5.6971514242878558E-3</v>
      </c>
      <c r="E143" s="128">
        <v>7.9549221080543586E-3</v>
      </c>
      <c r="F143" s="128">
        <v>8.2559339525283791E-3</v>
      </c>
      <c r="G143" s="128">
        <v>6.3268892794376098E-3</v>
      </c>
      <c r="H143" s="129"/>
      <c r="J143" s="24">
        <f t="shared" ref="J143:P146" ca="1" si="16">B143*J$147</f>
        <v>0</v>
      </c>
      <c r="K143" s="24">
        <f t="shared" ca="1" si="16"/>
        <v>9.6574292927552197</v>
      </c>
      <c r="L143" s="24">
        <f t="shared" ca="1" si="16"/>
        <v>5.3758539209828209</v>
      </c>
      <c r="M143" s="24">
        <f t="shared" ca="1" si="16"/>
        <v>8.3394246474866964</v>
      </c>
      <c r="N143" s="24">
        <f t="shared" ca="1" si="16"/>
        <v>8.0012223929306199</v>
      </c>
      <c r="O143" s="24">
        <f t="shared" ca="1" si="16"/>
        <v>4.6933144382843874</v>
      </c>
      <c r="P143" s="24">
        <f t="shared" ca="1" si="16"/>
        <v>0</v>
      </c>
      <c r="R143" s="30">
        <f ca="1">IF(J143=0,0,Agents($F$4,$F$5,J143,$F$3)/(1-$P$1))</f>
        <v>0</v>
      </c>
      <c r="S143" s="30">
        <f ca="1">IF(K143=0,0,Agents($F$4,$F$5,K143,$F$3)/(1-$P$1))</f>
        <v>5.4347826086956523</v>
      </c>
      <c r="T143" s="30">
        <f ca="1">IF(L143=0,0,Agents($F$4,$F$5,L143,$F$3)/(1-$P$1))</f>
        <v>4.3478260869565215</v>
      </c>
      <c r="U143" s="30">
        <f ca="1">IF(M143=0,0,Agents($F$4,$F$5,M143,$F$3)/(1-$P$1))</f>
        <v>5.4347826086956523</v>
      </c>
      <c r="V143" s="30">
        <f ca="1">IF(N143=0,0,Agents($F$4,$F$5,N143,$F$3)/(1-$P$1))</f>
        <v>5.4347826086956523</v>
      </c>
      <c r="W143" s="30">
        <f ca="1">IF(O143=0,0,Agents($F$4,$F$5,O143,$F$3)/(1-$P$1))</f>
        <v>3.2608695652173911</v>
      </c>
      <c r="X143" s="134">
        <f ca="1">IF(P143=0,0,Agents($F$4,$F$5,P143,$F$3)/(1-$P$1))</f>
        <v>0</v>
      </c>
    </row>
    <row r="144" spans="1:24" x14ac:dyDescent="0.25">
      <c r="A144" s="126">
        <v>0.89583333333333504</v>
      </c>
      <c r="B144" s="127"/>
      <c r="C144" s="128">
        <v>5.5229547808077319E-3</v>
      </c>
      <c r="D144" s="128">
        <v>5.0974512743628183E-3</v>
      </c>
      <c r="E144" s="128">
        <v>5.3032814053695721E-3</v>
      </c>
      <c r="F144" s="128">
        <v>7.2239422084623322E-3</v>
      </c>
      <c r="G144" s="128">
        <v>4.2179261862917402E-3</v>
      </c>
      <c r="H144" s="129"/>
      <c r="J144" s="24">
        <f t="shared" ca="1" si="16"/>
        <v>0</v>
      </c>
      <c r="K144" s="24">
        <f t="shared" ca="1" si="16"/>
        <v>6.7182116819166735</v>
      </c>
      <c r="L144" s="24">
        <f t="shared" ca="1" si="16"/>
        <v>4.8099745608793665</v>
      </c>
      <c r="M144" s="24">
        <f t="shared" ca="1" si="16"/>
        <v>5.5596164316577976</v>
      </c>
      <c r="N144" s="24">
        <f t="shared" ca="1" si="16"/>
        <v>7.0010695938142922</v>
      </c>
      <c r="O144" s="24">
        <f t="shared" ca="1" si="16"/>
        <v>3.1288762921895916</v>
      </c>
      <c r="P144" s="24">
        <f t="shared" ca="1" si="16"/>
        <v>0</v>
      </c>
      <c r="R144" s="30">
        <f ca="1">IF(J144=0,0,Agents($F$4,$F$5,J144,$F$3)/(1-$P$1))</f>
        <v>0</v>
      </c>
      <c r="S144" s="30">
        <f ca="1">IF(K144=0,0,Agents($F$4,$F$5,K144,$F$3)/(1-$P$1))</f>
        <v>4.3478260869565215</v>
      </c>
      <c r="T144" s="30">
        <f ca="1">IF(L144=0,0,Agents($F$4,$F$5,L144,$F$3)/(1-$P$1))</f>
        <v>3.2608695652173911</v>
      </c>
      <c r="U144" s="30">
        <f ca="1">IF(M144=0,0,Agents($F$4,$F$5,M144,$F$3)/(1-$P$1))</f>
        <v>4.3478260869565215</v>
      </c>
      <c r="V144" s="30">
        <f ca="1">IF(N144=0,0,Agents($F$4,$F$5,N144,$F$3)/(1-$P$1))</f>
        <v>4.3478260869565215</v>
      </c>
      <c r="W144" s="30">
        <f ca="1">IF(O144=0,0,Agents($F$4,$F$5,O144,$F$3)/(1-$P$1))</f>
        <v>3.2608695652173911</v>
      </c>
      <c r="X144" s="134">
        <f ca="1">IF(P144=0,0,Agents($F$4,$F$5,P144,$F$3)/(1-$P$1))</f>
        <v>0</v>
      </c>
    </row>
    <row r="145" spans="1:24" x14ac:dyDescent="0.25">
      <c r="A145" s="125">
        <v>0.91666666666666896</v>
      </c>
      <c r="B145" s="127"/>
      <c r="C145" s="128">
        <v>2.0711080428028996E-3</v>
      </c>
      <c r="D145" s="128">
        <v>2.098950524737631E-3</v>
      </c>
      <c r="E145" s="128">
        <v>2.651640702684786E-3</v>
      </c>
      <c r="F145" s="128">
        <v>2.7519779841761265E-3</v>
      </c>
      <c r="G145" s="128">
        <v>1.7574692442882249E-3</v>
      </c>
      <c r="H145" s="129"/>
      <c r="J145" s="24">
        <f t="shared" ca="1" si="16"/>
        <v>0</v>
      </c>
      <c r="K145" s="24">
        <f t="shared" ca="1" si="16"/>
        <v>2.5193293807187525</v>
      </c>
      <c r="L145" s="24">
        <f t="shared" ca="1" si="16"/>
        <v>1.9805777603620918</v>
      </c>
      <c r="M145" s="24">
        <f t="shared" ca="1" si="16"/>
        <v>2.7798082158288988</v>
      </c>
      <c r="N145" s="24">
        <f t="shared" ca="1" si="16"/>
        <v>2.6670741309768733</v>
      </c>
      <c r="O145" s="24">
        <f t="shared" ca="1" si="16"/>
        <v>1.3036984550789963</v>
      </c>
      <c r="P145" s="24">
        <f t="shared" ca="1" si="16"/>
        <v>0</v>
      </c>
      <c r="R145" s="30">
        <f ca="1">IF(J145=0,0,Agents($F$4,$F$5,J145,$F$3)/(1-$P$1))</f>
        <v>0</v>
      </c>
      <c r="S145" s="30">
        <f ca="1">IF(K145=0,0,Agents($F$4,$F$5,K145,$F$3)/(1-$P$1))</f>
        <v>2.1739130434782608</v>
      </c>
      <c r="T145" s="30">
        <f ca="1">IF(L145=0,0,Agents($F$4,$F$5,L145,$F$3)/(1-$P$1))</f>
        <v>2.1739130434782608</v>
      </c>
      <c r="U145" s="30">
        <f ca="1">IF(M145=0,0,Agents($F$4,$F$5,M145,$F$3)/(1-$P$1))</f>
        <v>3.2608695652173911</v>
      </c>
      <c r="V145" s="30">
        <f ca="1">IF(N145=0,0,Agents($F$4,$F$5,N145,$F$3)/(1-$P$1))</f>
        <v>3.2608695652173911</v>
      </c>
      <c r="W145" s="30">
        <f ca="1">IF(O145=0,0,Agents($F$4,$F$5,O145,$F$3)/(1-$P$1))</f>
        <v>2.1739130434782608</v>
      </c>
      <c r="X145" s="134">
        <f ca="1">IF(P145=0,0,Agents($F$4,$F$5,P145,$F$3)/(1-$P$1))</f>
        <v>0</v>
      </c>
    </row>
    <row r="146" spans="1:24" x14ac:dyDescent="0.25">
      <c r="A146" s="126">
        <v>0.937500000000003</v>
      </c>
      <c r="B146" s="127"/>
      <c r="C146" s="128">
        <v>1.380738695201933E-3</v>
      </c>
      <c r="D146" s="128">
        <v>1.1994002998500749E-3</v>
      </c>
      <c r="E146" s="128">
        <v>1.325820351342393E-3</v>
      </c>
      <c r="F146" s="128">
        <v>1.7199862401100791E-3</v>
      </c>
      <c r="G146" s="128">
        <v>1.4059753954305801E-3</v>
      </c>
      <c r="H146" s="129"/>
      <c r="J146" s="24">
        <f t="shared" ca="1" si="16"/>
        <v>0</v>
      </c>
      <c r="K146" s="24">
        <f t="shared" ca="1" si="16"/>
        <v>1.6795529204791684</v>
      </c>
      <c r="L146" s="24">
        <f t="shared" ca="1" si="16"/>
        <v>1.1317587202069097</v>
      </c>
      <c r="M146" s="24">
        <f t="shared" ca="1" si="16"/>
        <v>1.3899041079144494</v>
      </c>
      <c r="N146" s="24">
        <f t="shared" ca="1" si="16"/>
        <v>1.6669213318605458</v>
      </c>
      <c r="O146" s="24">
        <f t="shared" ca="1" si="16"/>
        <v>1.0429587640631972</v>
      </c>
      <c r="P146" s="24">
        <f t="shared" ca="1" si="16"/>
        <v>0</v>
      </c>
      <c r="R146" s="30">
        <f ca="1">IF(J146=0,0,Agents($F$4,$F$5,J146,$F$3)/(1-$P$1))</f>
        <v>0</v>
      </c>
      <c r="S146" s="30">
        <f ca="1">IF(K146=0,0,Agents($F$4,$F$5,K146,$F$3)/(1-$P$1))</f>
        <v>2.1739130434782608</v>
      </c>
      <c r="T146" s="30">
        <f ca="1">IF(L146=0,0,Agents($F$4,$F$5,L146,$F$3)/(1-$P$1))</f>
        <v>2.1739130434782608</v>
      </c>
      <c r="U146" s="30">
        <f ca="1">IF(M146=0,0,Agents($F$4,$F$5,M146,$F$3)/(1-$P$1))</f>
        <v>2.1739130434782608</v>
      </c>
      <c r="V146" s="30">
        <f ca="1">IF(N146=0,0,Agents($F$4,$F$5,N146,$F$3)/(1-$P$1))</f>
        <v>2.1739130434782608</v>
      </c>
      <c r="W146" s="30">
        <f ca="1">IF(O146=0,0,Agents($F$4,$F$5,O146,$F$3)/(1-$P$1))</f>
        <v>2.1739130434782608</v>
      </c>
      <c r="X146" s="134">
        <f ca="1">IF(P146=0,0,Agents($F$4,$F$5,P146,$F$3)/(1-$P$1))</f>
        <v>0</v>
      </c>
    </row>
    <row r="147" spans="1:24" x14ac:dyDescent="0.25">
      <c r="B147" s="14"/>
      <c r="C147" s="15">
        <v>0.24727386021393707</v>
      </c>
      <c r="D147" s="15">
        <v>0.19181638799459966</v>
      </c>
      <c r="E147" s="15">
        <v>0.21310624156194827</v>
      </c>
      <c r="F147" s="15">
        <v>0.1970090352061481</v>
      </c>
      <c r="G147" s="15">
        <v>0.1507944750233669</v>
      </c>
      <c r="H147" s="16"/>
      <c r="J147" s="27">
        <f t="shared" ref="J147:P147" ca="1" si="17">$F$2*B147/SUM($B$147:$H$147)</f>
        <v>0</v>
      </c>
      <c r="K147" s="27">
        <f t="shared" ca="1" si="17"/>
        <v>1216.4162026570377</v>
      </c>
      <c r="L147" s="27">
        <f t="shared" ca="1" si="17"/>
        <v>943.60383297251099</v>
      </c>
      <c r="M147" s="27">
        <f t="shared" ca="1" si="17"/>
        <v>1048.3351733944735</v>
      </c>
      <c r="N147" s="27">
        <f t="shared" ca="1" si="17"/>
        <v>969.14806234372134</v>
      </c>
      <c r="O147" s="27">
        <f t="shared" ca="1" si="17"/>
        <v>741.80442093994895</v>
      </c>
      <c r="P147" s="27">
        <f t="shared" ca="1" si="17"/>
        <v>0</v>
      </c>
      <c r="R147" s="26">
        <f ca="1">(SUM(R117:R146)/2)/$C$6</f>
        <v>0</v>
      </c>
      <c r="S147" s="26">
        <f t="shared" ref="S147:X147" ca="1" si="18">(SUM(S117:S146)/2)/$C$6</f>
        <v>31.725543478260864</v>
      </c>
      <c r="T147" s="26">
        <f t="shared" ca="1" si="18"/>
        <v>25.815217391304341</v>
      </c>
      <c r="U147" s="26">
        <f t="shared" ca="1" si="18"/>
        <v>28.464673913043473</v>
      </c>
      <c r="V147" s="26">
        <f t="shared" ca="1" si="18"/>
        <v>26.494565217391298</v>
      </c>
      <c r="W147" s="26">
        <f t="shared" ca="1" si="18"/>
        <v>21.467391304347817</v>
      </c>
      <c r="X147" s="26">
        <f t="shared" ca="1" si="18"/>
        <v>0</v>
      </c>
    </row>
    <row r="148" spans="1:24" x14ac:dyDescent="0.25">
      <c r="R148" s="32">
        <f ca="1">SUM(R147:X147)/5</f>
        <v>26.793478260869556</v>
      </c>
      <c r="S148" s="31"/>
      <c r="T148" s="31"/>
      <c r="U148" s="31"/>
      <c r="V148" s="31"/>
      <c r="W148" s="31"/>
      <c r="X148" s="4"/>
    </row>
    <row r="150" spans="1:24" x14ac:dyDescent="0.25">
      <c r="A150" s="39" t="s">
        <v>17</v>
      </c>
      <c r="J150" s="6" t="s">
        <v>14</v>
      </c>
      <c r="K150" s="20"/>
      <c r="L150" s="20"/>
      <c r="M150" s="33">
        <v>43221</v>
      </c>
      <c r="N150" s="20"/>
      <c r="O150" s="20"/>
      <c r="P150" s="21"/>
      <c r="R150" s="6" t="s">
        <v>15</v>
      </c>
      <c r="S150" s="20"/>
      <c r="T150" s="20"/>
      <c r="U150" s="20"/>
      <c r="V150" s="20"/>
      <c r="W150" s="20"/>
      <c r="X150" s="21"/>
    </row>
    <row r="151" spans="1:24" x14ac:dyDescent="0.25">
      <c r="A151" s="113" t="s">
        <v>6</v>
      </c>
      <c r="B151" s="114" t="s">
        <v>13</v>
      </c>
      <c r="C151" s="115" t="s">
        <v>7</v>
      </c>
      <c r="D151" s="115" t="s">
        <v>8</v>
      </c>
      <c r="E151" s="115" t="s">
        <v>9</v>
      </c>
      <c r="F151" s="115" t="s">
        <v>10</v>
      </c>
      <c r="G151" s="115" t="s">
        <v>11</v>
      </c>
      <c r="H151" s="116" t="s">
        <v>12</v>
      </c>
      <c r="J151" s="22" t="s">
        <v>13</v>
      </c>
      <c r="K151" s="20" t="s">
        <v>7</v>
      </c>
      <c r="L151" s="20" t="s">
        <v>8</v>
      </c>
      <c r="M151" s="20" t="s">
        <v>9</v>
      </c>
      <c r="N151" s="20" t="s">
        <v>10</v>
      </c>
      <c r="O151" s="20" t="s">
        <v>11</v>
      </c>
      <c r="P151" s="21" t="s">
        <v>12</v>
      </c>
      <c r="R151" s="22" t="s">
        <v>13</v>
      </c>
      <c r="S151" s="20" t="s">
        <v>7</v>
      </c>
      <c r="T151" s="20" t="s">
        <v>8</v>
      </c>
      <c r="U151" s="20" t="s">
        <v>9</v>
      </c>
      <c r="V151" s="20" t="s">
        <v>10</v>
      </c>
      <c r="W151" s="20" t="s">
        <v>11</v>
      </c>
      <c r="X151" s="21" t="s">
        <v>12</v>
      </c>
    </row>
    <row r="152" spans="1:24" x14ac:dyDescent="0.25">
      <c r="A152" s="117">
        <v>0.33333333333333331</v>
      </c>
      <c r="B152" s="118"/>
      <c r="C152" s="119">
        <v>2.1746634449430445E-2</v>
      </c>
      <c r="D152" s="119">
        <v>2.4287856071964018E-2</v>
      </c>
      <c r="E152" s="119">
        <v>2.5190586675505468E-2</v>
      </c>
      <c r="F152" s="119">
        <v>2.1327829377364983E-2</v>
      </c>
      <c r="G152" s="119">
        <v>2.3901581722319858E-2</v>
      </c>
      <c r="H152" s="120"/>
      <c r="J152" s="24">
        <f t="shared" ref="J152:P177" ca="1" si="19">B152*J$182</f>
        <v>0</v>
      </c>
      <c r="K152" s="24">
        <f t="shared" ca="1" si="19"/>
        <v>25.727012974205675</v>
      </c>
      <c r="L152" s="24">
        <f t="shared" ca="1" si="19"/>
        <v>22.28917489296925</v>
      </c>
      <c r="M152" s="24">
        <f t="shared" ca="1" si="19"/>
        <v>25.68346143173828</v>
      </c>
      <c r="N152" s="24">
        <f t="shared" ca="1" si="19"/>
        <v>20.102584878099506</v>
      </c>
      <c r="O152" s="24">
        <f t="shared" ca="1" si="19"/>
        <v>17.243728415888231</v>
      </c>
      <c r="P152" s="24">
        <f t="shared" ca="1" si="19"/>
        <v>0</v>
      </c>
      <c r="R152" s="24">
        <f ca="1">IF(J152=0,0,Agents($G$4,$G$5,J152,$G$3)/(1-$P$1))</f>
        <v>0</v>
      </c>
      <c r="S152" s="24">
        <f ca="1">IF(K152=0,0,Agents($G$4,$G$5,K152,$G$3)/(1-$P$1))</f>
        <v>11.956521739130434</v>
      </c>
      <c r="T152" s="24">
        <f ca="1">IF(L152=0,0,Agents($G$4,$G$5,L152,$G$3)/(1-$P$1))</f>
        <v>10.869565217391305</v>
      </c>
      <c r="U152" s="24">
        <f ca="1">IF(M152=0,0,Agents($G$4,$G$5,M152,$G$3)/(1-$P$1))</f>
        <v>11.956521739130434</v>
      </c>
      <c r="V152" s="24">
        <f ca="1">IF(N152=0,0,Agents($G$4,$G$5,N152,$G$3)/(1-$P$1))</f>
        <v>9.7826086956521738</v>
      </c>
      <c r="W152" s="24">
        <f ca="1">IF(O152=0,0,Agents($G$4,$G$5,O152,$G$3)/(1-$P$1))</f>
        <v>8.695652173913043</v>
      </c>
      <c r="X152" s="24">
        <f ca="1">IF(P152=0,0,Agents($G$4,$G$5,P152,$G$3)/(1-$P$1))</f>
        <v>0</v>
      </c>
    </row>
    <row r="153" spans="1:24" x14ac:dyDescent="0.25">
      <c r="A153" s="121">
        <v>0.35416666666666669</v>
      </c>
      <c r="B153" s="122"/>
      <c r="C153" s="123">
        <v>3.1411805315843977E-2</v>
      </c>
      <c r="D153" s="123">
        <v>3.2083958020989505E-2</v>
      </c>
      <c r="E153" s="123">
        <v>3.1819688432217434E-2</v>
      </c>
      <c r="F153" s="123">
        <v>2.4079807361541108E-2</v>
      </c>
      <c r="G153" s="123">
        <v>2.3198594024604568E-2</v>
      </c>
      <c r="H153" s="124"/>
      <c r="J153" s="24">
        <f t="shared" ca="1" si="19"/>
        <v>0</v>
      </c>
      <c r="K153" s="24">
        <f t="shared" ca="1" si="19"/>
        <v>37.16124096274153</v>
      </c>
      <c r="L153" s="24">
        <f t="shared" ca="1" si="19"/>
        <v>29.443724858613699</v>
      </c>
      <c r="M153" s="24">
        <f t="shared" ca="1" si="19"/>
        <v>32.442267071669406</v>
      </c>
      <c r="N153" s="24">
        <f t="shared" ca="1" si="19"/>
        <v>22.696466797854278</v>
      </c>
      <c r="O153" s="24">
        <f t="shared" ca="1" si="19"/>
        <v>16.736559933067991</v>
      </c>
      <c r="P153" s="24">
        <f t="shared" ca="1" si="19"/>
        <v>0</v>
      </c>
      <c r="R153" s="30">
        <f ca="1">IF(J153=0,0,Agents($G$4,$G$5,J153,$G$3)/(1-$P$1))</f>
        <v>0</v>
      </c>
      <c r="S153" s="30">
        <f ca="1">IF(K153=0,0,Agents($G$4,$G$5,K153,$G$3)/(1-$P$1))</f>
        <v>16.304347826086957</v>
      </c>
      <c r="T153" s="30">
        <f ca="1">IF(L153=0,0,Agents($G$4,$G$5,L153,$G$3)/(1-$P$1))</f>
        <v>13.043478260869565</v>
      </c>
      <c r="U153" s="30">
        <f ca="1">IF(M153=0,0,Agents($G$4,$G$5,M153,$G$3)/(1-$P$1))</f>
        <v>14.130434782608695</v>
      </c>
      <c r="V153" s="30">
        <f ca="1">IF(N153=0,0,Agents($G$4,$G$5,N153,$G$3)/(1-$P$1))</f>
        <v>10.869565217391305</v>
      </c>
      <c r="W153" s="30">
        <f ca="1">IF(O153=0,0,Agents($G$4,$G$5,O153,$G$3)/(1-$P$1))</f>
        <v>8.695652173913043</v>
      </c>
      <c r="X153" s="30">
        <f ca="1">IF(P153=0,0,Agents($G$4,$G$5,P153,$G$3)/(1-$P$1))</f>
        <v>0</v>
      </c>
    </row>
    <row r="154" spans="1:24" x14ac:dyDescent="0.25">
      <c r="A154" s="125">
        <v>0.375</v>
      </c>
      <c r="B154" s="118"/>
      <c r="C154" s="119">
        <v>3.589920607525026E-2</v>
      </c>
      <c r="D154" s="119">
        <v>3.9880059970014994E-2</v>
      </c>
      <c r="E154" s="119">
        <v>4.2094796155120982E-2</v>
      </c>
      <c r="F154" s="119">
        <v>3.8871689026487785E-2</v>
      </c>
      <c r="G154" s="119">
        <v>4.0421792618629174E-2</v>
      </c>
      <c r="H154" s="120"/>
      <c r="J154" s="24">
        <f t="shared" ca="1" si="19"/>
        <v>0</v>
      </c>
      <c r="K154" s="24">
        <f t="shared" ca="1" si="19"/>
        <v>42.46998967170461</v>
      </c>
      <c r="L154" s="24">
        <f t="shared" ca="1" si="19"/>
        <v>36.598274824258155</v>
      </c>
      <c r="M154" s="24">
        <f t="shared" ca="1" si="19"/>
        <v>42.918415813562653</v>
      </c>
      <c r="N154" s="24">
        <f t="shared" ca="1" si="19"/>
        <v>36.638582116536192</v>
      </c>
      <c r="O154" s="24">
        <f t="shared" ca="1" si="19"/>
        <v>29.162187762163921</v>
      </c>
      <c r="P154" s="24">
        <f t="shared" ca="1" si="19"/>
        <v>0</v>
      </c>
      <c r="R154" s="24">
        <f ca="1">IF(J154=0,0,Agents($G$4,$G$5,J154,$G$3)/(1-$P$1))</f>
        <v>0</v>
      </c>
      <c r="S154" s="24">
        <f ca="1">IF(K154=0,0,Agents($G$4,$G$5,K154,$G$3)/(1-$P$1))</f>
        <v>18.478260869565215</v>
      </c>
      <c r="T154" s="24">
        <f ca="1">IF(L154=0,0,Agents($G$4,$G$5,L154,$G$3)/(1-$P$1))</f>
        <v>16.304347826086957</v>
      </c>
      <c r="U154" s="24">
        <f ca="1">IF(M154=0,0,Agents($G$4,$G$5,M154,$G$3)/(1-$P$1))</f>
        <v>18.478260869565215</v>
      </c>
      <c r="V154" s="24">
        <f ca="1">IF(N154=0,0,Agents($G$4,$G$5,N154,$G$3)/(1-$P$1))</f>
        <v>16.304347826086957</v>
      </c>
      <c r="W154" s="24">
        <f ca="1">IF(O154=0,0,Agents($G$4,$G$5,O154,$G$3)/(1-$P$1))</f>
        <v>13.043478260869565</v>
      </c>
      <c r="X154" s="24">
        <f ca="1">IF(P154=0,0,Agents($G$4,$G$5,P154,$G$3)/(1-$P$1))</f>
        <v>0</v>
      </c>
    </row>
    <row r="155" spans="1:24" x14ac:dyDescent="0.25">
      <c r="A155" s="121">
        <v>0.39583333333333331</v>
      </c>
      <c r="B155" s="122"/>
      <c r="C155" s="123">
        <v>4.9016223679668625E-2</v>
      </c>
      <c r="D155" s="123">
        <v>5.0674662668665667E-2</v>
      </c>
      <c r="E155" s="123">
        <v>5.2038448790188929E-2</v>
      </c>
      <c r="F155" s="123">
        <v>4.3687650498796013E-2</v>
      </c>
      <c r="G155" s="123">
        <v>4.8506151142355007E-2</v>
      </c>
      <c r="H155" s="124"/>
      <c r="J155" s="24">
        <f t="shared" ca="1" si="19"/>
        <v>0</v>
      </c>
      <c r="K155" s="24">
        <f t="shared" ca="1" si="19"/>
        <v>57.987870513288982</v>
      </c>
      <c r="L155" s="24">
        <f t="shared" ca="1" si="19"/>
        <v>46.504574776688926</v>
      </c>
      <c r="M155" s="24">
        <f t="shared" ca="1" si="19"/>
        <v>53.056624273459342</v>
      </c>
      <c r="N155" s="24">
        <f t="shared" ca="1" si="19"/>
        <v>41.177875476107054</v>
      </c>
      <c r="O155" s="24">
        <f t="shared" ca="1" si="19"/>
        <v>34.994625314596703</v>
      </c>
      <c r="P155" s="24">
        <f t="shared" ca="1" si="19"/>
        <v>0</v>
      </c>
      <c r="R155" s="30">
        <f ca="1">IF(J155=0,0,Agents($G$4,$G$5,J155,$G$3)/(1-$P$1))</f>
        <v>0</v>
      </c>
      <c r="S155" s="30">
        <f ca="1">IF(K155=0,0,Agents($G$4,$G$5,K155,$G$3)/(1-$P$1))</f>
        <v>23.913043478260867</v>
      </c>
      <c r="T155" s="30">
        <f ca="1">IF(L155=0,0,Agents($G$4,$G$5,L155,$G$3)/(1-$P$1))</f>
        <v>19.565217391304348</v>
      </c>
      <c r="U155" s="30">
        <f ca="1">IF(M155=0,0,Agents($G$4,$G$5,M155,$G$3)/(1-$P$1))</f>
        <v>21.739130434782609</v>
      </c>
      <c r="V155" s="30">
        <f ca="1">IF(N155=0,0,Agents($G$4,$G$5,N155,$G$3)/(1-$P$1))</f>
        <v>17.391304347826086</v>
      </c>
      <c r="W155" s="30">
        <f ca="1">IF(O155=0,0,Agents($G$4,$G$5,O155,$G$3)/(1-$P$1))</f>
        <v>15.217391304347826</v>
      </c>
      <c r="X155" s="30">
        <f ca="1">IF(P155=0,0,Agents($G$4,$G$5,P155,$G$3)/(1-$P$1))</f>
        <v>0</v>
      </c>
    </row>
    <row r="156" spans="1:24" x14ac:dyDescent="0.25">
      <c r="A156" s="125">
        <v>0.41666666666666669</v>
      </c>
      <c r="B156" s="118"/>
      <c r="C156" s="119">
        <v>5.6689944504925503E-2</v>
      </c>
      <c r="D156" s="119">
        <v>5.3073463268365817E-2</v>
      </c>
      <c r="E156" s="119">
        <v>5.4027179317202516E-2</v>
      </c>
      <c r="F156" s="119">
        <v>4.9879600963192293E-2</v>
      </c>
      <c r="G156" s="119">
        <v>5.4481546572934976E-2</v>
      </c>
      <c r="H156" s="120"/>
      <c r="J156" s="24">
        <f t="shared" ca="1" si="19"/>
        <v>0</v>
      </c>
      <c r="K156" s="24">
        <f t="shared" ca="1" si="19"/>
        <v>67.066144932758363</v>
      </c>
      <c r="L156" s="24">
        <f t="shared" ca="1" si="19"/>
        <v>48.70597476611799</v>
      </c>
      <c r="M156" s="24">
        <f t="shared" ca="1" si="19"/>
        <v>55.084265965438675</v>
      </c>
      <c r="N156" s="24">
        <f t="shared" ca="1" si="19"/>
        <v>47.014109795555292</v>
      </c>
      <c r="O156" s="24">
        <f t="shared" ca="1" si="19"/>
        <v>39.305557418568768</v>
      </c>
      <c r="P156" s="24">
        <f t="shared" ca="1" si="19"/>
        <v>0</v>
      </c>
      <c r="R156" s="24">
        <f ca="1">IF(J156=0,0,Agents($G$4,$G$5,J156,$G$3)/(1-$P$1))</f>
        <v>0</v>
      </c>
      <c r="S156" s="24">
        <f ca="1">IF(K156=0,0,Agents($G$4,$G$5,K156,$G$3)/(1-$P$1))</f>
        <v>27.173913043478258</v>
      </c>
      <c r="T156" s="24">
        <f ca="1">IF(L156=0,0,Agents($G$4,$G$5,L156,$G$3)/(1-$P$1))</f>
        <v>20.652173913043477</v>
      </c>
      <c r="U156" s="24">
        <f ca="1">IF(M156=0,0,Agents($G$4,$G$5,M156,$G$3)/(1-$P$1))</f>
        <v>22.826086956521738</v>
      </c>
      <c r="V156" s="24">
        <f ca="1">IF(N156=0,0,Agents($G$4,$G$5,N156,$G$3)/(1-$P$1))</f>
        <v>19.565217391304348</v>
      </c>
      <c r="W156" s="24">
        <f ca="1">IF(O156=0,0,Agents($G$4,$G$5,O156,$G$3)/(1-$P$1))</f>
        <v>17.391304347826086</v>
      </c>
      <c r="X156" s="24">
        <f ca="1">IF(P156=0,0,Agents($G$4,$G$5,P156,$G$3)/(1-$P$1))</f>
        <v>0</v>
      </c>
    </row>
    <row r="157" spans="1:24" x14ac:dyDescent="0.25">
      <c r="A157" s="121">
        <v>0.4375</v>
      </c>
      <c r="B157" s="122"/>
      <c r="C157" s="123">
        <v>6.1177345264331787E-2</v>
      </c>
      <c r="D157" s="123">
        <v>6.0385192019374909E-2</v>
      </c>
      <c r="E157" s="123">
        <v>5.6347364932051704E-2</v>
      </c>
      <c r="F157" s="123">
        <v>5.2128813738720886E-2</v>
      </c>
      <c r="G157" s="123">
        <v>6.1862917398945519E-2</v>
      </c>
      <c r="H157" s="124"/>
      <c r="J157" s="24">
        <f t="shared" ca="1" si="19"/>
        <v>0</v>
      </c>
      <c r="K157" s="24">
        <f t="shared" ca="1" si="19"/>
        <v>72.374893641721442</v>
      </c>
      <c r="L157" s="24">
        <f t="shared" ca="1" si="19"/>
        <v>55.416011272358475</v>
      </c>
      <c r="M157" s="24">
        <f t="shared" ca="1" si="19"/>
        <v>57.449847939414568</v>
      </c>
      <c r="N157" s="24">
        <f t="shared" ca="1" si="19"/>
        <v>49.134109441508741</v>
      </c>
      <c r="O157" s="24">
        <f t="shared" ca="1" si="19"/>
        <v>44.630826488181306</v>
      </c>
      <c r="P157" s="24">
        <f t="shared" ca="1" si="19"/>
        <v>0</v>
      </c>
      <c r="R157" s="30">
        <f ca="1">IF(J157=0,0,Agents($G$4,$G$5,J157,$G$3)/(1-$P$1))</f>
        <v>0</v>
      </c>
      <c r="S157" s="30">
        <f ca="1">IF(K157=0,0,Agents($G$4,$G$5,K157,$G$3)/(1-$P$1))</f>
        <v>28.260869565217391</v>
      </c>
      <c r="T157" s="30">
        <f ca="1">IF(L157=0,0,Agents($G$4,$G$5,L157,$G$3)/(1-$P$1))</f>
        <v>22.826086956521738</v>
      </c>
      <c r="U157" s="30">
        <f ca="1">IF(M157=0,0,Agents($G$4,$G$5,M157,$G$3)/(1-$P$1))</f>
        <v>23.913043478260867</v>
      </c>
      <c r="V157" s="30">
        <f ca="1">IF(N157=0,0,Agents($G$4,$G$5,N157,$G$3)/(1-$P$1))</f>
        <v>20.652173913043477</v>
      </c>
      <c r="W157" s="30">
        <f ca="1">IF(O157=0,0,Agents($G$4,$G$5,O157,$G$3)/(1-$P$1))</f>
        <v>18.478260869565215</v>
      </c>
      <c r="X157" s="30">
        <f ca="1">IF(P157=0,0,Agents($G$4,$G$5,P157,$G$3)/(1-$P$1))</f>
        <v>0</v>
      </c>
    </row>
    <row r="158" spans="1:24" x14ac:dyDescent="0.25">
      <c r="A158" s="125">
        <v>0.45833333333333331</v>
      </c>
      <c r="B158" s="118"/>
      <c r="C158" s="119">
        <v>5.9106237221528891E-2</v>
      </c>
      <c r="D158" s="119">
        <v>5.9485641794487357E-2</v>
      </c>
      <c r="E158" s="119">
        <v>5.9661915810407688E-2</v>
      </c>
      <c r="F158" s="119">
        <v>5.384879997883097E-2</v>
      </c>
      <c r="G158" s="119">
        <v>6.2214411247803164E-2</v>
      </c>
      <c r="H158" s="120"/>
      <c r="J158" s="24">
        <f t="shared" ca="1" si="19"/>
        <v>0</v>
      </c>
      <c r="K158" s="24">
        <f t="shared" ca="1" si="19"/>
        <v>69.924701929892336</v>
      </c>
      <c r="L158" s="24">
        <f t="shared" ca="1" si="19"/>
        <v>54.590486276322579</v>
      </c>
      <c r="M158" s="24">
        <f t="shared" ca="1" si="19"/>
        <v>60.829250759380137</v>
      </c>
      <c r="N158" s="24">
        <f t="shared" ca="1" si="19"/>
        <v>50.755285641355478</v>
      </c>
      <c r="O158" s="24">
        <f t="shared" ca="1" si="19"/>
        <v>44.88441072959143</v>
      </c>
      <c r="P158" s="24">
        <f t="shared" ca="1" si="19"/>
        <v>0</v>
      </c>
      <c r="R158" s="24">
        <f ca="1">IF(J158=0,0,Agents($G$4,$G$5,J158,$G$3)/(1-$P$1))</f>
        <v>0</v>
      </c>
      <c r="S158" s="24">
        <f ca="1">IF(K158=0,0,Agents($G$4,$G$5,K158,$G$3)/(1-$P$1))</f>
        <v>28.260869565217391</v>
      </c>
      <c r="T158" s="24">
        <f ca="1">IF(L158=0,0,Agents($G$4,$G$5,L158,$G$3)/(1-$P$1))</f>
        <v>22.826086956521738</v>
      </c>
      <c r="U158" s="24">
        <f ca="1">IF(M158=0,0,Agents($G$4,$G$5,M158,$G$3)/(1-$P$1))</f>
        <v>25</v>
      </c>
      <c r="V158" s="24">
        <f ca="1">IF(N158=0,0,Agents($G$4,$G$5,N158,$G$3)/(1-$P$1))</f>
        <v>20.652173913043477</v>
      </c>
      <c r="W158" s="24">
        <f ca="1">IF(O158=0,0,Agents($G$4,$G$5,O158,$G$3)/(1-$P$1))</f>
        <v>18.478260869565215</v>
      </c>
      <c r="X158" s="24">
        <f ca="1">IF(P158=0,0,Agents($G$4,$G$5,P158,$G$3)/(1-$P$1))</f>
        <v>0</v>
      </c>
    </row>
    <row r="159" spans="1:24" x14ac:dyDescent="0.25">
      <c r="A159" s="121">
        <v>0.47916666666666669</v>
      </c>
      <c r="B159" s="122"/>
      <c r="C159" s="123">
        <v>6.2212899285733245E-2</v>
      </c>
      <c r="D159" s="123">
        <v>6.1284742244262468E-2</v>
      </c>
      <c r="E159" s="123">
        <v>5.6678820019887298E-2</v>
      </c>
      <c r="F159" s="123">
        <v>5.7976766955095155E-2</v>
      </c>
      <c r="G159" s="123">
        <v>5.9753954305799648E-2</v>
      </c>
      <c r="H159" s="124"/>
      <c r="J159" s="24">
        <f t="shared" ca="1" si="19"/>
        <v>0</v>
      </c>
      <c r="K159" s="24">
        <f t="shared" ca="1" si="19"/>
        <v>73.599989497636003</v>
      </c>
      <c r="L159" s="24">
        <f t="shared" ca="1" si="19"/>
        <v>56.241536268394377</v>
      </c>
      <c r="M159" s="24">
        <f t="shared" ca="1" si="19"/>
        <v>57.78778822141112</v>
      </c>
      <c r="N159" s="24">
        <f t="shared" ca="1" si="19"/>
        <v>54.646108520987639</v>
      </c>
      <c r="O159" s="24">
        <f t="shared" ca="1" si="19"/>
        <v>43.109321039720584</v>
      </c>
      <c r="P159" s="24">
        <f t="shared" ca="1" si="19"/>
        <v>0</v>
      </c>
      <c r="R159" s="30">
        <f ca="1">IF(J159=0,0,Agents($G$4,$G$5,J159,$G$3)/(1-$P$1))</f>
        <v>0</v>
      </c>
      <c r="S159" s="30">
        <f ca="1">IF(K159=0,0,Agents($G$4,$G$5,K159,$G$3)/(1-$P$1))</f>
        <v>29.34782608695652</v>
      </c>
      <c r="T159" s="30">
        <f ca="1">IF(L159=0,0,Agents($G$4,$G$5,L159,$G$3)/(1-$P$1))</f>
        <v>22.826086956521738</v>
      </c>
      <c r="U159" s="30">
        <f ca="1">IF(M159=0,0,Agents($G$4,$G$5,M159,$G$3)/(1-$P$1))</f>
        <v>23.913043478260867</v>
      </c>
      <c r="V159" s="30">
        <f ca="1">IF(N159=0,0,Agents($G$4,$G$5,N159,$G$3)/(1-$P$1))</f>
        <v>22.826086956521738</v>
      </c>
      <c r="W159" s="30">
        <f ca="1">IF(O159=0,0,Agents($G$4,$G$5,O159,$G$3)/(1-$P$1))</f>
        <v>18.478260869565215</v>
      </c>
      <c r="X159" s="30">
        <f ca="1">IF(P159=0,0,Agents($G$4,$G$5,P159,$G$3)/(1-$P$1))</f>
        <v>0</v>
      </c>
    </row>
    <row r="160" spans="1:24" x14ac:dyDescent="0.25">
      <c r="A160" s="125">
        <v>0.5</v>
      </c>
      <c r="B160" s="118"/>
      <c r="C160" s="119">
        <v>5.6689944504925503E-2</v>
      </c>
      <c r="D160" s="119">
        <v>5.3788490370199497E-2</v>
      </c>
      <c r="E160" s="119">
        <v>5.4027179317202516E-2</v>
      </c>
      <c r="F160" s="119">
        <v>5.4192797226852982E-2</v>
      </c>
      <c r="G160" s="119">
        <v>5.342706502636204E-2</v>
      </c>
      <c r="H160" s="120"/>
      <c r="J160" s="24">
        <f t="shared" ca="1" si="19"/>
        <v>0</v>
      </c>
      <c r="K160" s="24">
        <f t="shared" ca="1" si="19"/>
        <v>67.066144932758363</v>
      </c>
      <c r="L160" s="24">
        <f t="shared" ca="1" si="19"/>
        <v>49.362161301428557</v>
      </c>
      <c r="M160" s="24">
        <f t="shared" ca="1" si="19"/>
        <v>55.084265965438675</v>
      </c>
      <c r="N160" s="24">
        <f t="shared" ca="1" si="19"/>
        <v>51.079520881324818</v>
      </c>
      <c r="O160" s="24">
        <f t="shared" ca="1" si="19"/>
        <v>38.544804694338403</v>
      </c>
      <c r="P160" s="24">
        <f t="shared" ca="1" si="19"/>
        <v>0</v>
      </c>
      <c r="R160" s="24">
        <f ca="1">IF(J160=0,0,Agents($G$4,$G$5,J160,$G$3)/(1-$P$1))</f>
        <v>0</v>
      </c>
      <c r="S160" s="24">
        <f ca="1">IF(K160=0,0,Agents($G$4,$G$5,K160,$G$3)/(1-$P$1))</f>
        <v>27.173913043478258</v>
      </c>
      <c r="T160" s="24">
        <f ca="1">IF(L160=0,0,Agents($G$4,$G$5,L160,$G$3)/(1-$P$1))</f>
        <v>20.652173913043477</v>
      </c>
      <c r="U160" s="24">
        <f ca="1">IF(M160=0,0,Agents($G$4,$G$5,M160,$G$3)/(1-$P$1))</f>
        <v>22.826086956521738</v>
      </c>
      <c r="V160" s="24">
        <f ca="1">IF(N160=0,0,Agents($G$4,$G$5,N160,$G$3)/(1-$P$1))</f>
        <v>20.652173913043477</v>
      </c>
      <c r="W160" s="24">
        <f ca="1">IF(O160=0,0,Agents($G$4,$G$5,O160,$G$3)/(1-$P$1))</f>
        <v>16.304347826086957</v>
      </c>
      <c r="X160" s="24">
        <f ca="1">IF(P160=0,0,Agents($G$4,$G$5,P160,$G$3)/(1-$P$1))</f>
        <v>0</v>
      </c>
    </row>
    <row r="161" spans="1:24" x14ac:dyDescent="0.25">
      <c r="A161" s="121">
        <v>0.52083333333333337</v>
      </c>
      <c r="B161" s="122"/>
      <c r="C161" s="123">
        <v>5.1857359071718741E-2</v>
      </c>
      <c r="D161" s="123">
        <v>5.3788490370199497E-2</v>
      </c>
      <c r="E161" s="123">
        <v>4.938680808750414E-2</v>
      </c>
      <c r="F161" s="123">
        <v>5.2128813738720886E-2</v>
      </c>
      <c r="G161" s="123">
        <v>5.518453427065026E-2</v>
      </c>
      <c r="H161" s="124"/>
      <c r="J161" s="24">
        <f t="shared" ca="1" si="19"/>
        <v>0</v>
      </c>
      <c r="K161" s="24">
        <f t="shared" ca="1" si="19"/>
        <v>61.349030938490436</v>
      </c>
      <c r="L161" s="24">
        <f t="shared" ca="1" si="19"/>
        <v>49.362161301428557</v>
      </c>
      <c r="M161" s="24">
        <f t="shared" ca="1" si="19"/>
        <v>50.35310201748689</v>
      </c>
      <c r="N161" s="24">
        <f t="shared" ca="1" si="19"/>
        <v>49.134109441508741</v>
      </c>
      <c r="O161" s="24">
        <f t="shared" ca="1" si="19"/>
        <v>39.812725901389001</v>
      </c>
      <c r="P161" s="24">
        <f t="shared" ca="1" si="19"/>
        <v>0</v>
      </c>
      <c r="R161" s="30">
        <f ca="1">IF(J161=0,0,Agents($G$4,$G$5,J161,$G$3)/(1-$P$1))</f>
        <v>0</v>
      </c>
      <c r="S161" s="30">
        <f ca="1">IF(K161=0,0,Agents($G$4,$G$5,K161,$G$3)/(1-$P$1))</f>
        <v>25</v>
      </c>
      <c r="T161" s="30">
        <f ca="1">IF(L161=0,0,Agents($G$4,$G$5,L161,$G$3)/(1-$P$1))</f>
        <v>20.652173913043477</v>
      </c>
      <c r="U161" s="30">
        <f ca="1">IF(M161=0,0,Agents($G$4,$G$5,M161,$G$3)/(1-$P$1))</f>
        <v>20.652173913043477</v>
      </c>
      <c r="V161" s="30">
        <f ca="1">IF(N161=0,0,Agents($G$4,$G$5,N161,$G$3)/(1-$P$1))</f>
        <v>20.652173913043477</v>
      </c>
      <c r="W161" s="30">
        <f ca="1">IF(O161=0,0,Agents($G$4,$G$5,O161,$G$3)/(1-$P$1))</f>
        <v>17.391304347826086</v>
      </c>
      <c r="X161" s="30">
        <f ca="1">IF(P161=0,0,Agents($G$4,$G$5,P161,$G$3)/(1-$P$1))</f>
        <v>0</v>
      </c>
    </row>
    <row r="162" spans="1:24" x14ac:dyDescent="0.25">
      <c r="A162" s="125">
        <v>0.54166666666666663</v>
      </c>
      <c r="B162" s="118"/>
      <c r="C162" s="119">
        <v>5.3928467114521643E-2</v>
      </c>
      <c r="D162" s="119">
        <v>5.2589090070349426E-2</v>
      </c>
      <c r="E162" s="119">
        <v>5.1375538614517727E-2</v>
      </c>
      <c r="F162" s="119">
        <v>5.4192797226852982E-2</v>
      </c>
      <c r="G162" s="119">
        <v>5.3778558875219686E-2</v>
      </c>
      <c r="H162" s="120"/>
      <c r="J162" s="24">
        <f t="shared" ca="1" si="19"/>
        <v>0</v>
      </c>
      <c r="K162" s="24">
        <f t="shared" ca="1" si="19"/>
        <v>63.799222650319557</v>
      </c>
      <c r="L162" s="24">
        <f t="shared" ca="1" si="19"/>
        <v>48.261461306714033</v>
      </c>
      <c r="M162" s="24">
        <f t="shared" ca="1" si="19"/>
        <v>52.380743709466223</v>
      </c>
      <c r="N162" s="24">
        <f t="shared" ca="1" si="19"/>
        <v>51.079520881324818</v>
      </c>
      <c r="O162" s="24">
        <f t="shared" ca="1" si="19"/>
        <v>38.798388935748527</v>
      </c>
      <c r="P162" s="24">
        <f t="shared" ca="1" si="19"/>
        <v>0</v>
      </c>
      <c r="R162" s="24">
        <f ca="1">IF(J162=0,0,Agents($G$4,$G$5,J162,$G$3)/(1-$P$1))</f>
        <v>0</v>
      </c>
      <c r="S162" s="24">
        <f ca="1">IF(K162=0,0,Agents($G$4,$G$5,K162,$G$3)/(1-$P$1))</f>
        <v>26.086956521739129</v>
      </c>
      <c r="T162" s="24">
        <f ca="1">IF(L162=0,0,Agents($G$4,$G$5,L162,$G$3)/(1-$P$1))</f>
        <v>20.652173913043477</v>
      </c>
      <c r="U162" s="24">
        <f ca="1">IF(M162=0,0,Agents($G$4,$G$5,M162,$G$3)/(1-$P$1))</f>
        <v>21.739130434782609</v>
      </c>
      <c r="V162" s="24">
        <f ca="1">IF(N162=0,0,Agents($G$4,$G$5,N162,$G$3)/(1-$P$1))</f>
        <v>20.652173913043477</v>
      </c>
      <c r="W162" s="24">
        <f ca="1">IF(O162=0,0,Agents($G$4,$G$5,O162,$G$3)/(1-$P$1))</f>
        <v>16.304347826086957</v>
      </c>
      <c r="X162" s="24">
        <f ca="1">IF(P162=0,0,Agents($G$4,$G$5,P162,$G$3)/(1-$P$1))</f>
        <v>0</v>
      </c>
    </row>
    <row r="163" spans="1:24" x14ac:dyDescent="0.25">
      <c r="A163" s="121">
        <v>0.5625</v>
      </c>
      <c r="B163" s="122"/>
      <c r="C163" s="123">
        <v>5.3928467114521643E-2</v>
      </c>
      <c r="D163" s="123">
        <v>5.5887440894937128E-2</v>
      </c>
      <c r="E163" s="123">
        <v>5.1706993702353328E-2</v>
      </c>
      <c r="F163" s="123">
        <v>5.6944775211029107E-2</v>
      </c>
      <c r="G163" s="123">
        <v>5.6942003514938486E-2</v>
      </c>
      <c r="H163" s="124"/>
      <c r="J163" s="24">
        <f t="shared" ca="1" si="19"/>
        <v>0</v>
      </c>
      <c r="K163" s="24">
        <f t="shared" ca="1" si="19"/>
        <v>63.799222650319557</v>
      </c>
      <c r="L163" s="24">
        <f t="shared" ca="1" si="19"/>
        <v>51.288386292178984</v>
      </c>
      <c r="M163" s="24">
        <f t="shared" ca="1" si="19"/>
        <v>52.718683991462783</v>
      </c>
      <c r="N163" s="24">
        <f t="shared" ca="1" si="19"/>
        <v>53.673402801079597</v>
      </c>
      <c r="O163" s="24">
        <f t="shared" ca="1" si="19"/>
        <v>41.080647108439614</v>
      </c>
      <c r="P163" s="24">
        <f t="shared" ca="1" si="19"/>
        <v>0</v>
      </c>
      <c r="R163" s="30">
        <f ca="1">IF(J163=0,0,Agents($G$4,$G$5,J163,$G$3)/(1-$P$1))</f>
        <v>0</v>
      </c>
      <c r="S163" s="30">
        <f ca="1">IF(K163=0,0,Agents($G$4,$G$5,K163,$G$3)/(1-$P$1))</f>
        <v>26.086956521739129</v>
      </c>
      <c r="T163" s="30">
        <f ca="1">IF(L163=0,0,Agents($G$4,$G$5,L163,$G$3)/(1-$P$1))</f>
        <v>21.739130434782609</v>
      </c>
      <c r="U163" s="30">
        <f ca="1">IF(M163=0,0,Agents($G$4,$G$5,M163,$G$3)/(1-$P$1))</f>
        <v>21.739130434782609</v>
      </c>
      <c r="V163" s="30">
        <f ca="1">IF(N163=0,0,Agents($G$4,$G$5,N163,$G$3)/(1-$P$1))</f>
        <v>21.739130434782609</v>
      </c>
      <c r="W163" s="30">
        <f ca="1">IF(O163=0,0,Agents($G$4,$G$5,O163,$G$3)/(1-$P$1))</f>
        <v>17.391304347826086</v>
      </c>
      <c r="X163" s="30">
        <f ca="1">IF(P163=0,0,Agents($G$4,$G$5,P163,$G$3)/(1-$P$1))</f>
        <v>0</v>
      </c>
    </row>
    <row r="164" spans="1:24" x14ac:dyDescent="0.25">
      <c r="A164" s="125">
        <v>0.58333333333333337</v>
      </c>
      <c r="B164" s="118"/>
      <c r="C164" s="119">
        <v>5.4964021135923087E-2</v>
      </c>
      <c r="D164" s="119">
        <v>5.7386691269749726E-2</v>
      </c>
      <c r="E164" s="119">
        <v>5.8667550546900891E-2</v>
      </c>
      <c r="F164" s="119">
        <v>5.8664761451139191E-2</v>
      </c>
      <c r="G164" s="119">
        <v>5.9050966608084357E-2</v>
      </c>
      <c r="H164" s="120"/>
      <c r="J164" s="24">
        <f t="shared" ca="1" si="19"/>
        <v>0</v>
      </c>
      <c r="K164" s="24">
        <f t="shared" ca="1" si="19"/>
        <v>65.024318506234096</v>
      </c>
      <c r="L164" s="24">
        <f t="shared" ca="1" si="19"/>
        <v>52.664261285572152</v>
      </c>
      <c r="M164" s="24">
        <f t="shared" ca="1" si="19"/>
        <v>59.815429913390467</v>
      </c>
      <c r="N164" s="24">
        <f t="shared" ca="1" si="19"/>
        <v>55.294579000926333</v>
      </c>
      <c r="O164" s="24">
        <f t="shared" ca="1" si="19"/>
        <v>42.602152556900336</v>
      </c>
      <c r="P164" s="24">
        <f t="shared" ca="1" si="19"/>
        <v>0</v>
      </c>
      <c r="R164" s="24">
        <f ca="1">IF(J164=0,0,Agents($G$4,$G$5,J164,$G$3)/(1-$P$1))</f>
        <v>0</v>
      </c>
      <c r="S164" s="24">
        <f ca="1">IF(K164=0,0,Agents($G$4,$G$5,K164,$G$3)/(1-$P$1))</f>
        <v>26.086956521739129</v>
      </c>
      <c r="T164" s="24">
        <f ca="1">IF(L164=0,0,Agents($G$4,$G$5,L164,$G$3)/(1-$P$1))</f>
        <v>21.739130434782609</v>
      </c>
      <c r="U164" s="24">
        <f ca="1">IF(M164=0,0,Agents($G$4,$G$5,M164,$G$3)/(1-$P$1))</f>
        <v>23.913043478260867</v>
      </c>
      <c r="V164" s="24">
        <f ca="1">IF(N164=0,0,Agents($G$4,$G$5,N164,$G$3)/(1-$P$1))</f>
        <v>22.826086956521738</v>
      </c>
      <c r="W164" s="24">
        <f ca="1">IF(O164=0,0,Agents($G$4,$G$5,O164,$G$3)/(1-$P$1))</f>
        <v>18.478260869565215</v>
      </c>
      <c r="X164" s="24">
        <f ca="1">IF(P164=0,0,Agents($G$4,$G$5,P164,$G$3)/(1-$P$1))</f>
        <v>0</v>
      </c>
    </row>
    <row r="165" spans="1:24" x14ac:dyDescent="0.25">
      <c r="A165" s="121">
        <v>0.60416666666666663</v>
      </c>
      <c r="B165" s="122"/>
      <c r="C165" s="123">
        <v>5.4618836462122608E-2</v>
      </c>
      <c r="D165" s="123">
        <v>5.9485641794487357E-2</v>
      </c>
      <c r="E165" s="123">
        <v>6.1982101425256876E-2</v>
      </c>
      <c r="F165" s="123">
        <v>6.1760736683337335E-2</v>
      </c>
      <c r="G165" s="123">
        <v>5.8347978910369067E-2</v>
      </c>
      <c r="H165" s="124"/>
      <c r="J165" s="24">
        <f t="shared" ca="1" si="19"/>
        <v>0</v>
      </c>
      <c r="K165" s="24">
        <f t="shared" ca="1" si="19"/>
        <v>64.615953220929256</v>
      </c>
      <c r="L165" s="24">
        <f t="shared" ca="1" si="19"/>
        <v>54.590486276322579</v>
      </c>
      <c r="M165" s="24">
        <f t="shared" ca="1" si="19"/>
        <v>63.19483273335603</v>
      </c>
      <c r="N165" s="24">
        <f t="shared" ca="1" si="19"/>
        <v>58.212696160650459</v>
      </c>
      <c r="O165" s="24">
        <f t="shared" ca="1" si="19"/>
        <v>42.094984074080095</v>
      </c>
      <c r="P165" s="24">
        <f t="shared" ca="1" si="19"/>
        <v>0</v>
      </c>
      <c r="R165" s="30">
        <f ca="1">IF(J165=0,0,Agents($G$4,$G$5,J165,$G$3)/(1-$P$1))</f>
        <v>0</v>
      </c>
      <c r="S165" s="30">
        <f ca="1">IF(K165=0,0,Agents($G$4,$G$5,K165,$G$3)/(1-$P$1))</f>
        <v>26.086956521739129</v>
      </c>
      <c r="T165" s="30">
        <f ca="1">IF(L165=0,0,Agents($G$4,$G$5,L165,$G$3)/(1-$P$1))</f>
        <v>22.826086956521738</v>
      </c>
      <c r="U165" s="30">
        <f ca="1">IF(M165=0,0,Agents($G$4,$G$5,M165,$G$3)/(1-$P$1))</f>
        <v>25</v>
      </c>
      <c r="V165" s="30">
        <f ca="1">IF(N165=0,0,Agents($G$4,$G$5,N165,$G$3)/(1-$P$1))</f>
        <v>23.913043478260867</v>
      </c>
      <c r="W165" s="30">
        <f ca="1">IF(O165=0,0,Agents($G$4,$G$5,O165,$G$3)/(1-$P$1))</f>
        <v>18.478260869565215</v>
      </c>
      <c r="X165" s="30">
        <f ca="1">IF(P165=0,0,Agents($G$4,$G$5,P165,$G$3)/(1-$P$1))</f>
        <v>0</v>
      </c>
    </row>
    <row r="166" spans="1:24" x14ac:dyDescent="0.25">
      <c r="A166" s="125">
        <v>0.625</v>
      </c>
      <c r="B166" s="118"/>
      <c r="C166" s="119">
        <v>5.3238097766920671E-2</v>
      </c>
      <c r="D166" s="119">
        <v>5.1689539845461867E-2</v>
      </c>
      <c r="E166" s="119">
        <v>5.5021544580709306E-2</v>
      </c>
      <c r="F166" s="119">
        <v>5.7632769707073143E-2</v>
      </c>
      <c r="G166" s="119">
        <v>5.7293497363796131E-2</v>
      </c>
      <c r="H166" s="120"/>
      <c r="J166" s="24">
        <f t="shared" ca="1" si="19"/>
        <v>0</v>
      </c>
      <c r="K166" s="24">
        <f t="shared" ca="1" si="19"/>
        <v>62.982492079709843</v>
      </c>
      <c r="L166" s="24">
        <f t="shared" ca="1" si="19"/>
        <v>47.43593631067813</v>
      </c>
      <c r="M166" s="24">
        <f t="shared" ca="1" si="19"/>
        <v>56.098086811428338</v>
      </c>
      <c r="N166" s="24">
        <f t="shared" ca="1" si="19"/>
        <v>54.321873281018291</v>
      </c>
      <c r="O166" s="24">
        <f t="shared" ca="1" si="19"/>
        <v>41.33423134984973</v>
      </c>
      <c r="P166" s="24">
        <f t="shared" ca="1" si="19"/>
        <v>0</v>
      </c>
      <c r="R166" s="24">
        <f ca="1">IF(J166=0,0,Agents($G$4,$G$5,J166,$G$3)/(1-$P$1))</f>
        <v>0</v>
      </c>
      <c r="S166" s="24">
        <f ca="1">IF(K166=0,0,Agents($G$4,$G$5,K166,$G$3)/(1-$P$1))</f>
        <v>25</v>
      </c>
      <c r="T166" s="24">
        <f ca="1">IF(L166=0,0,Agents($G$4,$G$5,L166,$G$3)/(1-$P$1))</f>
        <v>19.565217391304348</v>
      </c>
      <c r="U166" s="24">
        <f ca="1">IF(M166=0,0,Agents($G$4,$G$5,M166,$G$3)/(1-$P$1))</f>
        <v>22.826086956521738</v>
      </c>
      <c r="V166" s="24">
        <f ca="1">IF(N166=0,0,Agents($G$4,$G$5,N166,$G$3)/(1-$P$1))</f>
        <v>22.826086956521738</v>
      </c>
      <c r="W166" s="24">
        <f ca="1">IF(O166=0,0,Agents($G$4,$G$5,O166,$G$3)/(1-$P$1))</f>
        <v>17.391304347826086</v>
      </c>
      <c r="X166" s="24">
        <f ca="1">IF(P166=0,0,Agents($G$4,$G$5,P166,$G$3)/(1-$P$1))</f>
        <v>0</v>
      </c>
    </row>
    <row r="167" spans="1:24" x14ac:dyDescent="0.25">
      <c r="A167" s="121">
        <v>0.64583333333333337</v>
      </c>
      <c r="B167" s="122"/>
      <c r="C167" s="123">
        <v>5.2547728419319706E-2</v>
      </c>
      <c r="D167" s="123">
        <v>5.2888940145311945E-2</v>
      </c>
      <c r="E167" s="123">
        <v>4.938680808750414E-2</v>
      </c>
      <c r="F167" s="123">
        <v>5.5912783466963066E-2</v>
      </c>
      <c r="G167" s="123">
        <v>5.3075571177504395E-2</v>
      </c>
      <c r="H167" s="124"/>
      <c r="J167" s="24">
        <f t="shared" ca="1" si="19"/>
        <v>0</v>
      </c>
      <c r="K167" s="24">
        <f t="shared" ca="1" si="19"/>
        <v>62.165761509100143</v>
      </c>
      <c r="L167" s="24">
        <f t="shared" ca="1" si="19"/>
        <v>48.536636305392662</v>
      </c>
      <c r="M167" s="24">
        <f t="shared" ca="1" si="19"/>
        <v>50.35310201748689</v>
      </c>
      <c r="N167" s="24">
        <f t="shared" ca="1" si="19"/>
        <v>52.700697081171562</v>
      </c>
      <c r="O167" s="24">
        <f t="shared" ca="1" si="19"/>
        <v>38.291220452928279</v>
      </c>
      <c r="P167" s="24">
        <f t="shared" ca="1" si="19"/>
        <v>0</v>
      </c>
      <c r="R167" s="30">
        <f ca="1">IF(J167=0,0,Agents($G$4,$G$5,J167,$G$3)/(1-$P$1))</f>
        <v>0</v>
      </c>
      <c r="S167" s="30">
        <f ca="1">IF(K167=0,0,Agents($G$4,$G$5,K167,$G$3)/(1-$P$1))</f>
        <v>25</v>
      </c>
      <c r="T167" s="30">
        <f ca="1">IF(L167=0,0,Agents($G$4,$G$5,L167,$G$3)/(1-$P$1))</f>
        <v>20.652173913043477</v>
      </c>
      <c r="U167" s="30">
        <f ca="1">IF(M167=0,0,Agents($G$4,$G$5,M167,$G$3)/(1-$P$1))</f>
        <v>20.652173913043477</v>
      </c>
      <c r="V167" s="30">
        <f ca="1">IF(N167=0,0,Agents($G$4,$G$5,N167,$G$3)/(1-$P$1))</f>
        <v>21.739130434782609</v>
      </c>
      <c r="W167" s="30">
        <f ca="1">IF(O167=0,0,Agents($G$4,$G$5,O167,$G$3)/(1-$P$1))</f>
        <v>16.304347826086957</v>
      </c>
      <c r="X167" s="30">
        <f ca="1">IF(P167=0,0,Agents($G$4,$G$5,P167,$G$3)/(1-$P$1))</f>
        <v>0</v>
      </c>
    </row>
    <row r="168" spans="1:24" x14ac:dyDescent="0.25">
      <c r="A168" s="125">
        <v>0.66666666666666663</v>
      </c>
      <c r="B168" s="118"/>
      <c r="C168" s="119">
        <v>4.322774222670666E-2</v>
      </c>
      <c r="D168" s="119">
        <v>4.4792988121323936E-2</v>
      </c>
      <c r="E168" s="119">
        <v>4.9718263175339734E-2</v>
      </c>
      <c r="F168" s="119">
        <v>4.7312852266412665E-2</v>
      </c>
      <c r="G168" s="119">
        <v>4.9209138840070298E-2</v>
      </c>
      <c r="H168" s="120"/>
      <c r="J168" s="24">
        <f t="shared" ca="1" si="19"/>
        <v>0</v>
      </c>
      <c r="K168" s="24">
        <f t="shared" ca="1" si="19"/>
        <v>51.139898805869137</v>
      </c>
      <c r="L168" s="24">
        <f t="shared" ca="1" si="19"/>
        <v>41.106911341069576</v>
      </c>
      <c r="M168" s="24">
        <f t="shared" ca="1" si="19"/>
        <v>50.691042299483442</v>
      </c>
      <c r="N168" s="24">
        <f t="shared" ca="1" si="19"/>
        <v>44.594816081937886</v>
      </c>
      <c r="O168" s="24">
        <f t="shared" ca="1" si="19"/>
        <v>35.501793797416951</v>
      </c>
      <c r="P168" s="24">
        <f t="shared" ca="1" si="19"/>
        <v>0</v>
      </c>
      <c r="R168" s="24">
        <f ca="1">IF(J168=0,0,Agents($G$4,$G$5,J168,$G$3)/(1-$P$1))</f>
        <v>0</v>
      </c>
      <c r="S168" s="24">
        <f ca="1">IF(K168=0,0,Agents($G$4,$G$5,K168,$G$3)/(1-$P$1))</f>
        <v>21.739130434782609</v>
      </c>
      <c r="T168" s="24">
        <f ca="1">IF(L168=0,0,Agents($G$4,$G$5,L168,$G$3)/(1-$P$1))</f>
        <v>17.391304347826086</v>
      </c>
      <c r="U168" s="24">
        <f ca="1">IF(M168=0,0,Agents($G$4,$G$5,M168,$G$3)/(1-$P$1))</f>
        <v>20.652173913043477</v>
      </c>
      <c r="V168" s="24">
        <f ca="1">IF(N168=0,0,Agents($G$4,$G$5,N168,$G$3)/(1-$P$1))</f>
        <v>18.478260869565215</v>
      </c>
      <c r="W168" s="24">
        <f ca="1">IF(O168=0,0,Agents($G$4,$G$5,O168,$G$3)/(1-$P$1))</f>
        <v>15.217391304347826</v>
      </c>
      <c r="X168" s="24">
        <f ca="1">IF(P168=0,0,Agents($G$4,$G$5,P168,$G$3)/(1-$P$1))</f>
        <v>0</v>
      </c>
    </row>
    <row r="169" spans="1:24" x14ac:dyDescent="0.25">
      <c r="A169" s="121">
        <v>0.6875</v>
      </c>
      <c r="B169" s="122"/>
      <c r="C169" s="123">
        <v>4.0386606834656544E-2</v>
      </c>
      <c r="D169" s="123">
        <v>3.8795986622073564E-2</v>
      </c>
      <c r="E169" s="123">
        <v>3.5465694398409013E-2</v>
      </c>
      <c r="F169" s="123">
        <v>4.1808896298060415E-2</v>
      </c>
      <c r="G169" s="123">
        <v>3.5852372583479786E-2</v>
      </c>
      <c r="H169" s="124"/>
      <c r="J169" s="24">
        <f t="shared" ca="1" si="19"/>
        <v>0</v>
      </c>
      <c r="K169" s="24">
        <f t="shared" ca="1" si="19"/>
        <v>47.778738380667683</v>
      </c>
      <c r="L169" s="24">
        <f t="shared" ca="1" si="19"/>
        <v>35.603411367496925</v>
      </c>
      <c r="M169" s="24">
        <f t="shared" ca="1" si="19"/>
        <v>36.159610173631521</v>
      </c>
      <c r="N169" s="24">
        <f t="shared" ca="1" si="19"/>
        <v>39.407052242428335</v>
      </c>
      <c r="O169" s="24">
        <f t="shared" ca="1" si="19"/>
        <v>25.865592623832345</v>
      </c>
      <c r="P169" s="24">
        <f t="shared" ca="1" si="19"/>
        <v>0</v>
      </c>
      <c r="R169" s="30">
        <f ca="1">IF(J169=0,0,Agents($G$4,$G$5,J169,$G$3)/(1-$P$1))</f>
        <v>0</v>
      </c>
      <c r="S169" s="30">
        <f ca="1">IF(K169=0,0,Agents($G$4,$G$5,K169,$G$3)/(1-$P$1))</f>
        <v>19.565217391304348</v>
      </c>
      <c r="T169" s="30">
        <f ca="1">IF(L169=0,0,Agents($G$4,$G$5,L169,$G$3)/(1-$P$1))</f>
        <v>15.217391304347826</v>
      </c>
      <c r="U169" s="30">
        <f ca="1">IF(M169=0,0,Agents($G$4,$G$5,M169,$G$3)/(1-$P$1))</f>
        <v>16.304347826086957</v>
      </c>
      <c r="V169" s="30">
        <f ca="1">IF(N169=0,0,Agents($G$4,$G$5,N169,$G$3)/(1-$P$1))</f>
        <v>17.391304347826086</v>
      </c>
      <c r="W169" s="30">
        <f ca="1">IF(O169=0,0,Agents($G$4,$G$5,O169,$G$3)/(1-$P$1))</f>
        <v>11.956521739130434</v>
      </c>
      <c r="X169" s="30">
        <f ca="1">IF(P169=0,0,Agents($G$4,$G$5,P169,$G$3)/(1-$P$1))</f>
        <v>0</v>
      </c>
    </row>
    <row r="170" spans="1:24" x14ac:dyDescent="0.25">
      <c r="A170" s="125">
        <v>0.70833333333333337</v>
      </c>
      <c r="B170" s="118"/>
      <c r="C170" s="119">
        <v>2.6579219882637211E-2</v>
      </c>
      <c r="D170" s="119">
        <v>2.8185907046476763E-2</v>
      </c>
      <c r="E170" s="119">
        <v>2.7179317202519059E-2</v>
      </c>
      <c r="F170" s="119">
        <v>3.0959752321981424E-2</v>
      </c>
      <c r="G170" s="119">
        <v>2.7065026362038665E-2</v>
      </c>
      <c r="H170" s="120"/>
      <c r="J170" s="24">
        <f t="shared" ca="1" si="19"/>
        <v>0</v>
      </c>
      <c r="K170" s="24">
        <f t="shared" ca="1" si="19"/>
        <v>31.444126968473601</v>
      </c>
      <c r="L170" s="24">
        <f t="shared" ca="1" si="19"/>
        <v>25.866449875791474</v>
      </c>
      <c r="M170" s="24">
        <f t="shared" ca="1" si="19"/>
        <v>27.711103123717617</v>
      </c>
      <c r="N170" s="24">
        <f t="shared" ca="1" si="19"/>
        <v>29.181171597241217</v>
      </c>
      <c r="O170" s="24">
        <f t="shared" ca="1" si="19"/>
        <v>19.525986588579322</v>
      </c>
      <c r="P170" s="24">
        <f t="shared" ca="1" si="19"/>
        <v>0</v>
      </c>
      <c r="R170" s="24">
        <f ca="1">IF(J170=0,0,Agents($G$4,$G$5,J170,$G$3)/(1-$P$1))</f>
        <v>0</v>
      </c>
      <c r="S170" s="24">
        <f ca="1">IF(K170=0,0,Agents($G$4,$G$5,K170,$G$3)/(1-$P$1))</f>
        <v>14.130434782608695</v>
      </c>
      <c r="T170" s="24">
        <f ca="1">IF(L170=0,0,Agents($G$4,$G$5,L170,$G$3)/(1-$P$1))</f>
        <v>11.956521739130434</v>
      </c>
      <c r="U170" s="24">
        <f ca="1">IF(M170=0,0,Agents($G$4,$G$5,M170,$G$3)/(1-$P$1))</f>
        <v>13.043478260869565</v>
      </c>
      <c r="V170" s="24">
        <f ca="1">IF(N170=0,0,Agents($G$4,$G$5,N170,$G$3)/(1-$P$1))</f>
        <v>13.043478260869565</v>
      </c>
      <c r="W170" s="24">
        <f ca="1">IF(O170=0,0,Agents($G$4,$G$5,O170,$G$3)/(1-$P$1))</f>
        <v>9.7826086956521738</v>
      </c>
      <c r="X170" s="24">
        <f ca="1">IF(P170=0,0,Agents($G$4,$G$5,P170,$G$3)/(1-$P$1))</f>
        <v>0</v>
      </c>
    </row>
    <row r="171" spans="1:24" x14ac:dyDescent="0.25">
      <c r="A171" s="121">
        <v>0.72916666666666663</v>
      </c>
      <c r="B171" s="122"/>
      <c r="C171" s="123">
        <v>1.9675526406627546E-2</v>
      </c>
      <c r="D171" s="123">
        <v>1.6791604197901048E-2</v>
      </c>
      <c r="E171" s="123">
        <v>2.0881670533642691E-2</v>
      </c>
      <c r="F171" s="123">
        <v>2.1327829377364983E-2</v>
      </c>
      <c r="G171" s="123">
        <v>1.8629173989455183E-2</v>
      </c>
      <c r="H171" s="124"/>
      <c r="J171" s="24">
        <f t="shared" ca="1" si="19"/>
        <v>0</v>
      </c>
      <c r="K171" s="24">
        <f t="shared" ca="1" si="19"/>
        <v>23.276821262376565</v>
      </c>
      <c r="L171" s="24">
        <f t="shared" ca="1" si="19"/>
        <v>15.40979992600343</v>
      </c>
      <c r="M171" s="24">
        <f t="shared" ca="1" si="19"/>
        <v>21.290237765783047</v>
      </c>
      <c r="N171" s="24">
        <f t="shared" ca="1" si="19"/>
        <v>20.102584878099506</v>
      </c>
      <c r="O171" s="24">
        <f t="shared" ca="1" si="19"/>
        <v>13.439964794736415</v>
      </c>
      <c r="P171" s="24">
        <f t="shared" ca="1" si="19"/>
        <v>0</v>
      </c>
      <c r="R171" s="30">
        <f ca="1">IF(J171=0,0,Agents($G$4,$G$5,J171,$G$3)/(1-$P$1))</f>
        <v>0</v>
      </c>
      <c r="S171" s="30">
        <f ca="1">IF(K171=0,0,Agents($G$4,$G$5,K171,$G$3)/(1-$P$1))</f>
        <v>10.869565217391305</v>
      </c>
      <c r="T171" s="30">
        <f ca="1">IF(L171=0,0,Agents($G$4,$G$5,L171,$G$3)/(1-$P$1))</f>
        <v>7.6086956521739131</v>
      </c>
      <c r="U171" s="30">
        <f ca="1">IF(M171=0,0,Agents($G$4,$G$5,M171,$G$3)/(1-$P$1))</f>
        <v>10.869565217391305</v>
      </c>
      <c r="V171" s="30">
        <f ca="1">IF(N171=0,0,Agents($G$4,$G$5,N171,$G$3)/(1-$P$1))</f>
        <v>9.7826086956521738</v>
      </c>
      <c r="W171" s="30">
        <f ca="1">IF(O171=0,0,Agents($G$4,$G$5,O171,$G$3)/(1-$P$1))</f>
        <v>7.6086956521739131</v>
      </c>
      <c r="X171" s="30">
        <f ca="1">IF(P171=0,0,Agents($G$4,$G$5,P171,$G$3)/(1-$P$1))</f>
        <v>0</v>
      </c>
    </row>
    <row r="172" spans="1:24" x14ac:dyDescent="0.25">
      <c r="A172" s="125">
        <v>0.75</v>
      </c>
      <c r="B172" s="118"/>
      <c r="C172" s="119">
        <v>1.5533310321021747E-2</v>
      </c>
      <c r="D172" s="119">
        <v>1.4992503748125937E-2</v>
      </c>
      <c r="E172" s="119">
        <v>1.4252568776930727E-2</v>
      </c>
      <c r="F172" s="119">
        <v>1.5823873409012729E-2</v>
      </c>
      <c r="G172" s="119">
        <v>1.1950790861159929E-2</v>
      </c>
      <c r="H172" s="120"/>
      <c r="J172" s="24">
        <f t="shared" ca="1" si="19"/>
        <v>0</v>
      </c>
      <c r="K172" s="24">
        <f t="shared" ca="1" si="19"/>
        <v>18.376437838718338</v>
      </c>
      <c r="L172" s="24">
        <f t="shared" ca="1" si="19"/>
        <v>13.758749933931636</v>
      </c>
      <c r="M172" s="24">
        <f t="shared" ca="1" si="19"/>
        <v>14.531432125851921</v>
      </c>
      <c r="N172" s="24">
        <f t="shared" ca="1" si="19"/>
        <v>14.914821038589956</v>
      </c>
      <c r="O172" s="24">
        <f t="shared" ca="1" si="19"/>
        <v>8.6218642079441157</v>
      </c>
      <c r="P172" s="24">
        <f t="shared" ca="1" si="19"/>
        <v>0</v>
      </c>
      <c r="R172" s="24">
        <f ca="1">IF(J172=0,0,Agents($G$4,$G$5,J172,$G$3)/(1-$P$1))</f>
        <v>0</v>
      </c>
      <c r="S172" s="24">
        <f ca="1">IF(K172=0,0,Agents($G$4,$G$5,K172,$G$3)/(1-$P$1))</f>
        <v>9.7826086956521738</v>
      </c>
      <c r="T172" s="24">
        <f ca="1">IF(L172=0,0,Agents($G$4,$G$5,L172,$G$3)/(1-$P$1))</f>
        <v>7.6086956521739131</v>
      </c>
      <c r="U172" s="24">
        <f ca="1">IF(M172=0,0,Agents($G$4,$G$5,M172,$G$3)/(1-$P$1))</f>
        <v>7.6086956521739131</v>
      </c>
      <c r="V172" s="24">
        <f ca="1">IF(N172=0,0,Agents($G$4,$G$5,N172,$G$3)/(1-$P$1))</f>
        <v>7.6086956521739131</v>
      </c>
      <c r="W172" s="24">
        <f ca="1">IF(O172=0,0,Agents($G$4,$G$5,O172,$G$3)/(1-$P$1))</f>
        <v>5.4347826086956523</v>
      </c>
      <c r="X172" s="24">
        <f ca="1">IF(P172=0,0,Agents($G$4,$G$5,P172,$G$3)/(1-$P$1))</f>
        <v>0</v>
      </c>
    </row>
    <row r="173" spans="1:24" x14ac:dyDescent="0.25">
      <c r="A173" s="121">
        <v>0.77083333333333337</v>
      </c>
      <c r="B173" s="122"/>
      <c r="C173" s="123">
        <v>1.1736278909216431E-2</v>
      </c>
      <c r="D173" s="123">
        <v>9.595202398800599E-3</v>
      </c>
      <c r="E173" s="123">
        <v>8.6178322837255558E-3</v>
      </c>
      <c r="F173" s="123">
        <v>9.6319229446164435E-3</v>
      </c>
      <c r="G173" s="123">
        <v>8.4358523725834803E-3</v>
      </c>
      <c r="H173" s="124"/>
      <c r="J173" s="24">
        <f t="shared" ca="1" si="19"/>
        <v>0</v>
      </c>
      <c r="K173" s="24">
        <f t="shared" ca="1" si="19"/>
        <v>13.884419700364967</v>
      </c>
      <c r="L173" s="24">
        <f t="shared" ca="1" si="19"/>
        <v>8.8055999577162467</v>
      </c>
      <c r="M173" s="24">
        <f t="shared" ca="1" si="19"/>
        <v>8.7864473319104643</v>
      </c>
      <c r="N173" s="24">
        <f t="shared" ca="1" si="19"/>
        <v>9.0785867191417129</v>
      </c>
      <c r="O173" s="24">
        <f t="shared" ca="1" si="19"/>
        <v>6.0860217938429058</v>
      </c>
      <c r="P173" s="24">
        <f t="shared" ca="1" si="19"/>
        <v>0</v>
      </c>
      <c r="R173" s="30">
        <f ca="1">IF(J173=0,0,Agents($G$4,$G$5,J173,$G$3)/(1-$P$1))</f>
        <v>0</v>
      </c>
      <c r="S173" s="30">
        <f ca="1">IF(K173=0,0,Agents($G$4,$G$5,K173,$G$3)/(1-$P$1))</f>
        <v>7.6086956521739131</v>
      </c>
      <c r="T173" s="30">
        <f ca="1">IF(L173=0,0,Agents($G$4,$G$5,L173,$G$3)/(1-$P$1))</f>
        <v>5.4347826086956523</v>
      </c>
      <c r="U173" s="30">
        <f ca="1">IF(M173=0,0,Agents($G$4,$G$5,M173,$G$3)/(1-$P$1))</f>
        <v>5.4347826086956523</v>
      </c>
      <c r="V173" s="30">
        <f ca="1">IF(N173=0,0,Agents($G$4,$G$5,N173,$G$3)/(1-$P$1))</f>
        <v>5.4347826086956523</v>
      </c>
      <c r="W173" s="30">
        <f ca="1">IF(O173=0,0,Agents($G$4,$G$5,O173,$G$3)/(1-$P$1))</f>
        <v>4.3478260869565215</v>
      </c>
      <c r="X173" s="30">
        <f ca="1">IF(P173=0,0,Agents($G$4,$G$5,P173,$G$3)/(1-$P$1))</f>
        <v>0</v>
      </c>
    </row>
    <row r="174" spans="1:24" x14ac:dyDescent="0.25">
      <c r="A174" s="125">
        <v>0.79166666666666663</v>
      </c>
      <c r="B174" s="118"/>
      <c r="C174" s="119">
        <v>7.9392474974111157E-3</v>
      </c>
      <c r="D174" s="119">
        <v>5.6971514242878558E-3</v>
      </c>
      <c r="E174" s="119">
        <v>7.9549221080543586E-3</v>
      </c>
      <c r="F174" s="119">
        <v>8.2559339525283791E-3</v>
      </c>
      <c r="G174" s="119">
        <v>6.3268892794376098E-3</v>
      </c>
      <c r="H174" s="120"/>
      <c r="J174" s="24">
        <f t="shared" ca="1" si="19"/>
        <v>0</v>
      </c>
      <c r="K174" s="24">
        <f t="shared" ca="1" si="19"/>
        <v>9.3924015620115959</v>
      </c>
      <c r="L174" s="24">
        <f t="shared" ca="1" si="19"/>
        <v>5.2283249748940213</v>
      </c>
      <c r="M174" s="24">
        <f t="shared" ca="1" si="19"/>
        <v>8.1105667679173514</v>
      </c>
      <c r="N174" s="24">
        <f t="shared" ca="1" si="19"/>
        <v>7.7816457592643236</v>
      </c>
      <c r="O174" s="24">
        <f t="shared" ca="1" si="19"/>
        <v>4.5645163453821791</v>
      </c>
      <c r="P174" s="24">
        <f t="shared" ca="1" si="19"/>
        <v>0</v>
      </c>
      <c r="R174" s="24">
        <f ca="1">IF(J174=0,0,Agents($G$4,$G$5,J174,$G$3)/(1-$P$1))</f>
        <v>0</v>
      </c>
      <c r="S174" s="24">
        <f ca="1">IF(K174=0,0,Agents($G$4,$G$5,K174,$G$3)/(1-$P$1))</f>
        <v>5.4347826086956523</v>
      </c>
      <c r="T174" s="24">
        <f ca="1">IF(L174=0,0,Agents($G$4,$G$5,L174,$G$3)/(1-$P$1))</f>
        <v>4.3478260869565215</v>
      </c>
      <c r="U174" s="24">
        <f ca="1">IF(M174=0,0,Agents($G$4,$G$5,M174,$G$3)/(1-$P$1))</f>
        <v>5.4347826086956523</v>
      </c>
      <c r="V174" s="24">
        <f ca="1">IF(N174=0,0,Agents($G$4,$G$5,N174,$G$3)/(1-$P$1))</f>
        <v>5.4347826086956523</v>
      </c>
      <c r="W174" s="24">
        <f ca="1">IF(O174=0,0,Agents($G$4,$G$5,O174,$G$3)/(1-$P$1))</f>
        <v>3.2608695652173911</v>
      </c>
      <c r="X174" s="24">
        <f ca="1">IF(P174=0,0,Agents($G$4,$G$5,P174,$G$3)/(1-$P$1))</f>
        <v>0</v>
      </c>
    </row>
    <row r="175" spans="1:24" x14ac:dyDescent="0.25">
      <c r="A175" s="126">
        <v>0.8125</v>
      </c>
      <c r="B175" s="122"/>
      <c r="C175" s="123">
        <v>5.5229547808077319E-3</v>
      </c>
      <c r="D175" s="123">
        <v>5.0974512743628183E-3</v>
      </c>
      <c r="E175" s="123">
        <v>5.3032814053695721E-3</v>
      </c>
      <c r="F175" s="123">
        <v>7.2239422084623322E-3</v>
      </c>
      <c r="G175" s="123">
        <v>4.2179261862917402E-3</v>
      </c>
      <c r="H175" s="124"/>
      <c r="J175" s="24">
        <f t="shared" ca="1" si="19"/>
        <v>0</v>
      </c>
      <c r="K175" s="24">
        <f t="shared" ca="1" si="19"/>
        <v>6.5338445648776311</v>
      </c>
      <c r="L175" s="24">
        <f t="shared" ca="1" si="19"/>
        <v>4.6779749775367554</v>
      </c>
      <c r="M175" s="24">
        <f t="shared" ca="1" si="19"/>
        <v>5.4070445119449007</v>
      </c>
      <c r="N175" s="24">
        <f t="shared" ca="1" si="19"/>
        <v>6.8089400393562833</v>
      </c>
      <c r="O175" s="24">
        <f t="shared" ca="1" si="19"/>
        <v>3.0430108969214529</v>
      </c>
      <c r="P175" s="24">
        <f t="shared" ca="1" si="19"/>
        <v>0</v>
      </c>
      <c r="R175" s="30">
        <f ca="1">IF(J175=0,0,Agents($G$4,$G$5,J175,$G$3)/(1-$P$1))</f>
        <v>0</v>
      </c>
      <c r="S175" s="30">
        <f ca="1">IF(K175=0,0,Agents($G$4,$G$5,K175,$G$3)/(1-$P$1))</f>
        <v>4.3478260869565215</v>
      </c>
      <c r="T175" s="30">
        <f ca="1">IF(L175=0,0,Agents($G$4,$G$5,L175,$G$3)/(1-$P$1))</f>
        <v>3.2608695652173911</v>
      </c>
      <c r="U175" s="30">
        <f ca="1">IF(M175=0,0,Agents($G$4,$G$5,M175,$G$3)/(1-$P$1))</f>
        <v>4.3478260869565215</v>
      </c>
      <c r="V175" s="30">
        <f ca="1">IF(N175=0,0,Agents($G$4,$G$5,N175,$G$3)/(1-$P$1))</f>
        <v>4.3478260869565215</v>
      </c>
      <c r="W175" s="30">
        <f ca="1">IF(O175=0,0,Agents($G$4,$G$5,O175,$G$3)/(1-$P$1))</f>
        <v>3.2608695652173911</v>
      </c>
      <c r="X175" s="30">
        <f ca="1">IF(P175=0,0,Agents($G$4,$G$5,P175,$G$3)/(1-$P$1))</f>
        <v>0</v>
      </c>
    </row>
    <row r="176" spans="1:24" x14ac:dyDescent="0.25">
      <c r="A176" s="125">
        <v>0.83333333333333304</v>
      </c>
      <c r="B176" s="127"/>
      <c r="C176" s="128">
        <v>2.0711080428028996E-3</v>
      </c>
      <c r="D176" s="128">
        <v>2.098950524737631E-3</v>
      </c>
      <c r="E176" s="128">
        <v>2.651640702684786E-3</v>
      </c>
      <c r="F176" s="128">
        <v>2.7519779841761265E-3</v>
      </c>
      <c r="G176" s="128">
        <v>1.7574692442882249E-3</v>
      </c>
      <c r="H176" s="129"/>
      <c r="J176" s="24">
        <f t="shared" ca="1" si="19"/>
        <v>0</v>
      </c>
      <c r="K176" s="24">
        <f t="shared" ca="1" si="19"/>
        <v>2.4501917118291119</v>
      </c>
      <c r="L176" s="24">
        <f t="shared" ca="1" si="19"/>
        <v>1.9262249907504287</v>
      </c>
      <c r="M176" s="24">
        <f t="shared" ca="1" si="19"/>
        <v>2.7035222559724503</v>
      </c>
      <c r="N176" s="24">
        <f t="shared" ca="1" si="19"/>
        <v>2.5938819197547747</v>
      </c>
      <c r="O176" s="24">
        <f t="shared" ca="1" si="19"/>
        <v>1.2679212070506052</v>
      </c>
      <c r="P176" s="24">
        <f t="shared" ca="1" si="19"/>
        <v>0</v>
      </c>
      <c r="R176" s="30">
        <f ca="1">IF(J176=0,0,Agents($G$4,$G$5,J176,$G$3)/(1-$P$1))</f>
        <v>0</v>
      </c>
      <c r="S176" s="30">
        <f ca="1">IF(K176=0,0,Agents($G$4,$G$5,K176,$G$3)/(1-$P$1))</f>
        <v>2.1739130434782608</v>
      </c>
      <c r="T176" s="30">
        <f ca="1">IF(L176=0,0,Agents($G$4,$G$5,L176,$G$3)/(1-$P$1))</f>
        <v>2.1739130434782608</v>
      </c>
      <c r="U176" s="30">
        <f ca="1">IF(M176=0,0,Agents($G$4,$G$5,M176,$G$3)/(1-$P$1))</f>
        <v>3.2608695652173911</v>
      </c>
      <c r="V176" s="30">
        <f ca="1">IF(N176=0,0,Agents($G$4,$G$5,N176,$G$3)/(1-$P$1))</f>
        <v>2.1739130434782608</v>
      </c>
      <c r="W176" s="30">
        <f ca="1">IF(O176=0,0,Agents($G$4,$G$5,O176,$G$3)/(1-$P$1))</f>
        <v>2.1739130434782608</v>
      </c>
      <c r="X176" s="30">
        <f ca="1">IF(P176=0,0,Agents($G$4,$G$5,P176,$G$3)/(1-$P$1))</f>
        <v>0</v>
      </c>
    </row>
    <row r="177" spans="1:24" x14ac:dyDescent="0.25">
      <c r="A177" s="126">
        <v>0.85416666666666696</v>
      </c>
      <c r="B177" s="127"/>
      <c r="C177" s="128">
        <v>1.380738695201933E-3</v>
      </c>
      <c r="D177" s="128">
        <v>1.1994002998500749E-3</v>
      </c>
      <c r="E177" s="128">
        <v>1.325820351342393E-3</v>
      </c>
      <c r="F177" s="128">
        <v>1.7199862401100791E-3</v>
      </c>
      <c r="G177" s="128">
        <v>1.4059753954305801E-3</v>
      </c>
      <c r="H177" s="129"/>
      <c r="J177" s="24">
        <f t="shared" ca="1" si="19"/>
        <v>0</v>
      </c>
      <c r="K177" s="24">
        <f t="shared" ca="1" si="19"/>
        <v>1.6334611412194078</v>
      </c>
      <c r="L177" s="24">
        <f t="shared" ca="1" si="19"/>
        <v>1.1006999947145308</v>
      </c>
      <c r="M177" s="24">
        <f t="shared" ca="1" si="19"/>
        <v>1.3517611279862252</v>
      </c>
      <c r="N177" s="24">
        <f t="shared" ca="1" si="19"/>
        <v>1.6211761998467342</v>
      </c>
      <c r="O177" s="24">
        <f t="shared" ca="1" si="19"/>
        <v>1.0143369656404844</v>
      </c>
      <c r="P177" s="24">
        <f t="shared" ca="1" si="19"/>
        <v>0</v>
      </c>
      <c r="R177" s="30">
        <f ca="1">IF(J177=0,0,Agents($G$4,$G$5,J177,$G$3)/(1-$P$1))</f>
        <v>0</v>
      </c>
      <c r="S177" s="30">
        <f ca="1">IF(K177=0,0,Agents($G$4,$G$5,K177,$G$3)/(1-$P$1))</f>
        <v>2.1739130434782608</v>
      </c>
      <c r="T177" s="30">
        <f ca="1">IF(L177=0,0,Agents($G$4,$G$5,L177,$G$3)/(1-$P$1))</f>
        <v>2.1739130434782608</v>
      </c>
      <c r="U177" s="30">
        <f ca="1">IF(M177=0,0,Agents($G$4,$G$5,M177,$G$3)/(1-$P$1))</f>
        <v>2.1739130434782608</v>
      </c>
      <c r="V177" s="30">
        <f ca="1">IF(N177=0,0,Agents($G$4,$G$5,N177,$G$3)/(1-$P$1))</f>
        <v>2.1739130434782608</v>
      </c>
      <c r="W177" s="30">
        <f ca="1">IF(O177=0,0,Agents($G$4,$G$5,O177,$G$3)/(1-$P$1))</f>
        <v>2.1739130434782608</v>
      </c>
      <c r="X177" s="30">
        <f ca="1">IF(P177=0,0,Agents($G$4,$G$5,P177,$G$3)/(1-$P$1))</f>
        <v>0</v>
      </c>
    </row>
    <row r="178" spans="1:24" x14ac:dyDescent="0.25">
      <c r="A178" s="125">
        <v>0.875000000000001</v>
      </c>
      <c r="B178" s="127"/>
      <c r="C178" s="128">
        <v>7.9392474974111157E-3</v>
      </c>
      <c r="D178" s="128">
        <v>5.6971514242878558E-3</v>
      </c>
      <c r="E178" s="128">
        <v>7.9549221080543586E-3</v>
      </c>
      <c r="F178" s="128">
        <v>8.2559339525283791E-3</v>
      </c>
      <c r="G178" s="128">
        <v>6.3268892794376098E-3</v>
      </c>
      <c r="H178" s="129"/>
      <c r="J178" s="24">
        <f t="shared" ref="J178:P181" ca="1" si="20">B178*J$182</f>
        <v>0</v>
      </c>
      <c r="K178" s="24">
        <f t="shared" ca="1" si="20"/>
        <v>9.3924015620115959</v>
      </c>
      <c r="L178" s="24">
        <f t="shared" ca="1" si="20"/>
        <v>5.2283249748940213</v>
      </c>
      <c r="M178" s="24">
        <f t="shared" ca="1" si="20"/>
        <v>8.1105667679173514</v>
      </c>
      <c r="N178" s="24">
        <f t="shared" ca="1" si="20"/>
        <v>7.7816457592643236</v>
      </c>
      <c r="O178" s="24">
        <f t="shared" ca="1" si="20"/>
        <v>4.5645163453821791</v>
      </c>
      <c r="P178" s="24">
        <f t="shared" ca="1" si="20"/>
        <v>0</v>
      </c>
      <c r="R178" s="30">
        <f ca="1">IF(J178=0,0,Agents($G$4,$G$5,J178,$G$3)/(1-$P$1))</f>
        <v>0</v>
      </c>
      <c r="S178" s="30">
        <f ca="1">IF(K178=0,0,Agents($G$4,$G$5,K178,$G$3)/(1-$P$1))</f>
        <v>5.4347826086956523</v>
      </c>
      <c r="T178" s="30">
        <f ca="1">IF(L178=0,0,Agents($G$4,$G$5,L178,$G$3)/(1-$P$1))</f>
        <v>4.3478260869565215</v>
      </c>
      <c r="U178" s="30">
        <f ca="1">IF(M178=0,0,Agents($G$4,$G$5,M178,$G$3)/(1-$P$1))</f>
        <v>5.4347826086956523</v>
      </c>
      <c r="V178" s="30">
        <f ca="1">IF(N178=0,0,Agents($G$4,$G$5,N178,$G$3)/(1-$P$1))</f>
        <v>5.4347826086956523</v>
      </c>
      <c r="W178" s="30">
        <f ca="1">IF(O178=0,0,Agents($G$4,$G$5,O178,$G$3)/(1-$P$1))</f>
        <v>3.2608695652173911</v>
      </c>
      <c r="X178" s="30">
        <f ca="1">IF(P178=0,0,Agents($G$4,$G$5,P178,$G$3)/(1-$P$1))</f>
        <v>0</v>
      </c>
    </row>
    <row r="179" spans="1:24" x14ac:dyDescent="0.25">
      <c r="A179" s="126">
        <v>0.89583333333333504</v>
      </c>
      <c r="B179" s="127"/>
      <c r="C179" s="128">
        <v>5.5229547808077319E-3</v>
      </c>
      <c r="D179" s="128">
        <v>5.0974512743628183E-3</v>
      </c>
      <c r="E179" s="128">
        <v>5.3032814053695721E-3</v>
      </c>
      <c r="F179" s="128">
        <v>7.2239422084623322E-3</v>
      </c>
      <c r="G179" s="128">
        <v>4.2179261862917402E-3</v>
      </c>
      <c r="H179" s="129"/>
      <c r="J179" s="24">
        <f t="shared" ca="1" si="20"/>
        <v>0</v>
      </c>
      <c r="K179" s="24">
        <f t="shared" ca="1" si="20"/>
        <v>6.5338445648776311</v>
      </c>
      <c r="L179" s="24">
        <f t="shared" ca="1" si="20"/>
        <v>4.6779749775367554</v>
      </c>
      <c r="M179" s="24">
        <f t="shared" ca="1" si="20"/>
        <v>5.4070445119449007</v>
      </c>
      <c r="N179" s="24">
        <f t="shared" ca="1" si="20"/>
        <v>6.8089400393562833</v>
      </c>
      <c r="O179" s="24">
        <f t="shared" ca="1" si="20"/>
        <v>3.0430108969214529</v>
      </c>
      <c r="P179" s="24">
        <f t="shared" ca="1" si="20"/>
        <v>0</v>
      </c>
      <c r="R179" s="30">
        <f ca="1">IF(J179=0,0,Agents($G$4,$G$5,J179,$G$3)/(1-$P$1))</f>
        <v>0</v>
      </c>
      <c r="S179" s="30">
        <f ca="1">IF(K179=0,0,Agents($G$4,$G$5,K179,$G$3)/(1-$P$1))</f>
        <v>4.3478260869565215</v>
      </c>
      <c r="T179" s="30">
        <f ca="1">IF(L179=0,0,Agents($G$4,$G$5,L179,$G$3)/(1-$P$1))</f>
        <v>3.2608695652173911</v>
      </c>
      <c r="U179" s="30">
        <f ca="1">IF(M179=0,0,Agents($G$4,$G$5,M179,$G$3)/(1-$P$1))</f>
        <v>4.3478260869565215</v>
      </c>
      <c r="V179" s="30">
        <f ca="1">IF(N179=0,0,Agents($G$4,$G$5,N179,$G$3)/(1-$P$1))</f>
        <v>4.3478260869565215</v>
      </c>
      <c r="W179" s="30">
        <f ca="1">IF(O179=0,0,Agents($G$4,$G$5,O179,$G$3)/(1-$P$1))</f>
        <v>3.2608695652173911</v>
      </c>
      <c r="X179" s="30">
        <f ca="1">IF(P179=0,0,Agents($G$4,$G$5,P179,$G$3)/(1-$P$1))</f>
        <v>0</v>
      </c>
    </row>
    <row r="180" spans="1:24" x14ac:dyDescent="0.25">
      <c r="A180" s="125">
        <v>0.91666666666666896</v>
      </c>
      <c r="B180" s="127"/>
      <c r="C180" s="128">
        <v>2.0711080428028996E-3</v>
      </c>
      <c r="D180" s="128">
        <v>2.098950524737631E-3</v>
      </c>
      <c r="E180" s="128">
        <v>2.651640702684786E-3</v>
      </c>
      <c r="F180" s="128">
        <v>2.7519779841761265E-3</v>
      </c>
      <c r="G180" s="128">
        <v>1.7574692442882249E-3</v>
      </c>
      <c r="H180" s="129"/>
      <c r="J180" s="24">
        <f t="shared" ca="1" si="20"/>
        <v>0</v>
      </c>
      <c r="K180" s="24">
        <f t="shared" ca="1" si="20"/>
        <v>2.4501917118291119</v>
      </c>
      <c r="L180" s="24">
        <f t="shared" ca="1" si="20"/>
        <v>1.9262249907504287</v>
      </c>
      <c r="M180" s="24">
        <f t="shared" ca="1" si="20"/>
        <v>2.7035222559724503</v>
      </c>
      <c r="N180" s="24">
        <f t="shared" ca="1" si="20"/>
        <v>2.5938819197547747</v>
      </c>
      <c r="O180" s="24">
        <f t="shared" ca="1" si="20"/>
        <v>1.2679212070506052</v>
      </c>
      <c r="P180" s="24">
        <f t="shared" ca="1" si="20"/>
        <v>0</v>
      </c>
      <c r="R180" s="30">
        <f ca="1">IF(J180=0,0,Agents($G$4,$G$5,J180,$G$3)/(1-$P$1))</f>
        <v>0</v>
      </c>
      <c r="S180" s="30">
        <f ca="1">IF(K180=0,0,Agents($G$4,$G$5,K180,$G$3)/(1-$P$1))</f>
        <v>2.1739130434782608</v>
      </c>
      <c r="T180" s="30">
        <f ca="1">IF(L180=0,0,Agents($G$4,$G$5,L180,$G$3)/(1-$P$1))</f>
        <v>2.1739130434782608</v>
      </c>
      <c r="U180" s="30">
        <f ca="1">IF(M180=0,0,Agents($G$4,$G$5,M180,$G$3)/(1-$P$1))</f>
        <v>3.2608695652173911</v>
      </c>
      <c r="V180" s="30">
        <f ca="1">IF(N180=0,0,Agents($G$4,$G$5,N180,$G$3)/(1-$P$1))</f>
        <v>2.1739130434782608</v>
      </c>
      <c r="W180" s="30">
        <f ca="1">IF(O180=0,0,Agents($G$4,$G$5,O180,$G$3)/(1-$P$1))</f>
        <v>2.1739130434782608</v>
      </c>
      <c r="X180" s="30">
        <f ca="1">IF(P180=0,0,Agents($G$4,$G$5,P180,$G$3)/(1-$P$1))</f>
        <v>0</v>
      </c>
    </row>
    <row r="181" spans="1:24" x14ac:dyDescent="0.25">
      <c r="A181" s="126">
        <v>0.937500000000003</v>
      </c>
      <c r="B181" s="127"/>
      <c r="C181" s="128">
        <v>1.380738695201933E-3</v>
      </c>
      <c r="D181" s="128">
        <v>1.1994002998500749E-3</v>
      </c>
      <c r="E181" s="128">
        <v>1.325820351342393E-3</v>
      </c>
      <c r="F181" s="128">
        <v>1.7199862401100791E-3</v>
      </c>
      <c r="G181" s="128">
        <v>1.4059753954305801E-3</v>
      </c>
      <c r="H181" s="129"/>
      <c r="J181" s="24">
        <f t="shared" ca="1" si="20"/>
        <v>0</v>
      </c>
      <c r="K181" s="24">
        <f t="shared" ca="1" si="20"/>
        <v>1.6334611412194078</v>
      </c>
      <c r="L181" s="24">
        <f t="shared" ca="1" si="20"/>
        <v>1.1006999947145308</v>
      </c>
      <c r="M181" s="24">
        <f t="shared" ca="1" si="20"/>
        <v>1.3517611279862252</v>
      </c>
      <c r="N181" s="24">
        <f t="shared" ca="1" si="20"/>
        <v>1.6211761998467342</v>
      </c>
      <c r="O181" s="24">
        <f t="shared" ca="1" si="20"/>
        <v>1.0143369656404844</v>
      </c>
      <c r="P181" s="24">
        <f t="shared" ca="1" si="20"/>
        <v>0</v>
      </c>
      <c r="R181" s="30">
        <f ca="1">IF(J181=0,0,Agents($G$4,$G$5,J181,$G$3)/(1-$P$1))</f>
        <v>0</v>
      </c>
      <c r="S181" s="30">
        <f ca="1">IF(K181=0,0,Agents($G$4,$G$5,K181,$G$3)/(1-$P$1))</f>
        <v>2.1739130434782608</v>
      </c>
      <c r="T181" s="30">
        <f ca="1">IF(L181=0,0,Agents($G$4,$G$5,L181,$G$3)/(1-$P$1))</f>
        <v>2.1739130434782608</v>
      </c>
      <c r="U181" s="30">
        <f ca="1">IF(M181=0,0,Agents($G$4,$G$5,M181,$G$3)/(1-$P$1))</f>
        <v>2.1739130434782608</v>
      </c>
      <c r="V181" s="30">
        <f ca="1">IF(N181=0,0,Agents($G$4,$G$5,N181,$G$3)/(1-$P$1))</f>
        <v>2.1739130434782608</v>
      </c>
      <c r="W181" s="30">
        <f ca="1">IF(O181=0,0,Agents($G$4,$G$5,O181,$G$3)/(1-$P$1))</f>
        <v>2.1739130434782608</v>
      </c>
      <c r="X181" s="30">
        <f ca="1">IF(P181=0,0,Agents($G$4,$G$5,P181,$G$3)/(1-$P$1))</f>
        <v>0</v>
      </c>
    </row>
    <row r="182" spans="1:24" x14ac:dyDescent="0.25">
      <c r="B182" s="14"/>
      <c r="C182" s="15">
        <v>0.24727386021393707</v>
      </c>
      <c r="D182" s="15">
        <v>0.19181638799459966</v>
      </c>
      <c r="E182" s="15">
        <v>0.21310624156194827</v>
      </c>
      <c r="F182" s="15">
        <v>0.1970090352061481</v>
      </c>
      <c r="G182" s="15">
        <v>0.1507944750233669</v>
      </c>
      <c r="H182" s="16"/>
      <c r="J182" s="27">
        <f t="shared" ref="J182:P182" ca="1" si="21">$G$2*B182/SUM($B$182:$H$182)</f>
        <v>0</v>
      </c>
      <c r="K182" s="27">
        <f t="shared" ca="1" si="21"/>
        <v>1183.0342315281562</v>
      </c>
      <c r="L182" s="27">
        <f t="shared" ca="1" si="21"/>
        <v>917.70862059324008</v>
      </c>
      <c r="M182" s="27">
        <f t="shared" ca="1" si="21"/>
        <v>1019.5658307836104</v>
      </c>
      <c r="N182" s="27">
        <f t="shared" ca="1" si="21"/>
        <v>942.55184259089128</v>
      </c>
      <c r="O182" s="27">
        <f t="shared" ca="1" si="21"/>
        <v>721.44716681179443</v>
      </c>
      <c r="P182" s="27">
        <f t="shared" ca="1" si="21"/>
        <v>0</v>
      </c>
      <c r="R182" s="26">
        <f ca="1">(SUM(R152:R181)/2)/$C$6</f>
        <v>0</v>
      </c>
      <c r="S182" s="26">
        <f t="shared" ref="S182:X182" ca="1" si="22">(SUM(S152:S181)/2)/$C$6</f>
        <v>31.385869565217387</v>
      </c>
      <c r="T182" s="26">
        <f t="shared" ca="1" si="22"/>
        <v>25.407608695652169</v>
      </c>
      <c r="U182" s="26">
        <f t="shared" ca="1" si="22"/>
        <v>27.853260869565212</v>
      </c>
      <c r="V182" s="26">
        <f t="shared" ca="1" si="22"/>
        <v>25.815217391304337</v>
      </c>
      <c r="W182" s="26">
        <f t="shared" ca="1" si="22"/>
        <v>20.788043478260864</v>
      </c>
      <c r="X182" s="26">
        <f t="shared" ca="1" si="22"/>
        <v>0</v>
      </c>
    </row>
    <row r="183" spans="1:24" x14ac:dyDescent="0.25">
      <c r="R183" s="32">
        <f ca="1">SUM(R182:X182)/5</f>
        <v>26.249999999999993</v>
      </c>
      <c r="S183" s="31"/>
      <c r="T183" s="31"/>
      <c r="U183" s="31"/>
      <c r="V183" s="31"/>
      <c r="W183" s="31"/>
      <c r="X183" s="4"/>
    </row>
    <row r="185" spans="1:24" x14ac:dyDescent="0.25">
      <c r="A185" s="39" t="s">
        <v>17</v>
      </c>
      <c r="J185" s="6" t="s">
        <v>14</v>
      </c>
      <c r="K185" s="20"/>
      <c r="L185" s="20"/>
      <c r="M185" s="33">
        <v>43252</v>
      </c>
      <c r="N185" s="20"/>
      <c r="O185" s="20"/>
      <c r="P185" s="21"/>
      <c r="R185" s="6" t="s">
        <v>15</v>
      </c>
      <c r="S185" s="20"/>
      <c r="T185" s="20"/>
      <c r="U185" s="20"/>
      <c r="V185" s="20"/>
      <c r="W185" s="20"/>
      <c r="X185" s="21"/>
    </row>
    <row r="186" spans="1:24" x14ac:dyDescent="0.25">
      <c r="A186" s="113" t="s">
        <v>6</v>
      </c>
      <c r="B186" s="114" t="s">
        <v>13</v>
      </c>
      <c r="C186" s="115" t="s">
        <v>7</v>
      </c>
      <c r="D186" s="115" t="s">
        <v>8</v>
      </c>
      <c r="E186" s="115" t="s">
        <v>9</v>
      </c>
      <c r="F186" s="115" t="s">
        <v>10</v>
      </c>
      <c r="G186" s="115" t="s">
        <v>11</v>
      </c>
      <c r="H186" s="116" t="s">
        <v>12</v>
      </c>
      <c r="J186" s="22" t="s">
        <v>13</v>
      </c>
      <c r="K186" s="20" t="s">
        <v>7</v>
      </c>
      <c r="L186" s="20" t="s">
        <v>8</v>
      </c>
      <c r="M186" s="20" t="s">
        <v>9</v>
      </c>
      <c r="N186" s="20" t="s">
        <v>10</v>
      </c>
      <c r="O186" s="20" t="s">
        <v>11</v>
      </c>
      <c r="P186" s="21" t="s">
        <v>12</v>
      </c>
      <c r="R186" s="22" t="s">
        <v>13</v>
      </c>
      <c r="S186" s="20" t="s">
        <v>7</v>
      </c>
      <c r="T186" s="20" t="s">
        <v>8</v>
      </c>
      <c r="U186" s="20" t="s">
        <v>9</v>
      </c>
      <c r="V186" s="20" t="s">
        <v>10</v>
      </c>
      <c r="W186" s="20" t="s">
        <v>11</v>
      </c>
      <c r="X186" s="21" t="s">
        <v>12</v>
      </c>
    </row>
    <row r="187" spans="1:24" x14ac:dyDescent="0.25">
      <c r="A187" s="117">
        <v>0.33333333333333331</v>
      </c>
      <c r="B187" s="118"/>
      <c r="C187" s="119">
        <v>2.1746634449430445E-2</v>
      </c>
      <c r="D187" s="119">
        <v>2.4287856071964018E-2</v>
      </c>
      <c r="E187" s="119">
        <v>2.5190586675505468E-2</v>
      </c>
      <c r="F187" s="119">
        <v>2.1327829377364983E-2</v>
      </c>
      <c r="G187" s="119">
        <v>2.3901581722319858E-2</v>
      </c>
      <c r="H187" s="120"/>
      <c r="J187" s="24">
        <f t="shared" ref="J187:P212" ca="1" si="23">B187*J$217</f>
        <v>0</v>
      </c>
      <c r="K187" s="24">
        <f t="shared" ca="1" si="23"/>
        <v>22.660668720913073</v>
      </c>
      <c r="L187" s="24">
        <f t="shared" ca="1" si="23"/>
        <v>19.632578753642264</v>
      </c>
      <c r="M187" s="24">
        <f t="shared" ca="1" si="23"/>
        <v>22.622307987891794</v>
      </c>
      <c r="N187" s="24">
        <f t="shared" ca="1" si="23"/>
        <v>17.706603437149095</v>
      </c>
      <c r="O187" s="24">
        <f t="shared" ca="1" si="23"/>
        <v>15.188487584532847</v>
      </c>
      <c r="P187" s="24">
        <f t="shared" ca="1" si="23"/>
        <v>0</v>
      </c>
      <c r="R187" s="24">
        <f ca="1">IF(J187=0,0,Agents($H$4,$H$5,J187,$H$3)/(1-$P$1))</f>
        <v>0</v>
      </c>
      <c r="S187" s="24">
        <f ca="1">IF(K187=0,0,Agents($H$4,$H$5,K187,$H$3)/(1-$P$1))</f>
        <v>10.869565217391305</v>
      </c>
      <c r="T187" s="24">
        <f ca="1">IF(L187=0,0,Agents($H$4,$H$5,L187,$H$3)/(1-$P$1))</f>
        <v>9.7826086956521738</v>
      </c>
      <c r="U187" s="24">
        <f ca="1">IF(M187=0,0,Agents($H$4,$H$5,M187,$H$3)/(1-$P$1))</f>
        <v>10.869565217391305</v>
      </c>
      <c r="V187" s="24">
        <f ca="1">IF(N187=0,0,Agents($H$4,$H$5,N187,$H$3)/(1-$P$1))</f>
        <v>8.695652173913043</v>
      </c>
      <c r="W187" s="24">
        <f ca="1">IF(O187=0,0,Agents($H$4,$H$5,O187,$H$3)/(1-$P$1))</f>
        <v>7.6086956521739131</v>
      </c>
      <c r="X187" s="24">
        <f ca="1">IF(P187=0,0,Agents($H$4,$H$5,P187,$H$3)/(1-$P$1))</f>
        <v>0</v>
      </c>
    </row>
    <row r="188" spans="1:24" x14ac:dyDescent="0.25">
      <c r="A188" s="121">
        <v>0.35416666666666669</v>
      </c>
      <c r="B188" s="122"/>
      <c r="C188" s="123">
        <v>3.1411805315843977E-2</v>
      </c>
      <c r="D188" s="123">
        <v>3.2083958020989505E-2</v>
      </c>
      <c r="E188" s="123">
        <v>3.1819688432217434E-2</v>
      </c>
      <c r="F188" s="123">
        <v>2.4079807361541108E-2</v>
      </c>
      <c r="G188" s="123">
        <v>2.3198594024604568E-2</v>
      </c>
      <c r="H188" s="124"/>
      <c r="J188" s="30">
        <f t="shared" ca="1" si="23"/>
        <v>0</v>
      </c>
      <c r="K188" s="30">
        <f t="shared" ca="1" si="23"/>
        <v>32.732077041318881</v>
      </c>
      <c r="L188" s="30">
        <f t="shared" ca="1" si="23"/>
        <v>25.934394156045954</v>
      </c>
      <c r="M188" s="30">
        <f t="shared" ca="1" si="23"/>
        <v>28.575546932073845</v>
      </c>
      <c r="N188" s="30">
        <f t="shared" ca="1" si="23"/>
        <v>19.991326461297366</v>
      </c>
      <c r="O188" s="30">
        <f t="shared" ca="1" si="23"/>
        <v>14.741767361458351</v>
      </c>
      <c r="P188" s="30">
        <f t="shared" ca="1" si="23"/>
        <v>0</v>
      </c>
      <c r="R188" s="30">
        <f ca="1">IF(J188=0,0,Agents($H$4,$H$5,J188,$H$3)/(1-$P$1))</f>
        <v>0</v>
      </c>
      <c r="S188" s="30">
        <f ca="1">IF(K188=0,0,Agents($H$4,$H$5,K188,$H$3)/(1-$P$1))</f>
        <v>14.130434782608695</v>
      </c>
      <c r="T188" s="30">
        <f ca="1">IF(L188=0,0,Agents($H$4,$H$5,L188,$H$3)/(1-$P$1))</f>
        <v>11.956521739130434</v>
      </c>
      <c r="U188" s="30">
        <f ca="1">IF(M188=0,0,Agents($H$4,$H$5,M188,$H$3)/(1-$P$1))</f>
        <v>13.043478260869565</v>
      </c>
      <c r="V188" s="30">
        <f ca="1">IF(N188=0,0,Agents($H$4,$H$5,N188,$H$3)/(1-$P$1))</f>
        <v>9.7826086956521738</v>
      </c>
      <c r="W188" s="30">
        <f ca="1">IF(O188=0,0,Agents($H$4,$H$5,O188,$H$3)/(1-$P$1))</f>
        <v>7.6086956521739131</v>
      </c>
      <c r="X188" s="30">
        <f ca="1">IF(P188=0,0,Agents($H$4,$H$5,P188,$H$3)/(1-$P$1))</f>
        <v>0</v>
      </c>
    </row>
    <row r="189" spans="1:24" x14ac:dyDescent="0.25">
      <c r="A189" s="125">
        <v>0.375</v>
      </c>
      <c r="B189" s="118"/>
      <c r="C189" s="119">
        <v>3.589920607525026E-2</v>
      </c>
      <c r="D189" s="119">
        <v>3.9880059970014994E-2</v>
      </c>
      <c r="E189" s="119">
        <v>4.2094796155120982E-2</v>
      </c>
      <c r="F189" s="119">
        <v>3.8871689026487785E-2</v>
      </c>
      <c r="G189" s="119">
        <v>4.0421792618629174E-2</v>
      </c>
      <c r="H189" s="120"/>
      <c r="J189" s="24">
        <f t="shared" ca="1" si="23"/>
        <v>0</v>
      </c>
      <c r="K189" s="24">
        <f t="shared" ca="1" si="23"/>
        <v>37.408088047221582</v>
      </c>
      <c r="L189" s="24">
        <f t="shared" ca="1" si="23"/>
        <v>32.236209558449644</v>
      </c>
      <c r="M189" s="24">
        <f t="shared" ca="1" si="23"/>
        <v>37.803067295556026</v>
      </c>
      <c r="N189" s="24">
        <f t="shared" ca="1" si="23"/>
        <v>32.271712716094314</v>
      </c>
      <c r="O189" s="24">
        <f t="shared" ca="1" si="23"/>
        <v>25.686412826783492</v>
      </c>
      <c r="P189" s="24">
        <f t="shared" ca="1" si="23"/>
        <v>0</v>
      </c>
      <c r="R189" s="24">
        <f ca="1">IF(J189=0,0,Agents($H$4,$H$5,J189,$H$3)/(1-$P$1))</f>
        <v>0</v>
      </c>
      <c r="S189" s="24">
        <f ca="1">IF(K189=0,0,Agents($H$4,$H$5,K189,$H$3)/(1-$P$1))</f>
        <v>16.304347826086957</v>
      </c>
      <c r="T189" s="24">
        <f ca="1">IF(L189=0,0,Agents($H$4,$H$5,L189,$H$3)/(1-$P$1))</f>
        <v>14.130434782608695</v>
      </c>
      <c r="U189" s="24">
        <f ca="1">IF(M189=0,0,Agents($H$4,$H$5,M189,$H$3)/(1-$P$1))</f>
        <v>16.304347826086957</v>
      </c>
      <c r="V189" s="24">
        <f ca="1">IF(N189=0,0,Agents($H$4,$H$5,N189,$H$3)/(1-$P$1))</f>
        <v>14.130434782608695</v>
      </c>
      <c r="W189" s="24">
        <f ca="1">IF(O189=0,0,Agents($H$4,$H$5,O189,$H$3)/(1-$P$1))</f>
        <v>11.956521739130434</v>
      </c>
      <c r="X189" s="24">
        <f ca="1">IF(P189=0,0,Agents($H$4,$H$5,P189,$H$3)/(1-$P$1))</f>
        <v>0</v>
      </c>
    </row>
    <row r="190" spans="1:24" x14ac:dyDescent="0.25">
      <c r="A190" s="121">
        <v>0.39583333333333331</v>
      </c>
      <c r="B190" s="122"/>
      <c r="C190" s="123">
        <v>4.9016223679668625E-2</v>
      </c>
      <c r="D190" s="123">
        <v>5.0674662668665667E-2</v>
      </c>
      <c r="E190" s="123">
        <v>5.2038448790188929E-2</v>
      </c>
      <c r="F190" s="123">
        <v>4.3687650498796013E-2</v>
      </c>
      <c r="G190" s="123">
        <v>4.8506151142355007E-2</v>
      </c>
      <c r="H190" s="124"/>
      <c r="J190" s="30">
        <f t="shared" ca="1" si="23"/>
        <v>0</v>
      </c>
      <c r="K190" s="30">
        <f t="shared" ca="1" si="23"/>
        <v>51.076427910629469</v>
      </c>
      <c r="L190" s="30">
        <f t="shared" ca="1" si="23"/>
        <v>40.961800115623987</v>
      </c>
      <c r="M190" s="30">
        <f t="shared" ca="1" si="23"/>
        <v>46.732925711829097</v>
      </c>
      <c r="N190" s="30">
        <f t="shared" ca="1" si="23"/>
        <v>36.269978008353796</v>
      </c>
      <c r="O190" s="30">
        <f t="shared" ca="1" si="23"/>
        <v>30.823695392140188</v>
      </c>
      <c r="P190" s="30">
        <f t="shared" ca="1" si="23"/>
        <v>0</v>
      </c>
      <c r="R190" s="30">
        <f ca="1">IF(J190=0,0,Agents($H$4,$H$5,J190,$H$3)/(1-$P$1))</f>
        <v>0</v>
      </c>
      <c r="S190" s="30">
        <f ca="1">IF(K190=0,0,Agents($H$4,$H$5,K190,$H$3)/(1-$P$1))</f>
        <v>20.652173913043477</v>
      </c>
      <c r="T190" s="30">
        <f ca="1">IF(L190=0,0,Agents($H$4,$H$5,L190,$H$3)/(1-$P$1))</f>
        <v>17.391304347826086</v>
      </c>
      <c r="U190" s="30">
        <f ca="1">IF(M190=0,0,Agents($H$4,$H$5,M190,$H$3)/(1-$P$1))</f>
        <v>19.565217391304348</v>
      </c>
      <c r="V190" s="30">
        <f ca="1">IF(N190=0,0,Agents($H$4,$H$5,N190,$H$3)/(1-$P$1))</f>
        <v>16.304347826086957</v>
      </c>
      <c r="W190" s="30">
        <f ca="1">IF(O190=0,0,Agents($H$4,$H$5,O190,$H$3)/(1-$P$1))</f>
        <v>14.130434782608695</v>
      </c>
      <c r="X190" s="30">
        <f ca="1">IF(P190=0,0,Agents($H$4,$H$5,P190,$H$3)/(1-$P$1))</f>
        <v>0</v>
      </c>
    </row>
    <row r="191" spans="1:24" x14ac:dyDescent="0.25">
      <c r="A191" s="125">
        <v>0.41666666666666669</v>
      </c>
      <c r="B191" s="118"/>
      <c r="C191" s="119">
        <v>5.6689944504925503E-2</v>
      </c>
      <c r="D191" s="119">
        <v>5.3073463268365817E-2</v>
      </c>
      <c r="E191" s="119">
        <v>5.4027179317202516E-2</v>
      </c>
      <c r="F191" s="119">
        <v>4.9879600963192293E-2</v>
      </c>
      <c r="G191" s="119">
        <v>5.4481546572934976E-2</v>
      </c>
      <c r="H191" s="120"/>
      <c r="J191" s="24">
        <f t="shared" ca="1" si="23"/>
        <v>0</v>
      </c>
      <c r="K191" s="24">
        <f t="shared" ca="1" si="23"/>
        <v>59.072683417764829</v>
      </c>
      <c r="L191" s="24">
        <f t="shared" ca="1" si="23"/>
        <v>42.900820239440506</v>
      </c>
      <c r="M191" s="24">
        <f t="shared" ca="1" si="23"/>
        <v>48.518897395083712</v>
      </c>
      <c r="N191" s="24">
        <f t="shared" ca="1" si="23"/>
        <v>41.410604812687396</v>
      </c>
      <c r="O191" s="24">
        <f t="shared" ca="1" si="23"/>
        <v>34.6208172882734</v>
      </c>
      <c r="P191" s="24">
        <f t="shared" ca="1" si="23"/>
        <v>0</v>
      </c>
      <c r="R191" s="24">
        <f ca="1">IF(J191=0,0,Agents($H$4,$H$5,J191,$H$3)/(1-$P$1))</f>
        <v>0</v>
      </c>
      <c r="S191" s="24">
        <f ca="1">IF(K191=0,0,Agents($H$4,$H$5,K191,$H$3)/(1-$P$1))</f>
        <v>23.913043478260867</v>
      </c>
      <c r="T191" s="24">
        <f ca="1">IF(L191=0,0,Agents($H$4,$H$5,L191,$H$3)/(1-$P$1))</f>
        <v>18.478260869565215</v>
      </c>
      <c r="U191" s="24">
        <f ca="1">IF(M191=0,0,Agents($H$4,$H$5,M191,$H$3)/(1-$P$1))</f>
        <v>20.652173913043477</v>
      </c>
      <c r="V191" s="24">
        <f ca="1">IF(N191=0,0,Agents($H$4,$H$5,N191,$H$3)/(1-$P$1))</f>
        <v>17.391304347826086</v>
      </c>
      <c r="W191" s="24">
        <f ca="1">IF(O191=0,0,Agents($H$4,$H$5,O191,$H$3)/(1-$P$1))</f>
        <v>15.217391304347826</v>
      </c>
      <c r="X191" s="24">
        <f ca="1">IF(P191=0,0,Agents($H$4,$H$5,P191,$H$3)/(1-$P$1))</f>
        <v>0</v>
      </c>
    </row>
    <row r="192" spans="1:24" x14ac:dyDescent="0.25">
      <c r="A192" s="121">
        <v>0.4375</v>
      </c>
      <c r="B192" s="122"/>
      <c r="C192" s="123">
        <v>6.1177345264331787E-2</v>
      </c>
      <c r="D192" s="123">
        <v>6.0385192019374909E-2</v>
      </c>
      <c r="E192" s="123">
        <v>5.6347364932051704E-2</v>
      </c>
      <c r="F192" s="123">
        <v>5.2128813738720886E-2</v>
      </c>
      <c r="G192" s="123">
        <v>6.1862917398945519E-2</v>
      </c>
      <c r="H192" s="124"/>
      <c r="J192" s="30">
        <f t="shared" ca="1" si="23"/>
        <v>0</v>
      </c>
      <c r="K192" s="30">
        <f t="shared" ca="1" si="23"/>
        <v>63.74869442366753</v>
      </c>
      <c r="L192" s="30">
        <f t="shared" ca="1" si="23"/>
        <v>48.811102732227383</v>
      </c>
      <c r="M192" s="30">
        <f t="shared" ca="1" si="23"/>
        <v>50.602531025547428</v>
      </c>
      <c r="N192" s="30">
        <f t="shared" ca="1" si="23"/>
        <v>43.277926515116299</v>
      </c>
      <c r="O192" s="30">
        <f t="shared" ca="1" si="23"/>
        <v>39.311379630555606</v>
      </c>
      <c r="P192" s="30">
        <f t="shared" ca="1" si="23"/>
        <v>0</v>
      </c>
      <c r="R192" s="30">
        <f ca="1">IF(J192=0,0,Agents($H$4,$H$5,J192,$H$3)/(1-$P$1))</f>
        <v>0</v>
      </c>
      <c r="S192" s="30">
        <f ca="1">IF(K192=0,0,Agents($H$4,$H$5,K192,$H$3)/(1-$P$1))</f>
        <v>26.086956521739129</v>
      </c>
      <c r="T192" s="30">
        <f ca="1">IF(L192=0,0,Agents($H$4,$H$5,L192,$H$3)/(1-$P$1))</f>
        <v>20.652173913043477</v>
      </c>
      <c r="U192" s="30">
        <f ca="1">IF(M192=0,0,Agents($H$4,$H$5,M192,$H$3)/(1-$P$1))</f>
        <v>20.652173913043477</v>
      </c>
      <c r="V192" s="30">
        <f ca="1">IF(N192=0,0,Agents($H$4,$H$5,N192,$H$3)/(1-$P$1))</f>
        <v>18.478260869565215</v>
      </c>
      <c r="W192" s="30">
        <f ca="1">IF(O192=0,0,Agents($H$4,$H$5,O192,$H$3)/(1-$P$1))</f>
        <v>17.391304347826086</v>
      </c>
      <c r="X192" s="30">
        <f ca="1">IF(P192=0,0,Agents($H$4,$H$5,P192,$H$3)/(1-$P$1))</f>
        <v>0</v>
      </c>
    </row>
    <row r="193" spans="1:24" x14ac:dyDescent="0.25">
      <c r="A193" s="125">
        <v>0.45833333333333331</v>
      </c>
      <c r="B193" s="118"/>
      <c r="C193" s="119">
        <v>5.9106237221528891E-2</v>
      </c>
      <c r="D193" s="119">
        <v>5.9485641794487357E-2</v>
      </c>
      <c r="E193" s="119">
        <v>5.9661915810407688E-2</v>
      </c>
      <c r="F193" s="119">
        <v>5.384879997883097E-2</v>
      </c>
      <c r="G193" s="119">
        <v>6.2214411247803164E-2</v>
      </c>
      <c r="H193" s="120"/>
      <c r="J193" s="24">
        <f t="shared" ca="1" si="23"/>
        <v>0</v>
      </c>
      <c r="K193" s="24">
        <f t="shared" ca="1" si="23"/>
        <v>61.590535497866291</v>
      </c>
      <c r="L193" s="24">
        <f t="shared" ca="1" si="23"/>
        <v>48.08397018579619</v>
      </c>
      <c r="M193" s="24">
        <f t="shared" ca="1" si="23"/>
        <v>53.579150497638459</v>
      </c>
      <c r="N193" s="24">
        <f t="shared" ca="1" si="23"/>
        <v>44.705878405208971</v>
      </c>
      <c r="O193" s="24">
        <f t="shared" ca="1" si="23"/>
        <v>39.534739742092853</v>
      </c>
      <c r="P193" s="24">
        <f t="shared" ca="1" si="23"/>
        <v>0</v>
      </c>
      <c r="R193" s="24">
        <f ca="1">IF(J193=0,0,Agents($H$4,$H$5,J193,$H$3)/(1-$P$1))</f>
        <v>0</v>
      </c>
      <c r="S193" s="24">
        <f ca="1">IF(K193=0,0,Agents($H$4,$H$5,K193,$H$3)/(1-$P$1))</f>
        <v>25</v>
      </c>
      <c r="T193" s="24">
        <f ca="1">IF(L193=0,0,Agents($H$4,$H$5,L193,$H$3)/(1-$P$1))</f>
        <v>20.652173913043477</v>
      </c>
      <c r="U193" s="24">
        <f ca="1">IF(M193=0,0,Agents($H$4,$H$5,M193,$H$3)/(1-$P$1))</f>
        <v>21.739130434782609</v>
      </c>
      <c r="V193" s="24">
        <f ca="1">IF(N193=0,0,Agents($H$4,$H$5,N193,$H$3)/(1-$P$1))</f>
        <v>18.478260869565215</v>
      </c>
      <c r="W193" s="24">
        <f ca="1">IF(O193=0,0,Agents($H$4,$H$5,O193,$H$3)/(1-$P$1))</f>
        <v>17.391304347826086</v>
      </c>
      <c r="X193" s="24">
        <f ca="1">IF(P193=0,0,Agents($H$4,$H$5,P193,$H$3)/(1-$P$1))</f>
        <v>0</v>
      </c>
    </row>
    <row r="194" spans="1:24" x14ac:dyDescent="0.25">
      <c r="A194" s="121">
        <v>0.47916666666666669</v>
      </c>
      <c r="B194" s="122"/>
      <c r="C194" s="123">
        <v>6.2212899285733245E-2</v>
      </c>
      <c r="D194" s="123">
        <v>6.1284742244262468E-2</v>
      </c>
      <c r="E194" s="123">
        <v>5.6678820019887298E-2</v>
      </c>
      <c r="F194" s="123">
        <v>5.7976766955095155E-2</v>
      </c>
      <c r="G194" s="123">
        <v>5.9753954305799648E-2</v>
      </c>
      <c r="H194" s="124"/>
      <c r="J194" s="30">
        <f t="shared" ca="1" si="23"/>
        <v>0</v>
      </c>
      <c r="K194" s="30">
        <f t="shared" ca="1" si="23"/>
        <v>64.827773886568167</v>
      </c>
      <c r="L194" s="30">
        <f t="shared" ca="1" si="23"/>
        <v>49.538235278658576</v>
      </c>
      <c r="M194" s="30">
        <f t="shared" ca="1" si="23"/>
        <v>50.900192972756528</v>
      </c>
      <c r="N194" s="30">
        <f t="shared" ca="1" si="23"/>
        <v>48.132962941431373</v>
      </c>
      <c r="O194" s="30">
        <f t="shared" ca="1" si="23"/>
        <v>37.97121896133212</v>
      </c>
      <c r="P194" s="30">
        <f t="shared" ca="1" si="23"/>
        <v>0</v>
      </c>
      <c r="R194" s="30">
        <f ca="1">IF(J194=0,0,Agents($H$4,$H$5,J194,$H$3)/(1-$P$1))</f>
        <v>0</v>
      </c>
      <c r="S194" s="30">
        <f ca="1">IF(K194=0,0,Agents($H$4,$H$5,K194,$H$3)/(1-$P$1))</f>
        <v>26.086956521739129</v>
      </c>
      <c r="T194" s="30">
        <f ca="1">IF(L194=0,0,Agents($H$4,$H$5,L194,$H$3)/(1-$P$1))</f>
        <v>20.652173913043477</v>
      </c>
      <c r="U194" s="30">
        <f ca="1">IF(M194=0,0,Agents($H$4,$H$5,M194,$H$3)/(1-$P$1))</f>
        <v>20.652173913043477</v>
      </c>
      <c r="V194" s="30">
        <f ca="1">IF(N194=0,0,Agents($H$4,$H$5,N194,$H$3)/(1-$P$1))</f>
        <v>20.652173913043477</v>
      </c>
      <c r="W194" s="30">
        <f ca="1">IF(O194=0,0,Agents($H$4,$H$5,O194,$H$3)/(1-$P$1))</f>
        <v>16.304347826086957</v>
      </c>
      <c r="X194" s="30">
        <f ca="1">IF(P194=0,0,Agents($H$4,$H$5,P194,$H$3)/(1-$P$1))</f>
        <v>0</v>
      </c>
    </row>
    <row r="195" spans="1:24" x14ac:dyDescent="0.25">
      <c r="A195" s="125">
        <v>0.5</v>
      </c>
      <c r="B195" s="118"/>
      <c r="C195" s="119">
        <v>5.6689944504925503E-2</v>
      </c>
      <c r="D195" s="119">
        <v>5.3788490370199497E-2</v>
      </c>
      <c r="E195" s="119">
        <v>5.4027179317202516E-2</v>
      </c>
      <c r="F195" s="119">
        <v>5.4192797226852982E-2</v>
      </c>
      <c r="G195" s="119">
        <v>5.342706502636204E-2</v>
      </c>
      <c r="H195" s="120"/>
      <c r="J195" s="24">
        <f t="shared" ca="1" si="23"/>
        <v>0</v>
      </c>
      <c r="K195" s="24">
        <f t="shared" ca="1" si="23"/>
        <v>59.072683417764829</v>
      </c>
      <c r="L195" s="24">
        <f t="shared" ca="1" si="23"/>
        <v>43.478797391731952</v>
      </c>
      <c r="M195" s="24">
        <f t="shared" ca="1" si="23"/>
        <v>48.518897395083712</v>
      </c>
      <c r="N195" s="24">
        <f t="shared" ca="1" si="23"/>
        <v>44.991468783227496</v>
      </c>
      <c r="O195" s="24">
        <f t="shared" ca="1" si="23"/>
        <v>33.950736953661661</v>
      </c>
      <c r="P195" s="24">
        <f t="shared" ca="1" si="23"/>
        <v>0</v>
      </c>
      <c r="R195" s="24">
        <f ca="1">IF(J195=0,0,Agents($H$4,$H$5,J195,$H$3)/(1-$P$1))</f>
        <v>0</v>
      </c>
      <c r="S195" s="24">
        <f ca="1">IF(K195=0,0,Agents($H$4,$H$5,K195,$H$3)/(1-$P$1))</f>
        <v>23.913043478260867</v>
      </c>
      <c r="T195" s="24">
        <f ca="1">IF(L195=0,0,Agents($H$4,$H$5,L195,$H$3)/(1-$P$1))</f>
        <v>18.478260869565215</v>
      </c>
      <c r="U195" s="24">
        <f ca="1">IF(M195=0,0,Agents($H$4,$H$5,M195,$H$3)/(1-$P$1))</f>
        <v>20.652173913043477</v>
      </c>
      <c r="V195" s="24">
        <f ca="1">IF(N195=0,0,Agents($H$4,$H$5,N195,$H$3)/(1-$P$1))</f>
        <v>18.478260869565215</v>
      </c>
      <c r="W195" s="24">
        <f ca="1">IF(O195=0,0,Agents($H$4,$H$5,O195,$H$3)/(1-$P$1))</f>
        <v>15.217391304347826</v>
      </c>
      <c r="X195" s="24">
        <f ca="1">IF(P195=0,0,Agents($H$4,$H$5,P195,$H$3)/(1-$P$1))</f>
        <v>0</v>
      </c>
    </row>
    <row r="196" spans="1:24" x14ac:dyDescent="0.25">
      <c r="A196" s="121">
        <v>0.52083333333333337</v>
      </c>
      <c r="B196" s="122"/>
      <c r="C196" s="123">
        <v>5.1857359071718741E-2</v>
      </c>
      <c r="D196" s="123">
        <v>5.3788490370199497E-2</v>
      </c>
      <c r="E196" s="123">
        <v>4.938680808750414E-2</v>
      </c>
      <c r="F196" s="123">
        <v>5.2128813738720886E-2</v>
      </c>
      <c r="G196" s="123">
        <v>5.518453427065026E-2</v>
      </c>
      <c r="H196" s="124"/>
      <c r="J196" s="30">
        <f t="shared" ca="1" si="23"/>
        <v>0</v>
      </c>
      <c r="K196" s="30">
        <f t="shared" ca="1" si="23"/>
        <v>54.036979257561931</v>
      </c>
      <c r="L196" s="30">
        <f t="shared" ca="1" si="23"/>
        <v>43.478797391731952</v>
      </c>
      <c r="M196" s="30">
        <f t="shared" ca="1" si="23"/>
        <v>44.351630134156274</v>
      </c>
      <c r="N196" s="30">
        <f t="shared" ca="1" si="23"/>
        <v>43.277926515116299</v>
      </c>
      <c r="O196" s="30">
        <f t="shared" ca="1" si="23"/>
        <v>35.067537511347894</v>
      </c>
      <c r="P196" s="30">
        <f t="shared" ca="1" si="23"/>
        <v>0</v>
      </c>
      <c r="R196" s="30">
        <f ca="1">IF(J196=0,0,Agents($H$4,$H$5,J196,$H$3)/(1-$P$1))</f>
        <v>0</v>
      </c>
      <c r="S196" s="30">
        <f ca="1">IF(K196=0,0,Agents($H$4,$H$5,K196,$H$3)/(1-$P$1))</f>
        <v>21.739130434782609</v>
      </c>
      <c r="T196" s="30">
        <f ca="1">IF(L196=0,0,Agents($H$4,$H$5,L196,$H$3)/(1-$P$1))</f>
        <v>18.478260869565215</v>
      </c>
      <c r="U196" s="30">
        <f ca="1">IF(M196=0,0,Agents($H$4,$H$5,M196,$H$3)/(1-$P$1))</f>
        <v>18.478260869565215</v>
      </c>
      <c r="V196" s="30">
        <f ca="1">IF(N196=0,0,Agents($H$4,$H$5,N196,$H$3)/(1-$P$1))</f>
        <v>18.478260869565215</v>
      </c>
      <c r="W196" s="30">
        <f ca="1">IF(O196=0,0,Agents($H$4,$H$5,O196,$H$3)/(1-$P$1))</f>
        <v>15.217391304347826</v>
      </c>
      <c r="X196" s="30">
        <f ca="1">IF(P196=0,0,Agents($H$4,$H$5,P196,$H$3)/(1-$P$1))</f>
        <v>0</v>
      </c>
    </row>
    <row r="197" spans="1:24" x14ac:dyDescent="0.25">
      <c r="A197" s="125">
        <v>0.54166666666666663</v>
      </c>
      <c r="B197" s="118"/>
      <c r="C197" s="119">
        <v>5.3928467114521643E-2</v>
      </c>
      <c r="D197" s="119">
        <v>5.2589090070349426E-2</v>
      </c>
      <c r="E197" s="119">
        <v>5.1375538614517727E-2</v>
      </c>
      <c r="F197" s="119">
        <v>5.4192797226852982E-2</v>
      </c>
      <c r="G197" s="119">
        <v>5.3778558875219686E-2</v>
      </c>
      <c r="H197" s="120"/>
      <c r="J197" s="24">
        <f t="shared" ca="1" si="23"/>
        <v>0</v>
      </c>
      <c r="K197" s="24">
        <f t="shared" ca="1" si="23"/>
        <v>56.195138183363177</v>
      </c>
      <c r="L197" s="24">
        <f t="shared" ca="1" si="23"/>
        <v>42.509287329823692</v>
      </c>
      <c r="M197" s="24">
        <f t="shared" ca="1" si="23"/>
        <v>46.137601817410889</v>
      </c>
      <c r="N197" s="24">
        <f t="shared" ca="1" si="23"/>
        <v>44.991468783227496</v>
      </c>
      <c r="O197" s="24">
        <f t="shared" ca="1" si="23"/>
        <v>34.174097065198907</v>
      </c>
      <c r="P197" s="24">
        <f t="shared" ca="1" si="23"/>
        <v>0</v>
      </c>
      <c r="R197" s="24">
        <f ca="1">IF(J197=0,0,Agents($H$4,$H$5,J197,$H$3)/(1-$P$1))</f>
        <v>0</v>
      </c>
      <c r="S197" s="24">
        <f ca="1">IF(K197=0,0,Agents($H$4,$H$5,K197,$H$3)/(1-$P$1))</f>
        <v>22.826086956521738</v>
      </c>
      <c r="T197" s="24">
        <f ca="1">IF(L197=0,0,Agents($H$4,$H$5,L197,$H$3)/(1-$P$1))</f>
        <v>18.478260869565215</v>
      </c>
      <c r="U197" s="24">
        <f ca="1">IF(M197=0,0,Agents($H$4,$H$5,M197,$H$3)/(1-$P$1))</f>
        <v>19.565217391304348</v>
      </c>
      <c r="V197" s="24">
        <f ca="1">IF(N197=0,0,Agents($H$4,$H$5,N197,$H$3)/(1-$P$1))</f>
        <v>18.478260869565215</v>
      </c>
      <c r="W197" s="24">
        <f ca="1">IF(O197=0,0,Agents($H$4,$H$5,O197,$H$3)/(1-$P$1))</f>
        <v>15.217391304347826</v>
      </c>
      <c r="X197" s="24">
        <f ca="1">IF(P197=0,0,Agents($H$4,$H$5,P197,$H$3)/(1-$P$1))</f>
        <v>0</v>
      </c>
    </row>
    <row r="198" spans="1:24" x14ac:dyDescent="0.25">
      <c r="A198" s="121">
        <v>0.5625</v>
      </c>
      <c r="B198" s="122"/>
      <c r="C198" s="123">
        <v>5.3928467114521643E-2</v>
      </c>
      <c r="D198" s="123">
        <v>5.5887440894937128E-2</v>
      </c>
      <c r="E198" s="123">
        <v>5.1706993702353328E-2</v>
      </c>
      <c r="F198" s="123">
        <v>5.6944775211029107E-2</v>
      </c>
      <c r="G198" s="123">
        <v>5.6942003514938486E-2</v>
      </c>
      <c r="H198" s="124"/>
      <c r="J198" s="30">
        <f t="shared" ca="1" si="23"/>
        <v>0</v>
      </c>
      <c r="K198" s="30">
        <f t="shared" ca="1" si="23"/>
        <v>56.195138183363177</v>
      </c>
      <c r="L198" s="30">
        <f t="shared" ca="1" si="23"/>
        <v>45.175440000071404</v>
      </c>
      <c r="M198" s="30">
        <f t="shared" ca="1" si="23"/>
        <v>46.435263764619997</v>
      </c>
      <c r="N198" s="30">
        <f t="shared" ca="1" si="23"/>
        <v>47.276191807375767</v>
      </c>
      <c r="O198" s="30">
        <f t="shared" ca="1" si="23"/>
        <v>36.184338069034133</v>
      </c>
      <c r="P198" s="30">
        <f t="shared" ca="1" si="23"/>
        <v>0</v>
      </c>
      <c r="R198" s="30">
        <f ca="1">IF(J198=0,0,Agents($H$4,$H$5,J198,$H$3)/(1-$P$1))</f>
        <v>0</v>
      </c>
      <c r="S198" s="30">
        <f ca="1">IF(K198=0,0,Agents($H$4,$H$5,K198,$H$3)/(1-$P$1))</f>
        <v>22.826086956521738</v>
      </c>
      <c r="T198" s="30">
        <f ca="1">IF(L198=0,0,Agents($H$4,$H$5,L198,$H$3)/(1-$P$1))</f>
        <v>19.565217391304348</v>
      </c>
      <c r="U198" s="30">
        <f ca="1">IF(M198=0,0,Agents($H$4,$H$5,M198,$H$3)/(1-$P$1))</f>
        <v>19.565217391304348</v>
      </c>
      <c r="V198" s="30">
        <f ca="1">IF(N198=0,0,Agents($H$4,$H$5,N198,$H$3)/(1-$P$1))</f>
        <v>19.565217391304348</v>
      </c>
      <c r="W198" s="30">
        <f ca="1">IF(O198=0,0,Agents($H$4,$H$5,O198,$H$3)/(1-$P$1))</f>
        <v>16.304347826086957</v>
      </c>
      <c r="X198" s="30">
        <f ca="1">IF(P198=0,0,Agents($H$4,$H$5,P198,$H$3)/(1-$P$1))</f>
        <v>0</v>
      </c>
    </row>
    <row r="199" spans="1:24" x14ac:dyDescent="0.25">
      <c r="A199" s="125">
        <v>0.58333333333333337</v>
      </c>
      <c r="B199" s="118"/>
      <c r="C199" s="119">
        <v>5.4964021135923087E-2</v>
      </c>
      <c r="D199" s="119">
        <v>5.7386691269749726E-2</v>
      </c>
      <c r="E199" s="119">
        <v>5.8667550546900891E-2</v>
      </c>
      <c r="F199" s="119">
        <v>5.8664761451139191E-2</v>
      </c>
      <c r="G199" s="119">
        <v>5.9050966608084357E-2</v>
      </c>
      <c r="H199" s="120"/>
      <c r="J199" s="24">
        <f t="shared" ca="1" si="23"/>
        <v>0</v>
      </c>
      <c r="K199" s="24">
        <f t="shared" ca="1" si="23"/>
        <v>57.274217646263793</v>
      </c>
      <c r="L199" s="24">
        <f t="shared" ca="1" si="23"/>
        <v>46.387327577456738</v>
      </c>
      <c r="M199" s="24">
        <f t="shared" ca="1" si="23"/>
        <v>52.686164656011144</v>
      </c>
      <c r="N199" s="24">
        <f t="shared" ca="1" si="23"/>
        <v>48.704143697468439</v>
      </c>
      <c r="O199" s="24">
        <f t="shared" ca="1" si="23"/>
        <v>37.52449873825762</v>
      </c>
      <c r="P199" s="24">
        <f t="shared" ca="1" si="23"/>
        <v>0</v>
      </c>
      <c r="R199" s="24">
        <f ca="1">IF(J199=0,0,Agents($H$4,$H$5,J199,$H$3)/(1-$P$1))</f>
        <v>0</v>
      </c>
      <c r="S199" s="24">
        <f ca="1">IF(K199=0,0,Agents($H$4,$H$5,K199,$H$3)/(1-$P$1))</f>
        <v>22.826086956521738</v>
      </c>
      <c r="T199" s="24">
        <f ca="1">IF(L199=0,0,Agents($H$4,$H$5,L199,$H$3)/(1-$P$1))</f>
        <v>19.565217391304348</v>
      </c>
      <c r="U199" s="24">
        <f ca="1">IF(M199=0,0,Agents($H$4,$H$5,M199,$H$3)/(1-$P$1))</f>
        <v>21.739130434782609</v>
      </c>
      <c r="V199" s="24">
        <f ca="1">IF(N199=0,0,Agents($H$4,$H$5,N199,$H$3)/(1-$P$1))</f>
        <v>20.652173913043477</v>
      </c>
      <c r="W199" s="24">
        <f ca="1">IF(O199=0,0,Agents($H$4,$H$5,O199,$H$3)/(1-$P$1))</f>
        <v>16.304347826086957</v>
      </c>
      <c r="X199" s="24">
        <f ca="1">IF(P199=0,0,Agents($H$4,$H$5,P199,$H$3)/(1-$P$1))</f>
        <v>0</v>
      </c>
    </row>
    <row r="200" spans="1:24" x14ac:dyDescent="0.25">
      <c r="A200" s="121">
        <v>0.60416666666666663</v>
      </c>
      <c r="B200" s="122"/>
      <c r="C200" s="123">
        <v>5.4618836462122608E-2</v>
      </c>
      <c r="D200" s="123">
        <v>5.9485641794487357E-2</v>
      </c>
      <c r="E200" s="123">
        <v>6.1982101425256876E-2</v>
      </c>
      <c r="F200" s="123">
        <v>6.1760736683337335E-2</v>
      </c>
      <c r="G200" s="123">
        <v>5.8347978910369067E-2</v>
      </c>
      <c r="H200" s="124"/>
      <c r="J200" s="30">
        <f t="shared" ca="1" si="23"/>
        <v>0</v>
      </c>
      <c r="K200" s="30">
        <f t="shared" ca="1" si="23"/>
        <v>56.91452449196359</v>
      </c>
      <c r="L200" s="30">
        <f t="shared" ca="1" si="23"/>
        <v>48.08397018579619</v>
      </c>
      <c r="M200" s="30">
        <f t="shared" ca="1" si="23"/>
        <v>55.662784128102174</v>
      </c>
      <c r="N200" s="30">
        <f t="shared" ca="1" si="23"/>
        <v>51.274457099635249</v>
      </c>
      <c r="O200" s="30">
        <f t="shared" ca="1" si="23"/>
        <v>37.077778515183127</v>
      </c>
      <c r="P200" s="30">
        <f t="shared" ca="1" si="23"/>
        <v>0</v>
      </c>
      <c r="R200" s="30">
        <f ca="1">IF(J200=0,0,Agents($H$4,$H$5,J200,$H$3)/(1-$P$1))</f>
        <v>0</v>
      </c>
      <c r="S200" s="30">
        <f ca="1">IF(K200=0,0,Agents($H$4,$H$5,K200,$H$3)/(1-$P$1))</f>
        <v>22.826086956521738</v>
      </c>
      <c r="T200" s="30">
        <f ca="1">IF(L200=0,0,Agents($H$4,$H$5,L200,$H$3)/(1-$P$1))</f>
        <v>20.652173913043477</v>
      </c>
      <c r="U200" s="30">
        <f ca="1">IF(M200=0,0,Agents($H$4,$H$5,M200,$H$3)/(1-$P$1))</f>
        <v>22.826086956521738</v>
      </c>
      <c r="V200" s="30">
        <f ca="1">IF(N200=0,0,Agents($H$4,$H$5,N200,$H$3)/(1-$P$1))</f>
        <v>21.739130434782609</v>
      </c>
      <c r="W200" s="30">
        <f ca="1">IF(O200=0,0,Agents($H$4,$H$5,O200,$H$3)/(1-$P$1))</f>
        <v>16.304347826086957</v>
      </c>
      <c r="X200" s="30">
        <f ca="1">IF(P200=0,0,Agents($H$4,$H$5,P200,$H$3)/(1-$P$1))</f>
        <v>0</v>
      </c>
    </row>
    <row r="201" spans="1:24" x14ac:dyDescent="0.25">
      <c r="A201" s="125">
        <v>0.625</v>
      </c>
      <c r="B201" s="118"/>
      <c r="C201" s="119">
        <v>5.3238097766920671E-2</v>
      </c>
      <c r="D201" s="119">
        <v>5.1689539845461867E-2</v>
      </c>
      <c r="E201" s="119">
        <v>5.5021544580709306E-2</v>
      </c>
      <c r="F201" s="119">
        <v>5.7632769707073143E-2</v>
      </c>
      <c r="G201" s="119">
        <v>5.7293497363796131E-2</v>
      </c>
      <c r="H201" s="120"/>
      <c r="J201" s="24">
        <f t="shared" ca="1" si="23"/>
        <v>0</v>
      </c>
      <c r="K201" s="24">
        <f t="shared" ca="1" si="23"/>
        <v>55.475751874762757</v>
      </c>
      <c r="L201" s="24">
        <f t="shared" ca="1" si="23"/>
        <v>41.7821547833925</v>
      </c>
      <c r="M201" s="24">
        <f t="shared" ca="1" si="23"/>
        <v>49.411883236711013</v>
      </c>
      <c r="N201" s="24">
        <f t="shared" ca="1" si="23"/>
        <v>47.84737256341284</v>
      </c>
      <c r="O201" s="24">
        <f t="shared" ca="1" si="23"/>
        <v>36.40769818057138</v>
      </c>
      <c r="P201" s="24">
        <f t="shared" ca="1" si="23"/>
        <v>0</v>
      </c>
      <c r="R201" s="24">
        <f ca="1">IF(J201=0,0,Agents($H$4,$H$5,J201,$H$3)/(1-$P$1))</f>
        <v>0</v>
      </c>
      <c r="S201" s="24">
        <f ca="1">IF(K201=0,0,Agents($H$4,$H$5,K201,$H$3)/(1-$P$1))</f>
        <v>22.826086956521738</v>
      </c>
      <c r="T201" s="24">
        <f ca="1">IF(L201=0,0,Agents($H$4,$H$5,L201,$H$3)/(1-$P$1))</f>
        <v>17.391304347826086</v>
      </c>
      <c r="U201" s="24">
        <f ca="1">IF(M201=0,0,Agents($H$4,$H$5,M201,$H$3)/(1-$P$1))</f>
        <v>20.652173913043477</v>
      </c>
      <c r="V201" s="24">
        <f ca="1">IF(N201=0,0,Agents($H$4,$H$5,N201,$H$3)/(1-$P$1))</f>
        <v>19.565217391304348</v>
      </c>
      <c r="W201" s="24">
        <f ca="1">IF(O201=0,0,Agents($H$4,$H$5,O201,$H$3)/(1-$P$1))</f>
        <v>16.304347826086957</v>
      </c>
      <c r="X201" s="24">
        <f ca="1">IF(P201=0,0,Agents($H$4,$H$5,P201,$H$3)/(1-$P$1))</f>
        <v>0</v>
      </c>
    </row>
    <row r="202" spans="1:24" x14ac:dyDescent="0.25">
      <c r="A202" s="121">
        <v>0.64583333333333337</v>
      </c>
      <c r="B202" s="122"/>
      <c r="C202" s="123">
        <v>5.2547728419319706E-2</v>
      </c>
      <c r="D202" s="123">
        <v>5.2888940145311945E-2</v>
      </c>
      <c r="E202" s="123">
        <v>4.938680808750414E-2</v>
      </c>
      <c r="F202" s="123">
        <v>5.5912783466963066E-2</v>
      </c>
      <c r="G202" s="123">
        <v>5.3075571177504395E-2</v>
      </c>
      <c r="H202" s="124"/>
      <c r="J202" s="30">
        <f t="shared" ca="1" si="23"/>
        <v>0</v>
      </c>
      <c r="K202" s="30">
        <f t="shared" ca="1" si="23"/>
        <v>54.756365566162344</v>
      </c>
      <c r="L202" s="30">
        <f t="shared" ca="1" si="23"/>
        <v>42.751664845300759</v>
      </c>
      <c r="M202" s="30">
        <f t="shared" ca="1" si="23"/>
        <v>44.351630134156274</v>
      </c>
      <c r="N202" s="30">
        <f t="shared" ca="1" si="23"/>
        <v>46.419420673320175</v>
      </c>
      <c r="O202" s="30">
        <f t="shared" ca="1" si="23"/>
        <v>33.727376842124414</v>
      </c>
      <c r="P202" s="30">
        <f t="shared" ca="1" si="23"/>
        <v>0</v>
      </c>
      <c r="R202" s="30">
        <f ca="1">IF(J202=0,0,Agents($H$4,$H$5,J202,$H$3)/(1-$P$1))</f>
        <v>0</v>
      </c>
      <c r="S202" s="30">
        <f ca="1">IF(K202=0,0,Agents($H$4,$H$5,K202,$H$3)/(1-$P$1))</f>
        <v>22.826086956521738</v>
      </c>
      <c r="T202" s="30">
        <f ca="1">IF(L202=0,0,Agents($H$4,$H$5,L202,$H$3)/(1-$P$1))</f>
        <v>18.478260869565215</v>
      </c>
      <c r="U202" s="30">
        <f ca="1">IF(M202=0,0,Agents($H$4,$H$5,M202,$H$3)/(1-$P$1))</f>
        <v>18.478260869565215</v>
      </c>
      <c r="V202" s="30">
        <f ca="1">IF(N202=0,0,Agents($H$4,$H$5,N202,$H$3)/(1-$P$1))</f>
        <v>19.565217391304348</v>
      </c>
      <c r="W202" s="30">
        <f ca="1">IF(O202=0,0,Agents($H$4,$H$5,O202,$H$3)/(1-$P$1))</f>
        <v>15.217391304347826</v>
      </c>
      <c r="X202" s="30">
        <f ca="1">IF(P202=0,0,Agents($H$4,$H$5,P202,$H$3)/(1-$P$1))</f>
        <v>0</v>
      </c>
    </row>
    <row r="203" spans="1:24" x14ac:dyDescent="0.25">
      <c r="A203" s="125">
        <v>0.66666666666666663</v>
      </c>
      <c r="B203" s="118"/>
      <c r="C203" s="119">
        <v>4.322774222670666E-2</v>
      </c>
      <c r="D203" s="119">
        <v>4.4792988121323936E-2</v>
      </c>
      <c r="E203" s="119">
        <v>4.9718263175339734E-2</v>
      </c>
      <c r="F203" s="119">
        <v>4.7312852266412665E-2</v>
      </c>
      <c r="G203" s="119">
        <v>4.9209138840070298E-2</v>
      </c>
      <c r="H203" s="120"/>
      <c r="J203" s="24">
        <f t="shared" ca="1" si="23"/>
        <v>0</v>
      </c>
      <c r="K203" s="24">
        <f t="shared" ca="1" si="23"/>
        <v>45.044650400056746</v>
      </c>
      <c r="L203" s="24">
        <f t="shared" ca="1" si="23"/>
        <v>36.207471927420002</v>
      </c>
      <c r="M203" s="24">
        <f t="shared" ca="1" si="23"/>
        <v>44.649292081365374</v>
      </c>
      <c r="N203" s="24">
        <f t="shared" ca="1" si="23"/>
        <v>39.279661222856824</v>
      </c>
      <c r="O203" s="24">
        <f t="shared" ca="1" si="23"/>
        <v>31.270415615214684</v>
      </c>
      <c r="P203" s="24">
        <f t="shared" ca="1" si="23"/>
        <v>0</v>
      </c>
      <c r="R203" s="24">
        <f ca="1">IF(J203=0,0,Agents($H$4,$H$5,J203,$H$3)/(1-$P$1))</f>
        <v>0</v>
      </c>
      <c r="S203" s="24">
        <f ca="1">IF(K203=0,0,Agents($H$4,$H$5,K203,$H$3)/(1-$P$1))</f>
        <v>19.565217391304348</v>
      </c>
      <c r="T203" s="24">
        <f ca="1">IF(L203=0,0,Agents($H$4,$H$5,L203,$H$3)/(1-$P$1))</f>
        <v>16.304347826086957</v>
      </c>
      <c r="U203" s="24">
        <f ca="1">IF(M203=0,0,Agents($H$4,$H$5,M203,$H$3)/(1-$P$1))</f>
        <v>18.478260869565215</v>
      </c>
      <c r="V203" s="24">
        <f ca="1">IF(N203=0,0,Agents($H$4,$H$5,N203,$H$3)/(1-$P$1))</f>
        <v>17.391304347826086</v>
      </c>
      <c r="W203" s="24">
        <f ca="1">IF(O203=0,0,Agents($H$4,$H$5,O203,$H$3)/(1-$P$1))</f>
        <v>14.130434782608695</v>
      </c>
      <c r="X203" s="24">
        <f ca="1">IF(P203=0,0,Agents($H$4,$H$5,P203,$H$3)/(1-$P$1))</f>
        <v>0</v>
      </c>
    </row>
    <row r="204" spans="1:24" x14ac:dyDescent="0.25">
      <c r="A204" s="121">
        <v>0.6875</v>
      </c>
      <c r="B204" s="122"/>
      <c r="C204" s="123">
        <v>4.0386606834656544E-2</v>
      </c>
      <c r="D204" s="123">
        <v>3.8795986622073564E-2</v>
      </c>
      <c r="E204" s="123">
        <v>3.5465694398409013E-2</v>
      </c>
      <c r="F204" s="123">
        <v>4.1808896298060415E-2</v>
      </c>
      <c r="G204" s="123">
        <v>3.5852372583479786E-2</v>
      </c>
      <c r="H204" s="124"/>
      <c r="J204" s="30">
        <f t="shared" ca="1" si="23"/>
        <v>0</v>
      </c>
      <c r="K204" s="30">
        <f t="shared" ca="1" si="23"/>
        <v>42.084099053124284</v>
      </c>
      <c r="L204" s="30">
        <f t="shared" ca="1" si="23"/>
        <v>31.359921617878705</v>
      </c>
      <c r="M204" s="30">
        <f t="shared" ca="1" si="23"/>
        <v>31.849828351373969</v>
      </c>
      <c r="N204" s="30">
        <f t="shared" ca="1" si="23"/>
        <v>34.710215174560282</v>
      </c>
      <c r="O204" s="30">
        <f t="shared" ca="1" si="23"/>
        <v>22.782731376799269</v>
      </c>
      <c r="P204" s="30">
        <f t="shared" ca="1" si="23"/>
        <v>0</v>
      </c>
      <c r="R204" s="30">
        <f ca="1">IF(J204=0,0,Agents($H$4,$H$5,J204,$H$3)/(1-$P$1))</f>
        <v>0</v>
      </c>
      <c r="S204" s="30">
        <f ca="1">IF(K204=0,0,Agents($H$4,$H$5,K204,$H$3)/(1-$P$1))</f>
        <v>18.478260869565215</v>
      </c>
      <c r="T204" s="30">
        <f ca="1">IF(L204=0,0,Agents($H$4,$H$5,L204,$H$3)/(1-$P$1))</f>
        <v>14.130434782608695</v>
      </c>
      <c r="U204" s="30">
        <f ca="1">IF(M204=0,0,Agents($H$4,$H$5,M204,$H$3)/(1-$P$1))</f>
        <v>14.130434782608695</v>
      </c>
      <c r="V204" s="30">
        <f ca="1">IF(N204=0,0,Agents($H$4,$H$5,N204,$H$3)/(1-$P$1))</f>
        <v>15.217391304347826</v>
      </c>
      <c r="W204" s="30">
        <f ca="1">IF(O204=0,0,Agents($H$4,$H$5,O204,$H$3)/(1-$P$1))</f>
        <v>10.869565217391305</v>
      </c>
      <c r="X204" s="30">
        <f ca="1">IF(P204=0,0,Agents($H$4,$H$5,P204,$H$3)/(1-$P$1))</f>
        <v>0</v>
      </c>
    </row>
    <row r="205" spans="1:24" x14ac:dyDescent="0.25">
      <c r="A205" s="125">
        <v>0.70833333333333337</v>
      </c>
      <c r="B205" s="118"/>
      <c r="C205" s="119">
        <v>2.6579219882637211E-2</v>
      </c>
      <c r="D205" s="119">
        <v>2.8185907046476763E-2</v>
      </c>
      <c r="E205" s="119">
        <v>2.7179317202519059E-2</v>
      </c>
      <c r="F205" s="119">
        <v>3.0959752321981424E-2</v>
      </c>
      <c r="G205" s="119">
        <v>2.7065026362038665E-2</v>
      </c>
      <c r="H205" s="120"/>
      <c r="J205" s="24">
        <f t="shared" ca="1" si="23"/>
        <v>0</v>
      </c>
      <c r="K205" s="24">
        <f t="shared" ca="1" si="23"/>
        <v>27.696372881115977</v>
      </c>
      <c r="L205" s="24">
        <f t="shared" ca="1" si="23"/>
        <v>22.783486454844113</v>
      </c>
      <c r="M205" s="24">
        <f t="shared" ca="1" si="23"/>
        <v>24.40827967114641</v>
      </c>
      <c r="N205" s="24">
        <f t="shared" ca="1" si="23"/>
        <v>25.703134021668042</v>
      </c>
      <c r="O205" s="24">
        <f t="shared" ca="1" si="23"/>
        <v>17.198728588368077</v>
      </c>
      <c r="P205" s="24">
        <f t="shared" ca="1" si="23"/>
        <v>0</v>
      </c>
      <c r="R205" s="24">
        <f ca="1">IF(J205=0,0,Agents($H$4,$H$5,J205,$H$3)/(1-$P$1))</f>
        <v>0</v>
      </c>
      <c r="S205" s="24">
        <f ca="1">IF(K205=0,0,Agents($H$4,$H$5,K205,$H$3)/(1-$P$1))</f>
        <v>13.043478260869565</v>
      </c>
      <c r="T205" s="24">
        <f ca="1">IF(L205=0,0,Agents($H$4,$H$5,L205,$H$3)/(1-$P$1))</f>
        <v>10.869565217391305</v>
      </c>
      <c r="U205" s="24">
        <f ca="1">IF(M205=0,0,Agents($H$4,$H$5,M205,$H$3)/(1-$P$1))</f>
        <v>11.956521739130434</v>
      </c>
      <c r="V205" s="24">
        <f ca="1">IF(N205=0,0,Agents($H$4,$H$5,N205,$H$3)/(1-$P$1))</f>
        <v>11.956521739130434</v>
      </c>
      <c r="W205" s="24">
        <f ca="1">IF(O205=0,0,Agents($H$4,$H$5,O205,$H$3)/(1-$P$1))</f>
        <v>8.695652173913043</v>
      </c>
      <c r="X205" s="24">
        <f ca="1">IF(P205=0,0,Agents($H$4,$H$5,P205,$H$3)/(1-$P$1))</f>
        <v>0</v>
      </c>
    </row>
    <row r="206" spans="1:24" x14ac:dyDescent="0.25">
      <c r="A206" s="121">
        <v>0.72916666666666663</v>
      </c>
      <c r="B206" s="122"/>
      <c r="C206" s="123">
        <v>1.9675526406627546E-2</v>
      </c>
      <c r="D206" s="123">
        <v>1.6791604197901048E-2</v>
      </c>
      <c r="E206" s="123">
        <v>2.0881670533642691E-2</v>
      </c>
      <c r="F206" s="123">
        <v>2.1327829377364983E-2</v>
      </c>
      <c r="G206" s="123">
        <v>1.8629173989455183E-2</v>
      </c>
      <c r="H206" s="124"/>
      <c r="J206" s="30">
        <f t="shared" ca="1" si="23"/>
        <v>0</v>
      </c>
      <c r="K206" s="30">
        <f t="shared" ca="1" si="23"/>
        <v>20.502509795111827</v>
      </c>
      <c r="L206" s="30">
        <f t="shared" ca="1" si="23"/>
        <v>13.573140866715638</v>
      </c>
      <c r="M206" s="30">
        <f t="shared" ca="1" si="23"/>
        <v>18.752702674173459</v>
      </c>
      <c r="N206" s="30">
        <f t="shared" ca="1" si="23"/>
        <v>17.706603437149095</v>
      </c>
      <c r="O206" s="30">
        <f t="shared" ca="1" si="23"/>
        <v>11.838085911474129</v>
      </c>
      <c r="P206" s="30">
        <f t="shared" ca="1" si="23"/>
        <v>0</v>
      </c>
      <c r="R206" s="30">
        <f ca="1">IF(J206=0,0,Agents($H$4,$H$5,J206,$H$3)/(1-$P$1))</f>
        <v>0</v>
      </c>
      <c r="S206" s="30">
        <f ca="1">IF(K206=0,0,Agents($H$4,$H$5,K206,$H$3)/(1-$P$1))</f>
        <v>9.7826086956521738</v>
      </c>
      <c r="T206" s="30">
        <f ca="1">IF(L206=0,0,Agents($H$4,$H$5,L206,$H$3)/(1-$P$1))</f>
        <v>7.6086956521739131</v>
      </c>
      <c r="U206" s="30">
        <f ca="1">IF(M206=0,0,Agents($H$4,$H$5,M206,$H$3)/(1-$P$1))</f>
        <v>9.7826086956521738</v>
      </c>
      <c r="V206" s="30">
        <f ca="1">IF(N206=0,0,Agents($H$4,$H$5,N206,$H$3)/(1-$P$1))</f>
        <v>8.695652173913043</v>
      </c>
      <c r="W206" s="30">
        <f ca="1">IF(O206=0,0,Agents($H$4,$H$5,O206,$H$3)/(1-$P$1))</f>
        <v>6.5217391304347823</v>
      </c>
      <c r="X206" s="30">
        <f ca="1">IF(P206=0,0,Agents($H$4,$H$5,P206,$H$3)/(1-$P$1))</f>
        <v>0</v>
      </c>
    </row>
    <row r="207" spans="1:24" x14ac:dyDescent="0.25">
      <c r="A207" s="125">
        <v>0.75</v>
      </c>
      <c r="B207" s="118"/>
      <c r="C207" s="119">
        <v>1.5533310321021747E-2</v>
      </c>
      <c r="D207" s="119">
        <v>1.4992503748125937E-2</v>
      </c>
      <c r="E207" s="119">
        <v>1.4252568776930727E-2</v>
      </c>
      <c r="F207" s="119">
        <v>1.5823873409012729E-2</v>
      </c>
      <c r="G207" s="119">
        <v>1.1950790861159929E-2</v>
      </c>
      <c r="H207" s="120"/>
      <c r="J207" s="24">
        <f t="shared" ca="1" si="23"/>
        <v>0</v>
      </c>
      <c r="K207" s="24">
        <f t="shared" ca="1" si="23"/>
        <v>16.186191943509339</v>
      </c>
      <c r="L207" s="24">
        <f t="shared" ca="1" si="23"/>
        <v>12.118875773853249</v>
      </c>
      <c r="M207" s="24">
        <f t="shared" ca="1" si="23"/>
        <v>12.799463729991411</v>
      </c>
      <c r="N207" s="24">
        <f t="shared" ca="1" si="23"/>
        <v>13.137157388852554</v>
      </c>
      <c r="O207" s="24">
        <f t="shared" ca="1" si="23"/>
        <v>7.5942437922664237</v>
      </c>
      <c r="P207" s="24">
        <f t="shared" ca="1" si="23"/>
        <v>0</v>
      </c>
      <c r="R207" s="24">
        <f ca="1">IF(J207=0,0,Agents($H$4,$H$5,J207,$H$3)/(1-$P$1))</f>
        <v>0</v>
      </c>
      <c r="S207" s="24">
        <f ca="1">IF(K207=0,0,Agents($H$4,$H$5,K207,$H$3)/(1-$P$1))</f>
        <v>8.695652173913043</v>
      </c>
      <c r="T207" s="24">
        <f ca="1">IF(L207=0,0,Agents($H$4,$H$5,L207,$H$3)/(1-$P$1))</f>
        <v>6.5217391304347823</v>
      </c>
      <c r="U207" s="24">
        <f ca="1">IF(M207=0,0,Agents($H$4,$H$5,M207,$H$3)/(1-$P$1))</f>
        <v>7.6086956521739131</v>
      </c>
      <c r="V207" s="24">
        <f ca="1">IF(N207=0,0,Agents($H$4,$H$5,N207,$H$3)/(1-$P$1))</f>
        <v>7.6086956521739131</v>
      </c>
      <c r="W207" s="24">
        <f ca="1">IF(O207=0,0,Agents($H$4,$H$5,O207,$H$3)/(1-$P$1))</f>
        <v>5.4347826086956523</v>
      </c>
      <c r="X207" s="24">
        <f ca="1">IF(P207=0,0,Agents($H$4,$H$5,P207,$H$3)/(1-$P$1))</f>
        <v>0</v>
      </c>
    </row>
    <row r="208" spans="1:24" x14ac:dyDescent="0.25">
      <c r="A208" s="121">
        <v>0.77083333333333337</v>
      </c>
      <c r="B208" s="122"/>
      <c r="C208" s="123">
        <v>1.1736278909216431E-2</v>
      </c>
      <c r="D208" s="123">
        <v>9.595202398800599E-3</v>
      </c>
      <c r="E208" s="123">
        <v>8.6178322837255558E-3</v>
      </c>
      <c r="F208" s="123">
        <v>9.6319229446164435E-3</v>
      </c>
      <c r="G208" s="123">
        <v>8.4358523725834803E-3</v>
      </c>
      <c r="H208" s="124"/>
      <c r="J208" s="30">
        <f t="shared" ca="1" si="23"/>
        <v>0</v>
      </c>
      <c r="K208" s="30">
        <f t="shared" ca="1" si="23"/>
        <v>12.229567246207056</v>
      </c>
      <c r="L208" s="30">
        <f t="shared" ca="1" si="23"/>
        <v>7.7560804952660796</v>
      </c>
      <c r="M208" s="30">
        <f t="shared" ca="1" si="23"/>
        <v>7.739210627436667</v>
      </c>
      <c r="N208" s="30">
        <f t="shared" ca="1" si="23"/>
        <v>7.996530584518946</v>
      </c>
      <c r="O208" s="30">
        <f t="shared" ca="1" si="23"/>
        <v>5.3606426768939466</v>
      </c>
      <c r="P208" s="30">
        <f t="shared" ca="1" si="23"/>
        <v>0</v>
      </c>
      <c r="R208" s="30">
        <f ca="1">IF(J208=0,0,Agents($H$4,$H$5,J208,$H$3)/(1-$P$1))</f>
        <v>0</v>
      </c>
      <c r="S208" s="30">
        <f ca="1">IF(K208=0,0,Agents($H$4,$H$5,K208,$H$3)/(1-$P$1))</f>
        <v>6.5217391304347823</v>
      </c>
      <c r="T208" s="30">
        <f ca="1">IF(L208=0,0,Agents($H$4,$H$5,L208,$H$3)/(1-$P$1))</f>
        <v>5.4347826086956523</v>
      </c>
      <c r="U208" s="30">
        <f ca="1">IF(M208=0,0,Agents($H$4,$H$5,M208,$H$3)/(1-$P$1))</f>
        <v>5.4347826086956523</v>
      </c>
      <c r="V208" s="30">
        <f ca="1">IF(N208=0,0,Agents($H$4,$H$5,N208,$H$3)/(1-$P$1))</f>
        <v>5.4347826086956523</v>
      </c>
      <c r="W208" s="30">
        <f ca="1">IF(O208=0,0,Agents($H$4,$H$5,O208,$H$3)/(1-$P$1))</f>
        <v>4.3478260869565215</v>
      </c>
      <c r="X208" s="30">
        <f ca="1">IF(P208=0,0,Agents($H$4,$H$5,P208,$H$3)/(1-$P$1))</f>
        <v>0</v>
      </c>
    </row>
    <row r="209" spans="1:24" x14ac:dyDescent="0.25">
      <c r="A209" s="125">
        <v>0.79166666666666663</v>
      </c>
      <c r="B209" s="118"/>
      <c r="C209" s="119">
        <v>7.9392474974111157E-3</v>
      </c>
      <c r="D209" s="119">
        <v>5.6971514242878558E-3</v>
      </c>
      <c r="E209" s="119">
        <v>7.9549221080543586E-3</v>
      </c>
      <c r="F209" s="119">
        <v>8.2559339525283791E-3</v>
      </c>
      <c r="G209" s="119">
        <v>6.3268892794376098E-3</v>
      </c>
      <c r="H209" s="120"/>
      <c r="J209" s="24">
        <f t="shared" ca="1" si="23"/>
        <v>0</v>
      </c>
      <c r="K209" s="24">
        <f t="shared" ca="1" si="23"/>
        <v>8.2729425489047728</v>
      </c>
      <c r="L209" s="24">
        <f t="shared" ca="1" si="23"/>
        <v>4.6051727940642344</v>
      </c>
      <c r="M209" s="24">
        <f t="shared" ca="1" si="23"/>
        <v>7.1438867330184612</v>
      </c>
      <c r="N209" s="24">
        <f t="shared" ca="1" si="23"/>
        <v>6.8541690724448099</v>
      </c>
      <c r="O209" s="24">
        <f t="shared" ca="1" si="23"/>
        <v>4.0204820076704593</v>
      </c>
      <c r="P209" s="24">
        <f t="shared" ca="1" si="23"/>
        <v>0</v>
      </c>
      <c r="R209" s="24">
        <f ca="1">IF(J209=0,0,Agents($H$4,$H$5,J209,$H$3)/(1-$P$1))</f>
        <v>0</v>
      </c>
      <c r="S209" s="24">
        <f ca="1">IF(K209=0,0,Agents($H$4,$H$5,K209,$H$3)/(1-$P$1))</f>
        <v>5.4347826086956523</v>
      </c>
      <c r="T209" s="24">
        <f ca="1">IF(L209=0,0,Agents($H$4,$H$5,L209,$H$3)/(1-$P$1))</f>
        <v>3.2608695652173911</v>
      </c>
      <c r="U209" s="24">
        <f ca="1">IF(M209=0,0,Agents($H$4,$H$5,M209,$H$3)/(1-$P$1))</f>
        <v>4.3478260869565215</v>
      </c>
      <c r="V209" s="24">
        <f ca="1">IF(N209=0,0,Agents($H$4,$H$5,N209,$H$3)/(1-$P$1))</f>
        <v>4.3478260869565215</v>
      </c>
      <c r="W209" s="24">
        <f ca="1">IF(O209=0,0,Agents($H$4,$H$5,O209,$H$3)/(1-$P$1))</f>
        <v>3.2608695652173911</v>
      </c>
      <c r="X209" s="24">
        <f ca="1">IF(P209=0,0,Agents($H$4,$H$5,P209,$H$3)/(1-$P$1))</f>
        <v>0</v>
      </c>
    </row>
    <row r="210" spans="1:24" x14ac:dyDescent="0.25">
      <c r="A210" s="126">
        <v>0.8125</v>
      </c>
      <c r="B210" s="122"/>
      <c r="C210" s="123">
        <v>5.5229547808077319E-3</v>
      </c>
      <c r="D210" s="123">
        <v>5.0974512743628183E-3</v>
      </c>
      <c r="E210" s="123">
        <v>5.3032814053695721E-3</v>
      </c>
      <c r="F210" s="123">
        <v>7.2239422084623322E-3</v>
      </c>
      <c r="G210" s="123">
        <v>4.2179261862917402E-3</v>
      </c>
      <c r="H210" s="124"/>
      <c r="J210" s="30">
        <f t="shared" ca="1" si="23"/>
        <v>0</v>
      </c>
      <c r="K210" s="30">
        <f t="shared" ca="1" si="23"/>
        <v>5.7550904688033198</v>
      </c>
      <c r="L210" s="30">
        <f t="shared" ca="1" si="23"/>
        <v>4.1204177631101047</v>
      </c>
      <c r="M210" s="30">
        <f t="shared" ca="1" si="23"/>
        <v>4.7625911553456408</v>
      </c>
      <c r="N210" s="30">
        <f t="shared" ca="1" si="23"/>
        <v>5.9973979383892093</v>
      </c>
      <c r="O210" s="30">
        <f t="shared" ca="1" si="23"/>
        <v>2.6803213384469733</v>
      </c>
      <c r="P210" s="30">
        <f t="shared" ca="1" si="23"/>
        <v>0</v>
      </c>
      <c r="R210" s="30">
        <f ca="1">IF(J210=0,0,Agents($H$4,$H$5,J210,$H$3)/(1-$P$1))</f>
        <v>0</v>
      </c>
      <c r="S210" s="30">
        <f ca="1">IF(K210=0,0,Agents($H$4,$H$5,K210,$H$3)/(1-$P$1))</f>
        <v>4.3478260869565215</v>
      </c>
      <c r="T210" s="30">
        <f ca="1">IF(L210=0,0,Agents($H$4,$H$5,L210,$H$3)/(1-$P$1))</f>
        <v>3.2608695652173911</v>
      </c>
      <c r="U210" s="30">
        <f ca="1">IF(M210=0,0,Agents($H$4,$H$5,M210,$H$3)/(1-$P$1))</f>
        <v>3.2608695652173911</v>
      </c>
      <c r="V210" s="30">
        <f ca="1">IF(N210=0,0,Agents($H$4,$H$5,N210,$H$3)/(1-$P$1))</f>
        <v>4.3478260869565215</v>
      </c>
      <c r="W210" s="30">
        <f ca="1">IF(O210=0,0,Agents($H$4,$H$5,O210,$H$3)/(1-$P$1))</f>
        <v>3.2608695652173911</v>
      </c>
      <c r="X210" s="30">
        <f ca="1">IF(P210=0,0,Agents($H$4,$H$5,P210,$H$3)/(1-$P$1))</f>
        <v>0</v>
      </c>
    </row>
    <row r="211" spans="1:24" x14ac:dyDescent="0.25">
      <c r="A211" s="125">
        <v>0.83333333333333304</v>
      </c>
      <c r="B211" s="127"/>
      <c r="C211" s="128">
        <v>2.0711080428028996E-3</v>
      </c>
      <c r="D211" s="128">
        <v>2.098950524737631E-3</v>
      </c>
      <c r="E211" s="128">
        <v>2.651640702684786E-3</v>
      </c>
      <c r="F211" s="128">
        <v>2.7519779841761265E-3</v>
      </c>
      <c r="G211" s="128">
        <v>1.7574692442882249E-3</v>
      </c>
      <c r="H211" s="129"/>
      <c r="J211" s="30">
        <f t="shared" ca="1" si="23"/>
        <v>0</v>
      </c>
      <c r="K211" s="30">
        <f t="shared" ca="1" si="23"/>
        <v>2.1581589258012452</v>
      </c>
      <c r="L211" s="30">
        <f t="shared" ca="1" si="23"/>
        <v>1.6966426083394548</v>
      </c>
      <c r="M211" s="30">
        <f t="shared" ca="1" si="23"/>
        <v>2.3812955776728204</v>
      </c>
      <c r="N211" s="30">
        <f t="shared" ca="1" si="23"/>
        <v>2.2847230241482701</v>
      </c>
      <c r="O211" s="30">
        <f t="shared" ca="1" si="23"/>
        <v>1.1168005576862388</v>
      </c>
      <c r="P211" s="30">
        <f t="shared" ca="1" si="23"/>
        <v>0</v>
      </c>
      <c r="R211" s="30">
        <f ca="1">IF(J211=0,0,Agents($H$4,$H$5,J211,$H$3)/(1-$P$1))</f>
        <v>0</v>
      </c>
      <c r="S211" s="30">
        <f ca="1">IF(K211=0,0,Agents($H$4,$H$5,K211,$H$3)/(1-$P$1))</f>
        <v>2.1739130434782608</v>
      </c>
      <c r="T211" s="30">
        <f ca="1">IF(L211=0,0,Agents($H$4,$H$5,L211,$H$3)/(1-$P$1))</f>
        <v>2.1739130434782608</v>
      </c>
      <c r="U211" s="30">
        <f ca="1">IF(M211=0,0,Agents($H$4,$H$5,M211,$H$3)/(1-$P$1))</f>
        <v>2.1739130434782608</v>
      </c>
      <c r="V211" s="30">
        <f ca="1">IF(N211=0,0,Agents($H$4,$H$5,N211,$H$3)/(1-$P$1))</f>
        <v>2.1739130434782608</v>
      </c>
      <c r="W211" s="30">
        <f ca="1">IF(O211=0,0,Agents($H$4,$H$5,O211,$H$3)/(1-$P$1))</f>
        <v>2.1739130434782608</v>
      </c>
      <c r="X211" s="30">
        <f ca="1">IF(P211=0,0,Agents($H$4,$H$5,P211,$H$3)/(1-$P$1))</f>
        <v>0</v>
      </c>
    </row>
    <row r="212" spans="1:24" x14ac:dyDescent="0.25">
      <c r="A212" s="126">
        <v>0.85416666666666696</v>
      </c>
      <c r="B212" s="127"/>
      <c r="C212" s="128">
        <v>1.380738695201933E-3</v>
      </c>
      <c r="D212" s="128">
        <v>1.1994002998500749E-3</v>
      </c>
      <c r="E212" s="128">
        <v>1.325820351342393E-3</v>
      </c>
      <c r="F212" s="128">
        <v>1.7199862401100791E-3</v>
      </c>
      <c r="G212" s="128">
        <v>1.4059753954305801E-3</v>
      </c>
      <c r="H212" s="129"/>
      <c r="J212" s="30">
        <f t="shared" ca="1" si="23"/>
        <v>0</v>
      </c>
      <c r="K212" s="30">
        <f t="shared" ca="1" si="23"/>
        <v>1.4387726172008299</v>
      </c>
      <c r="L212" s="30">
        <f t="shared" ca="1" si="23"/>
        <v>0.96951006190825995</v>
      </c>
      <c r="M212" s="30">
        <f t="shared" ca="1" si="23"/>
        <v>1.1906477888364102</v>
      </c>
      <c r="N212" s="30">
        <f t="shared" ca="1" si="23"/>
        <v>1.4279518900926689</v>
      </c>
      <c r="O212" s="30">
        <f t="shared" ca="1" si="23"/>
        <v>0.8934404461489911</v>
      </c>
      <c r="P212" s="30">
        <f t="shared" ca="1" si="23"/>
        <v>0</v>
      </c>
      <c r="R212" s="30">
        <f ca="1">IF(J212=0,0,Agents($H$4,$H$5,J212,$H$3)/(1-$P$1))</f>
        <v>0</v>
      </c>
      <c r="S212" s="30">
        <f ca="1">IF(K212=0,0,Agents($H$4,$H$5,K212,$H$3)/(1-$P$1))</f>
        <v>2.1739130434782608</v>
      </c>
      <c r="T212" s="30">
        <f ca="1">IF(L212=0,0,Agents($H$4,$H$5,L212,$H$3)/(1-$P$1))</f>
        <v>2.1739130434782608</v>
      </c>
      <c r="U212" s="30">
        <f ca="1">IF(M212=0,0,Agents($H$4,$H$5,M212,$H$3)/(1-$P$1))</f>
        <v>2.1739130434782608</v>
      </c>
      <c r="V212" s="30">
        <f ca="1">IF(N212=0,0,Agents($H$4,$H$5,N212,$H$3)/(1-$P$1))</f>
        <v>2.1739130434782608</v>
      </c>
      <c r="W212" s="30">
        <f ca="1">IF(O212=0,0,Agents($H$4,$H$5,O212,$H$3)/(1-$P$1))</f>
        <v>2.1739130434782608</v>
      </c>
      <c r="X212" s="30">
        <f ca="1">IF(P212=0,0,Agents($H$4,$H$5,P212,$H$3)/(1-$P$1))</f>
        <v>0</v>
      </c>
    </row>
    <row r="213" spans="1:24" x14ac:dyDescent="0.25">
      <c r="A213" s="125">
        <v>0.875000000000001</v>
      </c>
      <c r="B213" s="127"/>
      <c r="C213" s="128">
        <v>7.9392474974111157E-3</v>
      </c>
      <c r="D213" s="128">
        <v>5.6971514242878558E-3</v>
      </c>
      <c r="E213" s="128">
        <v>7.9549221080543586E-3</v>
      </c>
      <c r="F213" s="128">
        <v>8.2559339525283791E-3</v>
      </c>
      <c r="G213" s="128">
        <v>6.3268892794376098E-3</v>
      </c>
      <c r="H213" s="129"/>
      <c r="J213" s="30">
        <f t="shared" ref="J213:P216" ca="1" si="24">B213*J$217</f>
        <v>0</v>
      </c>
      <c r="K213" s="30">
        <f t="shared" ca="1" si="24"/>
        <v>8.2729425489047728</v>
      </c>
      <c r="L213" s="30">
        <f t="shared" ca="1" si="24"/>
        <v>4.6051727940642344</v>
      </c>
      <c r="M213" s="30">
        <f t="shared" ca="1" si="24"/>
        <v>7.1438867330184612</v>
      </c>
      <c r="N213" s="30">
        <f t="shared" ca="1" si="24"/>
        <v>6.8541690724448099</v>
      </c>
      <c r="O213" s="30">
        <f t="shared" ca="1" si="24"/>
        <v>4.0204820076704593</v>
      </c>
      <c r="P213" s="30">
        <f t="shared" ca="1" si="24"/>
        <v>0</v>
      </c>
      <c r="R213" s="30">
        <f ca="1">IF(J213=0,0,Agents($H$4,$H$5,J213,$H$3)/(1-$P$1))</f>
        <v>0</v>
      </c>
      <c r="S213" s="30">
        <f ca="1">IF(K213=0,0,Agents($H$4,$H$5,K213,$H$3)/(1-$P$1))</f>
        <v>5.4347826086956523</v>
      </c>
      <c r="T213" s="30">
        <f ca="1">IF(L213=0,0,Agents($H$4,$H$5,L213,$H$3)/(1-$P$1))</f>
        <v>3.2608695652173911</v>
      </c>
      <c r="U213" s="30">
        <f ca="1">IF(M213=0,0,Agents($H$4,$H$5,M213,$H$3)/(1-$P$1))</f>
        <v>4.3478260869565215</v>
      </c>
      <c r="V213" s="30">
        <f ca="1">IF(N213=0,0,Agents($H$4,$H$5,N213,$H$3)/(1-$P$1))</f>
        <v>4.3478260869565215</v>
      </c>
      <c r="W213" s="30">
        <f ca="1">IF(O213=0,0,Agents($H$4,$H$5,O213,$H$3)/(1-$P$1))</f>
        <v>3.2608695652173911</v>
      </c>
      <c r="X213" s="30">
        <f ca="1">IF(P213=0,0,Agents($H$4,$H$5,P213,$H$3)/(1-$P$1))</f>
        <v>0</v>
      </c>
    </row>
    <row r="214" spans="1:24" x14ac:dyDescent="0.25">
      <c r="A214" s="126">
        <v>0.89583333333333504</v>
      </c>
      <c r="B214" s="127"/>
      <c r="C214" s="128">
        <v>5.5229547808077319E-3</v>
      </c>
      <c r="D214" s="128">
        <v>5.0974512743628183E-3</v>
      </c>
      <c r="E214" s="128">
        <v>5.3032814053695721E-3</v>
      </c>
      <c r="F214" s="128">
        <v>7.2239422084623322E-3</v>
      </c>
      <c r="G214" s="128">
        <v>4.2179261862917402E-3</v>
      </c>
      <c r="H214" s="129"/>
      <c r="J214" s="30">
        <f t="shared" ca="1" si="24"/>
        <v>0</v>
      </c>
      <c r="K214" s="30">
        <f t="shared" ca="1" si="24"/>
        <v>5.7550904688033198</v>
      </c>
      <c r="L214" s="30">
        <f t="shared" ca="1" si="24"/>
        <v>4.1204177631101047</v>
      </c>
      <c r="M214" s="30">
        <f t="shared" ca="1" si="24"/>
        <v>4.7625911553456408</v>
      </c>
      <c r="N214" s="30">
        <f t="shared" ca="1" si="24"/>
        <v>5.9973979383892093</v>
      </c>
      <c r="O214" s="30">
        <f t="shared" ca="1" si="24"/>
        <v>2.6803213384469733</v>
      </c>
      <c r="P214" s="30">
        <f t="shared" ca="1" si="24"/>
        <v>0</v>
      </c>
      <c r="R214" s="30">
        <f ca="1">IF(J214=0,0,Agents($H$4,$H$5,J214,$H$3)/(1-$P$1))</f>
        <v>0</v>
      </c>
      <c r="S214" s="30">
        <f ca="1">IF(K214=0,0,Agents($H$4,$H$5,K214,$H$3)/(1-$P$1))</f>
        <v>4.3478260869565215</v>
      </c>
      <c r="T214" s="30">
        <f ca="1">IF(L214=0,0,Agents($H$4,$H$5,L214,$H$3)/(1-$P$1))</f>
        <v>3.2608695652173911</v>
      </c>
      <c r="U214" s="30">
        <f ca="1">IF(M214=0,0,Agents($H$4,$H$5,M214,$H$3)/(1-$P$1))</f>
        <v>3.2608695652173911</v>
      </c>
      <c r="V214" s="30">
        <f ca="1">IF(N214=0,0,Agents($H$4,$H$5,N214,$H$3)/(1-$P$1))</f>
        <v>4.3478260869565215</v>
      </c>
      <c r="W214" s="30">
        <f ca="1">IF(O214=0,0,Agents($H$4,$H$5,O214,$H$3)/(1-$P$1))</f>
        <v>3.2608695652173911</v>
      </c>
      <c r="X214" s="30">
        <f ca="1">IF(P214=0,0,Agents($H$4,$H$5,P214,$H$3)/(1-$P$1))</f>
        <v>0</v>
      </c>
    </row>
    <row r="215" spans="1:24" x14ac:dyDescent="0.25">
      <c r="A215" s="125">
        <v>0.91666666666666896</v>
      </c>
      <c r="B215" s="127"/>
      <c r="C215" s="128">
        <v>2.0711080428028996E-3</v>
      </c>
      <c r="D215" s="128">
        <v>2.098950524737631E-3</v>
      </c>
      <c r="E215" s="128">
        <v>2.651640702684786E-3</v>
      </c>
      <c r="F215" s="128">
        <v>2.7519779841761265E-3</v>
      </c>
      <c r="G215" s="128">
        <v>1.7574692442882249E-3</v>
      </c>
      <c r="H215" s="129"/>
      <c r="J215" s="30">
        <f t="shared" ca="1" si="24"/>
        <v>0</v>
      </c>
      <c r="K215" s="30">
        <f t="shared" ca="1" si="24"/>
        <v>2.1581589258012452</v>
      </c>
      <c r="L215" s="30">
        <f t="shared" ca="1" si="24"/>
        <v>1.6966426083394548</v>
      </c>
      <c r="M215" s="30">
        <f t="shared" ca="1" si="24"/>
        <v>2.3812955776728204</v>
      </c>
      <c r="N215" s="30">
        <f t="shared" ca="1" si="24"/>
        <v>2.2847230241482701</v>
      </c>
      <c r="O215" s="30">
        <f t="shared" ca="1" si="24"/>
        <v>1.1168005576862388</v>
      </c>
      <c r="P215" s="30">
        <f t="shared" ca="1" si="24"/>
        <v>0</v>
      </c>
      <c r="R215" s="30">
        <f ca="1">IF(J215=0,0,Agents($H$4,$H$5,J215,$H$3)/(1-$P$1))</f>
        <v>0</v>
      </c>
      <c r="S215" s="30">
        <f ca="1">IF(K215=0,0,Agents($H$4,$H$5,K215,$H$3)/(1-$P$1))</f>
        <v>2.1739130434782608</v>
      </c>
      <c r="T215" s="30">
        <f ca="1">IF(L215=0,0,Agents($H$4,$H$5,L215,$H$3)/(1-$P$1))</f>
        <v>2.1739130434782608</v>
      </c>
      <c r="U215" s="30">
        <f ca="1">IF(M215=0,0,Agents($H$4,$H$5,M215,$H$3)/(1-$P$1))</f>
        <v>2.1739130434782608</v>
      </c>
      <c r="V215" s="30">
        <f ca="1">IF(N215=0,0,Agents($H$4,$H$5,N215,$H$3)/(1-$P$1))</f>
        <v>2.1739130434782608</v>
      </c>
      <c r="W215" s="30">
        <f ca="1">IF(O215=0,0,Agents($H$4,$H$5,O215,$H$3)/(1-$P$1))</f>
        <v>2.1739130434782608</v>
      </c>
      <c r="X215" s="30">
        <f ca="1">IF(P215=0,0,Agents($H$4,$H$5,P215,$H$3)/(1-$P$1))</f>
        <v>0</v>
      </c>
    </row>
    <row r="216" spans="1:24" x14ac:dyDescent="0.25">
      <c r="A216" s="126">
        <v>0.937500000000003</v>
      </c>
      <c r="B216" s="127"/>
      <c r="C216" s="128">
        <v>1.380738695201933E-3</v>
      </c>
      <c r="D216" s="128">
        <v>1.1994002998500749E-3</v>
      </c>
      <c r="E216" s="128">
        <v>1.325820351342393E-3</v>
      </c>
      <c r="F216" s="128">
        <v>1.7199862401100791E-3</v>
      </c>
      <c r="G216" s="128">
        <v>1.4059753954305801E-3</v>
      </c>
      <c r="H216" s="129"/>
      <c r="J216" s="30">
        <f t="shared" ca="1" si="24"/>
        <v>0</v>
      </c>
      <c r="K216" s="30">
        <f t="shared" ca="1" si="24"/>
        <v>1.4387726172008299</v>
      </c>
      <c r="L216" s="30">
        <f t="shared" ca="1" si="24"/>
        <v>0.96951006190825995</v>
      </c>
      <c r="M216" s="30">
        <f t="shared" ca="1" si="24"/>
        <v>1.1906477888364102</v>
      </c>
      <c r="N216" s="30">
        <f t="shared" ca="1" si="24"/>
        <v>1.4279518900926689</v>
      </c>
      <c r="O216" s="30">
        <f t="shared" ca="1" si="24"/>
        <v>0.8934404461489911</v>
      </c>
      <c r="P216" s="30">
        <f t="shared" ca="1" si="24"/>
        <v>0</v>
      </c>
      <c r="R216" s="30">
        <f ca="1">IF(J216=0,0,Agents($H$4,$H$5,J216,$H$3)/(1-$P$1))</f>
        <v>0</v>
      </c>
      <c r="S216" s="30">
        <f ca="1">IF(K216=0,0,Agents($H$4,$H$5,K216,$H$3)/(1-$P$1))</f>
        <v>2.1739130434782608</v>
      </c>
      <c r="T216" s="30">
        <f ca="1">IF(L216=0,0,Agents($H$4,$H$5,L216,$H$3)/(1-$P$1))</f>
        <v>2.1739130434782608</v>
      </c>
      <c r="U216" s="30">
        <f ca="1">IF(M216=0,0,Agents($H$4,$H$5,M216,$H$3)/(1-$P$1))</f>
        <v>2.1739130434782608</v>
      </c>
      <c r="V216" s="30">
        <f ca="1">IF(N216=0,0,Agents($H$4,$H$5,N216,$H$3)/(1-$P$1))</f>
        <v>2.1739130434782608</v>
      </c>
      <c r="W216" s="30">
        <f ca="1">IF(O216=0,0,Agents($H$4,$H$5,O216,$H$3)/(1-$P$1))</f>
        <v>2.1739130434782608</v>
      </c>
      <c r="X216" s="30">
        <f ca="1">IF(P216=0,0,Agents($H$4,$H$5,P216,$H$3)/(1-$P$1))</f>
        <v>0</v>
      </c>
    </row>
    <row r="217" spans="1:24" x14ac:dyDescent="0.25">
      <c r="B217" s="14"/>
      <c r="C217" s="15">
        <v>0.24727386021393707</v>
      </c>
      <c r="D217" s="15">
        <v>0.19181638799459966</v>
      </c>
      <c r="E217" s="15">
        <v>0.21310624156194827</v>
      </c>
      <c r="F217" s="15">
        <v>0.1970090352061481</v>
      </c>
      <c r="G217" s="15">
        <v>0.1507944750233669</v>
      </c>
      <c r="H217" s="16"/>
      <c r="J217" s="27">
        <f t="shared" ref="J217:P217" ca="1" si="25">$H$2*B217/SUM($B$217:$H$217)</f>
        <v>0</v>
      </c>
      <c r="K217" s="27">
        <f t="shared" ca="1" si="25"/>
        <v>1042.0310680077012</v>
      </c>
      <c r="L217" s="27">
        <f t="shared" ca="1" si="25"/>
        <v>808.32901411601176</v>
      </c>
      <c r="M217" s="27">
        <f t="shared" ca="1" si="25"/>
        <v>898.04609472986238</v>
      </c>
      <c r="N217" s="27">
        <f t="shared" ca="1" si="25"/>
        <v>830.21122889987771</v>
      </c>
      <c r="O217" s="27">
        <f t="shared" ca="1" si="25"/>
        <v>635.45951732346987</v>
      </c>
      <c r="P217" s="27">
        <f t="shared" ca="1" si="25"/>
        <v>0</v>
      </c>
      <c r="R217" s="26">
        <f ca="1">(SUM(R187:R216)/2)/$C$6</f>
        <v>0</v>
      </c>
      <c r="S217" s="26">
        <f t="shared" ref="S217:X217" ca="1" si="26">(SUM(S187:S216)/2)/$C$6</f>
        <v>28.125</v>
      </c>
      <c r="T217" s="26">
        <f t="shared" ca="1" si="26"/>
        <v>22.961956521739122</v>
      </c>
      <c r="U217" s="26">
        <f t="shared" ca="1" si="26"/>
        <v>24.796195652173903</v>
      </c>
      <c r="V217" s="26">
        <f t="shared" ca="1" si="26"/>
        <v>23.301630434782602</v>
      </c>
      <c r="W217" s="26">
        <f t="shared" ca="1" si="26"/>
        <v>19.089673913043473</v>
      </c>
      <c r="X217" s="26">
        <f t="shared" ca="1" si="26"/>
        <v>0</v>
      </c>
    </row>
    <row r="218" spans="1:24" x14ac:dyDescent="0.25">
      <c r="R218" s="32">
        <f ca="1">SUM(R217:X217)/5</f>
        <v>23.654891304347821</v>
      </c>
      <c r="S218" s="31"/>
      <c r="T218" s="31"/>
      <c r="U218" s="31"/>
      <c r="V218" s="31"/>
      <c r="W218" s="31"/>
      <c r="X218" s="4"/>
    </row>
    <row r="220" spans="1:24" x14ac:dyDescent="0.25">
      <c r="A220" s="39" t="s">
        <v>17</v>
      </c>
      <c r="J220" s="6" t="s">
        <v>14</v>
      </c>
      <c r="K220" s="20"/>
      <c r="L220" s="20"/>
      <c r="M220" s="33">
        <v>43282</v>
      </c>
      <c r="N220" s="20"/>
      <c r="O220" s="20"/>
      <c r="P220" s="21"/>
      <c r="R220" s="6" t="s">
        <v>15</v>
      </c>
      <c r="S220" s="20"/>
      <c r="T220" s="20"/>
      <c r="U220" s="20"/>
      <c r="V220" s="20"/>
      <c r="W220" s="20"/>
      <c r="X220" s="21"/>
    </row>
    <row r="221" spans="1:24" x14ac:dyDescent="0.25">
      <c r="A221" s="113" t="s">
        <v>6</v>
      </c>
      <c r="B221" s="114" t="s">
        <v>13</v>
      </c>
      <c r="C221" s="115" t="s">
        <v>7</v>
      </c>
      <c r="D221" s="115" t="s">
        <v>8</v>
      </c>
      <c r="E221" s="115" t="s">
        <v>9</v>
      </c>
      <c r="F221" s="115" t="s">
        <v>10</v>
      </c>
      <c r="G221" s="115" t="s">
        <v>11</v>
      </c>
      <c r="H221" s="116" t="s">
        <v>12</v>
      </c>
      <c r="J221" s="22" t="s">
        <v>13</v>
      </c>
      <c r="K221" s="20" t="s">
        <v>7</v>
      </c>
      <c r="L221" s="20" t="s">
        <v>8</v>
      </c>
      <c r="M221" s="20" t="s">
        <v>9</v>
      </c>
      <c r="N221" s="20" t="s">
        <v>10</v>
      </c>
      <c r="O221" s="20" t="s">
        <v>11</v>
      </c>
      <c r="P221" s="21" t="s">
        <v>12</v>
      </c>
      <c r="R221" s="22" t="s">
        <v>13</v>
      </c>
      <c r="S221" s="20" t="s">
        <v>7</v>
      </c>
      <c r="T221" s="20" t="s">
        <v>8</v>
      </c>
      <c r="U221" s="20" t="s">
        <v>9</v>
      </c>
      <c r="V221" s="20" t="s">
        <v>10</v>
      </c>
      <c r="W221" s="20" t="s">
        <v>11</v>
      </c>
      <c r="X221" s="21" t="s">
        <v>12</v>
      </c>
    </row>
    <row r="222" spans="1:24" x14ac:dyDescent="0.25">
      <c r="A222" s="117">
        <v>0.33333333333333331</v>
      </c>
      <c r="B222" s="118"/>
      <c r="C222" s="119">
        <v>2.1746634449430445E-2</v>
      </c>
      <c r="D222" s="119">
        <v>2.4287856071964018E-2</v>
      </c>
      <c r="E222" s="119">
        <v>2.5190586675505468E-2</v>
      </c>
      <c r="F222" s="119">
        <v>2.1327829377364983E-2</v>
      </c>
      <c r="G222" s="119">
        <v>2.3901581722319858E-2</v>
      </c>
      <c r="H222" s="120"/>
      <c r="J222" s="24">
        <f t="shared" ref="J222:P247" ca="1" si="27">B222*J$252</f>
        <v>0</v>
      </c>
      <c r="K222" s="24">
        <f t="shared" ca="1" si="27"/>
        <v>26.584245888738074</v>
      </c>
      <c r="L222" s="24">
        <f t="shared" ca="1" si="27"/>
        <v>23.031857861068946</v>
      </c>
      <c r="M222" s="24">
        <f t="shared" ca="1" si="27"/>
        <v>26.53924319390724</v>
      </c>
      <c r="N222" s="24">
        <f t="shared" ca="1" si="27"/>
        <v>20.772409915384866</v>
      </c>
      <c r="O222" s="24">
        <f t="shared" ca="1" si="27"/>
        <v>17.818295373279579</v>
      </c>
      <c r="P222" s="24">
        <f t="shared" ca="1" si="27"/>
        <v>0</v>
      </c>
      <c r="R222" s="24">
        <f ca="1">IF(J222=0,0,Agents($I$4,$I$5,J222,$I$3)/(1-$P$1))</f>
        <v>0</v>
      </c>
      <c r="S222" s="24">
        <f ca="1">IF(K222=0,0,Agents($I$4,$I$5,K222,$I$3)/(1-$P$1))</f>
        <v>11.956521739130434</v>
      </c>
      <c r="T222" s="24">
        <f ca="1">IF(L222=0,0,Agents($I$4,$I$5,L222,$I$3)/(1-$P$1))</f>
        <v>10.869565217391305</v>
      </c>
      <c r="U222" s="24">
        <f ca="1">IF(M222=0,0,Agents($I$4,$I$5,M222,$I$3)/(1-$P$1))</f>
        <v>11.956521739130434</v>
      </c>
      <c r="V222" s="24">
        <f ca="1">IF(N222=0,0,Agents($I$4,$I$5,N222,$I$3)/(1-$P$1))</f>
        <v>9.7826086956521738</v>
      </c>
      <c r="W222" s="24">
        <f ca="1">IF(O222=0,0,Agents($I$4,$I$5,O222,$I$3)/(1-$P$1))</f>
        <v>8.695652173913043</v>
      </c>
      <c r="X222" s="24">
        <f ca="1">IF(P222=0,0,Agents($I$4,$I$5,P222,$I$3)/(1-$P$1))</f>
        <v>0</v>
      </c>
    </row>
    <row r="223" spans="1:24" x14ac:dyDescent="0.25">
      <c r="A223" s="121">
        <v>0.35416666666666669</v>
      </c>
      <c r="B223" s="122"/>
      <c r="C223" s="123">
        <v>3.1411805315843977E-2</v>
      </c>
      <c r="D223" s="123">
        <v>3.2083958020989505E-2</v>
      </c>
      <c r="E223" s="123">
        <v>3.1819688432217434E-2</v>
      </c>
      <c r="F223" s="123">
        <v>2.4079807361541108E-2</v>
      </c>
      <c r="G223" s="123">
        <v>2.3198594024604568E-2</v>
      </c>
      <c r="H223" s="124"/>
      <c r="J223" s="30">
        <f t="shared" ca="1" si="27"/>
        <v>0</v>
      </c>
      <c r="K223" s="30">
        <f t="shared" ca="1" si="27"/>
        <v>38.399466283732778</v>
      </c>
      <c r="L223" s="30">
        <f t="shared" ca="1" si="27"/>
        <v>30.424799890547867</v>
      </c>
      <c r="M223" s="30">
        <f t="shared" ca="1" si="27"/>
        <v>33.523254560724936</v>
      </c>
      <c r="N223" s="30">
        <f t="shared" ca="1" si="27"/>
        <v>23.452720872208719</v>
      </c>
      <c r="O223" s="30">
        <f t="shared" ca="1" si="27"/>
        <v>17.294227862300769</v>
      </c>
      <c r="P223" s="30">
        <f t="shared" ca="1" si="27"/>
        <v>0</v>
      </c>
      <c r="R223" s="30">
        <f ca="1">IF(J223=0,0,Agents($I$4,$I$5,J223,$I$3)/(1-$P$1))</f>
        <v>0</v>
      </c>
      <c r="S223" s="30">
        <f ca="1">IF(K223=0,0,Agents($I$4,$I$5,K223,$I$3)/(1-$P$1))</f>
        <v>16.304347826086957</v>
      </c>
      <c r="T223" s="30">
        <f ca="1">IF(L223=0,0,Agents($I$4,$I$5,L223,$I$3)/(1-$P$1))</f>
        <v>13.043478260869565</v>
      </c>
      <c r="U223" s="30">
        <f ca="1">IF(M223=0,0,Agents($I$4,$I$5,M223,$I$3)/(1-$P$1))</f>
        <v>14.130434782608695</v>
      </c>
      <c r="V223" s="30">
        <f ca="1">IF(N223=0,0,Agents($I$4,$I$5,N223,$I$3)/(1-$P$1))</f>
        <v>10.869565217391305</v>
      </c>
      <c r="W223" s="30">
        <f ca="1">IF(O223=0,0,Agents($I$4,$I$5,O223,$I$3)/(1-$P$1))</f>
        <v>8.695652173913043</v>
      </c>
      <c r="X223" s="30">
        <f ca="1">IF(P223=0,0,Agents($I$4,$I$5,P223,$I$3)/(1-$P$1))</f>
        <v>0</v>
      </c>
    </row>
    <row r="224" spans="1:24" x14ac:dyDescent="0.25">
      <c r="A224" s="125">
        <v>0.375</v>
      </c>
      <c r="B224" s="118"/>
      <c r="C224" s="119">
        <v>3.589920607525026E-2</v>
      </c>
      <c r="D224" s="119">
        <v>3.9880059970014994E-2</v>
      </c>
      <c r="E224" s="119">
        <v>4.2094796155120982E-2</v>
      </c>
      <c r="F224" s="119">
        <v>3.8871689026487785E-2</v>
      </c>
      <c r="G224" s="119">
        <v>4.0421792618629174E-2</v>
      </c>
      <c r="H224" s="120"/>
      <c r="J224" s="24">
        <f t="shared" ca="1" si="27"/>
        <v>0</v>
      </c>
      <c r="K224" s="24">
        <f t="shared" ca="1" si="27"/>
        <v>43.885104324266031</v>
      </c>
      <c r="L224" s="24">
        <f t="shared" ca="1" si="27"/>
        <v>37.817741920026791</v>
      </c>
      <c r="M224" s="24">
        <f t="shared" ca="1" si="27"/>
        <v>44.348472179292365</v>
      </c>
      <c r="N224" s="24">
        <f t="shared" ca="1" si="27"/>
        <v>37.859392265136925</v>
      </c>
      <c r="O224" s="24">
        <f t="shared" ca="1" si="27"/>
        <v>30.133881881281642</v>
      </c>
      <c r="P224" s="24">
        <f t="shared" ca="1" si="27"/>
        <v>0</v>
      </c>
      <c r="R224" s="24">
        <f ca="1">IF(J224=0,0,Agents($I$4,$I$5,J224,$I$3)/(1-$P$1))</f>
        <v>0</v>
      </c>
      <c r="S224" s="24">
        <f ca="1">IF(K224=0,0,Agents($I$4,$I$5,K224,$I$3)/(1-$P$1))</f>
        <v>17.391304347826086</v>
      </c>
      <c r="T224" s="24">
        <f ca="1">IF(L224=0,0,Agents($I$4,$I$5,L224,$I$3)/(1-$P$1))</f>
        <v>15.217391304347826</v>
      </c>
      <c r="U224" s="24">
        <f ca="1">IF(M224=0,0,Agents($I$4,$I$5,M224,$I$3)/(1-$P$1))</f>
        <v>17.391304347826086</v>
      </c>
      <c r="V224" s="24">
        <f ca="1">IF(N224=0,0,Agents($I$4,$I$5,N224,$I$3)/(1-$P$1))</f>
        <v>15.217391304347826</v>
      </c>
      <c r="W224" s="24">
        <f ca="1">IF(O224=0,0,Agents($I$4,$I$5,O224,$I$3)/(1-$P$1))</f>
        <v>13.043478260869565</v>
      </c>
      <c r="X224" s="24">
        <f ca="1">IF(P224=0,0,Agents($I$4,$I$5,P224,$I$3)/(1-$P$1))</f>
        <v>0</v>
      </c>
    </row>
    <row r="225" spans="1:24" x14ac:dyDescent="0.25">
      <c r="A225" s="121">
        <v>0.39583333333333331</v>
      </c>
      <c r="B225" s="122"/>
      <c r="C225" s="123">
        <v>4.9016223679668625E-2</v>
      </c>
      <c r="D225" s="123">
        <v>5.0674662668665667E-2</v>
      </c>
      <c r="E225" s="123">
        <v>5.2038448790188929E-2</v>
      </c>
      <c r="F225" s="123">
        <v>4.3687650498796013E-2</v>
      </c>
      <c r="G225" s="123">
        <v>4.8506151142355007E-2</v>
      </c>
      <c r="H225" s="124"/>
      <c r="J225" s="30">
        <f t="shared" ca="1" si="27"/>
        <v>0</v>
      </c>
      <c r="K225" s="30">
        <f t="shared" ca="1" si="27"/>
        <v>59.920046288901695</v>
      </c>
      <c r="L225" s="30">
        <f t="shared" ca="1" si="27"/>
        <v>48.054123191612987</v>
      </c>
      <c r="M225" s="30">
        <f t="shared" ca="1" si="27"/>
        <v>54.824489229518903</v>
      </c>
      <c r="N225" s="30">
        <f t="shared" ca="1" si="27"/>
        <v>42.54993643957868</v>
      </c>
      <c r="O225" s="30">
        <f t="shared" ca="1" si="27"/>
        <v>36.160658257537968</v>
      </c>
      <c r="P225" s="30">
        <f t="shared" ca="1" si="27"/>
        <v>0</v>
      </c>
      <c r="R225" s="30">
        <f ca="1">IF(J225=0,0,Agents($I$4,$I$5,J225,$I$3)/(1-$P$1))</f>
        <v>0</v>
      </c>
      <c r="S225" s="30">
        <f ca="1">IF(K225=0,0,Agents($I$4,$I$5,K225,$I$3)/(1-$P$1))</f>
        <v>22.826086956521738</v>
      </c>
      <c r="T225" s="30">
        <f ca="1">IF(L225=0,0,Agents($I$4,$I$5,L225,$I$3)/(1-$P$1))</f>
        <v>19.565217391304348</v>
      </c>
      <c r="U225" s="30">
        <f ca="1">IF(M225=0,0,Agents($I$4,$I$5,M225,$I$3)/(1-$P$1))</f>
        <v>21.739130434782609</v>
      </c>
      <c r="V225" s="30">
        <f ca="1">IF(N225=0,0,Agents($I$4,$I$5,N225,$I$3)/(1-$P$1))</f>
        <v>17.391304347826086</v>
      </c>
      <c r="W225" s="30">
        <f ca="1">IF(O225=0,0,Agents($I$4,$I$5,O225,$I$3)/(1-$P$1))</f>
        <v>15.217391304347826</v>
      </c>
      <c r="X225" s="30">
        <f ca="1">IF(P225=0,0,Agents($I$4,$I$5,P225,$I$3)/(1-$P$1))</f>
        <v>0</v>
      </c>
    </row>
    <row r="226" spans="1:24" x14ac:dyDescent="0.25">
      <c r="A226" s="125">
        <v>0.41666666666666669</v>
      </c>
      <c r="B226" s="118"/>
      <c r="C226" s="119">
        <v>5.6689944504925503E-2</v>
      </c>
      <c r="D226" s="119">
        <v>5.3073463268365817E-2</v>
      </c>
      <c r="E226" s="119">
        <v>5.4027179317202516E-2</v>
      </c>
      <c r="F226" s="119">
        <v>4.9879600963192293E-2</v>
      </c>
      <c r="G226" s="119">
        <v>5.4481546572934976E-2</v>
      </c>
      <c r="H226" s="120"/>
      <c r="J226" s="24">
        <f t="shared" ca="1" si="27"/>
        <v>0</v>
      </c>
      <c r="K226" s="24">
        <f t="shared" ca="1" si="27"/>
        <v>69.300811932180437</v>
      </c>
      <c r="L226" s="24">
        <f t="shared" ca="1" si="27"/>
        <v>50.328874585298806</v>
      </c>
      <c r="M226" s="24">
        <f t="shared" ca="1" si="27"/>
        <v>56.919692639564211</v>
      </c>
      <c r="N226" s="24">
        <f t="shared" ca="1" si="27"/>
        <v>48.580636092432343</v>
      </c>
      <c r="O226" s="24">
        <f t="shared" ca="1" si="27"/>
        <v>40.615232100857867</v>
      </c>
      <c r="P226" s="24">
        <f t="shared" ca="1" si="27"/>
        <v>0</v>
      </c>
      <c r="R226" s="24">
        <f ca="1">IF(J226=0,0,Agents($I$4,$I$5,J226,$I$3)/(1-$P$1))</f>
        <v>0</v>
      </c>
      <c r="S226" s="24">
        <f ca="1">IF(K226=0,0,Agents($I$4,$I$5,K226,$I$3)/(1-$P$1))</f>
        <v>26.086956521739129</v>
      </c>
      <c r="T226" s="24">
        <f ca="1">IF(L226=0,0,Agents($I$4,$I$5,L226,$I$3)/(1-$P$1))</f>
        <v>19.565217391304348</v>
      </c>
      <c r="U226" s="24">
        <f ca="1">IF(M226=0,0,Agents($I$4,$I$5,M226,$I$3)/(1-$P$1))</f>
        <v>21.739130434782609</v>
      </c>
      <c r="V226" s="24">
        <f ca="1">IF(N226=0,0,Agents($I$4,$I$5,N226,$I$3)/(1-$P$1))</f>
        <v>19.565217391304348</v>
      </c>
      <c r="W226" s="24">
        <f ca="1">IF(O226=0,0,Agents($I$4,$I$5,O226,$I$3)/(1-$P$1))</f>
        <v>16.304347826086957</v>
      </c>
      <c r="X226" s="24">
        <f ca="1">IF(P226=0,0,Agents($I$4,$I$5,P226,$I$3)/(1-$P$1))</f>
        <v>0</v>
      </c>
    </row>
    <row r="227" spans="1:24" x14ac:dyDescent="0.25">
      <c r="A227" s="121">
        <v>0.4375</v>
      </c>
      <c r="B227" s="122"/>
      <c r="C227" s="123">
        <v>6.1177345264331787E-2</v>
      </c>
      <c r="D227" s="123">
        <v>6.0385192019374909E-2</v>
      </c>
      <c r="E227" s="123">
        <v>5.6347364932051704E-2</v>
      </c>
      <c r="F227" s="123">
        <v>5.2128813738720886E-2</v>
      </c>
      <c r="G227" s="123">
        <v>6.1862917398945519E-2</v>
      </c>
      <c r="H227" s="124"/>
      <c r="J227" s="30">
        <f t="shared" ca="1" si="27"/>
        <v>0</v>
      </c>
      <c r="K227" s="30">
        <f t="shared" ca="1" si="27"/>
        <v>74.786449972713683</v>
      </c>
      <c r="L227" s="30">
        <f t="shared" ca="1" si="27"/>
        <v>57.262491814129611</v>
      </c>
      <c r="M227" s="30">
        <f t="shared" ca="1" si="27"/>
        <v>59.364096617950402</v>
      </c>
      <c r="N227" s="30">
        <f t="shared" ca="1" si="27"/>
        <v>50.771274855221094</v>
      </c>
      <c r="O227" s="30">
        <f t="shared" ca="1" si="27"/>
        <v>46.117940966135386</v>
      </c>
      <c r="P227" s="30">
        <f t="shared" ca="1" si="27"/>
        <v>0</v>
      </c>
      <c r="R227" s="30">
        <f ca="1">IF(J227=0,0,Agents($I$4,$I$5,J227,$I$3)/(1-$P$1))</f>
        <v>0</v>
      </c>
      <c r="S227" s="30">
        <f ca="1">IF(K227=0,0,Agents($I$4,$I$5,K227,$I$3)/(1-$P$1))</f>
        <v>28.260869565217391</v>
      </c>
      <c r="T227" s="30">
        <f ca="1">IF(L227=0,0,Agents($I$4,$I$5,L227,$I$3)/(1-$P$1))</f>
        <v>21.739130434782609</v>
      </c>
      <c r="U227" s="30">
        <f ca="1">IF(M227=0,0,Agents($I$4,$I$5,M227,$I$3)/(1-$P$1))</f>
        <v>22.826086956521738</v>
      </c>
      <c r="V227" s="30">
        <f ca="1">IF(N227=0,0,Agents($I$4,$I$5,N227,$I$3)/(1-$P$1))</f>
        <v>19.565217391304348</v>
      </c>
      <c r="W227" s="30">
        <f ca="1">IF(O227=0,0,Agents($I$4,$I$5,O227,$I$3)/(1-$P$1))</f>
        <v>18.478260869565215</v>
      </c>
      <c r="X227" s="30">
        <f ca="1">IF(P227=0,0,Agents($I$4,$I$5,P227,$I$3)/(1-$P$1))</f>
        <v>0</v>
      </c>
    </row>
    <row r="228" spans="1:24" x14ac:dyDescent="0.25">
      <c r="A228" s="125">
        <v>0.45833333333333331</v>
      </c>
      <c r="B228" s="118"/>
      <c r="C228" s="119">
        <v>5.9106237221528891E-2</v>
      </c>
      <c r="D228" s="119">
        <v>5.9485641794487357E-2</v>
      </c>
      <c r="E228" s="119">
        <v>5.9661915810407688E-2</v>
      </c>
      <c r="F228" s="119">
        <v>5.384879997883097E-2</v>
      </c>
      <c r="G228" s="119">
        <v>6.2214411247803164E-2</v>
      </c>
      <c r="H228" s="120"/>
      <c r="J228" s="24">
        <f t="shared" ca="1" si="27"/>
        <v>0</v>
      </c>
      <c r="K228" s="24">
        <f t="shared" ca="1" si="27"/>
        <v>72.254617030929111</v>
      </c>
      <c r="L228" s="24">
        <f t="shared" ca="1" si="27"/>
        <v>56.409460041497432</v>
      </c>
      <c r="M228" s="24">
        <f t="shared" ca="1" si="27"/>
        <v>62.85610230135925</v>
      </c>
      <c r="N228" s="24">
        <f t="shared" ca="1" si="27"/>
        <v>52.446469203236013</v>
      </c>
      <c r="O228" s="24">
        <f t="shared" ca="1" si="27"/>
        <v>46.379974721624791</v>
      </c>
      <c r="P228" s="24">
        <f t="shared" ca="1" si="27"/>
        <v>0</v>
      </c>
      <c r="R228" s="24">
        <f ca="1">IF(J228=0,0,Agents($I$4,$I$5,J228,$I$3)/(1-$P$1))</f>
        <v>0</v>
      </c>
      <c r="S228" s="24">
        <f ca="1">IF(K228=0,0,Agents($I$4,$I$5,K228,$I$3)/(1-$P$1))</f>
        <v>27.173913043478258</v>
      </c>
      <c r="T228" s="24">
        <f ca="1">IF(L228=0,0,Agents($I$4,$I$5,L228,$I$3)/(1-$P$1))</f>
        <v>21.739130434782609</v>
      </c>
      <c r="U228" s="24">
        <f ca="1">IF(M228=0,0,Agents($I$4,$I$5,M228,$I$3)/(1-$P$1))</f>
        <v>23.913043478260867</v>
      </c>
      <c r="V228" s="24">
        <f ca="1">IF(N228=0,0,Agents($I$4,$I$5,N228,$I$3)/(1-$P$1))</f>
        <v>20.652173913043477</v>
      </c>
      <c r="W228" s="24">
        <f ca="1">IF(O228=0,0,Agents($I$4,$I$5,O228,$I$3)/(1-$P$1))</f>
        <v>18.478260869565215</v>
      </c>
      <c r="X228" s="24">
        <f ca="1">IF(P228=0,0,Agents($I$4,$I$5,P228,$I$3)/(1-$P$1))</f>
        <v>0</v>
      </c>
    </row>
    <row r="229" spans="1:24" x14ac:dyDescent="0.25">
      <c r="A229" s="121">
        <v>0.47916666666666669</v>
      </c>
      <c r="B229" s="122"/>
      <c r="C229" s="123">
        <v>6.2212899285733245E-2</v>
      </c>
      <c r="D229" s="123">
        <v>6.1284742244262468E-2</v>
      </c>
      <c r="E229" s="123">
        <v>5.6678820019887298E-2</v>
      </c>
      <c r="F229" s="123">
        <v>5.7976766955095155E-2</v>
      </c>
      <c r="G229" s="123">
        <v>5.9753954305799648E-2</v>
      </c>
      <c r="H229" s="124"/>
      <c r="J229" s="30">
        <f t="shared" ca="1" si="27"/>
        <v>0</v>
      </c>
      <c r="K229" s="30">
        <f t="shared" ca="1" si="27"/>
        <v>76.05236644360599</v>
      </c>
      <c r="L229" s="30">
        <f t="shared" ca="1" si="27"/>
        <v>58.115523586761796</v>
      </c>
      <c r="M229" s="30">
        <f t="shared" ca="1" si="27"/>
        <v>59.713297186291285</v>
      </c>
      <c r="N229" s="30">
        <f t="shared" ca="1" si="27"/>
        <v>56.466935638471789</v>
      </c>
      <c r="O229" s="30">
        <f t="shared" ca="1" si="27"/>
        <v>44.545738433198949</v>
      </c>
      <c r="P229" s="30">
        <f t="shared" ca="1" si="27"/>
        <v>0</v>
      </c>
      <c r="R229" s="30">
        <f ca="1">IF(J229=0,0,Agents($I$4,$I$5,J229,$I$3)/(1-$P$1))</f>
        <v>0</v>
      </c>
      <c r="S229" s="30">
        <f ca="1">IF(K229=0,0,Agents($I$4,$I$5,K229,$I$3)/(1-$P$1))</f>
        <v>28.260869565217391</v>
      </c>
      <c r="T229" s="30">
        <f ca="1">IF(L229=0,0,Agents($I$4,$I$5,L229,$I$3)/(1-$P$1))</f>
        <v>22.826086956521738</v>
      </c>
      <c r="U229" s="30">
        <f ca="1">IF(M229=0,0,Agents($I$4,$I$5,M229,$I$3)/(1-$P$1))</f>
        <v>22.826086956521738</v>
      </c>
      <c r="V229" s="30">
        <f ca="1">IF(N229=0,0,Agents($I$4,$I$5,N229,$I$3)/(1-$P$1))</f>
        <v>21.739130434782609</v>
      </c>
      <c r="W229" s="30">
        <f ca="1">IF(O229=0,0,Agents($I$4,$I$5,O229,$I$3)/(1-$P$1))</f>
        <v>17.391304347826086</v>
      </c>
      <c r="X229" s="30">
        <f ca="1">IF(P229=0,0,Agents($I$4,$I$5,P229,$I$3)/(1-$P$1))</f>
        <v>0</v>
      </c>
    </row>
    <row r="230" spans="1:24" x14ac:dyDescent="0.25">
      <c r="A230" s="125">
        <v>0.5</v>
      </c>
      <c r="B230" s="118"/>
      <c r="C230" s="119">
        <v>5.6689944504925503E-2</v>
      </c>
      <c r="D230" s="119">
        <v>5.3788490370199497E-2</v>
      </c>
      <c r="E230" s="119">
        <v>5.4027179317202516E-2</v>
      </c>
      <c r="F230" s="119">
        <v>5.4192797226852982E-2</v>
      </c>
      <c r="G230" s="119">
        <v>5.342706502636204E-2</v>
      </c>
      <c r="H230" s="120"/>
      <c r="J230" s="24">
        <f t="shared" ca="1" si="27"/>
        <v>0</v>
      </c>
      <c r="K230" s="24">
        <f t="shared" ca="1" si="27"/>
        <v>69.300811932180437</v>
      </c>
      <c r="L230" s="24">
        <f t="shared" ca="1" si="27"/>
        <v>51.006925481493603</v>
      </c>
      <c r="M230" s="24">
        <f t="shared" ca="1" si="27"/>
        <v>56.919692639564211</v>
      </c>
      <c r="N230" s="24">
        <f t="shared" ca="1" si="27"/>
        <v>52.781508072838989</v>
      </c>
      <c r="O230" s="24">
        <f t="shared" ca="1" si="27"/>
        <v>39.829130834389652</v>
      </c>
      <c r="P230" s="24">
        <f t="shared" ca="1" si="27"/>
        <v>0</v>
      </c>
      <c r="R230" s="24">
        <f ca="1">IF(J230=0,0,Agents($I$4,$I$5,J230,$I$3)/(1-$P$1))</f>
        <v>0</v>
      </c>
      <c r="S230" s="24">
        <f ca="1">IF(K230=0,0,Agents($I$4,$I$5,K230,$I$3)/(1-$P$1))</f>
        <v>26.086956521739129</v>
      </c>
      <c r="T230" s="24">
        <f ca="1">IF(L230=0,0,Agents($I$4,$I$5,L230,$I$3)/(1-$P$1))</f>
        <v>19.565217391304348</v>
      </c>
      <c r="U230" s="24">
        <f ca="1">IF(M230=0,0,Agents($I$4,$I$5,M230,$I$3)/(1-$P$1))</f>
        <v>21.739130434782609</v>
      </c>
      <c r="V230" s="24">
        <f ca="1">IF(N230=0,0,Agents($I$4,$I$5,N230,$I$3)/(1-$P$1))</f>
        <v>20.652173913043477</v>
      </c>
      <c r="W230" s="24">
        <f ca="1">IF(O230=0,0,Agents($I$4,$I$5,O230,$I$3)/(1-$P$1))</f>
        <v>16.304347826086957</v>
      </c>
      <c r="X230" s="24">
        <f ca="1">IF(P230=0,0,Agents($I$4,$I$5,P230,$I$3)/(1-$P$1))</f>
        <v>0</v>
      </c>
    </row>
    <row r="231" spans="1:24" x14ac:dyDescent="0.25">
      <c r="A231" s="121">
        <v>0.52083333333333337</v>
      </c>
      <c r="B231" s="122"/>
      <c r="C231" s="123">
        <v>5.1857359071718741E-2</v>
      </c>
      <c r="D231" s="123">
        <v>5.3788490370199497E-2</v>
      </c>
      <c r="E231" s="123">
        <v>4.938680808750414E-2</v>
      </c>
      <c r="F231" s="123">
        <v>5.2128813738720886E-2</v>
      </c>
      <c r="G231" s="123">
        <v>5.518453427065026E-2</v>
      </c>
      <c r="H231" s="124"/>
      <c r="J231" s="30">
        <f t="shared" ca="1" si="27"/>
        <v>0</v>
      </c>
      <c r="K231" s="30">
        <f t="shared" ca="1" si="27"/>
        <v>63.393201734683089</v>
      </c>
      <c r="L231" s="30">
        <f t="shared" ca="1" si="27"/>
        <v>51.006925481493603</v>
      </c>
      <c r="M231" s="30">
        <f t="shared" ca="1" si="27"/>
        <v>52.030884682791822</v>
      </c>
      <c r="N231" s="30">
        <f t="shared" ca="1" si="27"/>
        <v>50.771274855221094</v>
      </c>
      <c r="O231" s="30">
        <f t="shared" ca="1" si="27"/>
        <v>41.139299611836677</v>
      </c>
      <c r="P231" s="30">
        <f t="shared" ca="1" si="27"/>
        <v>0</v>
      </c>
      <c r="R231" s="30">
        <f ca="1">IF(J231=0,0,Agents($I$4,$I$5,J231,$I$3)/(1-$P$1))</f>
        <v>0</v>
      </c>
      <c r="S231" s="30">
        <f ca="1">IF(K231=0,0,Agents($I$4,$I$5,K231,$I$3)/(1-$P$1))</f>
        <v>23.913043478260867</v>
      </c>
      <c r="T231" s="30">
        <f ca="1">IF(L231=0,0,Agents($I$4,$I$5,L231,$I$3)/(1-$P$1))</f>
        <v>19.565217391304348</v>
      </c>
      <c r="U231" s="30">
        <f ca="1">IF(M231=0,0,Agents($I$4,$I$5,M231,$I$3)/(1-$P$1))</f>
        <v>20.652173913043477</v>
      </c>
      <c r="V231" s="30">
        <f ca="1">IF(N231=0,0,Agents($I$4,$I$5,N231,$I$3)/(1-$P$1))</f>
        <v>19.565217391304348</v>
      </c>
      <c r="W231" s="30">
        <f ca="1">IF(O231=0,0,Agents($I$4,$I$5,O231,$I$3)/(1-$P$1))</f>
        <v>16.304347826086957</v>
      </c>
      <c r="X231" s="30">
        <f ca="1">IF(P231=0,0,Agents($I$4,$I$5,P231,$I$3)/(1-$P$1))</f>
        <v>0</v>
      </c>
    </row>
    <row r="232" spans="1:24" x14ac:dyDescent="0.25">
      <c r="A232" s="125">
        <v>0.54166666666666663</v>
      </c>
      <c r="B232" s="118"/>
      <c r="C232" s="119">
        <v>5.3928467114521643E-2</v>
      </c>
      <c r="D232" s="119">
        <v>5.2589090070349426E-2</v>
      </c>
      <c r="E232" s="119">
        <v>5.1375538614517727E-2</v>
      </c>
      <c r="F232" s="119">
        <v>5.4192797226852982E-2</v>
      </c>
      <c r="G232" s="119">
        <v>5.3778558875219686E-2</v>
      </c>
      <c r="H232" s="120"/>
      <c r="J232" s="24">
        <f t="shared" ca="1" si="27"/>
        <v>0</v>
      </c>
      <c r="K232" s="24">
        <f t="shared" ca="1" si="27"/>
        <v>65.925034676467661</v>
      </c>
      <c r="L232" s="24">
        <f t="shared" ca="1" si="27"/>
        <v>49.869549784650694</v>
      </c>
      <c r="M232" s="24">
        <f t="shared" ca="1" si="27"/>
        <v>54.126088092837129</v>
      </c>
      <c r="N232" s="24">
        <f t="shared" ca="1" si="27"/>
        <v>52.781508072838989</v>
      </c>
      <c r="O232" s="24">
        <f t="shared" ca="1" si="27"/>
        <v>40.091164589879057</v>
      </c>
      <c r="P232" s="24">
        <f t="shared" ca="1" si="27"/>
        <v>0</v>
      </c>
      <c r="R232" s="24">
        <f ca="1">IF(J232=0,0,Agents($I$4,$I$5,J232,$I$3)/(1-$P$1))</f>
        <v>0</v>
      </c>
      <c r="S232" s="24">
        <f ca="1">IF(K232=0,0,Agents($I$4,$I$5,K232,$I$3)/(1-$P$1))</f>
        <v>25</v>
      </c>
      <c r="T232" s="24">
        <f ca="1">IF(L232=0,0,Agents($I$4,$I$5,L232,$I$3)/(1-$P$1))</f>
        <v>19.565217391304348</v>
      </c>
      <c r="U232" s="24">
        <f ca="1">IF(M232=0,0,Agents($I$4,$I$5,M232,$I$3)/(1-$P$1))</f>
        <v>20.652173913043477</v>
      </c>
      <c r="V232" s="24">
        <f ca="1">IF(N232=0,0,Agents($I$4,$I$5,N232,$I$3)/(1-$P$1))</f>
        <v>20.652173913043477</v>
      </c>
      <c r="W232" s="24">
        <f ca="1">IF(O232=0,0,Agents($I$4,$I$5,O232,$I$3)/(1-$P$1))</f>
        <v>16.304347826086957</v>
      </c>
      <c r="X232" s="24">
        <f ca="1">IF(P232=0,0,Agents($I$4,$I$5,P232,$I$3)/(1-$P$1))</f>
        <v>0</v>
      </c>
    </row>
    <row r="233" spans="1:24" x14ac:dyDescent="0.25">
      <c r="A233" s="121">
        <v>0.5625</v>
      </c>
      <c r="B233" s="122"/>
      <c r="C233" s="123">
        <v>5.3928467114521643E-2</v>
      </c>
      <c r="D233" s="123">
        <v>5.5887440894937128E-2</v>
      </c>
      <c r="E233" s="123">
        <v>5.1706993702353328E-2</v>
      </c>
      <c r="F233" s="123">
        <v>5.6944775211029107E-2</v>
      </c>
      <c r="G233" s="123">
        <v>5.6942003514938486E-2</v>
      </c>
      <c r="H233" s="124"/>
      <c r="J233" s="30">
        <f t="shared" ca="1" si="27"/>
        <v>0</v>
      </c>
      <c r="K233" s="30">
        <f t="shared" ca="1" si="27"/>
        <v>65.925034676467661</v>
      </c>
      <c r="L233" s="30">
        <f t="shared" ca="1" si="27"/>
        <v>52.997332950968698</v>
      </c>
      <c r="M233" s="30">
        <f t="shared" ca="1" si="27"/>
        <v>54.47528866117802</v>
      </c>
      <c r="N233" s="30">
        <f t="shared" ca="1" si="27"/>
        <v>55.461819029662841</v>
      </c>
      <c r="O233" s="30">
        <f t="shared" ca="1" si="27"/>
        <v>42.449468389283702</v>
      </c>
      <c r="P233" s="30">
        <f t="shared" ca="1" si="27"/>
        <v>0</v>
      </c>
      <c r="R233" s="30">
        <f ca="1">IF(J233=0,0,Agents($I$4,$I$5,J233,$I$3)/(1-$P$1))</f>
        <v>0</v>
      </c>
      <c r="S233" s="30">
        <f ca="1">IF(K233=0,0,Agents($I$4,$I$5,K233,$I$3)/(1-$P$1))</f>
        <v>25</v>
      </c>
      <c r="T233" s="30">
        <f ca="1">IF(L233=0,0,Agents($I$4,$I$5,L233,$I$3)/(1-$P$1))</f>
        <v>20.652173913043477</v>
      </c>
      <c r="U233" s="30">
        <f ca="1">IF(M233=0,0,Agents($I$4,$I$5,M233,$I$3)/(1-$P$1))</f>
        <v>21.739130434782609</v>
      </c>
      <c r="V233" s="30">
        <f ca="1">IF(N233=0,0,Agents($I$4,$I$5,N233,$I$3)/(1-$P$1))</f>
        <v>21.739130434782609</v>
      </c>
      <c r="W233" s="30">
        <f ca="1">IF(O233=0,0,Agents($I$4,$I$5,O233,$I$3)/(1-$P$1))</f>
        <v>17.391304347826086</v>
      </c>
      <c r="X233" s="30">
        <f ca="1">IF(P233=0,0,Agents($I$4,$I$5,P233,$I$3)/(1-$P$1))</f>
        <v>0</v>
      </c>
    </row>
    <row r="234" spans="1:24" x14ac:dyDescent="0.25">
      <c r="A234" s="125">
        <v>0.58333333333333337</v>
      </c>
      <c r="B234" s="118"/>
      <c r="C234" s="119">
        <v>5.4964021135923087E-2</v>
      </c>
      <c r="D234" s="119">
        <v>5.7386691269749726E-2</v>
      </c>
      <c r="E234" s="119">
        <v>5.8667550546900891E-2</v>
      </c>
      <c r="F234" s="119">
        <v>5.8664761451139191E-2</v>
      </c>
      <c r="G234" s="119">
        <v>5.9050966608084357E-2</v>
      </c>
      <c r="H234" s="120"/>
      <c r="J234" s="24">
        <f t="shared" ca="1" si="27"/>
        <v>0</v>
      </c>
      <c r="K234" s="24">
        <f t="shared" ca="1" si="27"/>
        <v>67.190951147359954</v>
      </c>
      <c r="L234" s="24">
        <f t="shared" ca="1" si="27"/>
        <v>54.419052572022338</v>
      </c>
      <c r="M234" s="24">
        <f t="shared" ca="1" si="27"/>
        <v>61.8085005963366</v>
      </c>
      <c r="N234" s="24">
        <f t="shared" ca="1" si="27"/>
        <v>57.137013377677754</v>
      </c>
      <c r="O234" s="24">
        <f t="shared" ca="1" si="27"/>
        <v>44.021670922220139</v>
      </c>
      <c r="P234" s="24">
        <f t="shared" ca="1" si="27"/>
        <v>0</v>
      </c>
      <c r="R234" s="24">
        <f ca="1">IF(J234=0,0,Agents($I$4,$I$5,J234,$I$3)/(1-$P$1))</f>
        <v>0</v>
      </c>
      <c r="S234" s="24">
        <f ca="1">IF(K234=0,0,Agents($I$4,$I$5,K234,$I$3)/(1-$P$1))</f>
        <v>25</v>
      </c>
      <c r="T234" s="24">
        <f ca="1">IF(L234=0,0,Agents($I$4,$I$5,L234,$I$3)/(1-$P$1))</f>
        <v>21.739130434782609</v>
      </c>
      <c r="U234" s="24">
        <f ca="1">IF(M234=0,0,Agents($I$4,$I$5,M234,$I$3)/(1-$P$1))</f>
        <v>23.913043478260867</v>
      </c>
      <c r="V234" s="24">
        <f ca="1">IF(N234=0,0,Agents($I$4,$I$5,N234,$I$3)/(1-$P$1))</f>
        <v>21.739130434782609</v>
      </c>
      <c r="W234" s="24">
        <f ca="1">IF(O234=0,0,Agents($I$4,$I$5,O234,$I$3)/(1-$P$1))</f>
        <v>17.391304347826086</v>
      </c>
      <c r="X234" s="24">
        <f ca="1">IF(P234=0,0,Agents($I$4,$I$5,P234,$I$3)/(1-$P$1))</f>
        <v>0</v>
      </c>
    </row>
    <row r="235" spans="1:24" x14ac:dyDescent="0.25">
      <c r="A235" s="121">
        <v>0.60416666666666663</v>
      </c>
      <c r="B235" s="122"/>
      <c r="C235" s="123">
        <v>5.4618836462122608E-2</v>
      </c>
      <c r="D235" s="123">
        <v>5.9485641794487357E-2</v>
      </c>
      <c r="E235" s="123">
        <v>6.1982101425256876E-2</v>
      </c>
      <c r="F235" s="123">
        <v>6.1760736683337335E-2</v>
      </c>
      <c r="G235" s="123">
        <v>5.8347978910369067E-2</v>
      </c>
      <c r="H235" s="124"/>
      <c r="J235" s="30">
        <f t="shared" ca="1" si="27"/>
        <v>0</v>
      </c>
      <c r="K235" s="30">
        <f t="shared" ca="1" si="27"/>
        <v>66.768978990395865</v>
      </c>
      <c r="L235" s="30">
        <f t="shared" ca="1" si="27"/>
        <v>56.409460041497432</v>
      </c>
      <c r="M235" s="30">
        <f t="shared" ca="1" si="27"/>
        <v>65.300506279745449</v>
      </c>
      <c r="N235" s="30">
        <f t="shared" ca="1" si="27"/>
        <v>60.152363204104589</v>
      </c>
      <c r="O235" s="30">
        <f t="shared" ca="1" si="27"/>
        <v>43.497603411241329</v>
      </c>
      <c r="P235" s="30">
        <f t="shared" ca="1" si="27"/>
        <v>0</v>
      </c>
      <c r="R235" s="30">
        <f ca="1">IF(J235=0,0,Agents($I$4,$I$5,J235,$I$3)/(1-$P$1))</f>
        <v>0</v>
      </c>
      <c r="S235" s="30">
        <f ca="1">IF(K235=0,0,Agents($I$4,$I$5,K235,$I$3)/(1-$P$1))</f>
        <v>25</v>
      </c>
      <c r="T235" s="30">
        <f ca="1">IF(L235=0,0,Agents($I$4,$I$5,L235,$I$3)/(1-$P$1))</f>
        <v>21.739130434782609</v>
      </c>
      <c r="U235" s="30">
        <f ca="1">IF(M235=0,0,Agents($I$4,$I$5,M235,$I$3)/(1-$P$1))</f>
        <v>25</v>
      </c>
      <c r="V235" s="30">
        <f ca="1">IF(N235=0,0,Agents($I$4,$I$5,N235,$I$3)/(1-$P$1))</f>
        <v>22.826086956521738</v>
      </c>
      <c r="W235" s="30">
        <f ca="1">IF(O235=0,0,Agents($I$4,$I$5,O235,$I$3)/(1-$P$1))</f>
        <v>17.391304347826086</v>
      </c>
      <c r="X235" s="30">
        <f ca="1">IF(P235=0,0,Agents($I$4,$I$5,P235,$I$3)/(1-$P$1))</f>
        <v>0</v>
      </c>
    </row>
    <row r="236" spans="1:24" x14ac:dyDescent="0.25">
      <c r="A236" s="125">
        <v>0.625</v>
      </c>
      <c r="B236" s="118"/>
      <c r="C236" s="119">
        <v>5.3238097766920671E-2</v>
      </c>
      <c r="D236" s="119">
        <v>5.1689539845461867E-2</v>
      </c>
      <c r="E236" s="119">
        <v>5.5021544580709306E-2</v>
      </c>
      <c r="F236" s="119">
        <v>5.7632769707073143E-2</v>
      </c>
      <c r="G236" s="119">
        <v>5.7293497363796131E-2</v>
      </c>
      <c r="H236" s="120"/>
      <c r="J236" s="24">
        <f t="shared" ca="1" si="27"/>
        <v>0</v>
      </c>
      <c r="K236" s="24">
        <f t="shared" ca="1" si="27"/>
        <v>65.08109036253947</v>
      </c>
      <c r="L236" s="24">
        <f t="shared" ca="1" si="27"/>
        <v>49.016518012018508</v>
      </c>
      <c r="M236" s="24">
        <f t="shared" ca="1" si="27"/>
        <v>57.967294344586861</v>
      </c>
      <c r="N236" s="24">
        <f t="shared" ca="1" si="27"/>
        <v>56.131896768868806</v>
      </c>
      <c r="O236" s="24">
        <f t="shared" ca="1" si="27"/>
        <v>42.711502144773107</v>
      </c>
      <c r="P236" s="24">
        <f t="shared" ca="1" si="27"/>
        <v>0</v>
      </c>
      <c r="R236" s="24">
        <f ca="1">IF(J236=0,0,Agents($I$4,$I$5,J236,$I$3)/(1-$P$1))</f>
        <v>0</v>
      </c>
      <c r="S236" s="24">
        <f ca="1">IF(K236=0,0,Agents($I$4,$I$5,K236,$I$3)/(1-$P$1))</f>
        <v>25</v>
      </c>
      <c r="T236" s="24">
        <f ca="1">IF(L236=0,0,Agents($I$4,$I$5,L236,$I$3)/(1-$P$1))</f>
        <v>19.565217391304348</v>
      </c>
      <c r="U236" s="24">
        <f ca="1">IF(M236=0,0,Agents($I$4,$I$5,M236,$I$3)/(1-$P$1))</f>
        <v>22.826086956521738</v>
      </c>
      <c r="V236" s="24">
        <f ca="1">IF(N236=0,0,Agents($I$4,$I$5,N236,$I$3)/(1-$P$1))</f>
        <v>21.739130434782609</v>
      </c>
      <c r="W236" s="24">
        <f ca="1">IF(O236=0,0,Agents($I$4,$I$5,O236,$I$3)/(1-$P$1))</f>
        <v>17.391304347826086</v>
      </c>
      <c r="X236" s="24">
        <f ca="1">IF(P236=0,0,Agents($I$4,$I$5,P236,$I$3)/(1-$P$1))</f>
        <v>0</v>
      </c>
    </row>
    <row r="237" spans="1:24" x14ac:dyDescent="0.25">
      <c r="A237" s="121">
        <v>0.64583333333333337</v>
      </c>
      <c r="B237" s="122"/>
      <c r="C237" s="123">
        <v>5.2547728419319706E-2</v>
      </c>
      <c r="D237" s="123">
        <v>5.2888940145311945E-2</v>
      </c>
      <c r="E237" s="123">
        <v>4.938680808750414E-2</v>
      </c>
      <c r="F237" s="123">
        <v>5.5912783466963066E-2</v>
      </c>
      <c r="G237" s="123">
        <v>5.3075571177504395E-2</v>
      </c>
      <c r="H237" s="124"/>
      <c r="J237" s="30">
        <f t="shared" ca="1" si="27"/>
        <v>0</v>
      </c>
      <c r="K237" s="30">
        <f t="shared" ca="1" si="27"/>
        <v>64.23714604861128</v>
      </c>
      <c r="L237" s="30">
        <f t="shared" ca="1" si="27"/>
        <v>50.153893708861425</v>
      </c>
      <c r="M237" s="30">
        <f t="shared" ca="1" si="27"/>
        <v>52.030884682791822</v>
      </c>
      <c r="N237" s="30">
        <f t="shared" ca="1" si="27"/>
        <v>54.456702420853901</v>
      </c>
      <c r="O237" s="30">
        <f t="shared" ca="1" si="27"/>
        <v>39.567097078900247</v>
      </c>
      <c r="P237" s="30">
        <f t="shared" ca="1" si="27"/>
        <v>0</v>
      </c>
      <c r="R237" s="30">
        <f ca="1">IF(J237=0,0,Agents($I$4,$I$5,J237,$I$3)/(1-$P$1))</f>
        <v>0</v>
      </c>
      <c r="S237" s="30">
        <f ca="1">IF(K237=0,0,Agents($I$4,$I$5,K237,$I$3)/(1-$P$1))</f>
        <v>25</v>
      </c>
      <c r="T237" s="30">
        <f ca="1">IF(L237=0,0,Agents($I$4,$I$5,L237,$I$3)/(1-$P$1))</f>
        <v>19.565217391304348</v>
      </c>
      <c r="U237" s="30">
        <f ca="1">IF(M237=0,0,Agents($I$4,$I$5,M237,$I$3)/(1-$P$1))</f>
        <v>20.652173913043477</v>
      </c>
      <c r="V237" s="30">
        <f ca="1">IF(N237=0,0,Agents($I$4,$I$5,N237,$I$3)/(1-$P$1))</f>
        <v>21.739130434782609</v>
      </c>
      <c r="W237" s="30">
        <f ca="1">IF(O237=0,0,Agents($I$4,$I$5,O237,$I$3)/(1-$P$1))</f>
        <v>16.304347826086957</v>
      </c>
      <c r="X237" s="30">
        <f ca="1">IF(P237=0,0,Agents($I$4,$I$5,P237,$I$3)/(1-$P$1))</f>
        <v>0</v>
      </c>
    </row>
    <row r="238" spans="1:24" x14ac:dyDescent="0.25">
      <c r="A238" s="125">
        <v>0.66666666666666663</v>
      </c>
      <c r="B238" s="118"/>
      <c r="C238" s="119">
        <v>4.322774222670666E-2</v>
      </c>
      <c r="D238" s="119">
        <v>4.4792988121323936E-2</v>
      </c>
      <c r="E238" s="119">
        <v>4.9718263175339734E-2</v>
      </c>
      <c r="F238" s="119">
        <v>4.7312852266412665E-2</v>
      </c>
      <c r="G238" s="119">
        <v>4.9209138840070298E-2</v>
      </c>
      <c r="H238" s="120"/>
      <c r="J238" s="24">
        <f t="shared" ca="1" si="27"/>
        <v>0</v>
      </c>
      <c r="K238" s="24">
        <f t="shared" ca="1" si="27"/>
        <v>52.843897810580678</v>
      </c>
      <c r="L238" s="24">
        <f t="shared" ca="1" si="27"/>
        <v>42.47660775517177</v>
      </c>
      <c r="M238" s="24">
        <f t="shared" ca="1" si="27"/>
        <v>52.380085251132705</v>
      </c>
      <c r="N238" s="24">
        <f t="shared" ca="1" si="27"/>
        <v>46.080730680779354</v>
      </c>
      <c r="O238" s="24">
        <f t="shared" ca="1" si="27"/>
        <v>36.684725768516785</v>
      </c>
      <c r="P238" s="24">
        <f t="shared" ca="1" si="27"/>
        <v>0</v>
      </c>
      <c r="R238" s="24">
        <f ca="1">IF(J238=0,0,Agents($I$4,$I$5,J238,$I$3)/(1-$P$1))</f>
        <v>0</v>
      </c>
      <c r="S238" s="24">
        <f ca="1">IF(K238=0,0,Agents($I$4,$I$5,K238,$I$3)/(1-$P$1))</f>
        <v>20.652173913043477</v>
      </c>
      <c r="T238" s="24">
        <f ca="1">IF(L238=0,0,Agents($I$4,$I$5,L238,$I$3)/(1-$P$1))</f>
        <v>17.391304347826086</v>
      </c>
      <c r="U238" s="24">
        <f ca="1">IF(M238=0,0,Agents($I$4,$I$5,M238,$I$3)/(1-$P$1))</f>
        <v>20.652173913043477</v>
      </c>
      <c r="V238" s="24">
        <f ca="1">IF(N238=0,0,Agents($I$4,$I$5,N238,$I$3)/(1-$P$1))</f>
        <v>18.478260869565215</v>
      </c>
      <c r="W238" s="24">
        <f ca="1">IF(O238=0,0,Agents($I$4,$I$5,O238,$I$3)/(1-$P$1))</f>
        <v>15.217391304347826</v>
      </c>
      <c r="X238" s="24">
        <f ca="1">IF(P238=0,0,Agents($I$4,$I$5,P238,$I$3)/(1-$P$1))</f>
        <v>0</v>
      </c>
    </row>
    <row r="239" spans="1:24" x14ac:dyDescent="0.25">
      <c r="A239" s="121">
        <v>0.6875</v>
      </c>
      <c r="B239" s="122"/>
      <c r="C239" s="123">
        <v>4.0386606834656544E-2</v>
      </c>
      <c r="D239" s="123">
        <v>3.8795986622073564E-2</v>
      </c>
      <c r="E239" s="123">
        <v>3.5465694398409013E-2</v>
      </c>
      <c r="F239" s="123">
        <v>4.1808896298060415E-2</v>
      </c>
      <c r="G239" s="123">
        <v>3.5852372583479786E-2</v>
      </c>
      <c r="H239" s="124"/>
      <c r="J239" s="30">
        <f t="shared" ca="1" si="27"/>
        <v>0</v>
      </c>
      <c r="K239" s="30">
        <f t="shared" ca="1" si="27"/>
        <v>49.370742364799284</v>
      </c>
      <c r="L239" s="30">
        <f t="shared" ca="1" si="27"/>
        <v>36.789729270957217</v>
      </c>
      <c r="M239" s="30">
        <f t="shared" ca="1" si="27"/>
        <v>37.364460812474668</v>
      </c>
      <c r="N239" s="30">
        <f t="shared" ca="1" si="27"/>
        <v>40.720108767131649</v>
      </c>
      <c r="O239" s="30">
        <f t="shared" ca="1" si="27"/>
        <v>26.727443059919366</v>
      </c>
      <c r="P239" s="30">
        <f t="shared" ca="1" si="27"/>
        <v>0</v>
      </c>
      <c r="R239" s="30">
        <f ca="1">IF(J239=0,0,Agents($I$4,$I$5,J239,$I$3)/(1-$P$1))</f>
        <v>0</v>
      </c>
      <c r="S239" s="30">
        <f ca="1">IF(K239=0,0,Agents($I$4,$I$5,K239,$I$3)/(1-$P$1))</f>
        <v>19.565217391304348</v>
      </c>
      <c r="T239" s="30">
        <f ca="1">IF(L239=0,0,Agents($I$4,$I$5,L239,$I$3)/(1-$P$1))</f>
        <v>15.217391304347826</v>
      </c>
      <c r="U239" s="30">
        <f ca="1">IF(M239=0,0,Agents($I$4,$I$5,M239,$I$3)/(1-$P$1))</f>
        <v>15.217391304347826</v>
      </c>
      <c r="V239" s="30">
        <f ca="1">IF(N239=0,0,Agents($I$4,$I$5,N239,$I$3)/(1-$P$1))</f>
        <v>16.304347826086957</v>
      </c>
      <c r="W239" s="30">
        <f ca="1">IF(O239=0,0,Agents($I$4,$I$5,O239,$I$3)/(1-$P$1))</f>
        <v>11.956521739130434</v>
      </c>
      <c r="X239" s="30">
        <f ca="1">IF(P239=0,0,Agents($I$4,$I$5,P239,$I$3)/(1-$P$1))</f>
        <v>0</v>
      </c>
    </row>
    <row r="240" spans="1:24" x14ac:dyDescent="0.25">
      <c r="A240" s="125">
        <v>0.70833333333333337</v>
      </c>
      <c r="B240" s="118"/>
      <c r="C240" s="119">
        <v>2.6579219882637211E-2</v>
      </c>
      <c r="D240" s="119">
        <v>2.8185907046476763E-2</v>
      </c>
      <c r="E240" s="119">
        <v>2.7179317202519059E-2</v>
      </c>
      <c r="F240" s="119">
        <v>3.0959752321981424E-2</v>
      </c>
      <c r="G240" s="119">
        <v>2.7065026362038665E-2</v>
      </c>
      <c r="H240" s="120"/>
      <c r="J240" s="24">
        <f t="shared" ca="1" si="27"/>
        <v>0</v>
      </c>
      <c r="K240" s="24">
        <f t="shared" ca="1" si="27"/>
        <v>32.491856086235423</v>
      </c>
      <c r="L240" s="24">
        <f t="shared" ca="1" si="27"/>
        <v>26.728328875808408</v>
      </c>
      <c r="M240" s="24">
        <f t="shared" ca="1" si="27"/>
        <v>28.634446603952551</v>
      </c>
      <c r="N240" s="24">
        <f t="shared" ca="1" si="27"/>
        <v>30.15349826426835</v>
      </c>
      <c r="O240" s="24">
        <f t="shared" ca="1" si="27"/>
        <v>20.176599172684231</v>
      </c>
      <c r="P240" s="24">
        <f t="shared" ca="1" si="27"/>
        <v>0</v>
      </c>
      <c r="R240" s="24">
        <f ca="1">IF(J240=0,0,Agents($I$4,$I$5,J240,$I$3)/(1-$P$1))</f>
        <v>0</v>
      </c>
      <c r="S240" s="24">
        <f ca="1">IF(K240=0,0,Agents($I$4,$I$5,K240,$I$3)/(1-$P$1))</f>
        <v>14.130434782608695</v>
      </c>
      <c r="T240" s="24">
        <f ca="1">IF(L240=0,0,Agents($I$4,$I$5,L240,$I$3)/(1-$P$1))</f>
        <v>11.956521739130434</v>
      </c>
      <c r="U240" s="24">
        <f ca="1">IF(M240=0,0,Agents($I$4,$I$5,M240,$I$3)/(1-$P$1))</f>
        <v>11.956521739130434</v>
      </c>
      <c r="V240" s="24">
        <f ca="1">IF(N240=0,0,Agents($I$4,$I$5,N240,$I$3)/(1-$P$1))</f>
        <v>13.043478260869565</v>
      </c>
      <c r="W240" s="24">
        <f ca="1">IF(O240=0,0,Agents($I$4,$I$5,O240,$I$3)/(1-$P$1))</f>
        <v>9.7826086956521738</v>
      </c>
      <c r="X240" s="24">
        <f ca="1">IF(P240=0,0,Agents($I$4,$I$5,P240,$I$3)/(1-$P$1))</f>
        <v>0</v>
      </c>
    </row>
    <row r="241" spans="1:24" x14ac:dyDescent="0.25">
      <c r="A241" s="121">
        <v>0.72916666666666663</v>
      </c>
      <c r="B241" s="122"/>
      <c r="C241" s="123">
        <v>1.9675526406627546E-2</v>
      </c>
      <c r="D241" s="123">
        <v>1.6791604197901048E-2</v>
      </c>
      <c r="E241" s="123">
        <v>2.0881670533642691E-2</v>
      </c>
      <c r="F241" s="123">
        <v>2.1327829377364983E-2</v>
      </c>
      <c r="G241" s="123">
        <v>1.8629173989455183E-2</v>
      </c>
      <c r="H241" s="124"/>
      <c r="J241" s="30">
        <f t="shared" ca="1" si="27"/>
        <v>0</v>
      </c>
      <c r="K241" s="30">
        <f t="shared" ca="1" si="27"/>
        <v>24.052412946953499</v>
      </c>
      <c r="L241" s="30">
        <f t="shared" ca="1" si="27"/>
        <v>15.923259755800752</v>
      </c>
      <c r="M241" s="30">
        <f t="shared" ca="1" si="27"/>
        <v>21.999635805475737</v>
      </c>
      <c r="N241" s="30">
        <f t="shared" ca="1" si="27"/>
        <v>20.772409915384866</v>
      </c>
      <c r="O241" s="30">
        <f t="shared" ca="1" si="27"/>
        <v>13.887789040938495</v>
      </c>
      <c r="P241" s="30">
        <f t="shared" ca="1" si="27"/>
        <v>0</v>
      </c>
      <c r="R241" s="30">
        <f ca="1">IF(J241=0,0,Agents($I$4,$I$5,J241,$I$3)/(1-$P$1))</f>
        <v>0</v>
      </c>
      <c r="S241" s="30">
        <f ca="1">IF(K241=0,0,Agents($I$4,$I$5,K241,$I$3)/(1-$P$1))</f>
        <v>10.869565217391305</v>
      </c>
      <c r="T241" s="30">
        <f ca="1">IF(L241=0,0,Agents($I$4,$I$5,L241,$I$3)/(1-$P$1))</f>
        <v>7.6086956521739131</v>
      </c>
      <c r="U241" s="30">
        <f ca="1">IF(M241=0,0,Agents($I$4,$I$5,M241,$I$3)/(1-$P$1))</f>
        <v>9.7826086956521738</v>
      </c>
      <c r="V241" s="30">
        <f ca="1">IF(N241=0,0,Agents($I$4,$I$5,N241,$I$3)/(1-$P$1))</f>
        <v>9.7826086956521738</v>
      </c>
      <c r="W241" s="30">
        <f ca="1">IF(O241=0,0,Agents($I$4,$I$5,O241,$I$3)/(1-$P$1))</f>
        <v>7.6086956521739131</v>
      </c>
      <c r="X241" s="30">
        <f ca="1">IF(P241=0,0,Agents($I$4,$I$5,P241,$I$3)/(1-$P$1))</f>
        <v>0</v>
      </c>
    </row>
    <row r="242" spans="1:24" x14ac:dyDescent="0.25">
      <c r="A242" s="125">
        <v>0.75</v>
      </c>
      <c r="B242" s="118"/>
      <c r="C242" s="119">
        <v>1.5533310321021747E-2</v>
      </c>
      <c r="D242" s="119">
        <v>1.4992503748125937E-2</v>
      </c>
      <c r="E242" s="119">
        <v>1.4252568776930727E-2</v>
      </c>
      <c r="F242" s="119">
        <v>1.5823873409012729E-2</v>
      </c>
      <c r="G242" s="119">
        <v>1.1950790861159929E-2</v>
      </c>
      <c r="H242" s="120"/>
      <c r="J242" s="24">
        <f t="shared" ca="1" si="27"/>
        <v>0</v>
      </c>
      <c r="K242" s="24">
        <f t="shared" ca="1" si="27"/>
        <v>18.988747063384341</v>
      </c>
      <c r="L242" s="24">
        <f t="shared" ca="1" si="27"/>
        <v>14.217196210536386</v>
      </c>
      <c r="M242" s="24">
        <f t="shared" ca="1" si="27"/>
        <v>15.015624438658044</v>
      </c>
      <c r="N242" s="24">
        <f t="shared" ca="1" si="27"/>
        <v>15.411788001737158</v>
      </c>
      <c r="O242" s="24">
        <f t="shared" ca="1" si="27"/>
        <v>8.9091476866397894</v>
      </c>
      <c r="P242" s="24">
        <f t="shared" ca="1" si="27"/>
        <v>0</v>
      </c>
      <c r="R242" s="24">
        <f ca="1">IF(J242=0,0,Agents($I$4,$I$5,J242,$I$3)/(1-$P$1))</f>
        <v>0</v>
      </c>
      <c r="S242" s="24">
        <f ca="1">IF(K242=0,0,Agents($I$4,$I$5,K242,$I$3)/(1-$P$1))</f>
        <v>8.695652173913043</v>
      </c>
      <c r="T242" s="24">
        <f ca="1">IF(L242=0,0,Agents($I$4,$I$5,L242,$I$3)/(1-$P$1))</f>
        <v>7.6086956521739131</v>
      </c>
      <c r="U242" s="24">
        <f ca="1">IF(M242=0,0,Agents($I$4,$I$5,M242,$I$3)/(1-$P$1))</f>
        <v>7.6086956521739131</v>
      </c>
      <c r="V242" s="24">
        <f ca="1">IF(N242=0,0,Agents($I$4,$I$5,N242,$I$3)/(1-$P$1))</f>
        <v>7.6086956521739131</v>
      </c>
      <c r="W242" s="24">
        <f ca="1">IF(O242=0,0,Agents($I$4,$I$5,O242,$I$3)/(1-$P$1))</f>
        <v>5.4347826086956523</v>
      </c>
      <c r="X242" s="24">
        <f ca="1">IF(P242=0,0,Agents($I$4,$I$5,P242,$I$3)/(1-$P$1))</f>
        <v>0</v>
      </c>
    </row>
    <row r="243" spans="1:24" x14ac:dyDescent="0.25">
      <c r="A243" s="121">
        <v>0.77083333333333337</v>
      </c>
      <c r="B243" s="122"/>
      <c r="C243" s="123">
        <v>1.1736278909216431E-2</v>
      </c>
      <c r="D243" s="123">
        <v>9.595202398800599E-3</v>
      </c>
      <c r="E243" s="123">
        <v>8.6178322837255558E-3</v>
      </c>
      <c r="F243" s="123">
        <v>9.6319229446164435E-3</v>
      </c>
      <c r="G243" s="123">
        <v>8.4358523725834803E-3</v>
      </c>
      <c r="H243" s="124"/>
      <c r="J243" s="30">
        <f t="shared" ca="1" si="27"/>
        <v>0</v>
      </c>
      <c r="K243" s="30">
        <f t="shared" ca="1" si="27"/>
        <v>14.347053336779279</v>
      </c>
      <c r="L243" s="30">
        <f t="shared" ca="1" si="27"/>
        <v>9.0990055747432859</v>
      </c>
      <c r="M243" s="30">
        <f t="shared" ca="1" si="27"/>
        <v>9.0792147768630045</v>
      </c>
      <c r="N243" s="30">
        <f t="shared" ca="1" si="27"/>
        <v>9.3810883488834875</v>
      </c>
      <c r="O243" s="30">
        <f t="shared" ca="1" si="27"/>
        <v>6.288810131745735</v>
      </c>
      <c r="P243" s="30">
        <f t="shared" ca="1" si="27"/>
        <v>0</v>
      </c>
      <c r="R243" s="30">
        <f ca="1">IF(J243=0,0,Agents($I$4,$I$5,J243,$I$3)/(1-$P$1))</f>
        <v>0</v>
      </c>
      <c r="S243" s="30">
        <f ca="1">IF(K243=0,0,Agents($I$4,$I$5,K243,$I$3)/(1-$P$1))</f>
        <v>7.6086956521739131</v>
      </c>
      <c r="T243" s="30">
        <f ca="1">IF(L243=0,0,Agents($I$4,$I$5,L243,$I$3)/(1-$P$1))</f>
        <v>5.4347826086956523</v>
      </c>
      <c r="U243" s="30">
        <f ca="1">IF(M243=0,0,Agents($I$4,$I$5,M243,$I$3)/(1-$P$1))</f>
        <v>5.4347826086956523</v>
      </c>
      <c r="V243" s="30">
        <f ca="1">IF(N243=0,0,Agents($I$4,$I$5,N243,$I$3)/(1-$P$1))</f>
        <v>5.4347826086956523</v>
      </c>
      <c r="W243" s="30">
        <f ca="1">IF(O243=0,0,Agents($I$4,$I$5,O243,$I$3)/(1-$P$1))</f>
        <v>4.3478260869565215</v>
      </c>
      <c r="X243" s="30">
        <f ca="1">IF(P243=0,0,Agents($I$4,$I$5,P243,$I$3)/(1-$P$1))</f>
        <v>0</v>
      </c>
    </row>
    <row r="244" spans="1:24" x14ac:dyDescent="0.25">
      <c r="A244" s="125">
        <v>0.79166666666666663</v>
      </c>
      <c r="B244" s="118"/>
      <c r="C244" s="119">
        <v>7.9392474974111157E-3</v>
      </c>
      <c r="D244" s="119">
        <v>5.6971514242878558E-3</v>
      </c>
      <c r="E244" s="119">
        <v>7.9549221080543586E-3</v>
      </c>
      <c r="F244" s="119">
        <v>8.2559339525283791E-3</v>
      </c>
      <c r="G244" s="119">
        <v>6.3268892794376098E-3</v>
      </c>
      <c r="H244" s="120"/>
      <c r="J244" s="24">
        <f t="shared" ca="1" si="27"/>
        <v>0</v>
      </c>
      <c r="K244" s="24">
        <f t="shared" ca="1" si="27"/>
        <v>9.7053596101742183</v>
      </c>
      <c r="L244" s="24">
        <f t="shared" ca="1" si="27"/>
        <v>5.4025345600038266</v>
      </c>
      <c r="M244" s="24">
        <f t="shared" ca="1" si="27"/>
        <v>8.3808136401812341</v>
      </c>
      <c r="N244" s="24">
        <f t="shared" ca="1" si="27"/>
        <v>8.0409328704715595</v>
      </c>
      <c r="O244" s="24">
        <f t="shared" ca="1" si="27"/>
        <v>4.7166075988093006</v>
      </c>
      <c r="P244" s="24">
        <f t="shared" ca="1" si="27"/>
        <v>0</v>
      </c>
      <c r="R244" s="24">
        <f ca="1">IF(J244=0,0,Agents($I$4,$I$5,J244,$I$3)/(1-$P$1))</f>
        <v>0</v>
      </c>
      <c r="S244" s="24">
        <f ca="1">IF(K244=0,0,Agents($I$4,$I$5,K244,$I$3)/(1-$P$1))</f>
        <v>5.4347826086956523</v>
      </c>
      <c r="T244" s="24">
        <f ca="1">IF(L244=0,0,Agents($I$4,$I$5,L244,$I$3)/(1-$P$1))</f>
        <v>4.3478260869565215</v>
      </c>
      <c r="U244" s="24">
        <f ca="1">IF(M244=0,0,Agents($I$4,$I$5,M244,$I$3)/(1-$P$1))</f>
        <v>5.4347826086956523</v>
      </c>
      <c r="V244" s="24">
        <f ca="1">IF(N244=0,0,Agents($I$4,$I$5,N244,$I$3)/(1-$P$1))</f>
        <v>5.4347826086956523</v>
      </c>
      <c r="W244" s="24">
        <f ca="1">IF(O244=0,0,Agents($I$4,$I$5,O244,$I$3)/(1-$P$1))</f>
        <v>3.2608695652173911</v>
      </c>
      <c r="X244" s="24">
        <f ca="1">IF(P244=0,0,Agents($I$4,$I$5,P244,$I$3)/(1-$P$1))</f>
        <v>0</v>
      </c>
    </row>
    <row r="245" spans="1:24" x14ac:dyDescent="0.25">
      <c r="A245" s="126">
        <v>0.8125</v>
      </c>
      <c r="B245" s="122"/>
      <c r="C245" s="123">
        <v>5.5229547808077319E-3</v>
      </c>
      <c r="D245" s="123">
        <v>5.0974512743628183E-3</v>
      </c>
      <c r="E245" s="123">
        <v>5.3032814053695721E-3</v>
      </c>
      <c r="F245" s="123">
        <v>7.2239422084623322E-3</v>
      </c>
      <c r="G245" s="123">
        <v>4.2179261862917402E-3</v>
      </c>
      <c r="H245" s="124"/>
      <c r="J245" s="30">
        <f t="shared" ca="1" si="27"/>
        <v>0</v>
      </c>
      <c r="K245" s="30">
        <f t="shared" ca="1" si="27"/>
        <v>6.7515545114255424</v>
      </c>
      <c r="L245" s="30">
        <f t="shared" ca="1" si="27"/>
        <v>4.8338467115823711</v>
      </c>
      <c r="M245" s="30">
        <f t="shared" ca="1" si="27"/>
        <v>5.5872090934541552</v>
      </c>
      <c r="N245" s="30">
        <f t="shared" ca="1" si="27"/>
        <v>7.0358162616626156</v>
      </c>
      <c r="O245" s="30">
        <f t="shared" ca="1" si="27"/>
        <v>3.1444050658728675</v>
      </c>
      <c r="P245" s="30">
        <f t="shared" ca="1" si="27"/>
        <v>0</v>
      </c>
      <c r="R245" s="30">
        <f ca="1">IF(J245=0,0,Agents($I$4,$I$5,J245,$I$3)/(1-$P$1))</f>
        <v>0</v>
      </c>
      <c r="S245" s="30">
        <f ca="1">IF(K245=0,0,Agents($I$4,$I$5,K245,$I$3)/(1-$P$1))</f>
        <v>4.3478260869565215</v>
      </c>
      <c r="T245" s="30">
        <f ca="1">IF(L245=0,0,Agents($I$4,$I$5,L245,$I$3)/(1-$P$1))</f>
        <v>3.2608695652173911</v>
      </c>
      <c r="U245" s="30">
        <f ca="1">IF(M245=0,0,Agents($I$4,$I$5,M245,$I$3)/(1-$P$1))</f>
        <v>4.3478260869565215</v>
      </c>
      <c r="V245" s="30">
        <f ca="1">IF(N245=0,0,Agents($I$4,$I$5,N245,$I$3)/(1-$P$1))</f>
        <v>4.3478260869565215</v>
      </c>
      <c r="W245" s="30">
        <f ca="1">IF(O245=0,0,Agents($I$4,$I$5,O245,$I$3)/(1-$P$1))</f>
        <v>3.2608695652173911</v>
      </c>
      <c r="X245" s="30">
        <f ca="1">IF(P245=0,0,Agents($I$4,$I$5,P245,$I$3)/(1-$P$1))</f>
        <v>0</v>
      </c>
    </row>
    <row r="246" spans="1:24" x14ac:dyDescent="0.25">
      <c r="A246" s="125">
        <v>0.83333333333333304</v>
      </c>
      <c r="B246" s="127"/>
      <c r="C246" s="128">
        <v>2.0711080428028996E-3</v>
      </c>
      <c r="D246" s="128">
        <v>2.098950524737631E-3</v>
      </c>
      <c r="E246" s="128">
        <v>2.651640702684786E-3</v>
      </c>
      <c r="F246" s="128">
        <v>2.7519779841761265E-3</v>
      </c>
      <c r="G246" s="128">
        <v>1.7574692442882249E-3</v>
      </c>
      <c r="H246" s="129"/>
      <c r="J246" s="30">
        <f t="shared" ca="1" si="27"/>
        <v>0</v>
      </c>
      <c r="K246" s="30">
        <f t="shared" ca="1" si="27"/>
        <v>2.5318329417845784</v>
      </c>
      <c r="L246" s="30">
        <f t="shared" ca="1" si="27"/>
        <v>1.9904074694750939</v>
      </c>
      <c r="M246" s="30">
        <f t="shared" ca="1" si="27"/>
        <v>2.7936045467270776</v>
      </c>
      <c r="N246" s="30">
        <f t="shared" ca="1" si="27"/>
        <v>2.6803109568238535</v>
      </c>
      <c r="O246" s="30">
        <f t="shared" ca="1" si="27"/>
        <v>1.3101687774470279</v>
      </c>
      <c r="P246" s="30">
        <f t="shared" ca="1" si="27"/>
        <v>0</v>
      </c>
      <c r="R246" s="30">
        <f ca="1">IF(J246=0,0,Agents($I$4,$I$5,J246,$I$3)/(1-$P$1))</f>
        <v>0</v>
      </c>
      <c r="S246" s="30">
        <f ca="1">IF(K246=0,0,Agents($I$4,$I$5,K246,$I$3)/(1-$P$1))</f>
        <v>2.1739130434782608</v>
      </c>
      <c r="T246" s="30">
        <f ca="1">IF(L246=0,0,Agents($I$4,$I$5,L246,$I$3)/(1-$P$1))</f>
        <v>2.1739130434782608</v>
      </c>
      <c r="U246" s="30">
        <f ca="1">IF(M246=0,0,Agents($I$4,$I$5,M246,$I$3)/(1-$P$1))</f>
        <v>3.2608695652173911</v>
      </c>
      <c r="V246" s="30">
        <f ca="1">IF(N246=0,0,Agents($I$4,$I$5,N246,$I$3)/(1-$P$1))</f>
        <v>2.1739130434782608</v>
      </c>
      <c r="W246" s="30">
        <f ca="1">IF(O246=0,0,Agents($I$4,$I$5,O246,$I$3)/(1-$P$1))</f>
        <v>2.1739130434782608</v>
      </c>
      <c r="X246" s="30">
        <f ca="1">IF(P246=0,0,Agents($I$4,$I$5,P246,$I$3)/(1-$P$1))</f>
        <v>0</v>
      </c>
    </row>
    <row r="247" spans="1:24" x14ac:dyDescent="0.25">
      <c r="A247" s="126">
        <v>0.85416666666666696</v>
      </c>
      <c r="B247" s="127"/>
      <c r="C247" s="128">
        <v>1.380738695201933E-3</v>
      </c>
      <c r="D247" s="128">
        <v>1.1994002998500749E-3</v>
      </c>
      <c r="E247" s="128">
        <v>1.325820351342393E-3</v>
      </c>
      <c r="F247" s="128">
        <v>1.7199862401100791E-3</v>
      </c>
      <c r="G247" s="128">
        <v>1.4059753954305801E-3</v>
      </c>
      <c r="H247" s="129"/>
      <c r="J247" s="30">
        <f t="shared" ca="1" si="27"/>
        <v>0</v>
      </c>
      <c r="K247" s="30">
        <f t="shared" ca="1" si="27"/>
        <v>1.6878886278563856</v>
      </c>
      <c r="L247" s="30">
        <f t="shared" ca="1" si="27"/>
        <v>1.1373756968429107</v>
      </c>
      <c r="M247" s="30">
        <f t="shared" ca="1" si="27"/>
        <v>1.3968022733635388</v>
      </c>
      <c r="N247" s="30">
        <f t="shared" ca="1" si="27"/>
        <v>1.6751943480149085</v>
      </c>
      <c r="O247" s="30">
        <f t="shared" ca="1" si="27"/>
        <v>1.0481350219576224</v>
      </c>
      <c r="P247" s="30">
        <f t="shared" ca="1" si="27"/>
        <v>0</v>
      </c>
      <c r="R247" s="30">
        <f ca="1">IF(J247=0,0,Agents($I$4,$I$5,J247,$I$3)/(1-$P$1))</f>
        <v>0</v>
      </c>
      <c r="S247" s="30">
        <f ca="1">IF(K247=0,0,Agents($I$4,$I$5,K247,$I$3)/(1-$P$1))</f>
        <v>2.1739130434782608</v>
      </c>
      <c r="T247" s="30">
        <f ca="1">IF(L247=0,0,Agents($I$4,$I$5,L247,$I$3)/(1-$P$1))</f>
        <v>2.1739130434782608</v>
      </c>
      <c r="U247" s="30">
        <f ca="1">IF(M247=0,0,Agents($I$4,$I$5,M247,$I$3)/(1-$P$1))</f>
        <v>2.1739130434782608</v>
      </c>
      <c r="V247" s="30">
        <f ca="1">IF(N247=0,0,Agents($I$4,$I$5,N247,$I$3)/(1-$P$1))</f>
        <v>2.1739130434782608</v>
      </c>
      <c r="W247" s="30">
        <f ca="1">IF(O247=0,0,Agents($I$4,$I$5,O247,$I$3)/(1-$P$1))</f>
        <v>2.1739130434782608</v>
      </c>
      <c r="X247" s="30">
        <f ca="1">IF(P247=0,0,Agents($I$4,$I$5,P247,$I$3)/(1-$P$1))</f>
        <v>0</v>
      </c>
    </row>
    <row r="248" spans="1:24" x14ac:dyDescent="0.25">
      <c r="A248" s="125">
        <v>0.875000000000001</v>
      </c>
      <c r="B248" s="127"/>
      <c r="C248" s="128">
        <v>7.9392474974111157E-3</v>
      </c>
      <c r="D248" s="128">
        <v>5.6971514242878558E-3</v>
      </c>
      <c r="E248" s="128">
        <v>7.9549221080543586E-3</v>
      </c>
      <c r="F248" s="128">
        <v>8.2559339525283791E-3</v>
      </c>
      <c r="G248" s="128">
        <v>6.3268892794376098E-3</v>
      </c>
      <c r="H248" s="129"/>
      <c r="J248" s="30">
        <f t="shared" ref="J248:P251" ca="1" si="28">B248*J$252</f>
        <v>0</v>
      </c>
      <c r="K248" s="30">
        <f t="shared" ca="1" si="28"/>
        <v>9.7053596101742183</v>
      </c>
      <c r="L248" s="30">
        <f t="shared" ca="1" si="28"/>
        <v>5.4025345600038266</v>
      </c>
      <c r="M248" s="30">
        <f t="shared" ca="1" si="28"/>
        <v>8.3808136401812341</v>
      </c>
      <c r="N248" s="30">
        <f t="shared" ca="1" si="28"/>
        <v>8.0409328704715595</v>
      </c>
      <c r="O248" s="30">
        <f t="shared" ca="1" si="28"/>
        <v>4.7166075988093006</v>
      </c>
      <c r="P248" s="30">
        <f t="shared" ca="1" si="28"/>
        <v>0</v>
      </c>
      <c r="R248" s="30">
        <f ca="1">IF(J248=0,0,Agents($I$4,$I$5,J248,$I$3)/(1-$P$1))</f>
        <v>0</v>
      </c>
      <c r="S248" s="30">
        <f ca="1">IF(K248=0,0,Agents($I$4,$I$5,K248,$I$3)/(1-$P$1))</f>
        <v>5.4347826086956523</v>
      </c>
      <c r="T248" s="30">
        <f ca="1">IF(L248=0,0,Agents($I$4,$I$5,L248,$I$3)/(1-$P$1))</f>
        <v>4.3478260869565215</v>
      </c>
      <c r="U248" s="30">
        <f ca="1">IF(M248=0,0,Agents($I$4,$I$5,M248,$I$3)/(1-$P$1))</f>
        <v>5.4347826086956523</v>
      </c>
      <c r="V248" s="30">
        <f ca="1">IF(N248=0,0,Agents($I$4,$I$5,N248,$I$3)/(1-$P$1))</f>
        <v>5.4347826086956523</v>
      </c>
      <c r="W248" s="30">
        <f ca="1">IF(O248=0,0,Agents($I$4,$I$5,O248,$I$3)/(1-$P$1))</f>
        <v>3.2608695652173911</v>
      </c>
      <c r="X248" s="30">
        <f ca="1">IF(P248=0,0,Agents($I$4,$I$5,P248,$I$3)/(1-$P$1))</f>
        <v>0</v>
      </c>
    </row>
    <row r="249" spans="1:24" x14ac:dyDescent="0.25">
      <c r="A249" s="126">
        <v>0.89583333333333504</v>
      </c>
      <c r="B249" s="127"/>
      <c r="C249" s="128">
        <v>5.5229547808077319E-3</v>
      </c>
      <c r="D249" s="128">
        <v>5.0974512743628183E-3</v>
      </c>
      <c r="E249" s="128">
        <v>5.3032814053695721E-3</v>
      </c>
      <c r="F249" s="128">
        <v>7.2239422084623322E-3</v>
      </c>
      <c r="G249" s="128">
        <v>4.2179261862917402E-3</v>
      </c>
      <c r="H249" s="129"/>
      <c r="J249" s="30">
        <f t="shared" ca="1" si="28"/>
        <v>0</v>
      </c>
      <c r="K249" s="30">
        <f t="shared" ca="1" si="28"/>
        <v>6.7515545114255424</v>
      </c>
      <c r="L249" s="30">
        <f t="shared" ca="1" si="28"/>
        <v>4.8338467115823711</v>
      </c>
      <c r="M249" s="30">
        <f t="shared" ca="1" si="28"/>
        <v>5.5872090934541552</v>
      </c>
      <c r="N249" s="30">
        <f t="shared" ca="1" si="28"/>
        <v>7.0358162616626156</v>
      </c>
      <c r="O249" s="30">
        <f t="shared" ca="1" si="28"/>
        <v>3.1444050658728675</v>
      </c>
      <c r="P249" s="30">
        <f t="shared" ca="1" si="28"/>
        <v>0</v>
      </c>
      <c r="R249" s="30">
        <f ca="1">IF(J249=0,0,Agents($I$4,$I$5,J249,$I$3)/(1-$P$1))</f>
        <v>0</v>
      </c>
      <c r="S249" s="30">
        <f ca="1">IF(K249=0,0,Agents($I$4,$I$5,K249,$I$3)/(1-$P$1))</f>
        <v>4.3478260869565215</v>
      </c>
      <c r="T249" s="30">
        <f ca="1">IF(L249=0,0,Agents($I$4,$I$5,L249,$I$3)/(1-$P$1))</f>
        <v>3.2608695652173911</v>
      </c>
      <c r="U249" s="30">
        <f ca="1">IF(M249=0,0,Agents($I$4,$I$5,M249,$I$3)/(1-$P$1))</f>
        <v>4.3478260869565215</v>
      </c>
      <c r="V249" s="30">
        <f ca="1">IF(N249=0,0,Agents($I$4,$I$5,N249,$I$3)/(1-$P$1))</f>
        <v>4.3478260869565215</v>
      </c>
      <c r="W249" s="30">
        <f ca="1">IF(O249=0,0,Agents($I$4,$I$5,O249,$I$3)/(1-$P$1))</f>
        <v>3.2608695652173911</v>
      </c>
      <c r="X249" s="30">
        <f ca="1">IF(P249=0,0,Agents($I$4,$I$5,P249,$I$3)/(1-$P$1))</f>
        <v>0</v>
      </c>
    </row>
    <row r="250" spans="1:24" x14ac:dyDescent="0.25">
      <c r="A250" s="125">
        <v>0.91666666666666896</v>
      </c>
      <c r="B250" s="127"/>
      <c r="C250" s="128">
        <v>2.0711080428028996E-3</v>
      </c>
      <c r="D250" s="128">
        <v>2.098950524737631E-3</v>
      </c>
      <c r="E250" s="128">
        <v>2.651640702684786E-3</v>
      </c>
      <c r="F250" s="128">
        <v>2.7519779841761265E-3</v>
      </c>
      <c r="G250" s="128">
        <v>1.7574692442882249E-3</v>
      </c>
      <c r="H250" s="129"/>
      <c r="J250" s="30">
        <f t="shared" ca="1" si="28"/>
        <v>0</v>
      </c>
      <c r="K250" s="30">
        <f t="shared" ca="1" si="28"/>
        <v>2.5318329417845784</v>
      </c>
      <c r="L250" s="30">
        <f t="shared" ca="1" si="28"/>
        <v>1.9904074694750939</v>
      </c>
      <c r="M250" s="30">
        <f t="shared" ca="1" si="28"/>
        <v>2.7936045467270776</v>
      </c>
      <c r="N250" s="30">
        <f t="shared" ca="1" si="28"/>
        <v>2.6803109568238535</v>
      </c>
      <c r="O250" s="30">
        <f t="shared" ca="1" si="28"/>
        <v>1.3101687774470279</v>
      </c>
      <c r="P250" s="30">
        <f t="shared" ca="1" si="28"/>
        <v>0</v>
      </c>
      <c r="R250" s="30">
        <f ca="1">IF(J250=0,0,Agents($I$4,$I$5,J250,$I$3)/(1-$P$1))</f>
        <v>0</v>
      </c>
      <c r="S250" s="30">
        <f ca="1">IF(K250=0,0,Agents($I$4,$I$5,K250,$I$3)/(1-$P$1))</f>
        <v>2.1739130434782608</v>
      </c>
      <c r="T250" s="30">
        <f ca="1">IF(L250=0,0,Agents($I$4,$I$5,L250,$I$3)/(1-$P$1))</f>
        <v>2.1739130434782608</v>
      </c>
      <c r="U250" s="30">
        <f ca="1">IF(M250=0,0,Agents($I$4,$I$5,M250,$I$3)/(1-$P$1))</f>
        <v>3.2608695652173911</v>
      </c>
      <c r="V250" s="30">
        <f ca="1">IF(N250=0,0,Agents($I$4,$I$5,N250,$I$3)/(1-$P$1))</f>
        <v>2.1739130434782608</v>
      </c>
      <c r="W250" s="30">
        <f ca="1">IF(O250=0,0,Agents($I$4,$I$5,O250,$I$3)/(1-$P$1))</f>
        <v>2.1739130434782608</v>
      </c>
      <c r="X250" s="30">
        <f ca="1">IF(P250=0,0,Agents($I$4,$I$5,P250,$I$3)/(1-$P$1))</f>
        <v>0</v>
      </c>
    </row>
    <row r="251" spans="1:24" x14ac:dyDescent="0.25">
      <c r="A251" s="126">
        <v>0.937500000000003</v>
      </c>
      <c r="B251" s="127"/>
      <c r="C251" s="128">
        <v>1.380738695201933E-3</v>
      </c>
      <c r="D251" s="128">
        <v>1.1994002998500749E-3</v>
      </c>
      <c r="E251" s="128">
        <v>1.325820351342393E-3</v>
      </c>
      <c r="F251" s="128">
        <v>1.7199862401100791E-3</v>
      </c>
      <c r="G251" s="128">
        <v>1.4059753954305801E-3</v>
      </c>
      <c r="H251" s="129"/>
      <c r="J251" s="30">
        <f t="shared" ca="1" si="28"/>
        <v>0</v>
      </c>
      <c r="K251" s="30">
        <f t="shared" ca="1" si="28"/>
        <v>1.6878886278563856</v>
      </c>
      <c r="L251" s="30">
        <f t="shared" ca="1" si="28"/>
        <v>1.1373756968429107</v>
      </c>
      <c r="M251" s="30">
        <f t="shared" ca="1" si="28"/>
        <v>1.3968022733635388</v>
      </c>
      <c r="N251" s="30">
        <f t="shared" ca="1" si="28"/>
        <v>1.6751943480149085</v>
      </c>
      <c r="O251" s="30">
        <f t="shared" ca="1" si="28"/>
        <v>1.0481350219576224</v>
      </c>
      <c r="P251" s="30">
        <f t="shared" ca="1" si="28"/>
        <v>0</v>
      </c>
      <c r="R251" s="30">
        <f ca="1">IF(J251=0,0,Agents($I$4,$I$5,J251,$I$3)/(1-$P$1))</f>
        <v>0</v>
      </c>
      <c r="S251" s="30">
        <f ca="1">IF(K251=0,0,Agents($I$4,$I$5,K251,$I$3)/(1-$P$1))</f>
        <v>2.1739130434782608</v>
      </c>
      <c r="T251" s="30">
        <f ca="1">IF(L251=0,0,Agents($I$4,$I$5,L251,$I$3)/(1-$P$1))</f>
        <v>2.1739130434782608</v>
      </c>
      <c r="U251" s="30">
        <f ca="1">IF(M251=0,0,Agents($I$4,$I$5,M251,$I$3)/(1-$P$1))</f>
        <v>2.1739130434782608</v>
      </c>
      <c r="V251" s="30">
        <f ca="1">IF(N251=0,0,Agents($I$4,$I$5,N251,$I$3)/(1-$P$1))</f>
        <v>2.1739130434782608</v>
      </c>
      <c r="W251" s="30">
        <f ca="1">IF(O251=0,0,Agents($I$4,$I$5,O251,$I$3)/(1-$P$1))</f>
        <v>2.1739130434782608</v>
      </c>
      <c r="X251" s="30">
        <f ca="1">IF(P251=0,0,Agents($I$4,$I$5,P251,$I$3)/(1-$P$1))</f>
        <v>0</v>
      </c>
    </row>
    <row r="252" spans="1:24" x14ac:dyDescent="0.25">
      <c r="B252" s="14"/>
      <c r="C252" s="15">
        <v>0.24727386021393707</v>
      </c>
      <c r="D252" s="15">
        <v>0.19181638799459966</v>
      </c>
      <c r="E252" s="15">
        <v>0.21310624156194827</v>
      </c>
      <c r="F252" s="15">
        <v>0.1970090352061481</v>
      </c>
      <c r="G252" s="15">
        <v>0.1507944750233669</v>
      </c>
      <c r="H252" s="16"/>
      <c r="J252" s="27">
        <f t="shared" ref="J252:P252" ca="1" si="29">$I$2*B252/SUM($B$252:$H$252)</f>
        <v>0</v>
      </c>
      <c r="K252" s="27">
        <f t="shared" ca="1" si="29"/>
        <v>1222.4533387249874</v>
      </c>
      <c r="L252" s="27">
        <f t="shared" ca="1" si="29"/>
        <v>948.28698724277695</v>
      </c>
      <c r="M252" s="27">
        <f t="shared" ca="1" si="29"/>
        <v>1053.5381146844493</v>
      </c>
      <c r="N252" s="27">
        <f t="shared" ca="1" si="29"/>
        <v>973.95799393586776</v>
      </c>
      <c r="O252" s="27">
        <f t="shared" ca="1" si="29"/>
        <v>745.48603436735891</v>
      </c>
      <c r="P252" s="27">
        <f t="shared" ca="1" si="29"/>
        <v>0</v>
      </c>
      <c r="R252" s="26">
        <f ca="1">(SUM(R222:R251)/2)/$C$6</f>
        <v>0</v>
      </c>
      <c r="S252" s="26">
        <f t="shared" ref="S252:X252" ca="1" si="30">(SUM(S222:S251)/2)/$C$6</f>
        <v>30.502717391304344</v>
      </c>
      <c r="T252" s="26">
        <f t="shared" ca="1" si="30"/>
        <v>24.728260869565212</v>
      </c>
      <c r="U252" s="26">
        <f t="shared" ca="1" si="30"/>
        <v>27.173913043478255</v>
      </c>
      <c r="V252" s="26">
        <f t="shared" ca="1" si="30"/>
        <v>25.271739130434774</v>
      </c>
      <c r="W252" s="26">
        <f t="shared" ca="1" si="30"/>
        <v>20.448369565217391</v>
      </c>
      <c r="X252" s="26">
        <f t="shared" ca="1" si="30"/>
        <v>0</v>
      </c>
    </row>
    <row r="253" spans="1:24" x14ac:dyDescent="0.25">
      <c r="R253" s="32">
        <f ca="1">SUM(R252:X252)/5</f>
        <v>25.625</v>
      </c>
      <c r="S253" s="31"/>
      <c r="T253" s="31"/>
      <c r="U253" s="31"/>
      <c r="V253" s="31"/>
      <c r="W253" s="31"/>
      <c r="X253" s="4"/>
    </row>
    <row r="255" spans="1:24" x14ac:dyDescent="0.25">
      <c r="A255" s="39" t="s">
        <v>17</v>
      </c>
      <c r="J255" s="6" t="s">
        <v>14</v>
      </c>
      <c r="K255" s="20"/>
      <c r="L255" s="20"/>
      <c r="M255" s="33">
        <v>43313</v>
      </c>
      <c r="N255" s="20"/>
      <c r="O255" s="20"/>
      <c r="P255" s="21"/>
      <c r="R255" s="6" t="s">
        <v>15</v>
      </c>
      <c r="S255" s="20"/>
      <c r="T255" s="20"/>
      <c r="U255" s="20"/>
      <c r="V255" s="20"/>
      <c r="W255" s="20"/>
      <c r="X255" s="21"/>
    </row>
    <row r="256" spans="1:24" x14ac:dyDescent="0.25">
      <c r="A256" s="113" t="s">
        <v>6</v>
      </c>
      <c r="B256" s="114" t="s">
        <v>13</v>
      </c>
      <c r="C256" s="115" t="s">
        <v>7</v>
      </c>
      <c r="D256" s="115" t="s">
        <v>8</v>
      </c>
      <c r="E256" s="115" t="s">
        <v>9</v>
      </c>
      <c r="F256" s="115" t="s">
        <v>10</v>
      </c>
      <c r="G256" s="115" t="s">
        <v>11</v>
      </c>
      <c r="H256" s="116" t="s">
        <v>12</v>
      </c>
      <c r="J256" s="22" t="s">
        <v>13</v>
      </c>
      <c r="K256" s="20" t="s">
        <v>7</v>
      </c>
      <c r="L256" s="20" t="s">
        <v>8</v>
      </c>
      <c r="M256" s="20" t="s">
        <v>9</v>
      </c>
      <c r="N256" s="20" t="s">
        <v>10</v>
      </c>
      <c r="O256" s="20" t="s">
        <v>11</v>
      </c>
      <c r="P256" s="21" t="s">
        <v>12</v>
      </c>
      <c r="R256" s="22" t="s">
        <v>13</v>
      </c>
      <c r="S256" s="20" t="s">
        <v>7</v>
      </c>
      <c r="T256" s="20" t="s">
        <v>8</v>
      </c>
      <c r="U256" s="20" t="s">
        <v>9</v>
      </c>
      <c r="V256" s="20" t="s">
        <v>10</v>
      </c>
      <c r="W256" s="20" t="s">
        <v>11</v>
      </c>
      <c r="X256" s="21" t="s">
        <v>12</v>
      </c>
    </row>
    <row r="257" spans="1:24" x14ac:dyDescent="0.25">
      <c r="A257" s="117">
        <v>0.33333333333333331</v>
      </c>
      <c r="B257" s="118"/>
      <c r="C257" s="119">
        <v>2.1746634449430445E-2</v>
      </c>
      <c r="D257" s="119">
        <v>2.4287856071964018E-2</v>
      </c>
      <c r="E257" s="119">
        <v>2.5190586675505468E-2</v>
      </c>
      <c r="F257" s="119">
        <v>2.1327829377364983E-2</v>
      </c>
      <c r="G257" s="119">
        <v>2.3901581722319858E-2</v>
      </c>
      <c r="H257" s="120"/>
      <c r="J257" s="24">
        <f t="shared" ref="J257:P282" ca="1" si="31">B257*J$287</f>
        <v>0</v>
      </c>
      <c r="K257" s="24">
        <f t="shared" ca="1" si="31"/>
        <v>24.028674061916739</v>
      </c>
      <c r="L257" s="24">
        <f t="shared" ca="1" si="31"/>
        <v>20.817780872936808</v>
      </c>
      <c r="M257" s="24">
        <f t="shared" ca="1" si="31"/>
        <v>23.987997523995606</v>
      </c>
      <c r="N257" s="24">
        <f t="shared" ca="1" si="31"/>
        <v>18.775536060955528</v>
      </c>
      <c r="O257" s="24">
        <f t="shared" ca="1" si="31"/>
        <v>16.105403691171542</v>
      </c>
      <c r="P257" s="24">
        <f t="shared" ca="1" si="31"/>
        <v>0</v>
      </c>
      <c r="R257" s="24">
        <f ca="1">IF(J257=0,0,Agents($J$4,$J$5,J257,$J$3)/(1-$P$1))</f>
        <v>0</v>
      </c>
      <c r="S257" s="24">
        <f ca="1">IF(K257=0,0,Agents($J$4,$J$5,K257,$J$3)/(1-$P$1))</f>
        <v>10.869565217391305</v>
      </c>
      <c r="T257" s="24">
        <f ca="1">IF(L257=0,0,Agents($J$4,$J$5,L257,$J$3)/(1-$P$1))</f>
        <v>9.7826086956521738</v>
      </c>
      <c r="U257" s="24">
        <f ca="1">IF(M257=0,0,Agents($J$4,$J$5,M257,$J$3)/(1-$P$1))</f>
        <v>10.869565217391305</v>
      </c>
      <c r="V257" s="24">
        <f ca="1">IF(N257=0,0,Agents($J$4,$J$5,N257,$J$3)/(1-$P$1))</f>
        <v>8.695652173913043</v>
      </c>
      <c r="W257" s="24">
        <f ca="1">IF(O257=0,0,Agents($J$4,$J$5,O257,$J$3)/(1-$P$1))</f>
        <v>7.6086956521739131</v>
      </c>
      <c r="X257" s="24">
        <f ca="1">IF(P257=0,0,Agents($J$4,$J$5,P257,$J$3)/(1-$P$1))</f>
        <v>0</v>
      </c>
    </row>
    <row r="258" spans="1:24" x14ac:dyDescent="0.25">
      <c r="A258" s="121">
        <v>0.35416666666666669</v>
      </c>
      <c r="B258" s="122"/>
      <c r="C258" s="123">
        <v>3.1411805315843977E-2</v>
      </c>
      <c r="D258" s="123">
        <v>3.2083958020989505E-2</v>
      </c>
      <c r="E258" s="123">
        <v>3.1819688432217434E-2</v>
      </c>
      <c r="F258" s="123">
        <v>2.4079807361541108E-2</v>
      </c>
      <c r="G258" s="123">
        <v>2.3198594024604568E-2</v>
      </c>
      <c r="H258" s="124"/>
      <c r="J258" s="30">
        <f t="shared" ca="1" si="31"/>
        <v>0</v>
      </c>
      <c r="K258" s="30">
        <f t="shared" ca="1" si="31"/>
        <v>34.708084756101961</v>
      </c>
      <c r="L258" s="30">
        <f t="shared" ca="1" si="31"/>
        <v>27.500031523509119</v>
      </c>
      <c r="M258" s="30">
        <f t="shared" ca="1" si="31"/>
        <v>30.300628451362869</v>
      </c>
      <c r="N258" s="30">
        <f t="shared" ca="1" si="31"/>
        <v>21.198185875272369</v>
      </c>
      <c r="O258" s="30">
        <f t="shared" ca="1" si="31"/>
        <v>15.631715347313555</v>
      </c>
      <c r="P258" s="30">
        <f t="shared" ca="1" si="31"/>
        <v>0</v>
      </c>
      <c r="R258" s="30">
        <f ca="1">IF(J258=0,0,Agents($J$4,$J$5,J258,$J$3)/(1-$P$1))</f>
        <v>0</v>
      </c>
      <c r="S258" s="30">
        <f ca="1">IF(K258=0,0,Agents($J$4,$J$5,K258,$J$3)/(1-$P$1))</f>
        <v>14.130434782608695</v>
      </c>
      <c r="T258" s="30">
        <f ca="1">IF(L258=0,0,Agents($J$4,$J$5,L258,$J$3)/(1-$P$1))</f>
        <v>11.956521739130434</v>
      </c>
      <c r="U258" s="30">
        <f ca="1">IF(M258=0,0,Agents($J$4,$J$5,M258,$J$3)/(1-$P$1))</f>
        <v>13.043478260869565</v>
      </c>
      <c r="V258" s="30">
        <f ca="1">IF(N258=0,0,Agents($J$4,$J$5,N258,$J$3)/(1-$P$1))</f>
        <v>9.7826086956521738</v>
      </c>
      <c r="W258" s="30">
        <f ca="1">IF(O258=0,0,Agents($J$4,$J$5,O258,$J$3)/(1-$P$1))</f>
        <v>7.6086956521739131</v>
      </c>
      <c r="X258" s="30">
        <f ca="1">IF(P258=0,0,Agents($J$4,$J$5,P258,$J$3)/(1-$P$1))</f>
        <v>0</v>
      </c>
    </row>
    <row r="259" spans="1:24" x14ac:dyDescent="0.25">
      <c r="A259" s="125">
        <v>0.375</v>
      </c>
      <c r="B259" s="118"/>
      <c r="C259" s="119">
        <v>3.589920607525026E-2</v>
      </c>
      <c r="D259" s="119">
        <v>3.9880059970014994E-2</v>
      </c>
      <c r="E259" s="119">
        <v>4.2094796155120982E-2</v>
      </c>
      <c r="F259" s="119">
        <v>3.8871689026487785E-2</v>
      </c>
      <c r="G259" s="119">
        <v>4.0421792618629174E-2</v>
      </c>
      <c r="H259" s="120"/>
      <c r="J259" s="24">
        <f t="shared" ca="1" si="31"/>
        <v>0</v>
      </c>
      <c r="K259" s="24">
        <f t="shared" ca="1" si="31"/>
        <v>39.666382578402242</v>
      </c>
      <c r="L259" s="24">
        <f t="shared" ca="1" si="31"/>
        <v>34.182282174081429</v>
      </c>
      <c r="M259" s="24">
        <f t="shared" ca="1" si="31"/>
        <v>40.085206388782133</v>
      </c>
      <c r="N259" s="24">
        <f t="shared" ca="1" si="31"/>
        <v>34.219928627225393</v>
      </c>
      <c r="O259" s="24">
        <f t="shared" ca="1" si="31"/>
        <v>27.237079771834225</v>
      </c>
      <c r="P259" s="24">
        <f t="shared" ca="1" si="31"/>
        <v>0</v>
      </c>
      <c r="R259" s="24">
        <f ca="1">IF(J259=0,0,Agents($J$4,$J$5,J259,$J$3)/(1-$P$1))</f>
        <v>0</v>
      </c>
      <c r="S259" s="24">
        <f ca="1">IF(K259=0,0,Agents($J$4,$J$5,K259,$J$3)/(1-$P$1))</f>
        <v>16.304347826086957</v>
      </c>
      <c r="T259" s="24">
        <f ca="1">IF(L259=0,0,Agents($J$4,$J$5,L259,$J$3)/(1-$P$1))</f>
        <v>14.130434782608695</v>
      </c>
      <c r="U259" s="24">
        <f ca="1">IF(M259=0,0,Agents($J$4,$J$5,M259,$J$3)/(1-$P$1))</f>
        <v>16.304347826086957</v>
      </c>
      <c r="V259" s="24">
        <f ca="1">IF(N259=0,0,Agents($J$4,$J$5,N259,$J$3)/(1-$P$1))</f>
        <v>14.130434782608695</v>
      </c>
      <c r="W259" s="24">
        <f ca="1">IF(O259=0,0,Agents($J$4,$J$5,O259,$J$3)/(1-$P$1))</f>
        <v>11.956521739130434</v>
      </c>
      <c r="X259" s="24">
        <f ca="1">IF(P259=0,0,Agents($J$4,$J$5,P259,$J$3)/(1-$P$1))</f>
        <v>0</v>
      </c>
    </row>
    <row r="260" spans="1:24" x14ac:dyDescent="0.25">
      <c r="A260" s="121">
        <v>0.39583333333333331</v>
      </c>
      <c r="B260" s="122"/>
      <c r="C260" s="123">
        <v>4.9016223679668625E-2</v>
      </c>
      <c r="D260" s="123">
        <v>5.0674662668665667E-2</v>
      </c>
      <c r="E260" s="123">
        <v>5.2038448790188929E-2</v>
      </c>
      <c r="F260" s="123">
        <v>4.3687650498796013E-2</v>
      </c>
      <c r="G260" s="123">
        <v>4.8506151142355007E-2</v>
      </c>
      <c r="H260" s="124"/>
      <c r="J260" s="30">
        <f t="shared" ca="1" si="31"/>
        <v>0</v>
      </c>
      <c r="K260" s="30">
        <f t="shared" ca="1" si="31"/>
        <v>54.159868520510749</v>
      </c>
      <c r="L260" s="30">
        <f t="shared" ca="1" si="31"/>
        <v>43.434629228720013</v>
      </c>
      <c r="M260" s="30">
        <f t="shared" ca="1" si="31"/>
        <v>49.554152779833025</v>
      </c>
      <c r="N260" s="30">
        <f t="shared" ca="1" si="31"/>
        <v>38.459565802279869</v>
      </c>
      <c r="O260" s="30">
        <f t="shared" ca="1" si="31"/>
        <v>32.684495726201071</v>
      </c>
      <c r="P260" s="30">
        <f t="shared" ca="1" si="31"/>
        <v>0</v>
      </c>
      <c r="R260" s="30">
        <f ca="1">IF(J260=0,0,Agents($J$4,$J$5,J260,$J$3)/(1-$P$1))</f>
        <v>0</v>
      </c>
      <c r="S260" s="30">
        <f ca="1">IF(K260=0,0,Agents($J$4,$J$5,K260,$J$3)/(1-$P$1))</f>
        <v>20.652173913043477</v>
      </c>
      <c r="T260" s="30">
        <f ca="1">IF(L260=0,0,Agents($J$4,$J$5,L260,$J$3)/(1-$P$1))</f>
        <v>17.391304347826086</v>
      </c>
      <c r="U260" s="30">
        <f ca="1">IF(M260=0,0,Agents($J$4,$J$5,M260,$J$3)/(1-$P$1))</f>
        <v>19.565217391304348</v>
      </c>
      <c r="V260" s="30">
        <f ca="1">IF(N260=0,0,Agents($J$4,$J$5,N260,$J$3)/(1-$P$1))</f>
        <v>16.304347826086957</v>
      </c>
      <c r="W260" s="30">
        <f ca="1">IF(O260=0,0,Agents($J$4,$J$5,O260,$J$3)/(1-$P$1))</f>
        <v>14.130434782608695</v>
      </c>
      <c r="X260" s="30">
        <f ca="1">IF(P260=0,0,Agents($J$4,$J$5,P260,$J$3)/(1-$P$1))</f>
        <v>0</v>
      </c>
    </row>
    <row r="261" spans="1:24" x14ac:dyDescent="0.25">
      <c r="A261" s="125">
        <v>0.41666666666666669</v>
      </c>
      <c r="B261" s="118"/>
      <c r="C261" s="119">
        <v>5.6689944504925503E-2</v>
      </c>
      <c r="D261" s="119">
        <v>5.3073463268365817E-2</v>
      </c>
      <c r="E261" s="119">
        <v>5.4027179317202516E-2</v>
      </c>
      <c r="F261" s="119">
        <v>4.9879600963192293E-2</v>
      </c>
      <c r="G261" s="119">
        <v>5.4481546572934976E-2</v>
      </c>
      <c r="H261" s="120"/>
      <c r="J261" s="24">
        <f t="shared" ca="1" si="31"/>
        <v>0</v>
      </c>
      <c r="K261" s="24">
        <f t="shared" ca="1" si="31"/>
        <v>62.638851187047898</v>
      </c>
      <c r="L261" s="24">
        <f t="shared" ca="1" si="31"/>
        <v>45.490706351973031</v>
      </c>
      <c r="M261" s="24">
        <f t="shared" ca="1" si="31"/>
        <v>51.447942058043203</v>
      </c>
      <c r="N261" s="24">
        <f t="shared" ca="1" si="31"/>
        <v>43.910527884492758</v>
      </c>
      <c r="O261" s="24">
        <f t="shared" ca="1" si="31"/>
        <v>36.710846648993957</v>
      </c>
      <c r="P261" s="24">
        <f t="shared" ca="1" si="31"/>
        <v>0</v>
      </c>
      <c r="R261" s="24">
        <f ca="1">IF(J261=0,0,Agents($J$4,$J$5,J261,$J$3)/(1-$P$1))</f>
        <v>0</v>
      </c>
      <c r="S261" s="24">
        <f ca="1">IF(K261=0,0,Agents($J$4,$J$5,K261,$J$3)/(1-$P$1))</f>
        <v>23.913043478260867</v>
      </c>
      <c r="T261" s="24">
        <f ca="1">IF(L261=0,0,Agents($J$4,$J$5,L261,$J$3)/(1-$P$1))</f>
        <v>18.478260869565215</v>
      </c>
      <c r="U261" s="24">
        <f ca="1">IF(M261=0,0,Agents($J$4,$J$5,M261,$J$3)/(1-$P$1))</f>
        <v>20.652173913043477</v>
      </c>
      <c r="V261" s="24">
        <f ca="1">IF(N261=0,0,Agents($J$4,$J$5,N261,$J$3)/(1-$P$1))</f>
        <v>17.391304347826086</v>
      </c>
      <c r="W261" s="24">
        <f ca="1">IF(O261=0,0,Agents($J$4,$J$5,O261,$J$3)/(1-$P$1))</f>
        <v>15.217391304347826</v>
      </c>
      <c r="X261" s="24">
        <f ca="1">IF(P261=0,0,Agents($J$4,$J$5,P261,$J$3)/(1-$P$1))</f>
        <v>0</v>
      </c>
    </row>
    <row r="262" spans="1:24" x14ac:dyDescent="0.25">
      <c r="A262" s="121">
        <v>0.4375</v>
      </c>
      <c r="B262" s="122"/>
      <c r="C262" s="123">
        <v>6.1177345264331787E-2</v>
      </c>
      <c r="D262" s="123">
        <v>6.0385192019374909E-2</v>
      </c>
      <c r="E262" s="123">
        <v>5.6347364932051704E-2</v>
      </c>
      <c r="F262" s="123">
        <v>5.2128813738720886E-2</v>
      </c>
      <c r="G262" s="123">
        <v>6.1862917398945519E-2</v>
      </c>
      <c r="H262" s="124"/>
      <c r="J262" s="30">
        <f t="shared" ca="1" si="31"/>
        <v>0</v>
      </c>
      <c r="K262" s="30">
        <f t="shared" ca="1" si="31"/>
        <v>67.597149009348172</v>
      </c>
      <c r="L262" s="30">
        <f t="shared" ca="1" si="31"/>
        <v>51.757787583426925</v>
      </c>
      <c r="M262" s="30">
        <f t="shared" ca="1" si="31"/>
        <v>53.657362882621747</v>
      </c>
      <c r="N262" s="30">
        <f t="shared" ca="1" si="31"/>
        <v>45.89057821350174</v>
      </c>
      <c r="O262" s="30">
        <f t="shared" ca="1" si="31"/>
        <v>41.684574259502817</v>
      </c>
      <c r="P262" s="30">
        <f t="shared" ca="1" si="31"/>
        <v>0</v>
      </c>
      <c r="R262" s="30">
        <f ca="1">IF(J262=0,0,Agents($J$4,$J$5,J262,$J$3)/(1-$P$1))</f>
        <v>0</v>
      </c>
      <c r="S262" s="30">
        <f ca="1">IF(K262=0,0,Agents($J$4,$J$5,K262,$J$3)/(1-$P$1))</f>
        <v>26.086956521739129</v>
      </c>
      <c r="T262" s="30">
        <f ca="1">IF(L262=0,0,Agents($J$4,$J$5,L262,$J$3)/(1-$P$1))</f>
        <v>20.652173913043477</v>
      </c>
      <c r="U262" s="30">
        <f ca="1">IF(M262=0,0,Agents($J$4,$J$5,M262,$J$3)/(1-$P$1))</f>
        <v>20.652173913043477</v>
      </c>
      <c r="V262" s="30">
        <f ca="1">IF(N262=0,0,Agents($J$4,$J$5,N262,$J$3)/(1-$P$1))</f>
        <v>18.478260869565215</v>
      </c>
      <c r="W262" s="30">
        <f ca="1">IF(O262=0,0,Agents($J$4,$J$5,O262,$J$3)/(1-$P$1))</f>
        <v>17.391304347826086</v>
      </c>
      <c r="X262" s="30">
        <f ca="1">IF(P262=0,0,Agents($J$4,$J$5,P262,$J$3)/(1-$P$1))</f>
        <v>0</v>
      </c>
    </row>
    <row r="263" spans="1:24" x14ac:dyDescent="0.25">
      <c r="A263" s="125">
        <v>0.45833333333333331</v>
      </c>
      <c r="B263" s="118"/>
      <c r="C263" s="119">
        <v>5.9106237221528891E-2</v>
      </c>
      <c r="D263" s="119">
        <v>5.9485641794487357E-2</v>
      </c>
      <c r="E263" s="119">
        <v>5.9661915810407688E-2</v>
      </c>
      <c r="F263" s="119">
        <v>5.384879997883097E-2</v>
      </c>
      <c r="G263" s="119">
        <v>6.2214411247803164E-2</v>
      </c>
      <c r="H263" s="120"/>
      <c r="J263" s="24">
        <f t="shared" ca="1" si="31"/>
        <v>0</v>
      </c>
      <c r="K263" s="24">
        <f t="shared" ca="1" si="31"/>
        <v>65.308703860594207</v>
      </c>
      <c r="L263" s="24">
        <f t="shared" ca="1" si="31"/>
        <v>50.986758662207045</v>
      </c>
      <c r="M263" s="24">
        <f t="shared" ca="1" si="31"/>
        <v>56.81367834630538</v>
      </c>
      <c r="N263" s="24">
        <f t="shared" ca="1" si="31"/>
        <v>47.404734347449775</v>
      </c>
      <c r="O263" s="24">
        <f t="shared" ca="1" si="31"/>
        <v>41.92141843143181</v>
      </c>
      <c r="P263" s="24">
        <f t="shared" ca="1" si="31"/>
        <v>0</v>
      </c>
      <c r="R263" s="24">
        <f ca="1">IF(J263=0,0,Agents($J$4,$J$5,J263,$J$3)/(1-$P$1))</f>
        <v>0</v>
      </c>
      <c r="S263" s="24">
        <f ca="1">IF(K263=0,0,Agents($J$4,$J$5,K263,$J$3)/(1-$P$1))</f>
        <v>25</v>
      </c>
      <c r="T263" s="24">
        <f ca="1">IF(L263=0,0,Agents($J$4,$J$5,L263,$J$3)/(1-$P$1))</f>
        <v>19.565217391304348</v>
      </c>
      <c r="U263" s="24">
        <f ca="1">IF(M263=0,0,Agents($J$4,$J$5,M263,$J$3)/(1-$P$1))</f>
        <v>21.739130434782609</v>
      </c>
      <c r="V263" s="24">
        <f ca="1">IF(N263=0,0,Agents($J$4,$J$5,N263,$J$3)/(1-$P$1))</f>
        <v>18.478260869565215</v>
      </c>
      <c r="W263" s="24">
        <f ca="1">IF(O263=0,0,Agents($J$4,$J$5,O263,$J$3)/(1-$P$1))</f>
        <v>17.391304347826086</v>
      </c>
      <c r="X263" s="24">
        <f ca="1">IF(P263=0,0,Agents($J$4,$J$5,P263,$J$3)/(1-$P$1))</f>
        <v>0</v>
      </c>
    </row>
    <row r="264" spans="1:24" x14ac:dyDescent="0.25">
      <c r="A264" s="121">
        <v>0.47916666666666669</v>
      </c>
      <c r="B264" s="122"/>
      <c r="C264" s="123">
        <v>6.2212899285733245E-2</v>
      </c>
      <c r="D264" s="123">
        <v>6.1284742244262468E-2</v>
      </c>
      <c r="E264" s="123">
        <v>5.6678820019887298E-2</v>
      </c>
      <c r="F264" s="123">
        <v>5.7976766955095155E-2</v>
      </c>
      <c r="G264" s="123">
        <v>5.9753954305799648E-2</v>
      </c>
      <c r="H264" s="124"/>
      <c r="J264" s="30">
        <f t="shared" ca="1" si="31"/>
        <v>0</v>
      </c>
      <c r="K264" s="30">
        <f t="shared" ca="1" si="31"/>
        <v>68.741371583725169</v>
      </c>
      <c r="L264" s="30">
        <f t="shared" ca="1" si="31"/>
        <v>52.528816504646805</v>
      </c>
      <c r="M264" s="30">
        <f t="shared" ca="1" si="31"/>
        <v>53.972994428990106</v>
      </c>
      <c r="N264" s="30">
        <f t="shared" ca="1" si="31"/>
        <v>51.03870906892503</v>
      </c>
      <c r="O264" s="30">
        <f t="shared" ca="1" si="31"/>
        <v>40.263509227928857</v>
      </c>
      <c r="P264" s="30">
        <f t="shared" ca="1" si="31"/>
        <v>0</v>
      </c>
      <c r="R264" s="30">
        <f ca="1">IF(J264=0,0,Agents($J$4,$J$5,J264,$J$3)/(1-$P$1))</f>
        <v>0</v>
      </c>
      <c r="S264" s="30">
        <f ca="1">IF(K264=0,0,Agents($J$4,$J$5,K264,$J$3)/(1-$P$1))</f>
        <v>26.086956521739129</v>
      </c>
      <c r="T264" s="30">
        <f ca="1">IF(L264=0,0,Agents($J$4,$J$5,L264,$J$3)/(1-$P$1))</f>
        <v>20.652173913043477</v>
      </c>
      <c r="U264" s="30">
        <f ca="1">IF(M264=0,0,Agents($J$4,$J$5,M264,$J$3)/(1-$P$1))</f>
        <v>20.652173913043477</v>
      </c>
      <c r="V264" s="30">
        <f ca="1">IF(N264=0,0,Agents($J$4,$J$5,N264,$J$3)/(1-$P$1))</f>
        <v>20.652173913043477</v>
      </c>
      <c r="W264" s="30">
        <f ca="1">IF(O264=0,0,Agents($J$4,$J$5,O264,$J$3)/(1-$P$1))</f>
        <v>16.304347826086957</v>
      </c>
      <c r="X264" s="30">
        <f ca="1">IF(P264=0,0,Agents($J$4,$J$5,P264,$J$3)/(1-$P$1))</f>
        <v>0</v>
      </c>
    </row>
    <row r="265" spans="1:24" x14ac:dyDescent="0.25">
      <c r="A265" s="125">
        <v>0.5</v>
      </c>
      <c r="B265" s="118"/>
      <c r="C265" s="119">
        <v>5.6689944504925503E-2</v>
      </c>
      <c r="D265" s="119">
        <v>5.3788490370199497E-2</v>
      </c>
      <c r="E265" s="119">
        <v>5.4027179317202516E-2</v>
      </c>
      <c r="F265" s="119">
        <v>5.4192797226852982E-2</v>
      </c>
      <c r="G265" s="119">
        <v>5.342706502636204E-2</v>
      </c>
      <c r="H265" s="120"/>
      <c r="J265" s="24">
        <f t="shared" ca="1" si="31"/>
        <v>0</v>
      </c>
      <c r="K265" s="24">
        <f t="shared" ca="1" si="31"/>
        <v>62.638851187047898</v>
      </c>
      <c r="L265" s="24">
        <f t="shared" ca="1" si="31"/>
        <v>46.10357549448112</v>
      </c>
      <c r="M265" s="24">
        <f t="shared" ca="1" si="31"/>
        <v>51.447942058043203</v>
      </c>
      <c r="N265" s="24">
        <f t="shared" ca="1" si="31"/>
        <v>47.707565574239375</v>
      </c>
      <c r="O265" s="24">
        <f t="shared" ca="1" si="31"/>
        <v>36.000314133206977</v>
      </c>
      <c r="P265" s="24">
        <f t="shared" ca="1" si="31"/>
        <v>0</v>
      </c>
      <c r="R265" s="24">
        <f ca="1">IF(J265=0,0,Agents($J$4,$J$5,J265,$J$3)/(1-$P$1))</f>
        <v>0</v>
      </c>
      <c r="S265" s="24">
        <f ca="1">IF(K265=0,0,Agents($J$4,$J$5,K265,$J$3)/(1-$P$1))</f>
        <v>23.913043478260867</v>
      </c>
      <c r="T265" s="24">
        <f ca="1">IF(L265=0,0,Agents($J$4,$J$5,L265,$J$3)/(1-$P$1))</f>
        <v>18.478260869565215</v>
      </c>
      <c r="U265" s="24">
        <f ca="1">IF(M265=0,0,Agents($J$4,$J$5,M265,$J$3)/(1-$P$1))</f>
        <v>20.652173913043477</v>
      </c>
      <c r="V265" s="24">
        <f ca="1">IF(N265=0,0,Agents($J$4,$J$5,N265,$J$3)/(1-$P$1))</f>
        <v>18.478260869565215</v>
      </c>
      <c r="W265" s="24">
        <f ca="1">IF(O265=0,0,Agents($J$4,$J$5,O265,$J$3)/(1-$P$1))</f>
        <v>15.217391304347826</v>
      </c>
      <c r="X265" s="24">
        <f ca="1">IF(P265=0,0,Agents($J$4,$J$5,P265,$J$3)/(1-$P$1))</f>
        <v>0</v>
      </c>
    </row>
    <row r="266" spans="1:24" x14ac:dyDescent="0.25">
      <c r="A266" s="121">
        <v>0.52083333333333337</v>
      </c>
      <c r="B266" s="122"/>
      <c r="C266" s="123">
        <v>5.1857359071718741E-2</v>
      </c>
      <c r="D266" s="123">
        <v>5.3788490370199497E-2</v>
      </c>
      <c r="E266" s="123">
        <v>4.938680808750414E-2</v>
      </c>
      <c r="F266" s="123">
        <v>5.2128813738720886E-2</v>
      </c>
      <c r="G266" s="123">
        <v>5.518453427065026E-2</v>
      </c>
      <c r="H266" s="124"/>
      <c r="J266" s="30">
        <f t="shared" ca="1" si="31"/>
        <v>0</v>
      </c>
      <c r="K266" s="30">
        <f t="shared" ca="1" si="31"/>
        <v>57.299145839955294</v>
      </c>
      <c r="L266" s="30">
        <f t="shared" ca="1" si="31"/>
        <v>46.10357549448112</v>
      </c>
      <c r="M266" s="30">
        <f t="shared" ca="1" si="31"/>
        <v>47.029100408886116</v>
      </c>
      <c r="N266" s="30">
        <f t="shared" ca="1" si="31"/>
        <v>45.89057821350174</v>
      </c>
      <c r="O266" s="30">
        <f t="shared" ca="1" si="31"/>
        <v>37.184534992851944</v>
      </c>
      <c r="P266" s="30">
        <f t="shared" ca="1" si="31"/>
        <v>0</v>
      </c>
      <c r="R266" s="30">
        <f ca="1">IF(J266=0,0,Agents($J$4,$J$5,J266,$J$3)/(1-$P$1))</f>
        <v>0</v>
      </c>
      <c r="S266" s="30">
        <f ca="1">IF(K266=0,0,Agents($J$4,$J$5,K266,$J$3)/(1-$P$1))</f>
        <v>21.739130434782609</v>
      </c>
      <c r="T266" s="30">
        <f ca="1">IF(L266=0,0,Agents($J$4,$J$5,L266,$J$3)/(1-$P$1))</f>
        <v>18.478260869565215</v>
      </c>
      <c r="U266" s="30">
        <f ca="1">IF(M266=0,0,Agents($J$4,$J$5,M266,$J$3)/(1-$P$1))</f>
        <v>18.478260869565215</v>
      </c>
      <c r="V266" s="30">
        <f ca="1">IF(N266=0,0,Agents($J$4,$J$5,N266,$J$3)/(1-$P$1))</f>
        <v>18.478260869565215</v>
      </c>
      <c r="W266" s="30">
        <f ca="1">IF(O266=0,0,Agents($J$4,$J$5,O266,$J$3)/(1-$P$1))</f>
        <v>15.217391304347826</v>
      </c>
      <c r="X266" s="30">
        <f ca="1">IF(P266=0,0,Agents($J$4,$J$5,P266,$J$3)/(1-$P$1))</f>
        <v>0</v>
      </c>
    </row>
    <row r="267" spans="1:24" x14ac:dyDescent="0.25">
      <c r="A267" s="125">
        <v>0.54166666666666663</v>
      </c>
      <c r="B267" s="118"/>
      <c r="C267" s="119">
        <v>5.3928467114521643E-2</v>
      </c>
      <c r="D267" s="119">
        <v>5.2589090070349426E-2</v>
      </c>
      <c r="E267" s="119">
        <v>5.1375538614517727E-2</v>
      </c>
      <c r="F267" s="119">
        <v>5.4192797226852982E-2</v>
      </c>
      <c r="G267" s="119">
        <v>5.3778558875219686E-2</v>
      </c>
      <c r="H267" s="120"/>
      <c r="J267" s="24">
        <f t="shared" ca="1" si="31"/>
        <v>0</v>
      </c>
      <c r="K267" s="24">
        <f t="shared" ca="1" si="31"/>
        <v>59.587590988709266</v>
      </c>
      <c r="L267" s="24">
        <f t="shared" ca="1" si="31"/>
        <v>45.075536932854618</v>
      </c>
      <c r="M267" s="24">
        <f t="shared" ca="1" si="31"/>
        <v>48.922889687096294</v>
      </c>
      <c r="N267" s="24">
        <f t="shared" ca="1" si="31"/>
        <v>47.707565574239375</v>
      </c>
      <c r="O267" s="24">
        <f t="shared" ca="1" si="31"/>
        <v>36.237158305135971</v>
      </c>
      <c r="P267" s="24">
        <f t="shared" ca="1" si="31"/>
        <v>0</v>
      </c>
      <c r="R267" s="24">
        <f ca="1">IF(J267=0,0,Agents($J$4,$J$5,J267,$J$3)/(1-$P$1))</f>
        <v>0</v>
      </c>
      <c r="S267" s="24">
        <f ca="1">IF(K267=0,0,Agents($J$4,$J$5,K267,$J$3)/(1-$P$1))</f>
        <v>22.826086956521738</v>
      </c>
      <c r="T267" s="24">
        <f ca="1">IF(L267=0,0,Agents($J$4,$J$5,L267,$J$3)/(1-$P$1))</f>
        <v>18.478260869565215</v>
      </c>
      <c r="U267" s="24">
        <f ca="1">IF(M267=0,0,Agents($J$4,$J$5,M267,$J$3)/(1-$P$1))</f>
        <v>19.565217391304348</v>
      </c>
      <c r="V267" s="24">
        <f ca="1">IF(N267=0,0,Agents($J$4,$J$5,N267,$J$3)/(1-$P$1))</f>
        <v>18.478260869565215</v>
      </c>
      <c r="W267" s="24">
        <f ca="1">IF(O267=0,0,Agents($J$4,$J$5,O267,$J$3)/(1-$P$1))</f>
        <v>15.217391304347826</v>
      </c>
      <c r="X267" s="24">
        <f ca="1">IF(P267=0,0,Agents($J$4,$J$5,P267,$J$3)/(1-$P$1))</f>
        <v>0</v>
      </c>
    </row>
    <row r="268" spans="1:24" x14ac:dyDescent="0.25">
      <c r="A268" s="121">
        <v>0.5625</v>
      </c>
      <c r="B268" s="122"/>
      <c r="C268" s="123">
        <v>5.3928467114521643E-2</v>
      </c>
      <c r="D268" s="123">
        <v>5.5887440894937128E-2</v>
      </c>
      <c r="E268" s="123">
        <v>5.1706993702353328E-2</v>
      </c>
      <c r="F268" s="123">
        <v>5.6944775211029107E-2</v>
      </c>
      <c r="G268" s="123">
        <v>5.6942003514938486E-2</v>
      </c>
      <c r="H268" s="124"/>
      <c r="J268" s="30">
        <f t="shared" ca="1" si="31"/>
        <v>0</v>
      </c>
      <c r="K268" s="30">
        <f t="shared" ca="1" si="31"/>
        <v>59.587590988709266</v>
      </c>
      <c r="L268" s="30">
        <f t="shared" ca="1" si="31"/>
        <v>47.902642977327517</v>
      </c>
      <c r="M268" s="30">
        <f t="shared" ca="1" si="31"/>
        <v>49.23852123346466</v>
      </c>
      <c r="N268" s="30">
        <f t="shared" ca="1" si="31"/>
        <v>50.130215388556216</v>
      </c>
      <c r="O268" s="30">
        <f t="shared" ca="1" si="31"/>
        <v>38.368755852496911</v>
      </c>
      <c r="P268" s="30">
        <f t="shared" ca="1" si="31"/>
        <v>0</v>
      </c>
      <c r="R268" s="30">
        <f ca="1">IF(J268=0,0,Agents($J$4,$J$5,J268,$J$3)/(1-$P$1))</f>
        <v>0</v>
      </c>
      <c r="S268" s="30">
        <f ca="1">IF(K268=0,0,Agents($J$4,$J$5,K268,$J$3)/(1-$P$1))</f>
        <v>22.826086956521738</v>
      </c>
      <c r="T268" s="30">
        <f ca="1">IF(L268=0,0,Agents($J$4,$J$5,L268,$J$3)/(1-$P$1))</f>
        <v>19.565217391304348</v>
      </c>
      <c r="U268" s="30">
        <f ca="1">IF(M268=0,0,Agents($J$4,$J$5,M268,$J$3)/(1-$P$1))</f>
        <v>19.565217391304348</v>
      </c>
      <c r="V268" s="30">
        <f ca="1">IF(N268=0,0,Agents($J$4,$J$5,N268,$J$3)/(1-$P$1))</f>
        <v>19.565217391304348</v>
      </c>
      <c r="W268" s="30">
        <f ca="1">IF(O268=0,0,Agents($J$4,$J$5,O268,$J$3)/(1-$P$1))</f>
        <v>16.304347826086957</v>
      </c>
      <c r="X268" s="30">
        <f ca="1">IF(P268=0,0,Agents($J$4,$J$5,P268,$J$3)/(1-$P$1))</f>
        <v>0</v>
      </c>
    </row>
    <row r="269" spans="1:24" x14ac:dyDescent="0.25">
      <c r="A269" s="125">
        <v>0.58333333333333337</v>
      </c>
      <c r="B269" s="118"/>
      <c r="C269" s="119">
        <v>5.4964021135923087E-2</v>
      </c>
      <c r="D269" s="119">
        <v>5.7386691269749726E-2</v>
      </c>
      <c r="E269" s="119">
        <v>5.8667550546900891E-2</v>
      </c>
      <c r="F269" s="119">
        <v>5.8664761451139191E-2</v>
      </c>
      <c r="G269" s="119">
        <v>5.9050966608084357E-2</v>
      </c>
      <c r="H269" s="120"/>
      <c r="J269" s="24">
        <f t="shared" ca="1" si="31"/>
        <v>0</v>
      </c>
      <c r="K269" s="24">
        <f t="shared" ca="1" si="31"/>
        <v>60.731813563086249</v>
      </c>
      <c r="L269" s="24">
        <f t="shared" ca="1" si="31"/>
        <v>49.187691179360655</v>
      </c>
      <c r="M269" s="24">
        <f t="shared" ca="1" si="31"/>
        <v>55.866783707200291</v>
      </c>
      <c r="N269" s="24">
        <f t="shared" ca="1" si="31"/>
        <v>51.644371522504244</v>
      </c>
      <c r="O269" s="24">
        <f t="shared" ca="1" si="31"/>
        <v>39.78982088407087</v>
      </c>
      <c r="P269" s="24">
        <f t="shared" ca="1" si="31"/>
        <v>0</v>
      </c>
      <c r="R269" s="24">
        <f ca="1">IF(J269=0,0,Agents($J$4,$J$5,J269,$J$3)/(1-$P$1))</f>
        <v>0</v>
      </c>
      <c r="S269" s="24">
        <f ca="1">IF(K269=0,0,Agents($J$4,$J$5,K269,$J$3)/(1-$P$1))</f>
        <v>22.826086956521738</v>
      </c>
      <c r="T269" s="24">
        <f ca="1">IF(L269=0,0,Agents($J$4,$J$5,L269,$J$3)/(1-$P$1))</f>
        <v>19.565217391304348</v>
      </c>
      <c r="U269" s="24">
        <f ca="1">IF(M269=0,0,Agents($J$4,$J$5,M269,$J$3)/(1-$P$1))</f>
        <v>21.739130434782609</v>
      </c>
      <c r="V269" s="24">
        <f ca="1">IF(N269=0,0,Agents($J$4,$J$5,N269,$J$3)/(1-$P$1))</f>
        <v>20.652173913043477</v>
      </c>
      <c r="W269" s="24">
        <f ca="1">IF(O269=0,0,Agents($J$4,$J$5,O269,$J$3)/(1-$P$1))</f>
        <v>16.304347826086957</v>
      </c>
      <c r="X269" s="24">
        <f ca="1">IF(P269=0,0,Agents($J$4,$J$5,P269,$J$3)/(1-$P$1))</f>
        <v>0</v>
      </c>
    </row>
    <row r="270" spans="1:24" x14ac:dyDescent="0.25">
      <c r="A270" s="121">
        <v>0.60416666666666663</v>
      </c>
      <c r="B270" s="122"/>
      <c r="C270" s="123">
        <v>5.4618836462122608E-2</v>
      </c>
      <c r="D270" s="123">
        <v>5.9485641794487357E-2</v>
      </c>
      <c r="E270" s="123">
        <v>6.1982101425256876E-2</v>
      </c>
      <c r="F270" s="123">
        <v>6.1760736683337335E-2</v>
      </c>
      <c r="G270" s="123">
        <v>5.8347978910369067E-2</v>
      </c>
      <c r="H270" s="124"/>
      <c r="J270" s="30">
        <f t="shared" ca="1" si="31"/>
        <v>0</v>
      </c>
      <c r="K270" s="30">
        <f t="shared" ca="1" si="31"/>
        <v>60.350406038293926</v>
      </c>
      <c r="L270" s="30">
        <f t="shared" ca="1" si="31"/>
        <v>50.986758662207045</v>
      </c>
      <c r="M270" s="30">
        <f t="shared" ca="1" si="31"/>
        <v>59.023099170883924</v>
      </c>
      <c r="N270" s="30">
        <f t="shared" ca="1" si="31"/>
        <v>54.369852563610692</v>
      </c>
      <c r="O270" s="30">
        <f t="shared" ca="1" si="31"/>
        <v>39.316132540212884</v>
      </c>
      <c r="P270" s="30">
        <f t="shared" ca="1" si="31"/>
        <v>0</v>
      </c>
      <c r="R270" s="30">
        <f ca="1">IF(J270=0,0,Agents($J$4,$J$5,J270,$J$3)/(1-$P$1))</f>
        <v>0</v>
      </c>
      <c r="S270" s="30">
        <f ca="1">IF(K270=0,0,Agents($J$4,$J$5,K270,$J$3)/(1-$P$1))</f>
        <v>22.826086956521738</v>
      </c>
      <c r="T270" s="30">
        <f ca="1">IF(L270=0,0,Agents($J$4,$J$5,L270,$J$3)/(1-$P$1))</f>
        <v>19.565217391304348</v>
      </c>
      <c r="U270" s="30">
        <f ca="1">IF(M270=0,0,Agents($J$4,$J$5,M270,$J$3)/(1-$P$1))</f>
        <v>22.826086956521738</v>
      </c>
      <c r="V270" s="30">
        <f ca="1">IF(N270=0,0,Agents($J$4,$J$5,N270,$J$3)/(1-$P$1))</f>
        <v>21.739130434782609</v>
      </c>
      <c r="W270" s="30">
        <f ca="1">IF(O270=0,0,Agents($J$4,$J$5,O270,$J$3)/(1-$P$1))</f>
        <v>16.304347826086957</v>
      </c>
      <c r="X270" s="30">
        <f ca="1">IF(P270=0,0,Agents($J$4,$J$5,P270,$J$3)/(1-$P$1))</f>
        <v>0</v>
      </c>
    </row>
    <row r="271" spans="1:24" x14ac:dyDescent="0.25">
      <c r="A271" s="125">
        <v>0.625</v>
      </c>
      <c r="B271" s="118"/>
      <c r="C271" s="119">
        <v>5.3238097766920671E-2</v>
      </c>
      <c r="D271" s="119">
        <v>5.1689539845461867E-2</v>
      </c>
      <c r="E271" s="119">
        <v>5.5021544580709306E-2</v>
      </c>
      <c r="F271" s="119">
        <v>5.7632769707073143E-2</v>
      </c>
      <c r="G271" s="119">
        <v>5.7293497363796131E-2</v>
      </c>
      <c r="H271" s="120"/>
      <c r="J271" s="24">
        <f t="shared" ca="1" si="31"/>
        <v>0</v>
      </c>
      <c r="K271" s="24">
        <f t="shared" ca="1" si="31"/>
        <v>58.824775939124606</v>
      </c>
      <c r="L271" s="24">
        <f t="shared" ca="1" si="31"/>
        <v>44.304508011634731</v>
      </c>
      <c r="M271" s="24">
        <f t="shared" ca="1" si="31"/>
        <v>52.394836697148286</v>
      </c>
      <c r="N271" s="24">
        <f t="shared" ca="1" si="31"/>
        <v>50.73587784213543</v>
      </c>
      <c r="O271" s="24">
        <f t="shared" ca="1" si="31"/>
        <v>38.605600024425904</v>
      </c>
      <c r="P271" s="24">
        <f t="shared" ca="1" si="31"/>
        <v>0</v>
      </c>
      <c r="R271" s="24">
        <f ca="1">IF(J271=0,0,Agents($J$4,$J$5,J271,$J$3)/(1-$P$1))</f>
        <v>0</v>
      </c>
      <c r="S271" s="24">
        <f ca="1">IF(K271=0,0,Agents($J$4,$J$5,K271,$J$3)/(1-$P$1))</f>
        <v>22.826086956521738</v>
      </c>
      <c r="T271" s="24">
        <f ca="1">IF(L271=0,0,Agents($J$4,$J$5,L271,$J$3)/(1-$P$1))</f>
        <v>17.391304347826086</v>
      </c>
      <c r="U271" s="24">
        <f ca="1">IF(M271=0,0,Agents($J$4,$J$5,M271,$J$3)/(1-$P$1))</f>
        <v>20.652173913043477</v>
      </c>
      <c r="V271" s="24">
        <f ca="1">IF(N271=0,0,Agents($J$4,$J$5,N271,$J$3)/(1-$P$1))</f>
        <v>19.565217391304348</v>
      </c>
      <c r="W271" s="24">
        <f ca="1">IF(O271=0,0,Agents($J$4,$J$5,O271,$J$3)/(1-$P$1))</f>
        <v>16.304347826086957</v>
      </c>
      <c r="X271" s="24">
        <f ca="1">IF(P271=0,0,Agents($J$4,$J$5,P271,$J$3)/(1-$P$1))</f>
        <v>0</v>
      </c>
    </row>
    <row r="272" spans="1:24" x14ac:dyDescent="0.25">
      <c r="A272" s="121">
        <v>0.64583333333333337</v>
      </c>
      <c r="B272" s="122"/>
      <c r="C272" s="123">
        <v>5.2547728419319706E-2</v>
      </c>
      <c r="D272" s="123">
        <v>5.2888940145311945E-2</v>
      </c>
      <c r="E272" s="123">
        <v>4.938680808750414E-2</v>
      </c>
      <c r="F272" s="123">
        <v>5.5912783466963066E-2</v>
      </c>
      <c r="G272" s="123">
        <v>5.3075571177504395E-2</v>
      </c>
      <c r="H272" s="124"/>
      <c r="J272" s="30">
        <f t="shared" ca="1" si="31"/>
        <v>0</v>
      </c>
      <c r="K272" s="30">
        <f t="shared" ca="1" si="31"/>
        <v>58.061960889539947</v>
      </c>
      <c r="L272" s="30">
        <f t="shared" ca="1" si="31"/>
        <v>45.332546573261247</v>
      </c>
      <c r="M272" s="30">
        <f t="shared" ca="1" si="31"/>
        <v>47.029100408886116</v>
      </c>
      <c r="N272" s="30">
        <f t="shared" ca="1" si="31"/>
        <v>49.221721708187403</v>
      </c>
      <c r="O272" s="30">
        <f t="shared" ca="1" si="31"/>
        <v>35.763469961277984</v>
      </c>
      <c r="P272" s="30">
        <f t="shared" ca="1" si="31"/>
        <v>0</v>
      </c>
      <c r="R272" s="30">
        <f ca="1">IF(J272=0,0,Agents($J$4,$J$5,J272,$J$3)/(1-$P$1))</f>
        <v>0</v>
      </c>
      <c r="S272" s="30">
        <f ca="1">IF(K272=0,0,Agents($J$4,$J$5,K272,$J$3)/(1-$P$1))</f>
        <v>22.826086956521738</v>
      </c>
      <c r="T272" s="30">
        <f ca="1">IF(L272=0,0,Agents($J$4,$J$5,L272,$J$3)/(1-$P$1))</f>
        <v>18.478260869565215</v>
      </c>
      <c r="U272" s="30">
        <f ca="1">IF(M272=0,0,Agents($J$4,$J$5,M272,$J$3)/(1-$P$1))</f>
        <v>18.478260869565215</v>
      </c>
      <c r="V272" s="30">
        <f ca="1">IF(N272=0,0,Agents($J$4,$J$5,N272,$J$3)/(1-$P$1))</f>
        <v>19.565217391304348</v>
      </c>
      <c r="W272" s="30">
        <f ca="1">IF(O272=0,0,Agents($J$4,$J$5,O272,$J$3)/(1-$P$1))</f>
        <v>15.217391304347826</v>
      </c>
      <c r="X272" s="30">
        <f ca="1">IF(P272=0,0,Agents($J$4,$J$5,P272,$J$3)/(1-$P$1))</f>
        <v>0</v>
      </c>
    </row>
    <row r="273" spans="1:24" x14ac:dyDescent="0.25">
      <c r="A273" s="125">
        <v>0.66666666666666663</v>
      </c>
      <c r="B273" s="118"/>
      <c r="C273" s="119">
        <v>4.322774222670666E-2</v>
      </c>
      <c r="D273" s="119">
        <v>4.4792988121323936E-2</v>
      </c>
      <c r="E273" s="119">
        <v>4.9718263175339734E-2</v>
      </c>
      <c r="F273" s="119">
        <v>4.7312852266412665E-2</v>
      </c>
      <c r="G273" s="119">
        <v>4.9209138840070298E-2</v>
      </c>
      <c r="H273" s="120"/>
      <c r="J273" s="24">
        <f t="shared" ca="1" si="31"/>
        <v>0</v>
      </c>
      <c r="K273" s="24">
        <f t="shared" ca="1" si="31"/>
        <v>47.763957720147062</v>
      </c>
      <c r="L273" s="24">
        <f t="shared" ca="1" si="31"/>
        <v>38.393286282282304</v>
      </c>
      <c r="M273" s="24">
        <f t="shared" ca="1" si="31"/>
        <v>47.344731955254481</v>
      </c>
      <c r="N273" s="24">
        <f t="shared" ca="1" si="31"/>
        <v>41.650941038447272</v>
      </c>
      <c r="O273" s="24">
        <f t="shared" ca="1" si="31"/>
        <v>33.158184070059058</v>
      </c>
      <c r="P273" s="24">
        <f t="shared" ca="1" si="31"/>
        <v>0</v>
      </c>
      <c r="R273" s="24">
        <f ca="1">IF(J273=0,0,Agents($J$4,$J$5,J273,$J$3)/(1-$P$1))</f>
        <v>0</v>
      </c>
      <c r="S273" s="24">
        <f ca="1">IF(K273=0,0,Agents($J$4,$J$5,K273,$J$3)/(1-$P$1))</f>
        <v>18.478260869565215</v>
      </c>
      <c r="T273" s="24">
        <f ca="1">IF(L273=0,0,Agents($J$4,$J$5,L273,$J$3)/(1-$P$1))</f>
        <v>16.304347826086957</v>
      </c>
      <c r="U273" s="24">
        <f ca="1">IF(M273=0,0,Agents($J$4,$J$5,M273,$J$3)/(1-$P$1))</f>
        <v>18.478260869565215</v>
      </c>
      <c r="V273" s="24">
        <f ca="1">IF(N273=0,0,Agents($J$4,$J$5,N273,$J$3)/(1-$P$1))</f>
        <v>17.391304347826086</v>
      </c>
      <c r="W273" s="24">
        <f ca="1">IF(O273=0,0,Agents($J$4,$J$5,O273,$J$3)/(1-$P$1))</f>
        <v>14.130434782608695</v>
      </c>
      <c r="X273" s="24">
        <f ca="1">IF(P273=0,0,Agents($J$4,$J$5,P273,$J$3)/(1-$P$1))</f>
        <v>0</v>
      </c>
    </row>
    <row r="274" spans="1:24" x14ac:dyDescent="0.25">
      <c r="A274" s="121">
        <v>0.6875</v>
      </c>
      <c r="B274" s="122"/>
      <c r="C274" s="123">
        <v>4.0386606834656544E-2</v>
      </c>
      <c r="D274" s="123">
        <v>3.8795986622073564E-2</v>
      </c>
      <c r="E274" s="123">
        <v>3.5465694398409013E-2</v>
      </c>
      <c r="F274" s="123">
        <v>4.1808896298060415E-2</v>
      </c>
      <c r="G274" s="123">
        <v>3.5852372583479786E-2</v>
      </c>
      <c r="H274" s="124"/>
      <c r="J274" s="30">
        <f t="shared" ca="1" si="31"/>
        <v>0</v>
      </c>
      <c r="K274" s="30">
        <f t="shared" ca="1" si="31"/>
        <v>44.624680400702523</v>
      </c>
      <c r="L274" s="30">
        <f t="shared" ca="1" si="31"/>
        <v>33.253093474149765</v>
      </c>
      <c r="M274" s="30">
        <f t="shared" ca="1" si="31"/>
        <v>33.77257546141486</v>
      </c>
      <c r="N274" s="30">
        <f t="shared" ca="1" si="31"/>
        <v>36.805641409813589</v>
      </c>
      <c r="O274" s="30">
        <f t="shared" ca="1" si="31"/>
        <v>24.158105536757311</v>
      </c>
      <c r="P274" s="30">
        <f t="shared" ca="1" si="31"/>
        <v>0</v>
      </c>
      <c r="R274" s="30">
        <f ca="1">IF(J274=0,0,Agents($J$4,$J$5,J274,$J$3)/(1-$P$1))</f>
        <v>0</v>
      </c>
      <c r="S274" s="30">
        <f ca="1">IF(K274=0,0,Agents($J$4,$J$5,K274,$J$3)/(1-$P$1))</f>
        <v>18.478260869565215</v>
      </c>
      <c r="T274" s="30">
        <f ca="1">IF(L274=0,0,Agents($J$4,$J$5,L274,$J$3)/(1-$P$1))</f>
        <v>14.130434782608695</v>
      </c>
      <c r="U274" s="30">
        <f ca="1">IF(M274=0,0,Agents($J$4,$J$5,M274,$J$3)/(1-$P$1))</f>
        <v>14.130434782608695</v>
      </c>
      <c r="V274" s="30">
        <f ca="1">IF(N274=0,0,Agents($J$4,$J$5,N274,$J$3)/(1-$P$1))</f>
        <v>15.217391304347826</v>
      </c>
      <c r="W274" s="30">
        <f ca="1">IF(O274=0,0,Agents($J$4,$J$5,O274,$J$3)/(1-$P$1))</f>
        <v>10.869565217391305</v>
      </c>
      <c r="X274" s="30">
        <f ca="1">IF(P274=0,0,Agents($J$4,$J$5,P274,$J$3)/(1-$P$1))</f>
        <v>0</v>
      </c>
    </row>
    <row r="275" spans="1:24" x14ac:dyDescent="0.25">
      <c r="A275" s="125">
        <v>0.70833333333333337</v>
      </c>
      <c r="B275" s="118"/>
      <c r="C275" s="119">
        <v>2.6579219882637211E-2</v>
      </c>
      <c r="D275" s="119">
        <v>2.8185907046476763E-2</v>
      </c>
      <c r="E275" s="119">
        <v>2.7179317202519059E-2</v>
      </c>
      <c r="F275" s="119">
        <v>3.0959752321981424E-2</v>
      </c>
      <c r="G275" s="119">
        <v>2.7065026362038665E-2</v>
      </c>
      <c r="H275" s="120"/>
      <c r="J275" s="24">
        <f t="shared" ca="1" si="31"/>
        <v>0</v>
      </c>
      <c r="K275" s="24">
        <f t="shared" ca="1" si="31"/>
        <v>29.36837940900935</v>
      </c>
      <c r="L275" s="24">
        <f t="shared" ca="1" si="31"/>
        <v>24.158906198222965</v>
      </c>
      <c r="M275" s="24">
        <f t="shared" ca="1" si="31"/>
        <v>25.881786802205784</v>
      </c>
      <c r="N275" s="24">
        <f t="shared" ca="1" si="31"/>
        <v>27.254810411064472</v>
      </c>
      <c r="O275" s="24">
        <f t="shared" ca="1" si="31"/>
        <v>18.237001238532482</v>
      </c>
      <c r="P275" s="24">
        <f t="shared" ca="1" si="31"/>
        <v>0</v>
      </c>
      <c r="R275" s="24">
        <f ca="1">IF(J275=0,0,Agents($J$4,$J$5,J275,$J$3)/(1-$P$1))</f>
        <v>0</v>
      </c>
      <c r="S275" s="24">
        <f ca="1">IF(K275=0,0,Agents($J$4,$J$5,K275,$J$3)/(1-$P$1))</f>
        <v>13.043478260869565</v>
      </c>
      <c r="T275" s="24">
        <f ca="1">IF(L275=0,0,Agents($J$4,$J$5,L275,$J$3)/(1-$P$1))</f>
        <v>10.869565217391305</v>
      </c>
      <c r="U275" s="24">
        <f ca="1">IF(M275=0,0,Agents($J$4,$J$5,M275,$J$3)/(1-$P$1))</f>
        <v>11.956521739130434</v>
      </c>
      <c r="V275" s="24">
        <f ca="1">IF(N275=0,0,Agents($J$4,$J$5,N275,$J$3)/(1-$P$1))</f>
        <v>11.956521739130434</v>
      </c>
      <c r="W275" s="24">
        <f ca="1">IF(O275=0,0,Agents($J$4,$J$5,O275,$J$3)/(1-$P$1))</f>
        <v>8.695652173913043</v>
      </c>
      <c r="X275" s="24">
        <f ca="1">IF(P275=0,0,Agents($J$4,$J$5,P275,$J$3)/(1-$P$1))</f>
        <v>0</v>
      </c>
    </row>
    <row r="276" spans="1:24" x14ac:dyDescent="0.25">
      <c r="A276" s="121">
        <v>0.72916666666666663</v>
      </c>
      <c r="B276" s="122"/>
      <c r="C276" s="123">
        <v>1.9675526406627546E-2</v>
      </c>
      <c r="D276" s="123">
        <v>1.6791604197901048E-2</v>
      </c>
      <c r="E276" s="123">
        <v>2.0881670533642691E-2</v>
      </c>
      <c r="F276" s="123">
        <v>2.1327829377364983E-2</v>
      </c>
      <c r="G276" s="123">
        <v>1.8629173989455183E-2</v>
      </c>
      <c r="H276" s="124"/>
      <c r="J276" s="30">
        <f t="shared" ca="1" si="31"/>
        <v>0</v>
      </c>
      <c r="K276" s="30">
        <f t="shared" ca="1" si="31"/>
        <v>21.740228913162767</v>
      </c>
      <c r="L276" s="30">
        <f t="shared" ca="1" si="31"/>
        <v>14.392539862771127</v>
      </c>
      <c r="M276" s="30">
        <f t="shared" ca="1" si="31"/>
        <v>19.884787421206884</v>
      </c>
      <c r="N276" s="30">
        <f t="shared" ca="1" si="31"/>
        <v>18.775536060955528</v>
      </c>
      <c r="O276" s="30">
        <f t="shared" ca="1" si="31"/>
        <v>12.552741112236642</v>
      </c>
      <c r="P276" s="30">
        <f t="shared" ca="1" si="31"/>
        <v>0</v>
      </c>
      <c r="R276" s="30">
        <f ca="1">IF(J276=0,0,Agents($J$4,$J$5,J276,$J$3)/(1-$P$1))</f>
        <v>0</v>
      </c>
      <c r="S276" s="30">
        <f ca="1">IF(K276=0,0,Agents($J$4,$J$5,K276,$J$3)/(1-$P$1))</f>
        <v>9.7826086956521738</v>
      </c>
      <c r="T276" s="30">
        <f ca="1">IF(L276=0,0,Agents($J$4,$J$5,L276,$J$3)/(1-$P$1))</f>
        <v>7.6086956521739131</v>
      </c>
      <c r="U276" s="30">
        <f ca="1">IF(M276=0,0,Agents($J$4,$J$5,M276,$J$3)/(1-$P$1))</f>
        <v>9.7826086956521738</v>
      </c>
      <c r="V276" s="30">
        <f ca="1">IF(N276=0,0,Agents($J$4,$J$5,N276,$J$3)/(1-$P$1))</f>
        <v>8.695652173913043</v>
      </c>
      <c r="W276" s="30">
        <f ca="1">IF(O276=0,0,Agents($J$4,$J$5,O276,$J$3)/(1-$P$1))</f>
        <v>6.5217391304347823</v>
      </c>
      <c r="X276" s="30">
        <f ca="1">IF(P276=0,0,Agents($J$4,$J$5,P276,$J$3)/(1-$P$1))</f>
        <v>0</v>
      </c>
    </row>
    <row r="277" spans="1:24" x14ac:dyDescent="0.25">
      <c r="A277" s="125">
        <v>0.75</v>
      </c>
      <c r="B277" s="118"/>
      <c r="C277" s="119">
        <v>1.5533310321021747E-2</v>
      </c>
      <c r="D277" s="119">
        <v>1.4992503748125937E-2</v>
      </c>
      <c r="E277" s="119">
        <v>1.4252568776930727E-2</v>
      </c>
      <c r="F277" s="119">
        <v>1.5823873409012729E-2</v>
      </c>
      <c r="G277" s="119">
        <v>1.1950790861159929E-2</v>
      </c>
      <c r="H277" s="120"/>
      <c r="J277" s="24">
        <f t="shared" ca="1" si="31"/>
        <v>0</v>
      </c>
      <c r="K277" s="24">
        <f t="shared" ca="1" si="31"/>
        <v>17.163338615654816</v>
      </c>
      <c r="L277" s="24">
        <f t="shared" ca="1" si="31"/>
        <v>12.850482020331365</v>
      </c>
      <c r="M277" s="24">
        <f t="shared" ca="1" si="31"/>
        <v>13.57215649383962</v>
      </c>
      <c r="N277" s="24">
        <f t="shared" ca="1" si="31"/>
        <v>13.930236432321843</v>
      </c>
      <c r="O277" s="24">
        <f t="shared" ca="1" si="31"/>
        <v>8.0527018455857711</v>
      </c>
      <c r="P277" s="24">
        <f t="shared" ca="1" si="31"/>
        <v>0</v>
      </c>
      <c r="R277" s="24">
        <f ca="1">IF(J277=0,0,Agents($J$4,$J$5,J277,$J$3)/(1-$P$1))</f>
        <v>0</v>
      </c>
      <c r="S277" s="24">
        <f ca="1">IF(K277=0,0,Agents($J$4,$J$5,K277,$J$3)/(1-$P$1))</f>
        <v>8.695652173913043</v>
      </c>
      <c r="T277" s="24">
        <f ca="1">IF(L277=0,0,Agents($J$4,$J$5,L277,$J$3)/(1-$P$1))</f>
        <v>6.5217391304347823</v>
      </c>
      <c r="U277" s="24">
        <f ca="1">IF(M277=0,0,Agents($J$4,$J$5,M277,$J$3)/(1-$P$1))</f>
        <v>7.6086956521739131</v>
      </c>
      <c r="V277" s="24">
        <f ca="1">IF(N277=0,0,Agents($J$4,$J$5,N277,$J$3)/(1-$P$1))</f>
        <v>7.6086956521739131</v>
      </c>
      <c r="W277" s="24">
        <f ca="1">IF(O277=0,0,Agents($J$4,$J$5,O277,$J$3)/(1-$P$1))</f>
        <v>5.4347826086956523</v>
      </c>
      <c r="X277" s="24">
        <f ca="1">IF(P277=0,0,Agents($J$4,$J$5,P277,$J$3)/(1-$P$1))</f>
        <v>0</v>
      </c>
    </row>
    <row r="278" spans="1:24" x14ac:dyDescent="0.25">
      <c r="A278" s="121">
        <v>0.77083333333333337</v>
      </c>
      <c r="B278" s="122"/>
      <c r="C278" s="123">
        <v>1.1736278909216431E-2</v>
      </c>
      <c r="D278" s="123">
        <v>9.595202398800599E-3</v>
      </c>
      <c r="E278" s="123">
        <v>8.6178322837255558E-3</v>
      </c>
      <c r="F278" s="123">
        <v>9.6319229446164435E-3</v>
      </c>
      <c r="G278" s="123">
        <v>8.4358523725834803E-3</v>
      </c>
      <c r="H278" s="124"/>
      <c r="J278" s="30">
        <f t="shared" ca="1" si="31"/>
        <v>0</v>
      </c>
      <c r="K278" s="30">
        <f t="shared" ca="1" si="31"/>
        <v>12.967855842939194</v>
      </c>
      <c r="L278" s="30">
        <f t="shared" ca="1" si="31"/>
        <v>8.2243084930120727</v>
      </c>
      <c r="M278" s="30">
        <f t="shared" ca="1" si="31"/>
        <v>8.2064202055774444</v>
      </c>
      <c r="N278" s="30">
        <f t="shared" ca="1" si="31"/>
        <v>8.4792743501089483</v>
      </c>
      <c r="O278" s="30">
        <f t="shared" ca="1" si="31"/>
        <v>5.6842601262958388</v>
      </c>
      <c r="P278" s="30">
        <f t="shared" ca="1" si="31"/>
        <v>0</v>
      </c>
      <c r="R278" s="30">
        <f ca="1">IF(J278=0,0,Agents($J$4,$J$5,J278,$J$3)/(1-$P$1))</f>
        <v>0</v>
      </c>
      <c r="S278" s="30">
        <f ca="1">IF(K278=0,0,Agents($J$4,$J$5,K278,$J$3)/(1-$P$1))</f>
        <v>6.5217391304347823</v>
      </c>
      <c r="T278" s="30">
        <f ca="1">IF(L278=0,0,Agents($J$4,$J$5,L278,$J$3)/(1-$P$1))</f>
        <v>5.4347826086956523</v>
      </c>
      <c r="U278" s="30">
        <f ca="1">IF(M278=0,0,Agents($J$4,$J$5,M278,$J$3)/(1-$P$1))</f>
        <v>5.4347826086956523</v>
      </c>
      <c r="V278" s="30">
        <f ca="1">IF(N278=0,0,Agents($J$4,$J$5,N278,$J$3)/(1-$P$1))</f>
        <v>5.4347826086956523</v>
      </c>
      <c r="W278" s="30">
        <f ca="1">IF(O278=0,0,Agents($J$4,$J$5,O278,$J$3)/(1-$P$1))</f>
        <v>4.3478260869565215</v>
      </c>
      <c r="X278" s="30">
        <f ca="1">IF(P278=0,0,Agents($J$4,$J$5,P278,$J$3)/(1-$P$1))</f>
        <v>0</v>
      </c>
    </row>
    <row r="279" spans="1:24" x14ac:dyDescent="0.25">
      <c r="A279" s="125">
        <v>0.79166666666666663</v>
      </c>
      <c r="B279" s="118"/>
      <c r="C279" s="119">
        <v>7.9392474974111157E-3</v>
      </c>
      <c r="D279" s="119">
        <v>5.6971514242878558E-3</v>
      </c>
      <c r="E279" s="119">
        <v>7.9549221080543586E-3</v>
      </c>
      <c r="F279" s="119">
        <v>8.2559339525283791E-3</v>
      </c>
      <c r="G279" s="119">
        <v>6.3268892794376098E-3</v>
      </c>
      <c r="H279" s="120"/>
      <c r="J279" s="24">
        <f t="shared" ca="1" si="31"/>
        <v>0</v>
      </c>
      <c r="K279" s="24">
        <f t="shared" ca="1" si="31"/>
        <v>8.7723730702235727</v>
      </c>
      <c r="L279" s="24">
        <f t="shared" ca="1" si="31"/>
        <v>4.8831831677259183</v>
      </c>
      <c r="M279" s="24">
        <f t="shared" ca="1" si="31"/>
        <v>7.5751571128407171</v>
      </c>
      <c r="N279" s="24">
        <f t="shared" ca="1" si="31"/>
        <v>7.2679494429505258</v>
      </c>
      <c r="O279" s="24">
        <f t="shared" ca="1" si="31"/>
        <v>4.2631950947218789</v>
      </c>
      <c r="P279" s="24">
        <f t="shared" ca="1" si="31"/>
        <v>0</v>
      </c>
      <c r="R279" s="24">
        <f ca="1">IF(J279=0,0,Agents($J$4,$J$5,J279,$J$3)/(1-$P$1))</f>
        <v>0</v>
      </c>
      <c r="S279" s="24">
        <f ca="1">IF(K279=0,0,Agents($J$4,$J$5,K279,$J$3)/(1-$P$1))</f>
        <v>5.4347826086956523</v>
      </c>
      <c r="T279" s="24">
        <f ca="1">IF(L279=0,0,Agents($J$4,$J$5,L279,$J$3)/(1-$P$1))</f>
        <v>3.2608695652173911</v>
      </c>
      <c r="U279" s="24">
        <f ca="1">IF(M279=0,0,Agents($J$4,$J$5,M279,$J$3)/(1-$P$1))</f>
        <v>4.3478260869565215</v>
      </c>
      <c r="V279" s="24">
        <f ca="1">IF(N279=0,0,Agents($J$4,$J$5,N279,$J$3)/(1-$P$1))</f>
        <v>4.3478260869565215</v>
      </c>
      <c r="W279" s="24">
        <f ca="1">IF(O279=0,0,Agents($J$4,$J$5,O279,$J$3)/(1-$P$1))</f>
        <v>3.2608695652173911</v>
      </c>
      <c r="X279" s="24">
        <f ca="1">IF(P279=0,0,Agents($J$4,$J$5,P279,$J$3)/(1-$P$1))</f>
        <v>0</v>
      </c>
    </row>
    <row r="280" spans="1:24" x14ac:dyDescent="0.25">
      <c r="A280" s="126">
        <v>0.8125</v>
      </c>
      <c r="B280" s="122"/>
      <c r="C280" s="123">
        <v>5.5229547808077319E-3</v>
      </c>
      <c r="D280" s="123">
        <v>5.0974512743628183E-3</v>
      </c>
      <c r="E280" s="123">
        <v>5.3032814053695721E-3</v>
      </c>
      <c r="F280" s="123">
        <v>7.2239422084623322E-3</v>
      </c>
      <c r="G280" s="123">
        <v>4.2179261862917402E-3</v>
      </c>
      <c r="H280" s="124"/>
      <c r="J280" s="30">
        <f t="shared" ca="1" si="31"/>
        <v>0</v>
      </c>
      <c r="K280" s="30">
        <f t="shared" ca="1" si="31"/>
        <v>6.1025203966772672</v>
      </c>
      <c r="L280" s="30">
        <f t="shared" ca="1" si="31"/>
        <v>4.3691638869126637</v>
      </c>
      <c r="M280" s="30">
        <f t="shared" ca="1" si="31"/>
        <v>5.0501047418938114</v>
      </c>
      <c r="N280" s="30">
        <f t="shared" ca="1" si="31"/>
        <v>6.3594557625817103</v>
      </c>
      <c r="O280" s="30">
        <f t="shared" ca="1" si="31"/>
        <v>2.8421300631479194</v>
      </c>
      <c r="P280" s="30">
        <f t="shared" ca="1" si="31"/>
        <v>0</v>
      </c>
      <c r="R280" s="30">
        <f ca="1">IF(J280=0,0,Agents($J$4,$J$5,J280,$J$3)/(1-$P$1))</f>
        <v>0</v>
      </c>
      <c r="S280" s="30">
        <f ca="1">IF(K280=0,0,Agents($J$4,$J$5,K280,$J$3)/(1-$P$1))</f>
        <v>4.3478260869565215</v>
      </c>
      <c r="T280" s="30">
        <f ca="1">IF(L280=0,0,Agents($J$4,$J$5,L280,$J$3)/(1-$P$1))</f>
        <v>3.2608695652173911</v>
      </c>
      <c r="U280" s="30">
        <f ca="1">IF(M280=0,0,Agents($J$4,$J$5,M280,$J$3)/(1-$P$1))</f>
        <v>3.2608695652173911</v>
      </c>
      <c r="V280" s="30">
        <f ca="1">IF(N280=0,0,Agents($J$4,$J$5,N280,$J$3)/(1-$P$1))</f>
        <v>4.3478260869565215</v>
      </c>
      <c r="W280" s="30">
        <f ca="1">IF(O280=0,0,Agents($J$4,$J$5,O280,$J$3)/(1-$P$1))</f>
        <v>3.2608695652173911</v>
      </c>
      <c r="X280" s="30">
        <f ca="1">IF(P280=0,0,Agents($J$4,$J$5,P280,$J$3)/(1-$P$1))</f>
        <v>0</v>
      </c>
    </row>
    <row r="281" spans="1:24" x14ac:dyDescent="0.25">
      <c r="A281" s="125">
        <v>0.83333333333333304</v>
      </c>
      <c r="B281" s="127"/>
      <c r="C281" s="128">
        <v>2.0711080428028996E-3</v>
      </c>
      <c r="D281" s="128">
        <v>2.098950524737631E-3</v>
      </c>
      <c r="E281" s="128">
        <v>2.651640702684786E-3</v>
      </c>
      <c r="F281" s="128">
        <v>2.7519779841761265E-3</v>
      </c>
      <c r="G281" s="128">
        <v>1.7574692442882249E-3</v>
      </c>
      <c r="H281" s="129"/>
      <c r="J281" s="30">
        <f t="shared" ca="1" si="31"/>
        <v>0</v>
      </c>
      <c r="K281" s="30">
        <f t="shared" ca="1" si="31"/>
        <v>2.2884451487539752</v>
      </c>
      <c r="L281" s="30">
        <f t="shared" ca="1" si="31"/>
        <v>1.7990674828463908</v>
      </c>
      <c r="M281" s="30">
        <f t="shared" ca="1" si="31"/>
        <v>2.5250523709469057</v>
      </c>
      <c r="N281" s="30">
        <f t="shared" ca="1" si="31"/>
        <v>2.4226498143168418</v>
      </c>
      <c r="O281" s="30">
        <f t="shared" ca="1" si="31"/>
        <v>1.1842208596449664</v>
      </c>
      <c r="P281" s="30">
        <f t="shared" ca="1" si="31"/>
        <v>0</v>
      </c>
      <c r="R281" s="30">
        <f ca="1">IF(J281=0,0,Agents($J$4,$J$5,J281,$J$3)/(1-$P$1))</f>
        <v>0</v>
      </c>
      <c r="S281" s="30">
        <f ca="1">IF(K281=0,0,Agents($J$4,$J$5,K281,$J$3)/(1-$P$1))</f>
        <v>2.1739130434782608</v>
      </c>
      <c r="T281" s="30">
        <f ca="1">IF(L281=0,0,Agents($J$4,$J$5,L281,$J$3)/(1-$P$1))</f>
        <v>2.1739130434782608</v>
      </c>
      <c r="U281" s="30">
        <f ca="1">IF(M281=0,0,Agents($J$4,$J$5,M281,$J$3)/(1-$P$1))</f>
        <v>2.1739130434782608</v>
      </c>
      <c r="V281" s="30">
        <f ca="1">IF(N281=0,0,Agents($J$4,$J$5,N281,$J$3)/(1-$P$1))</f>
        <v>2.1739130434782608</v>
      </c>
      <c r="W281" s="30">
        <f ca="1">IF(O281=0,0,Agents($J$4,$J$5,O281,$J$3)/(1-$P$1))</f>
        <v>2.1739130434782608</v>
      </c>
      <c r="X281" s="30">
        <f ca="1">IF(P281=0,0,Agents($J$4,$J$5,P281,$J$3)/(1-$P$1))</f>
        <v>0</v>
      </c>
    </row>
    <row r="282" spans="1:24" x14ac:dyDescent="0.25">
      <c r="A282" s="126">
        <v>0.85416666666666696</v>
      </c>
      <c r="B282" s="127"/>
      <c r="C282" s="128">
        <v>1.380738695201933E-3</v>
      </c>
      <c r="D282" s="128">
        <v>1.1994002998500749E-3</v>
      </c>
      <c r="E282" s="128">
        <v>1.325820351342393E-3</v>
      </c>
      <c r="F282" s="128">
        <v>1.7199862401100791E-3</v>
      </c>
      <c r="G282" s="128">
        <v>1.4059753954305801E-3</v>
      </c>
      <c r="H282" s="129"/>
      <c r="J282" s="30">
        <f t="shared" ca="1" si="31"/>
        <v>0</v>
      </c>
      <c r="K282" s="30">
        <f t="shared" ca="1" si="31"/>
        <v>1.5256300991693168</v>
      </c>
      <c r="L282" s="30">
        <f t="shared" ca="1" si="31"/>
        <v>1.0280385616265091</v>
      </c>
      <c r="M282" s="30">
        <f t="shared" ca="1" si="31"/>
        <v>1.2625261854734529</v>
      </c>
      <c r="N282" s="30">
        <f t="shared" ca="1" si="31"/>
        <v>1.5141561339480263</v>
      </c>
      <c r="O282" s="30">
        <f t="shared" ca="1" si="31"/>
        <v>0.94737668771597316</v>
      </c>
      <c r="P282" s="30">
        <f t="shared" ca="1" si="31"/>
        <v>0</v>
      </c>
      <c r="R282" s="30">
        <f ca="1">IF(J282=0,0,Agents($J$4,$J$5,J282,$J$3)/(1-$P$1))</f>
        <v>0</v>
      </c>
      <c r="S282" s="30">
        <f ca="1">IF(K282=0,0,Agents($J$4,$J$5,K282,$J$3)/(1-$P$1))</f>
        <v>2.1739130434782608</v>
      </c>
      <c r="T282" s="30">
        <f ca="1">IF(L282=0,0,Agents($J$4,$J$5,L282,$J$3)/(1-$P$1))</f>
        <v>2.1739130434782608</v>
      </c>
      <c r="U282" s="30">
        <f ca="1">IF(M282=0,0,Agents($J$4,$J$5,M282,$J$3)/(1-$P$1))</f>
        <v>2.1739130434782608</v>
      </c>
      <c r="V282" s="30">
        <f ca="1">IF(N282=0,0,Agents($J$4,$J$5,N282,$J$3)/(1-$P$1))</f>
        <v>2.1739130434782608</v>
      </c>
      <c r="W282" s="30">
        <f ca="1">IF(O282=0,0,Agents($J$4,$J$5,O282,$J$3)/(1-$P$1))</f>
        <v>2.1739130434782608</v>
      </c>
      <c r="X282" s="30">
        <f ca="1">IF(P282=0,0,Agents($J$4,$J$5,P282,$J$3)/(1-$P$1))</f>
        <v>0</v>
      </c>
    </row>
    <row r="283" spans="1:24" x14ac:dyDescent="0.25">
      <c r="A283" s="125">
        <v>0.875000000000001</v>
      </c>
      <c r="B283" s="127"/>
      <c r="C283" s="128">
        <v>7.9392474974111157E-3</v>
      </c>
      <c r="D283" s="128">
        <v>5.6971514242878558E-3</v>
      </c>
      <c r="E283" s="128">
        <v>7.9549221080543586E-3</v>
      </c>
      <c r="F283" s="128">
        <v>8.2559339525283791E-3</v>
      </c>
      <c r="G283" s="128">
        <v>6.3268892794376098E-3</v>
      </c>
      <c r="H283" s="129"/>
      <c r="J283" s="30">
        <f t="shared" ref="J283:P286" ca="1" si="32">B283*J$287</f>
        <v>0</v>
      </c>
      <c r="K283" s="30">
        <f t="shared" ca="1" si="32"/>
        <v>8.7723730702235727</v>
      </c>
      <c r="L283" s="30">
        <f t="shared" ca="1" si="32"/>
        <v>4.8831831677259183</v>
      </c>
      <c r="M283" s="30">
        <f t="shared" ca="1" si="32"/>
        <v>7.5751571128407171</v>
      </c>
      <c r="N283" s="30">
        <f t="shared" ca="1" si="32"/>
        <v>7.2679494429505258</v>
      </c>
      <c r="O283" s="30">
        <f t="shared" ca="1" si="32"/>
        <v>4.2631950947218789</v>
      </c>
      <c r="P283" s="30">
        <f t="shared" ca="1" si="32"/>
        <v>0</v>
      </c>
      <c r="R283" s="30">
        <f ca="1">IF(J283=0,0,Agents($J$4,$J$5,J283,$J$3)/(1-$P$1))</f>
        <v>0</v>
      </c>
      <c r="S283" s="30">
        <f ca="1">IF(K283=0,0,Agents($J$4,$J$5,K283,$J$3)/(1-$P$1))</f>
        <v>5.4347826086956523</v>
      </c>
      <c r="T283" s="30">
        <f ca="1">IF(L283=0,0,Agents($J$4,$J$5,L283,$J$3)/(1-$P$1))</f>
        <v>3.2608695652173911</v>
      </c>
      <c r="U283" s="30">
        <f ca="1">IF(M283=0,0,Agents($J$4,$J$5,M283,$J$3)/(1-$P$1))</f>
        <v>4.3478260869565215</v>
      </c>
      <c r="V283" s="30">
        <f ca="1">IF(N283=0,0,Agents($J$4,$J$5,N283,$J$3)/(1-$P$1))</f>
        <v>4.3478260869565215</v>
      </c>
      <c r="W283" s="30">
        <f ca="1">IF(O283=0,0,Agents($J$4,$J$5,O283,$J$3)/(1-$P$1))</f>
        <v>3.2608695652173911</v>
      </c>
      <c r="X283" s="30">
        <f ca="1">IF(P283=0,0,Agents($J$4,$J$5,P283,$J$3)/(1-$P$1))</f>
        <v>0</v>
      </c>
    </row>
    <row r="284" spans="1:24" x14ac:dyDescent="0.25">
      <c r="A284" s="126">
        <v>0.89583333333333504</v>
      </c>
      <c r="B284" s="127"/>
      <c r="C284" s="128">
        <v>5.5229547808077319E-3</v>
      </c>
      <c r="D284" s="128">
        <v>5.0974512743628183E-3</v>
      </c>
      <c r="E284" s="128">
        <v>5.3032814053695721E-3</v>
      </c>
      <c r="F284" s="128">
        <v>7.2239422084623322E-3</v>
      </c>
      <c r="G284" s="128">
        <v>4.2179261862917402E-3</v>
      </c>
      <c r="H284" s="129"/>
      <c r="J284" s="30">
        <f t="shared" ca="1" si="32"/>
        <v>0</v>
      </c>
      <c r="K284" s="30">
        <f t="shared" ca="1" si="32"/>
        <v>6.1025203966772672</v>
      </c>
      <c r="L284" s="30">
        <f t="shared" ca="1" si="32"/>
        <v>4.3691638869126637</v>
      </c>
      <c r="M284" s="30">
        <f t="shared" ca="1" si="32"/>
        <v>5.0501047418938114</v>
      </c>
      <c r="N284" s="30">
        <f t="shared" ca="1" si="32"/>
        <v>6.3594557625817103</v>
      </c>
      <c r="O284" s="30">
        <f t="shared" ca="1" si="32"/>
        <v>2.8421300631479194</v>
      </c>
      <c r="P284" s="30">
        <f t="shared" ca="1" si="32"/>
        <v>0</v>
      </c>
      <c r="R284" s="30">
        <f ca="1">IF(J284=0,0,Agents($J$4,$J$5,J284,$J$3)/(1-$P$1))</f>
        <v>0</v>
      </c>
      <c r="S284" s="30">
        <f ca="1">IF(K284=0,0,Agents($J$4,$J$5,K284,$J$3)/(1-$P$1))</f>
        <v>4.3478260869565215</v>
      </c>
      <c r="T284" s="30">
        <f ca="1">IF(L284=0,0,Agents($J$4,$J$5,L284,$J$3)/(1-$P$1))</f>
        <v>3.2608695652173911</v>
      </c>
      <c r="U284" s="30">
        <f ca="1">IF(M284=0,0,Agents($J$4,$J$5,M284,$J$3)/(1-$P$1))</f>
        <v>3.2608695652173911</v>
      </c>
      <c r="V284" s="30">
        <f ca="1">IF(N284=0,0,Agents($J$4,$J$5,N284,$J$3)/(1-$P$1))</f>
        <v>4.3478260869565215</v>
      </c>
      <c r="W284" s="30">
        <f ca="1">IF(O284=0,0,Agents($J$4,$J$5,O284,$J$3)/(1-$P$1))</f>
        <v>3.2608695652173911</v>
      </c>
      <c r="X284" s="30">
        <f ca="1">IF(P284=0,0,Agents($J$4,$J$5,P284,$J$3)/(1-$P$1))</f>
        <v>0</v>
      </c>
    </row>
    <row r="285" spans="1:24" x14ac:dyDescent="0.25">
      <c r="A285" s="125">
        <v>0.91666666666666896</v>
      </c>
      <c r="B285" s="127"/>
      <c r="C285" s="128">
        <v>2.0711080428028996E-3</v>
      </c>
      <c r="D285" s="128">
        <v>2.098950524737631E-3</v>
      </c>
      <c r="E285" s="128">
        <v>2.651640702684786E-3</v>
      </c>
      <c r="F285" s="128">
        <v>2.7519779841761265E-3</v>
      </c>
      <c r="G285" s="128">
        <v>1.7574692442882249E-3</v>
      </c>
      <c r="H285" s="129"/>
      <c r="J285" s="30">
        <f t="shared" ca="1" si="32"/>
        <v>0</v>
      </c>
      <c r="K285" s="30">
        <f t="shared" ca="1" si="32"/>
        <v>2.2884451487539752</v>
      </c>
      <c r="L285" s="30">
        <f t="shared" ca="1" si="32"/>
        <v>1.7990674828463908</v>
      </c>
      <c r="M285" s="30">
        <f t="shared" ca="1" si="32"/>
        <v>2.5250523709469057</v>
      </c>
      <c r="N285" s="30">
        <f t="shared" ca="1" si="32"/>
        <v>2.4226498143168418</v>
      </c>
      <c r="O285" s="30">
        <f t="shared" ca="1" si="32"/>
        <v>1.1842208596449664</v>
      </c>
      <c r="P285" s="30">
        <f t="shared" ca="1" si="32"/>
        <v>0</v>
      </c>
      <c r="R285" s="30">
        <f ca="1">IF(J285=0,0,Agents($J$4,$J$5,J285,$J$3)/(1-$P$1))</f>
        <v>0</v>
      </c>
      <c r="S285" s="30">
        <f ca="1">IF(K285=0,0,Agents($J$4,$J$5,K285,$J$3)/(1-$P$1))</f>
        <v>2.1739130434782608</v>
      </c>
      <c r="T285" s="30">
        <f ca="1">IF(L285=0,0,Agents($J$4,$J$5,L285,$J$3)/(1-$P$1))</f>
        <v>2.1739130434782608</v>
      </c>
      <c r="U285" s="30">
        <f ca="1">IF(M285=0,0,Agents($J$4,$J$5,M285,$J$3)/(1-$P$1))</f>
        <v>2.1739130434782608</v>
      </c>
      <c r="V285" s="30">
        <f ca="1">IF(N285=0,0,Agents($J$4,$J$5,N285,$J$3)/(1-$P$1))</f>
        <v>2.1739130434782608</v>
      </c>
      <c r="W285" s="30">
        <f ca="1">IF(O285=0,0,Agents($J$4,$J$5,O285,$J$3)/(1-$P$1))</f>
        <v>2.1739130434782608</v>
      </c>
      <c r="X285" s="30">
        <f ca="1">IF(P285=0,0,Agents($J$4,$J$5,P285,$J$3)/(1-$P$1))</f>
        <v>0</v>
      </c>
    </row>
    <row r="286" spans="1:24" x14ac:dyDescent="0.25">
      <c r="A286" s="126">
        <v>0.937500000000003</v>
      </c>
      <c r="B286" s="127"/>
      <c r="C286" s="128">
        <v>1.380738695201933E-3</v>
      </c>
      <c r="D286" s="128">
        <v>1.1994002998500749E-3</v>
      </c>
      <c r="E286" s="128">
        <v>1.325820351342393E-3</v>
      </c>
      <c r="F286" s="128">
        <v>1.7199862401100791E-3</v>
      </c>
      <c r="G286" s="128">
        <v>1.4059753954305801E-3</v>
      </c>
      <c r="H286" s="129"/>
      <c r="J286" s="30">
        <f t="shared" ca="1" si="32"/>
        <v>0</v>
      </c>
      <c r="K286" s="30">
        <f t="shared" ca="1" si="32"/>
        <v>1.5256300991693168</v>
      </c>
      <c r="L286" s="30">
        <f t="shared" ca="1" si="32"/>
        <v>1.0280385616265091</v>
      </c>
      <c r="M286" s="30">
        <f t="shared" ca="1" si="32"/>
        <v>1.2625261854734529</v>
      </c>
      <c r="N286" s="30">
        <f t="shared" ca="1" si="32"/>
        <v>1.5141561339480263</v>
      </c>
      <c r="O286" s="30">
        <f t="shared" ca="1" si="32"/>
        <v>0.94737668771597316</v>
      </c>
      <c r="P286" s="30">
        <f t="shared" ca="1" si="32"/>
        <v>0</v>
      </c>
      <c r="R286" s="30">
        <f ca="1">IF(J286=0,0,Agents($J$4,$J$5,J286,$J$3)/(1-$P$1))</f>
        <v>0</v>
      </c>
      <c r="S286" s="30">
        <f ca="1">IF(K286=0,0,Agents($J$4,$J$5,K286,$J$3)/(1-$P$1))</f>
        <v>2.1739130434782608</v>
      </c>
      <c r="T286" s="30">
        <f ca="1">IF(L286=0,0,Agents($J$4,$J$5,L286,$J$3)/(1-$P$1))</f>
        <v>2.1739130434782608</v>
      </c>
      <c r="U286" s="30">
        <f ca="1">IF(M286=0,0,Agents($J$4,$J$5,M286,$J$3)/(1-$P$1))</f>
        <v>2.1739130434782608</v>
      </c>
      <c r="V286" s="30">
        <f ca="1">IF(N286=0,0,Agents($J$4,$J$5,N286,$J$3)/(1-$P$1))</f>
        <v>2.1739130434782608</v>
      </c>
      <c r="W286" s="30">
        <f ca="1">IF(O286=0,0,Agents($J$4,$J$5,O286,$J$3)/(1-$P$1))</f>
        <v>2.1739130434782608</v>
      </c>
      <c r="X286" s="30">
        <f ca="1">IF(P286=0,0,Agents($J$4,$J$5,P286,$J$3)/(1-$P$1))</f>
        <v>0</v>
      </c>
    </row>
    <row r="287" spans="1:24" x14ac:dyDescent="0.25">
      <c r="B287" s="14"/>
      <c r="C287" s="15">
        <v>0.24727386021393707</v>
      </c>
      <c r="D287" s="15">
        <v>0.19181638799459966</v>
      </c>
      <c r="E287" s="15">
        <v>0.21310624156194827</v>
      </c>
      <c r="F287" s="15">
        <v>0.1970090352061481</v>
      </c>
      <c r="G287" s="15">
        <v>0.1507944750233669</v>
      </c>
      <c r="H287" s="16"/>
      <c r="J287" s="27">
        <f t="shared" ref="J287:P287" ca="1" si="33">$J$2*B287/SUM($B$287:$H$287)</f>
        <v>0</v>
      </c>
      <c r="K287" s="27">
        <f t="shared" ca="1" si="33"/>
        <v>1104.9375993233778</v>
      </c>
      <c r="L287" s="27">
        <f t="shared" ca="1" si="33"/>
        <v>857.12715075610197</v>
      </c>
      <c r="M287" s="27">
        <f t="shared" ca="1" si="33"/>
        <v>952.26037539335186</v>
      </c>
      <c r="N287" s="27">
        <f t="shared" ca="1" si="33"/>
        <v>880.33037627738247</v>
      </c>
      <c r="O287" s="27">
        <f t="shared" ca="1" si="33"/>
        <v>673.82166913798585</v>
      </c>
      <c r="P287" s="27">
        <f t="shared" ca="1" si="33"/>
        <v>0</v>
      </c>
      <c r="R287" s="26">
        <f ca="1">(SUM(R257:R286)/2)/$C$6</f>
        <v>0</v>
      </c>
      <c r="S287" s="26">
        <f t="shared" ref="S287:X287" ca="1" si="34">(SUM(S257:S286)/2)/$C$6</f>
        <v>28.057065217391301</v>
      </c>
      <c r="T287" s="26">
        <f t="shared" ca="1" si="34"/>
        <v>22.826086956521731</v>
      </c>
      <c r="U287" s="26">
        <f t="shared" ca="1" si="34"/>
        <v>24.796195652173903</v>
      </c>
      <c r="V287" s="26">
        <f t="shared" ca="1" si="34"/>
        <v>23.301630434782602</v>
      </c>
      <c r="W287" s="26">
        <f t="shared" ca="1" si="34"/>
        <v>19.089673913043473</v>
      </c>
      <c r="X287" s="26">
        <f t="shared" ca="1" si="34"/>
        <v>0</v>
      </c>
    </row>
    <row r="288" spans="1:24" x14ac:dyDescent="0.25">
      <c r="R288" s="32">
        <f ca="1">SUM(R287:X287)/5</f>
        <v>23.614130434782602</v>
      </c>
      <c r="S288" s="31"/>
      <c r="T288" s="31"/>
      <c r="U288" s="31"/>
      <c r="V288" s="31"/>
      <c r="W288" s="31"/>
      <c r="X288" s="4"/>
    </row>
    <row r="290" spans="1:24" x14ac:dyDescent="0.25">
      <c r="A290" s="39" t="s">
        <v>17</v>
      </c>
      <c r="J290" s="6" t="s">
        <v>14</v>
      </c>
      <c r="K290" s="20"/>
      <c r="L290" s="20"/>
      <c r="M290" s="33">
        <v>43344</v>
      </c>
      <c r="N290" s="20"/>
      <c r="O290" s="20"/>
      <c r="P290" s="21"/>
      <c r="R290" s="6" t="s">
        <v>15</v>
      </c>
      <c r="S290" s="20"/>
      <c r="T290" s="20"/>
      <c r="U290" s="20"/>
      <c r="V290" s="20"/>
      <c r="W290" s="20"/>
      <c r="X290" s="21"/>
    </row>
    <row r="291" spans="1:24" x14ac:dyDescent="0.25">
      <c r="A291" s="113" t="s">
        <v>6</v>
      </c>
      <c r="B291" s="114" t="s">
        <v>13</v>
      </c>
      <c r="C291" s="115" t="s">
        <v>7</v>
      </c>
      <c r="D291" s="115" t="s">
        <v>8</v>
      </c>
      <c r="E291" s="115" t="s">
        <v>9</v>
      </c>
      <c r="F291" s="115" t="s">
        <v>10</v>
      </c>
      <c r="G291" s="115" t="s">
        <v>11</v>
      </c>
      <c r="H291" s="116" t="s">
        <v>12</v>
      </c>
      <c r="J291" s="22" t="s">
        <v>13</v>
      </c>
      <c r="K291" s="20" t="s">
        <v>7</v>
      </c>
      <c r="L291" s="20" t="s">
        <v>8</v>
      </c>
      <c r="M291" s="20" t="s">
        <v>9</v>
      </c>
      <c r="N291" s="20" t="s">
        <v>10</v>
      </c>
      <c r="O291" s="20" t="s">
        <v>11</v>
      </c>
      <c r="P291" s="21" t="s">
        <v>12</v>
      </c>
      <c r="R291" s="22" t="s">
        <v>13</v>
      </c>
      <c r="S291" s="20" t="s">
        <v>7</v>
      </c>
      <c r="T291" s="20" t="s">
        <v>8</v>
      </c>
      <c r="U291" s="20" t="s">
        <v>9</v>
      </c>
      <c r="V291" s="20" t="s">
        <v>10</v>
      </c>
      <c r="W291" s="20" t="s">
        <v>11</v>
      </c>
      <c r="X291" s="21" t="s">
        <v>12</v>
      </c>
    </row>
    <row r="292" spans="1:24" x14ac:dyDescent="0.25">
      <c r="A292" s="117">
        <v>0.33333333333333331</v>
      </c>
      <c r="B292" s="118"/>
      <c r="C292" s="119">
        <v>2.1746634449430445E-2</v>
      </c>
      <c r="D292" s="119">
        <v>2.4287856071964018E-2</v>
      </c>
      <c r="E292" s="119">
        <v>2.5190586675505468E-2</v>
      </c>
      <c r="F292" s="119">
        <v>2.1327829377364983E-2</v>
      </c>
      <c r="G292" s="119">
        <v>2.3901581722319858E-2</v>
      </c>
      <c r="H292" s="120"/>
      <c r="J292" s="24">
        <f t="shared" ref="J292:P317" ca="1" si="35">B292*J$322</f>
        <v>0</v>
      </c>
      <c r="K292" s="24">
        <f t="shared" ca="1" si="35"/>
        <v>24.428221166760316</v>
      </c>
      <c r="L292" s="24">
        <f t="shared" ca="1" si="35"/>
        <v>21.163937471324928</v>
      </c>
      <c r="M292" s="24">
        <f t="shared" ca="1" si="35"/>
        <v>24.386868262223217</v>
      </c>
      <c r="N292" s="24">
        <f t="shared" ca="1" si="35"/>
        <v>19.087734356030431</v>
      </c>
      <c r="O292" s="24">
        <f t="shared" ca="1" si="35"/>
        <v>16.37320321271665</v>
      </c>
      <c r="P292" s="24">
        <f t="shared" ca="1" si="35"/>
        <v>0</v>
      </c>
      <c r="R292" s="24">
        <f ca="1">IF(J292=0,0,Agents($K$4,$K$5,J292,$K$3)/(1-$P$1))</f>
        <v>0</v>
      </c>
      <c r="S292" s="24">
        <f ca="1">IF(K292=0,0,Agents($K$4,$K$5,K292,$K$3)/(1-$P$1))</f>
        <v>10.869565217391305</v>
      </c>
      <c r="T292" s="24">
        <f ca="1">IF(L292=0,0,Agents($K$4,$K$5,L292,$K$3)/(1-$P$1))</f>
        <v>9.7826086956521738</v>
      </c>
      <c r="U292" s="24">
        <f ca="1">IF(M292=0,0,Agents($K$4,$K$5,M292,$K$3)/(1-$P$1))</f>
        <v>10.869565217391305</v>
      </c>
      <c r="V292" s="24">
        <f ca="1">IF(N292=0,0,Agents($K$4,$K$5,N292,$K$3)/(1-$P$1))</f>
        <v>8.695652173913043</v>
      </c>
      <c r="W292" s="24">
        <f ca="1">IF(O292=0,0,Agents($K$4,$K$5,O292,$K$3)/(1-$P$1))</f>
        <v>7.6086956521739131</v>
      </c>
      <c r="X292" s="24">
        <f ca="1">IF(P292=0,0,Agents($K$4,$K$5,P292,$K$3)/(1-$P$1))</f>
        <v>0</v>
      </c>
    </row>
    <row r="293" spans="1:24" x14ac:dyDescent="0.25">
      <c r="A293" s="121">
        <v>0.35416666666666669</v>
      </c>
      <c r="B293" s="122"/>
      <c r="C293" s="123">
        <v>3.1411805315843977E-2</v>
      </c>
      <c r="D293" s="123">
        <v>3.2083958020989505E-2</v>
      </c>
      <c r="E293" s="123">
        <v>3.1819688432217434E-2</v>
      </c>
      <c r="F293" s="123">
        <v>2.4079807361541108E-2</v>
      </c>
      <c r="G293" s="123">
        <v>2.3198594024604568E-2</v>
      </c>
      <c r="H293" s="124"/>
      <c r="J293" s="30">
        <f t="shared" ca="1" si="35"/>
        <v>0</v>
      </c>
      <c r="K293" s="30">
        <f t="shared" ca="1" si="35"/>
        <v>35.285208351987123</v>
      </c>
      <c r="L293" s="30">
        <f t="shared" ca="1" si="35"/>
        <v>27.957300116441573</v>
      </c>
      <c r="M293" s="30">
        <f t="shared" ca="1" si="35"/>
        <v>30.804465173334588</v>
      </c>
      <c r="N293" s="30">
        <f t="shared" ca="1" si="35"/>
        <v>21.550667821324677</v>
      </c>
      <c r="O293" s="30">
        <f t="shared" ca="1" si="35"/>
        <v>15.891638412342632</v>
      </c>
      <c r="P293" s="30">
        <f t="shared" ca="1" si="35"/>
        <v>0</v>
      </c>
      <c r="R293" s="30">
        <f ca="1">IF(J293=0,0,Agents($K$4,$K$5,J293,$K$3)/(1-$P$1))</f>
        <v>0</v>
      </c>
      <c r="S293" s="30">
        <f ca="1">IF(K293=0,0,Agents($K$4,$K$5,K293,$K$3)/(1-$P$1))</f>
        <v>15.217391304347826</v>
      </c>
      <c r="T293" s="30">
        <f ca="1">IF(L293=0,0,Agents($K$4,$K$5,L293,$K$3)/(1-$P$1))</f>
        <v>11.956521739130434</v>
      </c>
      <c r="U293" s="30">
        <f ca="1">IF(M293=0,0,Agents($K$4,$K$5,M293,$K$3)/(1-$P$1))</f>
        <v>13.043478260869565</v>
      </c>
      <c r="V293" s="30">
        <f ca="1">IF(N293=0,0,Agents($K$4,$K$5,N293,$K$3)/(1-$P$1))</f>
        <v>9.7826086956521738</v>
      </c>
      <c r="W293" s="30">
        <f ca="1">IF(O293=0,0,Agents($K$4,$K$5,O293,$K$3)/(1-$P$1))</f>
        <v>7.6086956521739131</v>
      </c>
      <c r="X293" s="30">
        <f ca="1">IF(P293=0,0,Agents($K$4,$K$5,P293,$K$3)/(1-$P$1))</f>
        <v>0</v>
      </c>
    </row>
    <row r="294" spans="1:24" x14ac:dyDescent="0.25">
      <c r="A294" s="125">
        <v>0.375</v>
      </c>
      <c r="B294" s="118"/>
      <c r="C294" s="119">
        <v>3.589920607525026E-2</v>
      </c>
      <c r="D294" s="119">
        <v>3.9880059970014994E-2</v>
      </c>
      <c r="E294" s="119">
        <v>4.2094796155120982E-2</v>
      </c>
      <c r="F294" s="119">
        <v>3.8871689026487785E-2</v>
      </c>
      <c r="G294" s="119">
        <v>4.0421792618629174E-2</v>
      </c>
      <c r="H294" s="120"/>
      <c r="J294" s="24">
        <f t="shared" ca="1" si="35"/>
        <v>0</v>
      </c>
      <c r="K294" s="24">
        <f t="shared" ca="1" si="35"/>
        <v>40.325952402271</v>
      </c>
      <c r="L294" s="24">
        <f t="shared" ca="1" si="35"/>
        <v>34.750662761558218</v>
      </c>
      <c r="M294" s="24">
        <f t="shared" ca="1" si="35"/>
        <v>40.75174038555722</v>
      </c>
      <c r="N294" s="24">
        <f t="shared" ca="1" si="35"/>
        <v>34.788935197281262</v>
      </c>
      <c r="O294" s="24">
        <f t="shared" ca="1" si="35"/>
        <v>27.689976021506101</v>
      </c>
      <c r="P294" s="24">
        <f t="shared" ca="1" si="35"/>
        <v>0</v>
      </c>
      <c r="R294" s="24">
        <f ca="1">IF(J294=0,0,Agents($K$4,$K$5,J294,$K$3)/(1-$P$1))</f>
        <v>0</v>
      </c>
      <c r="S294" s="24">
        <f ca="1">IF(K294=0,0,Agents($K$4,$K$5,K294,$K$3)/(1-$P$1))</f>
        <v>16.304347826086957</v>
      </c>
      <c r="T294" s="24">
        <f ca="1">IF(L294=0,0,Agents($K$4,$K$5,L294,$K$3)/(1-$P$1))</f>
        <v>14.130434782608695</v>
      </c>
      <c r="U294" s="24">
        <f ca="1">IF(M294=0,0,Agents($K$4,$K$5,M294,$K$3)/(1-$P$1))</f>
        <v>16.304347826086957</v>
      </c>
      <c r="V294" s="24">
        <f ca="1">IF(N294=0,0,Agents($K$4,$K$5,N294,$K$3)/(1-$P$1))</f>
        <v>14.130434782608695</v>
      </c>
      <c r="W294" s="24">
        <f ca="1">IF(O294=0,0,Agents($K$4,$K$5,O294,$K$3)/(1-$P$1))</f>
        <v>11.956521739130434</v>
      </c>
      <c r="X294" s="24">
        <f ca="1">IF(P294=0,0,Agents($K$4,$K$5,P294,$K$3)/(1-$P$1))</f>
        <v>0</v>
      </c>
    </row>
    <row r="295" spans="1:24" x14ac:dyDescent="0.25">
      <c r="A295" s="121">
        <v>0.39583333333333331</v>
      </c>
      <c r="B295" s="122"/>
      <c r="C295" s="123">
        <v>4.9016223679668625E-2</v>
      </c>
      <c r="D295" s="123">
        <v>5.0674662668665667E-2</v>
      </c>
      <c r="E295" s="123">
        <v>5.2038448790188929E-2</v>
      </c>
      <c r="F295" s="123">
        <v>4.3687650498796013E-2</v>
      </c>
      <c r="G295" s="123">
        <v>4.8506151142355007E-2</v>
      </c>
      <c r="H295" s="124"/>
      <c r="J295" s="30">
        <f t="shared" ca="1" si="35"/>
        <v>0</v>
      </c>
      <c r="K295" s="30">
        <f t="shared" ca="1" si="35"/>
        <v>55.0604350107931</v>
      </c>
      <c r="L295" s="30">
        <f t="shared" ca="1" si="35"/>
        <v>44.156857193258183</v>
      </c>
      <c r="M295" s="30">
        <f t="shared" ca="1" si="35"/>
        <v>50.378135752224274</v>
      </c>
      <c r="N295" s="30">
        <f t="shared" ca="1" si="35"/>
        <v>39.099068761546199</v>
      </c>
      <c r="O295" s="30">
        <f t="shared" ca="1" si="35"/>
        <v>33.227971225807323</v>
      </c>
      <c r="P295" s="30">
        <f t="shared" ca="1" si="35"/>
        <v>0</v>
      </c>
      <c r="R295" s="30">
        <f ca="1">IF(J295=0,0,Agents($K$4,$K$5,J295,$K$3)/(1-$P$1))</f>
        <v>0</v>
      </c>
      <c r="S295" s="30">
        <f ca="1">IF(K295=0,0,Agents($K$4,$K$5,K295,$K$3)/(1-$P$1))</f>
        <v>21.739130434782609</v>
      </c>
      <c r="T295" s="30">
        <f ca="1">IF(L295=0,0,Agents($K$4,$K$5,L295,$K$3)/(1-$P$1))</f>
        <v>17.391304347826086</v>
      </c>
      <c r="U295" s="30">
        <f ca="1">IF(M295=0,0,Agents($K$4,$K$5,M295,$K$3)/(1-$P$1))</f>
        <v>19.565217391304348</v>
      </c>
      <c r="V295" s="30">
        <f ca="1">IF(N295=0,0,Agents($K$4,$K$5,N295,$K$3)/(1-$P$1))</f>
        <v>16.304347826086957</v>
      </c>
      <c r="W295" s="30">
        <f ca="1">IF(O295=0,0,Agents($K$4,$K$5,O295,$K$3)/(1-$P$1))</f>
        <v>14.130434782608695</v>
      </c>
      <c r="X295" s="30">
        <f ca="1">IF(P295=0,0,Agents($K$4,$K$5,P295,$K$3)/(1-$P$1))</f>
        <v>0</v>
      </c>
    </row>
    <row r="296" spans="1:24" x14ac:dyDescent="0.25">
      <c r="A296" s="125">
        <v>0.41666666666666669</v>
      </c>
      <c r="B296" s="118"/>
      <c r="C296" s="119">
        <v>5.6689944504925503E-2</v>
      </c>
      <c r="D296" s="119">
        <v>5.3073463268365817E-2</v>
      </c>
      <c r="E296" s="119">
        <v>5.4027179317202516E-2</v>
      </c>
      <c r="F296" s="119">
        <v>4.9879600963192293E-2</v>
      </c>
      <c r="G296" s="119">
        <v>5.4481546572934976E-2</v>
      </c>
      <c r="H296" s="120"/>
      <c r="J296" s="24">
        <f t="shared" ca="1" si="35"/>
        <v>0</v>
      </c>
      <c r="K296" s="24">
        <f t="shared" ca="1" si="35"/>
        <v>63.680405605657221</v>
      </c>
      <c r="L296" s="24">
        <f t="shared" ca="1" si="35"/>
        <v>46.247122622524842</v>
      </c>
      <c r="M296" s="24">
        <f t="shared" ca="1" si="35"/>
        <v>52.303414825557688</v>
      </c>
      <c r="N296" s="24">
        <f t="shared" ca="1" si="35"/>
        <v>44.640669058458258</v>
      </c>
      <c r="O296" s="24">
        <f t="shared" ca="1" si="35"/>
        <v>37.321272028986485</v>
      </c>
      <c r="P296" s="24">
        <f t="shared" ca="1" si="35"/>
        <v>0</v>
      </c>
      <c r="R296" s="24">
        <f ca="1">IF(J296=0,0,Agents($K$4,$K$5,J296,$K$3)/(1-$P$1))</f>
        <v>0</v>
      </c>
      <c r="S296" s="24">
        <f ca="1">IF(K296=0,0,Agents($K$4,$K$5,K296,$K$3)/(1-$P$1))</f>
        <v>23.913043478260867</v>
      </c>
      <c r="T296" s="24">
        <f ca="1">IF(L296=0,0,Agents($K$4,$K$5,L296,$K$3)/(1-$P$1))</f>
        <v>18.478260869565215</v>
      </c>
      <c r="U296" s="24">
        <f ca="1">IF(M296=0,0,Agents($K$4,$K$5,M296,$K$3)/(1-$P$1))</f>
        <v>20.652173913043477</v>
      </c>
      <c r="V296" s="24">
        <f ca="1">IF(N296=0,0,Agents($K$4,$K$5,N296,$K$3)/(1-$P$1))</f>
        <v>18.478260869565215</v>
      </c>
      <c r="W296" s="24">
        <f ca="1">IF(O296=0,0,Agents($K$4,$K$5,O296,$K$3)/(1-$P$1))</f>
        <v>15.217391304347826</v>
      </c>
      <c r="X296" s="24">
        <f ca="1">IF(P296=0,0,Agents($K$4,$K$5,P296,$K$3)/(1-$P$1))</f>
        <v>0</v>
      </c>
    </row>
    <row r="297" spans="1:24" x14ac:dyDescent="0.25">
      <c r="A297" s="121">
        <v>0.4375</v>
      </c>
      <c r="B297" s="122"/>
      <c r="C297" s="123">
        <v>6.1177345264331787E-2</v>
      </c>
      <c r="D297" s="123">
        <v>6.0385192019374909E-2</v>
      </c>
      <c r="E297" s="123">
        <v>5.6347364932051704E-2</v>
      </c>
      <c r="F297" s="123">
        <v>5.2128813738720886E-2</v>
      </c>
      <c r="G297" s="123">
        <v>6.1862917398945519E-2</v>
      </c>
      <c r="H297" s="124"/>
      <c r="J297" s="30">
        <f t="shared" ca="1" si="35"/>
        <v>0</v>
      </c>
      <c r="K297" s="30">
        <f t="shared" ca="1" si="35"/>
        <v>68.72114965594109</v>
      </c>
      <c r="L297" s="30">
        <f t="shared" ca="1" si="35"/>
        <v>52.618412440578012</v>
      </c>
      <c r="M297" s="30">
        <f t="shared" ca="1" si="35"/>
        <v>54.549573744446668</v>
      </c>
      <c r="N297" s="30">
        <f t="shared" ca="1" si="35"/>
        <v>46.653643525285311</v>
      </c>
      <c r="O297" s="30">
        <f t="shared" ca="1" si="35"/>
        <v>42.377702432913686</v>
      </c>
      <c r="P297" s="30">
        <f t="shared" ca="1" si="35"/>
        <v>0</v>
      </c>
      <c r="R297" s="30">
        <f ca="1">IF(J297=0,0,Agents($K$4,$K$5,J297,$K$3)/(1-$P$1))</f>
        <v>0</v>
      </c>
      <c r="S297" s="30">
        <f ca="1">IF(K297=0,0,Agents($K$4,$K$5,K297,$K$3)/(1-$P$1))</f>
        <v>26.086956521739129</v>
      </c>
      <c r="T297" s="30">
        <f ca="1">IF(L297=0,0,Agents($K$4,$K$5,L297,$K$3)/(1-$P$1))</f>
        <v>20.652173913043477</v>
      </c>
      <c r="U297" s="30">
        <f ca="1">IF(M297=0,0,Agents($K$4,$K$5,M297,$K$3)/(1-$P$1))</f>
        <v>21.739130434782609</v>
      </c>
      <c r="V297" s="30">
        <f ca="1">IF(N297=0,0,Agents($K$4,$K$5,N297,$K$3)/(1-$P$1))</f>
        <v>18.478260869565215</v>
      </c>
      <c r="W297" s="30">
        <f ca="1">IF(O297=0,0,Agents($K$4,$K$5,O297,$K$3)/(1-$P$1))</f>
        <v>17.391304347826086</v>
      </c>
      <c r="X297" s="30">
        <f ca="1">IF(P297=0,0,Agents($K$4,$K$5,P297,$K$3)/(1-$P$1))</f>
        <v>0</v>
      </c>
    </row>
    <row r="298" spans="1:24" x14ac:dyDescent="0.25">
      <c r="A298" s="125">
        <v>0.45833333333333331</v>
      </c>
      <c r="B298" s="118"/>
      <c r="C298" s="119">
        <v>5.9106237221528891E-2</v>
      </c>
      <c r="D298" s="119">
        <v>5.9485641794487357E-2</v>
      </c>
      <c r="E298" s="119">
        <v>5.9661915810407688E-2</v>
      </c>
      <c r="F298" s="119">
        <v>5.384879997883097E-2</v>
      </c>
      <c r="G298" s="119">
        <v>6.2214411247803164E-2</v>
      </c>
      <c r="H298" s="120"/>
      <c r="J298" s="24">
        <f t="shared" ca="1" si="35"/>
        <v>0</v>
      </c>
      <c r="K298" s="24">
        <f t="shared" ca="1" si="35"/>
        <v>66.394652401963924</v>
      </c>
      <c r="L298" s="24">
        <f t="shared" ca="1" si="35"/>
        <v>51.834562904603018</v>
      </c>
      <c r="M298" s="24">
        <f t="shared" ca="1" si="35"/>
        <v>57.758372200002356</v>
      </c>
      <c r="N298" s="24">
        <f t="shared" ca="1" si="35"/>
        <v>48.192976941094223</v>
      </c>
      <c r="O298" s="24">
        <f t="shared" ca="1" si="35"/>
        <v>42.618484833100695</v>
      </c>
      <c r="P298" s="24">
        <f t="shared" ca="1" si="35"/>
        <v>0</v>
      </c>
      <c r="R298" s="24">
        <f ca="1">IF(J298=0,0,Agents($K$4,$K$5,J298,$K$3)/(1-$P$1))</f>
        <v>0</v>
      </c>
      <c r="S298" s="24">
        <f ca="1">IF(K298=0,0,Agents($K$4,$K$5,K298,$K$3)/(1-$P$1))</f>
        <v>25</v>
      </c>
      <c r="T298" s="24">
        <f ca="1">IF(L298=0,0,Agents($K$4,$K$5,L298,$K$3)/(1-$P$1))</f>
        <v>20.652173913043477</v>
      </c>
      <c r="U298" s="24">
        <f ca="1">IF(M298=0,0,Agents($K$4,$K$5,M298,$K$3)/(1-$P$1))</f>
        <v>22.826086956521738</v>
      </c>
      <c r="V298" s="24">
        <f ca="1">IF(N298=0,0,Agents($K$4,$K$5,N298,$K$3)/(1-$P$1))</f>
        <v>19.565217391304348</v>
      </c>
      <c r="W298" s="24">
        <f ca="1">IF(O298=0,0,Agents($K$4,$K$5,O298,$K$3)/(1-$P$1))</f>
        <v>17.391304347826086</v>
      </c>
      <c r="X298" s="24">
        <f ca="1">IF(P298=0,0,Agents($K$4,$K$5,P298,$K$3)/(1-$P$1))</f>
        <v>0</v>
      </c>
    </row>
    <row r="299" spans="1:24" x14ac:dyDescent="0.25">
      <c r="A299" s="121">
        <v>0.47916666666666669</v>
      </c>
      <c r="B299" s="122"/>
      <c r="C299" s="123">
        <v>6.2212899285733245E-2</v>
      </c>
      <c r="D299" s="123">
        <v>6.1284742244262468E-2</v>
      </c>
      <c r="E299" s="123">
        <v>5.6678820019887298E-2</v>
      </c>
      <c r="F299" s="123">
        <v>5.7976766955095155E-2</v>
      </c>
      <c r="G299" s="123">
        <v>5.9753954305799648E-2</v>
      </c>
      <c r="H299" s="124"/>
      <c r="J299" s="30">
        <f t="shared" ca="1" si="35"/>
        <v>0</v>
      </c>
      <c r="K299" s="30">
        <f t="shared" ca="1" si="35"/>
        <v>69.884398282929695</v>
      </c>
      <c r="L299" s="30">
        <f t="shared" ca="1" si="35"/>
        <v>53.402261976553007</v>
      </c>
      <c r="M299" s="30">
        <f t="shared" ca="1" si="35"/>
        <v>54.870453590002228</v>
      </c>
      <c r="N299" s="30">
        <f t="shared" ca="1" si="35"/>
        <v>51.887377139035593</v>
      </c>
      <c r="O299" s="30">
        <f t="shared" ca="1" si="35"/>
        <v>40.93300803179163</v>
      </c>
      <c r="P299" s="30">
        <f t="shared" ca="1" si="35"/>
        <v>0</v>
      </c>
      <c r="R299" s="30">
        <f ca="1">IF(J299=0,0,Agents($K$4,$K$5,J299,$K$3)/(1-$P$1))</f>
        <v>0</v>
      </c>
      <c r="S299" s="30">
        <f ca="1">IF(K299=0,0,Agents($K$4,$K$5,K299,$K$3)/(1-$P$1))</f>
        <v>26.086956521739129</v>
      </c>
      <c r="T299" s="30">
        <f ca="1">IF(L299=0,0,Agents($K$4,$K$5,L299,$K$3)/(1-$P$1))</f>
        <v>20.652173913043477</v>
      </c>
      <c r="U299" s="30">
        <f ca="1">IF(M299=0,0,Agents($K$4,$K$5,M299,$K$3)/(1-$P$1))</f>
        <v>21.739130434782609</v>
      </c>
      <c r="V299" s="30">
        <f ca="1">IF(N299=0,0,Agents($K$4,$K$5,N299,$K$3)/(1-$P$1))</f>
        <v>20.652173913043477</v>
      </c>
      <c r="W299" s="30">
        <f ca="1">IF(O299=0,0,Agents($K$4,$K$5,O299,$K$3)/(1-$P$1))</f>
        <v>16.304347826086957</v>
      </c>
      <c r="X299" s="30">
        <f ca="1">IF(P299=0,0,Agents($K$4,$K$5,P299,$K$3)/(1-$P$1))</f>
        <v>0</v>
      </c>
    </row>
    <row r="300" spans="1:24" x14ac:dyDescent="0.25">
      <c r="A300" s="125">
        <v>0.5</v>
      </c>
      <c r="B300" s="118"/>
      <c r="C300" s="119">
        <v>5.6689944504925503E-2</v>
      </c>
      <c r="D300" s="119">
        <v>5.3788490370199497E-2</v>
      </c>
      <c r="E300" s="119">
        <v>5.4027179317202516E-2</v>
      </c>
      <c r="F300" s="119">
        <v>5.4192797226852982E-2</v>
      </c>
      <c r="G300" s="119">
        <v>5.342706502636204E-2</v>
      </c>
      <c r="H300" s="120"/>
      <c r="J300" s="24">
        <f t="shared" ca="1" si="35"/>
        <v>0</v>
      </c>
      <c r="K300" s="24">
        <f t="shared" ca="1" si="35"/>
        <v>63.680405605657221</v>
      </c>
      <c r="L300" s="24">
        <f t="shared" ca="1" si="35"/>
        <v>46.870182510094693</v>
      </c>
      <c r="M300" s="24">
        <f t="shared" ca="1" si="35"/>
        <v>52.303414825557688</v>
      </c>
      <c r="N300" s="24">
        <f t="shared" ca="1" si="35"/>
        <v>48.500843624255999</v>
      </c>
      <c r="O300" s="24">
        <f t="shared" ca="1" si="35"/>
        <v>36.59892482842546</v>
      </c>
      <c r="P300" s="24">
        <f t="shared" ca="1" si="35"/>
        <v>0</v>
      </c>
      <c r="R300" s="24">
        <f ca="1">IF(J300=0,0,Agents($K$4,$K$5,J300,$K$3)/(1-$P$1))</f>
        <v>0</v>
      </c>
      <c r="S300" s="24">
        <f ca="1">IF(K300=0,0,Agents($K$4,$K$5,K300,$K$3)/(1-$P$1))</f>
        <v>23.913043478260867</v>
      </c>
      <c r="T300" s="24">
        <f ca="1">IF(L300=0,0,Agents($K$4,$K$5,L300,$K$3)/(1-$P$1))</f>
        <v>18.478260869565215</v>
      </c>
      <c r="U300" s="24">
        <f ca="1">IF(M300=0,0,Agents($K$4,$K$5,M300,$K$3)/(1-$P$1))</f>
        <v>20.652173913043477</v>
      </c>
      <c r="V300" s="24">
        <f ca="1">IF(N300=0,0,Agents($K$4,$K$5,N300,$K$3)/(1-$P$1))</f>
        <v>19.565217391304348</v>
      </c>
      <c r="W300" s="24">
        <f ca="1">IF(O300=0,0,Agents($K$4,$K$5,O300,$K$3)/(1-$P$1))</f>
        <v>15.217391304347826</v>
      </c>
      <c r="X300" s="24">
        <f ca="1">IF(P300=0,0,Agents($K$4,$K$5,P300,$K$3)/(1-$P$1))</f>
        <v>0</v>
      </c>
    </row>
    <row r="301" spans="1:24" x14ac:dyDescent="0.25">
      <c r="A301" s="121">
        <v>0.52083333333333337</v>
      </c>
      <c r="B301" s="122"/>
      <c r="C301" s="123">
        <v>5.1857359071718741E-2</v>
      </c>
      <c r="D301" s="123">
        <v>5.3788490370199497E-2</v>
      </c>
      <c r="E301" s="123">
        <v>4.938680808750414E-2</v>
      </c>
      <c r="F301" s="123">
        <v>5.2128813738720886E-2</v>
      </c>
      <c r="G301" s="123">
        <v>5.518453427065026E-2</v>
      </c>
      <c r="H301" s="124"/>
      <c r="J301" s="30">
        <f t="shared" ca="1" si="35"/>
        <v>0</v>
      </c>
      <c r="K301" s="30">
        <f t="shared" ca="1" si="35"/>
        <v>58.251912013043821</v>
      </c>
      <c r="L301" s="30">
        <f t="shared" ca="1" si="35"/>
        <v>46.870182510094693</v>
      </c>
      <c r="M301" s="30">
        <f t="shared" ca="1" si="35"/>
        <v>47.811096987779727</v>
      </c>
      <c r="N301" s="30">
        <f t="shared" ca="1" si="35"/>
        <v>46.653643525285311</v>
      </c>
      <c r="O301" s="30">
        <f t="shared" ca="1" si="35"/>
        <v>37.802836829360501</v>
      </c>
      <c r="P301" s="30">
        <f t="shared" ca="1" si="35"/>
        <v>0</v>
      </c>
      <c r="R301" s="30">
        <f ca="1">IF(J301=0,0,Agents($K$4,$K$5,J301,$K$3)/(1-$P$1))</f>
        <v>0</v>
      </c>
      <c r="S301" s="30">
        <f ca="1">IF(K301=0,0,Agents($K$4,$K$5,K301,$K$3)/(1-$P$1))</f>
        <v>22.826086956521738</v>
      </c>
      <c r="T301" s="30">
        <f ca="1">IF(L301=0,0,Agents($K$4,$K$5,L301,$K$3)/(1-$P$1))</f>
        <v>18.478260869565215</v>
      </c>
      <c r="U301" s="30">
        <f ca="1">IF(M301=0,0,Agents($K$4,$K$5,M301,$K$3)/(1-$P$1))</f>
        <v>19.565217391304348</v>
      </c>
      <c r="V301" s="30">
        <f ca="1">IF(N301=0,0,Agents($K$4,$K$5,N301,$K$3)/(1-$P$1))</f>
        <v>18.478260869565215</v>
      </c>
      <c r="W301" s="30">
        <f ca="1">IF(O301=0,0,Agents($K$4,$K$5,O301,$K$3)/(1-$P$1))</f>
        <v>15.217391304347826</v>
      </c>
      <c r="X301" s="30">
        <f ca="1">IF(P301=0,0,Agents($K$4,$K$5,P301,$K$3)/(1-$P$1))</f>
        <v>0</v>
      </c>
    </row>
    <row r="302" spans="1:24" x14ac:dyDescent="0.25">
      <c r="A302" s="125">
        <v>0.54166666666666663</v>
      </c>
      <c r="B302" s="118"/>
      <c r="C302" s="119">
        <v>5.3928467114521643E-2</v>
      </c>
      <c r="D302" s="119">
        <v>5.2589090070349426E-2</v>
      </c>
      <c r="E302" s="119">
        <v>5.1375538614517727E-2</v>
      </c>
      <c r="F302" s="119">
        <v>5.4192797226852982E-2</v>
      </c>
      <c r="G302" s="119">
        <v>5.3778558875219686E-2</v>
      </c>
      <c r="H302" s="120"/>
      <c r="J302" s="24">
        <f t="shared" ca="1" si="35"/>
        <v>0</v>
      </c>
      <c r="K302" s="24">
        <f t="shared" ca="1" si="35"/>
        <v>60.578409267020994</v>
      </c>
      <c r="L302" s="24">
        <f t="shared" ca="1" si="35"/>
        <v>45.825049795461368</v>
      </c>
      <c r="M302" s="24">
        <f t="shared" ca="1" si="35"/>
        <v>49.736376061113134</v>
      </c>
      <c r="N302" s="24">
        <f t="shared" ca="1" si="35"/>
        <v>48.500843624255999</v>
      </c>
      <c r="O302" s="24">
        <f t="shared" ca="1" si="35"/>
        <v>36.839707228612468</v>
      </c>
      <c r="P302" s="24">
        <f t="shared" ca="1" si="35"/>
        <v>0</v>
      </c>
      <c r="R302" s="24">
        <f ca="1">IF(J302=0,0,Agents($K$4,$K$5,J302,$K$3)/(1-$P$1))</f>
        <v>0</v>
      </c>
      <c r="S302" s="24">
        <f ca="1">IF(K302=0,0,Agents($K$4,$K$5,K302,$K$3)/(1-$P$1))</f>
        <v>22.826086956521738</v>
      </c>
      <c r="T302" s="24">
        <f ca="1">IF(L302=0,0,Agents($K$4,$K$5,L302,$K$3)/(1-$P$1))</f>
        <v>18.478260869565215</v>
      </c>
      <c r="U302" s="24">
        <f ca="1">IF(M302=0,0,Agents($K$4,$K$5,M302,$K$3)/(1-$P$1))</f>
        <v>19.565217391304348</v>
      </c>
      <c r="V302" s="24">
        <f ca="1">IF(N302=0,0,Agents($K$4,$K$5,N302,$K$3)/(1-$P$1))</f>
        <v>19.565217391304348</v>
      </c>
      <c r="W302" s="24">
        <f ca="1">IF(O302=0,0,Agents($K$4,$K$5,O302,$K$3)/(1-$P$1))</f>
        <v>15.217391304347826</v>
      </c>
      <c r="X302" s="24">
        <f ca="1">IF(P302=0,0,Agents($K$4,$K$5,P302,$K$3)/(1-$P$1))</f>
        <v>0</v>
      </c>
    </row>
    <row r="303" spans="1:24" x14ac:dyDescent="0.25">
      <c r="A303" s="121">
        <v>0.5625</v>
      </c>
      <c r="B303" s="122"/>
      <c r="C303" s="123">
        <v>5.3928467114521643E-2</v>
      </c>
      <c r="D303" s="123">
        <v>5.5887440894937128E-2</v>
      </c>
      <c r="E303" s="123">
        <v>5.1706993702353328E-2</v>
      </c>
      <c r="F303" s="123">
        <v>5.6944775211029107E-2</v>
      </c>
      <c r="G303" s="123">
        <v>5.6942003514938486E-2</v>
      </c>
      <c r="H303" s="124"/>
      <c r="J303" s="30">
        <f t="shared" ca="1" si="35"/>
        <v>0</v>
      </c>
      <c r="K303" s="30">
        <f t="shared" ca="1" si="35"/>
        <v>60.578409267020994</v>
      </c>
      <c r="L303" s="30">
        <f t="shared" ca="1" si="35"/>
        <v>48.69916476070302</v>
      </c>
      <c r="M303" s="30">
        <f t="shared" ca="1" si="35"/>
        <v>50.057255906668708</v>
      </c>
      <c r="N303" s="30">
        <f t="shared" ca="1" si="35"/>
        <v>50.963777089550248</v>
      </c>
      <c r="O303" s="30">
        <f t="shared" ca="1" si="35"/>
        <v>39.00674883029555</v>
      </c>
      <c r="P303" s="30">
        <f t="shared" ca="1" si="35"/>
        <v>0</v>
      </c>
      <c r="R303" s="30">
        <f ca="1">IF(J303=0,0,Agents($K$4,$K$5,J303,$K$3)/(1-$P$1))</f>
        <v>0</v>
      </c>
      <c r="S303" s="30">
        <f ca="1">IF(K303=0,0,Agents($K$4,$K$5,K303,$K$3)/(1-$P$1))</f>
        <v>22.826086956521738</v>
      </c>
      <c r="T303" s="30">
        <f ca="1">IF(L303=0,0,Agents($K$4,$K$5,L303,$K$3)/(1-$P$1))</f>
        <v>19.565217391304348</v>
      </c>
      <c r="U303" s="30">
        <f ca="1">IF(M303=0,0,Agents($K$4,$K$5,M303,$K$3)/(1-$P$1))</f>
        <v>19.565217391304348</v>
      </c>
      <c r="V303" s="30">
        <f ca="1">IF(N303=0,0,Agents($K$4,$K$5,N303,$K$3)/(1-$P$1))</f>
        <v>19.565217391304348</v>
      </c>
      <c r="W303" s="30">
        <f ca="1">IF(O303=0,0,Agents($K$4,$K$5,O303,$K$3)/(1-$P$1))</f>
        <v>16.304347826086957</v>
      </c>
      <c r="X303" s="30">
        <f ca="1">IF(P303=0,0,Agents($K$4,$K$5,P303,$K$3)/(1-$P$1))</f>
        <v>0</v>
      </c>
    </row>
    <row r="304" spans="1:24" x14ac:dyDescent="0.25">
      <c r="A304" s="125">
        <v>0.58333333333333337</v>
      </c>
      <c r="B304" s="118"/>
      <c r="C304" s="119">
        <v>5.4964021135923087E-2</v>
      </c>
      <c r="D304" s="119">
        <v>5.7386691269749726E-2</v>
      </c>
      <c r="E304" s="119">
        <v>5.8667550546900891E-2</v>
      </c>
      <c r="F304" s="119">
        <v>5.8664761451139191E-2</v>
      </c>
      <c r="G304" s="119">
        <v>5.9050966608084357E-2</v>
      </c>
      <c r="H304" s="120"/>
      <c r="J304" s="24">
        <f t="shared" ca="1" si="35"/>
        <v>0</v>
      </c>
      <c r="K304" s="24">
        <f t="shared" ca="1" si="35"/>
        <v>61.741657894009577</v>
      </c>
      <c r="L304" s="24">
        <f t="shared" ca="1" si="35"/>
        <v>50.005580653994691</v>
      </c>
      <c r="M304" s="24">
        <f t="shared" ca="1" si="35"/>
        <v>56.795732663335649</v>
      </c>
      <c r="N304" s="24">
        <f t="shared" ca="1" si="35"/>
        <v>52.50311050535916</v>
      </c>
      <c r="O304" s="24">
        <f t="shared" ca="1" si="35"/>
        <v>40.451443231417606</v>
      </c>
      <c r="P304" s="24">
        <f t="shared" ca="1" si="35"/>
        <v>0</v>
      </c>
      <c r="R304" s="24">
        <f ca="1">IF(J304=0,0,Agents($K$4,$K$5,J304,$K$3)/(1-$P$1))</f>
        <v>0</v>
      </c>
      <c r="S304" s="24">
        <f ca="1">IF(K304=0,0,Agents($K$4,$K$5,K304,$K$3)/(1-$P$1))</f>
        <v>23.913043478260867</v>
      </c>
      <c r="T304" s="24">
        <f ca="1">IF(L304=0,0,Agents($K$4,$K$5,L304,$K$3)/(1-$P$1))</f>
        <v>19.565217391304348</v>
      </c>
      <c r="U304" s="24">
        <f ca="1">IF(M304=0,0,Agents($K$4,$K$5,M304,$K$3)/(1-$P$1))</f>
        <v>21.739130434782609</v>
      </c>
      <c r="V304" s="24">
        <f ca="1">IF(N304=0,0,Agents($K$4,$K$5,N304,$K$3)/(1-$P$1))</f>
        <v>20.652173913043477</v>
      </c>
      <c r="W304" s="24">
        <f ca="1">IF(O304=0,0,Agents($K$4,$K$5,O304,$K$3)/(1-$P$1))</f>
        <v>16.304347826086957</v>
      </c>
      <c r="X304" s="24">
        <f ca="1">IF(P304=0,0,Agents($K$4,$K$5,P304,$K$3)/(1-$P$1))</f>
        <v>0</v>
      </c>
    </row>
    <row r="305" spans="1:24" x14ac:dyDescent="0.25">
      <c r="A305" s="121">
        <v>0.60416666666666663</v>
      </c>
      <c r="B305" s="122"/>
      <c r="C305" s="123">
        <v>5.4618836462122608E-2</v>
      </c>
      <c r="D305" s="123">
        <v>5.9485641794487357E-2</v>
      </c>
      <c r="E305" s="123">
        <v>6.1982101425256876E-2</v>
      </c>
      <c r="F305" s="123">
        <v>6.1760736683337335E-2</v>
      </c>
      <c r="G305" s="123">
        <v>5.8347978910369067E-2</v>
      </c>
      <c r="H305" s="124"/>
      <c r="J305" s="30">
        <f t="shared" ca="1" si="35"/>
        <v>0</v>
      </c>
      <c r="K305" s="30">
        <f t="shared" ca="1" si="35"/>
        <v>61.353908351680055</v>
      </c>
      <c r="L305" s="30">
        <f t="shared" ca="1" si="35"/>
        <v>51.834562904603018</v>
      </c>
      <c r="M305" s="30">
        <f t="shared" ca="1" si="35"/>
        <v>60.004531118891336</v>
      </c>
      <c r="N305" s="30">
        <f t="shared" ca="1" si="35"/>
        <v>55.273910653815193</v>
      </c>
      <c r="O305" s="30">
        <f t="shared" ca="1" si="35"/>
        <v>39.96987843104359</v>
      </c>
      <c r="P305" s="30">
        <f t="shared" ca="1" si="35"/>
        <v>0</v>
      </c>
      <c r="R305" s="30">
        <f ca="1">IF(J305=0,0,Agents($K$4,$K$5,J305,$K$3)/(1-$P$1))</f>
        <v>0</v>
      </c>
      <c r="S305" s="30">
        <f ca="1">IF(K305=0,0,Agents($K$4,$K$5,K305,$K$3)/(1-$P$1))</f>
        <v>23.913043478260867</v>
      </c>
      <c r="T305" s="30">
        <f ca="1">IF(L305=0,0,Agents($K$4,$K$5,L305,$K$3)/(1-$P$1))</f>
        <v>20.652173913043477</v>
      </c>
      <c r="U305" s="30">
        <f ca="1">IF(M305=0,0,Agents($K$4,$K$5,M305,$K$3)/(1-$P$1))</f>
        <v>22.826086956521738</v>
      </c>
      <c r="V305" s="30">
        <f ca="1">IF(N305=0,0,Agents($K$4,$K$5,N305,$K$3)/(1-$P$1))</f>
        <v>21.739130434782609</v>
      </c>
      <c r="W305" s="30">
        <f ca="1">IF(O305=0,0,Agents($K$4,$K$5,O305,$K$3)/(1-$P$1))</f>
        <v>16.304347826086957</v>
      </c>
      <c r="X305" s="30">
        <f ca="1">IF(P305=0,0,Agents($K$4,$K$5,P305,$K$3)/(1-$P$1))</f>
        <v>0</v>
      </c>
    </row>
    <row r="306" spans="1:24" x14ac:dyDescent="0.25">
      <c r="A306" s="125">
        <v>0.625</v>
      </c>
      <c r="B306" s="118"/>
      <c r="C306" s="119">
        <v>5.3238097766920671E-2</v>
      </c>
      <c r="D306" s="119">
        <v>5.1689539845461867E-2</v>
      </c>
      <c r="E306" s="119">
        <v>5.5021544580709306E-2</v>
      </c>
      <c r="F306" s="119">
        <v>5.7632769707073143E-2</v>
      </c>
      <c r="G306" s="119">
        <v>5.7293497363796131E-2</v>
      </c>
      <c r="H306" s="120"/>
      <c r="J306" s="24">
        <f t="shared" ca="1" si="35"/>
        <v>0</v>
      </c>
      <c r="K306" s="24">
        <f t="shared" ca="1" si="35"/>
        <v>59.802910182361934</v>
      </c>
      <c r="L306" s="24">
        <f t="shared" ca="1" si="35"/>
        <v>45.041200259486374</v>
      </c>
      <c r="M306" s="24">
        <f t="shared" ca="1" si="35"/>
        <v>53.266054362224388</v>
      </c>
      <c r="N306" s="24">
        <f t="shared" ca="1" si="35"/>
        <v>51.579510455873816</v>
      </c>
      <c r="O306" s="24">
        <f t="shared" ca="1" si="35"/>
        <v>39.247531230482558</v>
      </c>
      <c r="P306" s="24">
        <f t="shared" ca="1" si="35"/>
        <v>0</v>
      </c>
      <c r="R306" s="24">
        <f ca="1">IF(J306=0,0,Agents($K$4,$K$5,J306,$K$3)/(1-$P$1))</f>
        <v>0</v>
      </c>
      <c r="S306" s="24">
        <f ca="1">IF(K306=0,0,Agents($K$4,$K$5,K306,$K$3)/(1-$P$1))</f>
        <v>22.826086956521738</v>
      </c>
      <c r="T306" s="24">
        <f ca="1">IF(L306=0,0,Agents($K$4,$K$5,L306,$K$3)/(1-$P$1))</f>
        <v>18.478260869565215</v>
      </c>
      <c r="U306" s="24">
        <f ca="1">IF(M306=0,0,Agents($K$4,$K$5,M306,$K$3)/(1-$P$1))</f>
        <v>20.652173913043477</v>
      </c>
      <c r="V306" s="24">
        <f ca="1">IF(N306=0,0,Agents($K$4,$K$5,N306,$K$3)/(1-$P$1))</f>
        <v>20.652173913043477</v>
      </c>
      <c r="W306" s="24">
        <f ca="1">IF(O306=0,0,Agents($K$4,$K$5,O306,$K$3)/(1-$P$1))</f>
        <v>16.304347826086957</v>
      </c>
      <c r="X306" s="24">
        <f ca="1">IF(P306=0,0,Agents($K$4,$K$5,P306,$K$3)/(1-$P$1))</f>
        <v>0</v>
      </c>
    </row>
    <row r="307" spans="1:24" x14ac:dyDescent="0.25">
      <c r="A307" s="121">
        <v>0.64583333333333337</v>
      </c>
      <c r="B307" s="122"/>
      <c r="C307" s="123">
        <v>5.2547728419319706E-2</v>
      </c>
      <c r="D307" s="123">
        <v>5.2888940145311945E-2</v>
      </c>
      <c r="E307" s="123">
        <v>4.938680808750414E-2</v>
      </c>
      <c r="F307" s="123">
        <v>5.5912783466963066E-2</v>
      </c>
      <c r="G307" s="123">
        <v>5.3075571177504395E-2</v>
      </c>
      <c r="H307" s="124"/>
      <c r="J307" s="30">
        <f t="shared" ca="1" si="35"/>
        <v>0</v>
      </c>
      <c r="K307" s="30">
        <f t="shared" ca="1" si="35"/>
        <v>59.027411097702874</v>
      </c>
      <c r="L307" s="30">
        <f t="shared" ca="1" si="35"/>
        <v>46.086332974119706</v>
      </c>
      <c r="M307" s="30">
        <f t="shared" ca="1" si="35"/>
        <v>47.811096987779727</v>
      </c>
      <c r="N307" s="30">
        <f t="shared" ca="1" si="35"/>
        <v>50.040177040064911</v>
      </c>
      <c r="O307" s="30">
        <f t="shared" ca="1" si="35"/>
        <v>36.358142428238445</v>
      </c>
      <c r="P307" s="30">
        <f t="shared" ca="1" si="35"/>
        <v>0</v>
      </c>
      <c r="R307" s="30">
        <f ca="1">IF(J307=0,0,Agents($K$4,$K$5,J307,$K$3)/(1-$P$1))</f>
        <v>0</v>
      </c>
      <c r="S307" s="30">
        <f ca="1">IF(K307=0,0,Agents($K$4,$K$5,K307,$K$3)/(1-$P$1))</f>
        <v>22.826086956521738</v>
      </c>
      <c r="T307" s="30">
        <f ca="1">IF(L307=0,0,Agents($K$4,$K$5,L307,$K$3)/(1-$P$1))</f>
        <v>18.478260869565215</v>
      </c>
      <c r="U307" s="30">
        <f ca="1">IF(M307=0,0,Agents($K$4,$K$5,M307,$K$3)/(1-$P$1))</f>
        <v>19.565217391304348</v>
      </c>
      <c r="V307" s="30">
        <f ca="1">IF(N307=0,0,Agents($K$4,$K$5,N307,$K$3)/(1-$P$1))</f>
        <v>19.565217391304348</v>
      </c>
      <c r="W307" s="30">
        <f ca="1">IF(O307=0,0,Agents($K$4,$K$5,O307,$K$3)/(1-$P$1))</f>
        <v>15.217391304347826</v>
      </c>
      <c r="X307" s="30">
        <f ca="1">IF(P307=0,0,Agents($K$4,$K$5,P307,$K$3)/(1-$P$1))</f>
        <v>0</v>
      </c>
    </row>
    <row r="308" spans="1:24" x14ac:dyDescent="0.25">
      <c r="A308" s="125">
        <v>0.66666666666666663</v>
      </c>
      <c r="B308" s="118"/>
      <c r="C308" s="119">
        <v>4.322774222670666E-2</v>
      </c>
      <c r="D308" s="119">
        <v>4.4792988121323936E-2</v>
      </c>
      <c r="E308" s="119">
        <v>4.9718263175339734E-2</v>
      </c>
      <c r="F308" s="119">
        <v>4.7312852266412665E-2</v>
      </c>
      <c r="G308" s="119">
        <v>4.9209138840070298E-2</v>
      </c>
      <c r="H308" s="120"/>
      <c r="J308" s="24">
        <f t="shared" ca="1" si="35"/>
        <v>0</v>
      </c>
      <c r="K308" s="24">
        <f t="shared" ca="1" si="35"/>
        <v>48.558173454805598</v>
      </c>
      <c r="L308" s="24">
        <f t="shared" ca="1" si="35"/>
        <v>39.031687150344723</v>
      </c>
      <c r="M308" s="24">
        <f t="shared" ca="1" si="35"/>
        <v>48.131976833335287</v>
      </c>
      <c r="N308" s="24">
        <f t="shared" ca="1" si="35"/>
        <v>42.343509961020381</v>
      </c>
      <c r="O308" s="24">
        <f t="shared" ca="1" si="35"/>
        <v>33.70953602618134</v>
      </c>
      <c r="P308" s="24">
        <f t="shared" ca="1" si="35"/>
        <v>0</v>
      </c>
      <c r="R308" s="24">
        <f ca="1">IF(J308=0,0,Agents($K$4,$K$5,J308,$K$3)/(1-$P$1))</f>
        <v>0</v>
      </c>
      <c r="S308" s="24">
        <f ca="1">IF(K308=0,0,Agents($K$4,$K$5,K308,$K$3)/(1-$P$1))</f>
        <v>19.565217391304348</v>
      </c>
      <c r="T308" s="24">
        <f ca="1">IF(L308=0,0,Agents($K$4,$K$5,L308,$K$3)/(1-$P$1))</f>
        <v>16.304347826086957</v>
      </c>
      <c r="U308" s="24">
        <f ca="1">IF(M308=0,0,Agents($K$4,$K$5,M308,$K$3)/(1-$P$1))</f>
        <v>19.565217391304348</v>
      </c>
      <c r="V308" s="24">
        <f ca="1">IF(N308=0,0,Agents($K$4,$K$5,N308,$K$3)/(1-$P$1))</f>
        <v>17.391304347826086</v>
      </c>
      <c r="W308" s="24">
        <f ca="1">IF(O308=0,0,Agents($K$4,$K$5,O308,$K$3)/(1-$P$1))</f>
        <v>14.130434782608695</v>
      </c>
      <c r="X308" s="24">
        <f ca="1">IF(P308=0,0,Agents($K$4,$K$5,P308,$K$3)/(1-$P$1))</f>
        <v>0</v>
      </c>
    </row>
    <row r="309" spans="1:24" x14ac:dyDescent="0.25">
      <c r="A309" s="121">
        <v>0.6875</v>
      </c>
      <c r="B309" s="122"/>
      <c r="C309" s="123">
        <v>4.0386606834656544E-2</v>
      </c>
      <c r="D309" s="123">
        <v>3.8795986622073564E-2</v>
      </c>
      <c r="E309" s="123">
        <v>3.5465694398409013E-2</v>
      </c>
      <c r="F309" s="123">
        <v>4.1808896298060415E-2</v>
      </c>
      <c r="G309" s="123">
        <v>3.5852372583479786E-2</v>
      </c>
      <c r="H309" s="124"/>
      <c r="J309" s="30">
        <f t="shared" ca="1" si="35"/>
        <v>0</v>
      </c>
      <c r="K309" s="30">
        <f t="shared" ca="1" si="35"/>
        <v>45.366696452554876</v>
      </c>
      <c r="L309" s="30">
        <f t="shared" ca="1" si="35"/>
        <v>33.806023577178081</v>
      </c>
      <c r="M309" s="30">
        <f t="shared" ca="1" si="35"/>
        <v>34.334143474445845</v>
      </c>
      <c r="N309" s="30">
        <f t="shared" ca="1" si="35"/>
        <v>37.417643030431883</v>
      </c>
      <c r="O309" s="30">
        <f t="shared" ca="1" si="35"/>
        <v>24.559804819074976</v>
      </c>
      <c r="P309" s="30">
        <f t="shared" ca="1" si="35"/>
        <v>0</v>
      </c>
      <c r="R309" s="30">
        <f ca="1">IF(J309=0,0,Agents($K$4,$K$5,J309,$K$3)/(1-$P$1))</f>
        <v>0</v>
      </c>
      <c r="S309" s="30">
        <f ca="1">IF(K309=0,0,Agents($K$4,$K$5,K309,$K$3)/(1-$P$1))</f>
        <v>18.478260869565215</v>
      </c>
      <c r="T309" s="30">
        <f ca="1">IF(L309=0,0,Agents($K$4,$K$5,L309,$K$3)/(1-$P$1))</f>
        <v>14.130434782608695</v>
      </c>
      <c r="U309" s="30">
        <f ca="1">IF(M309=0,0,Agents($K$4,$K$5,M309,$K$3)/(1-$P$1))</f>
        <v>14.130434782608695</v>
      </c>
      <c r="V309" s="30">
        <f ca="1">IF(N309=0,0,Agents($K$4,$K$5,N309,$K$3)/(1-$P$1))</f>
        <v>15.217391304347826</v>
      </c>
      <c r="W309" s="30">
        <f ca="1">IF(O309=0,0,Agents($K$4,$K$5,O309,$K$3)/(1-$P$1))</f>
        <v>10.869565217391305</v>
      </c>
      <c r="X309" s="30">
        <f ca="1">IF(P309=0,0,Agents($K$4,$K$5,P309,$K$3)/(1-$P$1))</f>
        <v>0</v>
      </c>
    </row>
    <row r="310" spans="1:24" x14ac:dyDescent="0.25">
      <c r="A310" s="125">
        <v>0.70833333333333337</v>
      </c>
      <c r="B310" s="118"/>
      <c r="C310" s="119">
        <v>2.6579219882637211E-2</v>
      </c>
      <c r="D310" s="119">
        <v>2.8185907046476763E-2</v>
      </c>
      <c r="E310" s="119">
        <v>2.7179317202519059E-2</v>
      </c>
      <c r="F310" s="119">
        <v>3.0959752321981424E-2</v>
      </c>
      <c r="G310" s="119">
        <v>2.7065026362038665E-2</v>
      </c>
      <c r="H310" s="120"/>
      <c r="J310" s="24">
        <f t="shared" ca="1" si="35"/>
        <v>0</v>
      </c>
      <c r="K310" s="24">
        <f t="shared" ca="1" si="35"/>
        <v>29.856714759373723</v>
      </c>
      <c r="L310" s="24">
        <f t="shared" ca="1" si="35"/>
        <v>24.560618793883251</v>
      </c>
      <c r="M310" s="24">
        <f t="shared" ca="1" si="35"/>
        <v>26.312147335556627</v>
      </c>
      <c r="N310" s="24">
        <f t="shared" ca="1" si="35"/>
        <v>27.708001484560299</v>
      </c>
      <c r="O310" s="24">
        <f t="shared" ca="1" si="35"/>
        <v>18.540244814399738</v>
      </c>
      <c r="P310" s="24">
        <f t="shared" ca="1" si="35"/>
        <v>0</v>
      </c>
      <c r="R310" s="24">
        <f ca="1">IF(J310=0,0,Agents($K$4,$K$5,J310,$K$3)/(1-$P$1))</f>
        <v>0</v>
      </c>
      <c r="S310" s="24">
        <f ca="1">IF(K310=0,0,Agents($K$4,$K$5,K310,$K$3)/(1-$P$1))</f>
        <v>13.043478260869565</v>
      </c>
      <c r="T310" s="24">
        <f ca="1">IF(L310=0,0,Agents($K$4,$K$5,L310,$K$3)/(1-$P$1))</f>
        <v>10.869565217391305</v>
      </c>
      <c r="U310" s="24">
        <f ca="1">IF(M310=0,0,Agents($K$4,$K$5,M310,$K$3)/(1-$P$1))</f>
        <v>11.956521739130434</v>
      </c>
      <c r="V310" s="24">
        <f ca="1">IF(N310=0,0,Agents($K$4,$K$5,N310,$K$3)/(1-$P$1))</f>
        <v>11.956521739130434</v>
      </c>
      <c r="W310" s="24">
        <f ca="1">IF(O310=0,0,Agents($K$4,$K$5,O310,$K$3)/(1-$P$1))</f>
        <v>8.695652173913043</v>
      </c>
      <c r="X310" s="24">
        <f ca="1">IF(P310=0,0,Agents($K$4,$K$5,P310,$K$3)/(1-$P$1))</f>
        <v>0</v>
      </c>
    </row>
    <row r="311" spans="1:24" x14ac:dyDescent="0.25">
      <c r="A311" s="121">
        <v>0.72916666666666663</v>
      </c>
      <c r="B311" s="122"/>
      <c r="C311" s="123">
        <v>1.9675526406627546E-2</v>
      </c>
      <c r="D311" s="123">
        <v>1.6791604197901048E-2</v>
      </c>
      <c r="E311" s="123">
        <v>2.0881670533642691E-2</v>
      </c>
      <c r="F311" s="123">
        <v>2.1327829377364983E-2</v>
      </c>
      <c r="G311" s="123">
        <v>1.8629173989455183E-2</v>
      </c>
      <c r="H311" s="124"/>
      <c r="J311" s="30">
        <f t="shared" ca="1" si="35"/>
        <v>0</v>
      </c>
      <c r="K311" s="30">
        <f t="shared" ca="1" si="35"/>
        <v>22.101723912783147</v>
      </c>
      <c r="L311" s="30">
        <f t="shared" ca="1" si="35"/>
        <v>14.631858004866615</v>
      </c>
      <c r="M311" s="30">
        <f t="shared" ca="1" si="35"/>
        <v>20.215430270000823</v>
      </c>
      <c r="N311" s="30">
        <f t="shared" ca="1" si="35"/>
        <v>19.087734356030431</v>
      </c>
      <c r="O311" s="30">
        <f t="shared" ca="1" si="35"/>
        <v>12.761467209911507</v>
      </c>
      <c r="P311" s="30">
        <f t="shared" ca="1" si="35"/>
        <v>0</v>
      </c>
      <c r="R311" s="30">
        <f ca="1">IF(J311=0,0,Agents($K$4,$K$5,J311,$K$3)/(1-$P$1))</f>
        <v>0</v>
      </c>
      <c r="S311" s="30">
        <f ca="1">IF(K311=0,0,Agents($K$4,$K$5,K311,$K$3)/(1-$P$1))</f>
        <v>9.7826086956521738</v>
      </c>
      <c r="T311" s="30">
        <f ca="1">IF(L311=0,0,Agents($K$4,$K$5,L311,$K$3)/(1-$P$1))</f>
        <v>7.6086956521739131</v>
      </c>
      <c r="U311" s="30">
        <f ca="1">IF(M311=0,0,Agents($K$4,$K$5,M311,$K$3)/(1-$P$1))</f>
        <v>9.7826086956521738</v>
      </c>
      <c r="V311" s="30">
        <f ca="1">IF(N311=0,0,Agents($K$4,$K$5,N311,$K$3)/(1-$P$1))</f>
        <v>8.695652173913043</v>
      </c>
      <c r="W311" s="30">
        <f ca="1">IF(O311=0,0,Agents($K$4,$K$5,O311,$K$3)/(1-$P$1))</f>
        <v>6.5217391304347823</v>
      </c>
      <c r="X311" s="30">
        <f ca="1">IF(P311=0,0,Agents($K$4,$K$5,P311,$K$3)/(1-$P$1))</f>
        <v>0</v>
      </c>
    </row>
    <row r="312" spans="1:24" x14ac:dyDescent="0.25">
      <c r="A312" s="125">
        <v>0.75</v>
      </c>
      <c r="B312" s="118"/>
      <c r="C312" s="119">
        <v>1.5533310321021747E-2</v>
      </c>
      <c r="D312" s="119">
        <v>1.4992503748125937E-2</v>
      </c>
      <c r="E312" s="119">
        <v>1.4252568776930727E-2</v>
      </c>
      <c r="F312" s="119">
        <v>1.5823873409012729E-2</v>
      </c>
      <c r="G312" s="119">
        <v>1.1950790861159929E-2</v>
      </c>
      <c r="H312" s="120"/>
      <c r="J312" s="24">
        <f t="shared" ca="1" si="35"/>
        <v>0</v>
      </c>
      <c r="K312" s="24">
        <f t="shared" ca="1" si="35"/>
        <v>17.4487294048288</v>
      </c>
      <c r="L312" s="24">
        <f t="shared" ca="1" si="35"/>
        <v>13.064158932916623</v>
      </c>
      <c r="M312" s="24">
        <f t="shared" ca="1" si="35"/>
        <v>13.797833358889452</v>
      </c>
      <c r="N312" s="24">
        <f t="shared" ca="1" si="35"/>
        <v>14.161867425441931</v>
      </c>
      <c r="O312" s="24">
        <f t="shared" ca="1" si="35"/>
        <v>8.1866016063583249</v>
      </c>
      <c r="P312" s="24">
        <f t="shared" ca="1" si="35"/>
        <v>0</v>
      </c>
      <c r="R312" s="24">
        <f ca="1">IF(J312=0,0,Agents($K$4,$K$5,J312,$K$3)/(1-$P$1))</f>
        <v>0</v>
      </c>
      <c r="S312" s="24">
        <f ca="1">IF(K312=0,0,Agents($K$4,$K$5,K312,$K$3)/(1-$P$1))</f>
        <v>8.695652173913043</v>
      </c>
      <c r="T312" s="24">
        <f ca="1">IF(L312=0,0,Agents($K$4,$K$5,L312,$K$3)/(1-$P$1))</f>
        <v>6.5217391304347823</v>
      </c>
      <c r="U312" s="24">
        <f ca="1">IF(M312=0,0,Agents($K$4,$K$5,M312,$K$3)/(1-$P$1))</f>
        <v>7.6086956521739131</v>
      </c>
      <c r="V312" s="24">
        <f ca="1">IF(N312=0,0,Agents($K$4,$K$5,N312,$K$3)/(1-$P$1))</f>
        <v>7.6086956521739131</v>
      </c>
      <c r="W312" s="24">
        <f ca="1">IF(O312=0,0,Agents($K$4,$K$5,O312,$K$3)/(1-$P$1))</f>
        <v>5.4347826086956523</v>
      </c>
      <c r="X312" s="24">
        <f ca="1">IF(P312=0,0,Agents($K$4,$K$5,P312,$K$3)/(1-$P$1))</f>
        <v>0</v>
      </c>
    </row>
    <row r="313" spans="1:24" x14ac:dyDescent="0.25">
      <c r="A313" s="121">
        <v>0.77083333333333337</v>
      </c>
      <c r="B313" s="122"/>
      <c r="C313" s="123">
        <v>1.1736278909216431E-2</v>
      </c>
      <c r="D313" s="123">
        <v>9.595202398800599E-3</v>
      </c>
      <c r="E313" s="123">
        <v>8.6178322837255558E-3</v>
      </c>
      <c r="F313" s="123">
        <v>9.6319229446164435E-3</v>
      </c>
      <c r="G313" s="123">
        <v>8.4358523725834803E-3</v>
      </c>
      <c r="H313" s="124"/>
      <c r="J313" s="30">
        <f t="shared" ca="1" si="35"/>
        <v>0</v>
      </c>
      <c r="K313" s="30">
        <f t="shared" ca="1" si="35"/>
        <v>13.183484439203982</v>
      </c>
      <c r="L313" s="30">
        <f t="shared" ca="1" si="35"/>
        <v>8.3610617170666384</v>
      </c>
      <c r="M313" s="30">
        <f t="shared" ca="1" si="35"/>
        <v>8.3428759844447846</v>
      </c>
      <c r="N313" s="30">
        <f t="shared" ca="1" si="35"/>
        <v>8.6202671285298713</v>
      </c>
      <c r="O313" s="30">
        <f t="shared" ca="1" si="35"/>
        <v>5.77877760448823</v>
      </c>
      <c r="P313" s="30">
        <f t="shared" ca="1" si="35"/>
        <v>0</v>
      </c>
      <c r="R313" s="30">
        <f ca="1">IF(J313=0,0,Agents($K$4,$K$5,J313,$K$3)/(1-$P$1))</f>
        <v>0</v>
      </c>
      <c r="S313" s="30">
        <f ca="1">IF(K313=0,0,Agents($K$4,$K$5,K313,$K$3)/(1-$P$1))</f>
        <v>6.5217391304347823</v>
      </c>
      <c r="T313" s="30">
        <f ca="1">IF(L313=0,0,Agents($K$4,$K$5,L313,$K$3)/(1-$P$1))</f>
        <v>5.4347826086956523</v>
      </c>
      <c r="U313" s="30">
        <f ca="1">IF(M313=0,0,Agents($K$4,$K$5,M313,$K$3)/(1-$P$1))</f>
        <v>5.4347826086956523</v>
      </c>
      <c r="V313" s="30">
        <f ca="1">IF(N313=0,0,Agents($K$4,$K$5,N313,$K$3)/(1-$P$1))</f>
        <v>5.4347826086956523</v>
      </c>
      <c r="W313" s="30">
        <f ca="1">IF(O313=0,0,Agents($K$4,$K$5,O313,$K$3)/(1-$P$1))</f>
        <v>4.3478260869565215</v>
      </c>
      <c r="X313" s="30">
        <f ca="1">IF(P313=0,0,Agents($K$4,$K$5,P313,$K$3)/(1-$P$1))</f>
        <v>0</v>
      </c>
    </row>
    <row r="314" spans="1:24" x14ac:dyDescent="0.25">
      <c r="A314" s="125">
        <v>0.79166666666666663</v>
      </c>
      <c r="B314" s="118"/>
      <c r="C314" s="119">
        <v>7.9392474974111157E-3</v>
      </c>
      <c r="D314" s="119">
        <v>5.6971514242878558E-3</v>
      </c>
      <c r="E314" s="119">
        <v>7.9549221080543586E-3</v>
      </c>
      <c r="F314" s="119">
        <v>8.2559339525283791E-3</v>
      </c>
      <c r="G314" s="119">
        <v>6.3268892794376098E-3</v>
      </c>
      <c r="H314" s="120"/>
      <c r="J314" s="24">
        <f t="shared" ca="1" si="35"/>
        <v>0</v>
      </c>
      <c r="K314" s="24">
        <f t="shared" ca="1" si="35"/>
        <v>8.918239473579165</v>
      </c>
      <c r="L314" s="24">
        <f t="shared" ca="1" si="35"/>
        <v>4.964380394508316</v>
      </c>
      <c r="M314" s="24">
        <f t="shared" ca="1" si="35"/>
        <v>7.701116293333647</v>
      </c>
      <c r="N314" s="24">
        <f t="shared" ca="1" si="35"/>
        <v>7.388800395882746</v>
      </c>
      <c r="O314" s="24">
        <f t="shared" ca="1" si="35"/>
        <v>4.3340832033661725</v>
      </c>
      <c r="P314" s="24">
        <f t="shared" ca="1" si="35"/>
        <v>0</v>
      </c>
      <c r="R314" s="24">
        <f ca="1">IF(J314=0,0,Agents($K$4,$K$5,J314,$K$3)/(1-$P$1))</f>
        <v>0</v>
      </c>
      <c r="S314" s="24">
        <f ca="1">IF(K314=0,0,Agents($K$4,$K$5,K314,$K$3)/(1-$P$1))</f>
        <v>5.4347826086956523</v>
      </c>
      <c r="T314" s="24">
        <f ca="1">IF(L314=0,0,Agents($K$4,$K$5,L314,$K$3)/(1-$P$1))</f>
        <v>3.2608695652173911</v>
      </c>
      <c r="U314" s="24">
        <f ca="1">IF(M314=0,0,Agents($K$4,$K$5,M314,$K$3)/(1-$P$1))</f>
        <v>4.3478260869565215</v>
      </c>
      <c r="V314" s="24">
        <f ca="1">IF(N314=0,0,Agents($K$4,$K$5,N314,$K$3)/(1-$P$1))</f>
        <v>4.3478260869565215</v>
      </c>
      <c r="W314" s="24">
        <f ca="1">IF(O314=0,0,Agents($K$4,$K$5,O314,$K$3)/(1-$P$1))</f>
        <v>3.2608695652173911</v>
      </c>
      <c r="X314" s="24">
        <f ca="1">IF(P314=0,0,Agents($K$4,$K$5,P314,$K$3)/(1-$P$1))</f>
        <v>0</v>
      </c>
    </row>
    <row r="315" spans="1:24" x14ac:dyDescent="0.25">
      <c r="A315" s="126">
        <v>0.8125</v>
      </c>
      <c r="B315" s="122"/>
      <c r="C315" s="123">
        <v>5.5229547808077319E-3</v>
      </c>
      <c r="D315" s="123">
        <v>5.0974512743628183E-3</v>
      </c>
      <c r="E315" s="123">
        <v>5.3032814053695721E-3</v>
      </c>
      <c r="F315" s="123">
        <v>7.2239422084623322E-3</v>
      </c>
      <c r="G315" s="123">
        <v>4.2179261862917402E-3</v>
      </c>
      <c r="H315" s="124"/>
      <c r="J315" s="30">
        <f t="shared" ca="1" si="35"/>
        <v>0</v>
      </c>
      <c r="K315" s="30">
        <f t="shared" ca="1" si="35"/>
        <v>6.2039926772724616</v>
      </c>
      <c r="L315" s="30">
        <f t="shared" ca="1" si="35"/>
        <v>4.4418140371916515</v>
      </c>
      <c r="M315" s="30">
        <f t="shared" ca="1" si="35"/>
        <v>5.1340775288890983</v>
      </c>
      <c r="N315" s="30">
        <f t="shared" ca="1" si="35"/>
        <v>6.4652003463974026</v>
      </c>
      <c r="O315" s="30">
        <f t="shared" ca="1" si="35"/>
        <v>2.889388802244115</v>
      </c>
      <c r="P315" s="30">
        <f t="shared" ca="1" si="35"/>
        <v>0</v>
      </c>
      <c r="R315" s="30">
        <f ca="1">IF(J315=0,0,Agents($K$4,$K$5,J315,$K$3)/(1-$P$1))</f>
        <v>0</v>
      </c>
      <c r="S315" s="30">
        <f ca="1">IF(K315=0,0,Agents($K$4,$K$5,K315,$K$3)/(1-$P$1))</f>
        <v>4.3478260869565215</v>
      </c>
      <c r="T315" s="30">
        <f ca="1">IF(L315=0,0,Agents($K$4,$K$5,L315,$K$3)/(1-$P$1))</f>
        <v>3.2608695652173911</v>
      </c>
      <c r="U315" s="30">
        <f ca="1">IF(M315=0,0,Agents($K$4,$K$5,M315,$K$3)/(1-$P$1))</f>
        <v>3.2608695652173911</v>
      </c>
      <c r="V315" s="30">
        <f ca="1">IF(N315=0,0,Agents($K$4,$K$5,N315,$K$3)/(1-$P$1))</f>
        <v>4.3478260869565215</v>
      </c>
      <c r="W315" s="30">
        <f ca="1">IF(O315=0,0,Agents($K$4,$K$5,O315,$K$3)/(1-$P$1))</f>
        <v>3.2608695652173911</v>
      </c>
      <c r="X315" s="30">
        <f ca="1">IF(P315=0,0,Agents($K$4,$K$5,P315,$K$3)/(1-$P$1))</f>
        <v>0</v>
      </c>
    </row>
    <row r="316" spans="1:24" x14ac:dyDescent="0.25">
      <c r="A316" s="125">
        <v>0.83333333333333304</v>
      </c>
      <c r="B316" s="127"/>
      <c r="C316" s="128">
        <v>2.0711080428028996E-3</v>
      </c>
      <c r="D316" s="128">
        <v>2.098950524737631E-3</v>
      </c>
      <c r="E316" s="128">
        <v>2.651640702684786E-3</v>
      </c>
      <c r="F316" s="128">
        <v>2.7519779841761265E-3</v>
      </c>
      <c r="G316" s="128">
        <v>1.7574692442882249E-3</v>
      </c>
      <c r="H316" s="129"/>
      <c r="J316" s="30">
        <f t="shared" ca="1" si="35"/>
        <v>0</v>
      </c>
      <c r="K316" s="30">
        <f t="shared" ca="1" si="35"/>
        <v>2.3264972539771733</v>
      </c>
      <c r="L316" s="30">
        <f t="shared" ca="1" si="35"/>
        <v>1.8289822506083269</v>
      </c>
      <c r="M316" s="30">
        <f t="shared" ca="1" si="35"/>
        <v>2.5670387644445491</v>
      </c>
      <c r="N316" s="30">
        <f t="shared" ca="1" si="35"/>
        <v>2.4629334652942489</v>
      </c>
      <c r="O316" s="30">
        <f t="shared" ca="1" si="35"/>
        <v>1.2039120009350479</v>
      </c>
      <c r="P316" s="30">
        <f t="shared" ca="1" si="35"/>
        <v>0</v>
      </c>
      <c r="R316" s="30">
        <f ca="1">IF(J316=0,0,Agents($K$4,$K$5,J316,$K$3)/(1-$P$1))</f>
        <v>0</v>
      </c>
      <c r="S316" s="30">
        <f ca="1">IF(K316=0,0,Agents($K$4,$K$5,K316,$K$3)/(1-$P$1))</f>
        <v>2.1739130434782608</v>
      </c>
      <c r="T316" s="30">
        <f ca="1">IF(L316=0,0,Agents($K$4,$K$5,L316,$K$3)/(1-$P$1))</f>
        <v>2.1739130434782608</v>
      </c>
      <c r="U316" s="30">
        <f ca="1">IF(M316=0,0,Agents($K$4,$K$5,M316,$K$3)/(1-$P$1))</f>
        <v>2.1739130434782608</v>
      </c>
      <c r="V316" s="30">
        <f ca="1">IF(N316=0,0,Agents($K$4,$K$5,N316,$K$3)/(1-$P$1))</f>
        <v>2.1739130434782608</v>
      </c>
      <c r="W316" s="30">
        <f ca="1">IF(O316=0,0,Agents($K$4,$K$5,O316,$K$3)/(1-$P$1))</f>
        <v>2.1739130434782608</v>
      </c>
      <c r="X316" s="30">
        <f ca="1">IF(P316=0,0,Agents($K$4,$K$5,P316,$K$3)/(1-$P$1))</f>
        <v>0</v>
      </c>
    </row>
    <row r="317" spans="1:24" x14ac:dyDescent="0.25">
      <c r="A317" s="126">
        <v>0.85416666666666696</v>
      </c>
      <c r="B317" s="127"/>
      <c r="C317" s="128">
        <v>1.380738695201933E-3</v>
      </c>
      <c r="D317" s="128">
        <v>1.1994002998500749E-3</v>
      </c>
      <c r="E317" s="128">
        <v>1.325820351342393E-3</v>
      </c>
      <c r="F317" s="128">
        <v>1.7199862401100791E-3</v>
      </c>
      <c r="G317" s="128">
        <v>1.4059753954305801E-3</v>
      </c>
      <c r="H317" s="129"/>
      <c r="J317" s="30">
        <f t="shared" ca="1" si="35"/>
        <v>0</v>
      </c>
      <c r="K317" s="30">
        <f t="shared" ca="1" si="35"/>
        <v>1.5509981693181154</v>
      </c>
      <c r="L317" s="30">
        <f t="shared" ca="1" si="35"/>
        <v>1.0451327146333298</v>
      </c>
      <c r="M317" s="30">
        <f t="shared" ca="1" si="35"/>
        <v>1.2835193822222746</v>
      </c>
      <c r="N317" s="30">
        <f t="shared" ca="1" si="35"/>
        <v>1.5393334158089056</v>
      </c>
      <c r="O317" s="30">
        <f t="shared" ca="1" si="35"/>
        <v>0.96312960074803844</v>
      </c>
      <c r="P317" s="30">
        <f t="shared" ca="1" si="35"/>
        <v>0</v>
      </c>
      <c r="R317" s="30">
        <f ca="1">IF(J317=0,0,Agents($K$4,$K$5,J317,$K$3)/(1-$P$1))</f>
        <v>0</v>
      </c>
      <c r="S317" s="30">
        <f ca="1">IF(K317=0,0,Agents($K$4,$K$5,K317,$K$3)/(1-$P$1))</f>
        <v>2.1739130434782608</v>
      </c>
      <c r="T317" s="30">
        <f ca="1">IF(L317=0,0,Agents($K$4,$K$5,L317,$K$3)/(1-$P$1))</f>
        <v>2.1739130434782608</v>
      </c>
      <c r="U317" s="30">
        <f ca="1">IF(M317=0,0,Agents($K$4,$K$5,M317,$K$3)/(1-$P$1))</f>
        <v>2.1739130434782608</v>
      </c>
      <c r="V317" s="30">
        <f ca="1">IF(N317=0,0,Agents($K$4,$K$5,N317,$K$3)/(1-$P$1))</f>
        <v>2.1739130434782608</v>
      </c>
      <c r="W317" s="30">
        <f ca="1">IF(O317=0,0,Agents($K$4,$K$5,O317,$K$3)/(1-$P$1))</f>
        <v>2.1739130434782608</v>
      </c>
      <c r="X317" s="30">
        <f ca="1">IF(P317=0,0,Agents($K$4,$K$5,P317,$K$3)/(1-$P$1))</f>
        <v>0</v>
      </c>
    </row>
    <row r="318" spans="1:24" x14ac:dyDescent="0.25">
      <c r="A318" s="125">
        <v>0.875000000000001</v>
      </c>
      <c r="B318" s="127"/>
      <c r="C318" s="128">
        <v>7.9392474974111157E-3</v>
      </c>
      <c r="D318" s="128">
        <v>5.6971514242878558E-3</v>
      </c>
      <c r="E318" s="128">
        <v>7.9549221080543586E-3</v>
      </c>
      <c r="F318" s="128">
        <v>8.2559339525283791E-3</v>
      </c>
      <c r="G318" s="128">
        <v>6.3268892794376098E-3</v>
      </c>
      <c r="H318" s="129"/>
      <c r="J318" s="30">
        <f t="shared" ref="J318:P321" ca="1" si="36">B318*J$322</f>
        <v>0</v>
      </c>
      <c r="K318" s="30">
        <f t="shared" ca="1" si="36"/>
        <v>8.918239473579165</v>
      </c>
      <c r="L318" s="30">
        <f t="shared" ca="1" si="36"/>
        <v>4.964380394508316</v>
      </c>
      <c r="M318" s="30">
        <f t="shared" ca="1" si="36"/>
        <v>7.701116293333647</v>
      </c>
      <c r="N318" s="30">
        <f t="shared" ca="1" si="36"/>
        <v>7.388800395882746</v>
      </c>
      <c r="O318" s="30">
        <f t="shared" ca="1" si="36"/>
        <v>4.3340832033661725</v>
      </c>
      <c r="P318" s="30">
        <f t="shared" ca="1" si="36"/>
        <v>0</v>
      </c>
      <c r="R318" s="30">
        <f ca="1">IF(J318=0,0,Agents($K$4,$K$5,J318,$K$3)/(1-$P$1))</f>
        <v>0</v>
      </c>
      <c r="S318" s="30">
        <f ca="1">IF(K318=0,0,Agents($K$4,$K$5,K318,$K$3)/(1-$P$1))</f>
        <v>5.4347826086956523</v>
      </c>
      <c r="T318" s="30">
        <f ca="1">IF(L318=0,0,Agents($K$4,$K$5,L318,$K$3)/(1-$P$1))</f>
        <v>3.2608695652173911</v>
      </c>
      <c r="U318" s="30">
        <f ca="1">IF(M318=0,0,Agents($K$4,$K$5,M318,$K$3)/(1-$P$1))</f>
        <v>4.3478260869565215</v>
      </c>
      <c r="V318" s="30">
        <f ca="1">IF(N318=0,0,Agents($K$4,$K$5,N318,$K$3)/(1-$P$1))</f>
        <v>4.3478260869565215</v>
      </c>
      <c r="W318" s="30">
        <f ca="1">IF(O318=0,0,Agents($K$4,$K$5,O318,$K$3)/(1-$P$1))</f>
        <v>3.2608695652173911</v>
      </c>
      <c r="X318" s="30">
        <f ca="1">IF(P318=0,0,Agents($K$4,$K$5,P318,$K$3)/(1-$P$1))</f>
        <v>0</v>
      </c>
    </row>
    <row r="319" spans="1:24" x14ac:dyDescent="0.25">
      <c r="A319" s="126">
        <v>0.89583333333333504</v>
      </c>
      <c r="B319" s="127"/>
      <c r="C319" s="128">
        <v>5.5229547808077319E-3</v>
      </c>
      <c r="D319" s="128">
        <v>5.0974512743628183E-3</v>
      </c>
      <c r="E319" s="128">
        <v>5.3032814053695721E-3</v>
      </c>
      <c r="F319" s="128">
        <v>7.2239422084623322E-3</v>
      </c>
      <c r="G319" s="128">
        <v>4.2179261862917402E-3</v>
      </c>
      <c r="H319" s="129"/>
      <c r="J319" s="30">
        <f t="shared" ca="1" si="36"/>
        <v>0</v>
      </c>
      <c r="K319" s="30">
        <f t="shared" ca="1" si="36"/>
        <v>6.2039926772724616</v>
      </c>
      <c r="L319" s="30">
        <f t="shared" ca="1" si="36"/>
        <v>4.4418140371916515</v>
      </c>
      <c r="M319" s="30">
        <f t="shared" ca="1" si="36"/>
        <v>5.1340775288890983</v>
      </c>
      <c r="N319" s="30">
        <f t="shared" ca="1" si="36"/>
        <v>6.4652003463974026</v>
      </c>
      <c r="O319" s="30">
        <f t="shared" ca="1" si="36"/>
        <v>2.889388802244115</v>
      </c>
      <c r="P319" s="30">
        <f t="shared" ca="1" si="36"/>
        <v>0</v>
      </c>
      <c r="R319" s="30">
        <f ca="1">IF(J319=0,0,Agents($K$4,$K$5,J319,$K$3)/(1-$P$1))</f>
        <v>0</v>
      </c>
      <c r="S319" s="30">
        <f ca="1">IF(K319=0,0,Agents($K$4,$K$5,K319,$K$3)/(1-$P$1))</f>
        <v>4.3478260869565215</v>
      </c>
      <c r="T319" s="30">
        <f ca="1">IF(L319=0,0,Agents($K$4,$K$5,L319,$K$3)/(1-$P$1))</f>
        <v>3.2608695652173911</v>
      </c>
      <c r="U319" s="30">
        <f ca="1">IF(M319=0,0,Agents($K$4,$K$5,M319,$K$3)/(1-$P$1))</f>
        <v>3.2608695652173911</v>
      </c>
      <c r="V319" s="30">
        <f ca="1">IF(N319=0,0,Agents($K$4,$K$5,N319,$K$3)/(1-$P$1))</f>
        <v>4.3478260869565215</v>
      </c>
      <c r="W319" s="30">
        <f ca="1">IF(O319=0,0,Agents($K$4,$K$5,O319,$K$3)/(1-$P$1))</f>
        <v>3.2608695652173911</v>
      </c>
      <c r="X319" s="30">
        <f ca="1">IF(P319=0,0,Agents($K$4,$K$5,P319,$K$3)/(1-$P$1))</f>
        <v>0</v>
      </c>
    </row>
    <row r="320" spans="1:24" x14ac:dyDescent="0.25">
      <c r="A320" s="125">
        <v>0.91666666666666896</v>
      </c>
      <c r="B320" s="127"/>
      <c r="C320" s="128">
        <v>2.0711080428028996E-3</v>
      </c>
      <c r="D320" s="128">
        <v>2.098950524737631E-3</v>
      </c>
      <c r="E320" s="128">
        <v>2.651640702684786E-3</v>
      </c>
      <c r="F320" s="128">
        <v>2.7519779841761265E-3</v>
      </c>
      <c r="G320" s="128">
        <v>1.7574692442882249E-3</v>
      </c>
      <c r="H320" s="129"/>
      <c r="J320" s="30">
        <f t="shared" ca="1" si="36"/>
        <v>0</v>
      </c>
      <c r="K320" s="30">
        <f t="shared" ca="1" si="36"/>
        <v>2.3264972539771733</v>
      </c>
      <c r="L320" s="30">
        <f t="shared" ca="1" si="36"/>
        <v>1.8289822506083269</v>
      </c>
      <c r="M320" s="30">
        <f t="shared" ca="1" si="36"/>
        <v>2.5670387644445491</v>
      </c>
      <c r="N320" s="30">
        <f t="shared" ca="1" si="36"/>
        <v>2.4629334652942489</v>
      </c>
      <c r="O320" s="30">
        <f t="shared" ca="1" si="36"/>
        <v>1.2039120009350479</v>
      </c>
      <c r="P320" s="30">
        <f t="shared" ca="1" si="36"/>
        <v>0</v>
      </c>
      <c r="R320" s="30">
        <f ca="1">IF(J320=0,0,Agents($K$4,$K$5,J320,$K$3)/(1-$P$1))</f>
        <v>0</v>
      </c>
      <c r="S320" s="30">
        <f ca="1">IF(K320=0,0,Agents($K$4,$K$5,K320,$K$3)/(1-$P$1))</f>
        <v>2.1739130434782608</v>
      </c>
      <c r="T320" s="30">
        <f ca="1">IF(L320=0,0,Agents($K$4,$K$5,L320,$K$3)/(1-$P$1))</f>
        <v>2.1739130434782608</v>
      </c>
      <c r="U320" s="30">
        <f ca="1">IF(M320=0,0,Agents($K$4,$K$5,M320,$K$3)/(1-$P$1))</f>
        <v>2.1739130434782608</v>
      </c>
      <c r="V320" s="30">
        <f ca="1">IF(N320=0,0,Agents($K$4,$K$5,N320,$K$3)/(1-$P$1))</f>
        <v>2.1739130434782608</v>
      </c>
      <c r="W320" s="30">
        <f ca="1">IF(O320=0,0,Agents($K$4,$K$5,O320,$K$3)/(1-$P$1))</f>
        <v>2.1739130434782608</v>
      </c>
      <c r="X320" s="30">
        <f ca="1">IF(P320=0,0,Agents($K$4,$K$5,P320,$K$3)/(1-$P$1))</f>
        <v>0</v>
      </c>
    </row>
    <row r="321" spans="1:24" x14ac:dyDescent="0.25">
      <c r="A321" s="126">
        <v>0.937500000000003</v>
      </c>
      <c r="B321" s="127"/>
      <c r="C321" s="128">
        <v>1.380738695201933E-3</v>
      </c>
      <c r="D321" s="128">
        <v>1.1994002998500749E-3</v>
      </c>
      <c r="E321" s="128">
        <v>1.325820351342393E-3</v>
      </c>
      <c r="F321" s="128">
        <v>1.7199862401100791E-3</v>
      </c>
      <c r="G321" s="128">
        <v>1.4059753954305801E-3</v>
      </c>
      <c r="H321" s="129"/>
      <c r="J321" s="30">
        <f t="shared" ca="1" si="36"/>
        <v>0</v>
      </c>
      <c r="K321" s="30">
        <f t="shared" ca="1" si="36"/>
        <v>1.5509981693181154</v>
      </c>
      <c r="L321" s="30">
        <f t="shared" ca="1" si="36"/>
        <v>1.0451327146333298</v>
      </c>
      <c r="M321" s="30">
        <f t="shared" ca="1" si="36"/>
        <v>1.2835193822222746</v>
      </c>
      <c r="N321" s="30">
        <f t="shared" ca="1" si="36"/>
        <v>1.5393334158089056</v>
      </c>
      <c r="O321" s="30">
        <f t="shared" ca="1" si="36"/>
        <v>0.96312960074803844</v>
      </c>
      <c r="P321" s="30">
        <f t="shared" ca="1" si="36"/>
        <v>0</v>
      </c>
      <c r="R321" s="30">
        <f ca="1">IF(J321=0,0,Agents($K$4,$K$5,J321,$K$3)/(1-$P$1))</f>
        <v>0</v>
      </c>
      <c r="S321" s="30">
        <f ca="1">IF(K321=0,0,Agents($K$4,$K$5,K321,$K$3)/(1-$P$1))</f>
        <v>2.1739130434782608</v>
      </c>
      <c r="T321" s="30">
        <f ca="1">IF(L321=0,0,Agents($K$4,$K$5,L321,$K$3)/(1-$P$1))</f>
        <v>2.1739130434782608</v>
      </c>
      <c r="U321" s="30">
        <f ca="1">IF(M321=0,0,Agents($K$4,$K$5,M321,$K$3)/(1-$P$1))</f>
        <v>2.1739130434782608</v>
      </c>
      <c r="V321" s="30">
        <f ca="1">IF(N321=0,0,Agents($K$4,$K$5,N321,$K$3)/(1-$P$1))</f>
        <v>2.1739130434782608</v>
      </c>
      <c r="W321" s="30">
        <f ca="1">IF(O321=0,0,Agents($K$4,$K$5,O321,$K$3)/(1-$P$1))</f>
        <v>2.1739130434782608</v>
      </c>
      <c r="X321" s="30">
        <f ca="1">IF(P321=0,0,Agents($K$4,$K$5,P321,$K$3)/(1-$P$1))</f>
        <v>0</v>
      </c>
    </row>
    <row r="322" spans="1:24" x14ac:dyDescent="0.25">
      <c r="B322" s="14"/>
      <c r="C322" s="15">
        <v>0.24727386021393707</v>
      </c>
      <c r="D322" s="15">
        <v>0.19181638799459966</v>
      </c>
      <c r="E322" s="15">
        <v>0.21310624156194827</v>
      </c>
      <c r="F322" s="15">
        <v>0.1970090352061481</v>
      </c>
      <c r="G322" s="15">
        <v>0.1507944750233669</v>
      </c>
      <c r="H322" s="16"/>
      <c r="J322" s="27">
        <f t="shared" ref="J322:P322" ca="1" si="37">$K$2*B322/SUM($B$322:$H$322)</f>
        <v>0</v>
      </c>
      <c r="K322" s="27">
        <f t="shared" ca="1" si="37"/>
        <v>1123.3104241286451</v>
      </c>
      <c r="L322" s="27">
        <f t="shared" ca="1" si="37"/>
        <v>871.37940082553871</v>
      </c>
      <c r="M322" s="27">
        <f t="shared" ca="1" si="37"/>
        <v>968.0944940411506</v>
      </c>
      <c r="N322" s="27">
        <f t="shared" ca="1" si="37"/>
        <v>894.96844795129766</v>
      </c>
      <c r="O322" s="27">
        <f t="shared" ca="1" si="37"/>
        <v>685.02592853204226</v>
      </c>
      <c r="P322" s="27">
        <f t="shared" ca="1" si="37"/>
        <v>0</v>
      </c>
      <c r="R322" s="26">
        <f ca="1">(SUM(R292:R321)/2)/$C$6</f>
        <v>0</v>
      </c>
      <c r="S322" s="26">
        <f ca="1">(SUM(S292:S321)/2)/$C$6</f>
        <v>28.464673913043477</v>
      </c>
      <c r="T322" s="26">
        <f t="shared" ref="T322:X322" ca="1" si="38">(SUM(T292:T321)/2)/$C$6</f>
        <v>23.029891304347817</v>
      </c>
      <c r="U322" s="26">
        <f t="shared" ca="1" si="38"/>
        <v>25.203804347826086</v>
      </c>
      <c r="V322" s="26">
        <f t="shared" ca="1" si="38"/>
        <v>23.641304347826079</v>
      </c>
      <c r="W322" s="26">
        <f t="shared" ca="1" si="38"/>
        <v>19.089673913043473</v>
      </c>
      <c r="X322" s="26">
        <f t="shared" ca="1" si="38"/>
        <v>0</v>
      </c>
    </row>
    <row r="323" spans="1:24" x14ac:dyDescent="0.25">
      <c r="R323" s="32">
        <f ca="1">SUM(R322:X322)/5</f>
        <v>23.885869565217384</v>
      </c>
      <c r="S323" s="31"/>
      <c r="T323" s="31"/>
      <c r="U323" s="31"/>
      <c r="V323" s="31"/>
      <c r="W323" s="31"/>
      <c r="X323" s="4"/>
    </row>
    <row r="325" spans="1:24" x14ac:dyDescent="0.25">
      <c r="A325" s="39" t="s">
        <v>17</v>
      </c>
      <c r="J325" s="6" t="s">
        <v>14</v>
      </c>
      <c r="K325" s="20"/>
      <c r="L325" s="20"/>
      <c r="M325" s="33">
        <v>43374</v>
      </c>
      <c r="N325" s="20"/>
      <c r="O325" s="20"/>
      <c r="P325" s="21"/>
      <c r="R325" s="6" t="s">
        <v>15</v>
      </c>
      <c r="S325" s="20"/>
      <c r="T325" s="20"/>
      <c r="U325" s="20"/>
      <c r="V325" s="20"/>
      <c r="W325" s="20"/>
      <c r="X325" s="21"/>
    </row>
    <row r="326" spans="1:24" x14ac:dyDescent="0.25">
      <c r="A326" s="113" t="s">
        <v>6</v>
      </c>
      <c r="B326" s="114" t="s">
        <v>13</v>
      </c>
      <c r="C326" s="115" t="s">
        <v>7</v>
      </c>
      <c r="D326" s="115" t="s">
        <v>8</v>
      </c>
      <c r="E326" s="115" t="s">
        <v>9</v>
      </c>
      <c r="F326" s="115" t="s">
        <v>10</v>
      </c>
      <c r="G326" s="115" t="s">
        <v>11</v>
      </c>
      <c r="H326" s="116" t="s">
        <v>12</v>
      </c>
      <c r="J326" s="22" t="s">
        <v>13</v>
      </c>
      <c r="K326" s="20" t="s">
        <v>7</v>
      </c>
      <c r="L326" s="20" t="s">
        <v>8</v>
      </c>
      <c r="M326" s="20" t="s">
        <v>9</v>
      </c>
      <c r="N326" s="20" t="s">
        <v>10</v>
      </c>
      <c r="O326" s="20" t="s">
        <v>11</v>
      </c>
      <c r="P326" s="21" t="s">
        <v>12</v>
      </c>
      <c r="R326" s="22" t="s">
        <v>13</v>
      </c>
      <c r="S326" s="20" t="s">
        <v>7</v>
      </c>
      <c r="T326" s="20" t="s">
        <v>8</v>
      </c>
      <c r="U326" s="20" t="s">
        <v>9</v>
      </c>
      <c r="V326" s="20" t="s">
        <v>10</v>
      </c>
      <c r="W326" s="20" t="s">
        <v>11</v>
      </c>
      <c r="X326" s="21" t="s">
        <v>12</v>
      </c>
    </row>
    <row r="327" spans="1:24" x14ac:dyDescent="0.25">
      <c r="A327" s="117">
        <v>0.33333333333333331</v>
      </c>
      <c r="B327" s="118">
        <v>2.8985507246376812E-2</v>
      </c>
      <c r="C327" s="119">
        <v>2.1746634449430445E-2</v>
      </c>
      <c r="D327" s="119">
        <v>2.4287856071964018E-2</v>
      </c>
      <c r="E327" s="119">
        <v>2.5190586675505468E-2</v>
      </c>
      <c r="F327" s="119">
        <v>2.1327829377364983E-2</v>
      </c>
      <c r="G327" s="119">
        <v>2.3901581722319858E-2</v>
      </c>
      <c r="H327" s="120">
        <v>3.1609195402298854E-2</v>
      </c>
      <c r="J327" s="24">
        <f t="shared" ref="J327:P352" ca="1" si="39">B327*J$357</f>
        <v>2.1143517418039406</v>
      </c>
      <c r="K327" s="24">
        <f t="shared" ca="1" si="39"/>
        <v>22.20069328894137</v>
      </c>
      <c r="L327" s="24">
        <f t="shared" ca="1" si="39"/>
        <v>28.54374851435319</v>
      </c>
      <c r="M327" s="24">
        <f t="shared" ca="1" si="39"/>
        <v>26.781788729516578</v>
      </c>
      <c r="N327" s="24">
        <f t="shared" ca="1" si="39"/>
        <v>21.848301331974049</v>
      </c>
      <c r="O327" s="24">
        <f t="shared" ca="1" si="39"/>
        <v>23.962653073777989</v>
      </c>
      <c r="P327" s="24">
        <f t="shared" ca="1" si="39"/>
        <v>7.7526230532811153</v>
      </c>
      <c r="R327" s="24">
        <f ca="1">IF(J327=0,0,Agents($L$4,$L$5,J327,$L$3)/(1-$P$1))</f>
        <v>2.1739130434782608</v>
      </c>
      <c r="S327" s="24">
        <f ca="1">IF(K327=0,0,Agents($L$4,$L$5,K327,$L$3)/(1-$P$1))</f>
        <v>9.7826086956521738</v>
      </c>
      <c r="T327" s="24">
        <f ca="1">IF(L327=0,0,Agents($L$4,$L$5,L327,$L$3)/(1-$P$1))</f>
        <v>11.956521739130434</v>
      </c>
      <c r="U327" s="24">
        <f ca="1">IF(M327=0,0,Agents($L$4,$L$5,M327,$L$3)/(1-$P$1))</f>
        <v>11.956521739130434</v>
      </c>
      <c r="V327" s="24">
        <f ca="1">IF(N327=0,0,Agents($L$4,$L$5,N327,$L$3)/(1-$P$1))</f>
        <v>9.7826086956521738</v>
      </c>
      <c r="W327" s="24">
        <f ca="1">IF(O327=0,0,Agents($L$4,$L$5,O327,$L$3)/(1-$P$1))</f>
        <v>10.869565217391305</v>
      </c>
      <c r="X327" s="24">
        <f ca="1">IF(P327=0,0,Agents($L$4,$L$5,P327,$L$3)/(1-$P$1))</f>
        <v>4.3478260869565215</v>
      </c>
    </row>
    <row r="328" spans="1:24" x14ac:dyDescent="0.25">
      <c r="A328" s="121">
        <v>0.35416666666666669</v>
      </c>
      <c r="B328" s="122">
        <v>2.4154589371980676E-2</v>
      </c>
      <c r="C328" s="123">
        <v>3.1411805315843977E-2</v>
      </c>
      <c r="D328" s="123">
        <v>3.2083958020989505E-2</v>
      </c>
      <c r="E328" s="123">
        <v>3.1819688432217434E-2</v>
      </c>
      <c r="F328" s="123">
        <v>2.4079807361541108E-2</v>
      </c>
      <c r="G328" s="123">
        <v>2.3198594024604568E-2</v>
      </c>
      <c r="H328" s="124">
        <v>2.2988505747126436E-2</v>
      </c>
      <c r="J328" s="30">
        <f t="shared" ca="1" si="39"/>
        <v>1.7619597848366171</v>
      </c>
      <c r="K328" s="30">
        <f t="shared" ca="1" si="39"/>
        <v>32.067668084026423</v>
      </c>
      <c r="L328" s="30">
        <f t="shared" ca="1" si="39"/>
        <v>37.705939395503599</v>
      </c>
      <c r="M328" s="30">
        <f t="shared" ca="1" si="39"/>
        <v>33.829627868863049</v>
      </c>
      <c r="N328" s="30">
        <f t="shared" ca="1" si="39"/>
        <v>24.667436987712634</v>
      </c>
      <c r="O328" s="30">
        <f t="shared" ca="1" si="39"/>
        <v>23.257869159843345</v>
      </c>
      <c r="P328" s="30">
        <f t="shared" ca="1" si="39"/>
        <v>5.6382713114771743</v>
      </c>
      <c r="R328" s="30">
        <f ca="1">IF(J328=0,0,Agents($L$4,$L$5,J328,$L$3)/(1-$P$1))</f>
        <v>2.1739130434782608</v>
      </c>
      <c r="S328" s="30">
        <f ca="1">IF(K328=0,0,Agents($L$4,$L$5,K328,$L$3)/(1-$P$1))</f>
        <v>14.130434782608695</v>
      </c>
      <c r="T328" s="30">
        <f ca="1">IF(L328=0,0,Agents($L$4,$L$5,L328,$L$3)/(1-$P$1))</f>
        <v>15.217391304347826</v>
      </c>
      <c r="U328" s="30">
        <f ca="1">IF(M328=0,0,Agents($L$4,$L$5,M328,$L$3)/(1-$P$1))</f>
        <v>14.130434782608695</v>
      </c>
      <c r="V328" s="30">
        <f ca="1">IF(N328=0,0,Agents($L$4,$L$5,N328,$L$3)/(1-$P$1))</f>
        <v>10.869565217391305</v>
      </c>
      <c r="W328" s="30">
        <f ca="1">IF(O328=0,0,Agents($L$4,$L$5,O328,$L$3)/(1-$P$1))</f>
        <v>10.869565217391305</v>
      </c>
      <c r="X328" s="30">
        <f ca="1">IF(P328=0,0,Agents($L$4,$L$5,P328,$L$3)/(1-$P$1))</f>
        <v>4.3478260869565215</v>
      </c>
    </row>
    <row r="329" spans="1:24" x14ac:dyDescent="0.25">
      <c r="A329" s="125">
        <v>0.375</v>
      </c>
      <c r="B329" s="118">
        <v>3.3816425120772944E-2</v>
      </c>
      <c r="C329" s="119">
        <v>3.589920607525026E-2</v>
      </c>
      <c r="D329" s="119">
        <v>3.9880059970014994E-2</v>
      </c>
      <c r="E329" s="119">
        <v>4.2094796155120982E-2</v>
      </c>
      <c r="F329" s="119">
        <v>3.8871689026487785E-2</v>
      </c>
      <c r="G329" s="119">
        <v>4.0421792618629174E-2</v>
      </c>
      <c r="H329" s="120">
        <v>3.8793103448275863E-2</v>
      </c>
      <c r="J329" s="24">
        <f t="shared" ca="1" si="39"/>
        <v>2.4667436987712636</v>
      </c>
      <c r="K329" s="24">
        <f t="shared" ca="1" si="39"/>
        <v>36.648763524601627</v>
      </c>
      <c r="L329" s="24">
        <f t="shared" ca="1" si="39"/>
        <v>46.868130276654007</v>
      </c>
      <c r="M329" s="24">
        <f t="shared" ca="1" si="39"/>
        <v>44.753778534850071</v>
      </c>
      <c r="N329" s="24">
        <f t="shared" ca="1" si="39"/>
        <v>39.820291137307535</v>
      </c>
      <c r="O329" s="24">
        <f t="shared" ca="1" si="39"/>
        <v>40.52507505124219</v>
      </c>
      <c r="P329" s="24">
        <f t="shared" ca="1" si="39"/>
        <v>9.5145828381177306</v>
      </c>
      <c r="R329" s="24">
        <f ca="1">IF(J329=0,0,Agents($L$4,$L$5,J329,$L$3)/(1-$P$1))</f>
        <v>2.1739130434782608</v>
      </c>
      <c r="S329" s="24">
        <f ca="1">IF(K329=0,0,Agents($L$4,$L$5,K329,$L$3)/(1-$P$1))</f>
        <v>15.217391304347826</v>
      </c>
      <c r="T329" s="24">
        <f ca="1">IF(L329=0,0,Agents($L$4,$L$5,L329,$L$3)/(1-$P$1))</f>
        <v>18.478260869565215</v>
      </c>
      <c r="U329" s="24">
        <f ca="1">IF(M329=0,0,Agents($L$4,$L$5,M329,$L$3)/(1-$P$1))</f>
        <v>18.478260869565215</v>
      </c>
      <c r="V329" s="24">
        <f ca="1">IF(N329=0,0,Agents($L$4,$L$5,N329,$L$3)/(1-$P$1))</f>
        <v>16.304347826086957</v>
      </c>
      <c r="W329" s="24">
        <f ca="1">IF(O329=0,0,Agents($L$4,$L$5,O329,$L$3)/(1-$P$1))</f>
        <v>16.304347826086957</v>
      </c>
      <c r="X329" s="24">
        <f ca="1">IF(P329=0,0,Agents($L$4,$L$5,P329,$L$3)/(1-$P$1))</f>
        <v>5.4347826086956523</v>
      </c>
    </row>
    <row r="330" spans="1:24" x14ac:dyDescent="0.25">
      <c r="A330" s="121">
        <v>0.39583333333333331</v>
      </c>
      <c r="B330" s="122">
        <v>5.7971014492753624E-2</v>
      </c>
      <c r="C330" s="123">
        <v>4.9016223679668625E-2</v>
      </c>
      <c r="D330" s="123">
        <v>5.0674662668665667E-2</v>
      </c>
      <c r="E330" s="123">
        <v>5.2038448790188929E-2</v>
      </c>
      <c r="F330" s="123">
        <v>4.3687650498796013E-2</v>
      </c>
      <c r="G330" s="123">
        <v>4.8506151142355007E-2</v>
      </c>
      <c r="H330" s="124">
        <v>5.0287356321839081E-2</v>
      </c>
      <c r="J330" s="30">
        <f t="shared" ca="1" si="39"/>
        <v>4.2287034836078812</v>
      </c>
      <c r="K330" s="30">
        <f t="shared" ca="1" si="39"/>
        <v>50.039657889359916</v>
      </c>
      <c r="L330" s="30">
        <f t="shared" ca="1" si="39"/>
        <v>59.554240727477648</v>
      </c>
      <c r="M330" s="30">
        <f t="shared" ca="1" si="39"/>
        <v>55.325537243869775</v>
      </c>
      <c r="N330" s="30">
        <f t="shared" ca="1" si="39"/>
        <v>44.753778534850071</v>
      </c>
      <c r="O330" s="30">
        <f t="shared" ca="1" si="39"/>
        <v>48.630090061490627</v>
      </c>
      <c r="P330" s="30">
        <f t="shared" ca="1" si="39"/>
        <v>12.333718493856319</v>
      </c>
      <c r="R330" s="30">
        <f ca="1">IF(J330=0,0,Agents($L$4,$L$5,J330,$L$3)/(1-$P$1))</f>
        <v>3.2608695652173911</v>
      </c>
      <c r="S330" s="30">
        <f ca="1">IF(K330=0,0,Agents($L$4,$L$5,K330,$L$3)/(1-$P$1))</f>
        <v>19.565217391304348</v>
      </c>
      <c r="T330" s="30">
        <f ca="1">IF(L330=0,0,Agents($L$4,$L$5,L330,$L$3)/(1-$P$1))</f>
        <v>22.826086956521738</v>
      </c>
      <c r="U330" s="30">
        <f ca="1">IF(M330=0,0,Agents($L$4,$L$5,M330,$L$3)/(1-$P$1))</f>
        <v>21.739130434782609</v>
      </c>
      <c r="V330" s="30">
        <f ca="1">IF(N330=0,0,Agents($L$4,$L$5,N330,$L$3)/(1-$P$1))</f>
        <v>18.478260869565215</v>
      </c>
      <c r="W330" s="30">
        <f ca="1">IF(O330=0,0,Agents($L$4,$L$5,O330,$L$3)/(1-$P$1))</f>
        <v>19.565217391304348</v>
      </c>
      <c r="X330" s="30">
        <f ca="1">IF(P330=0,0,Agents($L$4,$L$5,P330,$L$3)/(1-$P$1))</f>
        <v>6.5217391304347823</v>
      </c>
    </row>
    <row r="331" spans="1:24" x14ac:dyDescent="0.25">
      <c r="A331" s="125">
        <v>0.41666666666666669</v>
      </c>
      <c r="B331" s="118">
        <v>2.8985507246376812E-2</v>
      </c>
      <c r="C331" s="119">
        <v>5.6689944504925503E-2</v>
      </c>
      <c r="D331" s="119">
        <v>5.3073463268365817E-2</v>
      </c>
      <c r="E331" s="119">
        <v>5.4027179317202516E-2</v>
      </c>
      <c r="F331" s="119">
        <v>4.9879600963192293E-2</v>
      </c>
      <c r="G331" s="119">
        <v>5.4481546572934976E-2</v>
      </c>
      <c r="H331" s="120">
        <v>5.459770114942529E-2</v>
      </c>
      <c r="J331" s="24">
        <f t="shared" ca="1" si="39"/>
        <v>2.1143517418039406</v>
      </c>
      <c r="K331" s="24">
        <f t="shared" ca="1" si="39"/>
        <v>57.873602163479624</v>
      </c>
      <c r="L331" s="24">
        <f t="shared" ca="1" si="39"/>
        <v>62.373376383216232</v>
      </c>
      <c r="M331" s="24">
        <f t="shared" ca="1" si="39"/>
        <v>57.439888985673711</v>
      </c>
      <c r="N331" s="24">
        <f t="shared" ca="1" si="39"/>
        <v>51.09683376026188</v>
      </c>
      <c r="O331" s="24">
        <f t="shared" ca="1" si="39"/>
        <v>54.620753329935134</v>
      </c>
      <c r="P331" s="24">
        <f t="shared" ca="1" si="39"/>
        <v>13.390894364758289</v>
      </c>
      <c r="R331" s="24">
        <f ca="1">IF(J331=0,0,Agents($L$4,$L$5,J331,$L$3)/(1-$P$1))</f>
        <v>2.1739130434782608</v>
      </c>
      <c r="S331" s="24">
        <f ca="1">IF(K331=0,0,Agents($L$4,$L$5,K331,$L$3)/(1-$P$1))</f>
        <v>22.826086956521738</v>
      </c>
      <c r="T331" s="24">
        <f ca="1">IF(L331=0,0,Agents($L$4,$L$5,L331,$L$3)/(1-$P$1))</f>
        <v>23.913043478260867</v>
      </c>
      <c r="U331" s="24">
        <f ca="1">IF(M331=0,0,Agents($L$4,$L$5,M331,$L$3)/(1-$P$1))</f>
        <v>21.739130434782609</v>
      </c>
      <c r="V331" s="24">
        <f ca="1">IF(N331=0,0,Agents($L$4,$L$5,N331,$L$3)/(1-$P$1))</f>
        <v>20.652173913043477</v>
      </c>
      <c r="W331" s="24">
        <f ca="1">IF(O331=0,0,Agents($L$4,$L$5,O331,$L$3)/(1-$P$1))</f>
        <v>21.739130434782609</v>
      </c>
      <c r="X331" s="24">
        <f ca="1">IF(P331=0,0,Agents($L$4,$L$5,P331,$L$3)/(1-$P$1))</f>
        <v>6.5217391304347823</v>
      </c>
    </row>
    <row r="332" spans="1:24" x14ac:dyDescent="0.25">
      <c r="A332" s="121">
        <v>0.4375</v>
      </c>
      <c r="B332" s="122">
        <v>4.3478260869565216E-2</v>
      </c>
      <c r="C332" s="123">
        <v>6.1177345264331787E-2</v>
      </c>
      <c r="D332" s="123">
        <v>6.0385192019374909E-2</v>
      </c>
      <c r="E332" s="123">
        <v>5.6347364932051704E-2</v>
      </c>
      <c r="F332" s="123">
        <v>5.2128813738720886E-2</v>
      </c>
      <c r="G332" s="123">
        <v>6.1862917398945519E-2</v>
      </c>
      <c r="H332" s="124">
        <v>5.5702917771883305E-2</v>
      </c>
      <c r="J332" s="30">
        <f t="shared" ca="1" si="39"/>
        <v>3.1715276127059107</v>
      </c>
      <c r="K332" s="30">
        <f t="shared" ca="1" si="39"/>
        <v>62.454697604054829</v>
      </c>
      <c r="L332" s="30">
        <f t="shared" ca="1" si="39"/>
        <v>70.966318718496325</v>
      </c>
      <c r="M332" s="30">
        <f t="shared" ca="1" si="39"/>
        <v>59.906632684444972</v>
      </c>
      <c r="N332" s="30">
        <f t="shared" ca="1" si="39"/>
        <v>53.400935017355948</v>
      </c>
      <c r="O332" s="30">
        <f t="shared" ca="1" si="39"/>
        <v>62.020984426248923</v>
      </c>
      <c r="P332" s="30">
        <f t="shared" ca="1" si="39"/>
        <v>13.661965100887002</v>
      </c>
      <c r="R332" s="30">
        <f ca="1">IF(J332=0,0,Agents($L$4,$L$5,J332,$L$3)/(1-$P$1))</f>
        <v>3.2608695652173911</v>
      </c>
      <c r="S332" s="30">
        <f ca="1">IF(K332=0,0,Agents($L$4,$L$5,K332,$L$3)/(1-$P$1))</f>
        <v>23.913043478260867</v>
      </c>
      <c r="T332" s="30">
        <f ca="1">IF(L332=0,0,Agents($L$4,$L$5,L332,$L$3)/(1-$P$1))</f>
        <v>27.173913043478258</v>
      </c>
      <c r="U332" s="30">
        <f ca="1">IF(M332=0,0,Agents($L$4,$L$5,M332,$L$3)/(1-$P$1))</f>
        <v>22.826086956521738</v>
      </c>
      <c r="V332" s="30">
        <f ca="1">IF(N332=0,0,Agents($L$4,$L$5,N332,$L$3)/(1-$P$1))</f>
        <v>20.652173913043477</v>
      </c>
      <c r="W332" s="30">
        <f ca="1">IF(O332=0,0,Agents($L$4,$L$5,O332,$L$3)/(1-$P$1))</f>
        <v>23.913043478260867</v>
      </c>
      <c r="X332" s="30">
        <f ca="1">IF(P332=0,0,Agents($L$4,$L$5,P332,$L$3)/(1-$P$1))</f>
        <v>7.6086956521739131</v>
      </c>
    </row>
    <row r="333" spans="1:24" x14ac:dyDescent="0.25">
      <c r="A333" s="125">
        <v>0.45833333333333331</v>
      </c>
      <c r="B333" s="118">
        <v>5.3140096618357488E-2</v>
      </c>
      <c r="C333" s="119">
        <v>5.9106237221528891E-2</v>
      </c>
      <c r="D333" s="119">
        <v>5.9485641794487357E-2</v>
      </c>
      <c r="E333" s="119">
        <v>5.9661915810407688E-2</v>
      </c>
      <c r="F333" s="119">
        <v>5.384879997883097E-2</v>
      </c>
      <c r="G333" s="119">
        <v>6.2214411247803164E-2</v>
      </c>
      <c r="H333" s="120">
        <v>6.2886825817860328E-2</v>
      </c>
      <c r="J333" s="24">
        <f t="shared" ca="1" si="39"/>
        <v>3.8763115266405572</v>
      </c>
      <c r="K333" s="24">
        <f t="shared" ca="1" si="39"/>
        <v>60.340345862250892</v>
      </c>
      <c r="L333" s="24">
        <f t="shared" ca="1" si="39"/>
        <v>69.909142847594367</v>
      </c>
      <c r="M333" s="24">
        <f t="shared" ca="1" si="39"/>
        <v>63.430552254118211</v>
      </c>
      <c r="N333" s="24">
        <f t="shared" ca="1" si="39"/>
        <v>55.162894802192568</v>
      </c>
      <c r="O333" s="24">
        <f t="shared" ca="1" si="39"/>
        <v>62.373376383216247</v>
      </c>
      <c r="P333" s="24">
        <f t="shared" ca="1" si="39"/>
        <v>15.423924885723622</v>
      </c>
      <c r="R333" s="24">
        <f ca="1">IF(J333=0,0,Agents($L$4,$L$5,J333,$L$3)/(1-$P$1))</f>
        <v>3.2608695652173911</v>
      </c>
      <c r="S333" s="24">
        <f ca="1">IF(K333=0,0,Agents($L$4,$L$5,K333,$L$3)/(1-$P$1))</f>
        <v>22.826086956521738</v>
      </c>
      <c r="T333" s="24">
        <f ca="1">IF(L333=0,0,Agents($L$4,$L$5,L333,$L$3)/(1-$P$1))</f>
        <v>26.086956521739129</v>
      </c>
      <c r="U333" s="24">
        <f ca="1">IF(M333=0,0,Agents($L$4,$L$5,M333,$L$3)/(1-$P$1))</f>
        <v>23.913043478260867</v>
      </c>
      <c r="V333" s="24">
        <f ca="1">IF(N333=0,0,Agents($L$4,$L$5,N333,$L$3)/(1-$P$1))</f>
        <v>21.739130434782609</v>
      </c>
      <c r="W333" s="24">
        <f ca="1">IF(O333=0,0,Agents($L$4,$L$5,O333,$L$3)/(1-$P$1))</f>
        <v>23.913043478260867</v>
      </c>
      <c r="X333" s="24">
        <f ca="1">IF(P333=0,0,Agents($L$4,$L$5,P333,$L$3)/(1-$P$1))</f>
        <v>7.6086956521739131</v>
      </c>
    </row>
    <row r="334" spans="1:24" x14ac:dyDescent="0.25">
      <c r="A334" s="121">
        <v>0.47916666666666669</v>
      </c>
      <c r="B334" s="122">
        <v>4.3478260869565216E-2</v>
      </c>
      <c r="C334" s="123">
        <v>6.2212899285733245E-2</v>
      </c>
      <c r="D334" s="123">
        <v>6.1284742244262468E-2</v>
      </c>
      <c r="E334" s="123">
        <v>5.6678820019887298E-2</v>
      </c>
      <c r="F334" s="123">
        <v>5.7976766955095155E-2</v>
      </c>
      <c r="G334" s="123">
        <v>5.9753954305799648E-2</v>
      </c>
      <c r="H334" s="124">
        <v>5.1392572944297096E-2</v>
      </c>
      <c r="J334" s="30">
        <f t="shared" ca="1" si="39"/>
        <v>3.1715276127059107</v>
      </c>
      <c r="K334" s="30">
        <f t="shared" ca="1" si="39"/>
        <v>63.511873474956808</v>
      </c>
      <c r="L334" s="30">
        <f t="shared" ca="1" si="39"/>
        <v>72.023494589398297</v>
      </c>
      <c r="M334" s="30">
        <f t="shared" ca="1" si="39"/>
        <v>60.259024641412296</v>
      </c>
      <c r="N334" s="30">
        <f t="shared" ca="1" si="39"/>
        <v>59.391598285800448</v>
      </c>
      <c r="O334" s="30">
        <f t="shared" ca="1" si="39"/>
        <v>59.906632684444979</v>
      </c>
      <c r="P334" s="30">
        <f t="shared" ca="1" si="39"/>
        <v>12.604789229985032</v>
      </c>
      <c r="R334" s="30">
        <f ca="1">IF(J334=0,0,Agents($L$4,$L$5,J334,$L$3)/(1-$P$1))</f>
        <v>3.2608695652173911</v>
      </c>
      <c r="S334" s="30">
        <f ca="1">IF(K334=0,0,Agents($L$4,$L$5,K334,$L$3)/(1-$P$1))</f>
        <v>23.913043478260867</v>
      </c>
      <c r="T334" s="30">
        <f ca="1">IF(L334=0,0,Agents($L$4,$L$5,L334,$L$3)/(1-$P$1))</f>
        <v>27.173913043478258</v>
      </c>
      <c r="U334" s="30">
        <f ca="1">IF(M334=0,0,Agents($L$4,$L$5,M334,$L$3)/(1-$P$1))</f>
        <v>22.826086956521738</v>
      </c>
      <c r="V334" s="30">
        <f ca="1">IF(N334=0,0,Agents($L$4,$L$5,N334,$L$3)/(1-$P$1))</f>
        <v>22.826086956521738</v>
      </c>
      <c r="W334" s="30">
        <f ca="1">IF(O334=0,0,Agents($L$4,$L$5,O334,$L$3)/(1-$P$1))</f>
        <v>22.826086956521738</v>
      </c>
      <c r="X334" s="30">
        <f ca="1">IF(P334=0,0,Agents($L$4,$L$5,P334,$L$3)/(1-$P$1))</f>
        <v>6.5217391304347823</v>
      </c>
    </row>
    <row r="335" spans="1:24" x14ac:dyDescent="0.25">
      <c r="A335" s="125">
        <v>0.5</v>
      </c>
      <c r="B335" s="118">
        <v>4.8309178743961345E-2</v>
      </c>
      <c r="C335" s="119">
        <v>5.6689944504925503E-2</v>
      </c>
      <c r="D335" s="119">
        <v>5.3788490370199497E-2</v>
      </c>
      <c r="E335" s="119">
        <v>5.4027179317202516E-2</v>
      </c>
      <c r="F335" s="119">
        <v>5.4192797226852982E-2</v>
      </c>
      <c r="G335" s="119">
        <v>5.342706502636204E-2</v>
      </c>
      <c r="H335" s="120">
        <v>6.0013262599469513E-2</v>
      </c>
      <c r="J335" s="24">
        <f t="shared" ca="1" si="39"/>
        <v>3.5239195696732333</v>
      </c>
      <c r="K335" s="24">
        <f t="shared" ca="1" si="39"/>
        <v>57.873602163479624</v>
      </c>
      <c r="L335" s="24">
        <f t="shared" ca="1" si="39"/>
        <v>63.213695665215212</v>
      </c>
      <c r="M335" s="24">
        <f t="shared" ca="1" si="39"/>
        <v>57.439888985673711</v>
      </c>
      <c r="N335" s="24">
        <f t="shared" ca="1" si="39"/>
        <v>55.515286759159892</v>
      </c>
      <c r="O335" s="24">
        <f t="shared" ca="1" si="39"/>
        <v>53.563577459033162</v>
      </c>
      <c r="P335" s="24">
        <f t="shared" ca="1" si="39"/>
        <v>14.719140971788972</v>
      </c>
      <c r="R335" s="24">
        <f ca="1">IF(J335=0,0,Agents($L$4,$L$5,J335,$L$3)/(1-$P$1))</f>
        <v>3.2608695652173911</v>
      </c>
      <c r="S335" s="24">
        <f ca="1">IF(K335=0,0,Agents($L$4,$L$5,K335,$L$3)/(1-$P$1))</f>
        <v>22.826086956521738</v>
      </c>
      <c r="T335" s="24">
        <f ca="1">IF(L335=0,0,Agents($L$4,$L$5,L335,$L$3)/(1-$P$1))</f>
        <v>23.913043478260867</v>
      </c>
      <c r="U335" s="24">
        <f ca="1">IF(M335=0,0,Agents($L$4,$L$5,M335,$L$3)/(1-$P$1))</f>
        <v>21.739130434782609</v>
      </c>
      <c r="V335" s="24">
        <f ca="1">IF(N335=0,0,Agents($L$4,$L$5,N335,$L$3)/(1-$P$1))</f>
        <v>21.739130434782609</v>
      </c>
      <c r="W335" s="24">
        <f ca="1">IF(O335=0,0,Agents($L$4,$L$5,O335,$L$3)/(1-$P$1))</f>
        <v>20.652173913043477</v>
      </c>
      <c r="X335" s="24">
        <f ca="1">IF(P335=0,0,Agents($L$4,$L$5,P335,$L$3)/(1-$P$1))</f>
        <v>7.6086956521739131</v>
      </c>
    </row>
    <row r="336" spans="1:24" x14ac:dyDescent="0.25">
      <c r="A336" s="121">
        <v>0.52083333333333337</v>
      </c>
      <c r="B336" s="122">
        <v>5.7971014492753617E-2</v>
      </c>
      <c r="C336" s="123">
        <v>5.1857359071718741E-2</v>
      </c>
      <c r="D336" s="123">
        <v>5.3788490370199497E-2</v>
      </c>
      <c r="E336" s="123">
        <v>4.938680808750414E-2</v>
      </c>
      <c r="F336" s="123">
        <v>5.2128813738720886E-2</v>
      </c>
      <c r="G336" s="123">
        <v>5.518453427065026E-2</v>
      </c>
      <c r="H336" s="124">
        <v>6.1450044208664921E-2</v>
      </c>
      <c r="J336" s="30">
        <f t="shared" ca="1" si="39"/>
        <v>4.2287034836078803</v>
      </c>
      <c r="K336" s="30">
        <f t="shared" ca="1" si="39"/>
        <v>52.940114765937103</v>
      </c>
      <c r="L336" s="30">
        <f t="shared" ca="1" si="39"/>
        <v>63.213695665215212</v>
      </c>
      <c r="M336" s="30">
        <f t="shared" ca="1" si="39"/>
        <v>52.506401588131183</v>
      </c>
      <c r="N336" s="30">
        <f t="shared" ca="1" si="39"/>
        <v>53.400935017355948</v>
      </c>
      <c r="O336" s="30">
        <f t="shared" ca="1" si="39"/>
        <v>55.325537243869775</v>
      </c>
      <c r="P336" s="30">
        <f t="shared" ca="1" si="39"/>
        <v>15.071532928756298</v>
      </c>
      <c r="R336" s="30">
        <f ca="1">IF(J336=0,0,Agents($L$4,$L$5,J336,$L$3)/(1-$P$1))</f>
        <v>3.2608695652173911</v>
      </c>
      <c r="S336" s="30">
        <f ca="1">IF(K336=0,0,Agents($L$4,$L$5,K336,$L$3)/(1-$P$1))</f>
        <v>20.652173913043477</v>
      </c>
      <c r="T336" s="30">
        <f ca="1">IF(L336=0,0,Agents($L$4,$L$5,L336,$L$3)/(1-$P$1))</f>
        <v>23.913043478260867</v>
      </c>
      <c r="U336" s="30">
        <f ca="1">IF(M336=0,0,Agents($L$4,$L$5,M336,$L$3)/(1-$P$1))</f>
        <v>20.652173913043477</v>
      </c>
      <c r="V336" s="30">
        <f ca="1">IF(N336=0,0,Agents($L$4,$L$5,N336,$L$3)/(1-$P$1))</f>
        <v>20.652173913043477</v>
      </c>
      <c r="W336" s="30">
        <f ca="1">IF(O336=0,0,Agents($L$4,$L$5,O336,$L$3)/(1-$P$1))</f>
        <v>21.739130434782609</v>
      </c>
      <c r="X336" s="30">
        <f ca="1">IF(P336=0,0,Agents($L$4,$L$5,P336,$L$3)/(1-$P$1))</f>
        <v>7.6086956521739131</v>
      </c>
    </row>
    <row r="337" spans="1:24" x14ac:dyDescent="0.25">
      <c r="A337" s="125">
        <v>0.54166666666666663</v>
      </c>
      <c r="B337" s="118">
        <v>5.3140096618357488E-2</v>
      </c>
      <c r="C337" s="119">
        <v>5.3928467114521643E-2</v>
      </c>
      <c r="D337" s="119">
        <v>5.2589090070349426E-2</v>
      </c>
      <c r="E337" s="119">
        <v>5.1375538614517727E-2</v>
      </c>
      <c r="F337" s="119">
        <v>5.4192797226852982E-2</v>
      </c>
      <c r="G337" s="119">
        <v>5.3778558875219686E-2</v>
      </c>
      <c r="H337" s="120">
        <v>5.2829354553492504E-2</v>
      </c>
      <c r="J337" s="24">
        <f t="shared" ca="1" si="39"/>
        <v>3.8763115266405572</v>
      </c>
      <c r="K337" s="24">
        <f t="shared" ca="1" si="39"/>
        <v>55.05446650774104</v>
      </c>
      <c r="L337" s="24">
        <f t="shared" ca="1" si="39"/>
        <v>61.804127837345924</v>
      </c>
      <c r="M337" s="24">
        <f t="shared" ca="1" si="39"/>
        <v>54.62075332993512</v>
      </c>
      <c r="N337" s="24">
        <f t="shared" ca="1" si="39"/>
        <v>55.515286759159892</v>
      </c>
      <c r="O337" s="24">
        <f t="shared" ca="1" si="39"/>
        <v>53.915969416000486</v>
      </c>
      <c r="P337" s="24">
        <f t="shared" ca="1" si="39"/>
        <v>12.957181186952356</v>
      </c>
      <c r="R337" s="24">
        <f ca="1">IF(J337=0,0,Agents($L$4,$L$5,J337,$L$3)/(1-$P$1))</f>
        <v>3.2608695652173911</v>
      </c>
      <c r="S337" s="24">
        <f ca="1">IF(K337=0,0,Agents($L$4,$L$5,K337,$L$3)/(1-$P$1))</f>
        <v>21.739130434782609</v>
      </c>
      <c r="T337" s="24">
        <f ca="1">IF(L337=0,0,Agents($L$4,$L$5,L337,$L$3)/(1-$P$1))</f>
        <v>23.913043478260867</v>
      </c>
      <c r="U337" s="24">
        <f ca="1">IF(M337=0,0,Agents($L$4,$L$5,M337,$L$3)/(1-$P$1))</f>
        <v>21.739130434782609</v>
      </c>
      <c r="V337" s="24">
        <f ca="1">IF(N337=0,0,Agents($L$4,$L$5,N337,$L$3)/(1-$P$1))</f>
        <v>21.739130434782609</v>
      </c>
      <c r="W337" s="24">
        <f ca="1">IF(O337=0,0,Agents($L$4,$L$5,O337,$L$3)/(1-$P$1))</f>
        <v>20.652173913043477</v>
      </c>
      <c r="X337" s="24">
        <f ca="1">IF(P337=0,0,Agents($L$4,$L$5,P337,$L$3)/(1-$P$1))</f>
        <v>6.5217391304347823</v>
      </c>
    </row>
    <row r="338" spans="1:24" x14ac:dyDescent="0.25">
      <c r="A338" s="121">
        <v>0.5625</v>
      </c>
      <c r="B338" s="122">
        <v>4.8309178743961345E-2</v>
      </c>
      <c r="C338" s="123">
        <v>5.3928467114521643E-2</v>
      </c>
      <c r="D338" s="123">
        <v>5.5887440894937128E-2</v>
      </c>
      <c r="E338" s="123">
        <v>5.1706993702353328E-2</v>
      </c>
      <c r="F338" s="123">
        <v>5.6944775211029107E-2</v>
      </c>
      <c r="G338" s="123">
        <v>5.6942003514938486E-2</v>
      </c>
      <c r="H338" s="124">
        <v>5.8576480990274113E-2</v>
      </c>
      <c r="J338" s="30">
        <f t="shared" ca="1" si="39"/>
        <v>3.5239195696732333</v>
      </c>
      <c r="K338" s="30">
        <f t="shared" ca="1" si="39"/>
        <v>55.05446650774104</v>
      </c>
      <c r="L338" s="30">
        <f t="shared" ca="1" si="39"/>
        <v>65.68043936398648</v>
      </c>
      <c r="M338" s="30">
        <f t="shared" ca="1" si="39"/>
        <v>54.973145286902451</v>
      </c>
      <c r="N338" s="30">
        <f t="shared" ca="1" si="39"/>
        <v>58.334422414898476</v>
      </c>
      <c r="O338" s="30">
        <f t="shared" ca="1" si="39"/>
        <v>57.087497028706387</v>
      </c>
      <c r="P338" s="30">
        <f t="shared" ca="1" si="39"/>
        <v>14.36674901482165</v>
      </c>
      <c r="R338" s="30">
        <f ca="1">IF(J338=0,0,Agents($L$4,$L$5,J338,$L$3)/(1-$P$1))</f>
        <v>3.2608695652173911</v>
      </c>
      <c r="S338" s="30">
        <f ca="1">IF(K338=0,0,Agents($L$4,$L$5,K338,$L$3)/(1-$P$1))</f>
        <v>21.739130434782609</v>
      </c>
      <c r="T338" s="30">
        <f ca="1">IF(L338=0,0,Agents($L$4,$L$5,L338,$L$3)/(1-$P$1))</f>
        <v>25</v>
      </c>
      <c r="U338" s="30">
        <f ca="1">IF(M338=0,0,Agents($L$4,$L$5,M338,$L$3)/(1-$P$1))</f>
        <v>21.739130434782609</v>
      </c>
      <c r="V338" s="30">
        <f ca="1">IF(N338=0,0,Agents($L$4,$L$5,N338,$L$3)/(1-$P$1))</f>
        <v>22.826086956521738</v>
      </c>
      <c r="W338" s="30">
        <f ca="1">IF(O338=0,0,Agents($L$4,$L$5,O338,$L$3)/(1-$P$1))</f>
        <v>21.739130434782609</v>
      </c>
      <c r="X338" s="30">
        <f ca="1">IF(P338=0,0,Agents($L$4,$L$5,P338,$L$3)/(1-$P$1))</f>
        <v>7.6086956521739131</v>
      </c>
    </row>
    <row r="339" spans="1:24" x14ac:dyDescent="0.25">
      <c r="A339" s="125">
        <v>0.58333333333333337</v>
      </c>
      <c r="B339" s="118">
        <v>3.8647342995169073E-2</v>
      </c>
      <c r="C339" s="119">
        <v>5.4964021135923087E-2</v>
      </c>
      <c r="D339" s="119">
        <v>5.7386691269749726E-2</v>
      </c>
      <c r="E339" s="119">
        <v>5.8667550546900891E-2</v>
      </c>
      <c r="F339" s="119">
        <v>5.8664761451139191E-2</v>
      </c>
      <c r="G339" s="119">
        <v>5.9050966608084357E-2</v>
      </c>
      <c r="H339" s="120">
        <v>5.4266136162687904E-2</v>
      </c>
      <c r="J339" s="24">
        <f t="shared" ca="1" si="39"/>
        <v>2.8191356557385867</v>
      </c>
      <c r="K339" s="24">
        <f t="shared" ca="1" si="39"/>
        <v>56.111642378643005</v>
      </c>
      <c r="L339" s="24">
        <f t="shared" ca="1" si="39"/>
        <v>67.4423991488231</v>
      </c>
      <c r="M339" s="24">
        <f t="shared" ca="1" si="39"/>
        <v>62.37337638321624</v>
      </c>
      <c r="N339" s="24">
        <f t="shared" ca="1" si="39"/>
        <v>60.096382199735096</v>
      </c>
      <c r="O339" s="24">
        <f t="shared" ca="1" si="39"/>
        <v>59.201848770510331</v>
      </c>
      <c r="P339" s="24">
        <f t="shared" ca="1" si="39"/>
        <v>13.30957314391968</v>
      </c>
      <c r="R339" s="24">
        <f ca="1">IF(J339=0,0,Agents($L$4,$L$5,J339,$L$3)/(1-$P$1))</f>
        <v>3.2608695652173911</v>
      </c>
      <c r="S339" s="24">
        <f ca="1">IF(K339=0,0,Agents($L$4,$L$5,K339,$L$3)/(1-$P$1))</f>
        <v>21.739130434782609</v>
      </c>
      <c r="T339" s="24">
        <f ca="1">IF(L339=0,0,Agents($L$4,$L$5,L339,$L$3)/(1-$P$1))</f>
        <v>26.086956521739129</v>
      </c>
      <c r="U339" s="24">
        <f ca="1">IF(M339=0,0,Agents($L$4,$L$5,M339,$L$3)/(1-$P$1))</f>
        <v>23.913043478260867</v>
      </c>
      <c r="V339" s="24">
        <f ca="1">IF(N339=0,0,Agents($L$4,$L$5,N339,$L$3)/(1-$P$1))</f>
        <v>22.826086956521738</v>
      </c>
      <c r="W339" s="24">
        <f ca="1">IF(O339=0,0,Agents($L$4,$L$5,O339,$L$3)/(1-$P$1))</f>
        <v>22.826086956521738</v>
      </c>
      <c r="X339" s="24">
        <f ca="1">IF(P339=0,0,Agents($L$4,$L$5,P339,$L$3)/(1-$P$1))</f>
        <v>6.5217391304347823</v>
      </c>
    </row>
    <row r="340" spans="1:24" x14ac:dyDescent="0.25">
      <c r="A340" s="121">
        <v>0.60416666666666663</v>
      </c>
      <c r="B340" s="122">
        <v>4.3478260869565216E-2</v>
      </c>
      <c r="C340" s="123">
        <v>5.4618836462122608E-2</v>
      </c>
      <c r="D340" s="123">
        <v>5.9485641794487357E-2</v>
      </c>
      <c r="E340" s="123">
        <v>6.1982101425256876E-2</v>
      </c>
      <c r="F340" s="123">
        <v>6.1760736683337335E-2</v>
      </c>
      <c r="G340" s="123">
        <v>5.8347978910369067E-2</v>
      </c>
      <c r="H340" s="124">
        <v>5.4266136162687904E-2</v>
      </c>
      <c r="J340" s="30">
        <f t="shared" ca="1" si="39"/>
        <v>3.1715276127059107</v>
      </c>
      <c r="K340" s="30">
        <f t="shared" ca="1" si="39"/>
        <v>55.759250421675688</v>
      </c>
      <c r="L340" s="30">
        <f t="shared" ca="1" si="39"/>
        <v>69.909142847594367</v>
      </c>
      <c r="M340" s="30">
        <f t="shared" ca="1" si="39"/>
        <v>65.897295952889479</v>
      </c>
      <c r="N340" s="30">
        <f t="shared" ca="1" si="39"/>
        <v>63.267909812441012</v>
      </c>
      <c r="O340" s="30">
        <f t="shared" ca="1" si="39"/>
        <v>58.497064856575683</v>
      </c>
      <c r="P340" s="30">
        <f t="shared" ca="1" si="39"/>
        <v>13.30957314391968</v>
      </c>
      <c r="R340" s="30">
        <f ca="1">IF(J340=0,0,Agents($L$4,$L$5,J340,$L$3)/(1-$P$1))</f>
        <v>3.2608695652173911</v>
      </c>
      <c r="S340" s="30">
        <f ca="1">IF(K340=0,0,Agents($L$4,$L$5,K340,$L$3)/(1-$P$1))</f>
        <v>21.739130434782609</v>
      </c>
      <c r="T340" s="30">
        <f ca="1">IF(L340=0,0,Agents($L$4,$L$5,L340,$L$3)/(1-$P$1))</f>
        <v>26.086956521739129</v>
      </c>
      <c r="U340" s="30">
        <f ca="1">IF(M340=0,0,Agents($L$4,$L$5,M340,$L$3)/(1-$P$1))</f>
        <v>25</v>
      </c>
      <c r="V340" s="30">
        <f ca="1">IF(N340=0,0,Agents($L$4,$L$5,N340,$L$3)/(1-$P$1))</f>
        <v>23.913043478260867</v>
      </c>
      <c r="W340" s="30">
        <f ca="1">IF(O340=0,0,Agents($L$4,$L$5,O340,$L$3)/(1-$P$1))</f>
        <v>22.826086956521738</v>
      </c>
      <c r="X340" s="30">
        <f ca="1">IF(P340=0,0,Agents($L$4,$L$5,P340,$L$3)/(1-$P$1))</f>
        <v>6.5217391304347823</v>
      </c>
    </row>
    <row r="341" spans="1:24" x14ac:dyDescent="0.25">
      <c r="A341" s="125">
        <v>0.625</v>
      </c>
      <c r="B341" s="118">
        <v>4.8309178743961345E-2</v>
      </c>
      <c r="C341" s="119">
        <v>5.3238097766920671E-2</v>
      </c>
      <c r="D341" s="119">
        <v>5.1689539845461867E-2</v>
      </c>
      <c r="E341" s="119">
        <v>5.5021544580709306E-2</v>
      </c>
      <c r="F341" s="119">
        <v>5.7632769707073143E-2</v>
      </c>
      <c r="G341" s="119">
        <v>5.7293497363796131E-2</v>
      </c>
      <c r="H341" s="120">
        <v>4.7082228116710895E-2</v>
      </c>
      <c r="J341" s="24">
        <f t="shared" ca="1" si="39"/>
        <v>3.5239195696732333</v>
      </c>
      <c r="K341" s="24">
        <f t="shared" ca="1" si="39"/>
        <v>54.349682593806392</v>
      </c>
      <c r="L341" s="24">
        <f t="shared" ca="1" si="39"/>
        <v>60.746951966443952</v>
      </c>
      <c r="M341" s="24">
        <f t="shared" ca="1" si="39"/>
        <v>58.497064856575676</v>
      </c>
      <c r="N341" s="24">
        <f t="shared" ca="1" si="39"/>
        <v>59.039206328833124</v>
      </c>
      <c r="O341" s="24">
        <f t="shared" ca="1" si="39"/>
        <v>57.439888985673711</v>
      </c>
      <c r="P341" s="24">
        <f t="shared" ca="1" si="39"/>
        <v>11.547613359083064</v>
      </c>
      <c r="R341" s="24">
        <f ca="1">IF(J341=0,0,Agents($L$4,$L$5,J341,$L$3)/(1-$P$1))</f>
        <v>3.2608695652173911</v>
      </c>
      <c r="S341" s="24">
        <f ca="1">IF(K341=0,0,Agents($L$4,$L$5,K341,$L$3)/(1-$P$1))</f>
        <v>21.739130434782609</v>
      </c>
      <c r="T341" s="24">
        <f ca="1">IF(L341=0,0,Agents($L$4,$L$5,L341,$L$3)/(1-$P$1))</f>
        <v>22.826086956521738</v>
      </c>
      <c r="U341" s="24">
        <f ca="1">IF(M341=0,0,Agents($L$4,$L$5,M341,$L$3)/(1-$P$1))</f>
        <v>22.826086956521738</v>
      </c>
      <c r="V341" s="24">
        <f ca="1">IF(N341=0,0,Agents($L$4,$L$5,N341,$L$3)/(1-$P$1))</f>
        <v>22.826086956521738</v>
      </c>
      <c r="W341" s="24">
        <f ca="1">IF(O341=0,0,Agents($L$4,$L$5,O341,$L$3)/(1-$P$1))</f>
        <v>21.739130434782609</v>
      </c>
      <c r="X341" s="24">
        <f ca="1">IF(P341=0,0,Agents($L$4,$L$5,P341,$L$3)/(1-$P$1))</f>
        <v>6.5217391304347823</v>
      </c>
    </row>
    <row r="342" spans="1:24" x14ac:dyDescent="0.25">
      <c r="A342" s="121">
        <v>0.64583333333333337</v>
      </c>
      <c r="B342" s="122">
        <v>5.3140096618357488E-2</v>
      </c>
      <c r="C342" s="123">
        <v>5.2547728419319706E-2</v>
      </c>
      <c r="D342" s="123">
        <v>5.2888940145311945E-2</v>
      </c>
      <c r="E342" s="123">
        <v>4.938680808750414E-2</v>
      </c>
      <c r="F342" s="123">
        <v>5.5912783466963066E-2</v>
      </c>
      <c r="G342" s="123">
        <v>5.3075571177504395E-2</v>
      </c>
      <c r="H342" s="124">
        <v>4.1335101679929286E-2</v>
      </c>
      <c r="J342" s="30">
        <f t="shared" ca="1" si="39"/>
        <v>3.8763115266405572</v>
      </c>
      <c r="K342" s="30">
        <f t="shared" ca="1" si="39"/>
        <v>53.644898679871744</v>
      </c>
      <c r="L342" s="30">
        <f t="shared" ca="1" si="39"/>
        <v>62.156519794313247</v>
      </c>
      <c r="M342" s="30">
        <f t="shared" ca="1" si="39"/>
        <v>52.506401588131183</v>
      </c>
      <c r="N342" s="30">
        <f t="shared" ca="1" si="39"/>
        <v>57.277246543996512</v>
      </c>
      <c r="O342" s="30">
        <f t="shared" ca="1" si="39"/>
        <v>53.211185502065838</v>
      </c>
      <c r="P342" s="30">
        <f t="shared" ca="1" si="39"/>
        <v>10.13804553121377</v>
      </c>
      <c r="R342" s="30">
        <f ca="1">IF(J342=0,0,Agents($L$4,$L$5,J342,$L$3)/(1-$P$1))</f>
        <v>3.2608695652173911</v>
      </c>
      <c r="S342" s="30">
        <f ca="1">IF(K342=0,0,Agents($L$4,$L$5,K342,$L$3)/(1-$P$1))</f>
        <v>20.652173913043477</v>
      </c>
      <c r="T342" s="30">
        <f ca="1">IF(L342=0,0,Agents($L$4,$L$5,L342,$L$3)/(1-$P$1))</f>
        <v>23.913043478260867</v>
      </c>
      <c r="U342" s="30">
        <f ca="1">IF(M342=0,0,Agents($L$4,$L$5,M342,$L$3)/(1-$P$1))</f>
        <v>20.652173913043477</v>
      </c>
      <c r="V342" s="30">
        <f ca="1">IF(N342=0,0,Agents($L$4,$L$5,N342,$L$3)/(1-$P$1))</f>
        <v>21.739130434782609</v>
      </c>
      <c r="W342" s="30">
        <f ca="1">IF(O342=0,0,Agents($L$4,$L$5,O342,$L$3)/(1-$P$1))</f>
        <v>20.652173913043477</v>
      </c>
      <c r="X342" s="30">
        <f ca="1">IF(P342=0,0,Agents($L$4,$L$5,P342,$L$3)/(1-$P$1))</f>
        <v>5.4347826086956523</v>
      </c>
    </row>
    <row r="343" spans="1:24" x14ac:dyDescent="0.25">
      <c r="A343" s="125">
        <v>0.66666666666666663</v>
      </c>
      <c r="B343" s="118">
        <v>4.3478260869565216E-2</v>
      </c>
      <c r="C343" s="119">
        <v>4.322774222670666E-2</v>
      </c>
      <c r="D343" s="119">
        <v>4.4792988121323936E-2</v>
      </c>
      <c r="E343" s="119">
        <v>4.9718263175339734E-2</v>
      </c>
      <c r="F343" s="119">
        <v>4.7312852266412665E-2</v>
      </c>
      <c r="G343" s="119">
        <v>4.9209138840070298E-2</v>
      </c>
      <c r="H343" s="120">
        <v>3.8461538461538478E-2</v>
      </c>
      <c r="J343" s="24">
        <f t="shared" ca="1" si="39"/>
        <v>3.1715276127059107</v>
      </c>
      <c r="K343" s="24">
        <f t="shared" ca="1" si="39"/>
        <v>44.130315841754019</v>
      </c>
      <c r="L343" s="24">
        <f t="shared" ca="1" si="39"/>
        <v>52.641936956195515</v>
      </c>
      <c r="M343" s="24">
        <f t="shared" ca="1" si="39"/>
        <v>52.8587935450985</v>
      </c>
      <c r="N343" s="24">
        <f t="shared" ca="1" si="39"/>
        <v>48.46744761981342</v>
      </c>
      <c r="O343" s="24">
        <f t="shared" ca="1" si="39"/>
        <v>49.334873975425275</v>
      </c>
      <c r="P343" s="24">
        <f t="shared" ca="1" si="39"/>
        <v>9.4332616172791219</v>
      </c>
      <c r="R343" s="24">
        <f ca="1">IF(J343=0,0,Agents($L$4,$L$5,J343,$L$3)/(1-$P$1))</f>
        <v>3.2608695652173911</v>
      </c>
      <c r="S343" s="24">
        <f ca="1">IF(K343=0,0,Agents($L$4,$L$5,K343,$L$3)/(1-$P$1))</f>
        <v>17.391304347826086</v>
      </c>
      <c r="T343" s="24">
        <f ca="1">IF(L343=0,0,Agents($L$4,$L$5,L343,$L$3)/(1-$P$1))</f>
        <v>20.652173913043477</v>
      </c>
      <c r="U343" s="24">
        <f ca="1">IF(M343=0,0,Agents($L$4,$L$5,M343,$L$3)/(1-$P$1))</f>
        <v>20.652173913043477</v>
      </c>
      <c r="V343" s="24">
        <f ca="1">IF(N343=0,0,Agents($L$4,$L$5,N343,$L$3)/(1-$P$1))</f>
        <v>19.565217391304348</v>
      </c>
      <c r="W343" s="24">
        <f ca="1">IF(O343=0,0,Agents($L$4,$L$5,O343,$L$3)/(1-$P$1))</f>
        <v>19.565217391304348</v>
      </c>
      <c r="X343" s="24">
        <f ca="1">IF(P343=0,0,Agents($L$4,$L$5,P343,$L$3)/(1-$P$1))</f>
        <v>5.4347826086956523</v>
      </c>
    </row>
    <row r="344" spans="1:24" x14ac:dyDescent="0.25">
      <c r="A344" s="121">
        <v>0.6875</v>
      </c>
      <c r="B344" s="122">
        <v>3.3816425120772944E-2</v>
      </c>
      <c r="C344" s="123">
        <v>4.0386606834656544E-2</v>
      </c>
      <c r="D344" s="123">
        <v>3.8795986622073564E-2</v>
      </c>
      <c r="E344" s="123">
        <v>3.5465694398409013E-2</v>
      </c>
      <c r="F344" s="123">
        <v>4.1808896298060415E-2</v>
      </c>
      <c r="G344" s="123">
        <v>3.5852372583479786E-2</v>
      </c>
      <c r="H344" s="124">
        <v>3.2714412024756868E-2</v>
      </c>
      <c r="J344" s="30">
        <f t="shared" ca="1" si="39"/>
        <v>2.4667436987712636</v>
      </c>
      <c r="K344" s="30">
        <f t="shared" ca="1" si="39"/>
        <v>41.229858965176831</v>
      </c>
      <c r="L344" s="30">
        <f t="shared" ca="1" si="39"/>
        <v>45.59409781684905</v>
      </c>
      <c r="M344" s="30">
        <f t="shared" ca="1" si="39"/>
        <v>37.705939395503599</v>
      </c>
      <c r="N344" s="30">
        <f t="shared" ca="1" si="39"/>
        <v>42.829176308336251</v>
      </c>
      <c r="O344" s="30">
        <f t="shared" ca="1" si="39"/>
        <v>35.943979610666986</v>
      </c>
      <c r="P344" s="30">
        <f t="shared" ca="1" si="39"/>
        <v>8.0236937894098279</v>
      </c>
      <c r="R344" s="30">
        <f ca="1">IF(J344=0,0,Agents($L$4,$L$5,J344,$L$3)/(1-$P$1))</f>
        <v>2.1739130434782608</v>
      </c>
      <c r="S344" s="30">
        <f ca="1">IF(K344=0,0,Agents($L$4,$L$5,K344,$L$3)/(1-$P$1))</f>
        <v>16.304347826086957</v>
      </c>
      <c r="T344" s="30">
        <f ca="1">IF(L344=0,0,Agents($L$4,$L$5,L344,$L$3)/(1-$P$1))</f>
        <v>18.478260869565215</v>
      </c>
      <c r="U344" s="30">
        <f ca="1">IF(M344=0,0,Agents($L$4,$L$5,M344,$L$3)/(1-$P$1))</f>
        <v>15.217391304347826</v>
      </c>
      <c r="V344" s="30">
        <f ca="1">IF(N344=0,0,Agents($L$4,$L$5,N344,$L$3)/(1-$P$1))</f>
        <v>17.391304347826086</v>
      </c>
      <c r="W344" s="30">
        <f ca="1">IF(O344=0,0,Agents($L$4,$L$5,O344,$L$3)/(1-$P$1))</f>
        <v>15.217391304347826</v>
      </c>
      <c r="X344" s="30">
        <f ca="1">IF(P344=0,0,Agents($L$4,$L$5,P344,$L$3)/(1-$P$1))</f>
        <v>5.4347826086956523</v>
      </c>
    </row>
    <row r="345" spans="1:24" x14ac:dyDescent="0.25">
      <c r="A345" s="125">
        <v>0.70833333333333337</v>
      </c>
      <c r="B345" s="118">
        <v>3.3816425120772944E-2</v>
      </c>
      <c r="C345" s="119">
        <v>2.6579219882637211E-2</v>
      </c>
      <c r="D345" s="119">
        <v>2.8185907046476763E-2</v>
      </c>
      <c r="E345" s="119">
        <v>2.7179317202519059E-2</v>
      </c>
      <c r="F345" s="119">
        <v>3.0959752321981424E-2</v>
      </c>
      <c r="G345" s="119">
        <v>2.7065026362038665E-2</v>
      </c>
      <c r="H345" s="120">
        <v>2.7298850574712645E-2</v>
      </c>
      <c r="J345" s="24">
        <f t="shared" ca="1" si="39"/>
        <v>2.4667436987712636</v>
      </c>
      <c r="K345" s="24">
        <f t="shared" ca="1" si="39"/>
        <v>27.134180686483898</v>
      </c>
      <c r="L345" s="24">
        <f t="shared" ca="1" si="39"/>
        <v>33.124843954928394</v>
      </c>
      <c r="M345" s="24">
        <f t="shared" ca="1" si="39"/>
        <v>28.896140471320518</v>
      </c>
      <c r="N345" s="24">
        <f t="shared" ca="1" si="39"/>
        <v>31.715276127059102</v>
      </c>
      <c r="O345" s="24">
        <f t="shared" ca="1" si="39"/>
        <v>27.134180686483905</v>
      </c>
      <c r="P345" s="24">
        <f t="shared" ca="1" si="39"/>
        <v>6.6954471823791444</v>
      </c>
      <c r="R345" s="24">
        <f ca="1">IF(J345=0,0,Agents($L$4,$L$5,J345,$L$3)/(1-$P$1))</f>
        <v>2.1739130434782608</v>
      </c>
      <c r="S345" s="24">
        <f ca="1">IF(K345=0,0,Agents($L$4,$L$5,K345,$L$3)/(1-$P$1))</f>
        <v>11.956521739130434</v>
      </c>
      <c r="T345" s="24">
        <f ca="1">IF(L345=0,0,Agents($L$4,$L$5,L345,$L$3)/(1-$P$1))</f>
        <v>14.130434782608695</v>
      </c>
      <c r="U345" s="24">
        <f ca="1">IF(M345=0,0,Agents($L$4,$L$5,M345,$L$3)/(1-$P$1))</f>
        <v>13.043478260869565</v>
      </c>
      <c r="V345" s="24">
        <f ca="1">IF(N345=0,0,Agents($L$4,$L$5,N345,$L$3)/(1-$P$1))</f>
        <v>13.043478260869565</v>
      </c>
      <c r="W345" s="24">
        <f ca="1">IF(O345=0,0,Agents($L$4,$L$5,O345,$L$3)/(1-$P$1))</f>
        <v>11.956521739130434</v>
      </c>
      <c r="X345" s="24">
        <f ca="1">IF(P345=0,0,Agents($L$4,$L$5,P345,$L$3)/(1-$P$1))</f>
        <v>4.3478260869565215</v>
      </c>
    </row>
    <row r="346" spans="1:24" x14ac:dyDescent="0.25">
      <c r="A346" s="121">
        <v>0.72916666666666663</v>
      </c>
      <c r="B346" s="122">
        <v>1.4492753623188406E-2</v>
      </c>
      <c r="C346" s="123">
        <v>1.9675526406627546E-2</v>
      </c>
      <c r="D346" s="123">
        <v>1.6791604197901048E-2</v>
      </c>
      <c r="E346" s="123">
        <v>2.0881670533642691E-2</v>
      </c>
      <c r="F346" s="123">
        <v>2.1327829377364983E-2</v>
      </c>
      <c r="G346" s="123">
        <v>1.8629173989455183E-2</v>
      </c>
      <c r="H346" s="124">
        <v>2.8735632183908046E-2</v>
      </c>
      <c r="J346" s="30">
        <f t="shared" ca="1" si="39"/>
        <v>1.0571758709019703</v>
      </c>
      <c r="K346" s="30">
        <f t="shared" ca="1" si="39"/>
        <v>20.08634154713743</v>
      </c>
      <c r="L346" s="30">
        <f t="shared" ca="1" si="39"/>
        <v>19.733949590170106</v>
      </c>
      <c r="M346" s="30">
        <f t="shared" ca="1" si="39"/>
        <v>22.200693288941373</v>
      </c>
      <c r="N346" s="30">
        <f t="shared" ca="1" si="39"/>
        <v>21.848301331974049</v>
      </c>
      <c r="O346" s="30">
        <f t="shared" ca="1" si="39"/>
        <v>18.676773719268141</v>
      </c>
      <c r="P346" s="30">
        <f t="shared" ca="1" si="39"/>
        <v>7.0478391393464674</v>
      </c>
      <c r="R346" s="30">
        <f ca="1">IF(J346=0,0,Agents($L$4,$L$5,J346,$L$3)/(1-$P$1))</f>
        <v>2.1739130434782608</v>
      </c>
      <c r="S346" s="30">
        <f ca="1">IF(K346=0,0,Agents($L$4,$L$5,K346,$L$3)/(1-$P$1))</f>
        <v>9.7826086956521738</v>
      </c>
      <c r="T346" s="30">
        <f ca="1">IF(L346=0,0,Agents($L$4,$L$5,L346,$L$3)/(1-$P$1))</f>
        <v>9.7826086956521738</v>
      </c>
      <c r="U346" s="30">
        <f ca="1">IF(M346=0,0,Agents($L$4,$L$5,M346,$L$3)/(1-$P$1))</f>
        <v>9.7826086956521738</v>
      </c>
      <c r="V346" s="30">
        <f ca="1">IF(N346=0,0,Agents($L$4,$L$5,N346,$L$3)/(1-$P$1))</f>
        <v>9.7826086956521738</v>
      </c>
      <c r="W346" s="30">
        <f ca="1">IF(O346=0,0,Agents($L$4,$L$5,O346,$L$3)/(1-$P$1))</f>
        <v>8.695652173913043</v>
      </c>
      <c r="X346" s="30">
        <f ca="1">IF(P346=0,0,Agents($L$4,$L$5,P346,$L$3)/(1-$P$1))</f>
        <v>4.3478260869565215</v>
      </c>
    </row>
    <row r="347" spans="1:24" x14ac:dyDescent="0.25">
      <c r="A347" s="125">
        <v>0.75</v>
      </c>
      <c r="B347" s="118">
        <v>2.4154589371980676E-2</v>
      </c>
      <c r="C347" s="119">
        <v>1.5533310321021747E-2</v>
      </c>
      <c r="D347" s="119">
        <v>1.4992503748125937E-2</v>
      </c>
      <c r="E347" s="119">
        <v>1.4252568776930727E-2</v>
      </c>
      <c r="F347" s="119">
        <v>1.5823873409012729E-2</v>
      </c>
      <c r="G347" s="119">
        <v>1.1950790861159929E-2</v>
      </c>
      <c r="H347" s="120">
        <v>1.4367816091954023E-2</v>
      </c>
      <c r="J347" s="24">
        <f t="shared" ca="1" si="39"/>
        <v>1.7619597848366171</v>
      </c>
      <c r="K347" s="24">
        <f t="shared" ca="1" si="39"/>
        <v>15.857638063529551</v>
      </c>
      <c r="L347" s="24">
        <f t="shared" ca="1" si="39"/>
        <v>17.619597848366169</v>
      </c>
      <c r="M347" s="24">
        <f t="shared" ca="1" si="39"/>
        <v>15.152854149594907</v>
      </c>
      <c r="N347" s="24">
        <f t="shared" ca="1" si="39"/>
        <v>16.210030020496873</v>
      </c>
      <c r="O347" s="24">
        <f t="shared" ca="1" si="39"/>
        <v>11.981326536888995</v>
      </c>
      <c r="P347" s="24">
        <f t="shared" ca="1" si="39"/>
        <v>3.5239195696732337</v>
      </c>
      <c r="R347" s="24">
        <f ca="1">IF(J347=0,0,Agents($L$4,$L$5,J347,$L$3)/(1-$P$1))</f>
        <v>2.1739130434782608</v>
      </c>
      <c r="S347" s="24">
        <f ca="1">IF(K347=0,0,Agents($L$4,$L$5,K347,$L$3)/(1-$P$1))</f>
        <v>7.6086956521739131</v>
      </c>
      <c r="T347" s="24">
        <f ca="1">IF(L347=0,0,Agents($L$4,$L$5,L347,$L$3)/(1-$P$1))</f>
        <v>8.695652173913043</v>
      </c>
      <c r="U347" s="24">
        <f ca="1">IF(M347=0,0,Agents($L$4,$L$5,M347,$L$3)/(1-$P$1))</f>
        <v>7.6086956521739131</v>
      </c>
      <c r="V347" s="24">
        <f ca="1">IF(N347=0,0,Agents($L$4,$L$5,N347,$L$3)/(1-$P$1))</f>
        <v>7.6086956521739131</v>
      </c>
      <c r="W347" s="24">
        <f ca="1">IF(O347=0,0,Agents($L$4,$L$5,O347,$L$3)/(1-$P$1))</f>
        <v>6.5217391304347823</v>
      </c>
      <c r="X347" s="24">
        <f ca="1">IF(P347=0,0,Agents($L$4,$L$5,P347,$L$3)/(1-$P$1))</f>
        <v>3.2608695652173911</v>
      </c>
    </row>
    <row r="348" spans="1:24" x14ac:dyDescent="0.25">
      <c r="A348" s="121">
        <v>0.77083333333333337</v>
      </c>
      <c r="B348" s="122">
        <v>1.932367149758454E-2</v>
      </c>
      <c r="C348" s="123">
        <v>1.1736278909216431E-2</v>
      </c>
      <c r="D348" s="123">
        <v>9.595202398800599E-3</v>
      </c>
      <c r="E348" s="123">
        <v>8.6178322837255558E-3</v>
      </c>
      <c r="F348" s="123">
        <v>9.6319229446164435E-3</v>
      </c>
      <c r="G348" s="123">
        <v>8.4358523725834803E-3</v>
      </c>
      <c r="H348" s="124">
        <v>1.4367816091954023E-2</v>
      </c>
      <c r="J348" s="30">
        <f t="shared" ca="1" si="39"/>
        <v>1.4095678278692936</v>
      </c>
      <c r="K348" s="30">
        <f t="shared" ca="1" si="39"/>
        <v>11.981326536888993</v>
      </c>
      <c r="L348" s="30">
        <f t="shared" ca="1" si="39"/>
        <v>11.276542622954347</v>
      </c>
      <c r="M348" s="30">
        <f t="shared" ca="1" si="39"/>
        <v>9.1621908811504085</v>
      </c>
      <c r="N348" s="30">
        <f t="shared" ca="1" si="39"/>
        <v>9.8669747950850546</v>
      </c>
      <c r="O348" s="30">
        <f t="shared" ca="1" si="39"/>
        <v>8.4574069672157624</v>
      </c>
      <c r="P348" s="30">
        <f t="shared" ca="1" si="39"/>
        <v>3.5239195696732337</v>
      </c>
      <c r="R348" s="30">
        <f ca="1">IF(J348=0,0,Agents($L$4,$L$5,J348,$L$3)/(1-$P$1))</f>
        <v>2.1739130434782608</v>
      </c>
      <c r="S348" s="30">
        <f ca="1">IF(K348=0,0,Agents($L$4,$L$5,K348,$L$3)/(1-$P$1))</f>
        <v>6.5217391304347823</v>
      </c>
      <c r="T348" s="30">
        <f ca="1">IF(L348=0,0,Agents($L$4,$L$5,L348,$L$3)/(1-$P$1))</f>
        <v>6.5217391304347823</v>
      </c>
      <c r="U348" s="30">
        <f ca="1">IF(M348=0,0,Agents($L$4,$L$5,M348,$L$3)/(1-$P$1))</f>
        <v>5.4347826086956523</v>
      </c>
      <c r="V348" s="30">
        <f ca="1">IF(N348=0,0,Agents($L$4,$L$5,N348,$L$3)/(1-$P$1))</f>
        <v>5.4347826086956523</v>
      </c>
      <c r="W348" s="30">
        <f ca="1">IF(O348=0,0,Agents($L$4,$L$5,O348,$L$3)/(1-$P$1))</f>
        <v>5.4347826086956523</v>
      </c>
      <c r="X348" s="30">
        <f ca="1">IF(P348=0,0,Agents($L$4,$L$5,P348,$L$3)/(1-$P$1))</f>
        <v>3.2608695652173911</v>
      </c>
    </row>
    <row r="349" spans="1:24" x14ac:dyDescent="0.25">
      <c r="A349" s="125">
        <v>0.79166666666666663</v>
      </c>
      <c r="B349" s="118">
        <v>1.4492753623188406E-2</v>
      </c>
      <c r="C349" s="119">
        <v>7.9392474974111157E-3</v>
      </c>
      <c r="D349" s="119">
        <v>5.6971514242878558E-3</v>
      </c>
      <c r="E349" s="119">
        <v>7.9549221080543586E-3</v>
      </c>
      <c r="F349" s="119">
        <v>8.2559339525283791E-3</v>
      </c>
      <c r="G349" s="119">
        <v>6.3268892794376098E-3</v>
      </c>
      <c r="H349" s="120">
        <v>8.6206896551724137E-3</v>
      </c>
      <c r="J349" s="24">
        <f t="shared" ca="1" si="39"/>
        <v>1.0571758709019703</v>
      </c>
      <c r="K349" s="24">
        <f t="shared" ca="1" si="39"/>
        <v>8.1050150102484384</v>
      </c>
      <c r="L349" s="24">
        <f t="shared" ca="1" si="39"/>
        <v>6.6954471823791435</v>
      </c>
      <c r="M349" s="24">
        <f t="shared" ca="1" si="39"/>
        <v>8.4574069672157624</v>
      </c>
      <c r="N349" s="24">
        <f t="shared" ca="1" si="39"/>
        <v>8.4574069672157588</v>
      </c>
      <c r="O349" s="24">
        <f t="shared" ca="1" si="39"/>
        <v>6.3430552254118213</v>
      </c>
      <c r="P349" s="24">
        <f t="shared" ca="1" si="39"/>
        <v>2.1143517418039401</v>
      </c>
      <c r="R349" s="24">
        <f ca="1">IF(J349=0,0,Agents($L$4,$L$5,J349,$L$3)/(1-$P$1))</f>
        <v>2.1739130434782608</v>
      </c>
      <c r="S349" s="24">
        <f ca="1">IF(K349=0,0,Agents($L$4,$L$5,K349,$L$3)/(1-$P$1))</f>
        <v>5.4347826086956523</v>
      </c>
      <c r="T349" s="24">
        <f ca="1">IF(L349=0,0,Agents($L$4,$L$5,L349,$L$3)/(1-$P$1))</f>
        <v>4.3478260869565215</v>
      </c>
      <c r="U349" s="24">
        <f ca="1">IF(M349=0,0,Agents($L$4,$L$5,M349,$L$3)/(1-$P$1))</f>
        <v>5.4347826086956523</v>
      </c>
      <c r="V349" s="24">
        <f ca="1">IF(N349=0,0,Agents($L$4,$L$5,N349,$L$3)/(1-$P$1))</f>
        <v>5.4347826086956523</v>
      </c>
      <c r="W349" s="24">
        <f ca="1">IF(O349=0,0,Agents($L$4,$L$5,O349,$L$3)/(1-$P$1))</f>
        <v>4.3478260869565215</v>
      </c>
      <c r="X349" s="24">
        <f ca="1">IF(P349=0,0,Agents($L$4,$L$5,P349,$L$3)/(1-$P$1))</f>
        <v>2.1739130434782608</v>
      </c>
    </row>
    <row r="350" spans="1:24" x14ac:dyDescent="0.25">
      <c r="A350" s="126">
        <v>0.8125</v>
      </c>
      <c r="B350" s="122">
        <v>2.4154589371980676E-2</v>
      </c>
      <c r="C350" s="123">
        <v>5.5229547808077319E-3</v>
      </c>
      <c r="D350" s="123">
        <v>5.0974512743628183E-3</v>
      </c>
      <c r="E350" s="123">
        <v>5.3032814053695721E-3</v>
      </c>
      <c r="F350" s="123">
        <v>7.2239422084623322E-3</v>
      </c>
      <c r="G350" s="123">
        <v>4.2179261862917402E-3</v>
      </c>
      <c r="H350" s="124">
        <v>8.6206896551724137E-3</v>
      </c>
      <c r="J350" s="30">
        <f t="shared" ca="1" si="39"/>
        <v>1.7619597848366171</v>
      </c>
      <c r="K350" s="30">
        <f t="shared" ca="1" si="39"/>
        <v>5.6382713114771734</v>
      </c>
      <c r="L350" s="30">
        <f t="shared" ca="1" si="39"/>
        <v>5.9906632684444965</v>
      </c>
      <c r="M350" s="30">
        <f t="shared" ca="1" si="39"/>
        <v>5.6382713114771743</v>
      </c>
      <c r="N350" s="30">
        <f t="shared" ca="1" si="39"/>
        <v>7.4002310963137896</v>
      </c>
      <c r="O350" s="30">
        <f t="shared" ca="1" si="39"/>
        <v>4.2287034836078812</v>
      </c>
      <c r="P350" s="30">
        <f t="shared" ca="1" si="39"/>
        <v>2.1143517418039401</v>
      </c>
      <c r="R350" s="30">
        <f ca="1">IF(J350=0,0,Agents($L$4,$L$5,J350,$L$3)/(1-$P$1))</f>
        <v>2.1739130434782608</v>
      </c>
      <c r="S350" s="30">
        <f ca="1">IF(K350=0,0,Agents($L$4,$L$5,K350,$L$3)/(1-$P$1))</f>
        <v>4.3478260869565215</v>
      </c>
      <c r="T350" s="30">
        <f ca="1">IF(L350=0,0,Agents($L$4,$L$5,L350,$L$3)/(1-$P$1))</f>
        <v>4.3478260869565215</v>
      </c>
      <c r="U350" s="30">
        <f ca="1">IF(M350=0,0,Agents($L$4,$L$5,M350,$L$3)/(1-$P$1))</f>
        <v>4.3478260869565215</v>
      </c>
      <c r="V350" s="30">
        <f ca="1">IF(N350=0,0,Agents($L$4,$L$5,N350,$L$3)/(1-$P$1))</f>
        <v>4.3478260869565215</v>
      </c>
      <c r="W350" s="30">
        <f ca="1">IF(O350=0,0,Agents($L$4,$L$5,O350,$L$3)/(1-$P$1))</f>
        <v>3.2608695652173911</v>
      </c>
      <c r="X350" s="30">
        <f ca="1">IF(P350=0,0,Agents($L$4,$L$5,P350,$L$3)/(1-$P$1))</f>
        <v>2.1739130434782608</v>
      </c>
    </row>
    <row r="351" spans="1:24" x14ac:dyDescent="0.25">
      <c r="A351" s="125">
        <v>0.83333333333333304</v>
      </c>
      <c r="B351" s="127">
        <v>9.6618357487922701E-3</v>
      </c>
      <c r="C351" s="128">
        <v>2.0711080428028996E-3</v>
      </c>
      <c r="D351" s="128">
        <v>2.098950524737631E-3</v>
      </c>
      <c r="E351" s="128">
        <v>2.651640702684786E-3</v>
      </c>
      <c r="F351" s="128">
        <v>2.7519779841761265E-3</v>
      </c>
      <c r="G351" s="128">
        <v>1.7574692442882249E-3</v>
      </c>
      <c r="H351" s="129">
        <v>4.3103448275862068E-3</v>
      </c>
      <c r="J351" s="30">
        <f t="shared" ca="1" si="39"/>
        <v>0.70478391393464679</v>
      </c>
      <c r="K351" s="30">
        <f t="shared" ca="1" si="39"/>
        <v>2.1143517418039401</v>
      </c>
      <c r="L351" s="30">
        <f t="shared" ca="1" si="39"/>
        <v>2.4667436987712632</v>
      </c>
      <c r="M351" s="30">
        <f t="shared" ca="1" si="39"/>
        <v>2.8191356557385872</v>
      </c>
      <c r="N351" s="30">
        <f t="shared" ca="1" si="39"/>
        <v>2.8191356557385867</v>
      </c>
      <c r="O351" s="30">
        <f t="shared" ca="1" si="39"/>
        <v>1.7619597848366169</v>
      </c>
      <c r="P351" s="30">
        <f t="shared" ca="1" si="39"/>
        <v>1.0571758709019701</v>
      </c>
      <c r="R351" s="30">
        <f ca="1">IF(J351=0,0,Agents($L$4,$L$5,J351,$L$3)/(1-$P$1))</f>
        <v>1.0869565217391304</v>
      </c>
      <c r="S351" s="30">
        <f ca="1">IF(K351=0,0,Agents($L$4,$L$5,K351,$L$3)/(1-$P$1))</f>
        <v>2.1739130434782608</v>
      </c>
      <c r="T351" s="30">
        <f ca="1">IF(L351=0,0,Agents($L$4,$L$5,L351,$L$3)/(1-$P$1))</f>
        <v>2.1739130434782608</v>
      </c>
      <c r="U351" s="30">
        <f ca="1">IF(M351=0,0,Agents($L$4,$L$5,M351,$L$3)/(1-$P$1))</f>
        <v>3.2608695652173911</v>
      </c>
      <c r="V351" s="30">
        <f ca="1">IF(N351=0,0,Agents($L$4,$L$5,N351,$L$3)/(1-$P$1))</f>
        <v>3.2608695652173911</v>
      </c>
      <c r="W351" s="30">
        <f ca="1">IF(O351=0,0,Agents($L$4,$L$5,O351,$L$3)/(1-$P$1))</f>
        <v>2.1739130434782608</v>
      </c>
      <c r="X351" s="30">
        <f ca="1">IF(P351=0,0,Agents($L$4,$L$5,P351,$L$3)/(1-$P$1))</f>
        <v>2.1739130434782608</v>
      </c>
    </row>
    <row r="352" spans="1:24" x14ac:dyDescent="0.25">
      <c r="A352" s="126">
        <v>0.85416666666666696</v>
      </c>
      <c r="B352" s="127">
        <v>1.4492753623188406E-2</v>
      </c>
      <c r="C352" s="128">
        <v>1.380738695201933E-3</v>
      </c>
      <c r="D352" s="128">
        <v>1.1994002998500749E-3</v>
      </c>
      <c r="E352" s="128">
        <v>1.325820351342393E-3</v>
      </c>
      <c r="F352" s="128">
        <v>1.7199862401100791E-3</v>
      </c>
      <c r="G352" s="128">
        <v>1.4059753954305801E-3</v>
      </c>
      <c r="H352" s="129">
        <v>1.4367816091954023E-3</v>
      </c>
      <c r="J352" s="30">
        <f t="shared" ca="1" si="39"/>
        <v>1.0571758709019703</v>
      </c>
      <c r="K352" s="30">
        <f t="shared" ca="1" si="39"/>
        <v>1.4095678278692934</v>
      </c>
      <c r="L352" s="30">
        <f t="shared" ca="1" si="39"/>
        <v>1.4095678278692934</v>
      </c>
      <c r="M352" s="30">
        <f t="shared" ca="1" si="39"/>
        <v>1.4095678278692936</v>
      </c>
      <c r="N352" s="30">
        <f t="shared" ca="1" si="39"/>
        <v>1.7619597848366166</v>
      </c>
      <c r="O352" s="30">
        <f t="shared" ca="1" si="39"/>
        <v>1.4095678278692938</v>
      </c>
      <c r="P352" s="30">
        <f t="shared" ca="1" si="39"/>
        <v>0.35239195696732339</v>
      </c>
      <c r="R352" s="30">
        <f ca="1">IF(J352=0,0,Agents($L$4,$L$5,J352,$L$3)/(1-$P$1))</f>
        <v>2.1739130434782608</v>
      </c>
      <c r="S352" s="30">
        <f ca="1">IF(K352=0,0,Agents($L$4,$L$5,K352,$L$3)/(1-$P$1))</f>
        <v>2.1739130434782608</v>
      </c>
      <c r="T352" s="30">
        <f ca="1">IF(L352=0,0,Agents($L$4,$L$5,L352,$L$3)/(1-$P$1))</f>
        <v>2.1739130434782608</v>
      </c>
      <c r="U352" s="30">
        <f ca="1">IF(M352=0,0,Agents($L$4,$L$5,M352,$L$3)/(1-$P$1))</f>
        <v>2.1739130434782608</v>
      </c>
      <c r="V352" s="30">
        <f ca="1">IF(N352=0,0,Agents($L$4,$L$5,N352,$L$3)/(1-$P$1))</f>
        <v>2.1739130434782608</v>
      </c>
      <c r="W352" s="30">
        <f ca="1">IF(O352=0,0,Agents($L$4,$L$5,O352,$L$3)/(1-$P$1))</f>
        <v>2.1739130434782608</v>
      </c>
      <c r="X352" s="30">
        <f ca="1">IF(P352=0,0,Agents($L$4,$L$5,P352,$L$3)/(1-$P$1))</f>
        <v>1.0869565217391304</v>
      </c>
    </row>
    <row r="353" spans="1:24" x14ac:dyDescent="0.25">
      <c r="A353" s="125">
        <v>0.875000000000001</v>
      </c>
      <c r="B353" s="127">
        <v>1.4492753623188406E-2</v>
      </c>
      <c r="C353" s="128">
        <v>7.9392474974111157E-3</v>
      </c>
      <c r="D353" s="128">
        <v>5.6971514242878558E-3</v>
      </c>
      <c r="E353" s="128">
        <v>7.9549221080543586E-3</v>
      </c>
      <c r="F353" s="128">
        <v>8.2559339525283791E-3</v>
      </c>
      <c r="G353" s="128">
        <v>6.3268892794376098E-3</v>
      </c>
      <c r="H353" s="129">
        <v>8.6206896551724137E-3</v>
      </c>
      <c r="J353" s="30">
        <f t="shared" ref="J353:P356" ca="1" si="40">B353*J$357</f>
        <v>1.0571758709019703</v>
      </c>
      <c r="K353" s="30">
        <f t="shared" ca="1" si="40"/>
        <v>8.1050150102484384</v>
      </c>
      <c r="L353" s="30">
        <f t="shared" ca="1" si="40"/>
        <v>6.6954471823791435</v>
      </c>
      <c r="M353" s="30">
        <f t="shared" ca="1" si="40"/>
        <v>8.4574069672157624</v>
      </c>
      <c r="N353" s="30">
        <f t="shared" ca="1" si="40"/>
        <v>8.4574069672157588</v>
      </c>
      <c r="O353" s="30">
        <f t="shared" ca="1" si="40"/>
        <v>6.3430552254118213</v>
      </c>
      <c r="P353" s="30">
        <f t="shared" ca="1" si="40"/>
        <v>2.1143517418039401</v>
      </c>
      <c r="R353" s="30">
        <f ca="1">IF(J353=0,0,Agents($L$4,$L$5,J353,$L$3)/(1-$P$1))</f>
        <v>2.1739130434782608</v>
      </c>
      <c r="S353" s="30">
        <f ca="1">IF(K353=0,0,Agents($L$4,$L$5,K353,$L$3)/(1-$P$1))</f>
        <v>5.4347826086956523</v>
      </c>
      <c r="T353" s="30">
        <f ca="1">IF(L353=0,0,Agents($L$4,$L$5,L353,$L$3)/(1-$P$1))</f>
        <v>4.3478260869565215</v>
      </c>
      <c r="U353" s="30">
        <f ca="1">IF(M353=0,0,Agents($L$4,$L$5,M353,$L$3)/(1-$P$1))</f>
        <v>5.4347826086956523</v>
      </c>
      <c r="V353" s="30">
        <f ca="1">IF(N353=0,0,Agents($L$4,$L$5,N353,$L$3)/(1-$P$1))</f>
        <v>5.4347826086956523</v>
      </c>
      <c r="W353" s="30">
        <f ca="1">IF(O353=0,0,Agents($L$4,$L$5,O353,$L$3)/(1-$P$1))</f>
        <v>4.3478260869565215</v>
      </c>
      <c r="X353" s="30">
        <f ca="1">IF(P353=0,0,Agents($L$4,$L$5,P353,$L$3)/(1-$P$1))</f>
        <v>2.1739130434782608</v>
      </c>
    </row>
    <row r="354" spans="1:24" x14ac:dyDescent="0.25">
      <c r="A354" s="126">
        <v>0.89583333333333504</v>
      </c>
      <c r="B354" s="127">
        <v>2.4154589371980676E-2</v>
      </c>
      <c r="C354" s="128">
        <v>5.5229547808077319E-3</v>
      </c>
      <c r="D354" s="128">
        <v>5.0974512743628183E-3</v>
      </c>
      <c r="E354" s="128">
        <v>5.3032814053695721E-3</v>
      </c>
      <c r="F354" s="128">
        <v>7.2239422084623322E-3</v>
      </c>
      <c r="G354" s="128">
        <v>4.2179261862917402E-3</v>
      </c>
      <c r="H354" s="129">
        <v>8.6206896551724137E-3</v>
      </c>
      <c r="J354" s="30">
        <f t="shared" ca="1" si="40"/>
        <v>1.7619597848366171</v>
      </c>
      <c r="K354" s="30">
        <f t="shared" ca="1" si="40"/>
        <v>5.6382713114771734</v>
      </c>
      <c r="L354" s="30">
        <f t="shared" ca="1" si="40"/>
        <v>5.9906632684444965</v>
      </c>
      <c r="M354" s="30">
        <f t="shared" ca="1" si="40"/>
        <v>5.6382713114771743</v>
      </c>
      <c r="N354" s="30">
        <f t="shared" ca="1" si="40"/>
        <v>7.4002310963137896</v>
      </c>
      <c r="O354" s="30">
        <f t="shared" ca="1" si="40"/>
        <v>4.2287034836078812</v>
      </c>
      <c r="P354" s="30">
        <f t="shared" ca="1" si="40"/>
        <v>2.1143517418039401</v>
      </c>
      <c r="R354" s="30">
        <f ca="1">IF(J354=0,0,Agents($L$4,$L$5,J354,$L$3)/(1-$P$1))</f>
        <v>2.1739130434782608</v>
      </c>
      <c r="S354" s="30">
        <f ca="1">IF(K354=0,0,Agents($L$4,$L$5,K354,$L$3)/(1-$P$1))</f>
        <v>4.3478260869565215</v>
      </c>
      <c r="T354" s="30">
        <f ca="1">IF(L354=0,0,Agents($L$4,$L$5,L354,$L$3)/(1-$P$1))</f>
        <v>4.3478260869565215</v>
      </c>
      <c r="U354" s="30">
        <f ca="1">IF(M354=0,0,Agents($L$4,$L$5,M354,$L$3)/(1-$P$1))</f>
        <v>4.3478260869565215</v>
      </c>
      <c r="V354" s="30">
        <f ca="1">IF(N354=0,0,Agents($L$4,$L$5,N354,$L$3)/(1-$P$1))</f>
        <v>4.3478260869565215</v>
      </c>
      <c r="W354" s="30">
        <f ca="1">IF(O354=0,0,Agents($L$4,$L$5,O354,$L$3)/(1-$P$1))</f>
        <v>3.2608695652173911</v>
      </c>
      <c r="X354" s="30">
        <f ca="1">IF(P354=0,0,Agents($L$4,$L$5,P354,$L$3)/(1-$P$1))</f>
        <v>2.1739130434782608</v>
      </c>
    </row>
    <row r="355" spans="1:24" x14ac:dyDescent="0.25">
      <c r="A355" s="125">
        <v>0.91666666666666896</v>
      </c>
      <c r="B355" s="127">
        <v>9.6618357487922701E-3</v>
      </c>
      <c r="C355" s="128">
        <v>2.0711080428028996E-3</v>
      </c>
      <c r="D355" s="128">
        <v>2.098950524737631E-3</v>
      </c>
      <c r="E355" s="128">
        <v>2.651640702684786E-3</v>
      </c>
      <c r="F355" s="128">
        <v>2.7519779841761265E-3</v>
      </c>
      <c r="G355" s="128">
        <v>1.7574692442882249E-3</v>
      </c>
      <c r="H355" s="129">
        <v>4.3103448275862068E-3</v>
      </c>
      <c r="J355" s="30">
        <f t="shared" ca="1" si="40"/>
        <v>0.70478391393464679</v>
      </c>
      <c r="K355" s="30">
        <f t="shared" ca="1" si="40"/>
        <v>2.1143517418039401</v>
      </c>
      <c r="L355" s="30">
        <f t="shared" ca="1" si="40"/>
        <v>2.4667436987712632</v>
      </c>
      <c r="M355" s="30">
        <f t="shared" ca="1" si="40"/>
        <v>2.8191356557385872</v>
      </c>
      <c r="N355" s="30">
        <f t="shared" ca="1" si="40"/>
        <v>2.8191356557385867</v>
      </c>
      <c r="O355" s="30">
        <f t="shared" ca="1" si="40"/>
        <v>1.7619597848366169</v>
      </c>
      <c r="P355" s="30">
        <f t="shared" ca="1" si="40"/>
        <v>1.0571758709019701</v>
      </c>
      <c r="R355" s="30">
        <f ca="1">IF(J355=0,0,Agents($L$4,$L$5,J355,$L$3)/(1-$P$1))</f>
        <v>1.0869565217391304</v>
      </c>
      <c r="S355" s="30">
        <f ca="1">IF(K355=0,0,Agents($L$4,$L$5,K355,$L$3)/(1-$P$1))</f>
        <v>2.1739130434782608</v>
      </c>
      <c r="T355" s="30">
        <f ca="1">IF(L355=0,0,Agents($L$4,$L$5,L355,$L$3)/(1-$P$1))</f>
        <v>2.1739130434782608</v>
      </c>
      <c r="U355" s="30">
        <f ca="1">IF(M355=0,0,Agents($L$4,$L$5,M355,$L$3)/(1-$P$1))</f>
        <v>3.2608695652173911</v>
      </c>
      <c r="V355" s="30">
        <f ca="1">IF(N355=0,0,Agents($L$4,$L$5,N355,$L$3)/(1-$P$1))</f>
        <v>3.2608695652173911</v>
      </c>
      <c r="W355" s="30">
        <f ca="1">IF(O355=0,0,Agents($L$4,$L$5,O355,$L$3)/(1-$P$1))</f>
        <v>2.1739130434782608</v>
      </c>
      <c r="X355" s="30">
        <f ca="1">IF(P355=0,0,Agents($L$4,$L$5,P355,$L$3)/(1-$P$1))</f>
        <v>2.1739130434782608</v>
      </c>
    </row>
    <row r="356" spans="1:24" x14ac:dyDescent="0.25">
      <c r="A356" s="126">
        <v>0.937500000000003</v>
      </c>
      <c r="B356" s="127">
        <v>1.4492753623188406E-2</v>
      </c>
      <c r="C356" s="128">
        <v>1.380738695201933E-3</v>
      </c>
      <c r="D356" s="128">
        <v>1.1994002998500749E-3</v>
      </c>
      <c r="E356" s="128">
        <v>1.325820351342393E-3</v>
      </c>
      <c r="F356" s="128">
        <v>1.7199862401100791E-3</v>
      </c>
      <c r="G356" s="128">
        <v>1.4059753954305801E-3</v>
      </c>
      <c r="H356" s="129">
        <v>1.4367816091954023E-3</v>
      </c>
      <c r="J356" s="30">
        <f t="shared" ca="1" si="40"/>
        <v>1.0571758709019703</v>
      </c>
      <c r="K356" s="30">
        <f t="shared" ca="1" si="40"/>
        <v>1.4095678278692934</v>
      </c>
      <c r="L356" s="30">
        <f t="shared" ca="1" si="40"/>
        <v>1.4095678278692934</v>
      </c>
      <c r="M356" s="30">
        <f t="shared" ca="1" si="40"/>
        <v>1.4095678278692936</v>
      </c>
      <c r="N356" s="30">
        <f t="shared" ca="1" si="40"/>
        <v>1.7619597848366166</v>
      </c>
      <c r="O356" s="30">
        <f t="shared" ca="1" si="40"/>
        <v>1.4095678278692938</v>
      </c>
      <c r="P356" s="30">
        <f t="shared" ca="1" si="40"/>
        <v>0.35239195696732339</v>
      </c>
      <c r="R356" s="30">
        <f ca="1">IF(J356=0,0,Agents($L$4,$L$5,J356,$L$3)/(1-$P$1))</f>
        <v>2.1739130434782608</v>
      </c>
      <c r="S356" s="30">
        <f ca="1">IF(K356=0,0,Agents($L$4,$L$5,K356,$L$3)/(1-$P$1))</f>
        <v>2.1739130434782608</v>
      </c>
      <c r="T356" s="30">
        <f ca="1">IF(L356=0,0,Agents($L$4,$L$5,L356,$L$3)/(1-$P$1))</f>
        <v>2.1739130434782608</v>
      </c>
      <c r="U356" s="30">
        <f ca="1">IF(M356=0,0,Agents($L$4,$L$5,M356,$L$3)/(1-$P$1))</f>
        <v>2.1739130434782608</v>
      </c>
      <c r="V356" s="30">
        <f ca="1">IF(N356=0,0,Agents($L$4,$L$5,N356,$L$3)/(1-$P$1))</f>
        <v>2.1739130434782608</v>
      </c>
      <c r="W356" s="30">
        <f ca="1">IF(O356=0,0,Agents($L$4,$L$5,O356,$L$3)/(1-$P$1))</f>
        <v>2.1739130434782608</v>
      </c>
      <c r="X356" s="30">
        <f ca="1">IF(P356=0,0,Agents($L$4,$L$5,P356,$L$3)/(1-$P$1))</f>
        <v>1.0869565217391304</v>
      </c>
    </row>
    <row r="357" spans="1:24" x14ac:dyDescent="0.25">
      <c r="A357" s="130"/>
      <c r="B357" s="131">
        <v>1.301559356136821E-2</v>
      </c>
      <c r="C357" s="132">
        <v>0.18215543259557343</v>
      </c>
      <c r="D357" s="132">
        <v>0.20969567404426559</v>
      </c>
      <c r="E357" s="132">
        <v>0.18970070422535212</v>
      </c>
      <c r="F357" s="132">
        <v>0.18278420523138833</v>
      </c>
      <c r="G357" s="132">
        <v>0.17888581488933603</v>
      </c>
      <c r="H357" s="133">
        <v>4.37625754527163E-2</v>
      </c>
      <c r="J357" s="27">
        <f t="shared" ref="J357:P357" ca="1" si="41">$L$2*B357/SUM($B$357:$H$357)</f>
        <v>72.945135092235944</v>
      </c>
      <c r="K357" s="27">
        <f t="shared" ca="1" si="41"/>
        <v>1020.8794993343357</v>
      </c>
      <c r="L357" s="27">
        <f t="shared" ca="1" si="41"/>
        <v>1175.2271764860234</v>
      </c>
      <c r="M357" s="27">
        <f t="shared" ca="1" si="41"/>
        <v>1063.1665341704147</v>
      </c>
      <c r="N357" s="27">
        <f t="shared" ca="1" si="41"/>
        <v>1024.403418904009</v>
      </c>
      <c r="O357" s="27">
        <f t="shared" ca="1" si="41"/>
        <v>1002.5551175720351</v>
      </c>
      <c r="P357" s="27">
        <f t="shared" ca="1" si="41"/>
        <v>245.26480204925707</v>
      </c>
      <c r="R357" s="26">
        <f ca="1">(SUM(R327:R356)/2)/$C$6</f>
        <v>4.8233695652173907</v>
      </c>
      <c r="S357" s="26">
        <f t="shared" ref="S357:X357" ca="1" si="42">(SUM(S327:S356)/2)/$C$6</f>
        <v>26.426630434782609</v>
      </c>
      <c r="T357" s="26">
        <f t="shared" ca="1" si="42"/>
        <v>29.551630434782602</v>
      </c>
      <c r="U357" s="26">
        <f t="shared" ca="1" si="42"/>
        <v>27.377717391304341</v>
      </c>
      <c r="V357" s="26">
        <f t="shared" ca="1" si="42"/>
        <v>26.426630434782602</v>
      </c>
      <c r="W357" s="26">
        <f t="shared" ca="1" si="42"/>
        <v>25.883152173913039</v>
      </c>
      <c r="X357" s="26">
        <f t="shared" ca="1" si="42"/>
        <v>9.0353260869565162</v>
      </c>
    </row>
    <row r="358" spans="1:24" x14ac:dyDescent="0.25">
      <c r="R358" s="32">
        <f ca="1">SUM(R357:X357)/5</f>
        <v>29.904891304347814</v>
      </c>
      <c r="S358" s="31"/>
      <c r="T358" s="31"/>
      <c r="U358" s="31"/>
      <c r="V358" s="31"/>
      <c r="W358" s="31"/>
      <c r="X358" s="4"/>
    </row>
    <row r="360" spans="1:24" x14ac:dyDescent="0.25">
      <c r="A360" s="39" t="s">
        <v>17</v>
      </c>
      <c r="J360" s="6" t="s">
        <v>14</v>
      </c>
      <c r="K360" s="20"/>
      <c r="L360" s="20"/>
      <c r="M360" s="33">
        <v>43405</v>
      </c>
      <c r="N360" s="20"/>
      <c r="O360" s="20"/>
      <c r="P360" s="21"/>
      <c r="R360" s="6" t="s">
        <v>15</v>
      </c>
      <c r="S360" s="20"/>
      <c r="T360" s="20"/>
      <c r="U360" s="20"/>
      <c r="V360" s="20"/>
      <c r="W360" s="20"/>
      <c r="X360" s="21"/>
    </row>
    <row r="361" spans="1:24" x14ac:dyDescent="0.25">
      <c r="A361" s="113" t="s">
        <v>6</v>
      </c>
      <c r="B361" s="114" t="s">
        <v>13</v>
      </c>
      <c r="C361" s="115" t="s">
        <v>7</v>
      </c>
      <c r="D361" s="115" t="s">
        <v>8</v>
      </c>
      <c r="E361" s="115" t="s">
        <v>9</v>
      </c>
      <c r="F361" s="115" t="s">
        <v>10</v>
      </c>
      <c r="G361" s="115" t="s">
        <v>11</v>
      </c>
      <c r="H361" s="116" t="s">
        <v>12</v>
      </c>
      <c r="J361" s="22" t="s">
        <v>13</v>
      </c>
      <c r="K361" s="20" t="s">
        <v>7</v>
      </c>
      <c r="L361" s="20" t="s">
        <v>8</v>
      </c>
      <c r="M361" s="20" t="s">
        <v>9</v>
      </c>
      <c r="N361" s="20" t="s">
        <v>10</v>
      </c>
      <c r="O361" s="20" t="s">
        <v>11</v>
      </c>
      <c r="P361" s="21" t="s">
        <v>12</v>
      </c>
      <c r="R361" s="22" t="s">
        <v>13</v>
      </c>
      <c r="S361" s="20" t="s">
        <v>7</v>
      </c>
      <c r="T361" s="20" t="s">
        <v>8</v>
      </c>
      <c r="U361" s="20" t="s">
        <v>9</v>
      </c>
      <c r="V361" s="20" t="s">
        <v>10</v>
      </c>
      <c r="W361" s="20" t="s">
        <v>11</v>
      </c>
      <c r="X361" s="21" t="s">
        <v>12</v>
      </c>
    </row>
    <row r="362" spans="1:24" x14ac:dyDescent="0.25">
      <c r="A362" s="117">
        <v>0.33333333333333331</v>
      </c>
      <c r="B362" s="118">
        <v>2.8985507246376812E-2</v>
      </c>
      <c r="C362" s="119">
        <v>2.1746634449430445E-2</v>
      </c>
      <c r="D362" s="119">
        <v>2.4287856071964018E-2</v>
      </c>
      <c r="E362" s="119">
        <v>2.5190586675505468E-2</v>
      </c>
      <c r="F362" s="119">
        <v>2.1327829377364983E-2</v>
      </c>
      <c r="G362" s="119">
        <v>2.3901581722319858E-2</v>
      </c>
      <c r="H362" s="120">
        <v>3.1609195402298854E-2</v>
      </c>
      <c r="J362" s="24">
        <f t="shared" ref="J362:P387" ca="1" si="43">B362*J$392</f>
        <v>1.9126303052255782</v>
      </c>
      <c r="K362" s="24">
        <f t="shared" ca="1" si="43"/>
        <v>20.08261820486857</v>
      </c>
      <c r="L362" s="24">
        <f t="shared" ca="1" si="43"/>
        <v>25.820509120545307</v>
      </c>
      <c r="M362" s="24">
        <f t="shared" ca="1" si="43"/>
        <v>24.226650532857324</v>
      </c>
      <c r="N362" s="24">
        <f t="shared" ca="1" si="43"/>
        <v>19.763846487330973</v>
      </c>
      <c r="O362" s="24">
        <f t="shared" ca="1" si="43"/>
        <v>21.676476792556553</v>
      </c>
      <c r="P362" s="24">
        <f t="shared" ca="1" si="43"/>
        <v>7.0129777858271209</v>
      </c>
      <c r="R362" s="24">
        <f ca="1">IF(J362=0,0,Agents($M$4,$M$5,J362,$M$3)/(1-$P$1))</f>
        <v>2.1739130434782608</v>
      </c>
      <c r="S362" s="24">
        <f ca="1">IF(K362=0,0,Agents($M$4,$M$5,K362,$M$3)/(1-$P$1))</f>
        <v>9.7826086956521738</v>
      </c>
      <c r="T362" s="24">
        <f ca="1">IF(L362=0,0,Agents($M$4,$M$5,L362,$M$3)/(1-$P$1))</f>
        <v>11.956521739130434</v>
      </c>
      <c r="U362" s="24">
        <f ca="1">IF(M362=0,0,Agents($M$4,$M$5,M362,$M$3)/(1-$P$1))</f>
        <v>10.869565217391305</v>
      </c>
      <c r="V362" s="24">
        <f ca="1">IF(N362=0,0,Agents($M$4,$M$5,N362,$M$3)/(1-$P$1))</f>
        <v>9.7826086956521738</v>
      </c>
      <c r="W362" s="24">
        <f ca="1">IF(O362=0,0,Agents($M$4,$M$5,O362,$M$3)/(1-$P$1))</f>
        <v>9.7826086956521738</v>
      </c>
      <c r="X362" s="24">
        <f ca="1">IF(P362=0,0,Agents($M$4,$M$5,P362,$M$3)/(1-$P$1))</f>
        <v>4.3478260869565215</v>
      </c>
    </row>
    <row r="363" spans="1:24" x14ac:dyDescent="0.25">
      <c r="A363" s="121">
        <v>0.35416666666666669</v>
      </c>
      <c r="B363" s="122">
        <v>2.4154589371980676E-2</v>
      </c>
      <c r="C363" s="123">
        <v>3.1411805315843977E-2</v>
      </c>
      <c r="D363" s="123">
        <v>3.2083958020989505E-2</v>
      </c>
      <c r="E363" s="123">
        <v>3.1819688432217434E-2</v>
      </c>
      <c r="F363" s="123">
        <v>2.4079807361541108E-2</v>
      </c>
      <c r="G363" s="123">
        <v>2.3198594024604568E-2</v>
      </c>
      <c r="H363" s="124">
        <v>2.2988505747126436E-2</v>
      </c>
      <c r="J363" s="30">
        <f t="shared" ca="1" si="43"/>
        <v>1.5938585876879816</v>
      </c>
      <c r="K363" s="30">
        <f t="shared" ca="1" si="43"/>
        <v>29.008226295921268</v>
      </c>
      <c r="L363" s="30">
        <f t="shared" ca="1" si="43"/>
        <v>34.10857377652281</v>
      </c>
      <c r="M363" s="30">
        <f t="shared" ca="1" si="43"/>
        <v>30.602084883609251</v>
      </c>
      <c r="N363" s="30">
        <f t="shared" ca="1" si="43"/>
        <v>22.314020227631744</v>
      </c>
      <c r="O363" s="30">
        <f t="shared" ca="1" si="43"/>
        <v>21.038933357481358</v>
      </c>
      <c r="P363" s="30">
        <f t="shared" ca="1" si="43"/>
        <v>5.1003474806015419</v>
      </c>
      <c r="R363" s="30">
        <f ca="1">IF(J363=0,0,Agents($M$4,$M$5,J363,$M$3)/(1-$P$1))</f>
        <v>2.1739130434782608</v>
      </c>
      <c r="S363" s="30">
        <f ca="1">IF(K363=0,0,Agents($M$4,$M$5,K363,$M$3)/(1-$P$1))</f>
        <v>13.043478260869565</v>
      </c>
      <c r="T363" s="30">
        <f ca="1">IF(L363=0,0,Agents($M$4,$M$5,L363,$M$3)/(1-$P$1))</f>
        <v>14.130434782608695</v>
      </c>
      <c r="U363" s="30">
        <f ca="1">IF(M363=0,0,Agents($M$4,$M$5,M363,$M$3)/(1-$P$1))</f>
        <v>13.043478260869565</v>
      </c>
      <c r="V363" s="30">
        <f ca="1">IF(N363=0,0,Agents($M$4,$M$5,N363,$M$3)/(1-$P$1))</f>
        <v>9.7826086956521738</v>
      </c>
      <c r="W363" s="30">
        <f ca="1">IF(O363=0,0,Agents($M$4,$M$5,O363,$M$3)/(1-$P$1))</f>
        <v>9.7826086956521738</v>
      </c>
      <c r="X363" s="30">
        <f ca="1">IF(P363=0,0,Agents($M$4,$M$5,P363,$M$3)/(1-$P$1))</f>
        <v>3.2608695652173911</v>
      </c>
    </row>
    <row r="364" spans="1:24" x14ac:dyDescent="0.25">
      <c r="A364" s="125">
        <v>0.375</v>
      </c>
      <c r="B364" s="118">
        <v>3.3816425120772944E-2</v>
      </c>
      <c r="C364" s="119">
        <v>3.589920607525026E-2</v>
      </c>
      <c r="D364" s="119">
        <v>3.9880059970014994E-2</v>
      </c>
      <c r="E364" s="119">
        <v>4.2094796155120982E-2</v>
      </c>
      <c r="F364" s="119">
        <v>3.8871689026487785E-2</v>
      </c>
      <c r="G364" s="119">
        <v>4.0421792618629174E-2</v>
      </c>
      <c r="H364" s="120">
        <v>3.8793103448275863E-2</v>
      </c>
      <c r="J364" s="24">
        <f t="shared" ca="1" si="43"/>
        <v>2.2314020227631741</v>
      </c>
      <c r="K364" s="24">
        <f t="shared" ca="1" si="43"/>
        <v>33.152258623910022</v>
      </c>
      <c r="L364" s="24">
        <f t="shared" ca="1" si="43"/>
        <v>42.396638432500318</v>
      </c>
      <c r="M364" s="24">
        <f t="shared" ca="1" si="43"/>
        <v>40.484008127274741</v>
      </c>
      <c r="N364" s="24">
        <f t="shared" ca="1" si="43"/>
        <v>36.021204081748387</v>
      </c>
      <c r="O364" s="24">
        <f t="shared" ca="1" si="43"/>
        <v>36.658747516823581</v>
      </c>
      <c r="P364" s="24">
        <f t="shared" ca="1" si="43"/>
        <v>8.606836373515101</v>
      </c>
      <c r="R364" s="24">
        <f ca="1">IF(J364=0,0,Agents($M$4,$M$5,J364,$M$3)/(1-$P$1))</f>
        <v>2.1739130434782608</v>
      </c>
      <c r="S364" s="24">
        <f ca="1">IF(K364=0,0,Agents($M$4,$M$5,K364,$M$3)/(1-$P$1))</f>
        <v>14.130434782608695</v>
      </c>
      <c r="T364" s="24">
        <f ca="1">IF(L364=0,0,Agents($M$4,$M$5,L364,$M$3)/(1-$P$1))</f>
        <v>17.391304347826086</v>
      </c>
      <c r="U364" s="24">
        <f ca="1">IF(M364=0,0,Agents($M$4,$M$5,M364,$M$3)/(1-$P$1))</f>
        <v>16.304347826086957</v>
      </c>
      <c r="V364" s="24">
        <f ca="1">IF(N364=0,0,Agents($M$4,$M$5,N364,$M$3)/(1-$P$1))</f>
        <v>15.217391304347826</v>
      </c>
      <c r="W364" s="24">
        <f ca="1">IF(O364=0,0,Agents($M$4,$M$5,O364,$M$3)/(1-$P$1))</f>
        <v>15.217391304347826</v>
      </c>
      <c r="X364" s="24">
        <f ca="1">IF(P364=0,0,Agents($M$4,$M$5,P364,$M$3)/(1-$P$1))</f>
        <v>5.4347826086956523</v>
      </c>
    </row>
    <row r="365" spans="1:24" x14ac:dyDescent="0.25">
      <c r="A365" s="121">
        <v>0.39583333333333331</v>
      </c>
      <c r="B365" s="122">
        <v>5.7971014492753624E-2</v>
      </c>
      <c r="C365" s="123">
        <v>4.9016223679668625E-2</v>
      </c>
      <c r="D365" s="123">
        <v>5.0674662668665667E-2</v>
      </c>
      <c r="E365" s="123">
        <v>5.2038448790188929E-2</v>
      </c>
      <c r="F365" s="123">
        <v>4.3687650498796013E-2</v>
      </c>
      <c r="G365" s="123">
        <v>4.8506151142355007E-2</v>
      </c>
      <c r="H365" s="124">
        <v>5.0287356321839081E-2</v>
      </c>
      <c r="J365" s="30">
        <f t="shared" ca="1" si="43"/>
        <v>3.8252606104511564</v>
      </c>
      <c r="K365" s="30">
        <f t="shared" ca="1" si="43"/>
        <v>45.265583890338682</v>
      </c>
      <c r="L365" s="30">
        <f t="shared" ca="1" si="43"/>
        <v>53.872420263853783</v>
      </c>
      <c r="M365" s="30">
        <f t="shared" ca="1" si="43"/>
        <v>50.04715965340263</v>
      </c>
      <c r="N365" s="30">
        <f t="shared" ca="1" si="43"/>
        <v>40.484008127274741</v>
      </c>
      <c r="O365" s="30">
        <f t="shared" ca="1" si="43"/>
        <v>43.9904970201883</v>
      </c>
      <c r="P365" s="30">
        <f t="shared" ca="1" si="43"/>
        <v>11.157010113815872</v>
      </c>
      <c r="R365" s="30">
        <f ca="1">IF(J365=0,0,Agents($M$4,$M$5,J365,$M$3)/(1-$P$1))</f>
        <v>3.2608695652173911</v>
      </c>
      <c r="S365" s="30">
        <f ca="1">IF(K365=0,0,Agents($M$4,$M$5,K365,$M$3)/(1-$P$1))</f>
        <v>18.478260869565215</v>
      </c>
      <c r="T365" s="30">
        <f ca="1">IF(L365=0,0,Agents($M$4,$M$5,L365,$M$3)/(1-$P$1))</f>
        <v>20.652173913043477</v>
      </c>
      <c r="U365" s="30">
        <f ca="1">IF(M365=0,0,Agents($M$4,$M$5,M365,$M$3)/(1-$P$1))</f>
        <v>19.565217391304348</v>
      </c>
      <c r="V365" s="30">
        <f ca="1">IF(N365=0,0,Agents($M$4,$M$5,N365,$M$3)/(1-$P$1))</f>
        <v>16.304347826086957</v>
      </c>
      <c r="W365" s="30">
        <f ca="1">IF(O365=0,0,Agents($M$4,$M$5,O365,$M$3)/(1-$P$1))</f>
        <v>17.391304347826086</v>
      </c>
      <c r="X365" s="30">
        <f ca="1">IF(P365=0,0,Agents($M$4,$M$5,P365,$M$3)/(1-$P$1))</f>
        <v>6.5217391304347823</v>
      </c>
    </row>
    <row r="366" spans="1:24" x14ac:dyDescent="0.25">
      <c r="A366" s="125">
        <v>0.41666666666666669</v>
      </c>
      <c r="B366" s="118">
        <v>2.8985507246376812E-2</v>
      </c>
      <c r="C366" s="119">
        <v>5.6689944504925503E-2</v>
      </c>
      <c r="D366" s="119">
        <v>5.3073463268365817E-2</v>
      </c>
      <c r="E366" s="119">
        <v>5.4027179317202516E-2</v>
      </c>
      <c r="F366" s="119">
        <v>4.9879600963192293E-2</v>
      </c>
      <c r="G366" s="119">
        <v>5.4481546572934976E-2</v>
      </c>
      <c r="H366" s="120">
        <v>5.459770114942529E-2</v>
      </c>
      <c r="J366" s="24">
        <f t="shared" ca="1" si="43"/>
        <v>1.9126303052255782</v>
      </c>
      <c r="K366" s="24">
        <f t="shared" ca="1" si="43"/>
        <v>52.352124380212921</v>
      </c>
      <c r="L366" s="24">
        <f t="shared" ca="1" si="43"/>
        <v>56.422594004154554</v>
      </c>
      <c r="M366" s="24">
        <f t="shared" ca="1" si="43"/>
        <v>51.959789958628207</v>
      </c>
      <c r="N366" s="24">
        <f t="shared" ca="1" si="43"/>
        <v>46.22189904295147</v>
      </c>
      <c r="O366" s="24">
        <f t="shared" ca="1" si="43"/>
        <v>49.409616218327443</v>
      </c>
      <c r="P366" s="24">
        <f t="shared" ca="1" si="43"/>
        <v>12.113325266428662</v>
      </c>
      <c r="R366" s="24">
        <f ca="1">IF(J366=0,0,Agents($M$4,$M$5,J366,$M$3)/(1-$P$1))</f>
        <v>2.1739130434782608</v>
      </c>
      <c r="S366" s="24">
        <f ca="1">IF(K366=0,0,Agents($M$4,$M$5,K366,$M$3)/(1-$P$1))</f>
        <v>20.652173913043477</v>
      </c>
      <c r="T366" s="24">
        <f ca="1">IF(L366=0,0,Agents($M$4,$M$5,L366,$M$3)/(1-$P$1))</f>
        <v>21.739130434782609</v>
      </c>
      <c r="U366" s="24">
        <f ca="1">IF(M366=0,0,Agents($M$4,$M$5,M366,$M$3)/(1-$P$1))</f>
        <v>20.652173913043477</v>
      </c>
      <c r="V366" s="24">
        <f ca="1">IF(N366=0,0,Agents($M$4,$M$5,N366,$M$3)/(1-$P$1))</f>
        <v>18.478260869565215</v>
      </c>
      <c r="W366" s="24">
        <f ca="1">IF(O366=0,0,Agents($M$4,$M$5,O366,$M$3)/(1-$P$1))</f>
        <v>19.565217391304348</v>
      </c>
      <c r="X366" s="24">
        <f ca="1">IF(P366=0,0,Agents($M$4,$M$5,P366,$M$3)/(1-$P$1))</f>
        <v>6.5217391304347823</v>
      </c>
    </row>
    <row r="367" spans="1:24" x14ac:dyDescent="0.25">
      <c r="A367" s="121">
        <v>0.4375</v>
      </c>
      <c r="B367" s="122">
        <v>4.3478260869565216E-2</v>
      </c>
      <c r="C367" s="123">
        <v>6.1177345264331787E-2</v>
      </c>
      <c r="D367" s="123">
        <v>6.0385192019374909E-2</v>
      </c>
      <c r="E367" s="123">
        <v>5.6347364932051704E-2</v>
      </c>
      <c r="F367" s="123">
        <v>5.2128813738720886E-2</v>
      </c>
      <c r="G367" s="123">
        <v>6.1862917398945519E-2</v>
      </c>
      <c r="H367" s="124">
        <v>5.5702917771883305E-2</v>
      </c>
      <c r="J367" s="30">
        <f t="shared" ca="1" si="43"/>
        <v>2.8689454578383669</v>
      </c>
      <c r="K367" s="30">
        <f t="shared" ca="1" si="43"/>
        <v>56.496156708201674</v>
      </c>
      <c r="L367" s="30">
        <f t="shared" ca="1" si="43"/>
        <v>64.195719731802072</v>
      </c>
      <c r="M367" s="30">
        <f t="shared" ca="1" si="43"/>
        <v>54.191191981391377</v>
      </c>
      <c r="N367" s="30">
        <f t="shared" ca="1" si="43"/>
        <v>48.306175657620393</v>
      </c>
      <c r="O367" s="30">
        <f t="shared" ca="1" si="43"/>
        <v>56.10382228661696</v>
      </c>
      <c r="P367" s="30">
        <f t="shared" ca="1" si="43"/>
        <v>12.358534279919123</v>
      </c>
      <c r="R367" s="30">
        <f ca="1">IF(J367=0,0,Agents($M$4,$M$5,J367,$M$3)/(1-$P$1))</f>
        <v>3.2608695652173911</v>
      </c>
      <c r="S367" s="30">
        <f ca="1">IF(K367=0,0,Agents($M$4,$M$5,K367,$M$3)/(1-$P$1))</f>
        <v>21.739130434782609</v>
      </c>
      <c r="T367" s="30">
        <f ca="1">IF(L367=0,0,Agents($M$4,$M$5,L367,$M$3)/(1-$P$1))</f>
        <v>25</v>
      </c>
      <c r="U367" s="30">
        <f ca="1">IF(M367=0,0,Agents($M$4,$M$5,M367,$M$3)/(1-$P$1))</f>
        <v>20.652173913043477</v>
      </c>
      <c r="V367" s="30">
        <f ca="1">IF(N367=0,0,Agents($M$4,$M$5,N367,$M$3)/(1-$P$1))</f>
        <v>19.565217391304348</v>
      </c>
      <c r="W367" s="30">
        <f ca="1">IF(O367=0,0,Agents($M$4,$M$5,O367,$M$3)/(1-$P$1))</f>
        <v>21.739130434782609</v>
      </c>
      <c r="X367" s="30">
        <f ca="1">IF(P367=0,0,Agents($M$4,$M$5,P367,$M$3)/(1-$P$1))</f>
        <v>6.5217391304347823</v>
      </c>
    </row>
    <row r="368" spans="1:24" x14ac:dyDescent="0.25">
      <c r="A368" s="125">
        <v>0.45833333333333331</v>
      </c>
      <c r="B368" s="118">
        <v>5.3140096618357488E-2</v>
      </c>
      <c r="C368" s="119">
        <v>5.9106237221528891E-2</v>
      </c>
      <c r="D368" s="119">
        <v>5.9485641794487357E-2</v>
      </c>
      <c r="E368" s="119">
        <v>5.9661915810407688E-2</v>
      </c>
      <c r="F368" s="119">
        <v>5.384879997883097E-2</v>
      </c>
      <c r="G368" s="119">
        <v>6.2214411247803164E-2</v>
      </c>
      <c r="H368" s="120">
        <v>6.2886825817860328E-2</v>
      </c>
      <c r="J368" s="24">
        <f t="shared" ca="1" si="43"/>
        <v>3.5064888929135596</v>
      </c>
      <c r="K368" s="24">
        <f t="shared" ca="1" si="43"/>
        <v>54.583526402976105</v>
      </c>
      <c r="L368" s="24">
        <f t="shared" ca="1" si="43"/>
        <v>63.239404579189291</v>
      </c>
      <c r="M368" s="24">
        <f t="shared" ca="1" si="43"/>
        <v>57.378909156767342</v>
      </c>
      <c r="N368" s="24">
        <f t="shared" ca="1" si="43"/>
        <v>49.900034245308376</v>
      </c>
      <c r="O368" s="24">
        <f t="shared" ca="1" si="43"/>
        <v>56.422594004154561</v>
      </c>
      <c r="P368" s="24">
        <f t="shared" ca="1" si="43"/>
        <v>13.952392867607108</v>
      </c>
      <c r="R368" s="24">
        <f ca="1">IF(J368=0,0,Agents($M$4,$M$5,J368,$M$3)/(1-$P$1))</f>
        <v>3.2608695652173911</v>
      </c>
      <c r="S368" s="24">
        <f ca="1">IF(K368=0,0,Agents($M$4,$M$5,K368,$M$3)/(1-$P$1))</f>
        <v>21.739130434782609</v>
      </c>
      <c r="T368" s="24">
        <f ca="1">IF(L368=0,0,Agents($M$4,$M$5,L368,$M$3)/(1-$P$1))</f>
        <v>23.913043478260867</v>
      </c>
      <c r="U368" s="24">
        <f ca="1">IF(M368=0,0,Agents($M$4,$M$5,M368,$M$3)/(1-$P$1))</f>
        <v>21.739130434782609</v>
      </c>
      <c r="V368" s="24">
        <f ca="1">IF(N368=0,0,Agents($M$4,$M$5,N368,$M$3)/(1-$P$1))</f>
        <v>19.565217391304348</v>
      </c>
      <c r="W368" s="24">
        <f ca="1">IF(O368=0,0,Agents($M$4,$M$5,O368,$M$3)/(1-$P$1))</f>
        <v>21.739130434782609</v>
      </c>
      <c r="X368" s="24">
        <f ca="1">IF(P368=0,0,Agents($M$4,$M$5,P368,$M$3)/(1-$P$1))</f>
        <v>7.6086956521739131</v>
      </c>
    </row>
    <row r="369" spans="1:24" x14ac:dyDescent="0.25">
      <c r="A369" s="121">
        <v>0.47916666666666669</v>
      </c>
      <c r="B369" s="122">
        <v>4.3478260869565216E-2</v>
      </c>
      <c r="C369" s="123">
        <v>6.2212899285733245E-2</v>
      </c>
      <c r="D369" s="123">
        <v>6.1284742244262468E-2</v>
      </c>
      <c r="E369" s="123">
        <v>5.6678820019887298E-2</v>
      </c>
      <c r="F369" s="123">
        <v>5.7976766955095155E-2</v>
      </c>
      <c r="G369" s="123">
        <v>5.9753954305799648E-2</v>
      </c>
      <c r="H369" s="124">
        <v>5.1392572944297096E-2</v>
      </c>
      <c r="J369" s="30">
        <f t="shared" ca="1" si="43"/>
        <v>2.8689454578383669</v>
      </c>
      <c r="K369" s="30">
        <f t="shared" ca="1" si="43"/>
        <v>57.45247186081447</v>
      </c>
      <c r="L369" s="30">
        <f t="shared" ca="1" si="43"/>
        <v>65.152034884414874</v>
      </c>
      <c r="M369" s="30">
        <f t="shared" ca="1" si="43"/>
        <v>54.509963698928971</v>
      </c>
      <c r="N369" s="30">
        <f t="shared" ca="1" si="43"/>
        <v>53.725294855759529</v>
      </c>
      <c r="O369" s="30">
        <f t="shared" ca="1" si="43"/>
        <v>54.191191981391384</v>
      </c>
      <c r="P369" s="30">
        <f t="shared" ca="1" si="43"/>
        <v>11.402219127306335</v>
      </c>
      <c r="R369" s="30">
        <f ca="1">IF(J369=0,0,Agents($M$4,$M$5,J369,$M$3)/(1-$P$1))</f>
        <v>3.2608695652173911</v>
      </c>
      <c r="S369" s="30">
        <f ca="1">IF(K369=0,0,Agents($M$4,$M$5,K369,$M$3)/(1-$P$1))</f>
        <v>21.739130434782609</v>
      </c>
      <c r="T369" s="30">
        <f ca="1">IF(L369=0,0,Agents($M$4,$M$5,L369,$M$3)/(1-$P$1))</f>
        <v>25</v>
      </c>
      <c r="U369" s="30">
        <f ca="1">IF(M369=0,0,Agents($M$4,$M$5,M369,$M$3)/(1-$P$1))</f>
        <v>21.739130434782609</v>
      </c>
      <c r="V369" s="30">
        <f ca="1">IF(N369=0,0,Agents($M$4,$M$5,N369,$M$3)/(1-$P$1))</f>
        <v>20.652173913043477</v>
      </c>
      <c r="W369" s="30">
        <f ca="1">IF(O369=0,0,Agents($M$4,$M$5,O369,$M$3)/(1-$P$1))</f>
        <v>20.652173913043477</v>
      </c>
      <c r="X369" s="30">
        <f ca="1">IF(P369=0,0,Agents($M$4,$M$5,P369,$M$3)/(1-$P$1))</f>
        <v>6.5217391304347823</v>
      </c>
    </row>
    <row r="370" spans="1:24" x14ac:dyDescent="0.25">
      <c r="A370" s="125">
        <v>0.5</v>
      </c>
      <c r="B370" s="118">
        <v>4.8309178743961345E-2</v>
      </c>
      <c r="C370" s="119">
        <v>5.6689944504925503E-2</v>
      </c>
      <c r="D370" s="119">
        <v>5.3788490370199497E-2</v>
      </c>
      <c r="E370" s="119">
        <v>5.4027179317202516E-2</v>
      </c>
      <c r="F370" s="119">
        <v>5.4192797226852982E-2</v>
      </c>
      <c r="G370" s="119">
        <v>5.342706502636204E-2</v>
      </c>
      <c r="H370" s="120">
        <v>6.0013262599469513E-2</v>
      </c>
      <c r="J370" s="24">
        <f t="shared" ca="1" si="43"/>
        <v>3.1877171753759628</v>
      </c>
      <c r="K370" s="24">
        <f t="shared" ca="1" si="43"/>
        <v>52.352124380212921</v>
      </c>
      <c r="L370" s="24">
        <f t="shared" ca="1" si="43"/>
        <v>57.182741945974961</v>
      </c>
      <c r="M370" s="24">
        <f t="shared" ca="1" si="43"/>
        <v>51.959789958628207</v>
      </c>
      <c r="N370" s="24">
        <f t="shared" ca="1" si="43"/>
        <v>50.21880596284597</v>
      </c>
      <c r="O370" s="24">
        <f t="shared" ca="1" si="43"/>
        <v>48.453301065714655</v>
      </c>
      <c r="P370" s="24">
        <f t="shared" ca="1" si="43"/>
        <v>13.314849432531913</v>
      </c>
      <c r="R370" s="24">
        <f ca="1">IF(J370=0,0,Agents($M$4,$M$5,J370,$M$3)/(1-$P$1))</f>
        <v>3.2608695652173911</v>
      </c>
      <c r="S370" s="24">
        <f ca="1">IF(K370=0,0,Agents($M$4,$M$5,K370,$M$3)/(1-$P$1))</f>
        <v>20.652173913043477</v>
      </c>
      <c r="T370" s="24">
        <f ca="1">IF(L370=0,0,Agents($M$4,$M$5,L370,$M$3)/(1-$P$1))</f>
        <v>21.739130434782609</v>
      </c>
      <c r="U370" s="24">
        <f ca="1">IF(M370=0,0,Agents($M$4,$M$5,M370,$M$3)/(1-$P$1))</f>
        <v>20.652173913043477</v>
      </c>
      <c r="V370" s="24">
        <f ca="1">IF(N370=0,0,Agents($M$4,$M$5,N370,$M$3)/(1-$P$1))</f>
        <v>19.565217391304348</v>
      </c>
      <c r="W370" s="24">
        <f ca="1">IF(O370=0,0,Agents($M$4,$M$5,O370,$M$3)/(1-$P$1))</f>
        <v>19.565217391304348</v>
      </c>
      <c r="X370" s="24">
        <f ca="1">IF(P370=0,0,Agents($M$4,$M$5,P370,$M$3)/(1-$P$1))</f>
        <v>6.5217391304347823</v>
      </c>
    </row>
    <row r="371" spans="1:24" x14ac:dyDescent="0.25">
      <c r="A371" s="121">
        <v>0.52083333333333337</v>
      </c>
      <c r="B371" s="122">
        <v>5.7971014492753617E-2</v>
      </c>
      <c r="C371" s="123">
        <v>5.1857359071718741E-2</v>
      </c>
      <c r="D371" s="123">
        <v>5.3788490370199497E-2</v>
      </c>
      <c r="E371" s="123">
        <v>4.938680808750414E-2</v>
      </c>
      <c r="F371" s="123">
        <v>5.2128813738720886E-2</v>
      </c>
      <c r="G371" s="123">
        <v>5.518453427065026E-2</v>
      </c>
      <c r="H371" s="124">
        <v>6.1450044208664921E-2</v>
      </c>
      <c r="J371" s="30">
        <f t="shared" ca="1" si="43"/>
        <v>3.8252606104511555</v>
      </c>
      <c r="K371" s="30">
        <f t="shared" ca="1" si="43"/>
        <v>47.889320334686573</v>
      </c>
      <c r="L371" s="30">
        <f t="shared" ca="1" si="43"/>
        <v>57.182741945974961</v>
      </c>
      <c r="M371" s="30">
        <f t="shared" ca="1" si="43"/>
        <v>47.496985913101859</v>
      </c>
      <c r="N371" s="30">
        <f t="shared" ca="1" si="43"/>
        <v>48.306175657620393</v>
      </c>
      <c r="O371" s="30">
        <f t="shared" ca="1" si="43"/>
        <v>50.04715965340263</v>
      </c>
      <c r="P371" s="30">
        <f t="shared" ca="1" si="43"/>
        <v>13.63362115006951</v>
      </c>
      <c r="R371" s="30">
        <f ca="1">IF(J371=0,0,Agents($M$4,$M$5,J371,$M$3)/(1-$P$1))</f>
        <v>3.2608695652173911</v>
      </c>
      <c r="S371" s="30">
        <f ca="1">IF(K371=0,0,Agents($M$4,$M$5,K371,$M$3)/(1-$P$1))</f>
        <v>19.565217391304348</v>
      </c>
      <c r="T371" s="30">
        <f ca="1">IF(L371=0,0,Agents($M$4,$M$5,L371,$M$3)/(1-$P$1))</f>
        <v>21.739130434782609</v>
      </c>
      <c r="U371" s="30">
        <f ca="1">IF(M371=0,0,Agents($M$4,$M$5,M371,$M$3)/(1-$P$1))</f>
        <v>18.478260869565215</v>
      </c>
      <c r="V371" s="30">
        <f ca="1">IF(N371=0,0,Agents($M$4,$M$5,N371,$M$3)/(1-$P$1))</f>
        <v>19.565217391304348</v>
      </c>
      <c r="W371" s="30">
        <f ca="1">IF(O371=0,0,Agents($M$4,$M$5,O371,$M$3)/(1-$P$1))</f>
        <v>19.565217391304348</v>
      </c>
      <c r="X371" s="30">
        <f ca="1">IF(P371=0,0,Agents($M$4,$M$5,P371,$M$3)/(1-$P$1))</f>
        <v>7.6086956521739131</v>
      </c>
    </row>
    <row r="372" spans="1:24" x14ac:dyDescent="0.25">
      <c r="A372" s="125">
        <v>0.54166666666666663</v>
      </c>
      <c r="B372" s="118">
        <v>5.3140096618357488E-2</v>
      </c>
      <c r="C372" s="119">
        <v>5.3928467114521643E-2</v>
      </c>
      <c r="D372" s="119">
        <v>5.2589090070349426E-2</v>
      </c>
      <c r="E372" s="119">
        <v>5.1375538614517727E-2</v>
      </c>
      <c r="F372" s="119">
        <v>5.4192797226852982E-2</v>
      </c>
      <c r="G372" s="119">
        <v>5.3778558875219686E-2</v>
      </c>
      <c r="H372" s="120">
        <v>5.2829354553492504E-2</v>
      </c>
      <c r="J372" s="24">
        <f t="shared" ca="1" si="43"/>
        <v>3.5064888929135596</v>
      </c>
      <c r="K372" s="24">
        <f t="shared" ca="1" si="43"/>
        <v>49.801950639912157</v>
      </c>
      <c r="L372" s="24">
        <f t="shared" ca="1" si="43"/>
        <v>55.907655075824579</v>
      </c>
      <c r="M372" s="24">
        <f t="shared" ca="1" si="43"/>
        <v>49.409616218327429</v>
      </c>
      <c r="N372" s="24">
        <f t="shared" ca="1" si="43"/>
        <v>50.21880596284597</v>
      </c>
      <c r="O372" s="24">
        <f t="shared" ca="1" si="43"/>
        <v>48.772072783252248</v>
      </c>
      <c r="P372" s="24">
        <f t="shared" ca="1" si="43"/>
        <v>11.720990844843932</v>
      </c>
      <c r="R372" s="24">
        <f ca="1">IF(J372=0,0,Agents($M$4,$M$5,J372,$M$3)/(1-$P$1))</f>
        <v>3.2608695652173911</v>
      </c>
      <c r="S372" s="24">
        <f ca="1">IF(K372=0,0,Agents($M$4,$M$5,K372,$M$3)/(1-$P$1))</f>
        <v>19.565217391304348</v>
      </c>
      <c r="T372" s="24">
        <f ca="1">IF(L372=0,0,Agents($M$4,$M$5,L372,$M$3)/(1-$P$1))</f>
        <v>21.739130434782609</v>
      </c>
      <c r="U372" s="24">
        <f ca="1">IF(M372=0,0,Agents($M$4,$M$5,M372,$M$3)/(1-$P$1))</f>
        <v>19.565217391304348</v>
      </c>
      <c r="V372" s="24">
        <f ca="1">IF(N372=0,0,Agents($M$4,$M$5,N372,$M$3)/(1-$P$1))</f>
        <v>19.565217391304348</v>
      </c>
      <c r="W372" s="24">
        <f ca="1">IF(O372=0,0,Agents($M$4,$M$5,O372,$M$3)/(1-$P$1))</f>
        <v>19.565217391304348</v>
      </c>
      <c r="X372" s="24">
        <f ca="1">IF(P372=0,0,Agents($M$4,$M$5,P372,$M$3)/(1-$P$1))</f>
        <v>6.5217391304347823</v>
      </c>
    </row>
    <row r="373" spans="1:24" x14ac:dyDescent="0.25">
      <c r="A373" s="121">
        <v>0.5625</v>
      </c>
      <c r="B373" s="122">
        <v>4.8309178743961345E-2</v>
      </c>
      <c r="C373" s="123">
        <v>5.3928467114521643E-2</v>
      </c>
      <c r="D373" s="123">
        <v>5.5887440894937128E-2</v>
      </c>
      <c r="E373" s="123">
        <v>5.1706993702353328E-2</v>
      </c>
      <c r="F373" s="123">
        <v>5.6944775211029107E-2</v>
      </c>
      <c r="G373" s="123">
        <v>5.6942003514938486E-2</v>
      </c>
      <c r="H373" s="124">
        <v>5.8576480990274113E-2</v>
      </c>
      <c r="J373" s="30">
        <f t="shared" ca="1" si="43"/>
        <v>3.1877171753759628</v>
      </c>
      <c r="K373" s="30">
        <f t="shared" ca="1" si="43"/>
        <v>49.801950639912157</v>
      </c>
      <c r="L373" s="30">
        <f t="shared" ca="1" si="43"/>
        <v>59.414143968738131</v>
      </c>
      <c r="M373" s="30">
        <f t="shared" ca="1" si="43"/>
        <v>49.72838793586503</v>
      </c>
      <c r="N373" s="30">
        <f t="shared" ca="1" si="43"/>
        <v>52.768979703146741</v>
      </c>
      <c r="O373" s="30">
        <f t="shared" ca="1" si="43"/>
        <v>51.641018241090613</v>
      </c>
      <c r="P373" s="30">
        <f t="shared" ca="1" si="43"/>
        <v>12.996077714994318</v>
      </c>
      <c r="R373" s="30">
        <f ca="1">IF(J373=0,0,Agents($M$4,$M$5,J373,$M$3)/(1-$P$1))</f>
        <v>3.2608695652173911</v>
      </c>
      <c r="S373" s="30">
        <f ca="1">IF(K373=0,0,Agents($M$4,$M$5,K373,$M$3)/(1-$P$1))</f>
        <v>19.565217391304348</v>
      </c>
      <c r="T373" s="30">
        <f ca="1">IF(L373=0,0,Agents($M$4,$M$5,L373,$M$3)/(1-$P$1))</f>
        <v>22.826086956521738</v>
      </c>
      <c r="U373" s="30">
        <f ca="1">IF(M373=0,0,Agents($M$4,$M$5,M373,$M$3)/(1-$P$1))</f>
        <v>19.565217391304348</v>
      </c>
      <c r="V373" s="30">
        <f ca="1">IF(N373=0,0,Agents($M$4,$M$5,N373,$M$3)/(1-$P$1))</f>
        <v>20.652173913043477</v>
      </c>
      <c r="W373" s="30">
        <f ca="1">IF(O373=0,0,Agents($M$4,$M$5,O373,$M$3)/(1-$P$1))</f>
        <v>20.652173913043477</v>
      </c>
      <c r="X373" s="30">
        <f ca="1">IF(P373=0,0,Agents($M$4,$M$5,P373,$M$3)/(1-$P$1))</f>
        <v>6.5217391304347823</v>
      </c>
    </row>
    <row r="374" spans="1:24" x14ac:dyDescent="0.25">
      <c r="A374" s="125">
        <v>0.58333333333333337</v>
      </c>
      <c r="B374" s="118">
        <v>3.8647342995169073E-2</v>
      </c>
      <c r="C374" s="119">
        <v>5.4964021135923087E-2</v>
      </c>
      <c r="D374" s="119">
        <v>5.7386691269749726E-2</v>
      </c>
      <c r="E374" s="119">
        <v>5.8667550546900891E-2</v>
      </c>
      <c r="F374" s="119">
        <v>5.8664761451139191E-2</v>
      </c>
      <c r="G374" s="119">
        <v>5.9050966608084357E-2</v>
      </c>
      <c r="H374" s="120">
        <v>5.4266136162687904E-2</v>
      </c>
      <c r="J374" s="24">
        <f t="shared" ca="1" si="43"/>
        <v>2.55017374030077</v>
      </c>
      <c r="K374" s="24">
        <f t="shared" ca="1" si="43"/>
        <v>50.758265792524938</v>
      </c>
      <c r="L374" s="24">
        <f t="shared" ca="1" si="43"/>
        <v>61.008002556426121</v>
      </c>
      <c r="M374" s="24">
        <f t="shared" ca="1" si="43"/>
        <v>56.422594004154554</v>
      </c>
      <c r="N374" s="24">
        <f t="shared" ca="1" si="43"/>
        <v>54.362838290834731</v>
      </c>
      <c r="O374" s="24">
        <f t="shared" ca="1" si="43"/>
        <v>53.55364854631619</v>
      </c>
      <c r="P374" s="24">
        <f t="shared" ca="1" si="43"/>
        <v>12.039762562381528</v>
      </c>
      <c r="R374" s="24">
        <f ca="1">IF(J374=0,0,Agents($M$4,$M$5,J374,$M$3)/(1-$P$1))</f>
        <v>2.1739130434782608</v>
      </c>
      <c r="S374" s="24">
        <f ca="1">IF(K374=0,0,Agents($M$4,$M$5,K374,$M$3)/(1-$P$1))</f>
        <v>19.565217391304348</v>
      </c>
      <c r="T374" s="24">
        <f ca="1">IF(L374=0,0,Agents($M$4,$M$5,L374,$M$3)/(1-$P$1))</f>
        <v>23.913043478260867</v>
      </c>
      <c r="U374" s="24">
        <f ca="1">IF(M374=0,0,Agents($M$4,$M$5,M374,$M$3)/(1-$P$1))</f>
        <v>21.739130434782609</v>
      </c>
      <c r="V374" s="24">
        <f ca="1">IF(N374=0,0,Agents($M$4,$M$5,N374,$M$3)/(1-$P$1))</f>
        <v>21.739130434782609</v>
      </c>
      <c r="W374" s="24">
        <f ca="1">IF(O374=0,0,Agents($M$4,$M$5,O374,$M$3)/(1-$P$1))</f>
        <v>20.652173913043477</v>
      </c>
      <c r="X374" s="24">
        <f ca="1">IF(P374=0,0,Agents($M$4,$M$5,P374,$M$3)/(1-$P$1))</f>
        <v>6.5217391304347823</v>
      </c>
    </row>
    <row r="375" spans="1:24" x14ac:dyDescent="0.25">
      <c r="A375" s="121">
        <v>0.60416666666666663</v>
      </c>
      <c r="B375" s="122">
        <v>4.3478260869565216E-2</v>
      </c>
      <c r="C375" s="123">
        <v>5.4618836462122608E-2</v>
      </c>
      <c r="D375" s="123">
        <v>5.9485641794487357E-2</v>
      </c>
      <c r="E375" s="123">
        <v>6.1982101425256876E-2</v>
      </c>
      <c r="F375" s="123">
        <v>6.1760736683337335E-2</v>
      </c>
      <c r="G375" s="123">
        <v>5.8347978910369067E-2</v>
      </c>
      <c r="H375" s="124">
        <v>5.4266136162687904E-2</v>
      </c>
      <c r="J375" s="30">
        <f t="shared" ca="1" si="43"/>
        <v>2.8689454578383669</v>
      </c>
      <c r="K375" s="30">
        <f t="shared" ca="1" si="43"/>
        <v>50.439494074987351</v>
      </c>
      <c r="L375" s="30">
        <f t="shared" ca="1" si="43"/>
        <v>63.239404579189291</v>
      </c>
      <c r="M375" s="30">
        <f t="shared" ca="1" si="43"/>
        <v>59.61031117953052</v>
      </c>
      <c r="N375" s="30">
        <f t="shared" ca="1" si="43"/>
        <v>57.231783748673095</v>
      </c>
      <c r="O375" s="30">
        <f t="shared" ca="1" si="43"/>
        <v>52.916105111240995</v>
      </c>
      <c r="P375" s="30">
        <f t="shared" ca="1" si="43"/>
        <v>12.039762562381528</v>
      </c>
      <c r="R375" s="30">
        <f ca="1">IF(J375=0,0,Agents($M$4,$M$5,J375,$M$3)/(1-$P$1))</f>
        <v>3.2608695652173911</v>
      </c>
      <c r="S375" s="30">
        <f ca="1">IF(K375=0,0,Agents($M$4,$M$5,K375,$M$3)/(1-$P$1))</f>
        <v>19.565217391304348</v>
      </c>
      <c r="T375" s="30">
        <f ca="1">IF(L375=0,0,Agents($M$4,$M$5,L375,$M$3)/(1-$P$1))</f>
        <v>23.913043478260867</v>
      </c>
      <c r="U375" s="30">
        <f ca="1">IF(M375=0,0,Agents($M$4,$M$5,M375,$M$3)/(1-$P$1))</f>
        <v>22.826086956521738</v>
      </c>
      <c r="V375" s="30">
        <f ca="1">IF(N375=0,0,Agents($M$4,$M$5,N375,$M$3)/(1-$P$1))</f>
        <v>21.739130434782609</v>
      </c>
      <c r="W375" s="30">
        <f ca="1">IF(O375=0,0,Agents($M$4,$M$5,O375,$M$3)/(1-$P$1))</f>
        <v>20.652173913043477</v>
      </c>
      <c r="X375" s="30">
        <f ca="1">IF(P375=0,0,Agents($M$4,$M$5,P375,$M$3)/(1-$P$1))</f>
        <v>6.5217391304347823</v>
      </c>
    </row>
    <row r="376" spans="1:24" x14ac:dyDescent="0.25">
      <c r="A376" s="125">
        <v>0.625</v>
      </c>
      <c r="B376" s="118">
        <v>4.8309178743961345E-2</v>
      </c>
      <c r="C376" s="119">
        <v>5.3238097766920671E-2</v>
      </c>
      <c r="D376" s="119">
        <v>5.1689539845461867E-2</v>
      </c>
      <c r="E376" s="119">
        <v>5.5021544580709306E-2</v>
      </c>
      <c r="F376" s="119">
        <v>5.7632769707073143E-2</v>
      </c>
      <c r="G376" s="119">
        <v>5.7293497363796131E-2</v>
      </c>
      <c r="H376" s="120">
        <v>4.7082228116710895E-2</v>
      </c>
      <c r="J376" s="24">
        <f t="shared" ca="1" si="43"/>
        <v>3.1877171753759628</v>
      </c>
      <c r="K376" s="24">
        <f t="shared" ca="1" si="43"/>
        <v>49.164407204836962</v>
      </c>
      <c r="L376" s="24">
        <f t="shared" ca="1" si="43"/>
        <v>54.951339923211783</v>
      </c>
      <c r="M376" s="24">
        <f t="shared" ca="1" si="43"/>
        <v>52.916105111240988</v>
      </c>
      <c r="N376" s="24">
        <f t="shared" ca="1" si="43"/>
        <v>53.406523138221935</v>
      </c>
      <c r="O376" s="24">
        <f t="shared" ca="1" si="43"/>
        <v>51.959789958628207</v>
      </c>
      <c r="P376" s="24">
        <f t="shared" ca="1" si="43"/>
        <v>10.445903974693547</v>
      </c>
      <c r="R376" s="24">
        <f ca="1">IF(J376=0,0,Agents($M$4,$M$5,J376,$M$3)/(1-$P$1))</f>
        <v>3.2608695652173911</v>
      </c>
      <c r="S376" s="24">
        <f ca="1">IF(K376=0,0,Agents($M$4,$M$5,K376,$M$3)/(1-$P$1))</f>
        <v>19.565217391304348</v>
      </c>
      <c r="T376" s="24">
        <f ca="1">IF(L376=0,0,Agents($M$4,$M$5,L376,$M$3)/(1-$P$1))</f>
        <v>21.739130434782609</v>
      </c>
      <c r="U376" s="24">
        <f ca="1">IF(M376=0,0,Agents($M$4,$M$5,M376,$M$3)/(1-$P$1))</f>
        <v>20.652173913043477</v>
      </c>
      <c r="V376" s="24">
        <f ca="1">IF(N376=0,0,Agents($M$4,$M$5,N376,$M$3)/(1-$P$1))</f>
        <v>20.652173913043477</v>
      </c>
      <c r="W376" s="24">
        <f ca="1">IF(O376=0,0,Agents($M$4,$M$5,O376,$M$3)/(1-$P$1))</f>
        <v>20.652173913043477</v>
      </c>
      <c r="X376" s="24">
        <f ca="1">IF(P376=0,0,Agents($M$4,$M$5,P376,$M$3)/(1-$P$1))</f>
        <v>5.4347826086956523</v>
      </c>
    </row>
    <row r="377" spans="1:24" x14ac:dyDescent="0.25">
      <c r="A377" s="121">
        <v>0.64583333333333337</v>
      </c>
      <c r="B377" s="122">
        <v>5.3140096618357488E-2</v>
      </c>
      <c r="C377" s="123">
        <v>5.2547728419319706E-2</v>
      </c>
      <c r="D377" s="123">
        <v>5.2888940145311945E-2</v>
      </c>
      <c r="E377" s="123">
        <v>4.938680808750414E-2</v>
      </c>
      <c r="F377" s="123">
        <v>5.5912783466963066E-2</v>
      </c>
      <c r="G377" s="123">
        <v>5.3075571177504395E-2</v>
      </c>
      <c r="H377" s="124">
        <v>4.1335101679929286E-2</v>
      </c>
      <c r="J377" s="30">
        <f t="shared" ca="1" si="43"/>
        <v>3.5064888929135596</v>
      </c>
      <c r="K377" s="30">
        <f t="shared" ca="1" si="43"/>
        <v>48.526863769761768</v>
      </c>
      <c r="L377" s="30">
        <f t="shared" ca="1" si="43"/>
        <v>56.226426793362172</v>
      </c>
      <c r="M377" s="30">
        <f t="shared" ca="1" si="43"/>
        <v>47.496985913101859</v>
      </c>
      <c r="N377" s="30">
        <f t="shared" ca="1" si="43"/>
        <v>51.81266455053396</v>
      </c>
      <c r="O377" s="30">
        <f t="shared" ca="1" si="43"/>
        <v>48.134529348177054</v>
      </c>
      <c r="P377" s="30">
        <f t="shared" ca="1" si="43"/>
        <v>9.1708171045431612</v>
      </c>
      <c r="R377" s="30">
        <f ca="1">IF(J377=0,0,Agents($M$4,$M$5,J377,$M$3)/(1-$P$1))</f>
        <v>3.2608695652173911</v>
      </c>
      <c r="S377" s="30">
        <f ca="1">IF(K377=0,0,Agents($M$4,$M$5,K377,$M$3)/(1-$P$1))</f>
        <v>19.565217391304348</v>
      </c>
      <c r="T377" s="30">
        <f ca="1">IF(L377=0,0,Agents($M$4,$M$5,L377,$M$3)/(1-$P$1))</f>
        <v>21.739130434782609</v>
      </c>
      <c r="U377" s="30">
        <f ca="1">IF(M377=0,0,Agents($M$4,$M$5,M377,$M$3)/(1-$P$1))</f>
        <v>18.478260869565215</v>
      </c>
      <c r="V377" s="30">
        <f ca="1">IF(N377=0,0,Agents($M$4,$M$5,N377,$M$3)/(1-$P$1))</f>
        <v>20.652173913043477</v>
      </c>
      <c r="W377" s="30">
        <f ca="1">IF(O377=0,0,Agents($M$4,$M$5,O377,$M$3)/(1-$P$1))</f>
        <v>19.565217391304348</v>
      </c>
      <c r="X377" s="30">
        <f ca="1">IF(P377=0,0,Agents($M$4,$M$5,P377,$M$3)/(1-$P$1))</f>
        <v>5.4347826086956523</v>
      </c>
    </row>
    <row r="378" spans="1:24" x14ac:dyDescent="0.25">
      <c r="A378" s="125">
        <v>0.66666666666666663</v>
      </c>
      <c r="B378" s="118">
        <v>4.3478260869565216E-2</v>
      </c>
      <c r="C378" s="119">
        <v>4.322774222670666E-2</v>
      </c>
      <c r="D378" s="119">
        <v>4.4792988121323936E-2</v>
      </c>
      <c r="E378" s="119">
        <v>4.9718263175339734E-2</v>
      </c>
      <c r="F378" s="119">
        <v>4.7312852266412665E-2</v>
      </c>
      <c r="G378" s="119">
        <v>4.9209138840070298E-2</v>
      </c>
      <c r="H378" s="120">
        <v>3.8461538461538478E-2</v>
      </c>
      <c r="J378" s="24">
        <f t="shared" ca="1" si="43"/>
        <v>2.8689454578383669</v>
      </c>
      <c r="K378" s="24">
        <f t="shared" ca="1" si="43"/>
        <v>39.920027396246667</v>
      </c>
      <c r="L378" s="24">
        <f t="shared" ca="1" si="43"/>
        <v>47.619590419847071</v>
      </c>
      <c r="M378" s="24">
        <f t="shared" ca="1" si="43"/>
        <v>47.815757630639446</v>
      </c>
      <c r="N378" s="24">
        <f t="shared" ca="1" si="43"/>
        <v>43.843371612094046</v>
      </c>
      <c r="O378" s="24">
        <f t="shared" ca="1" si="43"/>
        <v>44.628040455263495</v>
      </c>
      <c r="P378" s="24">
        <f t="shared" ca="1" si="43"/>
        <v>8.5332736694679667</v>
      </c>
      <c r="R378" s="24">
        <f ca="1">IF(J378=0,0,Agents($M$4,$M$5,J378,$M$3)/(1-$P$1))</f>
        <v>3.2608695652173911</v>
      </c>
      <c r="S378" s="24">
        <f ca="1">IF(K378=0,0,Agents($M$4,$M$5,K378,$M$3)/(1-$P$1))</f>
        <v>16.304347826086957</v>
      </c>
      <c r="T378" s="24">
        <f ca="1">IF(L378=0,0,Agents($M$4,$M$5,L378,$M$3)/(1-$P$1))</f>
        <v>18.478260869565215</v>
      </c>
      <c r="U378" s="24">
        <f ca="1">IF(M378=0,0,Agents($M$4,$M$5,M378,$M$3)/(1-$P$1))</f>
        <v>19.565217391304348</v>
      </c>
      <c r="V378" s="24">
        <f ca="1">IF(N378=0,0,Agents($M$4,$M$5,N378,$M$3)/(1-$P$1))</f>
        <v>17.391304347826086</v>
      </c>
      <c r="W378" s="24">
        <f ca="1">IF(O378=0,0,Agents($M$4,$M$5,O378,$M$3)/(1-$P$1))</f>
        <v>18.478260869565215</v>
      </c>
      <c r="X378" s="24">
        <f ca="1">IF(P378=0,0,Agents($M$4,$M$5,P378,$M$3)/(1-$P$1))</f>
        <v>5.4347826086956523</v>
      </c>
    </row>
    <row r="379" spans="1:24" x14ac:dyDescent="0.25">
      <c r="A379" s="121">
        <v>0.6875</v>
      </c>
      <c r="B379" s="122">
        <v>3.3816425120772944E-2</v>
      </c>
      <c r="C379" s="123">
        <v>4.0386606834656544E-2</v>
      </c>
      <c r="D379" s="123">
        <v>3.8795986622073564E-2</v>
      </c>
      <c r="E379" s="123">
        <v>3.5465694398409013E-2</v>
      </c>
      <c r="F379" s="123">
        <v>4.1808896298060415E-2</v>
      </c>
      <c r="G379" s="123">
        <v>3.5852372583479786E-2</v>
      </c>
      <c r="H379" s="124">
        <v>3.2714412024756868E-2</v>
      </c>
      <c r="J379" s="30">
        <f t="shared" ca="1" si="43"/>
        <v>2.2314020227631741</v>
      </c>
      <c r="K379" s="30">
        <f t="shared" ca="1" si="43"/>
        <v>37.296290951898776</v>
      </c>
      <c r="L379" s="30">
        <f t="shared" ca="1" si="43"/>
        <v>41.244156069095148</v>
      </c>
      <c r="M379" s="30">
        <f t="shared" ca="1" si="43"/>
        <v>34.10857377652281</v>
      </c>
      <c r="N379" s="30">
        <f t="shared" ca="1" si="43"/>
        <v>38.743024131492504</v>
      </c>
      <c r="O379" s="30">
        <f t="shared" ca="1" si="43"/>
        <v>32.514715188834828</v>
      </c>
      <c r="P379" s="30">
        <f t="shared" ca="1" si="43"/>
        <v>7.2581867993175821</v>
      </c>
      <c r="R379" s="30">
        <f ca="1">IF(J379=0,0,Agents($M$4,$M$5,J379,$M$3)/(1-$P$1))</f>
        <v>2.1739130434782608</v>
      </c>
      <c r="S379" s="30">
        <f ca="1">IF(K379=0,0,Agents($M$4,$M$5,K379,$M$3)/(1-$P$1))</f>
        <v>15.217391304347826</v>
      </c>
      <c r="T379" s="30">
        <f ca="1">IF(L379=0,0,Agents($M$4,$M$5,L379,$M$3)/(1-$P$1))</f>
        <v>16.304347826086957</v>
      </c>
      <c r="U379" s="30">
        <f ca="1">IF(M379=0,0,Agents($M$4,$M$5,M379,$M$3)/(1-$P$1))</f>
        <v>14.130434782608695</v>
      </c>
      <c r="V379" s="30">
        <f ca="1">IF(N379=0,0,Agents($M$4,$M$5,N379,$M$3)/(1-$P$1))</f>
        <v>16.304347826086957</v>
      </c>
      <c r="W379" s="30">
        <f ca="1">IF(O379=0,0,Agents($M$4,$M$5,O379,$M$3)/(1-$P$1))</f>
        <v>14.130434782608695</v>
      </c>
      <c r="X379" s="30">
        <f ca="1">IF(P379=0,0,Agents($M$4,$M$5,P379,$M$3)/(1-$P$1))</f>
        <v>4.3478260869565215</v>
      </c>
    </row>
    <row r="380" spans="1:24" x14ac:dyDescent="0.25">
      <c r="A380" s="125">
        <v>0.70833333333333337</v>
      </c>
      <c r="B380" s="118">
        <v>3.3816425120772944E-2</v>
      </c>
      <c r="C380" s="119">
        <v>2.6579219882637211E-2</v>
      </c>
      <c r="D380" s="119">
        <v>2.8185907046476763E-2</v>
      </c>
      <c r="E380" s="119">
        <v>2.7179317202519059E-2</v>
      </c>
      <c r="F380" s="119">
        <v>3.0959752321981424E-2</v>
      </c>
      <c r="G380" s="119">
        <v>2.7065026362038665E-2</v>
      </c>
      <c r="H380" s="120">
        <v>2.7298850574712645E-2</v>
      </c>
      <c r="J380" s="24">
        <f t="shared" ca="1" si="43"/>
        <v>2.2314020227631741</v>
      </c>
      <c r="K380" s="24">
        <f t="shared" ca="1" si="43"/>
        <v>24.545422250394918</v>
      </c>
      <c r="L380" s="24">
        <f t="shared" ca="1" si="43"/>
        <v>29.96454144853406</v>
      </c>
      <c r="M380" s="24">
        <f t="shared" ca="1" si="43"/>
        <v>26.139280838082904</v>
      </c>
      <c r="N380" s="24">
        <f t="shared" ca="1" si="43"/>
        <v>28.689454578383671</v>
      </c>
      <c r="O380" s="24">
        <f t="shared" ca="1" si="43"/>
        <v>24.545422250394921</v>
      </c>
      <c r="P380" s="24">
        <f t="shared" ca="1" si="43"/>
        <v>6.056662633214331</v>
      </c>
      <c r="R380" s="24">
        <f ca="1">IF(J380=0,0,Agents($M$4,$M$5,J380,$M$3)/(1-$P$1))</f>
        <v>2.1739130434782608</v>
      </c>
      <c r="S380" s="24">
        <f ca="1">IF(K380=0,0,Agents($M$4,$M$5,K380,$M$3)/(1-$P$1))</f>
        <v>10.869565217391305</v>
      </c>
      <c r="T380" s="24">
        <f ca="1">IF(L380=0,0,Agents($M$4,$M$5,L380,$M$3)/(1-$P$1))</f>
        <v>13.043478260869565</v>
      </c>
      <c r="U380" s="24">
        <f ca="1">IF(M380=0,0,Agents($M$4,$M$5,M380,$M$3)/(1-$P$1))</f>
        <v>11.956521739130434</v>
      </c>
      <c r="V380" s="24">
        <f ca="1">IF(N380=0,0,Agents($M$4,$M$5,N380,$M$3)/(1-$P$1))</f>
        <v>13.043478260869565</v>
      </c>
      <c r="W380" s="24">
        <f ca="1">IF(O380=0,0,Agents($M$4,$M$5,O380,$M$3)/(1-$P$1))</f>
        <v>10.869565217391305</v>
      </c>
      <c r="X380" s="24">
        <f ca="1">IF(P380=0,0,Agents($M$4,$M$5,P380,$M$3)/(1-$P$1))</f>
        <v>4.3478260869565215</v>
      </c>
    </row>
    <row r="381" spans="1:24" x14ac:dyDescent="0.25">
      <c r="A381" s="121">
        <v>0.72916666666666663</v>
      </c>
      <c r="B381" s="122">
        <v>1.4492753623188406E-2</v>
      </c>
      <c r="C381" s="123">
        <v>1.9675526406627546E-2</v>
      </c>
      <c r="D381" s="123">
        <v>1.6791604197901048E-2</v>
      </c>
      <c r="E381" s="123">
        <v>2.0881670533642691E-2</v>
      </c>
      <c r="F381" s="123">
        <v>2.1327829377364983E-2</v>
      </c>
      <c r="G381" s="123">
        <v>1.8629173989455183E-2</v>
      </c>
      <c r="H381" s="124">
        <v>2.8735632183908046E-2</v>
      </c>
      <c r="J381" s="30">
        <f t="shared" ca="1" si="43"/>
        <v>0.9563151526127891</v>
      </c>
      <c r="K381" s="30">
        <f t="shared" ca="1" si="43"/>
        <v>18.169987899642994</v>
      </c>
      <c r="L381" s="30">
        <f t="shared" ca="1" si="43"/>
        <v>17.851216182105397</v>
      </c>
      <c r="M381" s="30">
        <f t="shared" ca="1" si="43"/>
        <v>20.08261820486857</v>
      </c>
      <c r="N381" s="30">
        <f t="shared" ca="1" si="43"/>
        <v>19.763846487330973</v>
      </c>
      <c r="O381" s="30">
        <f t="shared" ca="1" si="43"/>
        <v>16.894901029492608</v>
      </c>
      <c r="P381" s="30">
        <f t="shared" ca="1" si="43"/>
        <v>6.3754343507519273</v>
      </c>
      <c r="R381" s="30">
        <f ca="1">IF(J381=0,0,Agents($M$4,$M$5,J381,$M$3)/(1-$P$1))</f>
        <v>2.1739130434782608</v>
      </c>
      <c r="S381" s="30">
        <f ca="1">IF(K381=0,0,Agents($M$4,$M$5,K381,$M$3)/(1-$P$1))</f>
        <v>8.695652173913043</v>
      </c>
      <c r="T381" s="30">
        <f ca="1">IF(L381=0,0,Agents($M$4,$M$5,L381,$M$3)/(1-$P$1))</f>
        <v>8.695652173913043</v>
      </c>
      <c r="U381" s="30">
        <f ca="1">IF(M381=0,0,Agents($M$4,$M$5,M381,$M$3)/(1-$P$1))</f>
        <v>9.7826086956521738</v>
      </c>
      <c r="V381" s="30">
        <f ca="1">IF(N381=0,0,Agents($M$4,$M$5,N381,$M$3)/(1-$P$1))</f>
        <v>9.7826086956521738</v>
      </c>
      <c r="W381" s="30">
        <f ca="1">IF(O381=0,0,Agents($M$4,$M$5,O381,$M$3)/(1-$P$1))</f>
        <v>8.695652173913043</v>
      </c>
      <c r="X381" s="30">
        <f ca="1">IF(P381=0,0,Agents($M$4,$M$5,P381,$M$3)/(1-$P$1))</f>
        <v>4.3478260869565215</v>
      </c>
    </row>
    <row r="382" spans="1:24" x14ac:dyDescent="0.25">
      <c r="A382" s="125">
        <v>0.75</v>
      </c>
      <c r="B382" s="118">
        <v>2.4154589371980676E-2</v>
      </c>
      <c r="C382" s="119">
        <v>1.5533310321021747E-2</v>
      </c>
      <c r="D382" s="119">
        <v>1.4992503748125937E-2</v>
      </c>
      <c r="E382" s="119">
        <v>1.4252568776930727E-2</v>
      </c>
      <c r="F382" s="119">
        <v>1.5823873409012729E-2</v>
      </c>
      <c r="G382" s="119">
        <v>1.1950790861159929E-2</v>
      </c>
      <c r="H382" s="120">
        <v>1.4367816091954023E-2</v>
      </c>
      <c r="J382" s="24">
        <f t="shared" ca="1" si="43"/>
        <v>1.5938585876879816</v>
      </c>
      <c r="K382" s="24">
        <f t="shared" ca="1" si="43"/>
        <v>14.344727289191836</v>
      </c>
      <c r="L382" s="24">
        <f t="shared" ca="1" si="43"/>
        <v>15.938585876879818</v>
      </c>
      <c r="M382" s="24">
        <f t="shared" ca="1" si="43"/>
        <v>13.707183854116645</v>
      </c>
      <c r="N382" s="24">
        <f t="shared" ca="1" si="43"/>
        <v>14.663499006729433</v>
      </c>
      <c r="O382" s="24">
        <f t="shared" ca="1" si="43"/>
        <v>10.838238396278276</v>
      </c>
      <c r="P382" s="24">
        <f t="shared" ca="1" si="43"/>
        <v>3.1877171753759637</v>
      </c>
      <c r="R382" s="24">
        <f ca="1">IF(J382=0,0,Agents($M$4,$M$5,J382,$M$3)/(1-$P$1))</f>
        <v>2.1739130434782608</v>
      </c>
      <c r="S382" s="24">
        <f ca="1">IF(K382=0,0,Agents($M$4,$M$5,K382,$M$3)/(1-$P$1))</f>
        <v>7.6086956521739131</v>
      </c>
      <c r="T382" s="24">
        <f ca="1">IF(L382=0,0,Agents($M$4,$M$5,L382,$M$3)/(1-$P$1))</f>
        <v>7.6086956521739131</v>
      </c>
      <c r="U382" s="24">
        <f ca="1">IF(M382=0,0,Agents($M$4,$M$5,M382,$M$3)/(1-$P$1))</f>
        <v>7.6086956521739131</v>
      </c>
      <c r="V382" s="24">
        <f ca="1">IF(N382=0,0,Agents($M$4,$M$5,N382,$M$3)/(1-$P$1))</f>
        <v>7.6086956521739131</v>
      </c>
      <c r="W382" s="24">
        <f ca="1">IF(O382=0,0,Agents($M$4,$M$5,O382,$M$3)/(1-$P$1))</f>
        <v>6.5217391304347823</v>
      </c>
      <c r="X382" s="24">
        <f ca="1">IF(P382=0,0,Agents($M$4,$M$5,P382,$M$3)/(1-$P$1))</f>
        <v>3.2608695652173911</v>
      </c>
    </row>
    <row r="383" spans="1:24" x14ac:dyDescent="0.25">
      <c r="A383" s="121">
        <v>0.77083333333333337</v>
      </c>
      <c r="B383" s="122">
        <v>1.932367149758454E-2</v>
      </c>
      <c r="C383" s="123">
        <v>1.1736278909216431E-2</v>
      </c>
      <c r="D383" s="123">
        <v>9.595202398800599E-3</v>
      </c>
      <c r="E383" s="123">
        <v>8.6178322837255558E-3</v>
      </c>
      <c r="F383" s="123">
        <v>9.6319229446164435E-3</v>
      </c>
      <c r="G383" s="123">
        <v>8.4358523725834803E-3</v>
      </c>
      <c r="H383" s="124">
        <v>1.4367816091954023E-2</v>
      </c>
      <c r="J383" s="30">
        <f t="shared" ca="1" si="43"/>
        <v>1.2750868701503852</v>
      </c>
      <c r="K383" s="30">
        <f t="shared" ca="1" si="43"/>
        <v>10.838238396278275</v>
      </c>
      <c r="L383" s="30">
        <f t="shared" ca="1" si="43"/>
        <v>10.200694961203084</v>
      </c>
      <c r="M383" s="30">
        <f t="shared" ca="1" si="43"/>
        <v>8.2880646559775055</v>
      </c>
      <c r="N383" s="30">
        <f t="shared" ca="1" si="43"/>
        <v>8.9256080910526983</v>
      </c>
      <c r="O383" s="30">
        <f t="shared" ca="1" si="43"/>
        <v>7.6505212209023137</v>
      </c>
      <c r="P383" s="30">
        <f t="shared" ca="1" si="43"/>
        <v>3.1877171753759637</v>
      </c>
      <c r="R383" s="30">
        <f ca="1">IF(J383=0,0,Agents($M$4,$M$5,J383,$M$3)/(1-$P$1))</f>
        <v>2.1739130434782608</v>
      </c>
      <c r="S383" s="30">
        <f ca="1">IF(K383=0,0,Agents($M$4,$M$5,K383,$M$3)/(1-$P$1))</f>
        <v>6.5217391304347823</v>
      </c>
      <c r="T383" s="30">
        <f ca="1">IF(L383=0,0,Agents($M$4,$M$5,L383,$M$3)/(1-$P$1))</f>
        <v>5.4347826086956523</v>
      </c>
      <c r="U383" s="30">
        <f ca="1">IF(M383=0,0,Agents($M$4,$M$5,M383,$M$3)/(1-$P$1))</f>
        <v>5.4347826086956523</v>
      </c>
      <c r="V383" s="30">
        <f ca="1">IF(N383=0,0,Agents($M$4,$M$5,N383,$M$3)/(1-$P$1))</f>
        <v>5.4347826086956523</v>
      </c>
      <c r="W383" s="30">
        <f ca="1">IF(O383=0,0,Agents($M$4,$M$5,O383,$M$3)/(1-$P$1))</f>
        <v>4.3478260869565215</v>
      </c>
      <c r="X383" s="30">
        <f ca="1">IF(P383=0,0,Agents($M$4,$M$5,P383,$M$3)/(1-$P$1))</f>
        <v>3.2608695652173911</v>
      </c>
    </row>
    <row r="384" spans="1:24" x14ac:dyDescent="0.25">
      <c r="A384" s="125">
        <v>0.79166666666666663</v>
      </c>
      <c r="B384" s="118">
        <v>1.4492753623188406E-2</v>
      </c>
      <c r="C384" s="119">
        <v>7.9392474974111157E-3</v>
      </c>
      <c r="D384" s="119">
        <v>5.6971514242878558E-3</v>
      </c>
      <c r="E384" s="119">
        <v>7.9549221080543586E-3</v>
      </c>
      <c r="F384" s="119">
        <v>8.2559339525283791E-3</v>
      </c>
      <c r="G384" s="119">
        <v>6.3268892794376098E-3</v>
      </c>
      <c r="H384" s="120">
        <v>8.6206896551724137E-3</v>
      </c>
      <c r="J384" s="24">
        <f t="shared" ca="1" si="43"/>
        <v>0.9563151526127891</v>
      </c>
      <c r="K384" s="24">
        <f t="shared" ca="1" si="43"/>
        <v>7.3317495033647164</v>
      </c>
      <c r="L384" s="24">
        <f t="shared" ca="1" si="43"/>
        <v>6.056662633214331</v>
      </c>
      <c r="M384" s="24">
        <f t="shared" ca="1" si="43"/>
        <v>7.6505212209023128</v>
      </c>
      <c r="N384" s="24">
        <f t="shared" ca="1" si="43"/>
        <v>7.6505212209023119</v>
      </c>
      <c r="O384" s="24">
        <f t="shared" ca="1" si="43"/>
        <v>5.7378909156767346</v>
      </c>
      <c r="P384" s="24">
        <f t="shared" ca="1" si="43"/>
        <v>1.9126303052255782</v>
      </c>
      <c r="R384" s="24">
        <f ca="1">IF(J384=0,0,Agents($M$4,$M$5,J384,$M$3)/(1-$P$1))</f>
        <v>2.1739130434782608</v>
      </c>
      <c r="S384" s="24">
        <f ca="1">IF(K384=0,0,Agents($M$4,$M$5,K384,$M$3)/(1-$P$1))</f>
        <v>4.3478260869565215</v>
      </c>
      <c r="T384" s="24">
        <f ca="1">IF(L384=0,0,Agents($M$4,$M$5,L384,$M$3)/(1-$P$1))</f>
        <v>4.3478260869565215</v>
      </c>
      <c r="U384" s="24">
        <f ca="1">IF(M384=0,0,Agents($M$4,$M$5,M384,$M$3)/(1-$P$1))</f>
        <v>4.3478260869565215</v>
      </c>
      <c r="V384" s="24">
        <f ca="1">IF(N384=0,0,Agents($M$4,$M$5,N384,$M$3)/(1-$P$1))</f>
        <v>4.3478260869565215</v>
      </c>
      <c r="W384" s="24">
        <f ca="1">IF(O384=0,0,Agents($M$4,$M$5,O384,$M$3)/(1-$P$1))</f>
        <v>4.3478260869565215</v>
      </c>
      <c r="X384" s="24">
        <f ca="1">IF(P384=0,0,Agents($M$4,$M$5,P384,$M$3)/(1-$P$1))</f>
        <v>2.1739130434782608</v>
      </c>
    </row>
    <row r="385" spans="1:24" x14ac:dyDescent="0.25">
      <c r="A385" s="126">
        <v>0.8125</v>
      </c>
      <c r="B385" s="122">
        <v>2.4154589371980676E-2</v>
      </c>
      <c r="C385" s="123">
        <v>5.5229547808077319E-3</v>
      </c>
      <c r="D385" s="123">
        <v>5.0974512743628183E-3</v>
      </c>
      <c r="E385" s="123">
        <v>5.3032814053695721E-3</v>
      </c>
      <c r="F385" s="123">
        <v>7.2239422084623322E-3</v>
      </c>
      <c r="G385" s="123">
        <v>4.2179261862917402E-3</v>
      </c>
      <c r="H385" s="124">
        <v>8.6206896551724137E-3</v>
      </c>
      <c r="J385" s="30">
        <f t="shared" ca="1" si="43"/>
        <v>1.5938585876879816</v>
      </c>
      <c r="K385" s="30">
        <f t="shared" ca="1" si="43"/>
        <v>5.100347480601541</v>
      </c>
      <c r="L385" s="30">
        <f t="shared" ca="1" si="43"/>
        <v>5.4191191981391382</v>
      </c>
      <c r="M385" s="30">
        <f t="shared" ca="1" si="43"/>
        <v>5.1003474806015419</v>
      </c>
      <c r="N385" s="30">
        <f t="shared" ca="1" si="43"/>
        <v>6.6942060682895228</v>
      </c>
      <c r="O385" s="30">
        <f t="shared" ca="1" si="43"/>
        <v>3.8252606104511568</v>
      </c>
      <c r="P385" s="30">
        <f t="shared" ca="1" si="43"/>
        <v>1.9126303052255782</v>
      </c>
      <c r="R385" s="30">
        <f ca="1">IF(J385=0,0,Agents($M$4,$M$5,J385,$M$3)/(1-$P$1))</f>
        <v>2.1739130434782608</v>
      </c>
      <c r="S385" s="30">
        <f ca="1">IF(K385=0,0,Agents($M$4,$M$5,K385,$M$3)/(1-$P$1))</f>
        <v>3.2608695652173911</v>
      </c>
      <c r="T385" s="30">
        <f ca="1">IF(L385=0,0,Agents($M$4,$M$5,L385,$M$3)/(1-$P$1))</f>
        <v>4.3478260869565215</v>
      </c>
      <c r="U385" s="30">
        <f ca="1">IF(M385=0,0,Agents($M$4,$M$5,M385,$M$3)/(1-$P$1))</f>
        <v>3.2608695652173911</v>
      </c>
      <c r="V385" s="30">
        <f ca="1">IF(N385=0,0,Agents($M$4,$M$5,N385,$M$3)/(1-$P$1))</f>
        <v>4.3478260869565215</v>
      </c>
      <c r="W385" s="30">
        <f ca="1">IF(O385=0,0,Agents($M$4,$M$5,O385,$M$3)/(1-$P$1))</f>
        <v>3.2608695652173911</v>
      </c>
      <c r="X385" s="30">
        <f ca="1">IF(P385=0,0,Agents($M$4,$M$5,P385,$M$3)/(1-$P$1))</f>
        <v>2.1739130434782608</v>
      </c>
    </row>
    <row r="386" spans="1:24" x14ac:dyDescent="0.25">
      <c r="A386" s="125">
        <v>0.83333333333333304</v>
      </c>
      <c r="B386" s="127">
        <v>9.6618357487922701E-3</v>
      </c>
      <c r="C386" s="128">
        <v>2.0711080428028996E-3</v>
      </c>
      <c r="D386" s="128">
        <v>2.098950524737631E-3</v>
      </c>
      <c r="E386" s="128">
        <v>2.651640702684786E-3</v>
      </c>
      <c r="F386" s="128">
        <v>2.7519779841761265E-3</v>
      </c>
      <c r="G386" s="128">
        <v>1.7574692442882249E-3</v>
      </c>
      <c r="H386" s="129">
        <v>4.3103448275862068E-3</v>
      </c>
      <c r="J386" s="30">
        <f t="shared" ca="1" si="43"/>
        <v>0.63754343507519262</v>
      </c>
      <c r="K386" s="30">
        <f t="shared" ca="1" si="43"/>
        <v>1.912630305225578</v>
      </c>
      <c r="L386" s="30">
        <f t="shared" ca="1" si="43"/>
        <v>2.2314020227631746</v>
      </c>
      <c r="M386" s="30">
        <f t="shared" ca="1" si="43"/>
        <v>2.5501737403007709</v>
      </c>
      <c r="N386" s="30">
        <f t="shared" ca="1" si="43"/>
        <v>2.5501737403007705</v>
      </c>
      <c r="O386" s="30">
        <f t="shared" ca="1" si="43"/>
        <v>1.5938585876879818</v>
      </c>
      <c r="P386" s="30">
        <f t="shared" ca="1" si="43"/>
        <v>0.9563151526127891</v>
      </c>
      <c r="R386" s="30">
        <f ca="1">IF(J386=0,0,Agents($M$4,$M$5,J386,$M$3)/(1-$P$1))</f>
        <v>1.0869565217391304</v>
      </c>
      <c r="S386" s="30">
        <f ca="1">IF(K386=0,0,Agents($M$4,$M$5,K386,$M$3)/(1-$P$1))</f>
        <v>2.1739130434782608</v>
      </c>
      <c r="T386" s="30">
        <f ca="1">IF(L386=0,0,Agents($M$4,$M$5,L386,$M$3)/(1-$P$1))</f>
        <v>2.1739130434782608</v>
      </c>
      <c r="U386" s="30">
        <f ca="1">IF(M386=0,0,Agents($M$4,$M$5,M386,$M$3)/(1-$P$1))</f>
        <v>2.1739130434782608</v>
      </c>
      <c r="V386" s="30">
        <f ca="1">IF(N386=0,0,Agents($M$4,$M$5,N386,$M$3)/(1-$P$1))</f>
        <v>2.1739130434782608</v>
      </c>
      <c r="W386" s="30">
        <f ca="1">IF(O386=0,0,Agents($M$4,$M$5,O386,$M$3)/(1-$P$1))</f>
        <v>2.1739130434782608</v>
      </c>
      <c r="X386" s="30">
        <f ca="1">IF(P386=0,0,Agents($M$4,$M$5,P386,$M$3)/(1-$P$1))</f>
        <v>2.1739130434782608</v>
      </c>
    </row>
    <row r="387" spans="1:24" x14ac:dyDescent="0.25">
      <c r="A387" s="126">
        <v>0.85416666666666696</v>
      </c>
      <c r="B387" s="127">
        <v>1.4492753623188406E-2</v>
      </c>
      <c r="C387" s="128">
        <v>1.380738695201933E-3</v>
      </c>
      <c r="D387" s="128">
        <v>1.1994002998500749E-3</v>
      </c>
      <c r="E387" s="128">
        <v>1.325820351342393E-3</v>
      </c>
      <c r="F387" s="128">
        <v>1.7199862401100791E-3</v>
      </c>
      <c r="G387" s="128">
        <v>1.4059753954305801E-3</v>
      </c>
      <c r="H387" s="129">
        <v>1.4367816091954023E-3</v>
      </c>
      <c r="J387" s="30">
        <f t="shared" ca="1" si="43"/>
        <v>0.9563151526127891</v>
      </c>
      <c r="K387" s="30">
        <f t="shared" ca="1" si="43"/>
        <v>1.2750868701503852</v>
      </c>
      <c r="L387" s="30">
        <f t="shared" ca="1" si="43"/>
        <v>1.2750868701503855</v>
      </c>
      <c r="M387" s="30">
        <f t="shared" ca="1" si="43"/>
        <v>1.2750868701503855</v>
      </c>
      <c r="N387" s="30">
        <f t="shared" ca="1" si="43"/>
        <v>1.5938585876879816</v>
      </c>
      <c r="O387" s="30">
        <f t="shared" ca="1" si="43"/>
        <v>1.2750868701503857</v>
      </c>
      <c r="P387" s="30">
        <f t="shared" ca="1" si="43"/>
        <v>0.31877171753759637</v>
      </c>
      <c r="R387" s="30">
        <f ca="1">IF(J387=0,0,Agents($M$4,$M$5,J387,$M$3)/(1-$P$1))</f>
        <v>2.1739130434782608</v>
      </c>
      <c r="S387" s="30">
        <f ca="1">IF(K387=0,0,Agents($M$4,$M$5,K387,$M$3)/(1-$P$1))</f>
        <v>2.1739130434782608</v>
      </c>
      <c r="T387" s="30">
        <f ca="1">IF(L387=0,0,Agents($M$4,$M$5,L387,$M$3)/(1-$P$1))</f>
        <v>2.1739130434782608</v>
      </c>
      <c r="U387" s="30">
        <f ca="1">IF(M387=0,0,Agents($M$4,$M$5,M387,$M$3)/(1-$P$1))</f>
        <v>2.1739130434782608</v>
      </c>
      <c r="V387" s="30">
        <f ca="1">IF(N387=0,0,Agents($M$4,$M$5,N387,$M$3)/(1-$P$1))</f>
        <v>2.1739130434782608</v>
      </c>
      <c r="W387" s="30">
        <f ca="1">IF(O387=0,0,Agents($M$4,$M$5,O387,$M$3)/(1-$P$1))</f>
        <v>2.1739130434782608</v>
      </c>
      <c r="X387" s="30">
        <f ca="1">IF(P387=0,0,Agents($M$4,$M$5,P387,$M$3)/(1-$P$1))</f>
        <v>1.0869565217391304</v>
      </c>
    </row>
    <row r="388" spans="1:24" x14ac:dyDescent="0.25">
      <c r="A388" s="125">
        <v>0.875000000000001</v>
      </c>
      <c r="B388" s="127">
        <v>1.4492753623188406E-2</v>
      </c>
      <c r="C388" s="128">
        <v>7.9392474974111157E-3</v>
      </c>
      <c r="D388" s="128">
        <v>5.6971514242878558E-3</v>
      </c>
      <c r="E388" s="128">
        <v>7.9549221080543586E-3</v>
      </c>
      <c r="F388" s="128">
        <v>8.2559339525283791E-3</v>
      </c>
      <c r="G388" s="128">
        <v>6.3268892794376098E-3</v>
      </c>
      <c r="H388" s="129">
        <v>8.6206896551724137E-3</v>
      </c>
      <c r="J388" s="30">
        <f t="shared" ref="J388:P391" ca="1" si="44">B388*J$392</f>
        <v>0.9563151526127891</v>
      </c>
      <c r="K388" s="30">
        <f t="shared" ca="1" si="44"/>
        <v>7.3317495033647164</v>
      </c>
      <c r="L388" s="30">
        <f t="shared" ca="1" si="44"/>
        <v>6.056662633214331</v>
      </c>
      <c r="M388" s="30">
        <f t="shared" ca="1" si="44"/>
        <v>7.6505212209023128</v>
      </c>
      <c r="N388" s="30">
        <f t="shared" ca="1" si="44"/>
        <v>7.6505212209023119</v>
      </c>
      <c r="O388" s="30">
        <f t="shared" ca="1" si="44"/>
        <v>5.7378909156767346</v>
      </c>
      <c r="P388" s="30">
        <f t="shared" ca="1" si="44"/>
        <v>1.9126303052255782</v>
      </c>
      <c r="R388" s="30">
        <f ca="1">IF(J388=0,0,Agents($M$4,$M$5,J388,$M$3)/(1-$P$1))</f>
        <v>2.1739130434782608</v>
      </c>
      <c r="S388" s="30">
        <f ca="1">IF(K388=0,0,Agents($M$4,$M$5,K388,$M$3)/(1-$P$1))</f>
        <v>4.3478260869565215</v>
      </c>
      <c r="T388" s="30">
        <f ca="1">IF(L388=0,0,Agents($M$4,$M$5,L388,$M$3)/(1-$P$1))</f>
        <v>4.3478260869565215</v>
      </c>
      <c r="U388" s="30">
        <f ca="1">IF(M388=0,0,Agents($M$4,$M$5,M388,$M$3)/(1-$P$1))</f>
        <v>4.3478260869565215</v>
      </c>
      <c r="V388" s="30">
        <f ca="1">IF(N388=0,0,Agents($M$4,$M$5,N388,$M$3)/(1-$P$1))</f>
        <v>4.3478260869565215</v>
      </c>
      <c r="W388" s="30">
        <f ca="1">IF(O388=0,0,Agents($M$4,$M$5,O388,$M$3)/(1-$P$1))</f>
        <v>4.3478260869565215</v>
      </c>
      <c r="X388" s="30">
        <f ca="1">IF(P388=0,0,Agents($M$4,$M$5,P388,$M$3)/(1-$P$1))</f>
        <v>2.1739130434782608</v>
      </c>
    </row>
    <row r="389" spans="1:24" x14ac:dyDescent="0.25">
      <c r="A389" s="126">
        <v>0.89583333333333504</v>
      </c>
      <c r="B389" s="127">
        <v>2.4154589371980676E-2</v>
      </c>
      <c r="C389" s="128">
        <v>5.5229547808077319E-3</v>
      </c>
      <c r="D389" s="128">
        <v>5.0974512743628183E-3</v>
      </c>
      <c r="E389" s="128">
        <v>5.3032814053695721E-3</v>
      </c>
      <c r="F389" s="128">
        <v>7.2239422084623322E-3</v>
      </c>
      <c r="G389" s="128">
        <v>4.2179261862917402E-3</v>
      </c>
      <c r="H389" s="129">
        <v>8.6206896551724137E-3</v>
      </c>
      <c r="J389" s="30">
        <f t="shared" ca="1" si="44"/>
        <v>1.5938585876879816</v>
      </c>
      <c r="K389" s="30">
        <f t="shared" ca="1" si="44"/>
        <v>5.100347480601541</v>
      </c>
      <c r="L389" s="30">
        <f t="shared" ca="1" si="44"/>
        <v>5.4191191981391382</v>
      </c>
      <c r="M389" s="30">
        <f t="shared" ca="1" si="44"/>
        <v>5.1003474806015419</v>
      </c>
      <c r="N389" s="30">
        <f t="shared" ca="1" si="44"/>
        <v>6.6942060682895228</v>
      </c>
      <c r="O389" s="30">
        <f t="shared" ca="1" si="44"/>
        <v>3.8252606104511568</v>
      </c>
      <c r="P389" s="30">
        <f t="shared" ca="1" si="44"/>
        <v>1.9126303052255782</v>
      </c>
      <c r="R389" s="30">
        <f ca="1">IF(J389=0,0,Agents($M$4,$M$5,J389,$M$3)/(1-$P$1))</f>
        <v>2.1739130434782608</v>
      </c>
      <c r="S389" s="30">
        <f ca="1">IF(K389=0,0,Agents($M$4,$M$5,K389,$M$3)/(1-$P$1))</f>
        <v>3.2608695652173911</v>
      </c>
      <c r="T389" s="30">
        <f ca="1">IF(L389=0,0,Agents($M$4,$M$5,L389,$M$3)/(1-$P$1))</f>
        <v>4.3478260869565215</v>
      </c>
      <c r="U389" s="30">
        <f ca="1">IF(M389=0,0,Agents($M$4,$M$5,M389,$M$3)/(1-$P$1))</f>
        <v>3.2608695652173911</v>
      </c>
      <c r="V389" s="30">
        <f ca="1">IF(N389=0,0,Agents($M$4,$M$5,N389,$M$3)/(1-$P$1))</f>
        <v>4.3478260869565215</v>
      </c>
      <c r="W389" s="30">
        <f ca="1">IF(O389=0,0,Agents($M$4,$M$5,O389,$M$3)/(1-$P$1))</f>
        <v>3.2608695652173911</v>
      </c>
      <c r="X389" s="30">
        <f ca="1">IF(P389=0,0,Agents($M$4,$M$5,P389,$M$3)/(1-$P$1))</f>
        <v>2.1739130434782608</v>
      </c>
    </row>
    <row r="390" spans="1:24" x14ac:dyDescent="0.25">
      <c r="A390" s="125">
        <v>0.91666666666666896</v>
      </c>
      <c r="B390" s="127">
        <v>9.6618357487922701E-3</v>
      </c>
      <c r="C390" s="128">
        <v>2.0711080428028996E-3</v>
      </c>
      <c r="D390" s="128">
        <v>2.098950524737631E-3</v>
      </c>
      <c r="E390" s="128">
        <v>2.651640702684786E-3</v>
      </c>
      <c r="F390" s="128">
        <v>2.7519779841761265E-3</v>
      </c>
      <c r="G390" s="128">
        <v>1.7574692442882249E-3</v>
      </c>
      <c r="H390" s="129">
        <v>4.3103448275862068E-3</v>
      </c>
      <c r="J390" s="30">
        <f t="shared" ca="1" si="44"/>
        <v>0.63754343507519262</v>
      </c>
      <c r="K390" s="30">
        <f t="shared" ca="1" si="44"/>
        <v>1.912630305225578</v>
      </c>
      <c r="L390" s="30">
        <f t="shared" ca="1" si="44"/>
        <v>2.2314020227631746</v>
      </c>
      <c r="M390" s="30">
        <f t="shared" ca="1" si="44"/>
        <v>2.5501737403007709</v>
      </c>
      <c r="N390" s="30">
        <f t="shared" ca="1" si="44"/>
        <v>2.5501737403007705</v>
      </c>
      <c r="O390" s="30">
        <f t="shared" ca="1" si="44"/>
        <v>1.5938585876879818</v>
      </c>
      <c r="P390" s="30">
        <f t="shared" ca="1" si="44"/>
        <v>0.9563151526127891</v>
      </c>
      <c r="R390" s="30">
        <f ca="1">IF(J390=0,0,Agents($M$4,$M$5,J390,$M$3)/(1-$P$1))</f>
        <v>1.0869565217391304</v>
      </c>
      <c r="S390" s="30">
        <f ca="1">IF(K390=0,0,Agents($M$4,$M$5,K390,$M$3)/(1-$P$1))</f>
        <v>2.1739130434782608</v>
      </c>
      <c r="T390" s="30">
        <f ca="1">IF(L390=0,0,Agents($M$4,$M$5,L390,$M$3)/(1-$P$1))</f>
        <v>2.1739130434782608</v>
      </c>
      <c r="U390" s="30">
        <f ca="1">IF(M390=0,0,Agents($M$4,$M$5,M390,$M$3)/(1-$P$1))</f>
        <v>2.1739130434782608</v>
      </c>
      <c r="V390" s="30">
        <f ca="1">IF(N390=0,0,Agents($M$4,$M$5,N390,$M$3)/(1-$P$1))</f>
        <v>2.1739130434782608</v>
      </c>
      <c r="W390" s="30">
        <f ca="1">IF(O390=0,0,Agents($M$4,$M$5,O390,$M$3)/(1-$P$1))</f>
        <v>2.1739130434782608</v>
      </c>
      <c r="X390" s="30">
        <f ca="1">IF(P390=0,0,Agents($M$4,$M$5,P390,$M$3)/(1-$P$1))</f>
        <v>2.1739130434782608</v>
      </c>
    </row>
    <row r="391" spans="1:24" x14ac:dyDescent="0.25">
      <c r="A391" s="126">
        <v>0.937500000000003</v>
      </c>
      <c r="B391" s="127">
        <v>1.4492753623188406E-2</v>
      </c>
      <c r="C391" s="128">
        <v>1.380738695201933E-3</v>
      </c>
      <c r="D391" s="128">
        <v>1.1994002998500749E-3</v>
      </c>
      <c r="E391" s="128">
        <v>1.325820351342393E-3</v>
      </c>
      <c r="F391" s="128">
        <v>1.7199862401100791E-3</v>
      </c>
      <c r="G391" s="128">
        <v>1.4059753954305801E-3</v>
      </c>
      <c r="H391" s="129">
        <v>1.4367816091954023E-3</v>
      </c>
      <c r="J391" s="30">
        <f t="shared" ca="1" si="44"/>
        <v>0.9563151526127891</v>
      </c>
      <c r="K391" s="30">
        <f t="shared" ca="1" si="44"/>
        <v>1.2750868701503852</v>
      </c>
      <c r="L391" s="30">
        <f t="shared" ca="1" si="44"/>
        <v>1.2750868701503855</v>
      </c>
      <c r="M391" s="30">
        <f t="shared" ca="1" si="44"/>
        <v>1.2750868701503855</v>
      </c>
      <c r="N391" s="30">
        <f t="shared" ca="1" si="44"/>
        <v>1.5938585876879816</v>
      </c>
      <c r="O391" s="30">
        <f t="shared" ca="1" si="44"/>
        <v>1.2750868701503857</v>
      </c>
      <c r="P391" s="30">
        <f t="shared" ca="1" si="44"/>
        <v>0.31877171753759637</v>
      </c>
      <c r="R391" s="30">
        <f ca="1">IF(J391=0,0,Agents($M$4,$M$5,J391,$M$3)/(1-$P$1))</f>
        <v>2.1739130434782608</v>
      </c>
      <c r="S391" s="30">
        <f ca="1">IF(K391=0,0,Agents($M$4,$M$5,K391,$M$3)/(1-$P$1))</f>
        <v>2.1739130434782608</v>
      </c>
      <c r="T391" s="30">
        <f ca="1">IF(L391=0,0,Agents($M$4,$M$5,L391,$M$3)/(1-$P$1))</f>
        <v>2.1739130434782608</v>
      </c>
      <c r="U391" s="30">
        <f ca="1">IF(M391=0,0,Agents($M$4,$M$5,M391,$M$3)/(1-$P$1))</f>
        <v>2.1739130434782608</v>
      </c>
      <c r="V391" s="30">
        <f ca="1">IF(N391=0,0,Agents($M$4,$M$5,N391,$M$3)/(1-$P$1))</f>
        <v>2.1739130434782608</v>
      </c>
      <c r="W391" s="30">
        <f ca="1">IF(O391=0,0,Agents($M$4,$M$5,O391,$M$3)/(1-$P$1))</f>
        <v>2.1739130434782608</v>
      </c>
      <c r="X391" s="30">
        <f ca="1">IF(P391=0,0,Agents($M$4,$M$5,P391,$M$3)/(1-$P$1))</f>
        <v>1.0869565217391304</v>
      </c>
    </row>
    <row r="392" spans="1:24" x14ac:dyDescent="0.25">
      <c r="A392" s="130"/>
      <c r="B392" s="131">
        <v>1.301559356136821E-2</v>
      </c>
      <c r="C392" s="132">
        <v>0.18215543259557343</v>
      </c>
      <c r="D392" s="132">
        <v>0.20969567404426559</v>
      </c>
      <c r="E392" s="132">
        <v>0.18970070422535212</v>
      </c>
      <c r="F392" s="132">
        <v>0.18278420523138833</v>
      </c>
      <c r="G392" s="132">
        <v>0.17888581488933603</v>
      </c>
      <c r="H392" s="133">
        <v>4.37625754527163E-2</v>
      </c>
      <c r="J392" s="27">
        <f t="shared" ref="J392:P392" ca="1" si="45">$M$2*B392/SUM($B$392:$H$392)</f>
        <v>65.985745530282443</v>
      </c>
      <c r="K392" s="27">
        <f t="shared" ca="1" si="45"/>
        <v>923.48166570641661</v>
      </c>
      <c r="L392" s="27">
        <f t="shared" ca="1" si="45"/>
        <v>1063.1036779878839</v>
      </c>
      <c r="M392" s="27">
        <f t="shared" ca="1" si="45"/>
        <v>961.73427181092825</v>
      </c>
      <c r="N392" s="27">
        <f t="shared" ca="1" si="45"/>
        <v>926.66938288179256</v>
      </c>
      <c r="O392" s="27">
        <f t="shared" ca="1" si="45"/>
        <v>906.90553639446171</v>
      </c>
      <c r="P392" s="27">
        <f t="shared" ca="1" si="45"/>
        <v>221.86511540616706</v>
      </c>
      <c r="R392" s="26">
        <f ca="1">(SUM(R362:R391)/2)/$C$6</f>
        <v>4.7554347826086945</v>
      </c>
      <c r="S392" s="26">
        <f t="shared" ref="S392:X392" ca="1" si="46">(SUM(S362:S391)/2)/$C$6</f>
        <v>24.252717391304344</v>
      </c>
      <c r="T392" s="26">
        <f t="shared" ca="1" si="46"/>
        <v>27.173913043478255</v>
      </c>
      <c r="U392" s="26">
        <f t="shared" ca="1" si="46"/>
        <v>24.932065217391298</v>
      </c>
      <c r="V392" s="26">
        <f t="shared" ca="1" si="46"/>
        <v>24.320652173913036</v>
      </c>
      <c r="W392" s="26">
        <f t="shared" ca="1" si="46"/>
        <v>23.980978260869559</v>
      </c>
      <c r="X392" s="26">
        <f t="shared" ca="1" si="46"/>
        <v>8.6277173913043459</v>
      </c>
    </row>
    <row r="393" spans="1:24" x14ac:dyDescent="0.25">
      <c r="R393" s="32">
        <f ca="1">SUM(R392:X392)/5</f>
        <v>27.608695652173907</v>
      </c>
      <c r="S393" s="31"/>
      <c r="T393" s="31"/>
      <c r="U393" s="31"/>
      <c r="V393" s="31"/>
      <c r="W393" s="31"/>
      <c r="X393" s="4"/>
    </row>
    <row r="395" spans="1:24" x14ac:dyDescent="0.25">
      <c r="A395" s="39" t="s">
        <v>17</v>
      </c>
      <c r="J395" s="6" t="s">
        <v>14</v>
      </c>
      <c r="K395" s="20"/>
      <c r="L395" s="20"/>
      <c r="M395" s="33">
        <v>43435</v>
      </c>
      <c r="N395" s="20"/>
      <c r="O395" s="20"/>
      <c r="P395" s="21"/>
      <c r="R395" s="6" t="s">
        <v>15</v>
      </c>
      <c r="S395" s="20"/>
      <c r="T395" s="20"/>
      <c r="U395" s="20"/>
      <c r="V395" s="20"/>
      <c r="W395" s="20"/>
      <c r="X395" s="21"/>
    </row>
    <row r="396" spans="1:24" x14ac:dyDescent="0.25">
      <c r="A396" s="113" t="s">
        <v>6</v>
      </c>
      <c r="B396" s="114" t="s">
        <v>13</v>
      </c>
      <c r="C396" s="115" t="s">
        <v>7</v>
      </c>
      <c r="D396" s="115" t="s">
        <v>8</v>
      </c>
      <c r="E396" s="115" t="s">
        <v>9</v>
      </c>
      <c r="F396" s="115" t="s">
        <v>10</v>
      </c>
      <c r="G396" s="115" t="s">
        <v>11</v>
      </c>
      <c r="H396" s="116" t="s">
        <v>12</v>
      </c>
      <c r="J396" s="22" t="s">
        <v>13</v>
      </c>
      <c r="K396" s="20" t="s">
        <v>7</v>
      </c>
      <c r="L396" s="20" t="s">
        <v>8</v>
      </c>
      <c r="M396" s="20" t="s">
        <v>9</v>
      </c>
      <c r="N396" s="20" t="s">
        <v>10</v>
      </c>
      <c r="O396" s="20" t="s">
        <v>11</v>
      </c>
      <c r="P396" s="21" t="s">
        <v>12</v>
      </c>
      <c r="R396" s="22" t="s">
        <v>13</v>
      </c>
      <c r="S396" s="20" t="s">
        <v>7</v>
      </c>
      <c r="T396" s="20" t="s">
        <v>8</v>
      </c>
      <c r="U396" s="20" t="s">
        <v>9</v>
      </c>
      <c r="V396" s="20" t="s">
        <v>10</v>
      </c>
      <c r="W396" s="20" t="s">
        <v>11</v>
      </c>
      <c r="X396" s="21" t="s">
        <v>12</v>
      </c>
    </row>
    <row r="397" spans="1:24" x14ac:dyDescent="0.25">
      <c r="A397" s="117">
        <v>0.33333333333333331</v>
      </c>
      <c r="B397" s="118">
        <v>2.8985507246376812E-2</v>
      </c>
      <c r="C397" s="119">
        <v>2.1746634449430445E-2</v>
      </c>
      <c r="D397" s="119">
        <v>2.4287856071964018E-2</v>
      </c>
      <c r="E397" s="119">
        <v>2.5190586675505468E-2</v>
      </c>
      <c r="F397" s="119">
        <v>2.1327829377364983E-2</v>
      </c>
      <c r="G397" s="119">
        <v>2.3901581722319858E-2</v>
      </c>
      <c r="H397" s="120">
        <v>3.1609195402298854E-2</v>
      </c>
      <c r="J397" s="24">
        <f t="shared" ref="J397:P422" ca="1" si="47">B397*J$427</f>
        <v>1.7275736622671294</v>
      </c>
      <c r="K397" s="24">
        <f t="shared" ca="1" si="47"/>
        <v>18.139523453804856</v>
      </c>
      <c r="L397" s="24">
        <f t="shared" ca="1" si="47"/>
        <v>23.322244440606244</v>
      </c>
      <c r="M397" s="24">
        <f t="shared" ca="1" si="47"/>
        <v>21.882599722050308</v>
      </c>
      <c r="N397" s="24">
        <f t="shared" ca="1" si="47"/>
        <v>17.851594510093673</v>
      </c>
      <c r="O397" s="24">
        <f t="shared" ca="1" si="47"/>
        <v>19.579168172360799</v>
      </c>
      <c r="P397" s="24">
        <f t="shared" ca="1" si="47"/>
        <v>6.3344367616461419</v>
      </c>
      <c r="R397" s="24">
        <f ca="1">IF(J397=0,0,Agents($N$4,$N$5,J397,$N$3)/(1-$P$1))</f>
        <v>2.1739130434782608</v>
      </c>
      <c r="S397" s="24">
        <f ca="1">IF(K397=0,0,Agents($N$4,$N$5,K397,$N$3)/(1-$P$1))</f>
        <v>8.695652173913043</v>
      </c>
      <c r="T397" s="24">
        <f ca="1">IF(L397=0,0,Agents($N$4,$N$5,L397,$N$3)/(1-$P$1))</f>
        <v>10.869565217391305</v>
      </c>
      <c r="U397" s="24">
        <f ca="1">IF(M397=0,0,Agents($N$4,$N$5,M397,$N$3)/(1-$P$1))</f>
        <v>9.7826086956521738</v>
      </c>
      <c r="V397" s="24">
        <f ca="1">IF(N397=0,0,Agents($N$4,$N$5,N397,$N$3)/(1-$P$1))</f>
        <v>8.695652173913043</v>
      </c>
      <c r="W397" s="24">
        <f ca="1">IF(O397=0,0,Agents($N$4,$N$5,O397,$N$3)/(1-$P$1))</f>
        <v>9.7826086956521738</v>
      </c>
      <c r="X397" s="24">
        <f ca="1">IF(P397=0,0,Agents($N$4,$N$5,P397,$N$3)/(1-$P$1))</f>
        <v>4.3478260869565215</v>
      </c>
    </row>
    <row r="398" spans="1:24" x14ac:dyDescent="0.25">
      <c r="A398" s="121">
        <v>0.35416666666666669</v>
      </c>
      <c r="B398" s="122">
        <v>2.4154589371980676E-2</v>
      </c>
      <c r="C398" s="123">
        <v>3.1411805315843977E-2</v>
      </c>
      <c r="D398" s="123">
        <v>3.2083958020989505E-2</v>
      </c>
      <c r="E398" s="123">
        <v>3.1819688432217434E-2</v>
      </c>
      <c r="F398" s="123">
        <v>2.4079807361541108E-2</v>
      </c>
      <c r="G398" s="123">
        <v>2.3198594024604568E-2</v>
      </c>
      <c r="H398" s="124">
        <v>2.2988505747126436E-2</v>
      </c>
      <c r="J398" s="30">
        <f t="shared" ca="1" si="47"/>
        <v>1.4396447185559411</v>
      </c>
      <c r="K398" s="30">
        <f t="shared" ca="1" si="47"/>
        <v>26.201533877718127</v>
      </c>
      <c r="L398" s="30">
        <f t="shared" ca="1" si="47"/>
        <v>30.808396977097136</v>
      </c>
      <c r="M398" s="30">
        <f t="shared" ca="1" si="47"/>
        <v>27.641178596274074</v>
      </c>
      <c r="N398" s="30">
        <f t="shared" ca="1" si="47"/>
        <v>20.155026059783175</v>
      </c>
      <c r="O398" s="30">
        <f t="shared" ca="1" si="47"/>
        <v>19.003310284938422</v>
      </c>
      <c r="P398" s="30">
        <f t="shared" ca="1" si="47"/>
        <v>4.6068630993790123</v>
      </c>
      <c r="R398" s="30">
        <f ca="1">IF(J398=0,0,Agents($N$4,$N$5,J398,$N$3)/(1-$P$1))</f>
        <v>2.1739130434782608</v>
      </c>
      <c r="S398" s="30">
        <f ca="1">IF(K398=0,0,Agents($N$4,$N$5,K398,$N$3)/(1-$P$1))</f>
        <v>11.956521739130434</v>
      </c>
      <c r="T398" s="30">
        <f ca="1">IF(L398=0,0,Agents($N$4,$N$5,L398,$N$3)/(1-$P$1))</f>
        <v>13.043478260869565</v>
      </c>
      <c r="U398" s="30">
        <f ca="1">IF(M398=0,0,Agents($N$4,$N$5,M398,$N$3)/(1-$P$1))</f>
        <v>11.956521739130434</v>
      </c>
      <c r="V398" s="30">
        <f ca="1">IF(N398=0,0,Agents($N$4,$N$5,N398,$N$3)/(1-$P$1))</f>
        <v>9.7826086956521738</v>
      </c>
      <c r="W398" s="30">
        <f ca="1">IF(O398=0,0,Agents($N$4,$N$5,O398,$N$3)/(1-$P$1))</f>
        <v>8.695652173913043</v>
      </c>
      <c r="X398" s="30">
        <f ca="1">IF(P398=0,0,Agents($N$4,$N$5,P398,$N$3)/(1-$P$1))</f>
        <v>3.2608695652173911</v>
      </c>
    </row>
    <row r="399" spans="1:24" x14ac:dyDescent="0.25">
      <c r="A399" s="125">
        <v>0.375</v>
      </c>
      <c r="B399" s="118">
        <v>3.3816425120772944E-2</v>
      </c>
      <c r="C399" s="119">
        <v>3.589920607525026E-2</v>
      </c>
      <c r="D399" s="119">
        <v>3.9880059970014994E-2</v>
      </c>
      <c r="E399" s="119">
        <v>4.2094796155120982E-2</v>
      </c>
      <c r="F399" s="119">
        <v>3.8871689026487785E-2</v>
      </c>
      <c r="G399" s="119">
        <v>4.0421792618629174E-2</v>
      </c>
      <c r="H399" s="120">
        <v>3.8793103448275863E-2</v>
      </c>
      <c r="J399" s="24">
        <f t="shared" ca="1" si="47"/>
        <v>2.0155026059783174</v>
      </c>
      <c r="K399" s="24">
        <f t="shared" ca="1" si="47"/>
        <v>29.944610145963573</v>
      </c>
      <c r="L399" s="24">
        <f t="shared" ca="1" si="47"/>
        <v>38.294549513588031</v>
      </c>
      <c r="M399" s="24">
        <f t="shared" ca="1" si="47"/>
        <v>36.566975851320912</v>
      </c>
      <c r="N399" s="24">
        <f t="shared" ca="1" si="47"/>
        <v>32.535970639364265</v>
      </c>
      <c r="O399" s="24">
        <f t="shared" ca="1" si="47"/>
        <v>33.111828526786645</v>
      </c>
      <c r="P399" s="24">
        <f t="shared" ca="1" si="47"/>
        <v>7.7740814802020832</v>
      </c>
      <c r="R399" s="24">
        <f ca="1">IF(J399=0,0,Agents($N$4,$N$5,J399,$N$3)/(1-$P$1))</f>
        <v>2.1739130434782608</v>
      </c>
      <c r="S399" s="24">
        <f ca="1">IF(K399=0,0,Agents($N$4,$N$5,K399,$N$3)/(1-$P$1))</f>
        <v>13.043478260869565</v>
      </c>
      <c r="T399" s="24">
        <f ca="1">IF(L399=0,0,Agents($N$4,$N$5,L399,$N$3)/(1-$P$1))</f>
        <v>16.304347826086957</v>
      </c>
      <c r="U399" s="24">
        <f ca="1">IF(M399=0,0,Agents($N$4,$N$5,M399,$N$3)/(1-$P$1))</f>
        <v>15.217391304347826</v>
      </c>
      <c r="V399" s="24">
        <f ca="1">IF(N399=0,0,Agents($N$4,$N$5,N399,$N$3)/(1-$P$1))</f>
        <v>14.130434782608695</v>
      </c>
      <c r="W399" s="24">
        <f ca="1">IF(O399=0,0,Agents($N$4,$N$5,O399,$N$3)/(1-$P$1))</f>
        <v>14.130434782608695</v>
      </c>
      <c r="X399" s="24">
        <f ca="1">IF(P399=0,0,Agents($N$4,$N$5,P399,$N$3)/(1-$P$1))</f>
        <v>4.3478260869565215</v>
      </c>
    </row>
    <row r="400" spans="1:24" x14ac:dyDescent="0.25">
      <c r="A400" s="121">
        <v>0.39583333333333331</v>
      </c>
      <c r="B400" s="122">
        <v>5.7971014492753624E-2</v>
      </c>
      <c r="C400" s="123">
        <v>4.9016223679668625E-2</v>
      </c>
      <c r="D400" s="123">
        <v>5.0674662668665667E-2</v>
      </c>
      <c r="E400" s="123">
        <v>5.2038448790188929E-2</v>
      </c>
      <c r="F400" s="123">
        <v>4.3687650498796013E-2</v>
      </c>
      <c r="G400" s="123">
        <v>4.8506151142355007E-2</v>
      </c>
      <c r="H400" s="124">
        <v>5.0287356321839081E-2</v>
      </c>
      <c r="J400" s="30">
        <f t="shared" ca="1" si="47"/>
        <v>3.4551473245342588</v>
      </c>
      <c r="K400" s="30">
        <f t="shared" ca="1" si="47"/>
        <v>40.885910006988723</v>
      </c>
      <c r="L400" s="30">
        <f t="shared" ca="1" si="47"/>
        <v>48.659991487190808</v>
      </c>
      <c r="M400" s="30">
        <f t="shared" ca="1" si="47"/>
        <v>45.204844162656556</v>
      </c>
      <c r="N400" s="30">
        <f t="shared" ca="1" si="47"/>
        <v>36.566975851320905</v>
      </c>
      <c r="O400" s="30">
        <f t="shared" ca="1" si="47"/>
        <v>39.734194232143977</v>
      </c>
      <c r="P400" s="30">
        <f t="shared" ca="1" si="47"/>
        <v>10.077513029891589</v>
      </c>
      <c r="R400" s="30">
        <f ca="1">IF(J400=0,0,Agents($N$4,$N$5,J400,$N$3)/(1-$P$1))</f>
        <v>3.2608695652173911</v>
      </c>
      <c r="S400" s="30">
        <f ca="1">IF(K400=0,0,Agents($N$4,$N$5,K400,$N$3)/(1-$P$1))</f>
        <v>16.304347826086957</v>
      </c>
      <c r="T400" s="30">
        <f ca="1">IF(L400=0,0,Agents($N$4,$N$5,L400,$N$3)/(1-$P$1))</f>
        <v>19.565217391304348</v>
      </c>
      <c r="U400" s="30">
        <f ca="1">IF(M400=0,0,Agents($N$4,$N$5,M400,$N$3)/(1-$P$1))</f>
        <v>18.478260869565215</v>
      </c>
      <c r="V400" s="30">
        <f ca="1">IF(N400=0,0,Agents($N$4,$N$5,N400,$N$3)/(1-$P$1))</f>
        <v>15.217391304347826</v>
      </c>
      <c r="W400" s="30">
        <f ca="1">IF(O400=0,0,Agents($N$4,$N$5,O400,$N$3)/(1-$P$1))</f>
        <v>16.304347826086957</v>
      </c>
      <c r="X400" s="30">
        <f ca="1">IF(P400=0,0,Agents($N$4,$N$5,P400,$N$3)/(1-$P$1))</f>
        <v>5.4347826086956523</v>
      </c>
    </row>
    <row r="401" spans="1:24" x14ac:dyDescent="0.25">
      <c r="A401" s="125">
        <v>0.41666666666666669</v>
      </c>
      <c r="B401" s="118">
        <v>2.8985507246376812E-2</v>
      </c>
      <c r="C401" s="119">
        <v>5.6689944504925503E-2</v>
      </c>
      <c r="D401" s="119">
        <v>5.3073463268365817E-2</v>
      </c>
      <c r="E401" s="119">
        <v>5.4027179317202516E-2</v>
      </c>
      <c r="F401" s="119">
        <v>4.9879600963192293E-2</v>
      </c>
      <c r="G401" s="119">
        <v>5.4481546572934976E-2</v>
      </c>
      <c r="H401" s="120">
        <v>5.459770114942529E-2</v>
      </c>
      <c r="J401" s="24">
        <f t="shared" ca="1" si="47"/>
        <v>1.7275736622671294</v>
      </c>
      <c r="K401" s="24">
        <f t="shared" ca="1" si="47"/>
        <v>47.286791909491278</v>
      </c>
      <c r="L401" s="24">
        <f t="shared" ca="1" si="47"/>
        <v>50.963423036880314</v>
      </c>
      <c r="M401" s="24">
        <f t="shared" ca="1" si="47"/>
        <v>46.932417824923682</v>
      </c>
      <c r="N401" s="24">
        <f t="shared" ca="1" si="47"/>
        <v>41.74969683812229</v>
      </c>
      <c r="O401" s="24">
        <f t="shared" ca="1" si="47"/>
        <v>44.628986275234183</v>
      </c>
      <c r="P401" s="24">
        <f t="shared" ca="1" si="47"/>
        <v>10.941299861025154</v>
      </c>
      <c r="R401" s="24">
        <f ca="1">IF(J401=0,0,Agents($N$4,$N$5,J401,$N$3)/(1-$P$1))</f>
        <v>2.1739130434782608</v>
      </c>
      <c r="S401" s="24">
        <f ca="1">IF(K401=0,0,Agents($N$4,$N$5,K401,$N$3)/(1-$P$1))</f>
        <v>18.478260869565215</v>
      </c>
      <c r="T401" s="24">
        <f ca="1">IF(L401=0,0,Agents($N$4,$N$5,L401,$N$3)/(1-$P$1))</f>
        <v>19.565217391304348</v>
      </c>
      <c r="U401" s="24">
        <f ca="1">IF(M401=0,0,Agents($N$4,$N$5,M401,$N$3)/(1-$P$1))</f>
        <v>18.478260869565215</v>
      </c>
      <c r="V401" s="24">
        <f ca="1">IF(N401=0,0,Agents($N$4,$N$5,N401,$N$3)/(1-$P$1))</f>
        <v>17.391304347826086</v>
      </c>
      <c r="W401" s="24">
        <f ca="1">IF(O401=0,0,Agents($N$4,$N$5,O401,$N$3)/(1-$P$1))</f>
        <v>18.478260869565215</v>
      </c>
      <c r="X401" s="24">
        <f ca="1">IF(P401=0,0,Agents($N$4,$N$5,P401,$N$3)/(1-$P$1))</f>
        <v>6.5217391304347823</v>
      </c>
    </row>
    <row r="402" spans="1:24" x14ac:dyDescent="0.25">
      <c r="A402" s="121">
        <v>0.4375</v>
      </c>
      <c r="B402" s="122">
        <v>4.3478260869565216E-2</v>
      </c>
      <c r="C402" s="123">
        <v>6.1177345264331787E-2</v>
      </c>
      <c r="D402" s="123">
        <v>6.0385192019374909E-2</v>
      </c>
      <c r="E402" s="123">
        <v>5.6347364932051704E-2</v>
      </c>
      <c r="F402" s="123">
        <v>5.2128813738720886E-2</v>
      </c>
      <c r="G402" s="123">
        <v>6.1862917398945519E-2</v>
      </c>
      <c r="H402" s="124">
        <v>5.5702917771883305E-2</v>
      </c>
      <c r="J402" s="30">
        <f t="shared" ca="1" si="47"/>
        <v>2.591360493400694</v>
      </c>
      <c r="K402" s="30">
        <f t="shared" ca="1" si="47"/>
        <v>51.029868177736724</v>
      </c>
      <c r="L402" s="30">
        <f t="shared" ca="1" si="47"/>
        <v>57.984459587376193</v>
      </c>
      <c r="M402" s="30">
        <f t="shared" ca="1" si="47"/>
        <v>48.947920430902002</v>
      </c>
      <c r="N402" s="30">
        <f t="shared" ca="1" si="47"/>
        <v>43.632309162387777</v>
      </c>
      <c r="O402" s="30">
        <f t="shared" ca="1" si="47"/>
        <v>50.675494093169135</v>
      </c>
      <c r="P402" s="30">
        <f t="shared" ca="1" si="47"/>
        <v>11.162783663879917</v>
      </c>
      <c r="R402" s="30">
        <f ca="1">IF(J402=0,0,Agents($N$4,$N$5,J402,$N$3)/(1-$P$1))</f>
        <v>2.1739130434782608</v>
      </c>
      <c r="S402" s="30">
        <f ca="1">IF(K402=0,0,Agents($N$4,$N$5,K402,$N$3)/(1-$P$1))</f>
        <v>20.652173913043477</v>
      </c>
      <c r="T402" s="30">
        <f ca="1">IF(L402=0,0,Agents($N$4,$N$5,L402,$N$3)/(1-$P$1))</f>
        <v>22.826086956521738</v>
      </c>
      <c r="U402" s="30">
        <f ca="1">IF(M402=0,0,Agents($N$4,$N$5,M402,$N$3)/(1-$P$1))</f>
        <v>19.565217391304348</v>
      </c>
      <c r="V402" s="30">
        <f ca="1">IF(N402=0,0,Agents($N$4,$N$5,N402,$N$3)/(1-$P$1))</f>
        <v>17.391304347826086</v>
      </c>
      <c r="W402" s="30">
        <f ca="1">IF(O402=0,0,Agents($N$4,$N$5,O402,$N$3)/(1-$P$1))</f>
        <v>19.565217391304348</v>
      </c>
      <c r="X402" s="30">
        <f ca="1">IF(P402=0,0,Agents($N$4,$N$5,P402,$N$3)/(1-$P$1))</f>
        <v>6.5217391304347823</v>
      </c>
    </row>
    <row r="403" spans="1:24" x14ac:dyDescent="0.25">
      <c r="A403" s="125">
        <v>0.45833333333333331</v>
      </c>
      <c r="B403" s="118">
        <v>5.3140096618357488E-2</v>
      </c>
      <c r="C403" s="119">
        <v>5.9106237221528891E-2</v>
      </c>
      <c r="D403" s="119">
        <v>5.9485641794487357E-2</v>
      </c>
      <c r="E403" s="119">
        <v>5.9661915810407688E-2</v>
      </c>
      <c r="F403" s="119">
        <v>5.384879997883097E-2</v>
      </c>
      <c r="G403" s="119">
        <v>6.2214411247803164E-2</v>
      </c>
      <c r="H403" s="120">
        <v>6.2886825817860328E-2</v>
      </c>
      <c r="J403" s="24">
        <f t="shared" ca="1" si="47"/>
        <v>3.1672183808230705</v>
      </c>
      <c r="K403" s="24">
        <f t="shared" ca="1" si="47"/>
        <v>49.302294515469598</v>
      </c>
      <c r="L403" s="24">
        <f t="shared" ca="1" si="47"/>
        <v>57.120672756242627</v>
      </c>
      <c r="M403" s="24">
        <f t="shared" ca="1" si="47"/>
        <v>51.827209868013888</v>
      </c>
      <c r="N403" s="24">
        <f t="shared" ca="1" si="47"/>
        <v>45.071953880943724</v>
      </c>
      <c r="O403" s="24">
        <f t="shared" ca="1" si="47"/>
        <v>50.963423036880322</v>
      </c>
      <c r="P403" s="24">
        <f t="shared" ca="1" si="47"/>
        <v>12.60242838243586</v>
      </c>
      <c r="R403" s="24">
        <f ca="1">IF(J403=0,0,Agents($N$4,$N$5,J403,$N$3)/(1-$P$1))</f>
        <v>3.2608695652173911</v>
      </c>
      <c r="S403" s="24">
        <f ca="1">IF(K403=0,0,Agents($N$4,$N$5,K403,$N$3)/(1-$P$1))</f>
        <v>19.565217391304348</v>
      </c>
      <c r="T403" s="24">
        <f ca="1">IF(L403=0,0,Agents($N$4,$N$5,L403,$N$3)/(1-$P$1))</f>
        <v>21.739130434782609</v>
      </c>
      <c r="U403" s="24">
        <f ca="1">IF(M403=0,0,Agents($N$4,$N$5,M403,$N$3)/(1-$P$1))</f>
        <v>20.652173913043477</v>
      </c>
      <c r="V403" s="24">
        <f ca="1">IF(N403=0,0,Agents($N$4,$N$5,N403,$N$3)/(1-$P$1))</f>
        <v>18.478260869565215</v>
      </c>
      <c r="W403" s="24">
        <f ca="1">IF(O403=0,0,Agents($N$4,$N$5,O403,$N$3)/(1-$P$1))</f>
        <v>19.565217391304348</v>
      </c>
      <c r="X403" s="24">
        <f ca="1">IF(P403=0,0,Agents($N$4,$N$5,P403,$N$3)/(1-$P$1))</f>
        <v>6.5217391304347823</v>
      </c>
    </row>
    <row r="404" spans="1:24" x14ac:dyDescent="0.25">
      <c r="A404" s="121">
        <v>0.47916666666666669</v>
      </c>
      <c r="B404" s="122">
        <v>4.3478260869565216E-2</v>
      </c>
      <c r="C404" s="123">
        <v>6.2212899285733245E-2</v>
      </c>
      <c r="D404" s="123">
        <v>6.1284742244262468E-2</v>
      </c>
      <c r="E404" s="123">
        <v>5.6678820019887298E-2</v>
      </c>
      <c r="F404" s="123">
        <v>5.7976766955095155E-2</v>
      </c>
      <c r="G404" s="123">
        <v>5.9753954305799648E-2</v>
      </c>
      <c r="H404" s="124">
        <v>5.1392572944297096E-2</v>
      </c>
      <c r="J404" s="30">
        <f t="shared" ca="1" si="47"/>
        <v>2.591360493400694</v>
      </c>
      <c r="K404" s="30">
        <f t="shared" ca="1" si="47"/>
        <v>51.893655008870297</v>
      </c>
      <c r="L404" s="30">
        <f t="shared" ca="1" si="47"/>
        <v>58.84824641850976</v>
      </c>
      <c r="M404" s="30">
        <f t="shared" ca="1" si="47"/>
        <v>49.235849374613188</v>
      </c>
      <c r="N404" s="30">
        <f t="shared" ca="1" si="47"/>
        <v>48.527101205477976</v>
      </c>
      <c r="O404" s="30">
        <f t="shared" ca="1" si="47"/>
        <v>48.947920430902002</v>
      </c>
      <c r="P404" s="30">
        <f t="shared" ca="1" si="47"/>
        <v>10.298996832746351</v>
      </c>
      <c r="R404" s="30">
        <f ca="1">IF(J404=0,0,Agents($N$4,$N$5,J404,$N$3)/(1-$P$1))</f>
        <v>2.1739130434782608</v>
      </c>
      <c r="S404" s="30">
        <f ca="1">IF(K404=0,0,Agents($N$4,$N$5,K404,$N$3)/(1-$P$1))</f>
        <v>20.652173913043477</v>
      </c>
      <c r="T404" s="30">
        <f ca="1">IF(L404=0,0,Agents($N$4,$N$5,L404,$N$3)/(1-$P$1))</f>
        <v>22.826086956521738</v>
      </c>
      <c r="U404" s="30">
        <f ca="1">IF(M404=0,0,Agents($N$4,$N$5,M404,$N$3)/(1-$P$1))</f>
        <v>19.565217391304348</v>
      </c>
      <c r="V404" s="30">
        <f ca="1">IF(N404=0,0,Agents($N$4,$N$5,N404,$N$3)/(1-$P$1))</f>
        <v>19.565217391304348</v>
      </c>
      <c r="W404" s="30">
        <f ca="1">IF(O404=0,0,Agents($N$4,$N$5,O404,$N$3)/(1-$P$1))</f>
        <v>19.565217391304348</v>
      </c>
      <c r="X404" s="30">
        <f ca="1">IF(P404=0,0,Agents($N$4,$N$5,P404,$N$3)/(1-$P$1))</f>
        <v>5.4347826086956523</v>
      </c>
    </row>
    <row r="405" spans="1:24" x14ac:dyDescent="0.25">
      <c r="A405" s="125">
        <v>0.5</v>
      </c>
      <c r="B405" s="118">
        <v>4.8309178743961345E-2</v>
      </c>
      <c r="C405" s="119">
        <v>5.6689944504925503E-2</v>
      </c>
      <c r="D405" s="119">
        <v>5.3788490370199497E-2</v>
      </c>
      <c r="E405" s="119">
        <v>5.4027179317202516E-2</v>
      </c>
      <c r="F405" s="119">
        <v>5.4192797226852982E-2</v>
      </c>
      <c r="G405" s="119">
        <v>5.342706502636204E-2</v>
      </c>
      <c r="H405" s="120">
        <v>6.0013262599469513E-2</v>
      </c>
      <c r="J405" s="24">
        <f t="shared" ca="1" si="47"/>
        <v>2.8792894371118818</v>
      </c>
      <c r="K405" s="24">
        <f t="shared" ca="1" si="47"/>
        <v>47.286791909491278</v>
      </c>
      <c r="L405" s="24">
        <f t="shared" ca="1" si="47"/>
        <v>51.650022825730048</v>
      </c>
      <c r="M405" s="24">
        <f t="shared" ca="1" si="47"/>
        <v>46.932417824923682</v>
      </c>
      <c r="N405" s="24">
        <f t="shared" ca="1" si="47"/>
        <v>45.35988282465491</v>
      </c>
      <c r="O405" s="24">
        <f t="shared" ca="1" si="47"/>
        <v>43.765199444100617</v>
      </c>
      <c r="P405" s="24">
        <f t="shared" ca="1" si="47"/>
        <v>12.026570495013482</v>
      </c>
      <c r="R405" s="24">
        <f ca="1">IF(J405=0,0,Agents($N$4,$N$5,J405,$N$3)/(1-$P$1))</f>
        <v>3.2608695652173911</v>
      </c>
      <c r="S405" s="24">
        <f ca="1">IF(K405=0,0,Agents($N$4,$N$5,K405,$N$3)/(1-$P$1))</f>
        <v>18.478260869565215</v>
      </c>
      <c r="T405" s="24">
        <f ca="1">IF(L405=0,0,Agents($N$4,$N$5,L405,$N$3)/(1-$P$1))</f>
        <v>20.652173913043477</v>
      </c>
      <c r="U405" s="24">
        <f ca="1">IF(M405=0,0,Agents($N$4,$N$5,M405,$N$3)/(1-$P$1))</f>
        <v>18.478260869565215</v>
      </c>
      <c r="V405" s="24">
        <f ca="1">IF(N405=0,0,Agents($N$4,$N$5,N405,$N$3)/(1-$P$1))</f>
        <v>18.478260869565215</v>
      </c>
      <c r="W405" s="24">
        <f ca="1">IF(O405=0,0,Agents($N$4,$N$5,O405,$N$3)/(1-$P$1))</f>
        <v>17.391304347826086</v>
      </c>
      <c r="X405" s="24">
        <f ca="1">IF(P405=0,0,Agents($N$4,$N$5,P405,$N$3)/(1-$P$1))</f>
        <v>6.5217391304347823</v>
      </c>
    </row>
    <row r="406" spans="1:24" x14ac:dyDescent="0.25">
      <c r="A406" s="121">
        <v>0.52083333333333337</v>
      </c>
      <c r="B406" s="122">
        <v>5.7971014492753617E-2</v>
      </c>
      <c r="C406" s="123">
        <v>5.1857359071718741E-2</v>
      </c>
      <c r="D406" s="123">
        <v>5.3788490370199497E-2</v>
      </c>
      <c r="E406" s="123">
        <v>4.938680808750414E-2</v>
      </c>
      <c r="F406" s="123">
        <v>5.2128813738720886E-2</v>
      </c>
      <c r="G406" s="123">
        <v>5.518453427065026E-2</v>
      </c>
      <c r="H406" s="124">
        <v>6.1450044208664921E-2</v>
      </c>
      <c r="J406" s="30">
        <f t="shared" ca="1" si="47"/>
        <v>3.4551473245342583</v>
      </c>
      <c r="K406" s="30">
        <f t="shared" ca="1" si="47"/>
        <v>43.255786697534646</v>
      </c>
      <c r="L406" s="30">
        <f t="shared" ca="1" si="47"/>
        <v>51.650022825730048</v>
      </c>
      <c r="M406" s="30">
        <f t="shared" ca="1" si="47"/>
        <v>42.90141261296705</v>
      </c>
      <c r="N406" s="30">
        <f t="shared" ca="1" si="47"/>
        <v>43.632309162387777</v>
      </c>
      <c r="O406" s="30">
        <f t="shared" ca="1" si="47"/>
        <v>45.204844162656549</v>
      </c>
      <c r="P406" s="30">
        <f t="shared" ca="1" si="47"/>
        <v>12.31449943872467</v>
      </c>
      <c r="R406" s="30">
        <f ca="1">IF(J406=0,0,Agents($N$4,$N$5,J406,$N$3)/(1-$P$1))</f>
        <v>3.2608695652173911</v>
      </c>
      <c r="S406" s="30">
        <f ca="1">IF(K406=0,0,Agents($N$4,$N$5,K406,$N$3)/(1-$P$1))</f>
        <v>17.391304347826086</v>
      </c>
      <c r="T406" s="30">
        <f ca="1">IF(L406=0,0,Agents($N$4,$N$5,L406,$N$3)/(1-$P$1))</f>
        <v>20.652173913043477</v>
      </c>
      <c r="U406" s="30">
        <f ca="1">IF(M406=0,0,Agents($N$4,$N$5,M406,$N$3)/(1-$P$1))</f>
        <v>17.391304347826086</v>
      </c>
      <c r="V406" s="30">
        <f ca="1">IF(N406=0,0,Agents($N$4,$N$5,N406,$N$3)/(1-$P$1))</f>
        <v>17.391304347826086</v>
      </c>
      <c r="W406" s="30">
        <f ca="1">IF(O406=0,0,Agents($N$4,$N$5,O406,$N$3)/(1-$P$1))</f>
        <v>18.478260869565215</v>
      </c>
      <c r="X406" s="30">
        <f ca="1">IF(P406=0,0,Agents($N$4,$N$5,P406,$N$3)/(1-$P$1))</f>
        <v>6.5217391304347823</v>
      </c>
    </row>
    <row r="407" spans="1:24" x14ac:dyDescent="0.25">
      <c r="A407" s="125">
        <v>0.54166666666666663</v>
      </c>
      <c r="B407" s="118">
        <v>5.3140096618357488E-2</v>
      </c>
      <c r="C407" s="119">
        <v>5.3928467114521643E-2</v>
      </c>
      <c r="D407" s="119">
        <v>5.2589090070349426E-2</v>
      </c>
      <c r="E407" s="119">
        <v>5.1375538614517727E-2</v>
      </c>
      <c r="F407" s="119">
        <v>5.4192797226852982E-2</v>
      </c>
      <c r="G407" s="119">
        <v>5.3778558875219686E-2</v>
      </c>
      <c r="H407" s="120">
        <v>5.2829354553492504E-2</v>
      </c>
      <c r="J407" s="24">
        <f t="shared" ca="1" si="47"/>
        <v>3.1672183808230705</v>
      </c>
      <c r="K407" s="24">
        <f t="shared" ca="1" si="47"/>
        <v>44.983360359801779</v>
      </c>
      <c r="L407" s="24">
        <f t="shared" ca="1" si="47"/>
        <v>50.498307050885302</v>
      </c>
      <c r="M407" s="24">
        <f t="shared" ca="1" si="47"/>
        <v>44.628986275234176</v>
      </c>
      <c r="N407" s="24">
        <f t="shared" ca="1" si="47"/>
        <v>45.35988282465491</v>
      </c>
      <c r="O407" s="24">
        <f t="shared" ca="1" si="47"/>
        <v>44.053128387811803</v>
      </c>
      <c r="P407" s="24">
        <f t="shared" ca="1" si="47"/>
        <v>10.586925776457541</v>
      </c>
      <c r="R407" s="24">
        <f ca="1">IF(J407=0,0,Agents($N$4,$N$5,J407,$N$3)/(1-$P$1))</f>
        <v>3.2608695652173911</v>
      </c>
      <c r="S407" s="24">
        <f ca="1">IF(K407=0,0,Agents($N$4,$N$5,K407,$N$3)/(1-$P$1))</f>
        <v>18.478260869565215</v>
      </c>
      <c r="T407" s="24">
        <f ca="1">IF(L407=0,0,Agents($N$4,$N$5,L407,$N$3)/(1-$P$1))</f>
        <v>19.565217391304348</v>
      </c>
      <c r="U407" s="24">
        <f ca="1">IF(M407=0,0,Agents($N$4,$N$5,M407,$N$3)/(1-$P$1))</f>
        <v>18.478260869565215</v>
      </c>
      <c r="V407" s="24">
        <f ca="1">IF(N407=0,0,Agents($N$4,$N$5,N407,$N$3)/(1-$P$1))</f>
        <v>18.478260869565215</v>
      </c>
      <c r="W407" s="24">
        <f ca="1">IF(O407=0,0,Agents($N$4,$N$5,O407,$N$3)/(1-$P$1))</f>
        <v>17.391304347826086</v>
      </c>
      <c r="X407" s="24">
        <f ca="1">IF(P407=0,0,Agents($N$4,$N$5,P407,$N$3)/(1-$P$1))</f>
        <v>5.4347826086956523</v>
      </c>
    </row>
    <row r="408" spans="1:24" x14ac:dyDescent="0.25">
      <c r="A408" s="121">
        <v>0.5625</v>
      </c>
      <c r="B408" s="122">
        <v>4.8309178743961345E-2</v>
      </c>
      <c r="C408" s="123">
        <v>5.3928467114521643E-2</v>
      </c>
      <c r="D408" s="123">
        <v>5.5887440894937128E-2</v>
      </c>
      <c r="E408" s="123">
        <v>5.1706993702353328E-2</v>
      </c>
      <c r="F408" s="123">
        <v>5.6944775211029107E-2</v>
      </c>
      <c r="G408" s="123">
        <v>5.6942003514938486E-2</v>
      </c>
      <c r="H408" s="124">
        <v>5.8576480990274113E-2</v>
      </c>
      <c r="J408" s="30">
        <f t="shared" ca="1" si="47"/>
        <v>2.8792894371118818</v>
      </c>
      <c r="K408" s="30">
        <f t="shared" ca="1" si="47"/>
        <v>44.983360359801779</v>
      </c>
      <c r="L408" s="30">
        <f t="shared" ca="1" si="47"/>
        <v>53.665525431708367</v>
      </c>
      <c r="M408" s="30">
        <f t="shared" ca="1" si="47"/>
        <v>44.916915218945363</v>
      </c>
      <c r="N408" s="30">
        <f t="shared" ca="1" si="47"/>
        <v>47.663314374344409</v>
      </c>
      <c r="O408" s="30">
        <f t="shared" ca="1" si="47"/>
        <v>46.644488881212496</v>
      </c>
      <c r="P408" s="30">
        <f t="shared" ca="1" si="47"/>
        <v>11.738641551302294</v>
      </c>
      <c r="R408" s="30">
        <f ca="1">IF(J408=0,0,Agents($N$4,$N$5,J408,$N$3)/(1-$P$1))</f>
        <v>3.2608695652173911</v>
      </c>
      <c r="S408" s="30">
        <f ca="1">IF(K408=0,0,Agents($N$4,$N$5,K408,$N$3)/(1-$P$1))</f>
        <v>18.478260869565215</v>
      </c>
      <c r="T408" s="30">
        <f ca="1">IF(L408=0,0,Agents($N$4,$N$5,L408,$N$3)/(1-$P$1))</f>
        <v>20.652173913043477</v>
      </c>
      <c r="U408" s="30">
        <f ca="1">IF(M408=0,0,Agents($N$4,$N$5,M408,$N$3)/(1-$P$1))</f>
        <v>18.478260869565215</v>
      </c>
      <c r="V408" s="30">
        <f ca="1">IF(N408=0,0,Agents($N$4,$N$5,N408,$N$3)/(1-$P$1))</f>
        <v>18.478260869565215</v>
      </c>
      <c r="W408" s="30">
        <f ca="1">IF(O408=0,0,Agents($N$4,$N$5,O408,$N$3)/(1-$P$1))</f>
        <v>18.478260869565215</v>
      </c>
      <c r="X408" s="30">
        <f ca="1">IF(P408=0,0,Agents($N$4,$N$5,P408,$N$3)/(1-$P$1))</f>
        <v>6.5217391304347823</v>
      </c>
    </row>
    <row r="409" spans="1:24" x14ac:dyDescent="0.25">
      <c r="A409" s="125">
        <v>0.58333333333333337</v>
      </c>
      <c r="B409" s="118">
        <v>3.8647342995169073E-2</v>
      </c>
      <c r="C409" s="119">
        <v>5.4964021135923087E-2</v>
      </c>
      <c r="D409" s="119">
        <v>5.7386691269749726E-2</v>
      </c>
      <c r="E409" s="119">
        <v>5.8667550546900891E-2</v>
      </c>
      <c r="F409" s="119">
        <v>5.8664761451139191E-2</v>
      </c>
      <c r="G409" s="119">
        <v>5.9050966608084357E-2</v>
      </c>
      <c r="H409" s="120">
        <v>5.4266136162687904E-2</v>
      </c>
      <c r="J409" s="24">
        <f t="shared" ca="1" si="47"/>
        <v>2.3034315496895053</v>
      </c>
      <c r="K409" s="24">
        <f t="shared" ca="1" si="47"/>
        <v>45.847147190935338</v>
      </c>
      <c r="L409" s="24">
        <f t="shared" ca="1" si="47"/>
        <v>55.105170150264314</v>
      </c>
      <c r="M409" s="24">
        <f t="shared" ca="1" si="47"/>
        <v>50.963423036880322</v>
      </c>
      <c r="N409" s="24">
        <f t="shared" ca="1" si="47"/>
        <v>49.102959092900356</v>
      </c>
      <c r="O409" s="24">
        <f t="shared" ca="1" si="47"/>
        <v>48.372062543479622</v>
      </c>
      <c r="P409" s="24">
        <f t="shared" ca="1" si="47"/>
        <v>10.874854720168729</v>
      </c>
      <c r="R409" s="24">
        <f ca="1">IF(J409=0,0,Agents($N$4,$N$5,J409,$N$3)/(1-$P$1))</f>
        <v>2.1739130434782608</v>
      </c>
      <c r="S409" s="24">
        <f ca="1">IF(K409=0,0,Agents($N$4,$N$5,K409,$N$3)/(1-$P$1))</f>
        <v>18.478260869565215</v>
      </c>
      <c r="T409" s="24">
        <f ca="1">IF(L409=0,0,Agents($N$4,$N$5,L409,$N$3)/(1-$P$1))</f>
        <v>21.739130434782609</v>
      </c>
      <c r="U409" s="24">
        <f ca="1">IF(M409=0,0,Agents($N$4,$N$5,M409,$N$3)/(1-$P$1))</f>
        <v>19.565217391304348</v>
      </c>
      <c r="V409" s="24">
        <f ca="1">IF(N409=0,0,Agents($N$4,$N$5,N409,$N$3)/(1-$P$1))</f>
        <v>19.565217391304348</v>
      </c>
      <c r="W409" s="24">
        <f ca="1">IF(O409=0,0,Agents($N$4,$N$5,O409,$N$3)/(1-$P$1))</f>
        <v>19.565217391304348</v>
      </c>
      <c r="X409" s="24">
        <f ca="1">IF(P409=0,0,Agents($N$4,$N$5,P409,$N$3)/(1-$P$1))</f>
        <v>6.5217391304347823</v>
      </c>
    </row>
    <row r="410" spans="1:24" x14ac:dyDescent="0.25">
      <c r="A410" s="121">
        <v>0.60416666666666663</v>
      </c>
      <c r="B410" s="122">
        <v>4.3478260869565216E-2</v>
      </c>
      <c r="C410" s="123">
        <v>5.4618836462122608E-2</v>
      </c>
      <c r="D410" s="123">
        <v>5.9485641794487357E-2</v>
      </c>
      <c r="E410" s="123">
        <v>6.1982101425256876E-2</v>
      </c>
      <c r="F410" s="123">
        <v>6.1760736683337335E-2</v>
      </c>
      <c r="G410" s="123">
        <v>5.8347978910369067E-2</v>
      </c>
      <c r="H410" s="124">
        <v>5.4266136162687904E-2</v>
      </c>
      <c r="J410" s="30">
        <f t="shared" ca="1" si="47"/>
        <v>2.591360493400694</v>
      </c>
      <c r="K410" s="30">
        <f t="shared" ca="1" si="47"/>
        <v>45.559218247224152</v>
      </c>
      <c r="L410" s="30">
        <f t="shared" ca="1" si="47"/>
        <v>57.120672756242627</v>
      </c>
      <c r="M410" s="30">
        <f t="shared" ca="1" si="47"/>
        <v>53.842712473992201</v>
      </c>
      <c r="N410" s="30">
        <f t="shared" ca="1" si="47"/>
        <v>51.694319586301049</v>
      </c>
      <c r="O410" s="30">
        <f t="shared" ca="1" si="47"/>
        <v>47.796204656057249</v>
      </c>
      <c r="P410" s="30">
        <f t="shared" ca="1" si="47"/>
        <v>10.874854720168729</v>
      </c>
      <c r="R410" s="30">
        <f ca="1">IF(J410=0,0,Agents($N$4,$N$5,J410,$N$3)/(1-$P$1))</f>
        <v>2.1739130434782608</v>
      </c>
      <c r="S410" s="30">
        <f ca="1">IF(K410=0,0,Agents($N$4,$N$5,K410,$N$3)/(1-$P$1))</f>
        <v>18.478260869565215</v>
      </c>
      <c r="T410" s="30">
        <f ca="1">IF(L410=0,0,Agents($N$4,$N$5,L410,$N$3)/(1-$P$1))</f>
        <v>21.739130434782609</v>
      </c>
      <c r="U410" s="30">
        <f ca="1">IF(M410=0,0,Agents($N$4,$N$5,M410,$N$3)/(1-$P$1))</f>
        <v>20.652173913043477</v>
      </c>
      <c r="V410" s="30">
        <f ca="1">IF(N410=0,0,Agents($N$4,$N$5,N410,$N$3)/(1-$P$1))</f>
        <v>20.652173913043477</v>
      </c>
      <c r="W410" s="30">
        <f ca="1">IF(O410=0,0,Agents($N$4,$N$5,O410,$N$3)/(1-$P$1))</f>
        <v>19.565217391304348</v>
      </c>
      <c r="X410" s="30">
        <f ca="1">IF(P410=0,0,Agents($N$4,$N$5,P410,$N$3)/(1-$P$1))</f>
        <v>6.5217391304347823</v>
      </c>
    </row>
    <row r="411" spans="1:24" x14ac:dyDescent="0.25">
      <c r="A411" s="125">
        <v>0.625</v>
      </c>
      <c r="B411" s="118">
        <v>4.8309178743961345E-2</v>
      </c>
      <c r="C411" s="119">
        <v>5.3238097766920671E-2</v>
      </c>
      <c r="D411" s="119">
        <v>5.1689539845461867E-2</v>
      </c>
      <c r="E411" s="119">
        <v>5.5021544580709306E-2</v>
      </c>
      <c r="F411" s="119">
        <v>5.7632769707073143E-2</v>
      </c>
      <c r="G411" s="119">
        <v>5.7293497363796131E-2</v>
      </c>
      <c r="H411" s="120">
        <v>4.7082228116710895E-2</v>
      </c>
      <c r="J411" s="24">
        <f t="shared" ca="1" si="47"/>
        <v>2.8792894371118818</v>
      </c>
      <c r="K411" s="24">
        <f t="shared" ca="1" si="47"/>
        <v>44.407502472379399</v>
      </c>
      <c r="L411" s="24">
        <f t="shared" ca="1" si="47"/>
        <v>49.634520219751735</v>
      </c>
      <c r="M411" s="24">
        <f t="shared" ca="1" si="47"/>
        <v>47.796204656057242</v>
      </c>
      <c r="N411" s="24">
        <f t="shared" ca="1" si="47"/>
        <v>48.23917226176679</v>
      </c>
      <c r="O411" s="24">
        <f t="shared" ca="1" si="47"/>
        <v>46.932417824923682</v>
      </c>
      <c r="P411" s="24">
        <f t="shared" ca="1" si="47"/>
        <v>9.4352100016127878</v>
      </c>
      <c r="R411" s="24">
        <f ca="1">IF(J411=0,0,Agents($N$4,$N$5,J411,$N$3)/(1-$P$1))</f>
        <v>3.2608695652173911</v>
      </c>
      <c r="S411" s="24">
        <f ca="1">IF(K411=0,0,Agents($N$4,$N$5,K411,$N$3)/(1-$P$1))</f>
        <v>17.391304347826086</v>
      </c>
      <c r="T411" s="24">
        <f ca="1">IF(L411=0,0,Agents($N$4,$N$5,L411,$N$3)/(1-$P$1))</f>
        <v>19.565217391304348</v>
      </c>
      <c r="U411" s="24">
        <f ca="1">IF(M411=0,0,Agents($N$4,$N$5,M411,$N$3)/(1-$P$1))</f>
        <v>19.565217391304348</v>
      </c>
      <c r="V411" s="24">
        <f ca="1">IF(N411=0,0,Agents($N$4,$N$5,N411,$N$3)/(1-$P$1))</f>
        <v>19.565217391304348</v>
      </c>
      <c r="W411" s="24">
        <f ca="1">IF(O411=0,0,Agents($N$4,$N$5,O411,$N$3)/(1-$P$1))</f>
        <v>18.478260869565215</v>
      </c>
      <c r="X411" s="24">
        <f ca="1">IF(P411=0,0,Agents($N$4,$N$5,P411,$N$3)/(1-$P$1))</f>
        <v>5.4347826086956523</v>
      </c>
    </row>
    <row r="412" spans="1:24" x14ac:dyDescent="0.25">
      <c r="A412" s="121">
        <v>0.64583333333333337</v>
      </c>
      <c r="B412" s="122">
        <v>5.3140096618357488E-2</v>
      </c>
      <c r="C412" s="123">
        <v>5.2547728419319706E-2</v>
      </c>
      <c r="D412" s="123">
        <v>5.2888940145311945E-2</v>
      </c>
      <c r="E412" s="123">
        <v>4.938680808750414E-2</v>
      </c>
      <c r="F412" s="123">
        <v>5.5912783466963066E-2</v>
      </c>
      <c r="G412" s="123">
        <v>5.3075571177504395E-2</v>
      </c>
      <c r="H412" s="124">
        <v>4.1335101679929286E-2</v>
      </c>
      <c r="J412" s="30">
        <f t="shared" ca="1" si="47"/>
        <v>3.1672183808230705</v>
      </c>
      <c r="K412" s="30">
        <f t="shared" ca="1" si="47"/>
        <v>43.831644584957019</v>
      </c>
      <c r="L412" s="30">
        <f t="shared" ca="1" si="47"/>
        <v>50.786235994596488</v>
      </c>
      <c r="M412" s="30">
        <f t="shared" ca="1" si="47"/>
        <v>42.90141261296705</v>
      </c>
      <c r="N412" s="30">
        <f t="shared" ca="1" si="47"/>
        <v>46.79952754321085</v>
      </c>
      <c r="O412" s="30">
        <f t="shared" ca="1" si="47"/>
        <v>43.47727050038943</v>
      </c>
      <c r="P412" s="30">
        <f t="shared" ca="1" si="47"/>
        <v>8.2834942267680347</v>
      </c>
      <c r="R412" s="30">
        <f ca="1">IF(J412=0,0,Agents($N$4,$N$5,J412,$N$3)/(1-$P$1))</f>
        <v>3.2608695652173911</v>
      </c>
      <c r="S412" s="30">
        <f ca="1">IF(K412=0,0,Agents($N$4,$N$5,K412,$N$3)/(1-$P$1))</f>
        <v>17.391304347826086</v>
      </c>
      <c r="T412" s="30">
        <f ca="1">IF(L412=0,0,Agents($N$4,$N$5,L412,$N$3)/(1-$P$1))</f>
        <v>19.565217391304348</v>
      </c>
      <c r="U412" s="30">
        <f ca="1">IF(M412=0,0,Agents($N$4,$N$5,M412,$N$3)/(1-$P$1))</f>
        <v>17.391304347826086</v>
      </c>
      <c r="V412" s="30">
        <f ca="1">IF(N412=0,0,Agents($N$4,$N$5,N412,$N$3)/(1-$P$1))</f>
        <v>18.478260869565215</v>
      </c>
      <c r="W412" s="30">
        <f ca="1">IF(O412=0,0,Agents($N$4,$N$5,O412,$N$3)/(1-$P$1))</f>
        <v>17.391304347826086</v>
      </c>
      <c r="X412" s="30">
        <f ca="1">IF(P412=0,0,Agents($N$4,$N$5,P412,$N$3)/(1-$P$1))</f>
        <v>5.4347826086956523</v>
      </c>
    </row>
    <row r="413" spans="1:24" x14ac:dyDescent="0.25">
      <c r="A413" s="125">
        <v>0.66666666666666663</v>
      </c>
      <c r="B413" s="118">
        <v>4.3478260869565216E-2</v>
      </c>
      <c r="C413" s="119">
        <v>4.322774222670666E-2</v>
      </c>
      <c r="D413" s="119">
        <v>4.4792988121323936E-2</v>
      </c>
      <c r="E413" s="119">
        <v>4.9718263175339734E-2</v>
      </c>
      <c r="F413" s="119">
        <v>4.7312852266412665E-2</v>
      </c>
      <c r="G413" s="119">
        <v>4.9209138840070298E-2</v>
      </c>
      <c r="H413" s="120">
        <v>3.8461538461538478E-2</v>
      </c>
      <c r="J413" s="24">
        <f t="shared" ca="1" si="47"/>
        <v>2.591360493400694</v>
      </c>
      <c r="K413" s="24">
        <f t="shared" ca="1" si="47"/>
        <v>36.057563104754941</v>
      </c>
      <c r="L413" s="24">
        <f t="shared" ca="1" si="47"/>
        <v>43.012154514394403</v>
      </c>
      <c r="M413" s="24">
        <f t="shared" ca="1" si="47"/>
        <v>43.189341556678229</v>
      </c>
      <c r="N413" s="24">
        <f t="shared" ca="1" si="47"/>
        <v>39.601303950431145</v>
      </c>
      <c r="O413" s="24">
        <f t="shared" ca="1" si="47"/>
        <v>40.310052119566357</v>
      </c>
      <c r="P413" s="24">
        <f t="shared" ca="1" si="47"/>
        <v>7.7076363393456582</v>
      </c>
      <c r="R413" s="24">
        <f ca="1">IF(J413=0,0,Agents($N$4,$N$5,J413,$N$3)/(1-$P$1))</f>
        <v>2.1739130434782608</v>
      </c>
      <c r="S413" s="24">
        <f ca="1">IF(K413=0,0,Agents($N$4,$N$5,K413,$N$3)/(1-$P$1))</f>
        <v>15.217391304347826</v>
      </c>
      <c r="T413" s="24">
        <f ca="1">IF(L413=0,0,Agents($N$4,$N$5,L413,$N$3)/(1-$P$1))</f>
        <v>17.391304347826086</v>
      </c>
      <c r="U413" s="24">
        <f ca="1">IF(M413=0,0,Agents($N$4,$N$5,M413,$N$3)/(1-$P$1))</f>
        <v>17.391304347826086</v>
      </c>
      <c r="V413" s="24">
        <f ca="1">IF(N413=0,0,Agents($N$4,$N$5,N413,$N$3)/(1-$P$1))</f>
        <v>16.304347826086957</v>
      </c>
      <c r="W413" s="24">
        <f ca="1">IF(O413=0,0,Agents($N$4,$N$5,O413,$N$3)/(1-$P$1))</f>
        <v>16.304347826086957</v>
      </c>
      <c r="X413" s="24">
        <f ca="1">IF(P413=0,0,Agents($N$4,$N$5,P413,$N$3)/(1-$P$1))</f>
        <v>4.3478260869565215</v>
      </c>
    </row>
    <row r="414" spans="1:24" x14ac:dyDescent="0.25">
      <c r="A414" s="121">
        <v>0.6875</v>
      </c>
      <c r="B414" s="122">
        <v>3.3816425120772944E-2</v>
      </c>
      <c r="C414" s="123">
        <v>4.0386606834656544E-2</v>
      </c>
      <c r="D414" s="123">
        <v>3.8795986622073564E-2</v>
      </c>
      <c r="E414" s="123">
        <v>3.5465694398409013E-2</v>
      </c>
      <c r="F414" s="123">
        <v>4.1808896298060415E-2</v>
      </c>
      <c r="G414" s="123">
        <v>3.5852372583479786E-2</v>
      </c>
      <c r="H414" s="124">
        <v>3.2714412024756868E-2</v>
      </c>
      <c r="J414" s="30">
        <f t="shared" ca="1" si="47"/>
        <v>2.0155026059783174</v>
      </c>
      <c r="K414" s="30">
        <f t="shared" ca="1" si="47"/>
        <v>33.687686414209018</v>
      </c>
      <c r="L414" s="30">
        <f t="shared" ca="1" si="47"/>
        <v>37.253575640170645</v>
      </c>
      <c r="M414" s="30">
        <f t="shared" ca="1" si="47"/>
        <v>30.808396977097143</v>
      </c>
      <c r="N414" s="30">
        <f t="shared" ca="1" si="47"/>
        <v>34.994440851052133</v>
      </c>
      <c r="O414" s="30">
        <f t="shared" ca="1" si="47"/>
        <v>29.3687522585412</v>
      </c>
      <c r="P414" s="30">
        <f t="shared" ca="1" si="47"/>
        <v>6.5559205645009051</v>
      </c>
      <c r="R414" s="30">
        <f ca="1">IF(J414=0,0,Agents($N$4,$N$5,J414,$N$3)/(1-$P$1))</f>
        <v>2.1739130434782608</v>
      </c>
      <c r="S414" s="30">
        <f ca="1">IF(K414=0,0,Agents($N$4,$N$5,K414,$N$3)/(1-$P$1))</f>
        <v>14.130434782608695</v>
      </c>
      <c r="T414" s="30">
        <f ca="1">IF(L414=0,0,Agents($N$4,$N$5,L414,$N$3)/(1-$P$1))</f>
        <v>15.217391304347826</v>
      </c>
      <c r="U414" s="30">
        <f ca="1">IF(M414=0,0,Agents($N$4,$N$5,M414,$N$3)/(1-$P$1))</f>
        <v>13.043478260869565</v>
      </c>
      <c r="V414" s="30">
        <f ca="1">IF(N414=0,0,Agents($N$4,$N$5,N414,$N$3)/(1-$P$1))</f>
        <v>15.217391304347826</v>
      </c>
      <c r="W414" s="30">
        <f ca="1">IF(O414=0,0,Agents($N$4,$N$5,O414,$N$3)/(1-$P$1))</f>
        <v>13.043478260869565</v>
      </c>
      <c r="X414" s="30">
        <f ca="1">IF(P414=0,0,Agents($N$4,$N$5,P414,$N$3)/(1-$P$1))</f>
        <v>4.3478260869565215</v>
      </c>
    </row>
    <row r="415" spans="1:24" x14ac:dyDescent="0.25">
      <c r="A415" s="125">
        <v>0.70833333333333337</v>
      </c>
      <c r="B415" s="118">
        <v>3.3816425120772944E-2</v>
      </c>
      <c r="C415" s="119">
        <v>2.6579219882637211E-2</v>
      </c>
      <c r="D415" s="119">
        <v>2.8185907046476763E-2</v>
      </c>
      <c r="E415" s="119">
        <v>2.7179317202519059E-2</v>
      </c>
      <c r="F415" s="119">
        <v>3.0959752321981424E-2</v>
      </c>
      <c r="G415" s="119">
        <v>2.7065026362038665E-2</v>
      </c>
      <c r="H415" s="120">
        <v>2.7298850574712645E-2</v>
      </c>
      <c r="J415" s="24">
        <f t="shared" ca="1" si="47"/>
        <v>2.0155026059783174</v>
      </c>
      <c r="K415" s="24">
        <f t="shared" ca="1" si="47"/>
        <v>22.170528665761491</v>
      </c>
      <c r="L415" s="24">
        <f t="shared" ca="1" si="47"/>
        <v>27.065320708851694</v>
      </c>
      <c r="M415" s="24">
        <f t="shared" ca="1" si="47"/>
        <v>23.610173384317438</v>
      </c>
      <c r="N415" s="24">
        <f t="shared" ca="1" si="47"/>
        <v>25.913604934006941</v>
      </c>
      <c r="O415" s="24">
        <f t="shared" ca="1" si="47"/>
        <v>22.170528665761495</v>
      </c>
      <c r="P415" s="24">
        <f t="shared" ca="1" si="47"/>
        <v>5.4706499305125771</v>
      </c>
      <c r="R415" s="24">
        <f ca="1">IF(J415=0,0,Agents($N$4,$N$5,J415,$N$3)/(1-$P$1))</f>
        <v>2.1739130434782608</v>
      </c>
      <c r="S415" s="24">
        <f ca="1">IF(K415=0,0,Agents($N$4,$N$5,K415,$N$3)/(1-$P$1))</f>
        <v>9.7826086956521738</v>
      </c>
      <c r="T415" s="24">
        <f ca="1">IF(L415=0,0,Agents($N$4,$N$5,L415,$N$3)/(1-$P$1))</f>
        <v>11.956521739130434</v>
      </c>
      <c r="U415" s="24">
        <f ca="1">IF(M415=0,0,Agents($N$4,$N$5,M415,$N$3)/(1-$P$1))</f>
        <v>10.869565217391305</v>
      </c>
      <c r="V415" s="24">
        <f ca="1">IF(N415=0,0,Agents($N$4,$N$5,N415,$N$3)/(1-$P$1))</f>
        <v>11.956521739130434</v>
      </c>
      <c r="W415" s="24">
        <f ca="1">IF(O415=0,0,Agents($N$4,$N$5,O415,$N$3)/(1-$P$1))</f>
        <v>9.7826086956521738</v>
      </c>
      <c r="X415" s="24">
        <f ca="1">IF(P415=0,0,Agents($N$4,$N$5,P415,$N$3)/(1-$P$1))</f>
        <v>4.3478260869565215</v>
      </c>
    </row>
    <row r="416" spans="1:24" x14ac:dyDescent="0.25">
      <c r="A416" s="121">
        <v>0.72916666666666663</v>
      </c>
      <c r="B416" s="122">
        <v>1.4492753623188406E-2</v>
      </c>
      <c r="C416" s="123">
        <v>1.9675526406627546E-2</v>
      </c>
      <c r="D416" s="123">
        <v>1.6791604197901048E-2</v>
      </c>
      <c r="E416" s="123">
        <v>2.0881670533642691E-2</v>
      </c>
      <c r="F416" s="123">
        <v>2.1327829377364983E-2</v>
      </c>
      <c r="G416" s="123">
        <v>1.8629173989455183E-2</v>
      </c>
      <c r="H416" s="124">
        <v>2.8735632183908046E-2</v>
      </c>
      <c r="J416" s="30">
        <f t="shared" ca="1" si="47"/>
        <v>0.86378683113356469</v>
      </c>
      <c r="K416" s="30">
        <f t="shared" ca="1" si="47"/>
        <v>16.411949791537726</v>
      </c>
      <c r="L416" s="30">
        <f t="shared" ca="1" si="47"/>
        <v>16.124020847826539</v>
      </c>
      <c r="M416" s="30">
        <f t="shared" ca="1" si="47"/>
        <v>18.139523453804859</v>
      </c>
      <c r="N416" s="30">
        <f t="shared" ca="1" si="47"/>
        <v>17.851594510093673</v>
      </c>
      <c r="O416" s="30">
        <f t="shared" ca="1" si="47"/>
        <v>15.260234016692976</v>
      </c>
      <c r="P416" s="30">
        <f t="shared" ca="1" si="47"/>
        <v>5.7585788742237645</v>
      </c>
      <c r="R416" s="30">
        <f ca="1">IF(J416=0,0,Agents($N$4,$N$5,J416,$N$3)/(1-$P$1))</f>
        <v>2.1739130434782608</v>
      </c>
      <c r="S416" s="30">
        <f ca="1">IF(K416=0,0,Agents($N$4,$N$5,K416,$N$3)/(1-$P$1))</f>
        <v>7.6086956521739131</v>
      </c>
      <c r="T416" s="30">
        <f ca="1">IF(L416=0,0,Agents($N$4,$N$5,L416,$N$3)/(1-$P$1))</f>
        <v>7.6086956521739131</v>
      </c>
      <c r="U416" s="30">
        <f ca="1">IF(M416=0,0,Agents($N$4,$N$5,M416,$N$3)/(1-$P$1))</f>
        <v>8.695652173913043</v>
      </c>
      <c r="V416" s="30">
        <f ca="1">IF(N416=0,0,Agents($N$4,$N$5,N416,$N$3)/(1-$P$1))</f>
        <v>8.695652173913043</v>
      </c>
      <c r="W416" s="30">
        <f ca="1">IF(O416=0,0,Agents($N$4,$N$5,O416,$N$3)/(1-$P$1))</f>
        <v>7.6086956521739131</v>
      </c>
      <c r="X416" s="30">
        <f ca="1">IF(P416=0,0,Agents($N$4,$N$5,P416,$N$3)/(1-$P$1))</f>
        <v>4.3478260869565215</v>
      </c>
    </row>
    <row r="417" spans="1:24" x14ac:dyDescent="0.25">
      <c r="A417" s="125">
        <v>0.75</v>
      </c>
      <c r="B417" s="118">
        <v>2.4154589371980676E-2</v>
      </c>
      <c r="C417" s="119">
        <v>1.5533310321021747E-2</v>
      </c>
      <c r="D417" s="119">
        <v>1.4992503748125937E-2</v>
      </c>
      <c r="E417" s="119">
        <v>1.4252568776930727E-2</v>
      </c>
      <c r="F417" s="119">
        <v>1.5823873409012729E-2</v>
      </c>
      <c r="G417" s="119">
        <v>1.1950790861159929E-2</v>
      </c>
      <c r="H417" s="120">
        <v>1.4367816091954023E-2</v>
      </c>
      <c r="J417" s="24">
        <f t="shared" ca="1" si="47"/>
        <v>1.4396447185559411</v>
      </c>
      <c r="K417" s="24">
        <f t="shared" ca="1" si="47"/>
        <v>12.956802467003468</v>
      </c>
      <c r="L417" s="24">
        <f t="shared" ca="1" si="47"/>
        <v>14.39644718555941</v>
      </c>
      <c r="M417" s="24">
        <f t="shared" ca="1" si="47"/>
        <v>12.380944579581096</v>
      </c>
      <c r="N417" s="24">
        <f t="shared" ca="1" si="47"/>
        <v>13.244731410714659</v>
      </c>
      <c r="O417" s="24">
        <f t="shared" ca="1" si="47"/>
        <v>9.7895840861803993</v>
      </c>
      <c r="P417" s="24">
        <f t="shared" ca="1" si="47"/>
        <v>2.8792894371118822</v>
      </c>
      <c r="R417" s="24">
        <f ca="1">IF(J417=0,0,Agents($N$4,$N$5,J417,$N$3)/(1-$P$1))</f>
        <v>2.1739130434782608</v>
      </c>
      <c r="S417" s="24">
        <f ca="1">IF(K417=0,0,Agents($N$4,$N$5,K417,$N$3)/(1-$P$1))</f>
        <v>6.5217391304347823</v>
      </c>
      <c r="T417" s="24">
        <f ca="1">IF(L417=0,0,Agents($N$4,$N$5,L417,$N$3)/(1-$P$1))</f>
        <v>7.6086956521739131</v>
      </c>
      <c r="U417" s="24">
        <f ca="1">IF(M417=0,0,Agents($N$4,$N$5,M417,$N$3)/(1-$P$1))</f>
        <v>6.5217391304347823</v>
      </c>
      <c r="V417" s="24">
        <f ca="1">IF(N417=0,0,Agents($N$4,$N$5,N417,$N$3)/(1-$P$1))</f>
        <v>6.5217391304347823</v>
      </c>
      <c r="W417" s="24">
        <f ca="1">IF(O417=0,0,Agents($N$4,$N$5,O417,$N$3)/(1-$P$1))</f>
        <v>5.4347826086956523</v>
      </c>
      <c r="X417" s="24">
        <f ca="1">IF(P417=0,0,Agents($N$4,$N$5,P417,$N$3)/(1-$P$1))</f>
        <v>3.2608695652173911</v>
      </c>
    </row>
    <row r="418" spans="1:24" x14ac:dyDescent="0.25">
      <c r="A418" s="121">
        <v>0.77083333333333337</v>
      </c>
      <c r="B418" s="122">
        <v>1.932367149758454E-2</v>
      </c>
      <c r="C418" s="123">
        <v>1.1736278909216431E-2</v>
      </c>
      <c r="D418" s="123">
        <v>9.595202398800599E-3</v>
      </c>
      <c r="E418" s="123">
        <v>8.6178322837255558E-3</v>
      </c>
      <c r="F418" s="123">
        <v>9.6319229446164435E-3</v>
      </c>
      <c r="G418" s="123">
        <v>8.4358523725834803E-3</v>
      </c>
      <c r="H418" s="124">
        <v>1.4367816091954023E-2</v>
      </c>
      <c r="J418" s="30">
        <f t="shared" ca="1" si="47"/>
        <v>1.1517157748447528</v>
      </c>
      <c r="K418" s="30">
        <f t="shared" ca="1" si="47"/>
        <v>9.7895840861803975</v>
      </c>
      <c r="L418" s="30">
        <f t="shared" ca="1" si="47"/>
        <v>9.213726198758021</v>
      </c>
      <c r="M418" s="30">
        <f t="shared" ca="1" si="47"/>
        <v>7.486152536490895</v>
      </c>
      <c r="N418" s="30">
        <f t="shared" ca="1" si="47"/>
        <v>8.0620104239132715</v>
      </c>
      <c r="O418" s="30">
        <f t="shared" ca="1" si="47"/>
        <v>6.9102946490685184</v>
      </c>
      <c r="P418" s="30">
        <f t="shared" ca="1" si="47"/>
        <v>2.8792894371118822</v>
      </c>
      <c r="R418" s="30">
        <f ca="1">IF(J418=0,0,Agents($N$4,$N$5,J418,$N$3)/(1-$P$1))</f>
        <v>2.1739130434782608</v>
      </c>
      <c r="S418" s="30">
        <f ca="1">IF(K418=0,0,Agents($N$4,$N$5,K418,$N$3)/(1-$P$1))</f>
        <v>5.4347826086956523</v>
      </c>
      <c r="T418" s="30">
        <f ca="1">IF(L418=0,0,Agents($N$4,$N$5,L418,$N$3)/(1-$P$1))</f>
        <v>5.4347826086956523</v>
      </c>
      <c r="U418" s="30">
        <f ca="1">IF(M418=0,0,Agents($N$4,$N$5,M418,$N$3)/(1-$P$1))</f>
        <v>4.3478260869565215</v>
      </c>
      <c r="V418" s="30">
        <f ca="1">IF(N418=0,0,Agents($N$4,$N$5,N418,$N$3)/(1-$P$1))</f>
        <v>5.4347826086956523</v>
      </c>
      <c r="W418" s="30">
        <f ca="1">IF(O418=0,0,Agents($N$4,$N$5,O418,$N$3)/(1-$P$1))</f>
        <v>4.3478260869565215</v>
      </c>
      <c r="X418" s="30">
        <f ca="1">IF(P418=0,0,Agents($N$4,$N$5,P418,$N$3)/(1-$P$1))</f>
        <v>3.2608695652173911</v>
      </c>
    </row>
    <row r="419" spans="1:24" x14ac:dyDescent="0.25">
      <c r="A419" s="125">
        <v>0.79166666666666663</v>
      </c>
      <c r="B419" s="118">
        <v>1.4492753623188406E-2</v>
      </c>
      <c r="C419" s="119">
        <v>7.9392474974111157E-3</v>
      </c>
      <c r="D419" s="119">
        <v>5.6971514242878558E-3</v>
      </c>
      <c r="E419" s="119">
        <v>7.9549221080543586E-3</v>
      </c>
      <c r="F419" s="119">
        <v>8.2559339525283791E-3</v>
      </c>
      <c r="G419" s="119">
        <v>6.3268892794376098E-3</v>
      </c>
      <c r="H419" s="120">
        <v>8.6206896551724137E-3</v>
      </c>
      <c r="J419" s="24">
        <f t="shared" ca="1" si="47"/>
        <v>0.86378683113356469</v>
      </c>
      <c r="K419" s="24">
        <f t="shared" ca="1" si="47"/>
        <v>6.6223657053573293</v>
      </c>
      <c r="L419" s="24">
        <f t="shared" ca="1" si="47"/>
        <v>5.4706499305125753</v>
      </c>
      <c r="M419" s="24">
        <f t="shared" ca="1" si="47"/>
        <v>6.9102946490685184</v>
      </c>
      <c r="N419" s="24">
        <f t="shared" ca="1" si="47"/>
        <v>6.9102946490685166</v>
      </c>
      <c r="O419" s="24">
        <f t="shared" ca="1" si="47"/>
        <v>5.1827209868013888</v>
      </c>
      <c r="P419" s="24">
        <f t="shared" ca="1" si="47"/>
        <v>1.7275736622671294</v>
      </c>
      <c r="R419" s="24">
        <f ca="1">IF(J419=0,0,Agents($N$4,$N$5,J419,$N$3)/(1-$P$1))</f>
        <v>2.1739130434782608</v>
      </c>
      <c r="S419" s="24">
        <f ca="1">IF(K419=0,0,Agents($N$4,$N$5,K419,$N$3)/(1-$P$1))</f>
        <v>4.3478260869565215</v>
      </c>
      <c r="T419" s="24">
        <f ca="1">IF(L419=0,0,Agents($N$4,$N$5,L419,$N$3)/(1-$P$1))</f>
        <v>4.3478260869565215</v>
      </c>
      <c r="U419" s="24">
        <f ca="1">IF(M419=0,0,Agents($N$4,$N$5,M419,$N$3)/(1-$P$1))</f>
        <v>4.3478260869565215</v>
      </c>
      <c r="V419" s="24">
        <f ca="1">IF(N419=0,0,Agents($N$4,$N$5,N419,$N$3)/(1-$P$1))</f>
        <v>4.3478260869565215</v>
      </c>
      <c r="W419" s="24">
        <f ca="1">IF(O419=0,0,Agents($N$4,$N$5,O419,$N$3)/(1-$P$1))</f>
        <v>3.2608695652173911</v>
      </c>
      <c r="X419" s="24">
        <f ca="1">IF(P419=0,0,Agents($N$4,$N$5,P419,$N$3)/(1-$P$1))</f>
        <v>2.1739130434782608</v>
      </c>
    </row>
    <row r="420" spans="1:24" x14ac:dyDescent="0.25">
      <c r="A420" s="126">
        <v>0.8125</v>
      </c>
      <c r="B420" s="122">
        <v>2.4154589371980676E-2</v>
      </c>
      <c r="C420" s="123">
        <v>5.5229547808077319E-3</v>
      </c>
      <c r="D420" s="123">
        <v>5.0974512743628183E-3</v>
      </c>
      <c r="E420" s="123">
        <v>5.3032814053695721E-3</v>
      </c>
      <c r="F420" s="123">
        <v>7.2239422084623322E-3</v>
      </c>
      <c r="G420" s="123">
        <v>4.2179261862917402E-3</v>
      </c>
      <c r="H420" s="124">
        <v>8.6206896551724137E-3</v>
      </c>
      <c r="J420" s="30">
        <f t="shared" ca="1" si="47"/>
        <v>1.4396447185559411</v>
      </c>
      <c r="K420" s="30">
        <f t="shared" ca="1" si="47"/>
        <v>4.6068630993790105</v>
      </c>
      <c r="L420" s="30">
        <f t="shared" ca="1" si="47"/>
        <v>4.8947920430901988</v>
      </c>
      <c r="M420" s="30">
        <f t="shared" ca="1" si="47"/>
        <v>4.6068630993790114</v>
      </c>
      <c r="N420" s="30">
        <f t="shared" ca="1" si="47"/>
        <v>6.0465078179349527</v>
      </c>
      <c r="O420" s="30">
        <f t="shared" ca="1" si="47"/>
        <v>3.4551473245342592</v>
      </c>
      <c r="P420" s="30">
        <f t="shared" ca="1" si="47"/>
        <v>1.7275736622671294</v>
      </c>
      <c r="R420" s="30">
        <f ca="1">IF(J420=0,0,Agents($N$4,$N$5,J420,$N$3)/(1-$P$1))</f>
        <v>2.1739130434782608</v>
      </c>
      <c r="S420" s="30">
        <f ca="1">IF(K420=0,0,Agents($N$4,$N$5,K420,$N$3)/(1-$P$1))</f>
        <v>3.2608695652173911</v>
      </c>
      <c r="T420" s="30">
        <f ca="1">IF(L420=0,0,Agents($N$4,$N$5,L420,$N$3)/(1-$P$1))</f>
        <v>3.2608695652173911</v>
      </c>
      <c r="U420" s="30">
        <f ca="1">IF(M420=0,0,Agents($N$4,$N$5,M420,$N$3)/(1-$P$1))</f>
        <v>3.2608695652173911</v>
      </c>
      <c r="V420" s="30">
        <f ca="1">IF(N420=0,0,Agents($N$4,$N$5,N420,$N$3)/(1-$P$1))</f>
        <v>4.3478260869565215</v>
      </c>
      <c r="W420" s="30">
        <f ca="1">IF(O420=0,0,Agents($N$4,$N$5,O420,$N$3)/(1-$P$1))</f>
        <v>3.2608695652173911</v>
      </c>
      <c r="X420" s="30">
        <f ca="1">IF(P420=0,0,Agents($N$4,$N$5,P420,$N$3)/(1-$P$1))</f>
        <v>2.1739130434782608</v>
      </c>
    </row>
    <row r="421" spans="1:24" x14ac:dyDescent="0.25">
      <c r="A421" s="125">
        <v>0.83333333333333304</v>
      </c>
      <c r="B421" s="127">
        <v>9.6618357487922701E-3</v>
      </c>
      <c r="C421" s="128">
        <v>2.0711080428028996E-3</v>
      </c>
      <c r="D421" s="128">
        <v>2.098950524737631E-3</v>
      </c>
      <c r="E421" s="128">
        <v>2.651640702684786E-3</v>
      </c>
      <c r="F421" s="128">
        <v>2.7519779841761265E-3</v>
      </c>
      <c r="G421" s="128">
        <v>1.7574692442882249E-3</v>
      </c>
      <c r="H421" s="129">
        <v>4.3103448275862068E-3</v>
      </c>
      <c r="J421" s="30">
        <f t="shared" ca="1" si="47"/>
        <v>0.57585788742237642</v>
      </c>
      <c r="K421" s="30">
        <f t="shared" ca="1" si="47"/>
        <v>1.7275736622671292</v>
      </c>
      <c r="L421" s="30">
        <f t="shared" ca="1" si="47"/>
        <v>2.0155026059783174</v>
      </c>
      <c r="M421" s="30">
        <f t="shared" ca="1" si="47"/>
        <v>2.3034315496895057</v>
      </c>
      <c r="N421" s="30">
        <f t="shared" ca="1" si="47"/>
        <v>2.3034315496895057</v>
      </c>
      <c r="O421" s="30">
        <f t="shared" ca="1" si="47"/>
        <v>1.4396447185559411</v>
      </c>
      <c r="P421" s="30">
        <f t="shared" ca="1" si="47"/>
        <v>0.86378683113356469</v>
      </c>
      <c r="R421" s="30">
        <f ca="1">IF(J421=0,0,Agents($N$4,$N$5,J421,$N$3)/(1-$P$1))</f>
        <v>1.0869565217391304</v>
      </c>
      <c r="S421" s="30">
        <f ca="1">IF(K421=0,0,Agents($N$4,$N$5,K421,$N$3)/(1-$P$1))</f>
        <v>2.1739130434782608</v>
      </c>
      <c r="T421" s="30">
        <f ca="1">IF(L421=0,0,Agents($N$4,$N$5,L421,$N$3)/(1-$P$1))</f>
        <v>2.1739130434782608</v>
      </c>
      <c r="U421" s="30">
        <f ca="1">IF(M421=0,0,Agents($N$4,$N$5,M421,$N$3)/(1-$P$1))</f>
        <v>2.1739130434782608</v>
      </c>
      <c r="V421" s="30">
        <f ca="1">IF(N421=0,0,Agents($N$4,$N$5,N421,$N$3)/(1-$P$1))</f>
        <v>2.1739130434782608</v>
      </c>
      <c r="W421" s="30">
        <f ca="1">IF(O421=0,0,Agents($N$4,$N$5,O421,$N$3)/(1-$P$1))</f>
        <v>2.1739130434782608</v>
      </c>
      <c r="X421" s="30">
        <f ca="1">IF(P421=0,0,Agents($N$4,$N$5,P421,$N$3)/(1-$P$1))</f>
        <v>2.1739130434782608</v>
      </c>
    </row>
    <row r="422" spans="1:24" x14ac:dyDescent="0.25">
      <c r="A422" s="126">
        <v>0.85416666666666696</v>
      </c>
      <c r="B422" s="127">
        <v>1.4492753623188406E-2</v>
      </c>
      <c r="C422" s="128">
        <v>1.380738695201933E-3</v>
      </c>
      <c r="D422" s="128">
        <v>1.1994002998500749E-3</v>
      </c>
      <c r="E422" s="128">
        <v>1.325820351342393E-3</v>
      </c>
      <c r="F422" s="128">
        <v>1.7199862401100791E-3</v>
      </c>
      <c r="G422" s="128">
        <v>1.4059753954305801E-3</v>
      </c>
      <c r="H422" s="129">
        <v>1.4367816091954023E-3</v>
      </c>
      <c r="J422" s="30">
        <f t="shared" ca="1" si="47"/>
        <v>0.86378683113356469</v>
      </c>
      <c r="K422" s="30">
        <f t="shared" ca="1" si="47"/>
        <v>1.1517157748447526</v>
      </c>
      <c r="L422" s="30">
        <f t="shared" ca="1" si="47"/>
        <v>1.1517157748447526</v>
      </c>
      <c r="M422" s="30">
        <f t="shared" ca="1" si="47"/>
        <v>1.1517157748447528</v>
      </c>
      <c r="N422" s="30">
        <f t="shared" ca="1" si="47"/>
        <v>1.4396447185559411</v>
      </c>
      <c r="O422" s="30">
        <f t="shared" ca="1" si="47"/>
        <v>1.1517157748447531</v>
      </c>
      <c r="P422" s="30">
        <f t="shared" ca="1" si="47"/>
        <v>0.28792894371118827</v>
      </c>
      <c r="R422" s="30">
        <f ca="1">IF(J422=0,0,Agents($N$4,$N$5,J422,$N$3)/(1-$P$1))</f>
        <v>2.1739130434782608</v>
      </c>
      <c r="S422" s="30">
        <f ca="1">IF(K422=0,0,Agents($N$4,$N$5,K422,$N$3)/(1-$P$1))</f>
        <v>2.1739130434782608</v>
      </c>
      <c r="T422" s="30">
        <f ca="1">IF(L422=0,0,Agents($N$4,$N$5,L422,$N$3)/(1-$P$1))</f>
        <v>2.1739130434782608</v>
      </c>
      <c r="U422" s="30">
        <f ca="1">IF(M422=0,0,Agents($N$4,$N$5,M422,$N$3)/(1-$P$1))</f>
        <v>2.1739130434782608</v>
      </c>
      <c r="V422" s="30">
        <f ca="1">IF(N422=0,0,Agents($N$4,$N$5,N422,$N$3)/(1-$P$1))</f>
        <v>2.1739130434782608</v>
      </c>
      <c r="W422" s="30">
        <f ca="1">IF(O422=0,0,Agents($N$4,$N$5,O422,$N$3)/(1-$P$1))</f>
        <v>2.1739130434782608</v>
      </c>
      <c r="X422" s="30">
        <f ca="1">IF(P422=0,0,Agents($N$4,$N$5,P422,$N$3)/(1-$P$1))</f>
        <v>1.0869565217391304</v>
      </c>
    </row>
    <row r="423" spans="1:24" x14ac:dyDescent="0.25">
      <c r="A423" s="125">
        <v>0.875000000000001</v>
      </c>
      <c r="B423" s="127">
        <v>1.4492753623188406E-2</v>
      </c>
      <c r="C423" s="128">
        <v>7.9392474974111157E-3</v>
      </c>
      <c r="D423" s="128">
        <v>5.6971514242878558E-3</v>
      </c>
      <c r="E423" s="128">
        <v>7.9549221080543586E-3</v>
      </c>
      <c r="F423" s="128">
        <v>8.2559339525283791E-3</v>
      </c>
      <c r="G423" s="128">
        <v>6.3268892794376098E-3</v>
      </c>
      <c r="H423" s="129">
        <v>8.6206896551724137E-3</v>
      </c>
      <c r="J423" s="30">
        <f t="shared" ref="J423:P426" ca="1" si="48">B423*J$427</f>
        <v>0.86378683113356469</v>
      </c>
      <c r="K423" s="30">
        <f t="shared" ca="1" si="48"/>
        <v>6.6223657053573293</v>
      </c>
      <c r="L423" s="30">
        <f t="shared" ca="1" si="48"/>
        <v>5.4706499305125753</v>
      </c>
      <c r="M423" s="30">
        <f t="shared" ca="1" si="48"/>
        <v>6.9102946490685184</v>
      </c>
      <c r="N423" s="30">
        <f t="shared" ca="1" si="48"/>
        <v>6.9102946490685166</v>
      </c>
      <c r="O423" s="30">
        <f t="shared" ca="1" si="48"/>
        <v>5.1827209868013888</v>
      </c>
      <c r="P423" s="30">
        <f t="shared" ca="1" si="48"/>
        <v>1.7275736622671294</v>
      </c>
      <c r="R423" s="30">
        <f ca="1">IF(J423=0,0,Agents($N$4,$N$5,J423,$N$3)/(1-$P$1))</f>
        <v>2.1739130434782608</v>
      </c>
      <c r="S423" s="30">
        <f ca="1">IF(K423=0,0,Agents($N$4,$N$5,K423,$N$3)/(1-$P$1))</f>
        <v>4.3478260869565215</v>
      </c>
      <c r="T423" s="30">
        <f ca="1">IF(L423=0,0,Agents($N$4,$N$5,L423,$N$3)/(1-$P$1))</f>
        <v>4.3478260869565215</v>
      </c>
      <c r="U423" s="30">
        <f ca="1">IF(M423=0,0,Agents($N$4,$N$5,M423,$N$3)/(1-$P$1))</f>
        <v>4.3478260869565215</v>
      </c>
      <c r="V423" s="30">
        <f ca="1">IF(N423=0,0,Agents($N$4,$N$5,N423,$N$3)/(1-$P$1))</f>
        <v>4.3478260869565215</v>
      </c>
      <c r="W423" s="30">
        <f ca="1">IF(O423=0,0,Agents($N$4,$N$5,O423,$N$3)/(1-$P$1))</f>
        <v>3.2608695652173911</v>
      </c>
      <c r="X423" s="30">
        <f ca="1">IF(P423=0,0,Agents($N$4,$N$5,P423,$N$3)/(1-$P$1))</f>
        <v>2.1739130434782608</v>
      </c>
    </row>
    <row r="424" spans="1:24" x14ac:dyDescent="0.25">
      <c r="A424" s="126">
        <v>0.89583333333333504</v>
      </c>
      <c r="B424" s="127">
        <v>2.4154589371980676E-2</v>
      </c>
      <c r="C424" s="128">
        <v>5.5229547808077319E-3</v>
      </c>
      <c r="D424" s="128">
        <v>5.0974512743628183E-3</v>
      </c>
      <c r="E424" s="128">
        <v>5.3032814053695721E-3</v>
      </c>
      <c r="F424" s="128">
        <v>7.2239422084623322E-3</v>
      </c>
      <c r="G424" s="128">
        <v>4.2179261862917402E-3</v>
      </c>
      <c r="H424" s="129">
        <v>8.6206896551724137E-3</v>
      </c>
      <c r="J424" s="30">
        <f t="shared" ca="1" si="48"/>
        <v>1.4396447185559411</v>
      </c>
      <c r="K424" s="30">
        <f t="shared" ca="1" si="48"/>
        <v>4.6068630993790105</v>
      </c>
      <c r="L424" s="30">
        <f t="shared" ca="1" si="48"/>
        <v>4.8947920430901988</v>
      </c>
      <c r="M424" s="30">
        <f t="shared" ca="1" si="48"/>
        <v>4.6068630993790114</v>
      </c>
      <c r="N424" s="30">
        <f t="shared" ca="1" si="48"/>
        <v>6.0465078179349527</v>
      </c>
      <c r="O424" s="30">
        <f t="shared" ca="1" si="48"/>
        <v>3.4551473245342592</v>
      </c>
      <c r="P424" s="30">
        <f t="shared" ca="1" si="48"/>
        <v>1.7275736622671294</v>
      </c>
      <c r="R424" s="30">
        <f ca="1">IF(J424=0,0,Agents($N$4,$N$5,J424,$N$3)/(1-$P$1))</f>
        <v>2.1739130434782608</v>
      </c>
      <c r="S424" s="30">
        <f ca="1">IF(K424=0,0,Agents($N$4,$N$5,K424,$N$3)/(1-$P$1))</f>
        <v>3.2608695652173911</v>
      </c>
      <c r="T424" s="30">
        <f ca="1">IF(L424=0,0,Agents($N$4,$N$5,L424,$N$3)/(1-$P$1))</f>
        <v>3.2608695652173911</v>
      </c>
      <c r="U424" s="30">
        <f ca="1">IF(M424=0,0,Agents($N$4,$N$5,M424,$N$3)/(1-$P$1))</f>
        <v>3.2608695652173911</v>
      </c>
      <c r="V424" s="30">
        <f ca="1">IF(N424=0,0,Agents($N$4,$N$5,N424,$N$3)/(1-$P$1))</f>
        <v>4.3478260869565215</v>
      </c>
      <c r="W424" s="30">
        <f ca="1">IF(O424=0,0,Agents($N$4,$N$5,O424,$N$3)/(1-$P$1))</f>
        <v>3.2608695652173911</v>
      </c>
      <c r="X424" s="30">
        <f ca="1">IF(P424=0,0,Agents($N$4,$N$5,P424,$N$3)/(1-$P$1))</f>
        <v>2.1739130434782608</v>
      </c>
    </row>
    <row r="425" spans="1:24" x14ac:dyDescent="0.25">
      <c r="A425" s="125">
        <v>0.91666666666666896</v>
      </c>
      <c r="B425" s="127">
        <v>9.6618357487922701E-3</v>
      </c>
      <c r="C425" s="128">
        <v>2.0711080428028996E-3</v>
      </c>
      <c r="D425" s="128">
        <v>2.098950524737631E-3</v>
      </c>
      <c r="E425" s="128">
        <v>2.651640702684786E-3</v>
      </c>
      <c r="F425" s="128">
        <v>2.7519779841761265E-3</v>
      </c>
      <c r="G425" s="128">
        <v>1.7574692442882249E-3</v>
      </c>
      <c r="H425" s="129">
        <v>4.3103448275862068E-3</v>
      </c>
      <c r="J425" s="30">
        <f t="shared" ca="1" si="48"/>
        <v>0.57585788742237642</v>
      </c>
      <c r="K425" s="30">
        <f t="shared" ca="1" si="48"/>
        <v>1.7275736622671292</v>
      </c>
      <c r="L425" s="30">
        <f t="shared" ca="1" si="48"/>
        <v>2.0155026059783174</v>
      </c>
      <c r="M425" s="30">
        <f t="shared" ca="1" si="48"/>
        <v>2.3034315496895057</v>
      </c>
      <c r="N425" s="30">
        <f t="shared" ca="1" si="48"/>
        <v>2.3034315496895057</v>
      </c>
      <c r="O425" s="30">
        <f t="shared" ca="1" si="48"/>
        <v>1.4396447185559411</v>
      </c>
      <c r="P425" s="30">
        <f t="shared" ca="1" si="48"/>
        <v>0.86378683113356469</v>
      </c>
      <c r="R425" s="30">
        <f ca="1">IF(J425=0,0,Agents($N$4,$N$5,J425,$N$3)/(1-$P$1))</f>
        <v>1.0869565217391304</v>
      </c>
      <c r="S425" s="30">
        <f ca="1">IF(K425=0,0,Agents($N$4,$N$5,K425,$N$3)/(1-$P$1))</f>
        <v>2.1739130434782608</v>
      </c>
      <c r="T425" s="30">
        <f ca="1">IF(L425=0,0,Agents($N$4,$N$5,L425,$N$3)/(1-$P$1))</f>
        <v>2.1739130434782608</v>
      </c>
      <c r="U425" s="30">
        <f ca="1">IF(M425=0,0,Agents($N$4,$N$5,M425,$N$3)/(1-$P$1))</f>
        <v>2.1739130434782608</v>
      </c>
      <c r="V425" s="30">
        <f ca="1">IF(N425=0,0,Agents($N$4,$N$5,N425,$N$3)/(1-$P$1))</f>
        <v>2.1739130434782608</v>
      </c>
      <c r="W425" s="30">
        <f ca="1">IF(O425=0,0,Agents($N$4,$N$5,O425,$N$3)/(1-$P$1))</f>
        <v>2.1739130434782608</v>
      </c>
      <c r="X425" s="30">
        <f ca="1">IF(P425=0,0,Agents($N$4,$N$5,P425,$N$3)/(1-$P$1))</f>
        <v>2.1739130434782608</v>
      </c>
    </row>
    <row r="426" spans="1:24" x14ac:dyDescent="0.25">
      <c r="A426" s="126">
        <v>0.937500000000003</v>
      </c>
      <c r="B426" s="127">
        <v>1.4492753623188406E-2</v>
      </c>
      <c r="C426" s="128">
        <v>1.380738695201933E-3</v>
      </c>
      <c r="D426" s="128">
        <v>1.1994002998500749E-3</v>
      </c>
      <c r="E426" s="128">
        <v>1.325820351342393E-3</v>
      </c>
      <c r="F426" s="128">
        <v>1.7199862401100791E-3</v>
      </c>
      <c r="G426" s="128">
        <v>1.4059753954305801E-3</v>
      </c>
      <c r="H426" s="129">
        <v>1.4367816091954023E-3</v>
      </c>
      <c r="J426" s="30">
        <f t="shared" ca="1" si="48"/>
        <v>0.86378683113356469</v>
      </c>
      <c r="K426" s="30">
        <f t="shared" ca="1" si="48"/>
        <v>1.1517157748447526</v>
      </c>
      <c r="L426" s="30">
        <f t="shared" ca="1" si="48"/>
        <v>1.1517157748447526</v>
      </c>
      <c r="M426" s="30">
        <f t="shared" ca="1" si="48"/>
        <v>1.1517157748447528</v>
      </c>
      <c r="N426" s="30">
        <f t="shared" ca="1" si="48"/>
        <v>1.4396447185559411</v>
      </c>
      <c r="O426" s="30">
        <f t="shared" ca="1" si="48"/>
        <v>1.1517157748447531</v>
      </c>
      <c r="P426" s="30">
        <f t="shared" ca="1" si="48"/>
        <v>0.28792894371118827</v>
      </c>
      <c r="R426" s="30">
        <f ca="1">IF(J426=0,0,Agents($N$4,$N$5,J426,$N$3)/(1-$P$1))</f>
        <v>2.1739130434782608</v>
      </c>
      <c r="S426" s="30">
        <f ca="1">IF(K426=0,0,Agents($N$4,$N$5,K426,$N$3)/(1-$P$1))</f>
        <v>2.1739130434782608</v>
      </c>
      <c r="T426" s="30">
        <f ca="1">IF(L426=0,0,Agents($N$4,$N$5,L426,$N$3)/(1-$P$1))</f>
        <v>2.1739130434782608</v>
      </c>
      <c r="U426" s="30">
        <f ca="1">IF(M426=0,0,Agents($N$4,$N$5,M426,$N$3)/(1-$P$1))</f>
        <v>2.1739130434782608</v>
      </c>
      <c r="V426" s="30">
        <f ca="1">IF(N426=0,0,Agents($N$4,$N$5,N426,$N$3)/(1-$P$1))</f>
        <v>2.1739130434782608</v>
      </c>
      <c r="W426" s="30">
        <f ca="1">IF(O426=0,0,Agents($N$4,$N$5,O426,$N$3)/(1-$P$1))</f>
        <v>2.1739130434782608</v>
      </c>
      <c r="X426" s="30">
        <f ca="1">IF(P426=0,0,Agents($N$4,$N$5,P426,$N$3)/(1-$P$1))</f>
        <v>1.0869565217391304</v>
      </c>
    </row>
    <row r="427" spans="1:24" x14ac:dyDescent="0.25">
      <c r="A427" s="130"/>
      <c r="B427" s="131">
        <v>1.301559356136821E-2</v>
      </c>
      <c r="C427" s="132">
        <v>0.18215543259557343</v>
      </c>
      <c r="D427" s="132">
        <v>0.20969567404426559</v>
      </c>
      <c r="E427" s="132">
        <v>0.18970070422535212</v>
      </c>
      <c r="F427" s="132">
        <v>0.18278420523138833</v>
      </c>
      <c r="G427" s="132">
        <v>0.17888581488933603</v>
      </c>
      <c r="H427" s="133">
        <v>4.37625754527163E-2</v>
      </c>
      <c r="J427" s="27">
        <f t="shared" ref="J427:P427" ca="1" si="49">$N$2*B427/SUM($B$427:$H$427)</f>
        <v>59.601291348215966</v>
      </c>
      <c r="K427" s="27">
        <f t="shared" ca="1" si="49"/>
        <v>834.13014993131219</v>
      </c>
      <c r="L427" s="27">
        <f t="shared" ca="1" si="49"/>
        <v>960.24302727681265</v>
      </c>
      <c r="M427" s="27">
        <f t="shared" ca="1" si="49"/>
        <v>868.68162317665497</v>
      </c>
      <c r="N427" s="27">
        <f t="shared" ca="1" si="49"/>
        <v>837.00943936842418</v>
      </c>
      <c r="O427" s="27">
        <f t="shared" ca="1" si="49"/>
        <v>819.15784485833058</v>
      </c>
      <c r="P427" s="27">
        <f t="shared" ca="1" si="49"/>
        <v>200.39854482298702</v>
      </c>
      <c r="R427" s="26">
        <f ca="1">(SUM(R397:R426)/2)/$C$6</f>
        <v>4.4836956521739122</v>
      </c>
      <c r="S427" s="26">
        <f t="shared" ref="S427:X427" ca="1" si="50">(SUM(S397:S426)/2)/$C$6</f>
        <v>22.282608695652165</v>
      </c>
      <c r="T427" s="26">
        <f t="shared" ca="1" si="50"/>
        <v>24.999999999999993</v>
      </c>
      <c r="U427" s="26">
        <f t="shared" ca="1" si="50"/>
        <v>23.029891304347817</v>
      </c>
      <c r="V427" s="26">
        <f t="shared" ca="1" si="50"/>
        <v>22.622282608695642</v>
      </c>
      <c r="W427" s="26">
        <f t="shared" ca="1" si="50"/>
        <v>21.942934782608688</v>
      </c>
      <c r="X427" s="26">
        <f t="shared" ca="1" si="50"/>
        <v>8.1521739130434767</v>
      </c>
    </row>
    <row r="428" spans="1:24" x14ac:dyDescent="0.25">
      <c r="R428" s="32">
        <f ca="1">SUM(R427:X427)/5</f>
        <v>25.502717391304337</v>
      </c>
      <c r="S428" s="31"/>
      <c r="T428" s="31"/>
      <c r="U428" s="31"/>
      <c r="V428" s="31"/>
      <c r="W428" s="31"/>
      <c r="X428" s="4"/>
    </row>
  </sheetData>
  <pageMargins left="0.7" right="0.7" top="0.75" bottom="0.75" header="0.3" footer="0.3"/>
  <pageSetup orientation="portrait" horizontalDpi="90" verticalDpi="9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4" tint="0.39997558519241921"/>
  </sheetPr>
  <dimension ref="A1:Z380"/>
  <sheetViews>
    <sheetView showGridLines="0" zoomScale="80" zoomScaleNormal="80" workbookViewId="0">
      <selection activeCell="C25" sqref="C25"/>
    </sheetView>
  </sheetViews>
  <sheetFormatPr defaultRowHeight="15" x14ac:dyDescent="0.25"/>
  <cols>
    <col min="1" max="1" width="18.140625" style="39" bestFit="1" customWidth="1"/>
    <col min="2" max="2" width="5" style="39" bestFit="1" customWidth="1"/>
    <col min="3" max="9" width="7.7109375" style="39" bestFit="1" customWidth="1"/>
    <col min="10" max="10" width="19.28515625" style="39" bestFit="1" customWidth="1"/>
    <col min="11" max="12" width="7.7109375" style="39" bestFit="1" customWidth="1"/>
    <col min="13" max="13" width="8" style="39" bestFit="1" customWidth="1"/>
    <col min="14" max="17" width="7.7109375" style="39" bestFit="1" customWidth="1"/>
    <col min="18" max="18" width="12.85546875" style="39" bestFit="1" customWidth="1"/>
    <col min="19" max="20" width="7.7109375" style="39" bestFit="1" customWidth="1"/>
    <col min="21" max="21" width="5.28515625" style="39" bestFit="1" customWidth="1"/>
    <col min="22" max="22" width="5.5703125" style="39" bestFit="1" customWidth="1"/>
    <col min="23" max="23" width="3.5703125" style="39" bestFit="1" customWidth="1"/>
    <col min="24" max="24" width="4.140625" style="39" bestFit="1" customWidth="1"/>
    <col min="25" max="16384" width="9.140625" style="39"/>
  </cols>
  <sheetData>
    <row r="1" spans="1:26" x14ac:dyDescent="0.25">
      <c r="A1" s="1" t="s">
        <v>40</v>
      </c>
      <c r="B1" s="2"/>
      <c r="C1" s="34">
        <v>43101</v>
      </c>
      <c r="D1" s="34">
        <v>43132</v>
      </c>
      <c r="E1" s="34">
        <v>43160</v>
      </c>
      <c r="F1" s="34">
        <v>43191</v>
      </c>
      <c r="G1" s="34">
        <v>43221</v>
      </c>
      <c r="H1" s="34">
        <v>43252</v>
      </c>
      <c r="I1" s="34">
        <v>43282</v>
      </c>
      <c r="J1" s="34">
        <v>43313</v>
      </c>
      <c r="K1" s="34">
        <v>43344</v>
      </c>
      <c r="L1" s="34">
        <v>43374</v>
      </c>
      <c r="M1" s="34">
        <v>43405</v>
      </c>
      <c r="N1" s="34">
        <v>43435</v>
      </c>
    </row>
    <row r="2" spans="1:26" x14ac:dyDescent="0.25">
      <c r="A2" s="3" t="s">
        <v>0</v>
      </c>
      <c r="B2" s="4"/>
      <c r="C2" s="35" t="e">
        <f>#REF!*12/52</f>
        <v>#REF!</v>
      </c>
      <c r="D2" s="35" t="e">
        <f>#REF!*12/52</f>
        <v>#REF!</v>
      </c>
      <c r="E2" s="35" t="e">
        <f>#REF!*12/52</f>
        <v>#REF!</v>
      </c>
      <c r="F2" s="35" t="e">
        <f>#REF!*12/52</f>
        <v>#REF!</v>
      </c>
      <c r="G2" s="35" t="e">
        <f>#REF!*12/52</f>
        <v>#REF!</v>
      </c>
      <c r="H2" s="35" t="e">
        <f>#REF!*12/52</f>
        <v>#REF!</v>
      </c>
      <c r="I2" s="35" t="e">
        <f>#REF!*12/52</f>
        <v>#REF!</v>
      </c>
      <c r="J2" s="35" t="e">
        <f>#REF!*12/52</f>
        <v>#REF!</v>
      </c>
      <c r="K2" s="35" t="e">
        <f>#REF!*12/52</f>
        <v>#REF!</v>
      </c>
      <c r="L2" s="35" t="e">
        <f>#REF!*12/52</f>
        <v>#REF!</v>
      </c>
      <c r="M2" s="35" t="e">
        <f>#REF!*12/52</f>
        <v>#REF!</v>
      </c>
      <c r="N2" s="35" t="e">
        <f>#REF!*12/52</f>
        <v>#REF!</v>
      </c>
    </row>
    <row r="3" spans="1:26" x14ac:dyDescent="0.25">
      <c r="A3" s="3" t="s">
        <v>4</v>
      </c>
      <c r="B3" s="4"/>
      <c r="C3" s="35" t="e">
        <f>#REF!</f>
        <v>#REF!</v>
      </c>
      <c r="D3" s="35" t="e">
        <f>#REF!</f>
        <v>#REF!</v>
      </c>
      <c r="E3" s="35" t="e">
        <f>#REF!</f>
        <v>#REF!</v>
      </c>
      <c r="F3" s="35" t="e">
        <f>#REF!</f>
        <v>#REF!</v>
      </c>
      <c r="G3" s="35" t="e">
        <f>#REF!</f>
        <v>#REF!</v>
      </c>
      <c r="H3" s="35" t="e">
        <f>#REF!</f>
        <v>#REF!</v>
      </c>
      <c r="I3" s="35" t="e">
        <f>#REF!</f>
        <v>#REF!</v>
      </c>
      <c r="J3" s="35" t="e">
        <f>#REF!</f>
        <v>#REF!</v>
      </c>
      <c r="K3" s="35" t="e">
        <f>#REF!</f>
        <v>#REF!</v>
      </c>
      <c r="L3" s="35" t="e">
        <f>#REF!</f>
        <v>#REF!</v>
      </c>
      <c r="M3" s="35" t="e">
        <f>#REF!</f>
        <v>#REF!</v>
      </c>
      <c r="N3" s="35" t="e">
        <f>#REF!</f>
        <v>#REF!</v>
      </c>
    </row>
    <row r="4" spans="1:26" x14ac:dyDescent="0.25">
      <c r="A4" s="3" t="s">
        <v>1</v>
      </c>
      <c r="B4" s="4"/>
      <c r="C4" s="36">
        <v>0.8</v>
      </c>
      <c r="D4" s="36">
        <v>0.8</v>
      </c>
      <c r="E4" s="36">
        <v>0.8</v>
      </c>
      <c r="F4" s="36">
        <v>0.8</v>
      </c>
      <c r="G4" s="36">
        <v>0.8</v>
      </c>
      <c r="H4" s="36">
        <v>0.8</v>
      </c>
      <c r="I4" s="36">
        <v>0.8</v>
      </c>
      <c r="J4" s="36">
        <v>0.8</v>
      </c>
      <c r="K4" s="36">
        <v>0.8</v>
      </c>
      <c r="L4" s="36">
        <v>0.8</v>
      </c>
      <c r="M4" s="36">
        <v>0.8</v>
      </c>
      <c r="N4" s="36">
        <v>0.8</v>
      </c>
    </row>
    <row r="5" spans="1:26" x14ac:dyDescent="0.25">
      <c r="A5" s="3" t="s">
        <v>2</v>
      </c>
      <c r="B5" s="4"/>
      <c r="C5" s="40">
        <v>30</v>
      </c>
      <c r="D5" s="40">
        <v>30</v>
      </c>
      <c r="E5" s="40">
        <v>30</v>
      </c>
      <c r="F5" s="40">
        <v>30</v>
      </c>
      <c r="G5" s="40">
        <v>30</v>
      </c>
      <c r="H5" s="40">
        <v>30</v>
      </c>
      <c r="I5" s="40">
        <v>30</v>
      </c>
      <c r="J5" s="40">
        <v>30</v>
      </c>
      <c r="K5" s="40">
        <v>30</v>
      </c>
      <c r="L5" s="40">
        <v>30</v>
      </c>
      <c r="M5" s="40">
        <v>30</v>
      </c>
      <c r="N5" s="40">
        <v>30</v>
      </c>
    </row>
    <row r="6" spans="1:26" x14ac:dyDescent="0.25">
      <c r="A6" s="3" t="s">
        <v>5</v>
      </c>
      <c r="B6" s="4"/>
      <c r="C6" s="37">
        <v>8</v>
      </c>
      <c r="D6" s="37">
        <v>8</v>
      </c>
      <c r="E6" s="37">
        <v>8</v>
      </c>
      <c r="F6" s="37">
        <v>8</v>
      </c>
      <c r="G6" s="37">
        <v>8</v>
      </c>
      <c r="H6" s="37">
        <v>8</v>
      </c>
      <c r="I6" s="37">
        <v>8</v>
      </c>
      <c r="J6" s="37">
        <v>8</v>
      </c>
      <c r="K6" s="37">
        <v>8</v>
      </c>
      <c r="L6" s="37">
        <v>8</v>
      </c>
      <c r="M6" s="37">
        <v>8</v>
      </c>
      <c r="N6" s="37">
        <v>8</v>
      </c>
    </row>
    <row r="7" spans="1:26" x14ac:dyDescent="0.25">
      <c r="A7" s="3" t="s">
        <v>3</v>
      </c>
      <c r="B7" s="4"/>
      <c r="C7" s="38">
        <v>0.2</v>
      </c>
      <c r="D7" s="38">
        <v>0.2</v>
      </c>
      <c r="E7" s="38">
        <v>0.2</v>
      </c>
      <c r="F7" s="38">
        <v>0.2</v>
      </c>
      <c r="G7" s="38">
        <v>0.2</v>
      </c>
      <c r="H7" s="38">
        <v>0.2</v>
      </c>
      <c r="I7" s="38">
        <v>0.2</v>
      </c>
      <c r="J7" s="38">
        <v>0.2</v>
      </c>
      <c r="K7" s="38">
        <v>0.2</v>
      </c>
      <c r="L7" s="38">
        <v>0.2</v>
      </c>
      <c r="M7" s="38">
        <v>0.2</v>
      </c>
      <c r="N7" s="38">
        <v>0.2</v>
      </c>
    </row>
    <row r="8" spans="1:26" x14ac:dyDescent="0.25">
      <c r="Z8" s="74"/>
    </row>
    <row r="9" spans="1:26" x14ac:dyDescent="0.25">
      <c r="Z9" s="74"/>
    </row>
    <row r="10" spans="1:26" x14ac:dyDescent="0.25">
      <c r="J10" s="6" t="s">
        <v>14</v>
      </c>
      <c r="K10" s="20"/>
      <c r="L10" s="20"/>
      <c r="M10" s="33">
        <v>43101</v>
      </c>
      <c r="N10" s="20"/>
      <c r="O10" s="20"/>
      <c r="P10" s="21"/>
      <c r="R10" s="6" t="s">
        <v>15</v>
      </c>
      <c r="S10" s="20"/>
      <c r="T10" s="20"/>
      <c r="U10" s="20"/>
      <c r="V10" s="20"/>
      <c r="W10" s="20"/>
      <c r="X10" s="21"/>
      <c r="Z10" s="74"/>
    </row>
    <row r="11" spans="1:26" x14ac:dyDescent="0.25">
      <c r="A11" s="5" t="s">
        <v>6</v>
      </c>
      <c r="B11" s="22" t="s">
        <v>13</v>
      </c>
      <c r="C11" s="28" t="s">
        <v>7</v>
      </c>
      <c r="D11" s="28" t="s">
        <v>8</v>
      </c>
      <c r="E11" s="28" t="s">
        <v>9</v>
      </c>
      <c r="F11" s="28" t="s">
        <v>10</v>
      </c>
      <c r="G11" s="28" t="s">
        <v>11</v>
      </c>
      <c r="H11" s="29" t="s">
        <v>12</v>
      </c>
      <c r="J11" s="22" t="s">
        <v>13</v>
      </c>
      <c r="K11" s="20" t="s">
        <v>7</v>
      </c>
      <c r="L11" s="20" t="s">
        <v>8</v>
      </c>
      <c r="M11" s="20" t="s">
        <v>9</v>
      </c>
      <c r="N11" s="20" t="s">
        <v>10</v>
      </c>
      <c r="O11" s="20" t="s">
        <v>11</v>
      </c>
      <c r="P11" s="21" t="s">
        <v>12</v>
      </c>
      <c r="R11" s="22" t="s">
        <v>13</v>
      </c>
      <c r="S11" s="20" t="s">
        <v>7</v>
      </c>
      <c r="T11" s="20" t="s">
        <v>8</v>
      </c>
      <c r="U11" s="20" t="s">
        <v>9</v>
      </c>
      <c r="V11" s="20" t="s">
        <v>10</v>
      </c>
      <c r="W11" s="20" t="s">
        <v>11</v>
      </c>
      <c r="X11" s="21" t="s">
        <v>12</v>
      </c>
      <c r="Z11" s="74"/>
    </row>
    <row r="12" spans="1:26" x14ac:dyDescent="0.25">
      <c r="A12" s="10">
        <v>0.33333333333333331</v>
      </c>
      <c r="B12" s="62">
        <v>0</v>
      </c>
      <c r="C12" s="63">
        <v>1.9093594639383239E-2</v>
      </c>
      <c r="D12" s="63">
        <v>2.2455414703892358E-2</v>
      </c>
      <c r="E12" s="63">
        <v>2.2021353245562324E-2</v>
      </c>
      <c r="F12" s="63">
        <v>2.2600738658287857E-2</v>
      </c>
      <c r="G12" s="63">
        <v>2.2287617824119026E-2</v>
      </c>
      <c r="H12" s="64">
        <v>1.3537906137184115E-2</v>
      </c>
      <c r="J12" s="23" t="e">
        <f t="shared" ref="J12:J35" si="0">B12*J$38</f>
        <v>#REF!</v>
      </c>
      <c r="K12" s="23" t="e">
        <f t="shared" ref="K12:P27" si="1">C12*K$38</f>
        <v>#REF!</v>
      </c>
      <c r="L12" s="23" t="e">
        <f t="shared" si="1"/>
        <v>#REF!</v>
      </c>
      <c r="M12" s="23" t="e">
        <f t="shared" si="1"/>
        <v>#REF!</v>
      </c>
      <c r="N12" s="23" t="e">
        <f t="shared" si="1"/>
        <v>#REF!</v>
      </c>
      <c r="O12" s="23" t="e">
        <f t="shared" si="1"/>
        <v>#REF!</v>
      </c>
      <c r="P12" s="23" t="e">
        <f t="shared" si="1"/>
        <v>#REF!</v>
      </c>
      <c r="R12" s="24" t="e">
        <f>IF(J12=0,0,Agents($C$4,$C$5,J12,$C$3)/(1-$C$7))</f>
        <v>#REF!</v>
      </c>
      <c r="S12" s="24" t="e">
        <f>IF(K12=0,0,Agents($C$4,$C$5,K12,$C$3)/(1-$C$7))</f>
        <v>#REF!</v>
      </c>
      <c r="T12" s="24" t="e">
        <f>IF(L12=0,0,Agents($C$4,$C$5,L12,$C$3)/(1-$C$7))</f>
        <v>#REF!</v>
      </c>
      <c r="U12" s="24" t="e">
        <f>IF(M12=0,0,Agents($C$4,$C$5,M12,$C$3)/(1-$C$7))</f>
        <v>#REF!</v>
      </c>
      <c r="V12" s="24" t="e">
        <f>IF(N12=0,0,Agents($C$4,$C$5,N12,$C$3)/(1-$C$7))</f>
        <v>#REF!</v>
      </c>
      <c r="W12" s="24" t="e">
        <f>IF(O12=0,0,Agents($C$4,$C$5,O12,$C$3)/(1-$C$7))</f>
        <v>#REF!</v>
      </c>
      <c r="X12" s="24" t="e">
        <f>IF(P12=0,0,Agents($C$4,$C$5,P12,$C$3)/(1-$C$7))</f>
        <v>#REF!</v>
      </c>
      <c r="Z12" s="74"/>
    </row>
    <row r="13" spans="1:26" x14ac:dyDescent="0.25">
      <c r="A13" s="8">
        <v>0.35416666666666669</v>
      </c>
      <c r="B13" s="65">
        <v>0</v>
      </c>
      <c r="C13" s="66">
        <v>3.717847107140284E-2</v>
      </c>
      <c r="D13" s="66">
        <v>4.1974646700624257E-2</v>
      </c>
      <c r="E13" s="66">
        <v>4.2287286303792491E-2</v>
      </c>
      <c r="F13" s="66">
        <v>4.0198996747698584E-2</v>
      </c>
      <c r="G13" s="66">
        <v>4.2588470788581329E-2</v>
      </c>
      <c r="H13" s="67">
        <v>2.2563176895306861E-2</v>
      </c>
      <c r="J13" s="23" t="e">
        <f t="shared" si="0"/>
        <v>#REF!</v>
      </c>
      <c r="K13" s="23" t="e">
        <f t="shared" si="1"/>
        <v>#REF!</v>
      </c>
      <c r="L13" s="23" t="e">
        <f t="shared" si="1"/>
        <v>#REF!</v>
      </c>
      <c r="M13" s="23" t="e">
        <f t="shared" si="1"/>
        <v>#REF!</v>
      </c>
      <c r="N13" s="23" t="e">
        <f t="shared" si="1"/>
        <v>#REF!</v>
      </c>
      <c r="O13" s="23" t="e">
        <f t="shared" si="1"/>
        <v>#REF!</v>
      </c>
      <c r="P13" s="23" t="e">
        <f t="shared" si="1"/>
        <v>#REF!</v>
      </c>
      <c r="R13" s="24" t="e">
        <f>IF(J13=0,0,Agents($C$4,$C$5,J13,$C$3)/(1-$C$7))</f>
        <v>#REF!</v>
      </c>
      <c r="S13" s="24" t="e">
        <f>IF(K13=0,0,Agents($C$4,$C$5,K13,$C$3)/(1-$C$7))</f>
        <v>#REF!</v>
      </c>
      <c r="T13" s="24" t="e">
        <f>IF(L13=0,0,Agents($C$4,$C$5,L13,$C$3)/(1-$C$7))</f>
        <v>#REF!</v>
      </c>
      <c r="U13" s="24" t="e">
        <f>IF(M13=0,0,Agents($C$4,$C$5,M13,$C$3)/(1-$C$7))</f>
        <v>#REF!</v>
      </c>
      <c r="V13" s="24" t="e">
        <f>IF(N13=0,0,Agents($C$4,$C$5,N13,$C$3)/(1-$C$7))</f>
        <v>#REF!</v>
      </c>
      <c r="W13" s="24" t="e">
        <f>IF(O13=0,0,Agents($C$4,$C$5,O13,$C$3)/(1-$C$7))</f>
        <v>#REF!</v>
      </c>
      <c r="X13" s="24" t="e">
        <f>IF(P13=0,0,Agents($C$4,$C$5,P13,$C$3)/(1-$C$7))</f>
        <v>#REF!</v>
      </c>
      <c r="Z13" s="74"/>
    </row>
    <row r="14" spans="1:26" x14ac:dyDescent="0.25">
      <c r="A14" s="7">
        <v>0.375</v>
      </c>
      <c r="B14" s="62">
        <v>7.8431372549019607E-2</v>
      </c>
      <c r="C14" s="63">
        <v>4.5911088695150946E-2</v>
      </c>
      <c r="D14" s="63">
        <v>5.1983199928510332E-2</v>
      </c>
      <c r="E14" s="63">
        <v>5.2937708783651012E-2</v>
      </c>
      <c r="F14" s="63">
        <v>5.0548481340609672E-2</v>
      </c>
      <c r="G14" s="63">
        <v>5.5524849498827362E-2</v>
      </c>
      <c r="H14" s="64">
        <v>4.1516245487364621E-2</v>
      </c>
      <c r="J14" s="23" t="e">
        <f t="shared" si="0"/>
        <v>#REF!</v>
      </c>
      <c r="K14" s="23" t="e">
        <f t="shared" si="1"/>
        <v>#REF!</v>
      </c>
      <c r="L14" s="23" t="e">
        <f t="shared" si="1"/>
        <v>#REF!</v>
      </c>
      <c r="M14" s="23" t="e">
        <f t="shared" si="1"/>
        <v>#REF!</v>
      </c>
      <c r="N14" s="23" t="e">
        <f t="shared" si="1"/>
        <v>#REF!</v>
      </c>
      <c r="O14" s="23" t="e">
        <f t="shared" si="1"/>
        <v>#REF!</v>
      </c>
      <c r="P14" s="23" t="e">
        <f t="shared" si="1"/>
        <v>#REF!</v>
      </c>
      <c r="R14" s="24" t="e">
        <f>IF(J14=0,0,Agents($C$4,$C$5,J14,$C$3)/(1-$C$7))</f>
        <v>#REF!</v>
      </c>
      <c r="S14" s="24" t="e">
        <f>IF(K14=0,0,Agents($C$4,$C$5,K14,$C$3)/(1-$C$7))</f>
        <v>#REF!</v>
      </c>
      <c r="T14" s="24" t="e">
        <f>IF(L14=0,0,Agents($C$4,$C$5,L14,$C$3)/(1-$C$7))</f>
        <v>#REF!</v>
      </c>
      <c r="U14" s="24" t="e">
        <f>IF(M14=0,0,Agents($C$4,$C$5,M14,$C$3)/(1-$C$7))</f>
        <v>#REF!</v>
      </c>
      <c r="V14" s="24" t="e">
        <f>IF(N14=0,0,Agents($C$4,$C$5,N14,$C$3)/(1-$C$7))</f>
        <v>#REF!</v>
      </c>
      <c r="W14" s="24" t="e">
        <f>IF(O14=0,0,Agents($C$4,$C$5,O14,$C$3)/(1-$C$7))</f>
        <v>#REF!</v>
      </c>
      <c r="X14" s="24" t="e">
        <f>IF(P14=0,0,Agents($C$4,$C$5,P14,$C$3)/(1-$C$7))</f>
        <v>#REF!</v>
      </c>
      <c r="Z14" s="74"/>
    </row>
    <row r="15" spans="1:26" x14ac:dyDescent="0.25">
      <c r="A15" s="8">
        <v>0.39583333333333331</v>
      </c>
      <c r="B15" s="65">
        <v>4.9019607843137254E-2</v>
      </c>
      <c r="C15" s="66">
        <v>5.5767706607104256E-2</v>
      </c>
      <c r="D15" s="66">
        <v>5.8340673790101237E-2</v>
      </c>
      <c r="E15" s="66">
        <v>5.6841553677867293E-2</v>
      </c>
      <c r="F15" s="66">
        <v>5.8403616118185328E-2</v>
      </c>
      <c r="G15" s="66">
        <v>6.3949927550303987E-2</v>
      </c>
      <c r="H15" s="67">
        <v>4.6028880866425995E-2</v>
      </c>
      <c r="J15" s="23" t="e">
        <f t="shared" si="0"/>
        <v>#REF!</v>
      </c>
      <c r="K15" s="23" t="e">
        <f t="shared" si="1"/>
        <v>#REF!</v>
      </c>
      <c r="L15" s="23" t="e">
        <f t="shared" si="1"/>
        <v>#REF!</v>
      </c>
      <c r="M15" s="23" t="e">
        <f t="shared" si="1"/>
        <v>#REF!</v>
      </c>
      <c r="N15" s="23" t="e">
        <f t="shared" si="1"/>
        <v>#REF!</v>
      </c>
      <c r="O15" s="23" t="e">
        <f t="shared" si="1"/>
        <v>#REF!</v>
      </c>
      <c r="P15" s="23" t="e">
        <f t="shared" si="1"/>
        <v>#REF!</v>
      </c>
      <c r="R15" s="24" t="e">
        <f>IF(J15=0,0,Agents($C$4,$C$5,J15,$C$3)/(1-$C$7))</f>
        <v>#REF!</v>
      </c>
      <c r="S15" s="24" t="e">
        <f>IF(K15=0,0,Agents($C$4,$C$5,K15,$C$3)/(1-$C$7))</f>
        <v>#REF!</v>
      </c>
      <c r="T15" s="24" t="e">
        <f>IF(L15=0,0,Agents($C$4,$C$5,L15,$C$3)/(1-$C$7))</f>
        <v>#REF!</v>
      </c>
      <c r="U15" s="24" t="e">
        <f>IF(M15=0,0,Agents($C$4,$C$5,M15,$C$3)/(1-$C$7))</f>
        <v>#REF!</v>
      </c>
      <c r="V15" s="24" t="e">
        <f>IF(N15=0,0,Agents($C$4,$C$5,N15,$C$3)/(1-$C$7))</f>
        <v>#REF!</v>
      </c>
      <c r="W15" s="24" t="e">
        <f>IF(O15=0,0,Agents($C$4,$C$5,O15,$C$3)/(1-$C$7))</f>
        <v>#REF!</v>
      </c>
      <c r="X15" s="24" t="e">
        <f>IF(P15=0,0,Agents($C$4,$C$5,P15,$C$3)/(1-$C$7))</f>
        <v>#REF!</v>
      </c>
      <c r="Z15" s="74"/>
    </row>
    <row r="16" spans="1:26" x14ac:dyDescent="0.25">
      <c r="A16" s="7">
        <v>0.41666666666666669</v>
      </c>
      <c r="B16" s="62">
        <v>4.9019607843137254E-2</v>
      </c>
      <c r="C16" s="63">
        <v>5.6127963109734128E-2</v>
      </c>
      <c r="D16" s="63">
        <v>6.1149196379559061E-2</v>
      </c>
      <c r="E16" s="63">
        <v>5.9396083054955133E-2</v>
      </c>
      <c r="F16" s="63">
        <v>5.9643900556749903E-2</v>
      </c>
      <c r="G16" s="63">
        <v>6.5563240368671852E-2</v>
      </c>
      <c r="H16" s="64">
        <v>7.4909747292418769E-2</v>
      </c>
      <c r="J16" s="23" t="e">
        <f t="shared" si="0"/>
        <v>#REF!</v>
      </c>
      <c r="K16" s="23" t="e">
        <f t="shared" si="1"/>
        <v>#REF!</v>
      </c>
      <c r="L16" s="23" t="e">
        <f t="shared" si="1"/>
        <v>#REF!</v>
      </c>
      <c r="M16" s="23" t="e">
        <f t="shared" si="1"/>
        <v>#REF!</v>
      </c>
      <c r="N16" s="23" t="e">
        <f t="shared" si="1"/>
        <v>#REF!</v>
      </c>
      <c r="O16" s="23" t="e">
        <f t="shared" si="1"/>
        <v>#REF!</v>
      </c>
      <c r="P16" s="23" t="e">
        <f t="shared" si="1"/>
        <v>#REF!</v>
      </c>
      <c r="R16" s="24" t="e">
        <f>IF(J16=0,0,Agents($C$4,$C$5,J16,$C$3)/(1-$C$7))</f>
        <v>#REF!</v>
      </c>
      <c r="S16" s="24" t="e">
        <f>IF(K16=0,0,Agents($C$4,$C$5,K16,$C$3)/(1-$C$7))</f>
        <v>#REF!</v>
      </c>
      <c r="T16" s="24" t="e">
        <f>IF(L16=0,0,Agents($C$4,$C$5,L16,$C$3)/(1-$C$7))</f>
        <v>#REF!</v>
      </c>
      <c r="U16" s="24" t="e">
        <f>IF(M16=0,0,Agents($C$4,$C$5,M16,$C$3)/(1-$C$7))</f>
        <v>#REF!</v>
      </c>
      <c r="V16" s="24" t="e">
        <f>IF(N16=0,0,Agents($C$4,$C$5,N16,$C$3)/(1-$C$7))</f>
        <v>#REF!</v>
      </c>
      <c r="W16" s="24" t="e">
        <f>IF(O16=0,0,Agents($C$4,$C$5,O16,$C$3)/(1-$C$7))</f>
        <v>#REF!</v>
      </c>
      <c r="X16" s="24" t="e">
        <f>IF(P16=0,0,Agents($C$4,$C$5,P16,$C$3)/(1-$C$7))</f>
        <v>#REF!</v>
      </c>
      <c r="Z16" s="74"/>
    </row>
    <row r="17" spans="1:26" x14ac:dyDescent="0.25">
      <c r="A17" s="8">
        <v>0.4375</v>
      </c>
      <c r="B17" s="65">
        <v>3.9215686274509803E-2</v>
      </c>
      <c r="C17" s="66">
        <v>6.0580733482239357E-2</v>
      </c>
      <c r="D17" s="66">
        <v>6.1570474767977737E-2</v>
      </c>
      <c r="E17" s="66">
        <v>6.1531407611187527E-2</v>
      </c>
      <c r="F17" s="66">
        <v>6.0415633096301199E-2</v>
      </c>
      <c r="G17" s="66">
        <v>6.4965717102609677E-2</v>
      </c>
      <c r="H17" s="67">
        <v>6.6787003610108309E-2</v>
      </c>
      <c r="J17" s="23" t="e">
        <f t="shared" si="0"/>
        <v>#REF!</v>
      </c>
      <c r="K17" s="23" t="e">
        <f t="shared" si="1"/>
        <v>#REF!</v>
      </c>
      <c r="L17" s="23" t="e">
        <f t="shared" si="1"/>
        <v>#REF!</v>
      </c>
      <c r="M17" s="23" t="e">
        <f t="shared" si="1"/>
        <v>#REF!</v>
      </c>
      <c r="N17" s="23" t="e">
        <f t="shared" si="1"/>
        <v>#REF!</v>
      </c>
      <c r="O17" s="23" t="e">
        <f t="shared" si="1"/>
        <v>#REF!</v>
      </c>
      <c r="P17" s="23" t="e">
        <f t="shared" si="1"/>
        <v>#REF!</v>
      </c>
      <c r="R17" s="24" t="e">
        <f>IF(J17=0,0,Agents($C$4,$C$5,J17,$C$3)/(1-$C$7))</f>
        <v>#REF!</v>
      </c>
      <c r="S17" s="24" t="e">
        <f>IF(K17=0,0,Agents($C$4,$C$5,K17,$C$3)/(1-$C$7))</f>
        <v>#REF!</v>
      </c>
      <c r="T17" s="24" t="e">
        <f>IF(L17=0,0,Agents($C$4,$C$5,L17,$C$3)/(1-$C$7))</f>
        <v>#REF!</v>
      </c>
      <c r="U17" s="24" t="e">
        <f>IF(M17=0,0,Agents($C$4,$C$5,M17,$C$3)/(1-$C$7))</f>
        <v>#REF!</v>
      </c>
      <c r="V17" s="24" t="e">
        <f>IF(N17=0,0,Agents($C$4,$C$5,N17,$C$3)/(1-$C$7))</f>
        <v>#REF!</v>
      </c>
      <c r="W17" s="24" t="e">
        <f>IF(O17=0,0,Agents($C$4,$C$5,O17,$C$3)/(1-$C$7))</f>
        <v>#REF!</v>
      </c>
      <c r="X17" s="24" t="e">
        <f>IF(P17=0,0,Agents($C$4,$C$5,P17,$C$3)/(1-$C$7))</f>
        <v>#REF!</v>
      </c>
      <c r="Z17" s="74"/>
    </row>
    <row r="18" spans="1:26" x14ac:dyDescent="0.25">
      <c r="A18" s="7">
        <v>0.45833333333333331</v>
      </c>
      <c r="B18" s="62">
        <v>6.8627450980392163E-2</v>
      </c>
      <c r="C18" s="63">
        <v>6.3491606023488731E-2</v>
      </c>
      <c r="D18" s="63">
        <v>6.1978987144626151E-2</v>
      </c>
      <c r="E18" s="63">
        <v>6.2199515294425883E-2</v>
      </c>
      <c r="F18" s="63">
        <v>6.1614574720246958E-2</v>
      </c>
      <c r="G18" s="63">
        <v>6.4024617958561764E-2</v>
      </c>
      <c r="H18" s="64">
        <v>6.4981949458483748E-2</v>
      </c>
      <c r="J18" s="23" t="e">
        <f t="shared" si="0"/>
        <v>#REF!</v>
      </c>
      <c r="K18" s="23" t="e">
        <f t="shared" si="1"/>
        <v>#REF!</v>
      </c>
      <c r="L18" s="23" t="e">
        <f t="shared" si="1"/>
        <v>#REF!</v>
      </c>
      <c r="M18" s="23" t="e">
        <f t="shared" si="1"/>
        <v>#REF!</v>
      </c>
      <c r="N18" s="23" t="e">
        <f t="shared" si="1"/>
        <v>#REF!</v>
      </c>
      <c r="O18" s="23" t="e">
        <f t="shared" si="1"/>
        <v>#REF!</v>
      </c>
      <c r="P18" s="23" t="e">
        <f t="shared" si="1"/>
        <v>#REF!</v>
      </c>
      <c r="R18" s="24" t="e">
        <f>IF(J18=0,0,Agents($C$4,$C$5,J18,$C$3)/(1-$C$7))</f>
        <v>#REF!</v>
      </c>
      <c r="S18" s="24" t="e">
        <f>IF(K18=0,0,Agents($C$4,$C$5,K18,$C$3)/(1-$C$7))</f>
        <v>#REF!</v>
      </c>
      <c r="T18" s="24" t="e">
        <f>IF(L18=0,0,Agents($C$4,$C$5,L18,$C$3)/(1-$C$7))</f>
        <v>#REF!</v>
      </c>
      <c r="U18" s="24" t="e">
        <f>IF(M18=0,0,Agents($C$4,$C$5,M18,$C$3)/(1-$C$7))</f>
        <v>#REF!</v>
      </c>
      <c r="V18" s="24" t="e">
        <f>IF(N18=0,0,Agents($C$4,$C$5,N18,$C$3)/(1-$C$7))</f>
        <v>#REF!</v>
      </c>
      <c r="W18" s="24" t="e">
        <f>IF(O18=0,0,Agents($C$4,$C$5,O18,$C$3)/(1-$C$7))</f>
        <v>#REF!</v>
      </c>
      <c r="X18" s="24" t="e">
        <f>IF(P18=0,0,Agents($C$4,$C$5,P18,$C$3)/(1-$C$7))</f>
        <v>#REF!</v>
      </c>
      <c r="Z18" s="74"/>
    </row>
    <row r="19" spans="1:26" x14ac:dyDescent="0.25">
      <c r="A19" s="8">
        <v>0.47916666666666669</v>
      </c>
      <c r="B19" s="65">
        <v>8.8235294117647065E-2</v>
      </c>
      <c r="C19" s="66">
        <v>6.0162835939188704E-2</v>
      </c>
      <c r="D19" s="66">
        <v>5.8851314260911745E-2</v>
      </c>
      <c r="E19" s="66">
        <v>5.9147180192572216E-2</v>
      </c>
      <c r="F19" s="66">
        <v>5.9588776803924812E-2</v>
      </c>
      <c r="G19" s="66">
        <v>6.3203023467726271E-2</v>
      </c>
      <c r="H19" s="67">
        <v>7.2202166064981949E-2</v>
      </c>
      <c r="J19" s="23" t="e">
        <f t="shared" si="0"/>
        <v>#REF!</v>
      </c>
      <c r="K19" s="23" t="e">
        <f t="shared" si="1"/>
        <v>#REF!</v>
      </c>
      <c r="L19" s="23" t="e">
        <f t="shared" si="1"/>
        <v>#REF!</v>
      </c>
      <c r="M19" s="23" t="e">
        <f t="shared" si="1"/>
        <v>#REF!</v>
      </c>
      <c r="N19" s="23" t="e">
        <f t="shared" si="1"/>
        <v>#REF!</v>
      </c>
      <c r="O19" s="23" t="e">
        <f t="shared" si="1"/>
        <v>#REF!</v>
      </c>
      <c r="P19" s="23" t="e">
        <f t="shared" si="1"/>
        <v>#REF!</v>
      </c>
      <c r="R19" s="24" t="e">
        <f>IF(J19=0,0,Agents($C$4,$C$5,J19,$C$3)/(1-$C$7))</f>
        <v>#REF!</v>
      </c>
      <c r="S19" s="24" t="e">
        <f>IF(K19=0,0,Agents($C$4,$C$5,K19,$C$3)/(1-$C$7))</f>
        <v>#REF!</v>
      </c>
      <c r="T19" s="24" t="e">
        <f>IF(L19=0,0,Agents($C$4,$C$5,L19,$C$3)/(1-$C$7))</f>
        <v>#REF!</v>
      </c>
      <c r="U19" s="24" t="e">
        <f>IF(M19=0,0,Agents($C$4,$C$5,M19,$C$3)/(1-$C$7))</f>
        <v>#REF!</v>
      </c>
      <c r="V19" s="24" t="e">
        <f>IF(N19=0,0,Agents($C$4,$C$5,N19,$C$3)/(1-$C$7))</f>
        <v>#REF!</v>
      </c>
      <c r="W19" s="24" t="e">
        <f>IF(O19=0,0,Agents($C$4,$C$5,O19,$C$3)/(1-$C$7))</f>
        <v>#REF!</v>
      </c>
      <c r="X19" s="24" t="e">
        <f>IF(P19=0,0,Agents($C$4,$C$5,P19,$C$3)/(1-$C$7))</f>
        <v>#REF!</v>
      </c>
      <c r="Z19" s="74"/>
    </row>
    <row r="20" spans="1:26" x14ac:dyDescent="0.25">
      <c r="A20" s="7">
        <v>0.5</v>
      </c>
      <c r="B20" s="62">
        <v>8.8235294117647065E-2</v>
      </c>
      <c r="C20" s="63">
        <v>5.6517040132574393E-2</v>
      </c>
      <c r="D20" s="63">
        <v>5.5672577330116296E-2</v>
      </c>
      <c r="E20" s="63">
        <v>5.551843846204231E-2</v>
      </c>
      <c r="F20" s="63">
        <v>5.5909266302849897E-2</v>
      </c>
      <c r="G20" s="63">
        <v>5.7900004481424495E-2</v>
      </c>
      <c r="H20" s="64">
        <v>6.3176895306859202E-2</v>
      </c>
      <c r="J20" s="23" t="e">
        <f t="shared" si="0"/>
        <v>#REF!</v>
      </c>
      <c r="K20" s="23" t="e">
        <f t="shared" si="1"/>
        <v>#REF!</v>
      </c>
      <c r="L20" s="23" t="e">
        <f t="shared" si="1"/>
        <v>#REF!</v>
      </c>
      <c r="M20" s="23" t="e">
        <f t="shared" si="1"/>
        <v>#REF!</v>
      </c>
      <c r="N20" s="23" t="e">
        <f t="shared" si="1"/>
        <v>#REF!</v>
      </c>
      <c r="O20" s="23" t="e">
        <f t="shared" si="1"/>
        <v>#REF!</v>
      </c>
      <c r="P20" s="23" t="e">
        <f t="shared" si="1"/>
        <v>#REF!</v>
      </c>
      <c r="R20" s="24" t="e">
        <f>IF(J20=0,0,Agents($C$4,$C$5,J20,$C$3)/(1-$C$7))</f>
        <v>#REF!</v>
      </c>
      <c r="S20" s="24" t="e">
        <f>IF(K20=0,0,Agents($C$4,$C$5,K20,$C$3)/(1-$C$7))</f>
        <v>#REF!</v>
      </c>
      <c r="T20" s="24" t="e">
        <f>IF(L20=0,0,Agents($C$4,$C$5,L20,$C$3)/(1-$C$7))</f>
        <v>#REF!</v>
      </c>
      <c r="U20" s="24" t="e">
        <f>IF(M20=0,0,Agents($C$4,$C$5,M20,$C$3)/(1-$C$7))</f>
        <v>#REF!</v>
      </c>
      <c r="V20" s="24" t="e">
        <f>IF(N20=0,0,Agents($C$4,$C$5,N20,$C$3)/(1-$C$7))</f>
        <v>#REF!</v>
      </c>
      <c r="W20" s="24" t="e">
        <f>IF(O20=0,0,Agents($C$4,$C$5,O20,$C$3)/(1-$C$7))</f>
        <v>#REF!</v>
      </c>
      <c r="X20" s="24" t="e">
        <f>IF(P20=0,0,Agents($C$4,$C$5,P20,$C$3)/(1-$C$7))</f>
        <v>#REF!</v>
      </c>
      <c r="Z20" s="74"/>
    </row>
    <row r="21" spans="1:26" x14ac:dyDescent="0.25">
      <c r="A21" s="8">
        <v>0.52083333333333337</v>
      </c>
      <c r="B21" s="65">
        <v>2.9411764705882353E-2</v>
      </c>
      <c r="C21" s="66">
        <v>5.526334750342244E-2</v>
      </c>
      <c r="D21" s="66">
        <v>5.3859803658738971E-2</v>
      </c>
      <c r="E21" s="66">
        <v>5.6265147049191062E-2</v>
      </c>
      <c r="F21" s="66">
        <v>5.4365801223747311E-2</v>
      </c>
      <c r="G21" s="66">
        <v>5.573398264194912E-2</v>
      </c>
      <c r="H21" s="67">
        <v>5.5054151624548735E-2</v>
      </c>
      <c r="J21" s="23" t="e">
        <f t="shared" si="0"/>
        <v>#REF!</v>
      </c>
      <c r="K21" s="23" t="e">
        <f t="shared" si="1"/>
        <v>#REF!</v>
      </c>
      <c r="L21" s="23" t="e">
        <f t="shared" si="1"/>
        <v>#REF!</v>
      </c>
      <c r="M21" s="23" t="e">
        <f t="shared" si="1"/>
        <v>#REF!</v>
      </c>
      <c r="N21" s="23" t="e">
        <f t="shared" si="1"/>
        <v>#REF!</v>
      </c>
      <c r="O21" s="23" t="e">
        <f t="shared" si="1"/>
        <v>#REF!</v>
      </c>
      <c r="P21" s="23" t="e">
        <f t="shared" si="1"/>
        <v>#REF!</v>
      </c>
      <c r="R21" s="24" t="e">
        <f>IF(J21=0,0,Agents($C$4,$C$5,J21,$C$3)/(1-$C$7))</f>
        <v>#REF!</v>
      </c>
      <c r="S21" s="24" t="e">
        <f>IF(K21=0,0,Agents($C$4,$C$5,K21,$C$3)/(1-$C$7))</f>
        <v>#REF!</v>
      </c>
      <c r="T21" s="24" t="e">
        <f>IF(L21=0,0,Agents($C$4,$C$5,L21,$C$3)/(1-$C$7))</f>
        <v>#REF!</v>
      </c>
      <c r="U21" s="24" t="e">
        <f>IF(M21=0,0,Agents($C$4,$C$5,M21,$C$3)/(1-$C$7))</f>
        <v>#REF!</v>
      </c>
      <c r="V21" s="24" t="e">
        <f>IF(N21=0,0,Agents($C$4,$C$5,N21,$C$3)/(1-$C$7))</f>
        <v>#REF!</v>
      </c>
      <c r="W21" s="24" t="e">
        <f>IF(O21=0,0,Agents($C$4,$C$5,O21,$C$3)/(1-$C$7))</f>
        <v>#REF!</v>
      </c>
      <c r="X21" s="24" t="e">
        <f>IF(P21=0,0,Agents($C$4,$C$5,P21,$C$3)/(1-$C$7))</f>
        <v>#REF!</v>
      </c>
      <c r="Z21" s="74"/>
    </row>
    <row r="22" spans="1:26" x14ac:dyDescent="0.25">
      <c r="A22" s="7">
        <v>0.54166666666666663</v>
      </c>
      <c r="B22" s="62">
        <v>1.9607843137254902E-2</v>
      </c>
      <c r="C22" s="63">
        <v>5.5436270624684779E-2</v>
      </c>
      <c r="D22" s="63">
        <v>5.3847037646968708E-2</v>
      </c>
      <c r="E22" s="63">
        <v>5.5230235147704199E-2</v>
      </c>
      <c r="F22" s="63">
        <v>5.5812799735405989E-2</v>
      </c>
      <c r="G22" s="63">
        <v>5.4419431456612342E-2</v>
      </c>
      <c r="H22" s="64">
        <v>4.6931407942238268E-2</v>
      </c>
      <c r="J22" s="23" t="e">
        <f t="shared" si="0"/>
        <v>#REF!</v>
      </c>
      <c r="K22" s="23" t="e">
        <f t="shared" si="1"/>
        <v>#REF!</v>
      </c>
      <c r="L22" s="23" t="e">
        <f t="shared" si="1"/>
        <v>#REF!</v>
      </c>
      <c r="M22" s="23" t="e">
        <f t="shared" si="1"/>
        <v>#REF!</v>
      </c>
      <c r="N22" s="23" t="e">
        <f t="shared" si="1"/>
        <v>#REF!</v>
      </c>
      <c r="O22" s="23" t="e">
        <f t="shared" si="1"/>
        <v>#REF!</v>
      </c>
      <c r="P22" s="23" t="e">
        <f t="shared" si="1"/>
        <v>#REF!</v>
      </c>
      <c r="R22" s="24" t="e">
        <f>IF(J22=0,0,Agents($C$4,$C$5,J22,$C$3)/(1-$C$7))</f>
        <v>#REF!</v>
      </c>
      <c r="S22" s="24" t="e">
        <f>IF(K22=0,0,Agents($C$4,$C$5,K22,$C$3)/(1-$C$7))</f>
        <v>#REF!</v>
      </c>
      <c r="T22" s="24" t="e">
        <f>IF(L22=0,0,Agents($C$4,$C$5,L22,$C$3)/(1-$C$7))</f>
        <v>#REF!</v>
      </c>
      <c r="U22" s="24" t="e">
        <f>IF(M22=0,0,Agents($C$4,$C$5,M22,$C$3)/(1-$C$7))</f>
        <v>#REF!</v>
      </c>
      <c r="V22" s="24" t="e">
        <f>IF(N22=0,0,Agents($C$4,$C$5,N22,$C$3)/(1-$C$7))</f>
        <v>#REF!</v>
      </c>
      <c r="W22" s="24" t="e">
        <f>IF(O22=0,0,Agents($C$4,$C$5,O22,$C$3)/(1-$C$7))</f>
        <v>#REF!</v>
      </c>
      <c r="X22" s="24" t="e">
        <f>IF(P22=0,0,Agents($C$4,$C$5,P22,$C$3)/(1-$C$7))</f>
        <v>#REF!</v>
      </c>
      <c r="Z22" s="74"/>
    </row>
    <row r="23" spans="1:26" x14ac:dyDescent="0.25">
      <c r="A23" s="8">
        <v>0.5625</v>
      </c>
      <c r="B23" s="65">
        <v>3.9215686274509803E-2</v>
      </c>
      <c r="C23" s="66">
        <v>5.7669860940989984E-2</v>
      </c>
      <c r="D23" s="66">
        <v>5.5647045306575771E-2</v>
      </c>
      <c r="E23" s="66">
        <v>5.5557738913997512E-2</v>
      </c>
      <c r="F23" s="66">
        <v>5.663965602778237E-2</v>
      </c>
      <c r="G23" s="66">
        <v>5.7093348072240563E-2</v>
      </c>
      <c r="H23" s="67">
        <v>5.4151624548736461E-2</v>
      </c>
      <c r="J23" s="23" t="e">
        <f t="shared" si="0"/>
        <v>#REF!</v>
      </c>
      <c r="K23" s="23" t="e">
        <f t="shared" si="1"/>
        <v>#REF!</v>
      </c>
      <c r="L23" s="23" t="e">
        <f t="shared" si="1"/>
        <v>#REF!</v>
      </c>
      <c r="M23" s="23" t="e">
        <f t="shared" si="1"/>
        <v>#REF!</v>
      </c>
      <c r="N23" s="23" t="e">
        <f t="shared" si="1"/>
        <v>#REF!</v>
      </c>
      <c r="O23" s="23" t="e">
        <f t="shared" si="1"/>
        <v>#REF!</v>
      </c>
      <c r="P23" s="23" t="e">
        <f t="shared" si="1"/>
        <v>#REF!</v>
      </c>
      <c r="R23" s="24" t="e">
        <f>IF(J23=0,0,Agents($C$4,$C$5,J23,$C$3)/(1-$C$7))</f>
        <v>#REF!</v>
      </c>
      <c r="S23" s="24" t="e">
        <f>IF(K23=0,0,Agents($C$4,$C$5,K23,$C$3)/(1-$C$7))</f>
        <v>#REF!</v>
      </c>
      <c r="T23" s="24" t="e">
        <f>IF(L23=0,0,Agents($C$4,$C$5,L23,$C$3)/(1-$C$7))</f>
        <v>#REF!</v>
      </c>
      <c r="U23" s="24" t="e">
        <f>IF(M23=0,0,Agents($C$4,$C$5,M23,$C$3)/(1-$C$7))</f>
        <v>#REF!</v>
      </c>
      <c r="V23" s="24" t="e">
        <f>IF(N23=0,0,Agents($C$4,$C$5,N23,$C$3)/(1-$C$7))</f>
        <v>#REF!</v>
      </c>
      <c r="W23" s="24" t="e">
        <f>IF(O23=0,0,Agents($C$4,$C$5,O23,$C$3)/(1-$C$7))</f>
        <v>#REF!</v>
      </c>
      <c r="X23" s="24" t="e">
        <f>IF(P23=0,0,Agents($C$4,$C$5,P23,$C$3)/(1-$C$7))</f>
        <v>#REF!</v>
      </c>
      <c r="Z23" s="74"/>
    </row>
    <row r="24" spans="1:26" x14ac:dyDescent="0.25">
      <c r="A24" s="7">
        <v>0.58333333333333337</v>
      </c>
      <c r="B24" s="62">
        <v>2.9411764705882353E-2</v>
      </c>
      <c r="C24" s="63">
        <v>5.9067656171193889E-2</v>
      </c>
      <c r="D24" s="63">
        <v>5.8378971825412025E-2</v>
      </c>
      <c r="E24" s="63">
        <v>5.8989978384751424E-2</v>
      </c>
      <c r="F24" s="63">
        <v>5.8706796758723333E-2</v>
      </c>
      <c r="G24" s="63">
        <v>5.8646908564002211E-2</v>
      </c>
      <c r="H24" s="64">
        <v>4.9638989169675088E-2</v>
      </c>
      <c r="J24" s="23" t="e">
        <f t="shared" si="0"/>
        <v>#REF!</v>
      </c>
      <c r="K24" s="23" t="e">
        <f t="shared" si="1"/>
        <v>#REF!</v>
      </c>
      <c r="L24" s="23" t="e">
        <f t="shared" si="1"/>
        <v>#REF!</v>
      </c>
      <c r="M24" s="23" t="e">
        <f t="shared" si="1"/>
        <v>#REF!</v>
      </c>
      <c r="N24" s="23" t="e">
        <f t="shared" si="1"/>
        <v>#REF!</v>
      </c>
      <c r="O24" s="23" t="e">
        <f t="shared" si="1"/>
        <v>#REF!</v>
      </c>
      <c r="P24" s="23" t="e">
        <f t="shared" si="1"/>
        <v>#REF!</v>
      </c>
      <c r="R24" s="24" t="e">
        <f>IF(J24=0,0,Agents($C$4,$C$5,J24,$C$3)/(1-$C$7))</f>
        <v>#REF!</v>
      </c>
      <c r="S24" s="24" t="e">
        <f>IF(K24=0,0,Agents($C$4,$C$5,K24,$C$3)/(1-$C$7))</f>
        <v>#REF!</v>
      </c>
      <c r="T24" s="24" t="e">
        <f>IF(L24=0,0,Agents($C$4,$C$5,L24,$C$3)/(1-$C$7))</f>
        <v>#REF!</v>
      </c>
      <c r="U24" s="24" t="e">
        <f>IF(M24=0,0,Agents($C$4,$C$5,M24,$C$3)/(1-$C$7))</f>
        <v>#REF!</v>
      </c>
      <c r="V24" s="24" t="e">
        <f>IF(N24=0,0,Agents($C$4,$C$5,N24,$C$3)/(1-$C$7))</f>
        <v>#REF!</v>
      </c>
      <c r="W24" s="24" t="e">
        <f>IF(O24=0,0,Agents($C$4,$C$5,O24,$C$3)/(1-$C$7))</f>
        <v>#REF!</v>
      </c>
      <c r="X24" s="24" t="e">
        <f>IF(P24=0,0,Agents($C$4,$C$5,P24,$C$3)/(1-$C$7))</f>
        <v>#REF!</v>
      </c>
      <c r="Z24" s="74"/>
    </row>
    <row r="25" spans="1:26" x14ac:dyDescent="0.25">
      <c r="A25" s="8">
        <v>0.60416666666666663</v>
      </c>
      <c r="B25" s="65">
        <v>5.8823529411764705E-2</v>
      </c>
      <c r="C25" s="66">
        <v>6.0033143598241946E-2</v>
      </c>
      <c r="D25" s="66">
        <v>5.8455567896033601E-2</v>
      </c>
      <c r="E25" s="66">
        <v>5.9265081548437806E-2</v>
      </c>
      <c r="F25" s="66">
        <v>6.030538559065101E-2</v>
      </c>
      <c r="G25" s="66">
        <v>5.8766413217214646E-2</v>
      </c>
      <c r="H25" s="67">
        <v>4.3321299638989168E-2</v>
      </c>
      <c r="J25" s="23" t="e">
        <f t="shared" si="0"/>
        <v>#REF!</v>
      </c>
      <c r="K25" s="23" t="e">
        <f t="shared" si="1"/>
        <v>#REF!</v>
      </c>
      <c r="L25" s="23" t="e">
        <f t="shared" si="1"/>
        <v>#REF!</v>
      </c>
      <c r="M25" s="23" t="e">
        <f t="shared" si="1"/>
        <v>#REF!</v>
      </c>
      <c r="N25" s="23" t="e">
        <f t="shared" si="1"/>
        <v>#REF!</v>
      </c>
      <c r="O25" s="23" t="e">
        <f t="shared" si="1"/>
        <v>#REF!</v>
      </c>
      <c r="P25" s="23" t="e">
        <f t="shared" si="1"/>
        <v>#REF!</v>
      </c>
      <c r="R25" s="24" t="e">
        <f>IF(J25=0,0,Agents($C$4,$C$5,J25,$C$3)/(1-$C$7))</f>
        <v>#REF!</v>
      </c>
      <c r="S25" s="24" t="e">
        <f>IF(K25=0,0,Agents($C$4,$C$5,K25,$C$3)/(1-$C$7))</f>
        <v>#REF!</v>
      </c>
      <c r="T25" s="24" t="e">
        <f>IF(L25=0,0,Agents($C$4,$C$5,L25,$C$3)/(1-$C$7))</f>
        <v>#REF!</v>
      </c>
      <c r="U25" s="24" t="e">
        <f>IF(M25=0,0,Agents($C$4,$C$5,M25,$C$3)/(1-$C$7))</f>
        <v>#REF!</v>
      </c>
      <c r="V25" s="24" t="e">
        <f>IF(N25=0,0,Agents($C$4,$C$5,N25,$C$3)/(1-$C$7))</f>
        <v>#REF!</v>
      </c>
      <c r="W25" s="24" t="e">
        <f>IF(O25=0,0,Agents($C$4,$C$5,O25,$C$3)/(1-$C$7))</f>
        <v>#REF!</v>
      </c>
      <c r="X25" s="24" t="e">
        <f>IF(P25=0,0,Agents($C$4,$C$5,P25,$C$3)/(1-$C$7))</f>
        <v>#REF!</v>
      </c>
      <c r="Z25" s="74"/>
    </row>
    <row r="26" spans="1:26" x14ac:dyDescent="0.25">
      <c r="A26" s="7">
        <v>0.625</v>
      </c>
      <c r="B26" s="62">
        <v>4.9019607843137254E-2</v>
      </c>
      <c r="C26" s="63">
        <v>5.9413502413718566E-2</v>
      </c>
      <c r="D26" s="63">
        <v>5.9502380861195157E-2</v>
      </c>
      <c r="E26" s="63">
        <v>5.795506648326456E-2</v>
      </c>
      <c r="F26" s="63">
        <v>6.0815280304283119E-2</v>
      </c>
      <c r="G26" s="63">
        <v>5.6899153010770358E-2</v>
      </c>
      <c r="H26" s="64">
        <v>5.5054151624548735E-2</v>
      </c>
      <c r="J26" s="23" t="e">
        <f t="shared" si="0"/>
        <v>#REF!</v>
      </c>
      <c r="K26" s="23" t="e">
        <f t="shared" si="1"/>
        <v>#REF!</v>
      </c>
      <c r="L26" s="23" t="e">
        <f t="shared" si="1"/>
        <v>#REF!</v>
      </c>
      <c r="M26" s="23" t="e">
        <f t="shared" si="1"/>
        <v>#REF!</v>
      </c>
      <c r="N26" s="23" t="e">
        <f t="shared" si="1"/>
        <v>#REF!</v>
      </c>
      <c r="O26" s="23" t="e">
        <f t="shared" si="1"/>
        <v>#REF!</v>
      </c>
      <c r="P26" s="23" t="e">
        <f t="shared" si="1"/>
        <v>#REF!</v>
      </c>
      <c r="R26" s="24" t="e">
        <f>IF(J26=0,0,Agents($C$4,$C$5,J26,$C$3)/(1-$C$7))</f>
        <v>#REF!</v>
      </c>
      <c r="S26" s="24" t="e">
        <f>IF(K26=0,0,Agents($C$4,$C$5,K26,$C$3)/(1-$C$7))</f>
        <v>#REF!</v>
      </c>
      <c r="T26" s="24" t="e">
        <f>IF(L26=0,0,Agents($C$4,$C$5,L26,$C$3)/(1-$C$7))</f>
        <v>#REF!</v>
      </c>
      <c r="U26" s="24" t="e">
        <f>IF(M26=0,0,Agents($C$4,$C$5,M26,$C$3)/(1-$C$7))</f>
        <v>#REF!</v>
      </c>
      <c r="V26" s="24" t="e">
        <f>IF(N26=0,0,Agents($C$4,$C$5,N26,$C$3)/(1-$C$7))</f>
        <v>#REF!</v>
      </c>
      <c r="W26" s="24" t="e">
        <f>IF(O26=0,0,Agents($C$4,$C$5,O26,$C$3)/(1-$C$7))</f>
        <v>#REF!</v>
      </c>
      <c r="X26" s="24" t="e">
        <f>IF(P26=0,0,Agents($C$4,$C$5,P26,$C$3)/(1-$C$7))</f>
        <v>#REF!</v>
      </c>
      <c r="Z26" s="74"/>
    </row>
    <row r="27" spans="1:26" x14ac:dyDescent="0.25">
      <c r="A27" s="8">
        <v>0.64583333333333337</v>
      </c>
      <c r="B27" s="65">
        <v>2.9411764705882353E-2</v>
      </c>
      <c r="C27" s="66">
        <v>5.827509186540817E-2</v>
      </c>
      <c r="D27" s="66">
        <v>5.6438538036332073E-2</v>
      </c>
      <c r="E27" s="66">
        <v>5.6186546145280673E-2</v>
      </c>
      <c r="F27" s="66">
        <v>5.5592304724105618E-2</v>
      </c>
      <c r="G27" s="66">
        <v>5.1387000881346817E-2</v>
      </c>
      <c r="H27" s="67">
        <v>5.1444043321299641E-2</v>
      </c>
      <c r="J27" s="23" t="e">
        <f t="shared" si="0"/>
        <v>#REF!</v>
      </c>
      <c r="K27" s="23" t="e">
        <f t="shared" si="1"/>
        <v>#REF!</v>
      </c>
      <c r="L27" s="23" t="e">
        <f t="shared" si="1"/>
        <v>#REF!</v>
      </c>
      <c r="M27" s="23" t="e">
        <f t="shared" si="1"/>
        <v>#REF!</v>
      </c>
      <c r="N27" s="23" t="e">
        <f t="shared" si="1"/>
        <v>#REF!</v>
      </c>
      <c r="O27" s="23" t="e">
        <f t="shared" si="1"/>
        <v>#REF!</v>
      </c>
      <c r="P27" s="23" t="e">
        <f t="shared" si="1"/>
        <v>#REF!</v>
      </c>
      <c r="R27" s="24" t="e">
        <f>IF(J27=0,0,Agents($C$4,$C$5,J27,$C$3)/(1-$C$7))</f>
        <v>#REF!</v>
      </c>
      <c r="S27" s="24" t="e">
        <f>IF(K27=0,0,Agents($C$4,$C$5,K27,$C$3)/(1-$C$7))</f>
        <v>#REF!</v>
      </c>
      <c r="T27" s="24" t="e">
        <f>IF(L27=0,0,Agents($C$4,$C$5,L27,$C$3)/(1-$C$7))</f>
        <v>#REF!</v>
      </c>
      <c r="U27" s="24" t="e">
        <f>IF(M27=0,0,Agents($C$4,$C$5,M27,$C$3)/(1-$C$7))</f>
        <v>#REF!</v>
      </c>
      <c r="V27" s="24" t="e">
        <f>IF(N27=0,0,Agents($C$4,$C$5,N27,$C$3)/(1-$C$7))</f>
        <v>#REF!</v>
      </c>
      <c r="W27" s="24" t="e">
        <f>IF(O27=0,0,Agents($C$4,$C$5,O27,$C$3)/(1-$C$7))</f>
        <v>#REF!</v>
      </c>
      <c r="X27" s="24" t="e">
        <f>IF(P27=0,0,Agents($C$4,$C$5,P27,$C$3)/(1-$C$7))</f>
        <v>#REF!</v>
      </c>
      <c r="Z27" s="74"/>
    </row>
    <row r="28" spans="1:26" x14ac:dyDescent="0.25">
      <c r="A28" s="7">
        <v>0.66666666666666663</v>
      </c>
      <c r="B28" s="62">
        <v>2.9411764705882353E-2</v>
      </c>
      <c r="C28" s="63">
        <v>5.1761654297860074E-2</v>
      </c>
      <c r="D28" s="63">
        <v>4.8778930974174357E-2</v>
      </c>
      <c r="E28" s="63">
        <v>4.8536058164668897E-2</v>
      </c>
      <c r="F28" s="63">
        <v>4.9749186924645833E-2</v>
      </c>
      <c r="G28" s="63">
        <v>4.2618346951884441E-2</v>
      </c>
      <c r="H28" s="64">
        <v>4.3321299638989168E-2</v>
      </c>
      <c r="J28" s="23" t="e">
        <f t="shared" si="0"/>
        <v>#REF!</v>
      </c>
      <c r="K28" s="23" t="e">
        <f t="shared" ref="K28:P35" si="2">C28*K$38</f>
        <v>#REF!</v>
      </c>
      <c r="L28" s="23" t="e">
        <f t="shared" si="2"/>
        <v>#REF!</v>
      </c>
      <c r="M28" s="23" t="e">
        <f t="shared" si="2"/>
        <v>#REF!</v>
      </c>
      <c r="N28" s="23" t="e">
        <f t="shared" si="2"/>
        <v>#REF!</v>
      </c>
      <c r="O28" s="23" t="e">
        <f t="shared" si="2"/>
        <v>#REF!</v>
      </c>
      <c r="P28" s="23" t="e">
        <f t="shared" si="2"/>
        <v>#REF!</v>
      </c>
      <c r="R28" s="24" t="e">
        <f>IF(J28=0,0,Agents($C$4,$C$5,J28,$C$3)/(1-$C$7))</f>
        <v>#REF!</v>
      </c>
      <c r="S28" s="24" t="e">
        <f>IF(K28=0,0,Agents($C$4,$C$5,K28,$C$3)/(1-$C$7))</f>
        <v>#REF!</v>
      </c>
      <c r="T28" s="24" t="e">
        <f>IF(L28=0,0,Agents($C$4,$C$5,L28,$C$3)/(1-$C$7))</f>
        <v>#REF!</v>
      </c>
      <c r="U28" s="24" t="e">
        <f>IF(M28=0,0,Agents($C$4,$C$5,M28,$C$3)/(1-$C$7))</f>
        <v>#REF!</v>
      </c>
      <c r="V28" s="24" t="e">
        <f>IF(N28=0,0,Agents($C$4,$C$5,N28,$C$3)/(1-$C$7))</f>
        <v>#REF!</v>
      </c>
      <c r="W28" s="24" t="e">
        <f>IF(O28=0,0,Agents($C$4,$C$5,O28,$C$3)/(1-$C$7))</f>
        <v>#REF!</v>
      </c>
      <c r="X28" s="24" t="e">
        <f>IF(P28=0,0,Agents($C$4,$C$5,P28,$C$3)/(1-$C$7))</f>
        <v>#REF!</v>
      </c>
      <c r="Z28" s="74"/>
    </row>
    <row r="29" spans="1:26" x14ac:dyDescent="0.25">
      <c r="A29" s="8">
        <v>0.6875</v>
      </c>
      <c r="B29" s="65">
        <v>1.9607843137254902E-2</v>
      </c>
      <c r="C29" s="66">
        <v>4.227970314864183E-2</v>
      </c>
      <c r="D29" s="66">
        <v>3.9063996017004325E-2</v>
      </c>
      <c r="E29" s="66">
        <v>3.878954607977992E-2</v>
      </c>
      <c r="F29" s="66">
        <v>3.7690865994156879E-2</v>
      </c>
      <c r="G29" s="66">
        <v>3.1325157223309384E-2</v>
      </c>
      <c r="H29" s="67">
        <v>3.6101083032490974E-2</v>
      </c>
      <c r="J29" s="23" t="e">
        <f t="shared" si="0"/>
        <v>#REF!</v>
      </c>
      <c r="K29" s="23" t="e">
        <f t="shared" si="2"/>
        <v>#REF!</v>
      </c>
      <c r="L29" s="23" t="e">
        <f t="shared" si="2"/>
        <v>#REF!</v>
      </c>
      <c r="M29" s="23" t="e">
        <f t="shared" si="2"/>
        <v>#REF!</v>
      </c>
      <c r="N29" s="23" t="e">
        <f t="shared" si="2"/>
        <v>#REF!</v>
      </c>
      <c r="O29" s="23" t="e">
        <f t="shared" si="2"/>
        <v>#REF!</v>
      </c>
      <c r="P29" s="23" t="e">
        <f t="shared" si="2"/>
        <v>#REF!</v>
      </c>
      <c r="R29" s="24" t="e">
        <f>IF(J29=0,0,Agents($C$4,$C$5,J29,$C$3)/(1-$C$7))</f>
        <v>#REF!</v>
      </c>
      <c r="S29" s="24" t="e">
        <f>IF(K29=0,0,Agents($C$4,$C$5,K29,$C$3)/(1-$C$7))</f>
        <v>#REF!</v>
      </c>
      <c r="T29" s="24" t="e">
        <f>IF(L29=0,0,Agents($C$4,$C$5,L29,$C$3)/(1-$C$7))</f>
        <v>#REF!</v>
      </c>
      <c r="U29" s="24" t="e">
        <f>IF(M29=0,0,Agents($C$4,$C$5,M29,$C$3)/(1-$C$7))</f>
        <v>#REF!</v>
      </c>
      <c r="V29" s="24" t="e">
        <f>IF(N29=0,0,Agents($C$4,$C$5,N29,$C$3)/(1-$C$7))</f>
        <v>#REF!</v>
      </c>
      <c r="W29" s="24" t="e">
        <f>IF(O29=0,0,Agents($C$4,$C$5,O29,$C$3)/(1-$C$7))</f>
        <v>#REF!</v>
      </c>
      <c r="X29" s="24" t="e">
        <f>IF(P29=0,0,Agents($C$4,$C$5,P29,$C$3)/(1-$C$7))</f>
        <v>#REF!</v>
      </c>
      <c r="Z29" s="74"/>
    </row>
    <row r="30" spans="1:26" x14ac:dyDescent="0.25">
      <c r="A30" s="7">
        <v>0.70833333333333337</v>
      </c>
      <c r="B30" s="62">
        <v>4.9019607843137254E-2</v>
      </c>
      <c r="C30" s="63">
        <v>2.2797031486418332E-2</v>
      </c>
      <c r="D30" s="63">
        <v>2.1178813526866073E-2</v>
      </c>
      <c r="E30" s="63">
        <v>2.1235344206458374E-2</v>
      </c>
      <c r="F30" s="63">
        <v>2.1250206714073093E-2</v>
      </c>
      <c r="G30" s="63">
        <v>1.6163004346981761E-2</v>
      </c>
      <c r="H30" s="64">
        <v>3.0685920577617327E-2</v>
      </c>
      <c r="J30" s="23" t="e">
        <f t="shared" si="0"/>
        <v>#REF!</v>
      </c>
      <c r="K30" s="23" t="e">
        <f t="shared" si="2"/>
        <v>#REF!</v>
      </c>
      <c r="L30" s="23" t="e">
        <f t="shared" si="2"/>
        <v>#REF!</v>
      </c>
      <c r="M30" s="23" t="e">
        <f t="shared" si="2"/>
        <v>#REF!</v>
      </c>
      <c r="N30" s="23" t="e">
        <f t="shared" si="2"/>
        <v>#REF!</v>
      </c>
      <c r="O30" s="23" t="e">
        <f t="shared" si="2"/>
        <v>#REF!</v>
      </c>
      <c r="P30" s="23" t="e">
        <f t="shared" si="2"/>
        <v>#REF!</v>
      </c>
      <c r="R30" s="24" t="e">
        <f>IF(J30=0,0,Agents($C$4,$C$5,J30,$C$3)/(1-$C$7))</f>
        <v>#REF!</v>
      </c>
      <c r="S30" s="24" t="e">
        <f>IF(K30=0,0,Agents($C$4,$C$5,K30,$C$3)/(1-$C$7))</f>
        <v>#REF!</v>
      </c>
      <c r="T30" s="24" t="e">
        <f>IF(L30=0,0,Agents($C$4,$C$5,L30,$C$3)/(1-$C$7))</f>
        <v>#REF!</v>
      </c>
      <c r="U30" s="24" t="e">
        <f>IF(M30=0,0,Agents($C$4,$C$5,M30,$C$3)/(1-$C$7))</f>
        <v>#REF!</v>
      </c>
      <c r="V30" s="24" t="e">
        <f>IF(N30=0,0,Agents($C$4,$C$5,N30,$C$3)/(1-$C$7))</f>
        <v>#REF!</v>
      </c>
      <c r="W30" s="24" t="e">
        <f>IF(O30=0,0,Agents($C$4,$C$5,O30,$C$3)/(1-$C$7))</f>
        <v>#REF!</v>
      </c>
      <c r="X30" s="24" t="e">
        <f>IF(P30=0,0,Agents($C$4,$C$5,P30,$C$3)/(1-$C$7))</f>
        <v>#REF!</v>
      </c>
      <c r="Z30" s="74"/>
    </row>
    <row r="31" spans="1:26" x14ac:dyDescent="0.25">
      <c r="A31" s="8">
        <v>0.72916666666666663</v>
      </c>
      <c r="B31" s="65">
        <v>9.8039215686274508E-2</v>
      </c>
      <c r="C31" s="66">
        <v>1.3632106059514374E-2</v>
      </c>
      <c r="D31" s="66">
        <v>1.2319201358303652E-2</v>
      </c>
      <c r="E31" s="66">
        <v>1.2301041461976813E-2</v>
      </c>
      <c r="F31" s="66">
        <v>1.1989416239457582E-2</v>
      </c>
      <c r="G31" s="66">
        <v>9.7993815634196263E-3</v>
      </c>
      <c r="H31" s="67">
        <v>2.6173285198555957E-2</v>
      </c>
      <c r="J31" s="23" t="e">
        <f t="shared" si="0"/>
        <v>#REF!</v>
      </c>
      <c r="K31" s="23" t="e">
        <f t="shared" si="2"/>
        <v>#REF!</v>
      </c>
      <c r="L31" s="23" t="e">
        <f t="shared" si="2"/>
        <v>#REF!</v>
      </c>
      <c r="M31" s="23" t="e">
        <f t="shared" si="2"/>
        <v>#REF!</v>
      </c>
      <c r="N31" s="23" t="e">
        <f t="shared" si="2"/>
        <v>#REF!</v>
      </c>
      <c r="O31" s="23" t="e">
        <f t="shared" si="2"/>
        <v>#REF!</v>
      </c>
      <c r="P31" s="23" t="e">
        <f t="shared" si="2"/>
        <v>#REF!</v>
      </c>
      <c r="R31" s="24" t="e">
        <f>IF(J31=0,0,Agents($C$4,$C$5,J31,$C$3)/(1-$C$7))</f>
        <v>#REF!</v>
      </c>
      <c r="S31" s="24" t="e">
        <f>IF(K31=0,0,Agents($C$4,$C$5,K31,$C$3)/(1-$C$7))</f>
        <v>#REF!</v>
      </c>
      <c r="T31" s="24" t="e">
        <f>IF(L31=0,0,Agents($C$4,$C$5,L31,$C$3)/(1-$C$7))</f>
        <v>#REF!</v>
      </c>
      <c r="U31" s="24" t="e">
        <f>IF(M31=0,0,Agents($C$4,$C$5,M31,$C$3)/(1-$C$7))</f>
        <v>#REF!</v>
      </c>
      <c r="V31" s="24" t="e">
        <f>IF(N31=0,0,Agents($C$4,$C$5,N31,$C$3)/(1-$C$7))</f>
        <v>#REF!</v>
      </c>
      <c r="W31" s="24" t="e">
        <f>IF(O31=0,0,Agents($C$4,$C$5,O31,$C$3)/(1-$C$7))</f>
        <v>#REF!</v>
      </c>
      <c r="X31" s="24" t="e">
        <f>IF(P31=0,0,Agents($C$4,$C$5,P31,$C$3)/(1-$C$7))</f>
        <v>#REF!</v>
      </c>
      <c r="Z31" s="74"/>
    </row>
    <row r="32" spans="1:26" x14ac:dyDescent="0.25">
      <c r="A32" s="7">
        <v>0.75</v>
      </c>
      <c r="B32" s="62">
        <v>1.9607843137254902E-2</v>
      </c>
      <c r="C32" s="63">
        <v>5.3029757187117227E-3</v>
      </c>
      <c r="D32" s="63">
        <v>4.8510844726998839E-3</v>
      </c>
      <c r="E32" s="63">
        <v>4.6898539333202335E-3</v>
      </c>
      <c r="F32" s="63">
        <v>4.354776473182294E-3</v>
      </c>
      <c r="G32" s="63">
        <v>3.9884678009649999E-3</v>
      </c>
      <c r="H32" s="64">
        <v>1.444043321299639E-2</v>
      </c>
      <c r="J32" s="23" t="e">
        <f t="shared" si="0"/>
        <v>#REF!</v>
      </c>
      <c r="K32" s="23" t="e">
        <f t="shared" si="2"/>
        <v>#REF!</v>
      </c>
      <c r="L32" s="23" t="e">
        <f t="shared" si="2"/>
        <v>#REF!</v>
      </c>
      <c r="M32" s="23" t="e">
        <f t="shared" si="2"/>
        <v>#REF!</v>
      </c>
      <c r="N32" s="23" t="e">
        <f t="shared" si="2"/>
        <v>#REF!</v>
      </c>
      <c r="O32" s="23" t="e">
        <f t="shared" si="2"/>
        <v>#REF!</v>
      </c>
      <c r="P32" s="23" t="e">
        <f t="shared" si="2"/>
        <v>#REF!</v>
      </c>
      <c r="R32" s="24" t="e">
        <f>IF(J32=0,0,Agents($C$4,$C$5,J32,$C$3)/(1-$C$7))</f>
        <v>#REF!</v>
      </c>
      <c r="S32" s="24" t="e">
        <f>IF(K32=0,0,Agents($C$4,$C$5,K32,$C$3)/(1-$C$7))</f>
        <v>#REF!</v>
      </c>
      <c r="T32" s="24" t="e">
        <f>IF(L32=0,0,Agents($C$4,$C$5,L32,$C$3)/(1-$C$7))</f>
        <v>#REF!</v>
      </c>
      <c r="U32" s="24" t="e">
        <f>IF(M32=0,0,Agents($C$4,$C$5,M32,$C$3)/(1-$C$7))</f>
        <v>#REF!</v>
      </c>
      <c r="V32" s="24" t="e">
        <f>IF(N32=0,0,Agents($C$4,$C$5,N32,$C$3)/(1-$C$7))</f>
        <v>#REF!</v>
      </c>
      <c r="W32" s="24" t="e">
        <f>IF(O32=0,0,Agents($C$4,$C$5,O32,$C$3)/(1-$C$7))</f>
        <v>#REF!</v>
      </c>
      <c r="X32" s="24" t="e">
        <f>IF(P32=0,0,Agents($C$4,$C$5,P32,$C$3)/(1-$C$7))</f>
        <v>#REF!</v>
      </c>
      <c r="Z32" s="74"/>
    </row>
    <row r="33" spans="1:26" x14ac:dyDescent="0.25">
      <c r="A33" s="8">
        <v>0.77083333333333337</v>
      </c>
      <c r="B33" s="65">
        <v>1.9607843137254902E-2</v>
      </c>
      <c r="C33" s="66">
        <v>2.3488723971467683E-3</v>
      </c>
      <c r="D33" s="66">
        <v>2.1702220009446847E-3</v>
      </c>
      <c r="E33" s="66">
        <v>1.9257221458046766E-3</v>
      </c>
      <c r="F33" s="66">
        <v>2.2600738658287854E-3</v>
      </c>
      <c r="G33" s="66">
        <v>1.7178793899287454E-3</v>
      </c>
      <c r="H33" s="67">
        <v>6.3176895306859202E-3</v>
      </c>
      <c r="J33" s="23" t="e">
        <f t="shared" si="0"/>
        <v>#REF!</v>
      </c>
      <c r="K33" s="23" t="e">
        <f t="shared" si="2"/>
        <v>#REF!</v>
      </c>
      <c r="L33" s="23" t="e">
        <f t="shared" si="2"/>
        <v>#REF!</v>
      </c>
      <c r="M33" s="23" t="e">
        <f t="shared" si="2"/>
        <v>#REF!</v>
      </c>
      <c r="N33" s="23" t="e">
        <f t="shared" si="2"/>
        <v>#REF!</v>
      </c>
      <c r="O33" s="23" t="e">
        <f t="shared" si="2"/>
        <v>#REF!</v>
      </c>
      <c r="P33" s="23" t="e">
        <f t="shared" si="2"/>
        <v>#REF!</v>
      </c>
      <c r="R33" s="24" t="e">
        <f>IF(J33=0,0,Agents($C$4,$C$5,J33,$C$3)/(1-$C$7))</f>
        <v>#REF!</v>
      </c>
      <c r="S33" s="24" t="e">
        <f>IF(K33=0,0,Agents($C$4,$C$5,K33,$C$3)/(1-$C$7))</f>
        <v>#REF!</v>
      </c>
      <c r="T33" s="24" t="e">
        <f>IF(L33=0,0,Agents($C$4,$C$5,L33,$C$3)/(1-$C$7))</f>
        <v>#REF!</v>
      </c>
      <c r="U33" s="24" t="e">
        <f>IF(M33=0,0,Agents($C$4,$C$5,M33,$C$3)/(1-$C$7))</f>
        <v>#REF!</v>
      </c>
      <c r="V33" s="24" t="e">
        <f>IF(N33=0,0,Agents($C$4,$C$5,N33,$C$3)/(1-$C$7))</f>
        <v>#REF!</v>
      </c>
      <c r="W33" s="24" t="e">
        <f>IF(O33=0,0,Agents($C$4,$C$5,O33,$C$3)/(1-$C$7))</f>
        <v>#REF!</v>
      </c>
      <c r="X33" s="24" t="e">
        <f>IF(P33=0,0,Agents($C$4,$C$5,P33,$C$3)/(1-$C$7))</f>
        <v>#REF!</v>
      </c>
      <c r="Z33" s="74"/>
    </row>
    <row r="34" spans="1:26" x14ac:dyDescent="0.25">
      <c r="A34" s="7">
        <v>0.79166666666666663</v>
      </c>
      <c r="B34" s="62">
        <v>1.9607843137254902E-2</v>
      </c>
      <c r="C34" s="63">
        <v>1.1095900281000073E-3</v>
      </c>
      <c r="D34" s="63">
        <v>9.1915284745892531E-4</v>
      </c>
      <c r="E34" s="63">
        <v>6.681076832383572E-4</v>
      </c>
      <c r="F34" s="63">
        <v>7.7173253955129266E-4</v>
      </c>
      <c r="G34" s="63">
        <v>9.1122298074481278E-4</v>
      </c>
      <c r="H34" s="64">
        <v>8.1227436823104685E-3</v>
      </c>
      <c r="J34" s="23" t="e">
        <f t="shared" si="0"/>
        <v>#REF!</v>
      </c>
      <c r="K34" s="23" t="e">
        <f t="shared" si="2"/>
        <v>#REF!</v>
      </c>
      <c r="L34" s="23" t="e">
        <f t="shared" si="2"/>
        <v>#REF!</v>
      </c>
      <c r="M34" s="23" t="e">
        <f t="shared" si="2"/>
        <v>#REF!</v>
      </c>
      <c r="N34" s="23" t="e">
        <f t="shared" si="2"/>
        <v>#REF!</v>
      </c>
      <c r="O34" s="23" t="e">
        <f t="shared" si="2"/>
        <v>#REF!</v>
      </c>
      <c r="P34" s="23" t="e">
        <f t="shared" si="2"/>
        <v>#REF!</v>
      </c>
      <c r="R34" s="24" t="e">
        <f>IF(J34=0,0,Agents($C$4,$C$5,J34,$C$3)/(1-$C$7))</f>
        <v>#REF!</v>
      </c>
      <c r="S34" s="24" t="e">
        <f>IF(K34=0,0,Agents($C$4,$C$5,K34,$C$3)/(1-$C$7))</f>
        <v>#REF!</v>
      </c>
      <c r="T34" s="24" t="e">
        <f>IF(L34=0,0,Agents($C$4,$C$5,L34,$C$3)/(1-$C$7))</f>
        <v>#REF!</v>
      </c>
      <c r="U34" s="24" t="e">
        <f>IF(M34=0,0,Agents($C$4,$C$5,M34,$C$3)/(1-$C$7))</f>
        <v>#REF!</v>
      </c>
      <c r="V34" s="24" t="e">
        <f>IF(N34=0,0,Agents($C$4,$C$5,N34,$C$3)/(1-$C$7))</f>
        <v>#REF!</v>
      </c>
      <c r="W34" s="24" t="e">
        <f>IF(O34=0,0,Agents($C$4,$C$5,O34,$C$3)/(1-$C$7))</f>
        <v>#REF!</v>
      </c>
      <c r="X34" s="24" t="e">
        <f>IF(P34=0,0,Agents($C$4,$C$5,P34,$C$3)/(1-$C$7))</f>
        <v>#REF!</v>
      </c>
    </row>
    <row r="35" spans="1:26" x14ac:dyDescent="0.25">
      <c r="A35" s="9">
        <v>0.8125</v>
      </c>
      <c r="B35" s="65">
        <v>2.9411764705882353E-2</v>
      </c>
      <c r="C35" s="66">
        <v>5.6200014410260105E-4</v>
      </c>
      <c r="D35" s="66">
        <v>4.851084472699884E-4</v>
      </c>
      <c r="E35" s="66">
        <v>3.9300451955197487E-4</v>
      </c>
      <c r="F35" s="66">
        <v>5.3745659004465025E-4</v>
      </c>
      <c r="G35" s="66">
        <v>4.0332820459196631E-4</v>
      </c>
      <c r="H35" s="67">
        <v>9.9277978339350186E-3</v>
      </c>
      <c r="J35" s="23" t="e">
        <f t="shared" si="0"/>
        <v>#REF!</v>
      </c>
      <c r="K35" s="23" t="e">
        <f t="shared" si="2"/>
        <v>#REF!</v>
      </c>
      <c r="L35" s="23" t="e">
        <f t="shared" si="2"/>
        <v>#REF!</v>
      </c>
      <c r="M35" s="23" t="e">
        <f t="shared" si="2"/>
        <v>#REF!</v>
      </c>
      <c r="N35" s="23" t="e">
        <f t="shared" si="2"/>
        <v>#REF!</v>
      </c>
      <c r="O35" s="23" t="e">
        <f t="shared" si="2"/>
        <v>#REF!</v>
      </c>
      <c r="P35" s="23" t="e">
        <f t="shared" si="2"/>
        <v>#REF!</v>
      </c>
      <c r="R35" s="24" t="e">
        <f>IF(J35=0,0,Agents($C$4,$C$5,J35,$C$3)/(1-$C$7))</f>
        <v>#REF!</v>
      </c>
      <c r="S35" s="24" t="e">
        <f>IF(K35=0,0,Agents($C$4,$C$5,K35,$C$3)/(1-$C$7))</f>
        <v>#REF!</v>
      </c>
      <c r="T35" s="24" t="e">
        <f>IF(L35=0,0,Agents($C$4,$C$5,L35,$C$3)/(1-$C$7))</f>
        <v>#REF!</v>
      </c>
      <c r="U35" s="24" t="e">
        <f>IF(M35=0,0,Agents($C$4,$C$5,M35,$C$3)/(1-$C$7))</f>
        <v>#REF!</v>
      </c>
      <c r="V35" s="24" t="e">
        <f>IF(N35=0,0,Agents($C$4,$C$5,N35,$C$3)/(1-$C$7))</f>
        <v>#REF!</v>
      </c>
      <c r="W35" s="24" t="e">
        <f>IF(O35=0,0,Agents($C$4,$C$5,O35,$C$3)/(1-$C$7))</f>
        <v>#REF!</v>
      </c>
      <c r="X35" s="24" t="e">
        <f>IF(P35=0,0,Agents($C$4,$C$5,P35,$C$3)/(1-$C$7))</f>
        <v>#REF!</v>
      </c>
    </row>
    <row r="36" spans="1:26" x14ac:dyDescent="0.25">
      <c r="A36" s="7"/>
      <c r="B36" s="68"/>
      <c r="C36" s="69"/>
      <c r="D36" s="69"/>
      <c r="E36" s="69"/>
      <c r="F36" s="69"/>
      <c r="G36" s="69"/>
      <c r="H36" s="70"/>
      <c r="J36" s="23"/>
      <c r="K36" s="23"/>
      <c r="L36" s="23"/>
      <c r="M36" s="23"/>
      <c r="N36" s="23"/>
      <c r="O36" s="23"/>
      <c r="P36" s="23"/>
      <c r="R36" s="24"/>
      <c r="S36" s="24"/>
      <c r="T36" s="24"/>
      <c r="U36" s="24"/>
      <c r="V36" s="24"/>
      <c r="W36" s="24"/>
      <c r="X36" s="24"/>
    </row>
    <row r="37" spans="1:26" x14ac:dyDescent="0.25">
      <c r="A37" s="9"/>
      <c r="B37" s="68"/>
      <c r="C37" s="69"/>
      <c r="D37" s="69"/>
      <c r="E37" s="69"/>
      <c r="F37" s="69"/>
      <c r="G37" s="69"/>
      <c r="H37" s="70"/>
      <c r="J37" s="23"/>
      <c r="K37" s="23"/>
      <c r="L37" s="23"/>
      <c r="M37" s="23"/>
      <c r="N37" s="23"/>
      <c r="O37" s="23"/>
      <c r="P37" s="23"/>
      <c r="R37" s="24"/>
      <c r="S37" s="24"/>
      <c r="T37" s="24"/>
      <c r="U37" s="24"/>
      <c r="V37" s="24"/>
      <c r="W37" s="24"/>
      <c r="X37" s="24"/>
    </row>
    <row r="38" spans="1:26" x14ac:dyDescent="0.25">
      <c r="B38" s="71">
        <v>2.7962059323427817E-4</v>
      </c>
      <c r="C38" s="72">
        <v>0.19023795164208565</v>
      </c>
      <c r="D38" s="72">
        <v>0.21474039146883053</v>
      </c>
      <c r="E38" s="72">
        <v>0.20926311749547671</v>
      </c>
      <c r="F38" s="72">
        <v>0.19892537968090357</v>
      </c>
      <c r="G38" s="72">
        <v>0.18351609189100279</v>
      </c>
      <c r="H38" s="73">
        <v>3.0374472284664731E-3</v>
      </c>
      <c r="J38" s="26" t="e">
        <f t="shared" ref="J38:P38" si="3">$C$2*B38/SUM($B$38:$H$38)</f>
        <v>#REF!</v>
      </c>
      <c r="K38" s="26" t="e">
        <f t="shared" si="3"/>
        <v>#REF!</v>
      </c>
      <c r="L38" s="26" t="e">
        <f t="shared" si="3"/>
        <v>#REF!</v>
      </c>
      <c r="M38" s="26" t="e">
        <f t="shared" si="3"/>
        <v>#REF!</v>
      </c>
      <c r="N38" s="26" t="e">
        <f t="shared" si="3"/>
        <v>#REF!</v>
      </c>
      <c r="O38" s="26" t="e">
        <f t="shared" si="3"/>
        <v>#REF!</v>
      </c>
      <c r="P38" s="26" t="e">
        <f t="shared" si="3"/>
        <v>#REF!</v>
      </c>
      <c r="R38" s="26" t="e">
        <f t="shared" ref="R38:X38" si="4">(SUM(R12:R37)/2)/$C$6</f>
        <v>#REF!</v>
      </c>
      <c r="S38" s="26" t="e">
        <f t="shared" si="4"/>
        <v>#REF!</v>
      </c>
      <c r="T38" s="26" t="e">
        <f t="shared" si="4"/>
        <v>#REF!</v>
      </c>
      <c r="U38" s="26" t="e">
        <f t="shared" si="4"/>
        <v>#REF!</v>
      </c>
      <c r="V38" s="26" t="e">
        <f t="shared" si="4"/>
        <v>#REF!</v>
      </c>
      <c r="W38" s="26" t="e">
        <f t="shared" si="4"/>
        <v>#REF!</v>
      </c>
      <c r="X38" s="26" t="e">
        <f t="shared" si="4"/>
        <v>#REF!</v>
      </c>
    </row>
    <row r="39" spans="1:26" x14ac:dyDescent="0.25">
      <c r="R39" s="32" t="e">
        <f>SUM(R38:X38)/5</f>
        <v>#REF!</v>
      </c>
      <c r="S39" s="31"/>
      <c r="T39" s="31"/>
      <c r="U39" s="31"/>
      <c r="V39" s="31"/>
      <c r="W39" s="31"/>
      <c r="X39" s="4"/>
    </row>
    <row r="41" spans="1:26" x14ac:dyDescent="0.25">
      <c r="J41" s="6" t="s">
        <v>14</v>
      </c>
      <c r="K41" s="20"/>
      <c r="L41" s="20"/>
      <c r="M41" s="33">
        <v>43132</v>
      </c>
      <c r="N41" s="20"/>
      <c r="O41" s="20"/>
      <c r="P41" s="21"/>
      <c r="R41" s="6" t="s">
        <v>15</v>
      </c>
      <c r="S41" s="20"/>
      <c r="T41" s="20"/>
      <c r="U41" s="20"/>
      <c r="V41" s="20"/>
      <c r="W41" s="20"/>
      <c r="X41" s="21"/>
    </row>
    <row r="42" spans="1:26" x14ac:dyDescent="0.25">
      <c r="A42" s="5" t="s">
        <v>6</v>
      </c>
      <c r="B42" s="22" t="s">
        <v>13</v>
      </c>
      <c r="C42" s="28" t="s">
        <v>7</v>
      </c>
      <c r="D42" s="28" t="s">
        <v>8</v>
      </c>
      <c r="E42" s="28" t="s">
        <v>9</v>
      </c>
      <c r="F42" s="28" t="s">
        <v>10</v>
      </c>
      <c r="G42" s="28" t="s">
        <v>11</v>
      </c>
      <c r="H42" s="29" t="s">
        <v>12</v>
      </c>
      <c r="J42" s="22" t="s">
        <v>13</v>
      </c>
      <c r="K42" s="20" t="s">
        <v>7</v>
      </c>
      <c r="L42" s="20" t="s">
        <v>8</v>
      </c>
      <c r="M42" s="20" t="s">
        <v>9</v>
      </c>
      <c r="N42" s="20" t="s">
        <v>10</v>
      </c>
      <c r="O42" s="20" t="s">
        <v>11</v>
      </c>
      <c r="P42" s="21" t="s">
        <v>12</v>
      </c>
      <c r="R42" s="22" t="s">
        <v>13</v>
      </c>
      <c r="S42" s="20" t="s">
        <v>7</v>
      </c>
      <c r="T42" s="20" t="s">
        <v>8</v>
      </c>
      <c r="U42" s="20" t="s">
        <v>9</v>
      </c>
      <c r="V42" s="20" t="s">
        <v>10</v>
      </c>
      <c r="W42" s="20" t="s">
        <v>11</v>
      </c>
      <c r="X42" s="21" t="s">
        <v>12</v>
      </c>
    </row>
    <row r="43" spans="1:26" x14ac:dyDescent="0.25">
      <c r="A43" s="10">
        <v>0.33333333333333331</v>
      </c>
      <c r="B43" s="62">
        <v>0</v>
      </c>
      <c r="C43" s="63">
        <v>1.9093594639383239E-2</v>
      </c>
      <c r="D43" s="63">
        <v>2.2455414703892358E-2</v>
      </c>
      <c r="E43" s="63">
        <v>2.2021353245562324E-2</v>
      </c>
      <c r="F43" s="63">
        <v>2.2600738658287857E-2</v>
      </c>
      <c r="G43" s="63">
        <v>2.2287617824119026E-2</v>
      </c>
      <c r="H43" s="64">
        <v>1.3537906137184115E-2</v>
      </c>
      <c r="J43" s="23" t="e">
        <f t="shared" ref="J43:P58" si="5">B43*J$69</f>
        <v>#REF!</v>
      </c>
      <c r="K43" s="24" t="e">
        <f t="shared" si="5"/>
        <v>#REF!</v>
      </c>
      <c r="L43" s="24" t="e">
        <f t="shared" si="5"/>
        <v>#REF!</v>
      </c>
      <c r="M43" s="24" t="e">
        <f t="shared" si="5"/>
        <v>#REF!</v>
      </c>
      <c r="N43" s="24" t="e">
        <f t="shared" si="5"/>
        <v>#REF!</v>
      </c>
      <c r="O43" s="24" t="e">
        <f t="shared" si="5"/>
        <v>#REF!</v>
      </c>
      <c r="P43" s="25" t="e">
        <f t="shared" si="5"/>
        <v>#REF!</v>
      </c>
      <c r="R43" s="24" t="e">
        <f>IF(J43=0,0,Agents($D$4,$D$5,J43,$D$3)/(1-$D$7))</f>
        <v>#REF!</v>
      </c>
      <c r="S43" s="24" t="e">
        <f>IF(K43=0,0,Agents($D$4,$D$5,K43,$D$3)/(1-$D$7))</f>
        <v>#REF!</v>
      </c>
      <c r="T43" s="24" t="e">
        <f>IF(L43=0,0,Agents($D$4,$D$5,L43,$D$3)/(1-$D$7))</f>
        <v>#REF!</v>
      </c>
      <c r="U43" s="24" t="e">
        <f>IF(M43=0,0,Agents($D$4,$D$5,M43,$D$3)/(1-$D$7))</f>
        <v>#REF!</v>
      </c>
      <c r="V43" s="24" t="e">
        <f>IF(N43=0,0,Agents($D$4,$D$5,N43,$D$3)/(1-$D$7))</f>
        <v>#REF!</v>
      </c>
      <c r="W43" s="24" t="e">
        <f>IF(O43=0,0,Agents($D$4,$D$5,O43,$D$3)/(1-$D$7))</f>
        <v>#REF!</v>
      </c>
      <c r="X43" s="24" t="e">
        <f>IF(P43=0,0,Agents($D$4,$D$5,P43,$D$3)/(1-$D$7))</f>
        <v>#REF!</v>
      </c>
    </row>
    <row r="44" spans="1:26" x14ac:dyDescent="0.25">
      <c r="A44" s="8">
        <v>0.35416666666666669</v>
      </c>
      <c r="B44" s="65">
        <v>0</v>
      </c>
      <c r="C44" s="66">
        <v>3.717847107140284E-2</v>
      </c>
      <c r="D44" s="66">
        <v>4.1974646700624257E-2</v>
      </c>
      <c r="E44" s="66">
        <v>4.2287286303792491E-2</v>
      </c>
      <c r="F44" s="66">
        <v>4.0198996747698584E-2</v>
      </c>
      <c r="G44" s="66">
        <v>4.2588470788581329E-2</v>
      </c>
      <c r="H44" s="67">
        <v>2.2563176895306861E-2</v>
      </c>
      <c r="J44" s="23" t="e">
        <f t="shared" si="5"/>
        <v>#REF!</v>
      </c>
      <c r="K44" s="24" t="e">
        <f t="shared" si="5"/>
        <v>#REF!</v>
      </c>
      <c r="L44" s="24" t="e">
        <f t="shared" si="5"/>
        <v>#REF!</v>
      </c>
      <c r="M44" s="24" t="e">
        <f t="shared" si="5"/>
        <v>#REF!</v>
      </c>
      <c r="N44" s="24" t="e">
        <f t="shared" si="5"/>
        <v>#REF!</v>
      </c>
      <c r="O44" s="24" t="e">
        <f t="shared" si="5"/>
        <v>#REF!</v>
      </c>
      <c r="P44" s="25" t="e">
        <f t="shared" si="5"/>
        <v>#REF!</v>
      </c>
      <c r="R44" s="24" t="e">
        <f>IF(J44=0,0,Agents($D$4,$D$5,J44,$D$3)/(1-$D$7))</f>
        <v>#REF!</v>
      </c>
      <c r="S44" s="24" t="e">
        <f>IF(K44=0,0,Agents($D$4,$D$5,K44,$D$3)/(1-$D$7))</f>
        <v>#REF!</v>
      </c>
      <c r="T44" s="24" t="e">
        <f>IF(L44=0,0,Agents($D$4,$D$5,L44,$D$3)/(1-$D$7))</f>
        <v>#REF!</v>
      </c>
      <c r="U44" s="24" t="e">
        <f>IF(M44=0,0,Agents($D$4,$D$5,M44,$D$3)/(1-$D$7))</f>
        <v>#REF!</v>
      </c>
      <c r="V44" s="24" t="e">
        <f>IF(N44=0,0,Agents($D$4,$D$5,N44,$D$3)/(1-$D$7))</f>
        <v>#REF!</v>
      </c>
      <c r="W44" s="24" t="e">
        <f>IF(O44=0,0,Agents($D$4,$D$5,O44,$D$3)/(1-$D$7))</f>
        <v>#REF!</v>
      </c>
      <c r="X44" s="24" t="e">
        <f>IF(P44=0,0,Agents($D$4,$D$5,P44,$D$3)/(1-$D$7))</f>
        <v>#REF!</v>
      </c>
    </row>
    <row r="45" spans="1:26" x14ac:dyDescent="0.25">
      <c r="A45" s="7">
        <v>0.375</v>
      </c>
      <c r="B45" s="62">
        <v>7.8431372549019607E-2</v>
      </c>
      <c r="C45" s="63">
        <v>4.5911088695150946E-2</v>
      </c>
      <c r="D45" s="63">
        <v>5.1983199928510332E-2</v>
      </c>
      <c r="E45" s="63">
        <v>5.2937708783651012E-2</v>
      </c>
      <c r="F45" s="63">
        <v>5.0548481340609672E-2</v>
      </c>
      <c r="G45" s="63">
        <v>5.5524849498827362E-2</v>
      </c>
      <c r="H45" s="64">
        <v>4.1516245487364621E-2</v>
      </c>
      <c r="J45" s="23" t="e">
        <f t="shared" si="5"/>
        <v>#REF!</v>
      </c>
      <c r="K45" s="24" t="e">
        <f t="shared" si="5"/>
        <v>#REF!</v>
      </c>
      <c r="L45" s="24" t="e">
        <f t="shared" si="5"/>
        <v>#REF!</v>
      </c>
      <c r="M45" s="24" t="e">
        <f t="shared" si="5"/>
        <v>#REF!</v>
      </c>
      <c r="N45" s="24" t="e">
        <f t="shared" si="5"/>
        <v>#REF!</v>
      </c>
      <c r="O45" s="24" t="e">
        <f t="shared" si="5"/>
        <v>#REF!</v>
      </c>
      <c r="P45" s="25" t="e">
        <f t="shared" si="5"/>
        <v>#REF!</v>
      </c>
      <c r="R45" s="24" t="e">
        <f>IF(J45=0,0,Agents($D$4,$D$5,J45,$D$3)/(1-$D$7))</f>
        <v>#REF!</v>
      </c>
      <c r="S45" s="24" t="e">
        <f>IF(K45=0,0,Agents($D$4,$D$5,K45,$D$3)/(1-$D$7))</f>
        <v>#REF!</v>
      </c>
      <c r="T45" s="24" t="e">
        <f>IF(L45=0,0,Agents($D$4,$D$5,L45,$D$3)/(1-$D$7))</f>
        <v>#REF!</v>
      </c>
      <c r="U45" s="24" t="e">
        <f>IF(M45=0,0,Agents($D$4,$D$5,M45,$D$3)/(1-$D$7))</f>
        <v>#REF!</v>
      </c>
      <c r="V45" s="24" t="e">
        <f>IF(N45=0,0,Agents($D$4,$D$5,N45,$D$3)/(1-$D$7))</f>
        <v>#REF!</v>
      </c>
      <c r="W45" s="24" t="e">
        <f>IF(O45=0,0,Agents($D$4,$D$5,O45,$D$3)/(1-$D$7))</f>
        <v>#REF!</v>
      </c>
      <c r="X45" s="24" t="e">
        <f>IF(P45=0,0,Agents($D$4,$D$5,P45,$D$3)/(1-$D$7))</f>
        <v>#REF!</v>
      </c>
    </row>
    <row r="46" spans="1:26" x14ac:dyDescent="0.25">
      <c r="A46" s="8">
        <v>0.39583333333333331</v>
      </c>
      <c r="B46" s="65">
        <v>4.9019607843137254E-2</v>
      </c>
      <c r="C46" s="66">
        <v>5.5767706607104256E-2</v>
      </c>
      <c r="D46" s="66">
        <v>5.8340673790101237E-2</v>
      </c>
      <c r="E46" s="66">
        <v>5.6841553677867293E-2</v>
      </c>
      <c r="F46" s="66">
        <v>5.8403616118185328E-2</v>
      </c>
      <c r="G46" s="66">
        <v>6.3949927550303987E-2</v>
      </c>
      <c r="H46" s="67">
        <v>4.6028880866425995E-2</v>
      </c>
      <c r="J46" s="23" t="e">
        <f t="shared" si="5"/>
        <v>#REF!</v>
      </c>
      <c r="K46" s="24" t="e">
        <f t="shared" si="5"/>
        <v>#REF!</v>
      </c>
      <c r="L46" s="24" t="e">
        <f t="shared" si="5"/>
        <v>#REF!</v>
      </c>
      <c r="M46" s="24" t="e">
        <f t="shared" si="5"/>
        <v>#REF!</v>
      </c>
      <c r="N46" s="24" t="e">
        <f t="shared" si="5"/>
        <v>#REF!</v>
      </c>
      <c r="O46" s="24" t="e">
        <f t="shared" si="5"/>
        <v>#REF!</v>
      </c>
      <c r="P46" s="25" t="e">
        <f t="shared" si="5"/>
        <v>#REF!</v>
      </c>
      <c r="R46" s="24" t="e">
        <f>IF(J46=0,0,Agents($D$4,$D$5,J46,$D$3)/(1-$D$7))</f>
        <v>#REF!</v>
      </c>
      <c r="S46" s="24" t="e">
        <f>IF(K46=0,0,Agents($D$4,$D$5,K46,$D$3)/(1-$D$7))</f>
        <v>#REF!</v>
      </c>
      <c r="T46" s="24" t="e">
        <f>IF(L46=0,0,Agents($D$4,$D$5,L46,$D$3)/(1-$D$7))</f>
        <v>#REF!</v>
      </c>
      <c r="U46" s="24" t="e">
        <f>IF(M46=0,0,Agents($D$4,$D$5,M46,$D$3)/(1-$D$7))</f>
        <v>#REF!</v>
      </c>
      <c r="V46" s="24" t="e">
        <f>IF(N46=0,0,Agents($D$4,$D$5,N46,$D$3)/(1-$D$7))</f>
        <v>#REF!</v>
      </c>
      <c r="W46" s="24" t="e">
        <f>IF(O46=0,0,Agents($D$4,$D$5,O46,$D$3)/(1-$D$7))</f>
        <v>#REF!</v>
      </c>
      <c r="X46" s="24" t="e">
        <f>IF(P46=0,0,Agents($D$4,$D$5,P46,$D$3)/(1-$D$7))</f>
        <v>#REF!</v>
      </c>
    </row>
    <row r="47" spans="1:26" x14ac:dyDescent="0.25">
      <c r="A47" s="7">
        <v>0.41666666666666669</v>
      </c>
      <c r="B47" s="62">
        <v>4.9019607843137254E-2</v>
      </c>
      <c r="C47" s="63">
        <v>5.6127963109734128E-2</v>
      </c>
      <c r="D47" s="63">
        <v>6.1149196379559061E-2</v>
      </c>
      <c r="E47" s="63">
        <v>5.9396083054955133E-2</v>
      </c>
      <c r="F47" s="63">
        <v>5.9643900556749903E-2</v>
      </c>
      <c r="G47" s="63">
        <v>6.5563240368671852E-2</v>
      </c>
      <c r="H47" s="64">
        <v>7.4909747292418769E-2</v>
      </c>
      <c r="J47" s="23" t="e">
        <f t="shared" si="5"/>
        <v>#REF!</v>
      </c>
      <c r="K47" s="24" t="e">
        <f t="shared" si="5"/>
        <v>#REF!</v>
      </c>
      <c r="L47" s="24" t="e">
        <f t="shared" si="5"/>
        <v>#REF!</v>
      </c>
      <c r="M47" s="24" t="e">
        <f t="shared" si="5"/>
        <v>#REF!</v>
      </c>
      <c r="N47" s="24" t="e">
        <f t="shared" si="5"/>
        <v>#REF!</v>
      </c>
      <c r="O47" s="24" t="e">
        <f t="shared" si="5"/>
        <v>#REF!</v>
      </c>
      <c r="P47" s="25" t="e">
        <f t="shared" si="5"/>
        <v>#REF!</v>
      </c>
      <c r="R47" s="24" t="e">
        <f>IF(J47=0,0,Agents($D$4,$D$5,J47,$D$3)/(1-$D$7))</f>
        <v>#REF!</v>
      </c>
      <c r="S47" s="24" t="e">
        <f>IF(K47=0,0,Agents($D$4,$D$5,K47,$D$3)/(1-$D$7))</f>
        <v>#REF!</v>
      </c>
      <c r="T47" s="24" t="e">
        <f>IF(L47=0,0,Agents($D$4,$D$5,L47,$D$3)/(1-$D$7))</f>
        <v>#REF!</v>
      </c>
      <c r="U47" s="24" t="e">
        <f>IF(M47=0,0,Agents($D$4,$D$5,M47,$D$3)/(1-$D$7))</f>
        <v>#REF!</v>
      </c>
      <c r="V47" s="24" t="e">
        <f>IF(N47=0,0,Agents($D$4,$D$5,N47,$D$3)/(1-$D$7))</f>
        <v>#REF!</v>
      </c>
      <c r="W47" s="24" t="e">
        <f>IF(O47=0,0,Agents($D$4,$D$5,O47,$D$3)/(1-$D$7))</f>
        <v>#REF!</v>
      </c>
      <c r="X47" s="24" t="e">
        <f>IF(P47=0,0,Agents($D$4,$D$5,P47,$D$3)/(1-$D$7))</f>
        <v>#REF!</v>
      </c>
    </row>
    <row r="48" spans="1:26" x14ac:dyDescent="0.25">
      <c r="A48" s="8">
        <v>0.4375</v>
      </c>
      <c r="B48" s="65">
        <v>3.9215686274509803E-2</v>
      </c>
      <c r="C48" s="66">
        <v>6.0580733482239357E-2</v>
      </c>
      <c r="D48" s="66">
        <v>6.1570474767977737E-2</v>
      </c>
      <c r="E48" s="66">
        <v>6.1531407611187527E-2</v>
      </c>
      <c r="F48" s="66">
        <v>6.0415633096301199E-2</v>
      </c>
      <c r="G48" s="66">
        <v>6.4965717102609677E-2</v>
      </c>
      <c r="H48" s="67">
        <v>6.6787003610108309E-2</v>
      </c>
      <c r="J48" s="23" t="e">
        <f t="shared" si="5"/>
        <v>#REF!</v>
      </c>
      <c r="K48" s="24" t="e">
        <f t="shared" si="5"/>
        <v>#REF!</v>
      </c>
      <c r="L48" s="24" t="e">
        <f t="shared" si="5"/>
        <v>#REF!</v>
      </c>
      <c r="M48" s="24" t="e">
        <f t="shared" si="5"/>
        <v>#REF!</v>
      </c>
      <c r="N48" s="24" t="e">
        <f t="shared" si="5"/>
        <v>#REF!</v>
      </c>
      <c r="O48" s="24" t="e">
        <f t="shared" si="5"/>
        <v>#REF!</v>
      </c>
      <c r="P48" s="25" t="e">
        <f t="shared" si="5"/>
        <v>#REF!</v>
      </c>
      <c r="R48" s="24" t="e">
        <f>IF(J48=0,0,Agents($D$4,$D$5,J48,$D$3)/(1-$D$7))</f>
        <v>#REF!</v>
      </c>
      <c r="S48" s="24" t="e">
        <f>IF(K48=0,0,Agents($D$4,$D$5,K48,$D$3)/(1-$D$7))</f>
        <v>#REF!</v>
      </c>
      <c r="T48" s="24" t="e">
        <f>IF(L48=0,0,Agents($D$4,$D$5,L48,$D$3)/(1-$D$7))</f>
        <v>#REF!</v>
      </c>
      <c r="U48" s="24" t="e">
        <f>IF(M48=0,0,Agents($D$4,$D$5,M48,$D$3)/(1-$D$7))</f>
        <v>#REF!</v>
      </c>
      <c r="V48" s="24" t="e">
        <f>IF(N48=0,0,Agents($D$4,$D$5,N48,$D$3)/(1-$D$7))</f>
        <v>#REF!</v>
      </c>
      <c r="W48" s="24" t="e">
        <f>IF(O48=0,0,Agents($D$4,$D$5,O48,$D$3)/(1-$D$7))</f>
        <v>#REF!</v>
      </c>
      <c r="X48" s="24" t="e">
        <f>IF(P48=0,0,Agents($D$4,$D$5,P48,$D$3)/(1-$D$7))</f>
        <v>#REF!</v>
      </c>
    </row>
    <row r="49" spans="1:24" x14ac:dyDescent="0.25">
      <c r="A49" s="7">
        <v>0.45833333333333331</v>
      </c>
      <c r="B49" s="62">
        <v>6.8627450980392163E-2</v>
      </c>
      <c r="C49" s="63">
        <v>6.3491606023488731E-2</v>
      </c>
      <c r="D49" s="63">
        <v>6.1978987144626151E-2</v>
      </c>
      <c r="E49" s="63">
        <v>6.2199515294425883E-2</v>
      </c>
      <c r="F49" s="63">
        <v>6.1614574720246958E-2</v>
      </c>
      <c r="G49" s="63">
        <v>6.4024617958561764E-2</v>
      </c>
      <c r="H49" s="64">
        <v>6.4981949458483748E-2</v>
      </c>
      <c r="J49" s="23" t="e">
        <f t="shared" si="5"/>
        <v>#REF!</v>
      </c>
      <c r="K49" s="24" t="e">
        <f t="shared" si="5"/>
        <v>#REF!</v>
      </c>
      <c r="L49" s="24" t="e">
        <f t="shared" si="5"/>
        <v>#REF!</v>
      </c>
      <c r="M49" s="24" t="e">
        <f t="shared" si="5"/>
        <v>#REF!</v>
      </c>
      <c r="N49" s="24" t="e">
        <f t="shared" si="5"/>
        <v>#REF!</v>
      </c>
      <c r="O49" s="24" t="e">
        <f t="shared" si="5"/>
        <v>#REF!</v>
      </c>
      <c r="P49" s="25" t="e">
        <f t="shared" si="5"/>
        <v>#REF!</v>
      </c>
      <c r="R49" s="24" t="e">
        <f>IF(J49=0,0,Agents($D$4,$D$5,J49,$D$3)/(1-$D$7))</f>
        <v>#REF!</v>
      </c>
      <c r="S49" s="24" t="e">
        <f>IF(K49=0,0,Agents($D$4,$D$5,K49,$D$3)/(1-$D$7))</f>
        <v>#REF!</v>
      </c>
      <c r="T49" s="24" t="e">
        <f>IF(L49=0,0,Agents($D$4,$D$5,L49,$D$3)/(1-$D$7))</f>
        <v>#REF!</v>
      </c>
      <c r="U49" s="24" t="e">
        <f>IF(M49=0,0,Agents($D$4,$D$5,M49,$D$3)/(1-$D$7))</f>
        <v>#REF!</v>
      </c>
      <c r="V49" s="24" t="e">
        <f>IF(N49=0,0,Agents($D$4,$D$5,N49,$D$3)/(1-$D$7))</f>
        <v>#REF!</v>
      </c>
      <c r="W49" s="24" t="e">
        <f>IF(O49=0,0,Agents($D$4,$D$5,O49,$D$3)/(1-$D$7))</f>
        <v>#REF!</v>
      </c>
      <c r="X49" s="24" t="e">
        <f>IF(P49=0,0,Agents($D$4,$D$5,P49,$D$3)/(1-$D$7))</f>
        <v>#REF!</v>
      </c>
    </row>
    <row r="50" spans="1:24" x14ac:dyDescent="0.25">
      <c r="A50" s="8">
        <v>0.47916666666666669</v>
      </c>
      <c r="B50" s="65">
        <v>8.8235294117647065E-2</v>
      </c>
      <c r="C50" s="66">
        <v>6.0162835939188704E-2</v>
      </c>
      <c r="D50" s="66">
        <v>5.8851314260911745E-2</v>
      </c>
      <c r="E50" s="66">
        <v>5.9147180192572216E-2</v>
      </c>
      <c r="F50" s="66">
        <v>5.9588776803924812E-2</v>
      </c>
      <c r="G50" s="66">
        <v>6.3203023467726271E-2</v>
      </c>
      <c r="H50" s="67">
        <v>7.2202166064981949E-2</v>
      </c>
      <c r="J50" s="23" t="e">
        <f t="shared" si="5"/>
        <v>#REF!</v>
      </c>
      <c r="K50" s="24" t="e">
        <f t="shared" si="5"/>
        <v>#REF!</v>
      </c>
      <c r="L50" s="24" t="e">
        <f t="shared" si="5"/>
        <v>#REF!</v>
      </c>
      <c r="M50" s="24" t="e">
        <f t="shared" si="5"/>
        <v>#REF!</v>
      </c>
      <c r="N50" s="24" t="e">
        <f t="shared" si="5"/>
        <v>#REF!</v>
      </c>
      <c r="O50" s="24" t="e">
        <f t="shared" si="5"/>
        <v>#REF!</v>
      </c>
      <c r="P50" s="25" t="e">
        <f t="shared" si="5"/>
        <v>#REF!</v>
      </c>
      <c r="R50" s="24" t="e">
        <f>IF(J50=0,0,Agents($D$4,$D$5,J50,$D$3)/(1-$D$7))</f>
        <v>#REF!</v>
      </c>
      <c r="S50" s="24" t="e">
        <f>IF(K50=0,0,Agents($D$4,$D$5,K50,$D$3)/(1-$D$7))</f>
        <v>#REF!</v>
      </c>
      <c r="T50" s="24" t="e">
        <f>IF(L50=0,0,Agents($D$4,$D$5,L50,$D$3)/(1-$D$7))</f>
        <v>#REF!</v>
      </c>
      <c r="U50" s="24" t="e">
        <f>IF(M50=0,0,Agents($D$4,$D$5,M50,$D$3)/(1-$D$7))</f>
        <v>#REF!</v>
      </c>
      <c r="V50" s="24" t="e">
        <f>IF(N50=0,0,Agents($D$4,$D$5,N50,$D$3)/(1-$D$7))</f>
        <v>#REF!</v>
      </c>
      <c r="W50" s="24" t="e">
        <f>IF(O50=0,0,Agents($D$4,$D$5,O50,$D$3)/(1-$D$7))</f>
        <v>#REF!</v>
      </c>
      <c r="X50" s="24" t="e">
        <f>IF(P50=0,0,Agents($D$4,$D$5,P50,$D$3)/(1-$D$7))</f>
        <v>#REF!</v>
      </c>
    </row>
    <row r="51" spans="1:24" x14ac:dyDescent="0.25">
      <c r="A51" s="7">
        <v>0.5</v>
      </c>
      <c r="B51" s="62">
        <v>8.8235294117647065E-2</v>
      </c>
      <c r="C51" s="63">
        <v>5.6517040132574393E-2</v>
      </c>
      <c r="D51" s="63">
        <v>5.5672577330116296E-2</v>
      </c>
      <c r="E51" s="63">
        <v>5.551843846204231E-2</v>
      </c>
      <c r="F51" s="63">
        <v>5.5909266302849897E-2</v>
      </c>
      <c r="G51" s="63">
        <v>5.7900004481424495E-2</v>
      </c>
      <c r="H51" s="64">
        <v>6.3176895306859202E-2</v>
      </c>
      <c r="J51" s="23" t="e">
        <f t="shared" si="5"/>
        <v>#REF!</v>
      </c>
      <c r="K51" s="24" t="e">
        <f t="shared" si="5"/>
        <v>#REF!</v>
      </c>
      <c r="L51" s="24" t="e">
        <f t="shared" si="5"/>
        <v>#REF!</v>
      </c>
      <c r="M51" s="24" t="e">
        <f t="shared" si="5"/>
        <v>#REF!</v>
      </c>
      <c r="N51" s="24" t="e">
        <f t="shared" si="5"/>
        <v>#REF!</v>
      </c>
      <c r="O51" s="24" t="e">
        <f t="shared" si="5"/>
        <v>#REF!</v>
      </c>
      <c r="P51" s="25" t="e">
        <f t="shared" si="5"/>
        <v>#REF!</v>
      </c>
      <c r="R51" s="24" t="e">
        <f>IF(J51=0,0,Agents($D$4,$D$5,J51,$D$3)/(1-$D$7))</f>
        <v>#REF!</v>
      </c>
      <c r="S51" s="24" t="e">
        <f>IF(K51=0,0,Agents($D$4,$D$5,K51,$D$3)/(1-$D$7))</f>
        <v>#REF!</v>
      </c>
      <c r="T51" s="24" t="e">
        <f>IF(L51=0,0,Agents($D$4,$D$5,L51,$D$3)/(1-$D$7))</f>
        <v>#REF!</v>
      </c>
      <c r="U51" s="24" t="e">
        <f>IF(M51=0,0,Agents($D$4,$D$5,M51,$D$3)/(1-$D$7))</f>
        <v>#REF!</v>
      </c>
      <c r="V51" s="24" t="e">
        <f>IF(N51=0,0,Agents($D$4,$D$5,N51,$D$3)/(1-$D$7))</f>
        <v>#REF!</v>
      </c>
      <c r="W51" s="24" t="e">
        <f>IF(O51=0,0,Agents($D$4,$D$5,O51,$D$3)/(1-$D$7))</f>
        <v>#REF!</v>
      </c>
      <c r="X51" s="24" t="e">
        <f>IF(P51=0,0,Agents($D$4,$D$5,P51,$D$3)/(1-$D$7))</f>
        <v>#REF!</v>
      </c>
    </row>
    <row r="52" spans="1:24" x14ac:dyDescent="0.25">
      <c r="A52" s="8">
        <v>0.52083333333333337</v>
      </c>
      <c r="B52" s="65">
        <v>2.9411764705882353E-2</v>
      </c>
      <c r="C52" s="66">
        <v>5.526334750342244E-2</v>
      </c>
      <c r="D52" s="66">
        <v>5.3859803658738971E-2</v>
      </c>
      <c r="E52" s="66">
        <v>5.6265147049191062E-2</v>
      </c>
      <c r="F52" s="66">
        <v>5.4365801223747311E-2</v>
      </c>
      <c r="G52" s="66">
        <v>5.573398264194912E-2</v>
      </c>
      <c r="H52" s="67">
        <v>5.5054151624548735E-2</v>
      </c>
      <c r="J52" s="23" t="e">
        <f t="shared" si="5"/>
        <v>#REF!</v>
      </c>
      <c r="K52" s="24" t="e">
        <f t="shared" si="5"/>
        <v>#REF!</v>
      </c>
      <c r="L52" s="24" t="e">
        <f t="shared" si="5"/>
        <v>#REF!</v>
      </c>
      <c r="M52" s="24" t="e">
        <f t="shared" si="5"/>
        <v>#REF!</v>
      </c>
      <c r="N52" s="24" t="e">
        <f t="shared" si="5"/>
        <v>#REF!</v>
      </c>
      <c r="O52" s="24" t="e">
        <f t="shared" si="5"/>
        <v>#REF!</v>
      </c>
      <c r="P52" s="25" t="e">
        <f t="shared" si="5"/>
        <v>#REF!</v>
      </c>
      <c r="R52" s="24" t="e">
        <f>IF(J52=0,0,Agents($D$4,$D$5,J52,$D$3)/(1-$D$7))</f>
        <v>#REF!</v>
      </c>
      <c r="S52" s="24" t="e">
        <f>IF(K52=0,0,Agents($D$4,$D$5,K52,$D$3)/(1-$D$7))</f>
        <v>#REF!</v>
      </c>
      <c r="T52" s="24" t="e">
        <f>IF(L52=0,0,Agents($D$4,$D$5,L52,$D$3)/(1-$D$7))</f>
        <v>#REF!</v>
      </c>
      <c r="U52" s="24" t="e">
        <f>IF(M52=0,0,Agents($D$4,$D$5,M52,$D$3)/(1-$D$7))</f>
        <v>#REF!</v>
      </c>
      <c r="V52" s="24" t="e">
        <f>IF(N52=0,0,Agents($D$4,$D$5,N52,$D$3)/(1-$D$7))</f>
        <v>#REF!</v>
      </c>
      <c r="W52" s="24" t="e">
        <f>IF(O52=0,0,Agents($D$4,$D$5,O52,$D$3)/(1-$D$7))</f>
        <v>#REF!</v>
      </c>
      <c r="X52" s="24" t="e">
        <f>IF(P52=0,0,Agents($D$4,$D$5,P52,$D$3)/(1-$D$7))</f>
        <v>#REF!</v>
      </c>
    </row>
    <row r="53" spans="1:24" x14ac:dyDescent="0.25">
      <c r="A53" s="7">
        <v>0.54166666666666663</v>
      </c>
      <c r="B53" s="62">
        <v>1.9607843137254902E-2</v>
      </c>
      <c r="C53" s="63">
        <v>5.5436270624684779E-2</v>
      </c>
      <c r="D53" s="63">
        <v>5.3847037646968708E-2</v>
      </c>
      <c r="E53" s="63">
        <v>5.5230235147704199E-2</v>
      </c>
      <c r="F53" s="63">
        <v>5.5812799735405989E-2</v>
      </c>
      <c r="G53" s="63">
        <v>5.4419431456612342E-2</v>
      </c>
      <c r="H53" s="64">
        <v>4.6931407942238268E-2</v>
      </c>
      <c r="J53" s="23" t="e">
        <f t="shared" si="5"/>
        <v>#REF!</v>
      </c>
      <c r="K53" s="24" t="e">
        <f t="shared" si="5"/>
        <v>#REF!</v>
      </c>
      <c r="L53" s="24" t="e">
        <f t="shared" si="5"/>
        <v>#REF!</v>
      </c>
      <c r="M53" s="24" t="e">
        <f t="shared" si="5"/>
        <v>#REF!</v>
      </c>
      <c r="N53" s="24" t="e">
        <f t="shared" si="5"/>
        <v>#REF!</v>
      </c>
      <c r="O53" s="24" t="e">
        <f t="shared" si="5"/>
        <v>#REF!</v>
      </c>
      <c r="P53" s="25" t="e">
        <f t="shared" si="5"/>
        <v>#REF!</v>
      </c>
      <c r="R53" s="24" t="e">
        <f>IF(J53=0,0,Agents($D$4,$D$5,J53,$D$3)/(1-$D$7))</f>
        <v>#REF!</v>
      </c>
      <c r="S53" s="24" t="e">
        <f>IF(K53=0,0,Agents($D$4,$D$5,K53,$D$3)/(1-$D$7))</f>
        <v>#REF!</v>
      </c>
      <c r="T53" s="24" t="e">
        <f>IF(L53=0,0,Agents($D$4,$D$5,L53,$D$3)/(1-$D$7))</f>
        <v>#REF!</v>
      </c>
      <c r="U53" s="24" t="e">
        <f>IF(M53=0,0,Agents($D$4,$D$5,M53,$D$3)/(1-$D$7))</f>
        <v>#REF!</v>
      </c>
      <c r="V53" s="24" t="e">
        <f>IF(N53=0,0,Agents($D$4,$D$5,N53,$D$3)/(1-$D$7))</f>
        <v>#REF!</v>
      </c>
      <c r="W53" s="24" t="e">
        <f>IF(O53=0,0,Agents($D$4,$D$5,O53,$D$3)/(1-$D$7))</f>
        <v>#REF!</v>
      </c>
      <c r="X53" s="24" t="e">
        <f>IF(P53=0,0,Agents($D$4,$D$5,P53,$D$3)/(1-$D$7))</f>
        <v>#REF!</v>
      </c>
    </row>
    <row r="54" spans="1:24" x14ac:dyDescent="0.25">
      <c r="A54" s="8">
        <v>0.5625</v>
      </c>
      <c r="B54" s="65">
        <v>3.9215686274509803E-2</v>
      </c>
      <c r="C54" s="66">
        <v>5.7669860940989984E-2</v>
      </c>
      <c r="D54" s="66">
        <v>5.5647045306575771E-2</v>
      </c>
      <c r="E54" s="66">
        <v>5.5557738913997512E-2</v>
      </c>
      <c r="F54" s="66">
        <v>5.663965602778237E-2</v>
      </c>
      <c r="G54" s="66">
        <v>5.7093348072240563E-2</v>
      </c>
      <c r="H54" s="67">
        <v>5.4151624548736461E-2</v>
      </c>
      <c r="J54" s="23" t="e">
        <f t="shared" si="5"/>
        <v>#REF!</v>
      </c>
      <c r="K54" s="24" t="e">
        <f t="shared" si="5"/>
        <v>#REF!</v>
      </c>
      <c r="L54" s="24" t="e">
        <f t="shared" si="5"/>
        <v>#REF!</v>
      </c>
      <c r="M54" s="24" t="e">
        <f t="shared" si="5"/>
        <v>#REF!</v>
      </c>
      <c r="N54" s="24" t="e">
        <f t="shared" si="5"/>
        <v>#REF!</v>
      </c>
      <c r="O54" s="24" t="e">
        <f t="shared" si="5"/>
        <v>#REF!</v>
      </c>
      <c r="P54" s="25" t="e">
        <f t="shared" si="5"/>
        <v>#REF!</v>
      </c>
      <c r="R54" s="24" t="e">
        <f>IF(J54=0,0,Agents($D$4,$D$5,J54,$D$3)/(1-$D$7))</f>
        <v>#REF!</v>
      </c>
      <c r="S54" s="24" t="e">
        <f>IF(K54=0,0,Agents($D$4,$D$5,K54,$D$3)/(1-$D$7))</f>
        <v>#REF!</v>
      </c>
      <c r="T54" s="24" t="e">
        <f>IF(L54=0,0,Agents($D$4,$D$5,L54,$D$3)/(1-$D$7))</f>
        <v>#REF!</v>
      </c>
      <c r="U54" s="24" t="e">
        <f>IF(M54=0,0,Agents($D$4,$D$5,M54,$D$3)/(1-$D$7))</f>
        <v>#REF!</v>
      </c>
      <c r="V54" s="24" t="e">
        <f>IF(N54=0,0,Agents($D$4,$D$5,N54,$D$3)/(1-$D$7))</f>
        <v>#REF!</v>
      </c>
      <c r="W54" s="24" t="e">
        <f>IF(O54=0,0,Agents($D$4,$D$5,O54,$D$3)/(1-$D$7))</f>
        <v>#REF!</v>
      </c>
      <c r="X54" s="24" t="e">
        <f>IF(P54=0,0,Agents($D$4,$D$5,P54,$D$3)/(1-$D$7))</f>
        <v>#REF!</v>
      </c>
    </row>
    <row r="55" spans="1:24" x14ac:dyDescent="0.25">
      <c r="A55" s="7">
        <v>0.58333333333333337</v>
      </c>
      <c r="B55" s="62">
        <v>2.9411764705882353E-2</v>
      </c>
      <c r="C55" s="63">
        <v>5.9067656171193889E-2</v>
      </c>
      <c r="D55" s="63">
        <v>5.8378971825412025E-2</v>
      </c>
      <c r="E55" s="63">
        <v>5.8989978384751424E-2</v>
      </c>
      <c r="F55" s="63">
        <v>5.8706796758723333E-2</v>
      </c>
      <c r="G55" s="63">
        <v>5.8646908564002211E-2</v>
      </c>
      <c r="H55" s="64">
        <v>4.9638989169675088E-2</v>
      </c>
      <c r="J55" s="23" t="e">
        <f t="shared" si="5"/>
        <v>#REF!</v>
      </c>
      <c r="K55" s="24" t="e">
        <f t="shared" si="5"/>
        <v>#REF!</v>
      </c>
      <c r="L55" s="24" t="e">
        <f t="shared" si="5"/>
        <v>#REF!</v>
      </c>
      <c r="M55" s="24" t="e">
        <f t="shared" si="5"/>
        <v>#REF!</v>
      </c>
      <c r="N55" s="24" t="e">
        <f t="shared" si="5"/>
        <v>#REF!</v>
      </c>
      <c r="O55" s="24" t="e">
        <f t="shared" si="5"/>
        <v>#REF!</v>
      </c>
      <c r="P55" s="25" t="e">
        <f t="shared" si="5"/>
        <v>#REF!</v>
      </c>
      <c r="R55" s="24" t="e">
        <f>IF(J55=0,0,Agents($D$4,$D$5,J55,$D$3)/(1-$D$7))</f>
        <v>#REF!</v>
      </c>
      <c r="S55" s="24" t="e">
        <f>IF(K55=0,0,Agents($D$4,$D$5,K55,$D$3)/(1-$D$7))</f>
        <v>#REF!</v>
      </c>
      <c r="T55" s="24" t="e">
        <f>IF(L55=0,0,Agents($D$4,$D$5,L55,$D$3)/(1-$D$7))</f>
        <v>#REF!</v>
      </c>
      <c r="U55" s="24" t="e">
        <f>IF(M55=0,0,Agents($D$4,$D$5,M55,$D$3)/(1-$D$7))</f>
        <v>#REF!</v>
      </c>
      <c r="V55" s="24" t="e">
        <f>IF(N55=0,0,Agents($D$4,$D$5,N55,$D$3)/(1-$D$7))</f>
        <v>#REF!</v>
      </c>
      <c r="W55" s="24" t="e">
        <f>IF(O55=0,0,Agents($D$4,$D$5,O55,$D$3)/(1-$D$7))</f>
        <v>#REF!</v>
      </c>
      <c r="X55" s="24" t="e">
        <f>IF(P55=0,0,Agents($D$4,$D$5,P55,$D$3)/(1-$D$7))</f>
        <v>#REF!</v>
      </c>
    </row>
    <row r="56" spans="1:24" x14ac:dyDescent="0.25">
      <c r="A56" s="8">
        <v>0.60416666666666663</v>
      </c>
      <c r="B56" s="65">
        <v>5.8823529411764705E-2</v>
      </c>
      <c r="C56" s="66">
        <v>6.0033143598241946E-2</v>
      </c>
      <c r="D56" s="66">
        <v>5.8455567896033601E-2</v>
      </c>
      <c r="E56" s="66">
        <v>5.9265081548437806E-2</v>
      </c>
      <c r="F56" s="66">
        <v>6.030538559065101E-2</v>
      </c>
      <c r="G56" s="66">
        <v>5.8766413217214646E-2</v>
      </c>
      <c r="H56" s="67">
        <v>4.3321299638989168E-2</v>
      </c>
      <c r="J56" s="23" t="e">
        <f t="shared" si="5"/>
        <v>#REF!</v>
      </c>
      <c r="K56" s="24" t="e">
        <f t="shared" si="5"/>
        <v>#REF!</v>
      </c>
      <c r="L56" s="24" t="e">
        <f t="shared" si="5"/>
        <v>#REF!</v>
      </c>
      <c r="M56" s="24" t="e">
        <f t="shared" si="5"/>
        <v>#REF!</v>
      </c>
      <c r="N56" s="24" t="e">
        <f t="shared" si="5"/>
        <v>#REF!</v>
      </c>
      <c r="O56" s="24" t="e">
        <f t="shared" si="5"/>
        <v>#REF!</v>
      </c>
      <c r="P56" s="25" t="e">
        <f t="shared" si="5"/>
        <v>#REF!</v>
      </c>
      <c r="R56" s="24" t="e">
        <f>IF(J56=0,0,Agents($D$4,$D$5,J56,$D$3)/(1-$D$7))</f>
        <v>#REF!</v>
      </c>
      <c r="S56" s="24" t="e">
        <f>IF(K56=0,0,Agents($D$4,$D$5,K56,$D$3)/(1-$D$7))</f>
        <v>#REF!</v>
      </c>
      <c r="T56" s="24" t="e">
        <f>IF(L56=0,0,Agents($D$4,$D$5,L56,$D$3)/(1-$D$7))</f>
        <v>#REF!</v>
      </c>
      <c r="U56" s="24" t="e">
        <f>IF(M56=0,0,Agents($D$4,$D$5,M56,$D$3)/(1-$D$7))</f>
        <v>#REF!</v>
      </c>
      <c r="V56" s="24" t="e">
        <f>IF(N56=0,0,Agents($D$4,$D$5,N56,$D$3)/(1-$D$7))</f>
        <v>#REF!</v>
      </c>
      <c r="W56" s="24" t="e">
        <f>IF(O56=0,0,Agents($D$4,$D$5,O56,$D$3)/(1-$D$7))</f>
        <v>#REF!</v>
      </c>
      <c r="X56" s="24" t="e">
        <f>IF(P56=0,0,Agents($D$4,$D$5,P56,$D$3)/(1-$D$7))</f>
        <v>#REF!</v>
      </c>
    </row>
    <row r="57" spans="1:24" x14ac:dyDescent="0.25">
      <c r="A57" s="7">
        <v>0.625</v>
      </c>
      <c r="B57" s="62">
        <v>4.9019607843137254E-2</v>
      </c>
      <c r="C57" s="63">
        <v>5.9413502413718566E-2</v>
      </c>
      <c r="D57" s="63">
        <v>5.9502380861195157E-2</v>
      </c>
      <c r="E57" s="63">
        <v>5.795506648326456E-2</v>
      </c>
      <c r="F57" s="63">
        <v>6.0815280304283119E-2</v>
      </c>
      <c r="G57" s="63">
        <v>5.6899153010770358E-2</v>
      </c>
      <c r="H57" s="64">
        <v>5.5054151624548735E-2</v>
      </c>
      <c r="J57" s="23" t="e">
        <f t="shared" si="5"/>
        <v>#REF!</v>
      </c>
      <c r="K57" s="24" t="e">
        <f t="shared" si="5"/>
        <v>#REF!</v>
      </c>
      <c r="L57" s="24" t="e">
        <f t="shared" si="5"/>
        <v>#REF!</v>
      </c>
      <c r="M57" s="24" t="e">
        <f t="shared" si="5"/>
        <v>#REF!</v>
      </c>
      <c r="N57" s="24" t="e">
        <f t="shared" si="5"/>
        <v>#REF!</v>
      </c>
      <c r="O57" s="24" t="e">
        <f t="shared" si="5"/>
        <v>#REF!</v>
      </c>
      <c r="P57" s="25" t="e">
        <f t="shared" si="5"/>
        <v>#REF!</v>
      </c>
      <c r="R57" s="24" t="e">
        <f>IF(J57=0,0,Agents($D$4,$D$5,J57,$D$3)/(1-$D$7))</f>
        <v>#REF!</v>
      </c>
      <c r="S57" s="24" t="e">
        <f>IF(K57=0,0,Agents($D$4,$D$5,K57,$D$3)/(1-$D$7))</f>
        <v>#REF!</v>
      </c>
      <c r="T57" s="24" t="e">
        <f>IF(L57=0,0,Agents($D$4,$D$5,L57,$D$3)/(1-$D$7))</f>
        <v>#REF!</v>
      </c>
      <c r="U57" s="24" t="e">
        <f>IF(M57=0,0,Agents($D$4,$D$5,M57,$D$3)/(1-$D$7))</f>
        <v>#REF!</v>
      </c>
      <c r="V57" s="24" t="e">
        <f>IF(N57=0,0,Agents($D$4,$D$5,N57,$D$3)/(1-$D$7))</f>
        <v>#REF!</v>
      </c>
      <c r="W57" s="24" t="e">
        <f>IF(O57=0,0,Agents($D$4,$D$5,O57,$D$3)/(1-$D$7))</f>
        <v>#REF!</v>
      </c>
      <c r="X57" s="24" t="e">
        <f>IF(P57=0,0,Agents($D$4,$D$5,P57,$D$3)/(1-$D$7))</f>
        <v>#REF!</v>
      </c>
    </row>
    <row r="58" spans="1:24" x14ac:dyDescent="0.25">
      <c r="A58" s="8">
        <v>0.64583333333333337</v>
      </c>
      <c r="B58" s="65">
        <v>2.9411764705882353E-2</v>
      </c>
      <c r="C58" s="66">
        <v>5.827509186540817E-2</v>
      </c>
      <c r="D58" s="66">
        <v>5.6438538036332073E-2</v>
      </c>
      <c r="E58" s="66">
        <v>5.6186546145280673E-2</v>
      </c>
      <c r="F58" s="66">
        <v>5.5592304724105618E-2</v>
      </c>
      <c r="G58" s="66">
        <v>5.1387000881346817E-2</v>
      </c>
      <c r="H58" s="67">
        <v>5.1444043321299641E-2</v>
      </c>
      <c r="J58" s="23" t="e">
        <f t="shared" si="5"/>
        <v>#REF!</v>
      </c>
      <c r="K58" s="24" t="e">
        <f t="shared" si="5"/>
        <v>#REF!</v>
      </c>
      <c r="L58" s="24" t="e">
        <f t="shared" si="5"/>
        <v>#REF!</v>
      </c>
      <c r="M58" s="24" t="e">
        <f t="shared" si="5"/>
        <v>#REF!</v>
      </c>
      <c r="N58" s="24" t="e">
        <f t="shared" si="5"/>
        <v>#REF!</v>
      </c>
      <c r="O58" s="24" t="e">
        <f t="shared" si="5"/>
        <v>#REF!</v>
      </c>
      <c r="P58" s="25" t="e">
        <f t="shared" si="5"/>
        <v>#REF!</v>
      </c>
      <c r="R58" s="24" t="e">
        <f>IF(J58=0,0,Agents($D$4,$D$5,J58,$D$3)/(1-$D$7))</f>
        <v>#REF!</v>
      </c>
      <c r="S58" s="24" t="e">
        <f>IF(K58=0,0,Agents($D$4,$D$5,K58,$D$3)/(1-$D$7))</f>
        <v>#REF!</v>
      </c>
      <c r="T58" s="24" t="e">
        <f>IF(L58=0,0,Agents($D$4,$D$5,L58,$D$3)/(1-$D$7))</f>
        <v>#REF!</v>
      </c>
      <c r="U58" s="24" t="e">
        <f>IF(M58=0,0,Agents($D$4,$D$5,M58,$D$3)/(1-$D$7))</f>
        <v>#REF!</v>
      </c>
      <c r="V58" s="24" t="e">
        <f>IF(N58=0,0,Agents($D$4,$D$5,N58,$D$3)/(1-$D$7))</f>
        <v>#REF!</v>
      </c>
      <c r="W58" s="24" t="e">
        <f>IF(O58=0,0,Agents($D$4,$D$5,O58,$D$3)/(1-$D$7))</f>
        <v>#REF!</v>
      </c>
      <c r="X58" s="24" t="e">
        <f>IF(P58=0,0,Agents($D$4,$D$5,P58,$D$3)/(1-$D$7))</f>
        <v>#REF!</v>
      </c>
    </row>
    <row r="59" spans="1:24" x14ac:dyDescent="0.25">
      <c r="A59" s="7">
        <v>0.66666666666666663</v>
      </c>
      <c r="B59" s="62">
        <v>2.9411764705882353E-2</v>
      </c>
      <c r="C59" s="63">
        <v>5.1761654297860074E-2</v>
      </c>
      <c r="D59" s="63">
        <v>4.8778930974174357E-2</v>
      </c>
      <c r="E59" s="63">
        <v>4.8536058164668897E-2</v>
      </c>
      <c r="F59" s="63">
        <v>4.9749186924645833E-2</v>
      </c>
      <c r="G59" s="63">
        <v>4.2618346951884441E-2</v>
      </c>
      <c r="H59" s="64">
        <v>4.3321299638989168E-2</v>
      </c>
      <c r="J59" s="23" t="e">
        <f t="shared" ref="J59:P68" si="6">B59*J$69</f>
        <v>#REF!</v>
      </c>
      <c r="K59" s="24" t="e">
        <f t="shared" si="6"/>
        <v>#REF!</v>
      </c>
      <c r="L59" s="24" t="e">
        <f t="shared" si="6"/>
        <v>#REF!</v>
      </c>
      <c r="M59" s="24" t="e">
        <f t="shared" si="6"/>
        <v>#REF!</v>
      </c>
      <c r="N59" s="24" t="e">
        <f t="shared" si="6"/>
        <v>#REF!</v>
      </c>
      <c r="O59" s="24" t="e">
        <f t="shared" si="6"/>
        <v>#REF!</v>
      </c>
      <c r="P59" s="25" t="e">
        <f t="shared" si="6"/>
        <v>#REF!</v>
      </c>
      <c r="R59" s="24" t="e">
        <f>IF(J59=0,0,Agents($D$4,$D$5,J59,$D$3)/(1-$D$7))</f>
        <v>#REF!</v>
      </c>
      <c r="S59" s="24" t="e">
        <f>IF(K59=0,0,Agents($D$4,$D$5,K59,$D$3)/(1-$D$7))</f>
        <v>#REF!</v>
      </c>
      <c r="T59" s="24" t="e">
        <f>IF(L59=0,0,Agents($D$4,$D$5,L59,$D$3)/(1-$D$7))</f>
        <v>#REF!</v>
      </c>
      <c r="U59" s="24" t="e">
        <f>IF(M59=0,0,Agents($D$4,$D$5,M59,$D$3)/(1-$D$7))</f>
        <v>#REF!</v>
      </c>
      <c r="V59" s="24" t="e">
        <f>IF(N59=0,0,Agents($D$4,$D$5,N59,$D$3)/(1-$D$7))</f>
        <v>#REF!</v>
      </c>
      <c r="W59" s="24" t="e">
        <f>IF(O59=0,0,Agents($D$4,$D$5,O59,$D$3)/(1-$D$7))</f>
        <v>#REF!</v>
      </c>
      <c r="X59" s="24" t="e">
        <f>IF(P59=0,0,Agents($D$4,$D$5,P59,$D$3)/(1-$D$7))</f>
        <v>#REF!</v>
      </c>
    </row>
    <row r="60" spans="1:24" x14ac:dyDescent="0.25">
      <c r="A60" s="8">
        <v>0.6875</v>
      </c>
      <c r="B60" s="65">
        <v>1.9607843137254902E-2</v>
      </c>
      <c r="C60" s="66">
        <v>4.227970314864183E-2</v>
      </c>
      <c r="D60" s="66">
        <v>3.9063996017004325E-2</v>
      </c>
      <c r="E60" s="66">
        <v>3.878954607977992E-2</v>
      </c>
      <c r="F60" s="66">
        <v>3.7690865994156879E-2</v>
      </c>
      <c r="G60" s="66">
        <v>3.1325157223309384E-2</v>
      </c>
      <c r="H60" s="67">
        <v>3.6101083032490974E-2</v>
      </c>
      <c r="J60" s="23" t="e">
        <f t="shared" si="6"/>
        <v>#REF!</v>
      </c>
      <c r="K60" s="24" t="e">
        <f t="shared" si="6"/>
        <v>#REF!</v>
      </c>
      <c r="L60" s="24" t="e">
        <f t="shared" si="6"/>
        <v>#REF!</v>
      </c>
      <c r="M60" s="24" t="e">
        <f t="shared" si="6"/>
        <v>#REF!</v>
      </c>
      <c r="N60" s="24" t="e">
        <f t="shared" si="6"/>
        <v>#REF!</v>
      </c>
      <c r="O60" s="24" t="e">
        <f t="shared" si="6"/>
        <v>#REF!</v>
      </c>
      <c r="P60" s="25" t="e">
        <f t="shared" si="6"/>
        <v>#REF!</v>
      </c>
      <c r="R60" s="24" t="e">
        <f>IF(J60=0,0,Agents($D$4,$D$5,J60,$D$3)/(1-$D$7))</f>
        <v>#REF!</v>
      </c>
      <c r="S60" s="24" t="e">
        <f>IF(K60=0,0,Agents($D$4,$D$5,K60,$D$3)/(1-$D$7))</f>
        <v>#REF!</v>
      </c>
      <c r="T60" s="24" t="e">
        <f>IF(L60=0,0,Agents($D$4,$D$5,L60,$D$3)/(1-$D$7))</f>
        <v>#REF!</v>
      </c>
      <c r="U60" s="24" t="e">
        <f>IF(M60=0,0,Agents($D$4,$D$5,M60,$D$3)/(1-$D$7))</f>
        <v>#REF!</v>
      </c>
      <c r="V60" s="24" t="e">
        <f>IF(N60=0,0,Agents($D$4,$D$5,N60,$D$3)/(1-$D$7))</f>
        <v>#REF!</v>
      </c>
      <c r="W60" s="24" t="e">
        <f>IF(O60=0,0,Agents($D$4,$D$5,O60,$D$3)/(1-$D$7))</f>
        <v>#REF!</v>
      </c>
      <c r="X60" s="24" t="e">
        <f>IF(P60=0,0,Agents($D$4,$D$5,P60,$D$3)/(1-$D$7))</f>
        <v>#REF!</v>
      </c>
    </row>
    <row r="61" spans="1:24" x14ac:dyDescent="0.25">
      <c r="A61" s="7">
        <v>0.70833333333333337</v>
      </c>
      <c r="B61" s="62">
        <v>4.9019607843137254E-2</v>
      </c>
      <c r="C61" s="63">
        <v>2.2797031486418332E-2</v>
      </c>
      <c r="D61" s="63">
        <v>2.1178813526866073E-2</v>
      </c>
      <c r="E61" s="63">
        <v>2.1235344206458374E-2</v>
      </c>
      <c r="F61" s="63">
        <v>2.1250206714073093E-2</v>
      </c>
      <c r="G61" s="63">
        <v>1.6163004346981761E-2</v>
      </c>
      <c r="H61" s="64">
        <v>3.0685920577617327E-2</v>
      </c>
      <c r="J61" s="23" t="e">
        <f t="shared" si="6"/>
        <v>#REF!</v>
      </c>
      <c r="K61" s="24" t="e">
        <f t="shared" si="6"/>
        <v>#REF!</v>
      </c>
      <c r="L61" s="24" t="e">
        <f t="shared" si="6"/>
        <v>#REF!</v>
      </c>
      <c r="M61" s="24" t="e">
        <f t="shared" si="6"/>
        <v>#REF!</v>
      </c>
      <c r="N61" s="24" t="e">
        <f t="shared" si="6"/>
        <v>#REF!</v>
      </c>
      <c r="O61" s="24" t="e">
        <f t="shared" si="6"/>
        <v>#REF!</v>
      </c>
      <c r="P61" s="25" t="e">
        <f t="shared" si="6"/>
        <v>#REF!</v>
      </c>
      <c r="R61" s="24" t="e">
        <f>IF(J61=0,0,Agents($D$4,$D$5,J61,$D$3)/(1-$D$7))</f>
        <v>#REF!</v>
      </c>
      <c r="S61" s="24" t="e">
        <f>IF(K61=0,0,Agents($D$4,$D$5,K61,$D$3)/(1-$D$7))</f>
        <v>#REF!</v>
      </c>
      <c r="T61" s="24" t="e">
        <f>IF(L61=0,0,Agents($D$4,$D$5,L61,$D$3)/(1-$D$7))</f>
        <v>#REF!</v>
      </c>
      <c r="U61" s="24" t="e">
        <f>IF(M61=0,0,Agents($D$4,$D$5,M61,$D$3)/(1-$D$7))</f>
        <v>#REF!</v>
      </c>
      <c r="V61" s="24" t="e">
        <f>IF(N61=0,0,Agents($D$4,$D$5,N61,$D$3)/(1-$D$7))</f>
        <v>#REF!</v>
      </c>
      <c r="W61" s="24" t="e">
        <f>IF(O61=0,0,Agents($D$4,$D$5,O61,$D$3)/(1-$D$7))</f>
        <v>#REF!</v>
      </c>
      <c r="X61" s="24" t="e">
        <f>IF(P61=0,0,Agents($D$4,$D$5,P61,$D$3)/(1-$D$7))</f>
        <v>#REF!</v>
      </c>
    </row>
    <row r="62" spans="1:24" x14ac:dyDescent="0.25">
      <c r="A62" s="8">
        <v>0.72916666666666663</v>
      </c>
      <c r="B62" s="65">
        <v>9.8039215686274508E-2</v>
      </c>
      <c r="C62" s="66">
        <v>1.3632106059514374E-2</v>
      </c>
      <c r="D62" s="66">
        <v>1.2319201358303652E-2</v>
      </c>
      <c r="E62" s="66">
        <v>1.2301041461976813E-2</v>
      </c>
      <c r="F62" s="66">
        <v>1.1989416239457582E-2</v>
      </c>
      <c r="G62" s="66">
        <v>9.7993815634196263E-3</v>
      </c>
      <c r="H62" s="67">
        <v>2.6173285198555957E-2</v>
      </c>
      <c r="J62" s="23" t="e">
        <f t="shared" si="6"/>
        <v>#REF!</v>
      </c>
      <c r="K62" s="24" t="e">
        <f t="shared" si="6"/>
        <v>#REF!</v>
      </c>
      <c r="L62" s="24" t="e">
        <f t="shared" si="6"/>
        <v>#REF!</v>
      </c>
      <c r="M62" s="24" t="e">
        <f t="shared" si="6"/>
        <v>#REF!</v>
      </c>
      <c r="N62" s="24" t="e">
        <f t="shared" si="6"/>
        <v>#REF!</v>
      </c>
      <c r="O62" s="24" t="e">
        <f t="shared" si="6"/>
        <v>#REF!</v>
      </c>
      <c r="P62" s="25" t="e">
        <f t="shared" si="6"/>
        <v>#REF!</v>
      </c>
      <c r="R62" s="24" t="e">
        <f>IF(J62=0,0,Agents($D$4,$D$5,J62,$D$3)/(1-$D$7))</f>
        <v>#REF!</v>
      </c>
      <c r="S62" s="24" t="e">
        <f>IF(K62=0,0,Agents($D$4,$D$5,K62,$D$3)/(1-$D$7))</f>
        <v>#REF!</v>
      </c>
      <c r="T62" s="24" t="e">
        <f>IF(L62=0,0,Agents($D$4,$D$5,L62,$D$3)/(1-$D$7))</f>
        <v>#REF!</v>
      </c>
      <c r="U62" s="24" t="e">
        <f>IF(M62=0,0,Agents($D$4,$D$5,M62,$D$3)/(1-$D$7))</f>
        <v>#REF!</v>
      </c>
      <c r="V62" s="24" t="e">
        <f>IF(N62=0,0,Agents($D$4,$D$5,N62,$D$3)/(1-$D$7))</f>
        <v>#REF!</v>
      </c>
      <c r="W62" s="24" t="e">
        <f>IF(O62=0,0,Agents($D$4,$D$5,O62,$D$3)/(1-$D$7))</f>
        <v>#REF!</v>
      </c>
      <c r="X62" s="24" t="e">
        <f>IF(P62=0,0,Agents($D$4,$D$5,P62,$D$3)/(1-$D$7))</f>
        <v>#REF!</v>
      </c>
    </row>
    <row r="63" spans="1:24" x14ac:dyDescent="0.25">
      <c r="A63" s="7">
        <v>0.75</v>
      </c>
      <c r="B63" s="62">
        <v>1.9607843137254902E-2</v>
      </c>
      <c r="C63" s="63">
        <v>5.3029757187117227E-3</v>
      </c>
      <c r="D63" s="63">
        <v>4.8510844726998839E-3</v>
      </c>
      <c r="E63" s="63">
        <v>4.6898539333202335E-3</v>
      </c>
      <c r="F63" s="63">
        <v>4.354776473182294E-3</v>
      </c>
      <c r="G63" s="63">
        <v>3.9884678009649999E-3</v>
      </c>
      <c r="H63" s="64">
        <v>1.444043321299639E-2</v>
      </c>
      <c r="J63" s="23" t="e">
        <f t="shared" si="6"/>
        <v>#REF!</v>
      </c>
      <c r="K63" s="24" t="e">
        <f t="shared" si="6"/>
        <v>#REF!</v>
      </c>
      <c r="L63" s="24" t="e">
        <f t="shared" si="6"/>
        <v>#REF!</v>
      </c>
      <c r="M63" s="24" t="e">
        <f t="shared" si="6"/>
        <v>#REF!</v>
      </c>
      <c r="N63" s="24" t="e">
        <f t="shared" si="6"/>
        <v>#REF!</v>
      </c>
      <c r="O63" s="24" t="e">
        <f t="shared" si="6"/>
        <v>#REF!</v>
      </c>
      <c r="P63" s="25" t="e">
        <f t="shared" si="6"/>
        <v>#REF!</v>
      </c>
      <c r="R63" s="24" t="e">
        <f>IF(J63=0,0,Agents($D$4,$D$5,J63,$D$3)/(1-$D$7))</f>
        <v>#REF!</v>
      </c>
      <c r="S63" s="24" t="e">
        <f>IF(K63=0,0,Agents($D$4,$D$5,K63,$D$3)/(1-$D$7))</f>
        <v>#REF!</v>
      </c>
      <c r="T63" s="24" t="e">
        <f>IF(L63=0,0,Agents($D$4,$D$5,L63,$D$3)/(1-$D$7))</f>
        <v>#REF!</v>
      </c>
      <c r="U63" s="24" t="e">
        <f>IF(M63=0,0,Agents($D$4,$D$5,M63,$D$3)/(1-$D$7))</f>
        <v>#REF!</v>
      </c>
      <c r="V63" s="24" t="e">
        <f>IF(N63=0,0,Agents($D$4,$D$5,N63,$D$3)/(1-$D$7))</f>
        <v>#REF!</v>
      </c>
      <c r="W63" s="24" t="e">
        <f>IF(O63=0,0,Agents($D$4,$D$5,O63,$D$3)/(1-$D$7))</f>
        <v>#REF!</v>
      </c>
      <c r="X63" s="24" t="e">
        <f>IF(P63=0,0,Agents($D$4,$D$5,P63,$D$3)/(1-$D$7))</f>
        <v>#REF!</v>
      </c>
    </row>
    <row r="64" spans="1:24" x14ac:dyDescent="0.25">
      <c r="A64" s="8">
        <v>0.77083333333333337</v>
      </c>
      <c r="B64" s="65">
        <v>1.9607843137254902E-2</v>
      </c>
      <c r="C64" s="66">
        <v>2.3488723971467683E-3</v>
      </c>
      <c r="D64" s="66">
        <v>2.1702220009446847E-3</v>
      </c>
      <c r="E64" s="66">
        <v>1.9257221458046766E-3</v>
      </c>
      <c r="F64" s="66">
        <v>2.2600738658287854E-3</v>
      </c>
      <c r="G64" s="66">
        <v>1.7178793899287454E-3</v>
      </c>
      <c r="H64" s="67">
        <v>6.3176895306859202E-3</v>
      </c>
      <c r="J64" s="23" t="e">
        <f t="shared" si="6"/>
        <v>#REF!</v>
      </c>
      <c r="K64" s="24" t="e">
        <f t="shared" si="6"/>
        <v>#REF!</v>
      </c>
      <c r="L64" s="24" t="e">
        <f t="shared" si="6"/>
        <v>#REF!</v>
      </c>
      <c r="M64" s="24" t="e">
        <f t="shared" si="6"/>
        <v>#REF!</v>
      </c>
      <c r="N64" s="24" t="e">
        <f t="shared" si="6"/>
        <v>#REF!</v>
      </c>
      <c r="O64" s="24" t="e">
        <f t="shared" si="6"/>
        <v>#REF!</v>
      </c>
      <c r="P64" s="25" t="e">
        <f t="shared" si="6"/>
        <v>#REF!</v>
      </c>
      <c r="R64" s="24" t="e">
        <f>IF(J64=0,0,Agents($D$4,$D$5,J64,$D$3)/(1-$D$7))</f>
        <v>#REF!</v>
      </c>
      <c r="S64" s="24" t="e">
        <f>IF(K64=0,0,Agents($D$4,$D$5,K64,$D$3)/(1-$D$7))</f>
        <v>#REF!</v>
      </c>
      <c r="T64" s="24" t="e">
        <f>IF(L64=0,0,Agents($D$4,$D$5,L64,$D$3)/(1-$D$7))</f>
        <v>#REF!</v>
      </c>
      <c r="U64" s="24" t="e">
        <f>IF(M64=0,0,Agents($D$4,$D$5,M64,$D$3)/(1-$D$7))</f>
        <v>#REF!</v>
      </c>
      <c r="V64" s="24" t="e">
        <f>IF(N64=0,0,Agents($D$4,$D$5,N64,$D$3)/(1-$D$7))</f>
        <v>#REF!</v>
      </c>
      <c r="W64" s="24" t="e">
        <f>IF(O64=0,0,Agents($D$4,$D$5,O64,$D$3)/(1-$D$7))</f>
        <v>#REF!</v>
      </c>
      <c r="X64" s="24" t="e">
        <f>IF(P64=0,0,Agents($D$4,$D$5,P64,$D$3)/(1-$D$7))</f>
        <v>#REF!</v>
      </c>
    </row>
    <row r="65" spans="1:24" x14ac:dyDescent="0.25">
      <c r="A65" s="7">
        <v>0.79166666666666663</v>
      </c>
      <c r="B65" s="62">
        <v>1.9607843137254902E-2</v>
      </c>
      <c r="C65" s="63">
        <v>1.1095900281000073E-3</v>
      </c>
      <c r="D65" s="63">
        <v>9.1915284745892531E-4</v>
      </c>
      <c r="E65" s="63">
        <v>6.681076832383572E-4</v>
      </c>
      <c r="F65" s="63">
        <v>7.7173253955129266E-4</v>
      </c>
      <c r="G65" s="63">
        <v>9.1122298074481278E-4</v>
      </c>
      <c r="H65" s="64">
        <v>8.1227436823104685E-3</v>
      </c>
      <c r="J65" s="23" t="e">
        <f t="shared" si="6"/>
        <v>#REF!</v>
      </c>
      <c r="K65" s="24" t="e">
        <f t="shared" si="6"/>
        <v>#REF!</v>
      </c>
      <c r="L65" s="24" t="e">
        <f t="shared" si="6"/>
        <v>#REF!</v>
      </c>
      <c r="M65" s="24" t="e">
        <f t="shared" si="6"/>
        <v>#REF!</v>
      </c>
      <c r="N65" s="24" t="e">
        <f t="shared" si="6"/>
        <v>#REF!</v>
      </c>
      <c r="O65" s="24" t="e">
        <f t="shared" si="6"/>
        <v>#REF!</v>
      </c>
      <c r="P65" s="25" t="e">
        <f t="shared" si="6"/>
        <v>#REF!</v>
      </c>
      <c r="R65" s="24" t="e">
        <f>IF(J65=0,0,Agents($D$4,$D$5,J65,$D$3)/(1-$D$7))</f>
        <v>#REF!</v>
      </c>
      <c r="S65" s="24" t="e">
        <f>IF(K65=0,0,Agents($D$4,$D$5,K65,$D$3)/(1-$D$7))</f>
        <v>#REF!</v>
      </c>
      <c r="T65" s="24" t="e">
        <f>IF(L65=0,0,Agents($D$4,$D$5,L65,$D$3)/(1-$D$7))</f>
        <v>#REF!</v>
      </c>
      <c r="U65" s="24" t="e">
        <f>IF(M65=0,0,Agents($D$4,$D$5,M65,$D$3)/(1-$D$7))</f>
        <v>#REF!</v>
      </c>
      <c r="V65" s="24" t="e">
        <f>IF(N65=0,0,Agents($D$4,$D$5,N65,$D$3)/(1-$D$7))</f>
        <v>#REF!</v>
      </c>
      <c r="W65" s="24" t="e">
        <f>IF(O65=0,0,Agents($D$4,$D$5,O65,$D$3)/(1-$D$7))</f>
        <v>#REF!</v>
      </c>
      <c r="X65" s="24" t="e">
        <f>IF(P65=0,0,Agents($D$4,$D$5,P65,$D$3)/(1-$D$7))</f>
        <v>#REF!</v>
      </c>
    </row>
    <row r="66" spans="1:24" x14ac:dyDescent="0.25">
      <c r="A66" s="9">
        <v>0.8125</v>
      </c>
      <c r="B66" s="65">
        <v>2.9411764705882353E-2</v>
      </c>
      <c r="C66" s="66">
        <v>5.6200014410260105E-4</v>
      </c>
      <c r="D66" s="66">
        <v>4.851084472699884E-4</v>
      </c>
      <c r="E66" s="66">
        <v>3.9300451955197487E-4</v>
      </c>
      <c r="F66" s="66">
        <v>5.3745659004465025E-4</v>
      </c>
      <c r="G66" s="66">
        <v>4.0332820459196631E-4</v>
      </c>
      <c r="H66" s="67">
        <v>9.9277978339350186E-3</v>
      </c>
      <c r="J66" s="23" t="e">
        <f t="shared" si="6"/>
        <v>#REF!</v>
      </c>
      <c r="K66" s="24" t="e">
        <f t="shared" si="6"/>
        <v>#REF!</v>
      </c>
      <c r="L66" s="24" t="e">
        <f t="shared" si="6"/>
        <v>#REF!</v>
      </c>
      <c r="M66" s="24" t="e">
        <f t="shared" si="6"/>
        <v>#REF!</v>
      </c>
      <c r="N66" s="24" t="e">
        <f t="shared" si="6"/>
        <v>#REF!</v>
      </c>
      <c r="O66" s="24" t="e">
        <f t="shared" si="6"/>
        <v>#REF!</v>
      </c>
      <c r="P66" s="25" t="e">
        <f t="shared" si="6"/>
        <v>#REF!</v>
      </c>
      <c r="R66" s="24" t="e">
        <f>IF(J66=0,0,Agents($D$4,$D$5,J66,$D$3)/(1-$D$7))</f>
        <v>#REF!</v>
      </c>
      <c r="S66" s="24" t="e">
        <f>IF(K66=0,0,Agents($D$4,$D$5,K66,$D$3)/(1-$D$7))</f>
        <v>#REF!</v>
      </c>
      <c r="T66" s="24" t="e">
        <f>IF(L66=0,0,Agents($D$4,$D$5,L66,$D$3)/(1-$D$7))</f>
        <v>#REF!</v>
      </c>
      <c r="U66" s="24" t="e">
        <f>IF(M66=0,0,Agents($D$4,$D$5,M66,$D$3)/(1-$D$7))</f>
        <v>#REF!</v>
      </c>
      <c r="V66" s="24" t="e">
        <f>IF(N66=0,0,Agents($D$4,$D$5,N66,$D$3)/(1-$D$7))</f>
        <v>#REF!</v>
      </c>
      <c r="W66" s="24" t="e">
        <f>IF(O66=0,0,Agents($D$4,$D$5,O66,$D$3)/(1-$D$7))</f>
        <v>#REF!</v>
      </c>
      <c r="X66" s="24" t="e">
        <f>IF(P66=0,0,Agents($D$4,$D$5,P66,$D$3)/(1-$D$7))</f>
        <v>#REF!</v>
      </c>
    </row>
    <row r="67" spans="1:24" x14ac:dyDescent="0.25">
      <c r="A67" s="7"/>
      <c r="B67" s="68"/>
      <c r="C67" s="69"/>
      <c r="D67" s="69"/>
      <c r="E67" s="69"/>
      <c r="F67" s="69"/>
      <c r="G67" s="69"/>
      <c r="H67" s="70"/>
      <c r="J67" s="23" t="e">
        <f t="shared" si="6"/>
        <v>#REF!</v>
      </c>
      <c r="K67" s="24" t="e">
        <f t="shared" si="6"/>
        <v>#REF!</v>
      </c>
      <c r="L67" s="24" t="e">
        <f t="shared" si="6"/>
        <v>#REF!</v>
      </c>
      <c r="M67" s="24" t="e">
        <f t="shared" si="6"/>
        <v>#REF!</v>
      </c>
      <c r="N67" s="24" t="e">
        <f t="shared" si="6"/>
        <v>#REF!</v>
      </c>
      <c r="O67" s="24" t="e">
        <f t="shared" si="6"/>
        <v>#REF!</v>
      </c>
      <c r="P67" s="25" t="e">
        <f t="shared" si="6"/>
        <v>#REF!</v>
      </c>
      <c r="R67" s="24" t="e">
        <f>IF(J67=0,0,Agents($D$4,$D$5,J67,$D$3)/(1-$D$7))</f>
        <v>#REF!</v>
      </c>
      <c r="S67" s="24" t="e">
        <f>IF(K67=0,0,Agents($D$4,$D$5,K67,$D$3)/(1-$D$7))</f>
        <v>#REF!</v>
      </c>
      <c r="T67" s="24" t="e">
        <f>IF(L67=0,0,Agents($D$4,$D$5,L67,$D$3)/(1-$D$7))</f>
        <v>#REF!</v>
      </c>
      <c r="U67" s="24" t="e">
        <f>IF(M67=0,0,Agents($D$4,$D$5,M67,$D$3)/(1-$D$7))</f>
        <v>#REF!</v>
      </c>
      <c r="V67" s="24" t="e">
        <f>IF(N67=0,0,Agents($D$4,$D$5,N67,$D$3)/(1-$D$7))</f>
        <v>#REF!</v>
      </c>
      <c r="W67" s="24" t="e">
        <f>IF(O67=0,0,Agents($D$4,$D$5,O67,$D$3)/(1-$D$7))</f>
        <v>#REF!</v>
      </c>
      <c r="X67" s="24" t="e">
        <f>IF(P67=0,0,Agents($D$4,$D$5,P67,$D$3)/(1-$D$7))</f>
        <v>#REF!</v>
      </c>
    </row>
    <row r="68" spans="1:24" x14ac:dyDescent="0.25">
      <c r="A68" s="9"/>
      <c r="B68" s="68"/>
      <c r="C68" s="69"/>
      <c r="D68" s="69"/>
      <c r="E68" s="69"/>
      <c r="F68" s="69"/>
      <c r="G68" s="69"/>
      <c r="H68" s="70"/>
      <c r="J68" s="23" t="e">
        <f t="shared" si="6"/>
        <v>#REF!</v>
      </c>
      <c r="K68" s="24" t="e">
        <f t="shared" si="6"/>
        <v>#REF!</v>
      </c>
      <c r="L68" s="24" t="e">
        <f t="shared" si="6"/>
        <v>#REF!</v>
      </c>
      <c r="M68" s="24" t="e">
        <f t="shared" si="6"/>
        <v>#REF!</v>
      </c>
      <c r="N68" s="24" t="e">
        <f t="shared" si="6"/>
        <v>#REF!</v>
      </c>
      <c r="O68" s="24" t="e">
        <f t="shared" si="6"/>
        <v>#REF!</v>
      </c>
      <c r="P68" s="25" t="e">
        <f t="shared" si="6"/>
        <v>#REF!</v>
      </c>
      <c r="R68" s="24" t="e">
        <f>IF(J68=0,0,Agents($D$4,$D$5,J68,$D$3)/(1-$D$7))</f>
        <v>#REF!</v>
      </c>
      <c r="S68" s="24" t="e">
        <f>IF(K68=0,0,Agents($D$4,$D$5,K68,$D$3)/(1-$D$7))</f>
        <v>#REF!</v>
      </c>
      <c r="T68" s="24" t="e">
        <f>IF(L68=0,0,Agents($D$4,$D$5,L68,$D$3)/(1-$D$7))</f>
        <v>#REF!</v>
      </c>
      <c r="U68" s="24" t="e">
        <f>IF(M68=0,0,Agents($D$4,$D$5,M68,$D$3)/(1-$D$7))</f>
        <v>#REF!</v>
      </c>
      <c r="V68" s="24" t="e">
        <f>IF(N68=0,0,Agents($D$4,$D$5,N68,$D$3)/(1-$D$7))</f>
        <v>#REF!</v>
      </c>
      <c r="W68" s="24" t="e">
        <f>IF(O68=0,0,Agents($D$4,$D$5,O68,$D$3)/(1-$D$7))</f>
        <v>#REF!</v>
      </c>
      <c r="X68" s="24" t="e">
        <f>IF(P68=0,0,Agents($D$4,$D$5,P68,$D$3)/(1-$D$7))</f>
        <v>#REF!</v>
      </c>
    </row>
    <row r="69" spans="1:24" x14ac:dyDescent="0.25">
      <c r="B69" s="71">
        <v>2.7962059323427817E-4</v>
      </c>
      <c r="C69" s="72">
        <v>0.19023795164208565</v>
      </c>
      <c r="D69" s="72">
        <v>0.21474039146883053</v>
      </c>
      <c r="E69" s="72">
        <v>0.20926311749547671</v>
      </c>
      <c r="F69" s="72">
        <v>0.19892537968090357</v>
      </c>
      <c r="G69" s="72">
        <v>0.18351609189100279</v>
      </c>
      <c r="H69" s="73">
        <v>3.0374472284664731E-3</v>
      </c>
      <c r="J69" s="26" t="e">
        <f t="shared" ref="J69:P69" si="7">$D$2*B69/SUM($B$38:$H$38)</f>
        <v>#REF!</v>
      </c>
      <c r="K69" s="26" t="e">
        <f t="shared" si="7"/>
        <v>#REF!</v>
      </c>
      <c r="L69" s="26" t="e">
        <f t="shared" si="7"/>
        <v>#REF!</v>
      </c>
      <c r="M69" s="26" t="e">
        <f t="shared" si="7"/>
        <v>#REF!</v>
      </c>
      <c r="N69" s="26" t="e">
        <f t="shared" si="7"/>
        <v>#REF!</v>
      </c>
      <c r="O69" s="26" t="e">
        <f t="shared" si="7"/>
        <v>#REF!</v>
      </c>
      <c r="P69" s="26" t="e">
        <f t="shared" si="7"/>
        <v>#REF!</v>
      </c>
      <c r="R69" s="26" t="e">
        <f t="shared" ref="R69:X69" si="8">(SUM(R43:R68)/2)/$C$6</f>
        <v>#REF!</v>
      </c>
      <c r="S69" s="26" t="e">
        <f t="shared" si="8"/>
        <v>#REF!</v>
      </c>
      <c r="T69" s="26" t="e">
        <f t="shared" si="8"/>
        <v>#REF!</v>
      </c>
      <c r="U69" s="26" t="e">
        <f t="shared" si="8"/>
        <v>#REF!</v>
      </c>
      <c r="V69" s="26" t="e">
        <f t="shared" si="8"/>
        <v>#REF!</v>
      </c>
      <c r="W69" s="26" t="e">
        <f t="shared" si="8"/>
        <v>#REF!</v>
      </c>
      <c r="X69" s="26" t="e">
        <f t="shared" si="8"/>
        <v>#REF!</v>
      </c>
    </row>
    <row r="70" spans="1:24" x14ac:dyDescent="0.25">
      <c r="R70" s="32" t="e">
        <f>SUM(R69:X69)/5</f>
        <v>#REF!</v>
      </c>
      <c r="S70" s="31"/>
      <c r="T70" s="31"/>
      <c r="U70" s="31"/>
      <c r="V70" s="31"/>
      <c r="W70" s="31"/>
      <c r="X70" s="4"/>
    </row>
    <row r="72" spans="1:24" x14ac:dyDescent="0.25">
      <c r="J72" s="6" t="s">
        <v>14</v>
      </c>
      <c r="K72" s="20"/>
      <c r="L72" s="20"/>
      <c r="M72" s="33">
        <v>43160</v>
      </c>
      <c r="N72" s="20"/>
      <c r="O72" s="20"/>
      <c r="P72" s="21"/>
      <c r="R72" s="6" t="s">
        <v>15</v>
      </c>
      <c r="S72" s="20"/>
      <c r="T72" s="20"/>
      <c r="U72" s="20"/>
      <c r="V72" s="20"/>
      <c r="W72" s="20"/>
      <c r="X72" s="21"/>
    </row>
    <row r="73" spans="1:24" x14ac:dyDescent="0.25">
      <c r="A73" s="5" t="s">
        <v>6</v>
      </c>
      <c r="B73" s="22" t="s">
        <v>13</v>
      </c>
      <c r="C73" s="28" t="s">
        <v>7</v>
      </c>
      <c r="D73" s="28" t="s">
        <v>8</v>
      </c>
      <c r="E73" s="28" t="s">
        <v>9</v>
      </c>
      <c r="F73" s="28" t="s">
        <v>10</v>
      </c>
      <c r="G73" s="28" t="s">
        <v>11</v>
      </c>
      <c r="H73" s="29" t="s">
        <v>12</v>
      </c>
      <c r="J73" s="22" t="s">
        <v>13</v>
      </c>
      <c r="K73" s="20" t="s">
        <v>7</v>
      </c>
      <c r="L73" s="20" t="s">
        <v>8</v>
      </c>
      <c r="M73" s="20" t="s">
        <v>9</v>
      </c>
      <c r="N73" s="20" t="s">
        <v>10</v>
      </c>
      <c r="O73" s="20" t="s">
        <v>11</v>
      </c>
      <c r="P73" s="21" t="s">
        <v>12</v>
      </c>
      <c r="R73" s="22" t="s">
        <v>13</v>
      </c>
      <c r="S73" s="20" t="s">
        <v>7</v>
      </c>
      <c r="T73" s="20" t="s">
        <v>8</v>
      </c>
      <c r="U73" s="20" t="s">
        <v>9</v>
      </c>
      <c r="V73" s="20" t="s">
        <v>10</v>
      </c>
      <c r="W73" s="20" t="s">
        <v>11</v>
      </c>
      <c r="X73" s="21" t="s">
        <v>12</v>
      </c>
    </row>
    <row r="74" spans="1:24" x14ac:dyDescent="0.25">
      <c r="A74" s="10">
        <v>0.33333333333333331</v>
      </c>
      <c r="B74" s="62">
        <v>0</v>
      </c>
      <c r="C74" s="63">
        <v>1.9093594639383239E-2</v>
      </c>
      <c r="D74" s="63">
        <v>2.2455414703892358E-2</v>
      </c>
      <c r="E74" s="63">
        <v>2.2021353245562324E-2</v>
      </c>
      <c r="F74" s="63">
        <v>2.2600738658287857E-2</v>
      </c>
      <c r="G74" s="63">
        <v>2.2287617824119026E-2</v>
      </c>
      <c r="H74" s="64">
        <v>1.3537906137184115E-2</v>
      </c>
      <c r="J74" s="23" t="e">
        <f t="shared" ref="J74:P89" si="9">B74*J$100</f>
        <v>#REF!</v>
      </c>
      <c r="K74" s="24" t="e">
        <f t="shared" si="9"/>
        <v>#REF!</v>
      </c>
      <c r="L74" s="24" t="e">
        <f t="shared" si="9"/>
        <v>#REF!</v>
      </c>
      <c r="M74" s="24" t="e">
        <f t="shared" si="9"/>
        <v>#REF!</v>
      </c>
      <c r="N74" s="24" t="e">
        <f t="shared" si="9"/>
        <v>#REF!</v>
      </c>
      <c r="O74" s="24" t="e">
        <f t="shared" si="9"/>
        <v>#REF!</v>
      </c>
      <c r="P74" s="25" t="e">
        <f t="shared" si="9"/>
        <v>#REF!</v>
      </c>
      <c r="R74" s="24" t="e">
        <f>IF(J74=0,0,Agents($E$4,$E$5,J74,$E$3)/(1-$E$7))</f>
        <v>#REF!</v>
      </c>
      <c r="S74" s="24" t="e">
        <f>IF(K74=0,0,Agents($E$4,$E$5,K74,$E$3)/(1-$E$7))</f>
        <v>#REF!</v>
      </c>
      <c r="T74" s="24" t="e">
        <f>IF(L74=0,0,Agents($E$4,$E$5,L74,$E$3)/(1-$E$7))</f>
        <v>#REF!</v>
      </c>
      <c r="U74" s="24" t="e">
        <f>IF(M74=0,0,Agents($E$4,$E$5,M74,$E$3)/(1-$E$7))</f>
        <v>#REF!</v>
      </c>
      <c r="V74" s="24" t="e">
        <f>IF(N74=0,0,Agents($E$4,$E$5,N74,$E$3)/(1-$E$7))</f>
        <v>#REF!</v>
      </c>
      <c r="W74" s="24" t="e">
        <f>IF(O74=0,0,Agents($E$4,$E$5,O74,$E$3)/(1-$E$7))</f>
        <v>#REF!</v>
      </c>
      <c r="X74" s="24" t="e">
        <f>IF(P74=0,0,Agents($E$4,$E$5,P74,$E$3)/(1-$E$7))</f>
        <v>#REF!</v>
      </c>
    </row>
    <row r="75" spans="1:24" x14ac:dyDescent="0.25">
      <c r="A75" s="8">
        <v>0.35416666666666669</v>
      </c>
      <c r="B75" s="65">
        <v>0</v>
      </c>
      <c r="C75" s="66">
        <v>3.717847107140284E-2</v>
      </c>
      <c r="D75" s="66">
        <v>4.1974646700624257E-2</v>
      </c>
      <c r="E75" s="66">
        <v>4.2287286303792491E-2</v>
      </c>
      <c r="F75" s="66">
        <v>4.0198996747698584E-2</v>
      </c>
      <c r="G75" s="66">
        <v>4.2588470788581329E-2</v>
      </c>
      <c r="H75" s="67">
        <v>2.2563176895306861E-2</v>
      </c>
      <c r="J75" s="23" t="e">
        <f t="shared" si="9"/>
        <v>#REF!</v>
      </c>
      <c r="K75" s="24" t="e">
        <f t="shared" si="9"/>
        <v>#REF!</v>
      </c>
      <c r="L75" s="24" t="e">
        <f t="shared" si="9"/>
        <v>#REF!</v>
      </c>
      <c r="M75" s="24" t="e">
        <f t="shared" si="9"/>
        <v>#REF!</v>
      </c>
      <c r="N75" s="24" t="e">
        <f t="shared" si="9"/>
        <v>#REF!</v>
      </c>
      <c r="O75" s="24" t="e">
        <f t="shared" si="9"/>
        <v>#REF!</v>
      </c>
      <c r="P75" s="25" t="e">
        <f t="shared" si="9"/>
        <v>#REF!</v>
      </c>
      <c r="R75" s="24" t="e">
        <f>IF(J75=0,0,Agents($E$4,$E$5,J75,$E$3)/(1-$E$7))</f>
        <v>#REF!</v>
      </c>
      <c r="S75" s="24" t="e">
        <f>IF(K75=0,0,Agents($E$4,$E$5,K75,$E$3)/(1-$E$7))</f>
        <v>#REF!</v>
      </c>
      <c r="T75" s="24" t="e">
        <f>IF(L75=0,0,Agents($E$4,$E$5,L75,$E$3)/(1-$E$7))</f>
        <v>#REF!</v>
      </c>
      <c r="U75" s="24" t="e">
        <f>IF(M75=0,0,Agents($E$4,$E$5,M75,$E$3)/(1-$E$7))</f>
        <v>#REF!</v>
      </c>
      <c r="V75" s="24" t="e">
        <f>IF(N75=0,0,Agents($E$4,$E$5,N75,$E$3)/(1-$E$7))</f>
        <v>#REF!</v>
      </c>
      <c r="W75" s="24" t="e">
        <f>IF(O75=0,0,Agents($E$4,$E$5,O75,$E$3)/(1-$E$7))</f>
        <v>#REF!</v>
      </c>
      <c r="X75" s="24" t="e">
        <f>IF(P75=0,0,Agents($E$4,$E$5,P75,$E$3)/(1-$E$7))</f>
        <v>#REF!</v>
      </c>
    </row>
    <row r="76" spans="1:24" x14ac:dyDescent="0.25">
      <c r="A76" s="7">
        <v>0.375</v>
      </c>
      <c r="B76" s="62">
        <v>7.8431372549019607E-2</v>
      </c>
      <c r="C76" s="63">
        <v>4.5911088695150946E-2</v>
      </c>
      <c r="D76" s="63">
        <v>5.1983199928510332E-2</v>
      </c>
      <c r="E76" s="63">
        <v>5.2937708783651012E-2</v>
      </c>
      <c r="F76" s="63">
        <v>5.0548481340609672E-2</v>
      </c>
      <c r="G76" s="63">
        <v>5.5524849498827362E-2</v>
      </c>
      <c r="H76" s="64">
        <v>4.1516245487364621E-2</v>
      </c>
      <c r="J76" s="23" t="e">
        <f t="shared" si="9"/>
        <v>#REF!</v>
      </c>
      <c r="K76" s="24" t="e">
        <f t="shared" si="9"/>
        <v>#REF!</v>
      </c>
      <c r="L76" s="24" t="e">
        <f t="shared" si="9"/>
        <v>#REF!</v>
      </c>
      <c r="M76" s="24" t="e">
        <f t="shared" si="9"/>
        <v>#REF!</v>
      </c>
      <c r="N76" s="24" t="e">
        <f t="shared" si="9"/>
        <v>#REF!</v>
      </c>
      <c r="O76" s="24" t="e">
        <f t="shared" si="9"/>
        <v>#REF!</v>
      </c>
      <c r="P76" s="25" t="e">
        <f t="shared" si="9"/>
        <v>#REF!</v>
      </c>
      <c r="R76" s="24" t="e">
        <f>IF(J76=0,0,Agents($E$4,$E$5,J76,$E$3)/(1-$E$7))</f>
        <v>#REF!</v>
      </c>
      <c r="S76" s="24" t="e">
        <f>IF(K76=0,0,Agents($E$4,$E$5,K76,$E$3)/(1-$E$7))</f>
        <v>#REF!</v>
      </c>
      <c r="T76" s="24" t="e">
        <f>IF(L76=0,0,Agents($E$4,$E$5,L76,$E$3)/(1-$E$7))</f>
        <v>#REF!</v>
      </c>
      <c r="U76" s="24" t="e">
        <f>IF(M76=0,0,Agents($E$4,$E$5,M76,$E$3)/(1-$E$7))</f>
        <v>#REF!</v>
      </c>
      <c r="V76" s="24" t="e">
        <f>IF(N76=0,0,Agents($E$4,$E$5,N76,$E$3)/(1-$E$7))</f>
        <v>#REF!</v>
      </c>
      <c r="W76" s="24" t="e">
        <f>IF(O76=0,0,Agents($E$4,$E$5,O76,$E$3)/(1-$E$7))</f>
        <v>#REF!</v>
      </c>
      <c r="X76" s="24" t="e">
        <f>IF(P76=0,0,Agents($E$4,$E$5,P76,$E$3)/(1-$E$7))</f>
        <v>#REF!</v>
      </c>
    </row>
    <row r="77" spans="1:24" x14ac:dyDescent="0.25">
      <c r="A77" s="8">
        <v>0.39583333333333331</v>
      </c>
      <c r="B77" s="65">
        <v>4.9019607843137254E-2</v>
      </c>
      <c r="C77" s="66">
        <v>5.5767706607104256E-2</v>
      </c>
      <c r="D77" s="66">
        <v>5.8340673790101237E-2</v>
      </c>
      <c r="E77" s="66">
        <v>5.6841553677867293E-2</v>
      </c>
      <c r="F77" s="66">
        <v>5.8403616118185328E-2</v>
      </c>
      <c r="G77" s="66">
        <v>6.3949927550303987E-2</v>
      </c>
      <c r="H77" s="67">
        <v>4.6028880866425995E-2</v>
      </c>
      <c r="J77" s="23" t="e">
        <f t="shared" si="9"/>
        <v>#REF!</v>
      </c>
      <c r="K77" s="24" t="e">
        <f t="shared" si="9"/>
        <v>#REF!</v>
      </c>
      <c r="L77" s="24" t="e">
        <f t="shared" si="9"/>
        <v>#REF!</v>
      </c>
      <c r="M77" s="24" t="e">
        <f t="shared" si="9"/>
        <v>#REF!</v>
      </c>
      <c r="N77" s="24" t="e">
        <f t="shared" si="9"/>
        <v>#REF!</v>
      </c>
      <c r="O77" s="24" t="e">
        <f t="shared" si="9"/>
        <v>#REF!</v>
      </c>
      <c r="P77" s="25" t="e">
        <f t="shared" si="9"/>
        <v>#REF!</v>
      </c>
      <c r="R77" s="24" t="e">
        <f>IF(J77=0,0,Agents($E$4,$E$5,J77,$E$3)/(1-$E$7))</f>
        <v>#REF!</v>
      </c>
      <c r="S77" s="24" t="e">
        <f>IF(K77=0,0,Agents($E$4,$E$5,K77,$E$3)/(1-$E$7))</f>
        <v>#REF!</v>
      </c>
      <c r="T77" s="24" t="e">
        <f>IF(L77=0,0,Agents($E$4,$E$5,L77,$E$3)/(1-$E$7))</f>
        <v>#REF!</v>
      </c>
      <c r="U77" s="24" t="e">
        <f>IF(M77=0,0,Agents($E$4,$E$5,M77,$E$3)/(1-$E$7))</f>
        <v>#REF!</v>
      </c>
      <c r="V77" s="24" t="e">
        <f>IF(N77=0,0,Agents($E$4,$E$5,N77,$E$3)/(1-$E$7))</f>
        <v>#REF!</v>
      </c>
      <c r="W77" s="24" t="e">
        <f>IF(O77=0,0,Agents($E$4,$E$5,O77,$E$3)/(1-$E$7))</f>
        <v>#REF!</v>
      </c>
      <c r="X77" s="24" t="e">
        <f>IF(P77=0,0,Agents($E$4,$E$5,P77,$E$3)/(1-$E$7))</f>
        <v>#REF!</v>
      </c>
    </row>
    <row r="78" spans="1:24" x14ac:dyDescent="0.25">
      <c r="A78" s="7">
        <v>0.41666666666666669</v>
      </c>
      <c r="B78" s="62">
        <v>4.9019607843137254E-2</v>
      </c>
      <c r="C78" s="63">
        <v>5.6127963109734128E-2</v>
      </c>
      <c r="D78" s="63">
        <v>6.1149196379559061E-2</v>
      </c>
      <c r="E78" s="63">
        <v>5.9396083054955133E-2</v>
      </c>
      <c r="F78" s="63">
        <v>5.9643900556749903E-2</v>
      </c>
      <c r="G78" s="63">
        <v>6.5563240368671852E-2</v>
      </c>
      <c r="H78" s="64">
        <v>7.4909747292418769E-2</v>
      </c>
      <c r="J78" s="23" t="e">
        <f t="shared" si="9"/>
        <v>#REF!</v>
      </c>
      <c r="K78" s="24" t="e">
        <f t="shared" si="9"/>
        <v>#REF!</v>
      </c>
      <c r="L78" s="24" t="e">
        <f t="shared" si="9"/>
        <v>#REF!</v>
      </c>
      <c r="M78" s="24" t="e">
        <f t="shared" si="9"/>
        <v>#REF!</v>
      </c>
      <c r="N78" s="24" t="e">
        <f t="shared" si="9"/>
        <v>#REF!</v>
      </c>
      <c r="O78" s="24" t="e">
        <f t="shared" si="9"/>
        <v>#REF!</v>
      </c>
      <c r="P78" s="25" t="e">
        <f t="shared" si="9"/>
        <v>#REF!</v>
      </c>
      <c r="R78" s="24" t="e">
        <f>IF(J78=0,0,Agents($E$4,$E$5,J78,$E$3)/(1-$E$7))</f>
        <v>#REF!</v>
      </c>
      <c r="S78" s="24" t="e">
        <f>IF(K78=0,0,Agents($E$4,$E$5,K78,$E$3)/(1-$E$7))</f>
        <v>#REF!</v>
      </c>
      <c r="T78" s="24" t="e">
        <f>IF(L78=0,0,Agents($E$4,$E$5,L78,$E$3)/(1-$E$7))</f>
        <v>#REF!</v>
      </c>
      <c r="U78" s="24" t="e">
        <f>IF(M78=0,0,Agents($E$4,$E$5,M78,$E$3)/(1-$E$7))</f>
        <v>#REF!</v>
      </c>
      <c r="V78" s="24" t="e">
        <f>IF(N78=0,0,Agents($E$4,$E$5,N78,$E$3)/(1-$E$7))</f>
        <v>#REF!</v>
      </c>
      <c r="W78" s="24" t="e">
        <f>IF(O78=0,0,Agents($E$4,$E$5,O78,$E$3)/(1-$E$7))</f>
        <v>#REF!</v>
      </c>
      <c r="X78" s="24" t="e">
        <f>IF(P78=0,0,Agents($E$4,$E$5,P78,$E$3)/(1-$E$7))</f>
        <v>#REF!</v>
      </c>
    </row>
    <row r="79" spans="1:24" x14ac:dyDescent="0.25">
      <c r="A79" s="8">
        <v>0.4375</v>
      </c>
      <c r="B79" s="65">
        <v>3.9215686274509803E-2</v>
      </c>
      <c r="C79" s="66">
        <v>6.0580733482239357E-2</v>
      </c>
      <c r="D79" s="66">
        <v>6.1570474767977737E-2</v>
      </c>
      <c r="E79" s="66">
        <v>6.1531407611187527E-2</v>
      </c>
      <c r="F79" s="66">
        <v>6.0415633096301199E-2</v>
      </c>
      <c r="G79" s="66">
        <v>6.4965717102609677E-2</v>
      </c>
      <c r="H79" s="67">
        <v>6.6787003610108309E-2</v>
      </c>
      <c r="J79" s="23" t="e">
        <f t="shared" si="9"/>
        <v>#REF!</v>
      </c>
      <c r="K79" s="24" t="e">
        <f t="shared" si="9"/>
        <v>#REF!</v>
      </c>
      <c r="L79" s="24" t="e">
        <f t="shared" si="9"/>
        <v>#REF!</v>
      </c>
      <c r="M79" s="24" t="e">
        <f t="shared" si="9"/>
        <v>#REF!</v>
      </c>
      <c r="N79" s="24" t="e">
        <f t="shared" si="9"/>
        <v>#REF!</v>
      </c>
      <c r="O79" s="24" t="e">
        <f t="shared" si="9"/>
        <v>#REF!</v>
      </c>
      <c r="P79" s="25" t="e">
        <f t="shared" si="9"/>
        <v>#REF!</v>
      </c>
      <c r="R79" s="24" t="e">
        <f>IF(J79=0,0,Agents($E$4,$E$5,J79,$E$3)/(1-$E$7))</f>
        <v>#REF!</v>
      </c>
      <c r="S79" s="24" t="e">
        <f>IF(K79=0,0,Agents($E$4,$E$5,K79,$E$3)/(1-$E$7))</f>
        <v>#REF!</v>
      </c>
      <c r="T79" s="24" t="e">
        <f>IF(L79=0,0,Agents($E$4,$E$5,L79,$E$3)/(1-$E$7))</f>
        <v>#REF!</v>
      </c>
      <c r="U79" s="24" t="e">
        <f>IF(M79=0,0,Agents($E$4,$E$5,M79,$E$3)/(1-$E$7))</f>
        <v>#REF!</v>
      </c>
      <c r="V79" s="24" t="e">
        <f>IF(N79=0,0,Agents($E$4,$E$5,N79,$E$3)/(1-$E$7))</f>
        <v>#REF!</v>
      </c>
      <c r="W79" s="24" t="e">
        <f>IF(O79=0,0,Agents($E$4,$E$5,O79,$E$3)/(1-$E$7))</f>
        <v>#REF!</v>
      </c>
      <c r="X79" s="24" t="e">
        <f>IF(P79=0,0,Agents($E$4,$E$5,P79,$E$3)/(1-$E$7))</f>
        <v>#REF!</v>
      </c>
    </row>
    <row r="80" spans="1:24" x14ac:dyDescent="0.25">
      <c r="A80" s="7">
        <v>0.45833333333333331</v>
      </c>
      <c r="B80" s="62">
        <v>6.8627450980392163E-2</v>
      </c>
      <c r="C80" s="63">
        <v>6.3491606023488731E-2</v>
      </c>
      <c r="D80" s="63">
        <v>6.1978987144626151E-2</v>
      </c>
      <c r="E80" s="63">
        <v>6.2199515294425883E-2</v>
      </c>
      <c r="F80" s="63">
        <v>6.1614574720246958E-2</v>
      </c>
      <c r="G80" s="63">
        <v>6.4024617958561764E-2</v>
      </c>
      <c r="H80" s="64">
        <v>6.4981949458483748E-2</v>
      </c>
      <c r="J80" s="23" t="e">
        <f t="shared" si="9"/>
        <v>#REF!</v>
      </c>
      <c r="K80" s="24" t="e">
        <f t="shared" si="9"/>
        <v>#REF!</v>
      </c>
      <c r="L80" s="24" t="e">
        <f t="shared" si="9"/>
        <v>#REF!</v>
      </c>
      <c r="M80" s="24" t="e">
        <f t="shared" si="9"/>
        <v>#REF!</v>
      </c>
      <c r="N80" s="24" t="e">
        <f t="shared" si="9"/>
        <v>#REF!</v>
      </c>
      <c r="O80" s="24" t="e">
        <f t="shared" si="9"/>
        <v>#REF!</v>
      </c>
      <c r="P80" s="25" t="e">
        <f t="shared" si="9"/>
        <v>#REF!</v>
      </c>
      <c r="R80" s="24" t="e">
        <f>IF(J80=0,0,Agents($E$4,$E$5,J80,$E$3)/(1-$E$7))</f>
        <v>#REF!</v>
      </c>
      <c r="S80" s="24" t="e">
        <f>IF(K80=0,0,Agents($E$4,$E$5,K80,$E$3)/(1-$E$7))</f>
        <v>#REF!</v>
      </c>
      <c r="T80" s="24" t="e">
        <f>IF(L80=0,0,Agents($E$4,$E$5,L80,$E$3)/(1-$E$7))</f>
        <v>#REF!</v>
      </c>
      <c r="U80" s="24" t="e">
        <f>IF(M80=0,0,Agents($E$4,$E$5,M80,$E$3)/(1-$E$7))</f>
        <v>#REF!</v>
      </c>
      <c r="V80" s="24" t="e">
        <f>IF(N80=0,0,Agents($E$4,$E$5,N80,$E$3)/(1-$E$7))</f>
        <v>#REF!</v>
      </c>
      <c r="W80" s="24" t="e">
        <f>IF(O80=0,0,Agents($E$4,$E$5,O80,$E$3)/(1-$E$7))</f>
        <v>#REF!</v>
      </c>
      <c r="X80" s="24" t="e">
        <f>IF(P80=0,0,Agents($E$4,$E$5,P80,$E$3)/(1-$E$7))</f>
        <v>#REF!</v>
      </c>
    </row>
    <row r="81" spans="1:24" x14ac:dyDescent="0.25">
      <c r="A81" s="8">
        <v>0.47916666666666669</v>
      </c>
      <c r="B81" s="65">
        <v>8.8235294117647065E-2</v>
      </c>
      <c r="C81" s="66">
        <v>6.0162835939188704E-2</v>
      </c>
      <c r="D81" s="66">
        <v>5.8851314260911745E-2</v>
      </c>
      <c r="E81" s="66">
        <v>5.9147180192572216E-2</v>
      </c>
      <c r="F81" s="66">
        <v>5.9588776803924812E-2</v>
      </c>
      <c r="G81" s="66">
        <v>6.3203023467726271E-2</v>
      </c>
      <c r="H81" s="67">
        <v>7.2202166064981949E-2</v>
      </c>
      <c r="J81" s="23" t="e">
        <f t="shared" si="9"/>
        <v>#REF!</v>
      </c>
      <c r="K81" s="24" t="e">
        <f t="shared" si="9"/>
        <v>#REF!</v>
      </c>
      <c r="L81" s="24" t="e">
        <f t="shared" si="9"/>
        <v>#REF!</v>
      </c>
      <c r="M81" s="24" t="e">
        <f t="shared" si="9"/>
        <v>#REF!</v>
      </c>
      <c r="N81" s="24" t="e">
        <f t="shared" si="9"/>
        <v>#REF!</v>
      </c>
      <c r="O81" s="24" t="e">
        <f t="shared" si="9"/>
        <v>#REF!</v>
      </c>
      <c r="P81" s="25" t="e">
        <f t="shared" si="9"/>
        <v>#REF!</v>
      </c>
      <c r="R81" s="24" t="e">
        <f>IF(J81=0,0,Agents($E$4,$E$5,J81,$E$3)/(1-$E$7))</f>
        <v>#REF!</v>
      </c>
      <c r="S81" s="24" t="e">
        <f>IF(K81=0,0,Agents($E$4,$E$5,K81,$E$3)/(1-$E$7))</f>
        <v>#REF!</v>
      </c>
      <c r="T81" s="24" t="e">
        <f>IF(L81=0,0,Agents($E$4,$E$5,L81,$E$3)/(1-$E$7))</f>
        <v>#REF!</v>
      </c>
      <c r="U81" s="24" t="e">
        <f>IF(M81=0,0,Agents($E$4,$E$5,M81,$E$3)/(1-$E$7))</f>
        <v>#REF!</v>
      </c>
      <c r="V81" s="24" t="e">
        <f>IF(N81=0,0,Agents($E$4,$E$5,N81,$E$3)/(1-$E$7))</f>
        <v>#REF!</v>
      </c>
      <c r="W81" s="24" t="e">
        <f>IF(O81=0,0,Agents($E$4,$E$5,O81,$E$3)/(1-$E$7))</f>
        <v>#REF!</v>
      </c>
      <c r="X81" s="24" t="e">
        <f>IF(P81=0,0,Agents($E$4,$E$5,P81,$E$3)/(1-$E$7))</f>
        <v>#REF!</v>
      </c>
    </row>
    <row r="82" spans="1:24" x14ac:dyDescent="0.25">
      <c r="A82" s="7">
        <v>0.5</v>
      </c>
      <c r="B82" s="62">
        <v>8.8235294117647065E-2</v>
      </c>
      <c r="C82" s="63">
        <v>5.6517040132574393E-2</v>
      </c>
      <c r="D82" s="63">
        <v>5.5672577330116296E-2</v>
      </c>
      <c r="E82" s="63">
        <v>5.551843846204231E-2</v>
      </c>
      <c r="F82" s="63">
        <v>5.5909266302849897E-2</v>
      </c>
      <c r="G82" s="63">
        <v>5.7900004481424495E-2</v>
      </c>
      <c r="H82" s="64">
        <v>6.3176895306859202E-2</v>
      </c>
      <c r="J82" s="23" t="e">
        <f t="shared" si="9"/>
        <v>#REF!</v>
      </c>
      <c r="K82" s="24" t="e">
        <f t="shared" si="9"/>
        <v>#REF!</v>
      </c>
      <c r="L82" s="24" t="e">
        <f t="shared" si="9"/>
        <v>#REF!</v>
      </c>
      <c r="M82" s="24" t="e">
        <f t="shared" si="9"/>
        <v>#REF!</v>
      </c>
      <c r="N82" s="24" t="e">
        <f t="shared" si="9"/>
        <v>#REF!</v>
      </c>
      <c r="O82" s="24" t="e">
        <f t="shared" si="9"/>
        <v>#REF!</v>
      </c>
      <c r="P82" s="25" t="e">
        <f t="shared" si="9"/>
        <v>#REF!</v>
      </c>
      <c r="R82" s="24" t="e">
        <f>IF(J82=0,0,Agents($E$4,$E$5,J82,$E$3)/(1-$E$7))</f>
        <v>#REF!</v>
      </c>
      <c r="S82" s="24" t="e">
        <f>IF(K82=0,0,Agents($E$4,$E$5,K82,$E$3)/(1-$E$7))</f>
        <v>#REF!</v>
      </c>
      <c r="T82" s="24" t="e">
        <f>IF(L82=0,0,Agents($E$4,$E$5,L82,$E$3)/(1-$E$7))</f>
        <v>#REF!</v>
      </c>
      <c r="U82" s="24" t="e">
        <f>IF(M82=0,0,Agents($E$4,$E$5,M82,$E$3)/(1-$E$7))</f>
        <v>#REF!</v>
      </c>
      <c r="V82" s="24" t="e">
        <f>IF(N82=0,0,Agents($E$4,$E$5,N82,$E$3)/(1-$E$7))</f>
        <v>#REF!</v>
      </c>
      <c r="W82" s="24" t="e">
        <f>IF(O82=0,0,Agents($E$4,$E$5,O82,$E$3)/(1-$E$7))</f>
        <v>#REF!</v>
      </c>
      <c r="X82" s="24" t="e">
        <f>IF(P82=0,0,Agents($E$4,$E$5,P82,$E$3)/(1-$E$7))</f>
        <v>#REF!</v>
      </c>
    </row>
    <row r="83" spans="1:24" x14ac:dyDescent="0.25">
      <c r="A83" s="8">
        <v>0.52083333333333337</v>
      </c>
      <c r="B83" s="65">
        <v>2.9411764705882353E-2</v>
      </c>
      <c r="C83" s="66">
        <v>5.526334750342244E-2</v>
      </c>
      <c r="D83" s="66">
        <v>5.3859803658738971E-2</v>
      </c>
      <c r="E83" s="66">
        <v>5.6265147049191062E-2</v>
      </c>
      <c r="F83" s="66">
        <v>5.4365801223747311E-2</v>
      </c>
      <c r="G83" s="66">
        <v>5.573398264194912E-2</v>
      </c>
      <c r="H83" s="67">
        <v>5.5054151624548735E-2</v>
      </c>
      <c r="J83" s="23" t="e">
        <f t="shared" si="9"/>
        <v>#REF!</v>
      </c>
      <c r="K83" s="24" t="e">
        <f t="shared" si="9"/>
        <v>#REF!</v>
      </c>
      <c r="L83" s="24" t="e">
        <f t="shared" si="9"/>
        <v>#REF!</v>
      </c>
      <c r="M83" s="24" t="e">
        <f t="shared" si="9"/>
        <v>#REF!</v>
      </c>
      <c r="N83" s="24" t="e">
        <f t="shared" si="9"/>
        <v>#REF!</v>
      </c>
      <c r="O83" s="24" t="e">
        <f t="shared" si="9"/>
        <v>#REF!</v>
      </c>
      <c r="P83" s="25" t="e">
        <f t="shared" si="9"/>
        <v>#REF!</v>
      </c>
      <c r="R83" s="24" t="e">
        <f>IF(J83=0,0,Agents($E$4,$E$5,J83,$E$3)/(1-$E$7))</f>
        <v>#REF!</v>
      </c>
      <c r="S83" s="24" t="e">
        <f>IF(K83=0,0,Agents($E$4,$E$5,K83,$E$3)/(1-$E$7))</f>
        <v>#REF!</v>
      </c>
      <c r="T83" s="24" t="e">
        <f>IF(L83=0,0,Agents($E$4,$E$5,L83,$E$3)/(1-$E$7))</f>
        <v>#REF!</v>
      </c>
      <c r="U83" s="24" t="e">
        <f>IF(M83=0,0,Agents($E$4,$E$5,M83,$E$3)/(1-$E$7))</f>
        <v>#REF!</v>
      </c>
      <c r="V83" s="24" t="e">
        <f>IF(N83=0,0,Agents($E$4,$E$5,N83,$E$3)/(1-$E$7))</f>
        <v>#REF!</v>
      </c>
      <c r="W83" s="24" t="e">
        <f>IF(O83=0,0,Agents($E$4,$E$5,O83,$E$3)/(1-$E$7))</f>
        <v>#REF!</v>
      </c>
      <c r="X83" s="24" t="e">
        <f>IF(P83=0,0,Agents($E$4,$E$5,P83,$E$3)/(1-$E$7))</f>
        <v>#REF!</v>
      </c>
    </row>
    <row r="84" spans="1:24" x14ac:dyDescent="0.25">
      <c r="A84" s="7">
        <v>0.54166666666666663</v>
      </c>
      <c r="B84" s="62">
        <v>1.9607843137254902E-2</v>
      </c>
      <c r="C84" s="63">
        <v>5.5436270624684779E-2</v>
      </c>
      <c r="D84" s="63">
        <v>5.3847037646968708E-2</v>
      </c>
      <c r="E84" s="63">
        <v>5.5230235147704199E-2</v>
      </c>
      <c r="F84" s="63">
        <v>5.5812799735405989E-2</v>
      </c>
      <c r="G84" s="63">
        <v>5.4419431456612342E-2</v>
      </c>
      <c r="H84" s="64">
        <v>4.6931407942238268E-2</v>
      </c>
      <c r="J84" s="23" t="e">
        <f t="shared" si="9"/>
        <v>#REF!</v>
      </c>
      <c r="K84" s="24" t="e">
        <f t="shared" si="9"/>
        <v>#REF!</v>
      </c>
      <c r="L84" s="24" t="e">
        <f t="shared" si="9"/>
        <v>#REF!</v>
      </c>
      <c r="M84" s="24" t="e">
        <f t="shared" si="9"/>
        <v>#REF!</v>
      </c>
      <c r="N84" s="24" t="e">
        <f t="shared" si="9"/>
        <v>#REF!</v>
      </c>
      <c r="O84" s="24" t="e">
        <f t="shared" si="9"/>
        <v>#REF!</v>
      </c>
      <c r="P84" s="25" t="e">
        <f t="shared" si="9"/>
        <v>#REF!</v>
      </c>
      <c r="R84" s="24" t="e">
        <f>IF(J84=0,0,Agents($E$4,$E$5,J84,$E$3)/(1-$E$7))</f>
        <v>#REF!</v>
      </c>
      <c r="S84" s="24" t="e">
        <f>IF(K84=0,0,Agents($E$4,$E$5,K84,$E$3)/(1-$E$7))</f>
        <v>#REF!</v>
      </c>
      <c r="T84" s="24" t="e">
        <f>IF(L84=0,0,Agents($E$4,$E$5,L84,$E$3)/(1-$E$7))</f>
        <v>#REF!</v>
      </c>
      <c r="U84" s="24" t="e">
        <f>IF(M84=0,0,Agents($E$4,$E$5,M84,$E$3)/(1-$E$7))</f>
        <v>#REF!</v>
      </c>
      <c r="V84" s="24" t="e">
        <f>IF(N84=0,0,Agents($E$4,$E$5,N84,$E$3)/(1-$E$7))</f>
        <v>#REF!</v>
      </c>
      <c r="W84" s="24" t="e">
        <f>IF(O84=0,0,Agents($E$4,$E$5,O84,$E$3)/(1-$E$7))</f>
        <v>#REF!</v>
      </c>
      <c r="X84" s="24" t="e">
        <f>IF(P84=0,0,Agents($E$4,$E$5,P84,$E$3)/(1-$E$7))</f>
        <v>#REF!</v>
      </c>
    </row>
    <row r="85" spans="1:24" x14ac:dyDescent="0.25">
      <c r="A85" s="8">
        <v>0.5625</v>
      </c>
      <c r="B85" s="65">
        <v>3.9215686274509803E-2</v>
      </c>
      <c r="C85" s="66">
        <v>5.7669860940989984E-2</v>
      </c>
      <c r="D85" s="66">
        <v>5.5647045306575771E-2</v>
      </c>
      <c r="E85" s="66">
        <v>5.5557738913997512E-2</v>
      </c>
      <c r="F85" s="66">
        <v>5.663965602778237E-2</v>
      </c>
      <c r="G85" s="66">
        <v>5.7093348072240563E-2</v>
      </c>
      <c r="H85" s="67">
        <v>5.4151624548736461E-2</v>
      </c>
      <c r="J85" s="23" t="e">
        <f t="shared" si="9"/>
        <v>#REF!</v>
      </c>
      <c r="K85" s="24" t="e">
        <f t="shared" si="9"/>
        <v>#REF!</v>
      </c>
      <c r="L85" s="24" t="e">
        <f t="shared" si="9"/>
        <v>#REF!</v>
      </c>
      <c r="M85" s="24" t="e">
        <f t="shared" si="9"/>
        <v>#REF!</v>
      </c>
      <c r="N85" s="24" t="e">
        <f t="shared" si="9"/>
        <v>#REF!</v>
      </c>
      <c r="O85" s="24" t="e">
        <f t="shared" si="9"/>
        <v>#REF!</v>
      </c>
      <c r="P85" s="25" t="e">
        <f t="shared" si="9"/>
        <v>#REF!</v>
      </c>
      <c r="R85" s="24" t="e">
        <f>IF(J85=0,0,Agents($E$4,$E$5,J85,$E$3)/(1-$E$7))</f>
        <v>#REF!</v>
      </c>
      <c r="S85" s="24" t="e">
        <f>IF(K85=0,0,Agents($E$4,$E$5,K85,$E$3)/(1-$E$7))</f>
        <v>#REF!</v>
      </c>
      <c r="T85" s="24" t="e">
        <f>IF(L85=0,0,Agents($E$4,$E$5,L85,$E$3)/(1-$E$7))</f>
        <v>#REF!</v>
      </c>
      <c r="U85" s="24" t="e">
        <f>IF(M85=0,0,Agents($E$4,$E$5,M85,$E$3)/(1-$E$7))</f>
        <v>#REF!</v>
      </c>
      <c r="V85" s="24" t="e">
        <f>IF(N85=0,0,Agents($E$4,$E$5,N85,$E$3)/(1-$E$7))</f>
        <v>#REF!</v>
      </c>
      <c r="W85" s="24" t="e">
        <f>IF(O85=0,0,Agents($E$4,$E$5,O85,$E$3)/(1-$E$7))</f>
        <v>#REF!</v>
      </c>
      <c r="X85" s="24" t="e">
        <f>IF(P85=0,0,Agents($E$4,$E$5,P85,$E$3)/(1-$E$7))</f>
        <v>#REF!</v>
      </c>
    </row>
    <row r="86" spans="1:24" x14ac:dyDescent="0.25">
      <c r="A86" s="7">
        <v>0.58333333333333337</v>
      </c>
      <c r="B86" s="62">
        <v>2.9411764705882353E-2</v>
      </c>
      <c r="C86" s="63">
        <v>5.9067656171193889E-2</v>
      </c>
      <c r="D86" s="63">
        <v>5.8378971825412025E-2</v>
      </c>
      <c r="E86" s="63">
        <v>5.8989978384751424E-2</v>
      </c>
      <c r="F86" s="63">
        <v>5.8706796758723333E-2</v>
      </c>
      <c r="G86" s="63">
        <v>5.8646908564002211E-2</v>
      </c>
      <c r="H86" s="64">
        <v>4.9638989169675088E-2</v>
      </c>
      <c r="J86" s="23" t="e">
        <f t="shared" si="9"/>
        <v>#REF!</v>
      </c>
      <c r="K86" s="24" t="e">
        <f t="shared" si="9"/>
        <v>#REF!</v>
      </c>
      <c r="L86" s="24" t="e">
        <f t="shared" si="9"/>
        <v>#REF!</v>
      </c>
      <c r="M86" s="24" t="e">
        <f t="shared" si="9"/>
        <v>#REF!</v>
      </c>
      <c r="N86" s="24" t="e">
        <f t="shared" si="9"/>
        <v>#REF!</v>
      </c>
      <c r="O86" s="24" t="e">
        <f t="shared" si="9"/>
        <v>#REF!</v>
      </c>
      <c r="P86" s="25" t="e">
        <f t="shared" si="9"/>
        <v>#REF!</v>
      </c>
      <c r="R86" s="24" t="e">
        <f>IF(J86=0,0,Agents($E$4,$E$5,J86,$E$3)/(1-$E$7))</f>
        <v>#REF!</v>
      </c>
      <c r="S86" s="24" t="e">
        <f>IF(K86=0,0,Agents($E$4,$E$5,K86,$E$3)/(1-$E$7))</f>
        <v>#REF!</v>
      </c>
      <c r="T86" s="24" t="e">
        <f>IF(L86=0,0,Agents($E$4,$E$5,L86,$E$3)/(1-$E$7))</f>
        <v>#REF!</v>
      </c>
      <c r="U86" s="24" t="e">
        <f>IF(M86=0,0,Agents($E$4,$E$5,M86,$E$3)/(1-$E$7))</f>
        <v>#REF!</v>
      </c>
      <c r="V86" s="24" t="e">
        <f>IF(N86=0,0,Agents($E$4,$E$5,N86,$E$3)/(1-$E$7))</f>
        <v>#REF!</v>
      </c>
      <c r="W86" s="24" t="e">
        <f>IF(O86=0,0,Agents($E$4,$E$5,O86,$E$3)/(1-$E$7))</f>
        <v>#REF!</v>
      </c>
      <c r="X86" s="24" t="e">
        <f>IF(P86=0,0,Agents($E$4,$E$5,P86,$E$3)/(1-$E$7))</f>
        <v>#REF!</v>
      </c>
    </row>
    <row r="87" spans="1:24" x14ac:dyDescent="0.25">
      <c r="A87" s="8">
        <v>0.60416666666666663</v>
      </c>
      <c r="B87" s="65">
        <v>5.8823529411764705E-2</v>
      </c>
      <c r="C87" s="66">
        <v>6.0033143598241946E-2</v>
      </c>
      <c r="D87" s="66">
        <v>5.8455567896033601E-2</v>
      </c>
      <c r="E87" s="66">
        <v>5.9265081548437806E-2</v>
      </c>
      <c r="F87" s="66">
        <v>6.030538559065101E-2</v>
      </c>
      <c r="G87" s="66">
        <v>5.8766413217214646E-2</v>
      </c>
      <c r="H87" s="67">
        <v>4.3321299638989168E-2</v>
      </c>
      <c r="J87" s="23" t="e">
        <f t="shared" si="9"/>
        <v>#REF!</v>
      </c>
      <c r="K87" s="24" t="e">
        <f t="shared" si="9"/>
        <v>#REF!</v>
      </c>
      <c r="L87" s="24" t="e">
        <f t="shared" si="9"/>
        <v>#REF!</v>
      </c>
      <c r="M87" s="24" t="e">
        <f t="shared" si="9"/>
        <v>#REF!</v>
      </c>
      <c r="N87" s="24" t="e">
        <f t="shared" si="9"/>
        <v>#REF!</v>
      </c>
      <c r="O87" s="24" t="e">
        <f t="shared" si="9"/>
        <v>#REF!</v>
      </c>
      <c r="P87" s="25" t="e">
        <f t="shared" si="9"/>
        <v>#REF!</v>
      </c>
      <c r="R87" s="24" t="e">
        <f>IF(J87=0,0,Agents($E$4,$E$5,J87,$E$3)/(1-$E$7))</f>
        <v>#REF!</v>
      </c>
      <c r="S87" s="24" t="e">
        <f>IF(K87=0,0,Agents($E$4,$E$5,K87,$E$3)/(1-$E$7))</f>
        <v>#REF!</v>
      </c>
      <c r="T87" s="24" t="e">
        <f>IF(L87=0,0,Agents($E$4,$E$5,L87,$E$3)/(1-$E$7))</f>
        <v>#REF!</v>
      </c>
      <c r="U87" s="24" t="e">
        <f>IF(M87=0,0,Agents($E$4,$E$5,M87,$E$3)/(1-$E$7))</f>
        <v>#REF!</v>
      </c>
      <c r="V87" s="24" t="e">
        <f>IF(N87=0,0,Agents($E$4,$E$5,N87,$E$3)/(1-$E$7))</f>
        <v>#REF!</v>
      </c>
      <c r="W87" s="24" t="e">
        <f>IF(O87=0,0,Agents($E$4,$E$5,O87,$E$3)/(1-$E$7))</f>
        <v>#REF!</v>
      </c>
      <c r="X87" s="24" t="e">
        <f>IF(P87=0,0,Agents($E$4,$E$5,P87,$E$3)/(1-$E$7))</f>
        <v>#REF!</v>
      </c>
    </row>
    <row r="88" spans="1:24" x14ac:dyDescent="0.25">
      <c r="A88" s="7">
        <v>0.625</v>
      </c>
      <c r="B88" s="62">
        <v>4.9019607843137254E-2</v>
      </c>
      <c r="C88" s="63">
        <v>5.9413502413718566E-2</v>
      </c>
      <c r="D88" s="63">
        <v>5.9502380861195157E-2</v>
      </c>
      <c r="E88" s="63">
        <v>5.795506648326456E-2</v>
      </c>
      <c r="F88" s="63">
        <v>6.0815280304283119E-2</v>
      </c>
      <c r="G88" s="63">
        <v>5.6899153010770358E-2</v>
      </c>
      <c r="H88" s="64">
        <v>5.5054151624548735E-2</v>
      </c>
      <c r="J88" s="23" t="e">
        <f t="shared" si="9"/>
        <v>#REF!</v>
      </c>
      <c r="K88" s="24" t="e">
        <f t="shared" si="9"/>
        <v>#REF!</v>
      </c>
      <c r="L88" s="24" t="e">
        <f t="shared" si="9"/>
        <v>#REF!</v>
      </c>
      <c r="M88" s="24" t="e">
        <f t="shared" si="9"/>
        <v>#REF!</v>
      </c>
      <c r="N88" s="24" t="e">
        <f t="shared" si="9"/>
        <v>#REF!</v>
      </c>
      <c r="O88" s="24" t="e">
        <f t="shared" si="9"/>
        <v>#REF!</v>
      </c>
      <c r="P88" s="25" t="e">
        <f t="shared" si="9"/>
        <v>#REF!</v>
      </c>
      <c r="R88" s="24" t="e">
        <f>IF(J88=0,0,Agents($E$4,$E$5,J88,$E$3)/(1-$E$7))</f>
        <v>#REF!</v>
      </c>
      <c r="S88" s="24" t="e">
        <f>IF(K88=0,0,Agents($E$4,$E$5,K88,$E$3)/(1-$E$7))</f>
        <v>#REF!</v>
      </c>
      <c r="T88" s="24" t="e">
        <f>IF(L88=0,0,Agents($E$4,$E$5,L88,$E$3)/(1-$E$7))</f>
        <v>#REF!</v>
      </c>
      <c r="U88" s="24" t="e">
        <f>IF(M88=0,0,Agents($E$4,$E$5,M88,$E$3)/(1-$E$7))</f>
        <v>#REF!</v>
      </c>
      <c r="V88" s="24" t="e">
        <f>IF(N88=0,0,Agents($E$4,$E$5,N88,$E$3)/(1-$E$7))</f>
        <v>#REF!</v>
      </c>
      <c r="W88" s="24" t="e">
        <f>IF(O88=0,0,Agents($E$4,$E$5,O88,$E$3)/(1-$E$7))</f>
        <v>#REF!</v>
      </c>
      <c r="X88" s="24" t="e">
        <f>IF(P88=0,0,Agents($E$4,$E$5,P88,$E$3)/(1-$E$7))</f>
        <v>#REF!</v>
      </c>
    </row>
    <row r="89" spans="1:24" x14ac:dyDescent="0.25">
      <c r="A89" s="8">
        <v>0.64583333333333337</v>
      </c>
      <c r="B89" s="65">
        <v>2.9411764705882353E-2</v>
      </c>
      <c r="C89" s="66">
        <v>5.827509186540817E-2</v>
      </c>
      <c r="D89" s="66">
        <v>5.6438538036332073E-2</v>
      </c>
      <c r="E89" s="66">
        <v>5.6186546145280673E-2</v>
      </c>
      <c r="F89" s="66">
        <v>5.5592304724105618E-2</v>
      </c>
      <c r="G89" s="66">
        <v>5.1387000881346817E-2</v>
      </c>
      <c r="H89" s="67">
        <v>5.1444043321299641E-2</v>
      </c>
      <c r="J89" s="23" t="e">
        <f t="shared" si="9"/>
        <v>#REF!</v>
      </c>
      <c r="K89" s="24" t="e">
        <f t="shared" si="9"/>
        <v>#REF!</v>
      </c>
      <c r="L89" s="24" t="e">
        <f t="shared" si="9"/>
        <v>#REF!</v>
      </c>
      <c r="M89" s="24" t="e">
        <f t="shared" si="9"/>
        <v>#REF!</v>
      </c>
      <c r="N89" s="24" t="e">
        <f t="shared" si="9"/>
        <v>#REF!</v>
      </c>
      <c r="O89" s="24" t="e">
        <f t="shared" si="9"/>
        <v>#REF!</v>
      </c>
      <c r="P89" s="25" t="e">
        <f t="shared" si="9"/>
        <v>#REF!</v>
      </c>
      <c r="R89" s="24" t="e">
        <f>IF(J89=0,0,Agents($E$4,$E$5,J89,$E$3)/(1-$E$7))</f>
        <v>#REF!</v>
      </c>
      <c r="S89" s="24" t="e">
        <f>IF(K89=0,0,Agents($E$4,$E$5,K89,$E$3)/(1-$E$7))</f>
        <v>#REF!</v>
      </c>
      <c r="T89" s="24" t="e">
        <f>IF(L89=0,0,Agents($E$4,$E$5,L89,$E$3)/(1-$E$7))</f>
        <v>#REF!</v>
      </c>
      <c r="U89" s="24" t="e">
        <f>IF(M89=0,0,Agents($E$4,$E$5,M89,$E$3)/(1-$E$7))</f>
        <v>#REF!</v>
      </c>
      <c r="V89" s="24" t="e">
        <f>IF(N89=0,0,Agents($E$4,$E$5,N89,$E$3)/(1-$E$7))</f>
        <v>#REF!</v>
      </c>
      <c r="W89" s="24" t="e">
        <f>IF(O89=0,0,Agents($E$4,$E$5,O89,$E$3)/(1-$E$7))</f>
        <v>#REF!</v>
      </c>
      <c r="X89" s="24" t="e">
        <f>IF(P89=0,0,Agents($E$4,$E$5,P89,$E$3)/(1-$E$7))</f>
        <v>#REF!</v>
      </c>
    </row>
    <row r="90" spans="1:24" x14ac:dyDescent="0.25">
      <c r="A90" s="7">
        <v>0.66666666666666663</v>
      </c>
      <c r="B90" s="62">
        <v>2.9411764705882353E-2</v>
      </c>
      <c r="C90" s="63">
        <v>5.1761654297860074E-2</v>
      </c>
      <c r="D90" s="63">
        <v>4.8778930974174357E-2</v>
      </c>
      <c r="E90" s="63">
        <v>4.8536058164668897E-2</v>
      </c>
      <c r="F90" s="63">
        <v>4.9749186924645833E-2</v>
      </c>
      <c r="G90" s="63">
        <v>4.2618346951884441E-2</v>
      </c>
      <c r="H90" s="64">
        <v>4.3321299638989168E-2</v>
      </c>
      <c r="J90" s="23" t="e">
        <f t="shared" ref="J90:P99" si="10">B90*J$100</f>
        <v>#REF!</v>
      </c>
      <c r="K90" s="24" t="e">
        <f t="shared" si="10"/>
        <v>#REF!</v>
      </c>
      <c r="L90" s="24" t="e">
        <f t="shared" si="10"/>
        <v>#REF!</v>
      </c>
      <c r="M90" s="24" t="e">
        <f t="shared" si="10"/>
        <v>#REF!</v>
      </c>
      <c r="N90" s="24" t="e">
        <f t="shared" si="10"/>
        <v>#REF!</v>
      </c>
      <c r="O90" s="24" t="e">
        <f t="shared" si="10"/>
        <v>#REF!</v>
      </c>
      <c r="P90" s="25" t="e">
        <f t="shared" si="10"/>
        <v>#REF!</v>
      </c>
      <c r="R90" s="24" t="e">
        <f>IF(J90=0,0,Agents($E$4,$E$5,J90,$E$3)/(1-$E$7))</f>
        <v>#REF!</v>
      </c>
      <c r="S90" s="24" t="e">
        <f>IF(K90=0,0,Agents($E$4,$E$5,K90,$E$3)/(1-$E$7))</f>
        <v>#REF!</v>
      </c>
      <c r="T90" s="24" t="e">
        <f>IF(L90=0,0,Agents($E$4,$E$5,L90,$E$3)/(1-$E$7))</f>
        <v>#REF!</v>
      </c>
      <c r="U90" s="24" t="e">
        <f>IF(M90=0,0,Agents($E$4,$E$5,M90,$E$3)/(1-$E$7))</f>
        <v>#REF!</v>
      </c>
      <c r="V90" s="24" t="e">
        <f>IF(N90=0,0,Agents($E$4,$E$5,N90,$E$3)/(1-$E$7))</f>
        <v>#REF!</v>
      </c>
      <c r="W90" s="24" t="e">
        <f>IF(O90=0,0,Agents($E$4,$E$5,O90,$E$3)/(1-$E$7))</f>
        <v>#REF!</v>
      </c>
      <c r="X90" s="24" t="e">
        <f>IF(P90=0,0,Agents($E$4,$E$5,P90,$E$3)/(1-$E$7))</f>
        <v>#REF!</v>
      </c>
    </row>
    <row r="91" spans="1:24" x14ac:dyDescent="0.25">
      <c r="A91" s="8">
        <v>0.6875</v>
      </c>
      <c r="B91" s="65">
        <v>1.9607843137254902E-2</v>
      </c>
      <c r="C91" s="66">
        <v>4.227970314864183E-2</v>
      </c>
      <c r="D91" s="66">
        <v>3.9063996017004325E-2</v>
      </c>
      <c r="E91" s="66">
        <v>3.878954607977992E-2</v>
      </c>
      <c r="F91" s="66">
        <v>3.7690865994156879E-2</v>
      </c>
      <c r="G91" s="66">
        <v>3.1325157223309384E-2</v>
      </c>
      <c r="H91" s="67">
        <v>3.6101083032490974E-2</v>
      </c>
      <c r="J91" s="23" t="e">
        <f t="shared" si="10"/>
        <v>#REF!</v>
      </c>
      <c r="K91" s="24" t="e">
        <f t="shared" si="10"/>
        <v>#REF!</v>
      </c>
      <c r="L91" s="24" t="e">
        <f t="shared" si="10"/>
        <v>#REF!</v>
      </c>
      <c r="M91" s="24" t="e">
        <f t="shared" si="10"/>
        <v>#REF!</v>
      </c>
      <c r="N91" s="24" t="e">
        <f t="shared" si="10"/>
        <v>#REF!</v>
      </c>
      <c r="O91" s="24" t="e">
        <f t="shared" si="10"/>
        <v>#REF!</v>
      </c>
      <c r="P91" s="25" t="e">
        <f t="shared" si="10"/>
        <v>#REF!</v>
      </c>
      <c r="R91" s="24" t="e">
        <f>IF(J91=0,0,Agents($E$4,$E$5,J91,$E$3)/(1-$E$7))</f>
        <v>#REF!</v>
      </c>
      <c r="S91" s="24" t="e">
        <f>IF(K91=0,0,Agents($E$4,$E$5,K91,$E$3)/(1-$E$7))</f>
        <v>#REF!</v>
      </c>
      <c r="T91" s="24" t="e">
        <f>IF(L91=0,0,Agents($E$4,$E$5,L91,$E$3)/(1-$E$7))</f>
        <v>#REF!</v>
      </c>
      <c r="U91" s="24" t="e">
        <f>IF(M91=0,0,Agents($E$4,$E$5,M91,$E$3)/(1-$E$7))</f>
        <v>#REF!</v>
      </c>
      <c r="V91" s="24" t="e">
        <f>IF(N91=0,0,Agents($E$4,$E$5,N91,$E$3)/(1-$E$7))</f>
        <v>#REF!</v>
      </c>
      <c r="W91" s="24" t="e">
        <f>IF(O91=0,0,Agents($E$4,$E$5,O91,$E$3)/(1-$E$7))</f>
        <v>#REF!</v>
      </c>
      <c r="X91" s="24" t="e">
        <f>IF(P91=0,0,Agents($E$4,$E$5,P91,$E$3)/(1-$E$7))</f>
        <v>#REF!</v>
      </c>
    </row>
    <row r="92" spans="1:24" x14ac:dyDescent="0.25">
      <c r="A92" s="7">
        <v>0.70833333333333337</v>
      </c>
      <c r="B92" s="62">
        <v>4.9019607843137254E-2</v>
      </c>
      <c r="C92" s="63">
        <v>2.2797031486418332E-2</v>
      </c>
      <c r="D92" s="63">
        <v>2.1178813526866073E-2</v>
      </c>
      <c r="E92" s="63">
        <v>2.1235344206458374E-2</v>
      </c>
      <c r="F92" s="63">
        <v>2.1250206714073093E-2</v>
      </c>
      <c r="G92" s="63">
        <v>1.6163004346981761E-2</v>
      </c>
      <c r="H92" s="64">
        <v>3.0685920577617327E-2</v>
      </c>
      <c r="J92" s="23" t="e">
        <f t="shared" si="10"/>
        <v>#REF!</v>
      </c>
      <c r="K92" s="24" t="e">
        <f t="shared" si="10"/>
        <v>#REF!</v>
      </c>
      <c r="L92" s="24" t="e">
        <f t="shared" si="10"/>
        <v>#REF!</v>
      </c>
      <c r="M92" s="24" t="e">
        <f t="shared" si="10"/>
        <v>#REF!</v>
      </c>
      <c r="N92" s="24" t="e">
        <f t="shared" si="10"/>
        <v>#REF!</v>
      </c>
      <c r="O92" s="24" t="e">
        <f t="shared" si="10"/>
        <v>#REF!</v>
      </c>
      <c r="P92" s="25" t="e">
        <f t="shared" si="10"/>
        <v>#REF!</v>
      </c>
      <c r="R92" s="24" t="e">
        <f>IF(J92=0,0,Agents($E$4,$E$5,J92,$E$3)/(1-$E$7))</f>
        <v>#REF!</v>
      </c>
      <c r="S92" s="24" t="e">
        <f>IF(K92=0,0,Agents($E$4,$E$5,K92,$E$3)/(1-$E$7))</f>
        <v>#REF!</v>
      </c>
      <c r="T92" s="24" t="e">
        <f>IF(L92=0,0,Agents($E$4,$E$5,L92,$E$3)/(1-$E$7))</f>
        <v>#REF!</v>
      </c>
      <c r="U92" s="24" t="e">
        <f>IF(M92=0,0,Agents($E$4,$E$5,M92,$E$3)/(1-$E$7))</f>
        <v>#REF!</v>
      </c>
      <c r="V92" s="24" t="e">
        <f>IF(N92=0,0,Agents($E$4,$E$5,N92,$E$3)/(1-$E$7))</f>
        <v>#REF!</v>
      </c>
      <c r="W92" s="24" t="e">
        <f>IF(O92=0,0,Agents($E$4,$E$5,O92,$E$3)/(1-$E$7))</f>
        <v>#REF!</v>
      </c>
      <c r="X92" s="24" t="e">
        <f>IF(P92=0,0,Agents($E$4,$E$5,P92,$E$3)/(1-$E$7))</f>
        <v>#REF!</v>
      </c>
    </row>
    <row r="93" spans="1:24" x14ac:dyDescent="0.25">
      <c r="A93" s="8">
        <v>0.72916666666666663</v>
      </c>
      <c r="B93" s="65">
        <v>9.8039215686274508E-2</v>
      </c>
      <c r="C93" s="66">
        <v>1.3632106059514374E-2</v>
      </c>
      <c r="D93" s="66">
        <v>1.2319201358303652E-2</v>
      </c>
      <c r="E93" s="66">
        <v>1.2301041461976813E-2</v>
      </c>
      <c r="F93" s="66">
        <v>1.1989416239457582E-2</v>
      </c>
      <c r="G93" s="66">
        <v>9.7993815634196263E-3</v>
      </c>
      <c r="H93" s="67">
        <v>2.6173285198555957E-2</v>
      </c>
      <c r="J93" s="23" t="e">
        <f t="shared" si="10"/>
        <v>#REF!</v>
      </c>
      <c r="K93" s="24" t="e">
        <f t="shared" si="10"/>
        <v>#REF!</v>
      </c>
      <c r="L93" s="24" t="e">
        <f t="shared" si="10"/>
        <v>#REF!</v>
      </c>
      <c r="M93" s="24" t="e">
        <f t="shared" si="10"/>
        <v>#REF!</v>
      </c>
      <c r="N93" s="24" t="e">
        <f t="shared" si="10"/>
        <v>#REF!</v>
      </c>
      <c r="O93" s="24" t="e">
        <f t="shared" si="10"/>
        <v>#REF!</v>
      </c>
      <c r="P93" s="25" t="e">
        <f t="shared" si="10"/>
        <v>#REF!</v>
      </c>
      <c r="R93" s="24" t="e">
        <f>IF(J93=0,0,Agents($E$4,$E$5,J93,$E$3)/(1-$E$7))</f>
        <v>#REF!</v>
      </c>
      <c r="S93" s="24" t="e">
        <f>IF(K93=0,0,Agents($E$4,$E$5,K93,$E$3)/(1-$E$7))</f>
        <v>#REF!</v>
      </c>
      <c r="T93" s="24" t="e">
        <f>IF(L93=0,0,Agents($E$4,$E$5,L93,$E$3)/(1-$E$7))</f>
        <v>#REF!</v>
      </c>
      <c r="U93" s="24" t="e">
        <f>IF(M93=0,0,Agents($E$4,$E$5,M93,$E$3)/(1-$E$7))</f>
        <v>#REF!</v>
      </c>
      <c r="V93" s="24" t="e">
        <f>IF(N93=0,0,Agents($E$4,$E$5,N93,$E$3)/(1-$E$7))</f>
        <v>#REF!</v>
      </c>
      <c r="W93" s="24" t="e">
        <f>IF(O93=0,0,Agents($E$4,$E$5,O93,$E$3)/(1-$E$7))</f>
        <v>#REF!</v>
      </c>
      <c r="X93" s="24" t="e">
        <f>IF(P93=0,0,Agents($E$4,$E$5,P93,$E$3)/(1-$E$7))</f>
        <v>#REF!</v>
      </c>
    </row>
    <row r="94" spans="1:24" x14ac:dyDescent="0.25">
      <c r="A94" s="7">
        <v>0.75</v>
      </c>
      <c r="B94" s="62">
        <v>1.9607843137254902E-2</v>
      </c>
      <c r="C94" s="63">
        <v>5.3029757187117227E-3</v>
      </c>
      <c r="D94" s="63">
        <v>4.8510844726998839E-3</v>
      </c>
      <c r="E94" s="63">
        <v>4.6898539333202335E-3</v>
      </c>
      <c r="F94" s="63">
        <v>4.354776473182294E-3</v>
      </c>
      <c r="G94" s="63">
        <v>3.9884678009649999E-3</v>
      </c>
      <c r="H94" s="64">
        <v>1.444043321299639E-2</v>
      </c>
      <c r="J94" s="23" t="e">
        <f t="shared" si="10"/>
        <v>#REF!</v>
      </c>
      <c r="K94" s="24" t="e">
        <f t="shared" si="10"/>
        <v>#REF!</v>
      </c>
      <c r="L94" s="24" t="e">
        <f t="shared" si="10"/>
        <v>#REF!</v>
      </c>
      <c r="M94" s="24" t="e">
        <f t="shared" si="10"/>
        <v>#REF!</v>
      </c>
      <c r="N94" s="24" t="e">
        <f t="shared" si="10"/>
        <v>#REF!</v>
      </c>
      <c r="O94" s="24" t="e">
        <f t="shared" si="10"/>
        <v>#REF!</v>
      </c>
      <c r="P94" s="25" t="e">
        <f t="shared" si="10"/>
        <v>#REF!</v>
      </c>
      <c r="R94" s="24" t="e">
        <f>IF(J94=0,0,Agents($E$4,$E$5,J94,$E$3)/(1-$E$7))</f>
        <v>#REF!</v>
      </c>
      <c r="S94" s="24" t="e">
        <f>IF(K94=0,0,Agents($E$4,$E$5,K94,$E$3)/(1-$E$7))</f>
        <v>#REF!</v>
      </c>
      <c r="T94" s="24" t="e">
        <f>IF(L94=0,0,Agents($E$4,$E$5,L94,$E$3)/(1-$E$7))</f>
        <v>#REF!</v>
      </c>
      <c r="U94" s="24" t="e">
        <f>IF(M94=0,0,Agents($E$4,$E$5,M94,$E$3)/(1-$E$7))</f>
        <v>#REF!</v>
      </c>
      <c r="V94" s="24" t="e">
        <f>IF(N94=0,0,Agents($E$4,$E$5,N94,$E$3)/(1-$E$7))</f>
        <v>#REF!</v>
      </c>
      <c r="W94" s="24" t="e">
        <f>IF(O94=0,0,Agents($E$4,$E$5,O94,$E$3)/(1-$E$7))</f>
        <v>#REF!</v>
      </c>
      <c r="X94" s="24" t="e">
        <f>IF(P94=0,0,Agents($E$4,$E$5,P94,$E$3)/(1-$E$7))</f>
        <v>#REF!</v>
      </c>
    </row>
    <row r="95" spans="1:24" x14ac:dyDescent="0.25">
      <c r="A95" s="8">
        <v>0.77083333333333337</v>
      </c>
      <c r="B95" s="65">
        <v>1.9607843137254902E-2</v>
      </c>
      <c r="C95" s="66">
        <v>2.3488723971467683E-3</v>
      </c>
      <c r="D95" s="66">
        <v>2.1702220009446847E-3</v>
      </c>
      <c r="E95" s="66">
        <v>1.9257221458046766E-3</v>
      </c>
      <c r="F95" s="66">
        <v>2.2600738658287854E-3</v>
      </c>
      <c r="G95" s="66">
        <v>1.7178793899287454E-3</v>
      </c>
      <c r="H95" s="67">
        <v>6.3176895306859202E-3</v>
      </c>
      <c r="J95" s="23" t="e">
        <f t="shared" si="10"/>
        <v>#REF!</v>
      </c>
      <c r="K95" s="24" t="e">
        <f t="shared" si="10"/>
        <v>#REF!</v>
      </c>
      <c r="L95" s="24" t="e">
        <f t="shared" si="10"/>
        <v>#REF!</v>
      </c>
      <c r="M95" s="24" t="e">
        <f t="shared" si="10"/>
        <v>#REF!</v>
      </c>
      <c r="N95" s="24" t="e">
        <f t="shared" si="10"/>
        <v>#REF!</v>
      </c>
      <c r="O95" s="24" t="e">
        <f t="shared" si="10"/>
        <v>#REF!</v>
      </c>
      <c r="P95" s="25" t="e">
        <f t="shared" si="10"/>
        <v>#REF!</v>
      </c>
      <c r="R95" s="24" t="e">
        <f>IF(J95=0,0,Agents($E$4,$E$5,J95,$E$3)/(1-$E$7))</f>
        <v>#REF!</v>
      </c>
      <c r="S95" s="24" t="e">
        <f>IF(K95=0,0,Agents($E$4,$E$5,K95,$E$3)/(1-$E$7))</f>
        <v>#REF!</v>
      </c>
      <c r="T95" s="24" t="e">
        <f>IF(L95=0,0,Agents($E$4,$E$5,L95,$E$3)/(1-$E$7))</f>
        <v>#REF!</v>
      </c>
      <c r="U95" s="24" t="e">
        <f>IF(M95=0,0,Agents($E$4,$E$5,M95,$E$3)/(1-$E$7))</f>
        <v>#REF!</v>
      </c>
      <c r="V95" s="24" t="e">
        <f>IF(N95=0,0,Agents($E$4,$E$5,N95,$E$3)/(1-$E$7))</f>
        <v>#REF!</v>
      </c>
      <c r="W95" s="24" t="e">
        <f>IF(O95=0,0,Agents($E$4,$E$5,O95,$E$3)/(1-$E$7))</f>
        <v>#REF!</v>
      </c>
      <c r="X95" s="24" t="e">
        <f>IF(P95=0,0,Agents($E$4,$E$5,P95,$E$3)/(1-$E$7))</f>
        <v>#REF!</v>
      </c>
    </row>
    <row r="96" spans="1:24" x14ac:dyDescent="0.25">
      <c r="A96" s="7">
        <v>0.79166666666666663</v>
      </c>
      <c r="B96" s="62">
        <v>1.9607843137254902E-2</v>
      </c>
      <c r="C96" s="63">
        <v>1.1095900281000073E-3</v>
      </c>
      <c r="D96" s="63">
        <v>9.1915284745892531E-4</v>
      </c>
      <c r="E96" s="63">
        <v>6.681076832383572E-4</v>
      </c>
      <c r="F96" s="63">
        <v>7.7173253955129266E-4</v>
      </c>
      <c r="G96" s="63">
        <v>9.1122298074481278E-4</v>
      </c>
      <c r="H96" s="64">
        <v>8.1227436823104685E-3</v>
      </c>
      <c r="J96" s="23" t="e">
        <f t="shared" si="10"/>
        <v>#REF!</v>
      </c>
      <c r="K96" s="24" t="e">
        <f t="shared" si="10"/>
        <v>#REF!</v>
      </c>
      <c r="L96" s="24" t="e">
        <f t="shared" si="10"/>
        <v>#REF!</v>
      </c>
      <c r="M96" s="24" t="e">
        <f t="shared" si="10"/>
        <v>#REF!</v>
      </c>
      <c r="N96" s="24" t="e">
        <f t="shared" si="10"/>
        <v>#REF!</v>
      </c>
      <c r="O96" s="24" t="e">
        <f t="shared" si="10"/>
        <v>#REF!</v>
      </c>
      <c r="P96" s="25" t="e">
        <f t="shared" si="10"/>
        <v>#REF!</v>
      </c>
      <c r="R96" s="24" t="e">
        <f>IF(J96=0,0,Agents($E$4,$E$5,J96,$E$3)/(1-$E$7))</f>
        <v>#REF!</v>
      </c>
      <c r="S96" s="24" t="e">
        <f>IF(K96=0,0,Agents($E$4,$E$5,K96,$E$3)/(1-$E$7))</f>
        <v>#REF!</v>
      </c>
      <c r="T96" s="24" t="e">
        <f>IF(L96=0,0,Agents($E$4,$E$5,L96,$E$3)/(1-$E$7))</f>
        <v>#REF!</v>
      </c>
      <c r="U96" s="24" t="e">
        <f>IF(M96=0,0,Agents($E$4,$E$5,M96,$E$3)/(1-$E$7))</f>
        <v>#REF!</v>
      </c>
      <c r="V96" s="24" t="e">
        <f>IF(N96=0,0,Agents($E$4,$E$5,N96,$E$3)/(1-$E$7))</f>
        <v>#REF!</v>
      </c>
      <c r="W96" s="24" t="e">
        <f>IF(O96=0,0,Agents($E$4,$E$5,O96,$E$3)/(1-$E$7))</f>
        <v>#REF!</v>
      </c>
      <c r="X96" s="24" t="e">
        <f>IF(P96=0,0,Agents($E$4,$E$5,P96,$E$3)/(1-$E$7))</f>
        <v>#REF!</v>
      </c>
    </row>
    <row r="97" spans="1:24" x14ac:dyDescent="0.25">
      <c r="A97" s="9">
        <v>0.8125</v>
      </c>
      <c r="B97" s="65">
        <v>2.9411764705882353E-2</v>
      </c>
      <c r="C97" s="66">
        <v>5.6200014410260105E-4</v>
      </c>
      <c r="D97" s="66">
        <v>4.851084472699884E-4</v>
      </c>
      <c r="E97" s="66">
        <v>3.9300451955197487E-4</v>
      </c>
      <c r="F97" s="66">
        <v>5.3745659004465025E-4</v>
      </c>
      <c r="G97" s="66">
        <v>4.0332820459196631E-4</v>
      </c>
      <c r="H97" s="67">
        <v>9.9277978339350186E-3</v>
      </c>
      <c r="J97" s="23" t="e">
        <f t="shared" si="10"/>
        <v>#REF!</v>
      </c>
      <c r="K97" s="24" t="e">
        <f t="shared" si="10"/>
        <v>#REF!</v>
      </c>
      <c r="L97" s="24" t="e">
        <f t="shared" si="10"/>
        <v>#REF!</v>
      </c>
      <c r="M97" s="24" t="e">
        <f t="shared" si="10"/>
        <v>#REF!</v>
      </c>
      <c r="N97" s="24" t="e">
        <f t="shared" si="10"/>
        <v>#REF!</v>
      </c>
      <c r="O97" s="24" t="e">
        <f t="shared" si="10"/>
        <v>#REF!</v>
      </c>
      <c r="P97" s="25" t="e">
        <f t="shared" si="10"/>
        <v>#REF!</v>
      </c>
      <c r="R97" s="24" t="e">
        <f>IF(J97=0,0,Agents($E$4,$E$5,J97,$E$3)/(1-$E$7))</f>
        <v>#REF!</v>
      </c>
      <c r="S97" s="24" t="e">
        <f>IF(K97=0,0,Agents($E$4,$E$5,K97,$E$3)/(1-$E$7))</f>
        <v>#REF!</v>
      </c>
      <c r="T97" s="24" t="e">
        <f>IF(L97=0,0,Agents($E$4,$E$5,L97,$E$3)/(1-$E$7))</f>
        <v>#REF!</v>
      </c>
      <c r="U97" s="24" t="e">
        <f>IF(M97=0,0,Agents($E$4,$E$5,M97,$E$3)/(1-$E$7))</f>
        <v>#REF!</v>
      </c>
      <c r="V97" s="24" t="e">
        <f>IF(N97=0,0,Agents($E$4,$E$5,N97,$E$3)/(1-$E$7))</f>
        <v>#REF!</v>
      </c>
      <c r="W97" s="24" t="e">
        <f>IF(O97=0,0,Agents($E$4,$E$5,O97,$E$3)/(1-$E$7))</f>
        <v>#REF!</v>
      </c>
      <c r="X97" s="24" t="e">
        <f>IF(P97=0,0,Agents($E$4,$E$5,P97,$E$3)/(1-$E$7))</f>
        <v>#REF!</v>
      </c>
    </row>
    <row r="98" spans="1:24" x14ac:dyDescent="0.25">
      <c r="A98" s="7"/>
      <c r="B98" s="68"/>
      <c r="C98" s="69"/>
      <c r="D98" s="69"/>
      <c r="E98" s="69"/>
      <c r="F98" s="69"/>
      <c r="G98" s="69"/>
      <c r="H98" s="70"/>
      <c r="J98" s="23" t="e">
        <f t="shared" si="10"/>
        <v>#REF!</v>
      </c>
      <c r="K98" s="24" t="e">
        <f t="shared" si="10"/>
        <v>#REF!</v>
      </c>
      <c r="L98" s="24" t="e">
        <f t="shared" si="10"/>
        <v>#REF!</v>
      </c>
      <c r="M98" s="24" t="e">
        <f t="shared" si="10"/>
        <v>#REF!</v>
      </c>
      <c r="N98" s="24" t="e">
        <f t="shared" si="10"/>
        <v>#REF!</v>
      </c>
      <c r="O98" s="24" t="e">
        <f t="shared" si="10"/>
        <v>#REF!</v>
      </c>
      <c r="P98" s="25" t="e">
        <f t="shared" si="10"/>
        <v>#REF!</v>
      </c>
      <c r="R98" s="24" t="e">
        <f>IF(J98=0,0,Agents($E$4,$E$5,J98,$E$3)/(1-$E$7))</f>
        <v>#REF!</v>
      </c>
      <c r="S98" s="24" t="e">
        <f>IF(K98=0,0,Agents($E$4,$E$5,K98,$E$3)/(1-$E$7))</f>
        <v>#REF!</v>
      </c>
      <c r="T98" s="24" t="e">
        <f>IF(L98=0,0,Agents($E$4,$E$5,L98,$E$3)/(1-$E$7))</f>
        <v>#REF!</v>
      </c>
      <c r="U98" s="24" t="e">
        <f>IF(M98=0,0,Agents($E$4,$E$5,M98,$E$3)/(1-$E$7))</f>
        <v>#REF!</v>
      </c>
      <c r="V98" s="24" t="e">
        <f>IF(N98=0,0,Agents($E$4,$E$5,N98,$E$3)/(1-$E$7))</f>
        <v>#REF!</v>
      </c>
      <c r="W98" s="24" t="e">
        <f>IF(O98=0,0,Agents($E$4,$E$5,O98,$E$3)/(1-$E$7))</f>
        <v>#REF!</v>
      </c>
      <c r="X98" s="24" t="e">
        <f>IF(P98=0,0,Agents($E$4,$E$5,P98,$E$3)/(1-$E$7))</f>
        <v>#REF!</v>
      </c>
    </row>
    <row r="99" spans="1:24" x14ac:dyDescent="0.25">
      <c r="A99" s="9"/>
      <c r="B99" s="68"/>
      <c r="C99" s="69"/>
      <c r="D99" s="69"/>
      <c r="E99" s="69"/>
      <c r="F99" s="69"/>
      <c r="G99" s="69"/>
      <c r="H99" s="70"/>
      <c r="J99" s="23" t="e">
        <f t="shared" si="10"/>
        <v>#REF!</v>
      </c>
      <c r="K99" s="24" t="e">
        <f t="shared" si="10"/>
        <v>#REF!</v>
      </c>
      <c r="L99" s="24" t="e">
        <f t="shared" si="10"/>
        <v>#REF!</v>
      </c>
      <c r="M99" s="24" t="e">
        <f t="shared" si="10"/>
        <v>#REF!</v>
      </c>
      <c r="N99" s="24" t="e">
        <f t="shared" si="10"/>
        <v>#REF!</v>
      </c>
      <c r="O99" s="24" t="e">
        <f t="shared" si="10"/>
        <v>#REF!</v>
      </c>
      <c r="P99" s="25" t="e">
        <f t="shared" si="10"/>
        <v>#REF!</v>
      </c>
      <c r="R99" s="24" t="e">
        <f>IF(J99=0,0,Agents($E$4,$E$5,J99,$E$3)/(1-$E$7))</f>
        <v>#REF!</v>
      </c>
      <c r="S99" s="24" t="e">
        <f>IF(K99=0,0,Agents($E$4,$E$5,K99,$E$3)/(1-$E$7))</f>
        <v>#REF!</v>
      </c>
      <c r="T99" s="24" t="e">
        <f>IF(L99=0,0,Agents($E$4,$E$5,L99,$E$3)/(1-$E$7))</f>
        <v>#REF!</v>
      </c>
      <c r="U99" s="24" t="e">
        <f>IF(M99=0,0,Agents($E$4,$E$5,M99,$E$3)/(1-$E$7))</f>
        <v>#REF!</v>
      </c>
      <c r="V99" s="24" t="e">
        <f>IF(N99=0,0,Agents($E$4,$E$5,N99,$E$3)/(1-$E$7))</f>
        <v>#REF!</v>
      </c>
      <c r="W99" s="24" t="e">
        <f>IF(O99=0,0,Agents($E$4,$E$5,O99,$E$3)/(1-$E$7))</f>
        <v>#REF!</v>
      </c>
      <c r="X99" s="24" t="e">
        <f>IF(P99=0,0,Agents($E$4,$E$5,P99,$E$3)/(1-$E$7))</f>
        <v>#REF!</v>
      </c>
    </row>
    <row r="100" spans="1:24" x14ac:dyDescent="0.25">
      <c r="B100" s="71">
        <v>2.7962059323427817E-4</v>
      </c>
      <c r="C100" s="72">
        <v>0.19023795164208565</v>
      </c>
      <c r="D100" s="72">
        <v>0.21474039146883053</v>
      </c>
      <c r="E100" s="72">
        <v>0.20926311749547671</v>
      </c>
      <c r="F100" s="72">
        <v>0.19892537968090357</v>
      </c>
      <c r="G100" s="72">
        <v>0.18351609189100279</v>
      </c>
      <c r="H100" s="73">
        <v>3.0374472284664731E-3</v>
      </c>
      <c r="J100" s="27" t="e">
        <f t="shared" ref="J100:P100" si="11">$E$2*B100/SUM($B$100:$H$100)</f>
        <v>#REF!</v>
      </c>
      <c r="K100" s="27" t="e">
        <f t="shared" si="11"/>
        <v>#REF!</v>
      </c>
      <c r="L100" s="27" t="e">
        <f t="shared" si="11"/>
        <v>#REF!</v>
      </c>
      <c r="M100" s="27" t="e">
        <f t="shared" si="11"/>
        <v>#REF!</v>
      </c>
      <c r="N100" s="27" t="e">
        <f t="shared" si="11"/>
        <v>#REF!</v>
      </c>
      <c r="O100" s="27" t="e">
        <f t="shared" si="11"/>
        <v>#REF!</v>
      </c>
      <c r="P100" s="27" t="e">
        <f t="shared" si="11"/>
        <v>#REF!</v>
      </c>
      <c r="R100" s="26" t="e">
        <f t="shared" ref="R100:X100" si="12">(SUM(R74:R99)/2)/$C$6</f>
        <v>#REF!</v>
      </c>
      <c r="S100" s="26" t="e">
        <f t="shared" si="12"/>
        <v>#REF!</v>
      </c>
      <c r="T100" s="26" t="e">
        <f t="shared" si="12"/>
        <v>#REF!</v>
      </c>
      <c r="U100" s="26" t="e">
        <f t="shared" si="12"/>
        <v>#REF!</v>
      </c>
      <c r="V100" s="26" t="e">
        <f t="shared" si="12"/>
        <v>#REF!</v>
      </c>
      <c r="W100" s="26" t="e">
        <f t="shared" si="12"/>
        <v>#REF!</v>
      </c>
      <c r="X100" s="26" t="e">
        <f t="shared" si="12"/>
        <v>#REF!</v>
      </c>
    </row>
    <row r="101" spans="1:24" x14ac:dyDescent="0.25">
      <c r="R101" s="32" t="e">
        <f>SUM(R100:X100)/5</f>
        <v>#REF!</v>
      </c>
      <c r="S101" s="31"/>
      <c r="T101" s="31"/>
      <c r="U101" s="31"/>
      <c r="V101" s="31"/>
      <c r="W101" s="31"/>
      <c r="X101" s="4"/>
    </row>
    <row r="103" spans="1:24" x14ac:dyDescent="0.25">
      <c r="A103" s="39" t="s">
        <v>17</v>
      </c>
      <c r="J103" s="6" t="s">
        <v>14</v>
      </c>
      <c r="K103" s="20"/>
      <c r="L103" s="20"/>
      <c r="M103" s="33">
        <v>43191</v>
      </c>
      <c r="N103" s="20"/>
      <c r="O103" s="20"/>
      <c r="P103" s="21"/>
      <c r="R103" s="6" t="s">
        <v>15</v>
      </c>
      <c r="S103" s="20"/>
      <c r="T103" s="20"/>
      <c r="U103" s="20"/>
      <c r="V103" s="20"/>
      <c r="W103" s="20"/>
      <c r="X103" s="21"/>
    </row>
    <row r="104" spans="1:24" x14ac:dyDescent="0.25">
      <c r="A104" s="5" t="s">
        <v>6</v>
      </c>
      <c r="B104" s="22" t="s">
        <v>13</v>
      </c>
      <c r="C104" s="28" t="s">
        <v>7</v>
      </c>
      <c r="D104" s="28" t="s">
        <v>8</v>
      </c>
      <c r="E104" s="28" t="s">
        <v>9</v>
      </c>
      <c r="F104" s="28" t="s">
        <v>10</v>
      </c>
      <c r="G104" s="28" t="s">
        <v>11</v>
      </c>
      <c r="H104" s="29" t="s">
        <v>12</v>
      </c>
      <c r="J104" s="22" t="s">
        <v>13</v>
      </c>
      <c r="K104" s="20" t="s">
        <v>7</v>
      </c>
      <c r="L104" s="20" t="s">
        <v>8</v>
      </c>
      <c r="M104" s="20" t="s">
        <v>9</v>
      </c>
      <c r="N104" s="20" t="s">
        <v>10</v>
      </c>
      <c r="O104" s="20" t="s">
        <v>11</v>
      </c>
      <c r="P104" s="21" t="s">
        <v>12</v>
      </c>
      <c r="R104" s="22" t="s">
        <v>13</v>
      </c>
      <c r="S104" s="20" t="s">
        <v>7</v>
      </c>
      <c r="T104" s="20" t="s">
        <v>8</v>
      </c>
      <c r="U104" s="20" t="s">
        <v>9</v>
      </c>
      <c r="V104" s="20" t="s">
        <v>10</v>
      </c>
      <c r="W104" s="20" t="s">
        <v>11</v>
      </c>
      <c r="X104" s="21" t="s">
        <v>12</v>
      </c>
    </row>
    <row r="105" spans="1:24" x14ac:dyDescent="0.25">
      <c r="A105" s="10">
        <v>0.33333333333333331</v>
      </c>
      <c r="B105" s="11"/>
      <c r="C105" s="12">
        <v>1.6775396085740912E-2</v>
      </c>
      <c r="D105" s="12">
        <v>2.1732429099876695E-2</v>
      </c>
      <c r="E105" s="12">
        <v>2.2612756544180903E-2</v>
      </c>
      <c r="F105" s="12">
        <v>2.0768291027555313E-2</v>
      </c>
      <c r="G105" s="12">
        <v>2.1650682941005521E-2</v>
      </c>
      <c r="H105" s="13"/>
      <c r="J105" s="24" t="e">
        <f t="shared" ref="J105:P120" si="13">B105*J$131</f>
        <v>#REF!</v>
      </c>
      <c r="K105" s="24" t="e">
        <f t="shared" si="13"/>
        <v>#REF!</v>
      </c>
      <c r="L105" s="24" t="e">
        <f t="shared" si="13"/>
        <v>#REF!</v>
      </c>
      <c r="M105" s="24" t="e">
        <f t="shared" si="13"/>
        <v>#REF!</v>
      </c>
      <c r="N105" s="24" t="e">
        <f t="shared" si="13"/>
        <v>#REF!</v>
      </c>
      <c r="O105" s="24" t="e">
        <f t="shared" si="13"/>
        <v>#REF!</v>
      </c>
      <c r="P105" s="24" t="e">
        <f t="shared" si="13"/>
        <v>#REF!</v>
      </c>
      <c r="R105" s="24" t="e">
        <f>IF(J105=0,0,Agents($F$4,$F$5,J105,$F$3)/(1-$F$7))</f>
        <v>#REF!</v>
      </c>
      <c r="S105" s="24" t="e">
        <f>IF(K105=0,0,Agents($F$4,$F$5,K105,$F$3)/(1-$F$7))</f>
        <v>#REF!</v>
      </c>
      <c r="T105" s="24" t="e">
        <f>IF(L105=0,0,Agents($F$4,$F$5,L105,$F$3)/(1-$F$7))</f>
        <v>#REF!</v>
      </c>
      <c r="U105" s="24" t="e">
        <f>IF(M105=0,0,Agents($F$4,$F$5,M105,$F$3)/(1-$F$7))</f>
        <v>#REF!</v>
      </c>
      <c r="V105" s="24" t="e">
        <f>IF(N105=0,0,Agents($F$4,$F$5,N105,$F$3)/(1-$F$7))</f>
        <v>#REF!</v>
      </c>
      <c r="W105" s="24" t="e">
        <f>IF(O105=0,0,Agents($F$4,$F$5,O105,$F$3)/(1-$F$7))</f>
        <v>#REF!</v>
      </c>
      <c r="X105" s="24" t="e">
        <f>IF(P105=0,0,Agents($F$4,$F$5,P105,$F$3)/(1-$F$7))</f>
        <v>#REF!</v>
      </c>
    </row>
    <row r="106" spans="1:24" x14ac:dyDescent="0.25">
      <c r="A106" s="8">
        <v>0.35416666666666669</v>
      </c>
      <c r="B106" s="17"/>
      <c r="C106" s="18">
        <v>3.8365952159055611E-2</v>
      </c>
      <c r="D106" s="18">
        <v>4.0998766954377312E-2</v>
      </c>
      <c r="E106" s="18">
        <v>4.3382081848347055E-2</v>
      </c>
      <c r="F106" s="18">
        <v>3.9228994163160037E-2</v>
      </c>
      <c r="G106" s="18">
        <v>4.5916884626562043E-2</v>
      </c>
      <c r="H106" s="19"/>
      <c r="J106" s="24" t="e">
        <f t="shared" si="13"/>
        <v>#REF!</v>
      </c>
      <c r="K106" s="24" t="e">
        <f t="shared" si="13"/>
        <v>#REF!</v>
      </c>
      <c r="L106" s="24" t="e">
        <f t="shared" si="13"/>
        <v>#REF!</v>
      </c>
      <c r="M106" s="24" t="e">
        <f t="shared" si="13"/>
        <v>#REF!</v>
      </c>
      <c r="N106" s="24" t="e">
        <f t="shared" si="13"/>
        <v>#REF!</v>
      </c>
      <c r="O106" s="24" t="e">
        <f t="shared" si="13"/>
        <v>#REF!</v>
      </c>
      <c r="P106" s="24" t="e">
        <f t="shared" si="13"/>
        <v>#REF!</v>
      </c>
      <c r="R106" s="30" t="e">
        <f>IF(J106=0,0,Agents($F$4,$F$5,J106,$F$3)/(1-$F$7))</f>
        <v>#REF!</v>
      </c>
      <c r="S106" s="30" t="e">
        <f>IF(K106=0,0,Agents($F$4,$F$5,K106,$F$3)/(1-$F$7))</f>
        <v>#REF!</v>
      </c>
      <c r="T106" s="30" t="e">
        <f>IF(L106=0,0,Agents($F$4,$F$5,L106,$F$3)/(1-$F$7))</f>
        <v>#REF!</v>
      </c>
      <c r="U106" s="30" t="e">
        <f>IF(M106=0,0,Agents($F$4,$F$5,M106,$F$3)/(1-$F$7))</f>
        <v>#REF!</v>
      </c>
      <c r="V106" s="30" t="e">
        <f>IF(N106=0,0,Agents($F$4,$F$5,N106,$F$3)/(1-$F$7))</f>
        <v>#REF!</v>
      </c>
      <c r="W106" s="30" t="e">
        <f>IF(O106=0,0,Agents($F$4,$F$5,O106,$F$3)/(1-$F$7))</f>
        <v>#REF!</v>
      </c>
      <c r="X106" s="30" t="e">
        <f>IF(P106=0,0,Agents($F$4,$F$5,P106,$F$3)/(1-$F$7))</f>
        <v>#REF!</v>
      </c>
    </row>
    <row r="107" spans="1:24" x14ac:dyDescent="0.25">
      <c r="A107" s="7">
        <v>0.375</v>
      </c>
      <c r="B107" s="11"/>
      <c r="C107" s="12">
        <v>4.8772910841876356E-2</v>
      </c>
      <c r="D107" s="12">
        <v>4.9630086313193586E-2</v>
      </c>
      <c r="E107" s="12">
        <v>5.3213715128425709E-2</v>
      </c>
      <c r="F107" s="12">
        <v>5.2531559657934032E-2</v>
      </c>
      <c r="G107" s="12">
        <v>5.9430398140075558E-2</v>
      </c>
      <c r="H107" s="13"/>
      <c r="J107" s="24" t="e">
        <f t="shared" si="13"/>
        <v>#REF!</v>
      </c>
      <c r="K107" s="24" t="e">
        <f t="shared" si="13"/>
        <v>#REF!</v>
      </c>
      <c r="L107" s="24" t="e">
        <f t="shared" si="13"/>
        <v>#REF!</v>
      </c>
      <c r="M107" s="24" t="e">
        <f t="shared" si="13"/>
        <v>#REF!</v>
      </c>
      <c r="N107" s="24" t="e">
        <f t="shared" si="13"/>
        <v>#REF!</v>
      </c>
      <c r="O107" s="24" t="e">
        <f t="shared" si="13"/>
        <v>#REF!</v>
      </c>
      <c r="P107" s="24" t="e">
        <f t="shared" si="13"/>
        <v>#REF!</v>
      </c>
      <c r="R107" s="24" t="e">
        <f>IF(J107=0,0,Agents($F$4,$F$5,J107,$F$3)/(1-$F$7))</f>
        <v>#REF!</v>
      </c>
      <c r="S107" s="24" t="e">
        <f>IF(K107=0,0,Agents($F$4,$F$5,K107,$F$3)/(1-$F$7))</f>
        <v>#REF!</v>
      </c>
      <c r="T107" s="24" t="e">
        <f>IF(L107=0,0,Agents($F$4,$F$5,L107,$F$3)/(1-$F$7))</f>
        <v>#REF!</v>
      </c>
      <c r="U107" s="24" t="e">
        <f>IF(M107=0,0,Agents($F$4,$F$5,M107,$F$3)/(1-$F$7))</f>
        <v>#REF!</v>
      </c>
      <c r="V107" s="24" t="e">
        <f>IF(N107=0,0,Agents($F$4,$F$5,N107,$F$3)/(1-$F$7))</f>
        <v>#REF!</v>
      </c>
      <c r="W107" s="24" t="e">
        <f>IF(O107=0,0,Agents($F$4,$F$5,O107,$F$3)/(1-$F$7))</f>
        <v>#REF!</v>
      </c>
      <c r="X107" s="24" t="e">
        <f>IF(P107=0,0,Agents($F$4,$F$5,P107,$F$3)/(1-$F$7))</f>
        <v>#REF!</v>
      </c>
    </row>
    <row r="108" spans="1:24" x14ac:dyDescent="0.25">
      <c r="A108" s="8">
        <v>0.39583333333333331</v>
      </c>
      <c r="B108" s="17"/>
      <c r="C108" s="18">
        <v>5.6539297918608261E-2</v>
      </c>
      <c r="D108" s="18">
        <v>6.3039457459926021E-2</v>
      </c>
      <c r="E108" s="18">
        <v>5.9604276760476832E-2</v>
      </c>
      <c r="F108" s="18">
        <v>5.6332292656440887E-2</v>
      </c>
      <c r="G108" s="18">
        <v>6.6986341179889566E-2</v>
      </c>
      <c r="H108" s="19"/>
      <c r="J108" s="24" t="e">
        <f t="shared" si="13"/>
        <v>#REF!</v>
      </c>
      <c r="K108" s="24" t="e">
        <f t="shared" si="13"/>
        <v>#REF!</v>
      </c>
      <c r="L108" s="24" t="e">
        <f t="shared" si="13"/>
        <v>#REF!</v>
      </c>
      <c r="M108" s="24" t="e">
        <f t="shared" si="13"/>
        <v>#REF!</v>
      </c>
      <c r="N108" s="24" t="e">
        <f t="shared" si="13"/>
        <v>#REF!</v>
      </c>
      <c r="O108" s="24" t="e">
        <f t="shared" si="13"/>
        <v>#REF!</v>
      </c>
      <c r="P108" s="24" t="e">
        <f t="shared" si="13"/>
        <v>#REF!</v>
      </c>
      <c r="R108" s="30" t="e">
        <f>IF(J108=0,0,Agents($F$4,$F$5,J108,$F$3)/(1-$F$7))</f>
        <v>#REF!</v>
      </c>
      <c r="S108" s="30" t="e">
        <f>IF(K108=0,0,Agents($F$4,$F$5,K108,$F$3)/(1-$F$7))</f>
        <v>#REF!</v>
      </c>
      <c r="T108" s="30" t="e">
        <f>IF(L108=0,0,Agents($F$4,$F$5,L108,$F$3)/(1-$F$7))</f>
        <v>#REF!</v>
      </c>
      <c r="U108" s="30" t="e">
        <f>IF(M108=0,0,Agents($F$4,$F$5,M108,$F$3)/(1-$F$7))</f>
        <v>#REF!</v>
      </c>
      <c r="V108" s="30" t="e">
        <f>IF(N108=0,0,Agents($F$4,$F$5,N108,$F$3)/(1-$F$7))</f>
        <v>#REF!</v>
      </c>
      <c r="W108" s="30" t="e">
        <f>IF(O108=0,0,Agents($F$4,$F$5,O108,$F$3)/(1-$F$7))</f>
        <v>#REF!</v>
      </c>
      <c r="X108" s="30" t="e">
        <f>IF(P108=0,0,Agents($F$4,$F$5,P108,$F$3)/(1-$F$7))</f>
        <v>#REF!</v>
      </c>
    </row>
    <row r="109" spans="1:24" x14ac:dyDescent="0.25">
      <c r="A109" s="7">
        <v>0.41666666666666669</v>
      </c>
      <c r="B109" s="11"/>
      <c r="C109" s="12">
        <v>5.7471264367816091E-2</v>
      </c>
      <c r="D109" s="12">
        <v>5.9648581997533909E-2</v>
      </c>
      <c r="E109" s="12">
        <v>5.8375322600467003E-2</v>
      </c>
      <c r="F109" s="12">
        <v>5.6739514049138046E-2</v>
      </c>
      <c r="G109" s="12">
        <v>6.378959604766056E-2</v>
      </c>
      <c r="H109" s="13"/>
      <c r="J109" s="24" t="e">
        <f t="shared" si="13"/>
        <v>#REF!</v>
      </c>
      <c r="K109" s="24" t="e">
        <f t="shared" si="13"/>
        <v>#REF!</v>
      </c>
      <c r="L109" s="24" t="e">
        <f t="shared" si="13"/>
        <v>#REF!</v>
      </c>
      <c r="M109" s="24" t="e">
        <f t="shared" si="13"/>
        <v>#REF!</v>
      </c>
      <c r="N109" s="24" t="e">
        <f t="shared" si="13"/>
        <v>#REF!</v>
      </c>
      <c r="O109" s="24" t="e">
        <f t="shared" si="13"/>
        <v>#REF!</v>
      </c>
      <c r="P109" s="24" t="e">
        <f t="shared" si="13"/>
        <v>#REF!</v>
      </c>
      <c r="R109" s="24" t="e">
        <f>IF(J109=0,0,Agents($F$4,$F$5,J109,$F$3)/(1-$F$7))</f>
        <v>#REF!</v>
      </c>
      <c r="S109" s="24" t="e">
        <f>IF(K109=0,0,Agents($F$4,$F$5,K109,$F$3)/(1-$F$7))</f>
        <v>#REF!</v>
      </c>
      <c r="T109" s="24" t="e">
        <f>IF(L109=0,0,Agents($F$4,$F$5,L109,$F$3)/(1-$F$7))</f>
        <v>#REF!</v>
      </c>
      <c r="U109" s="24" t="e">
        <f>IF(M109=0,0,Agents($F$4,$F$5,M109,$F$3)/(1-$F$7))</f>
        <v>#REF!</v>
      </c>
      <c r="V109" s="24" t="e">
        <f>IF(N109=0,0,Agents($F$4,$F$5,N109,$F$3)/(1-$F$7))</f>
        <v>#REF!</v>
      </c>
      <c r="W109" s="24" t="e">
        <f>IF(O109=0,0,Agents($F$4,$F$5,O109,$F$3)/(1-$F$7))</f>
        <v>#REF!</v>
      </c>
      <c r="X109" s="24" t="e">
        <f>IF(P109=0,0,Agents($F$4,$F$5,P109,$F$3)/(1-$F$7))</f>
        <v>#REF!</v>
      </c>
    </row>
    <row r="110" spans="1:24" x14ac:dyDescent="0.25">
      <c r="A110" s="8">
        <v>0.4375</v>
      </c>
      <c r="B110" s="17"/>
      <c r="C110" s="18">
        <v>6.2597079838459149E-2</v>
      </c>
      <c r="D110" s="18">
        <v>6.2885326757090007E-2</v>
      </c>
      <c r="E110" s="18">
        <v>6.4520093400516162E-2</v>
      </c>
      <c r="F110" s="18">
        <v>5.877562101262386E-2</v>
      </c>
      <c r="G110" s="18">
        <v>6.2045916884626559E-2</v>
      </c>
      <c r="H110" s="19"/>
      <c r="J110" s="24" t="e">
        <f t="shared" si="13"/>
        <v>#REF!</v>
      </c>
      <c r="K110" s="24" t="e">
        <f t="shared" si="13"/>
        <v>#REF!</v>
      </c>
      <c r="L110" s="24" t="e">
        <f t="shared" si="13"/>
        <v>#REF!</v>
      </c>
      <c r="M110" s="24" t="e">
        <f t="shared" si="13"/>
        <v>#REF!</v>
      </c>
      <c r="N110" s="24" t="e">
        <f t="shared" si="13"/>
        <v>#REF!</v>
      </c>
      <c r="O110" s="24" t="e">
        <f t="shared" si="13"/>
        <v>#REF!</v>
      </c>
      <c r="P110" s="24" t="e">
        <f t="shared" si="13"/>
        <v>#REF!</v>
      </c>
      <c r="R110" s="30" t="e">
        <f>IF(J110=0,0,Agents($F$4,$F$5,J110,$F$3)/(1-$F$7))</f>
        <v>#REF!</v>
      </c>
      <c r="S110" s="30" t="e">
        <f>IF(K110=0,0,Agents($F$4,$F$5,K110,$F$3)/(1-$F$7))</f>
        <v>#REF!</v>
      </c>
      <c r="T110" s="30" t="e">
        <f>IF(L110=0,0,Agents($F$4,$F$5,L110,$F$3)/(1-$F$7))</f>
        <v>#REF!</v>
      </c>
      <c r="U110" s="30" t="e">
        <f>IF(M110=0,0,Agents($F$4,$F$5,M110,$F$3)/(1-$F$7))</f>
        <v>#REF!</v>
      </c>
      <c r="V110" s="30" t="e">
        <f>IF(N110=0,0,Agents($F$4,$F$5,N110,$F$3)/(1-$F$7))</f>
        <v>#REF!</v>
      </c>
      <c r="W110" s="30" t="e">
        <f>IF(O110=0,0,Agents($F$4,$F$5,O110,$F$3)/(1-$F$7))</f>
        <v>#REF!</v>
      </c>
      <c r="X110" s="30" t="e">
        <f>IF(P110=0,0,Agents($F$4,$F$5,P110,$F$3)/(1-$F$7))</f>
        <v>#REF!</v>
      </c>
    </row>
    <row r="111" spans="1:24" x14ac:dyDescent="0.25">
      <c r="A111" s="7">
        <v>0.45833333333333331</v>
      </c>
      <c r="B111" s="11"/>
      <c r="C111" s="12">
        <v>6.3839701770736251E-2</v>
      </c>
      <c r="D111" s="12">
        <v>5.9802712700369916E-2</v>
      </c>
      <c r="E111" s="12">
        <v>5.8498218016467984E-2</v>
      </c>
      <c r="F111" s="12">
        <v>5.7553956834532377E-2</v>
      </c>
      <c r="G111" s="12">
        <v>6.3644289450741062E-2</v>
      </c>
      <c r="H111" s="13"/>
      <c r="J111" s="24" t="e">
        <f t="shared" si="13"/>
        <v>#REF!</v>
      </c>
      <c r="K111" s="24" t="e">
        <f t="shared" si="13"/>
        <v>#REF!</v>
      </c>
      <c r="L111" s="24" t="e">
        <f t="shared" si="13"/>
        <v>#REF!</v>
      </c>
      <c r="M111" s="24" t="e">
        <f t="shared" si="13"/>
        <v>#REF!</v>
      </c>
      <c r="N111" s="24" t="e">
        <f t="shared" si="13"/>
        <v>#REF!</v>
      </c>
      <c r="O111" s="24" t="e">
        <f t="shared" si="13"/>
        <v>#REF!</v>
      </c>
      <c r="P111" s="24" t="e">
        <f t="shared" si="13"/>
        <v>#REF!</v>
      </c>
      <c r="R111" s="24" t="e">
        <f>IF(J111=0,0,Agents($F$4,$F$5,J111,$F$3)/(1-$F$7))</f>
        <v>#REF!</v>
      </c>
      <c r="S111" s="24" t="e">
        <f>IF(K111=0,0,Agents($F$4,$F$5,K111,$F$3)/(1-$F$7))</f>
        <v>#REF!</v>
      </c>
      <c r="T111" s="24" t="e">
        <f>IF(L111=0,0,Agents($F$4,$F$5,L111,$F$3)/(1-$F$7))</f>
        <v>#REF!</v>
      </c>
      <c r="U111" s="24" t="e">
        <f>IF(M111=0,0,Agents($F$4,$F$5,M111,$F$3)/(1-$F$7))</f>
        <v>#REF!</v>
      </c>
      <c r="V111" s="24" t="e">
        <f>IF(N111=0,0,Agents($F$4,$F$5,N111,$F$3)/(1-$F$7))</f>
        <v>#REF!</v>
      </c>
      <c r="W111" s="24" t="e">
        <f>IF(O111=0,0,Agents($F$4,$F$5,O111,$F$3)/(1-$F$7))</f>
        <v>#REF!</v>
      </c>
      <c r="X111" s="24" t="e">
        <f>IF(P111=0,0,Agents($F$4,$F$5,P111,$F$3)/(1-$F$7))</f>
        <v>#REF!</v>
      </c>
    </row>
    <row r="112" spans="1:24" x14ac:dyDescent="0.25">
      <c r="A112" s="8">
        <v>0.47916666666666669</v>
      </c>
      <c r="B112" s="17"/>
      <c r="C112" s="18">
        <v>5.684995340167754E-2</v>
      </c>
      <c r="D112" s="18">
        <v>6.4889025893958077E-2</v>
      </c>
      <c r="E112" s="18">
        <v>5.9112695096472899E-2</v>
      </c>
      <c r="F112" s="18">
        <v>5.6332292656440887E-2</v>
      </c>
      <c r="G112" s="18">
        <v>6.495204882301657E-2</v>
      </c>
      <c r="H112" s="19"/>
      <c r="J112" s="24" t="e">
        <f t="shared" si="13"/>
        <v>#REF!</v>
      </c>
      <c r="K112" s="24" t="e">
        <f t="shared" si="13"/>
        <v>#REF!</v>
      </c>
      <c r="L112" s="24" t="e">
        <f t="shared" si="13"/>
        <v>#REF!</v>
      </c>
      <c r="M112" s="24" t="e">
        <f t="shared" si="13"/>
        <v>#REF!</v>
      </c>
      <c r="N112" s="24" t="e">
        <f t="shared" si="13"/>
        <v>#REF!</v>
      </c>
      <c r="O112" s="24" t="e">
        <f t="shared" si="13"/>
        <v>#REF!</v>
      </c>
      <c r="P112" s="24" t="e">
        <f t="shared" si="13"/>
        <v>#REF!</v>
      </c>
      <c r="R112" s="30" t="e">
        <f>IF(J112=0,0,Agents($F$4,$F$5,J112,$F$3)/(1-$F$7))</f>
        <v>#REF!</v>
      </c>
      <c r="S112" s="30" t="e">
        <f>IF(K112=0,0,Agents($F$4,$F$5,K112,$F$3)/(1-$F$7))</f>
        <v>#REF!</v>
      </c>
      <c r="T112" s="30" t="e">
        <f>IF(L112=0,0,Agents($F$4,$F$5,L112,$F$3)/(1-$F$7))</f>
        <v>#REF!</v>
      </c>
      <c r="U112" s="30" t="e">
        <f>IF(M112=0,0,Agents($F$4,$F$5,M112,$F$3)/(1-$F$7))</f>
        <v>#REF!</v>
      </c>
      <c r="V112" s="30" t="e">
        <f>IF(N112=0,0,Agents($F$4,$F$5,N112,$F$3)/(1-$F$7))</f>
        <v>#REF!</v>
      </c>
      <c r="W112" s="30" t="e">
        <f>IF(O112=0,0,Agents($F$4,$F$5,O112,$F$3)/(1-$F$7))</f>
        <v>#REF!</v>
      </c>
      <c r="X112" s="30" t="e">
        <f>IF(P112=0,0,Agents($F$4,$F$5,P112,$F$3)/(1-$F$7))</f>
        <v>#REF!</v>
      </c>
    </row>
    <row r="113" spans="1:24" x14ac:dyDescent="0.25">
      <c r="A113" s="7">
        <v>0.5</v>
      </c>
      <c r="B113" s="11"/>
      <c r="C113" s="12">
        <v>5.8558558558558557E-2</v>
      </c>
      <c r="D113" s="12">
        <v>5.6565967940813811E-2</v>
      </c>
      <c r="E113" s="12">
        <v>5.5671623448445375E-2</v>
      </c>
      <c r="F113" s="12">
        <v>5.4839147549884622E-2</v>
      </c>
      <c r="G113" s="12">
        <v>5.8267945364719562E-2</v>
      </c>
      <c r="H113" s="13"/>
      <c r="J113" s="24" t="e">
        <f t="shared" si="13"/>
        <v>#REF!</v>
      </c>
      <c r="K113" s="24" t="e">
        <f t="shared" si="13"/>
        <v>#REF!</v>
      </c>
      <c r="L113" s="24" t="e">
        <f t="shared" si="13"/>
        <v>#REF!</v>
      </c>
      <c r="M113" s="24" t="e">
        <f t="shared" si="13"/>
        <v>#REF!</v>
      </c>
      <c r="N113" s="24" t="e">
        <f t="shared" si="13"/>
        <v>#REF!</v>
      </c>
      <c r="O113" s="24" t="e">
        <f t="shared" si="13"/>
        <v>#REF!</v>
      </c>
      <c r="P113" s="24" t="e">
        <f t="shared" si="13"/>
        <v>#REF!</v>
      </c>
      <c r="R113" s="24" t="e">
        <f>IF(J113=0,0,Agents($F$4,$F$5,J113,$F$3)/(1-$F$7))</f>
        <v>#REF!</v>
      </c>
      <c r="S113" s="24" t="e">
        <f>IF(K113=0,0,Agents($F$4,$F$5,K113,$F$3)/(1-$F$7))</f>
        <v>#REF!</v>
      </c>
      <c r="T113" s="24" t="e">
        <f>IF(L113=0,0,Agents($F$4,$F$5,L113,$F$3)/(1-$F$7))</f>
        <v>#REF!</v>
      </c>
      <c r="U113" s="24" t="e">
        <f>IF(M113=0,0,Agents($F$4,$F$5,M113,$F$3)/(1-$F$7))</f>
        <v>#REF!</v>
      </c>
      <c r="V113" s="24" t="e">
        <f>IF(N113=0,0,Agents($F$4,$F$5,N113,$F$3)/(1-$F$7))</f>
        <v>#REF!</v>
      </c>
      <c r="W113" s="24" t="e">
        <f>IF(O113=0,0,Agents($F$4,$F$5,O113,$F$3)/(1-$F$7))</f>
        <v>#REF!</v>
      </c>
      <c r="X113" s="24" t="e">
        <f>IF(P113=0,0,Agents($F$4,$F$5,P113,$F$3)/(1-$F$7))</f>
        <v>#REF!</v>
      </c>
    </row>
    <row r="114" spans="1:24" x14ac:dyDescent="0.25">
      <c r="A114" s="8">
        <v>0.52083333333333337</v>
      </c>
      <c r="B114" s="17"/>
      <c r="C114" s="18">
        <v>5.1724137931034482E-2</v>
      </c>
      <c r="D114" s="18">
        <v>5.5332922318125768E-2</v>
      </c>
      <c r="E114" s="18">
        <v>5.7637950104461107E-2</v>
      </c>
      <c r="F114" s="18">
        <v>5.4974888014117006E-2</v>
      </c>
      <c r="G114" s="18">
        <v>5.1583841906422553E-2</v>
      </c>
      <c r="H114" s="19"/>
      <c r="J114" s="24" t="e">
        <f t="shared" si="13"/>
        <v>#REF!</v>
      </c>
      <c r="K114" s="24" t="e">
        <f t="shared" si="13"/>
        <v>#REF!</v>
      </c>
      <c r="L114" s="24" t="e">
        <f t="shared" si="13"/>
        <v>#REF!</v>
      </c>
      <c r="M114" s="24" t="e">
        <f t="shared" si="13"/>
        <v>#REF!</v>
      </c>
      <c r="N114" s="24" t="e">
        <f t="shared" si="13"/>
        <v>#REF!</v>
      </c>
      <c r="O114" s="24" t="e">
        <f t="shared" si="13"/>
        <v>#REF!</v>
      </c>
      <c r="P114" s="24" t="e">
        <f t="shared" si="13"/>
        <v>#REF!</v>
      </c>
      <c r="R114" s="30" t="e">
        <f>IF(J114=0,0,Agents($F$4,$F$5,J114,$F$3)/(1-$F$7))</f>
        <v>#REF!</v>
      </c>
      <c r="S114" s="30" t="e">
        <f>IF(K114=0,0,Agents($F$4,$F$5,K114,$F$3)/(1-$F$7))</f>
        <v>#REF!</v>
      </c>
      <c r="T114" s="30" t="e">
        <f>IF(L114=0,0,Agents($F$4,$F$5,L114,$F$3)/(1-$F$7))</f>
        <v>#REF!</v>
      </c>
      <c r="U114" s="30" t="e">
        <f>IF(M114=0,0,Agents($F$4,$F$5,M114,$F$3)/(1-$F$7))</f>
        <v>#REF!</v>
      </c>
      <c r="V114" s="30" t="e">
        <f>IF(N114=0,0,Agents($F$4,$F$5,N114,$F$3)/(1-$F$7))</f>
        <v>#REF!</v>
      </c>
      <c r="W114" s="30" t="e">
        <f>IF(O114=0,0,Agents($F$4,$F$5,O114,$F$3)/(1-$F$7))</f>
        <v>#REF!</v>
      </c>
      <c r="X114" s="30" t="e">
        <f>IF(P114=0,0,Agents($F$4,$F$5,P114,$F$3)/(1-$F$7))</f>
        <v>#REF!</v>
      </c>
    </row>
    <row r="115" spans="1:24" x14ac:dyDescent="0.25">
      <c r="A115" s="7">
        <v>0.54166666666666663</v>
      </c>
      <c r="B115" s="11"/>
      <c r="C115" s="12">
        <v>5.4520037278657965E-2</v>
      </c>
      <c r="D115" s="12">
        <v>5.5332922318125768E-2</v>
      </c>
      <c r="E115" s="12">
        <v>5.481135553643849E-2</v>
      </c>
      <c r="F115" s="12">
        <v>5.6332292656440887E-2</v>
      </c>
      <c r="G115" s="12">
        <v>5.4489973844812557E-2</v>
      </c>
      <c r="H115" s="13"/>
      <c r="J115" s="24" t="e">
        <f t="shared" si="13"/>
        <v>#REF!</v>
      </c>
      <c r="K115" s="24" t="e">
        <f t="shared" si="13"/>
        <v>#REF!</v>
      </c>
      <c r="L115" s="24" t="e">
        <f t="shared" si="13"/>
        <v>#REF!</v>
      </c>
      <c r="M115" s="24" t="e">
        <f t="shared" si="13"/>
        <v>#REF!</v>
      </c>
      <c r="N115" s="24" t="e">
        <f t="shared" si="13"/>
        <v>#REF!</v>
      </c>
      <c r="O115" s="24" t="e">
        <f t="shared" si="13"/>
        <v>#REF!</v>
      </c>
      <c r="P115" s="24" t="e">
        <f t="shared" si="13"/>
        <v>#REF!</v>
      </c>
      <c r="R115" s="24" t="e">
        <f>IF(J115=0,0,Agents($F$4,$F$5,J115,$F$3)/(1-$F$7))</f>
        <v>#REF!</v>
      </c>
      <c r="S115" s="24" t="e">
        <f>IF(K115=0,0,Agents($F$4,$F$5,K115,$F$3)/(1-$F$7))</f>
        <v>#REF!</v>
      </c>
      <c r="T115" s="24" t="e">
        <f>IF(L115=0,0,Agents($F$4,$F$5,L115,$F$3)/(1-$F$7))</f>
        <v>#REF!</v>
      </c>
      <c r="U115" s="24" t="e">
        <f>IF(M115=0,0,Agents($F$4,$F$5,M115,$F$3)/(1-$F$7))</f>
        <v>#REF!</v>
      </c>
      <c r="V115" s="24" t="e">
        <f>IF(N115=0,0,Agents($F$4,$F$5,N115,$F$3)/(1-$F$7))</f>
        <v>#REF!</v>
      </c>
      <c r="W115" s="24" t="e">
        <f>IF(O115=0,0,Agents($F$4,$F$5,O115,$F$3)/(1-$F$7))</f>
        <v>#REF!</v>
      </c>
      <c r="X115" s="24" t="e">
        <f>IF(P115=0,0,Agents($F$4,$F$5,P115,$F$3)/(1-$F$7))</f>
        <v>#REF!</v>
      </c>
    </row>
    <row r="116" spans="1:24" x14ac:dyDescent="0.25">
      <c r="A116" s="8">
        <v>0.5625</v>
      </c>
      <c r="B116" s="17"/>
      <c r="C116" s="18">
        <v>5.778191985088537E-2</v>
      </c>
      <c r="D116" s="18">
        <v>5.5641183723797782E-2</v>
      </c>
      <c r="E116" s="18">
        <v>5.972717217647782E-2</v>
      </c>
      <c r="F116" s="18">
        <v>5.8368399619926702E-2</v>
      </c>
      <c r="G116" s="18">
        <v>6.0592850915431561E-2</v>
      </c>
      <c r="H116" s="19"/>
      <c r="J116" s="24" t="e">
        <f t="shared" si="13"/>
        <v>#REF!</v>
      </c>
      <c r="K116" s="24" t="e">
        <f t="shared" si="13"/>
        <v>#REF!</v>
      </c>
      <c r="L116" s="24" t="e">
        <f t="shared" si="13"/>
        <v>#REF!</v>
      </c>
      <c r="M116" s="24" t="e">
        <f t="shared" si="13"/>
        <v>#REF!</v>
      </c>
      <c r="N116" s="24" t="e">
        <f t="shared" si="13"/>
        <v>#REF!</v>
      </c>
      <c r="O116" s="24" t="e">
        <f t="shared" si="13"/>
        <v>#REF!</v>
      </c>
      <c r="P116" s="24" t="e">
        <f t="shared" si="13"/>
        <v>#REF!</v>
      </c>
      <c r="R116" s="30" t="e">
        <f>IF(J116=0,0,Agents($F$4,$F$5,J116,$F$3)/(1-$F$7))</f>
        <v>#REF!</v>
      </c>
      <c r="S116" s="30" t="e">
        <f>IF(K116=0,0,Agents($F$4,$F$5,K116,$F$3)/(1-$F$7))</f>
        <v>#REF!</v>
      </c>
      <c r="T116" s="30" t="e">
        <f>IF(L116=0,0,Agents($F$4,$F$5,L116,$F$3)/(1-$F$7))</f>
        <v>#REF!</v>
      </c>
      <c r="U116" s="30" t="e">
        <f>IF(M116=0,0,Agents($F$4,$F$5,M116,$F$3)/(1-$F$7))</f>
        <v>#REF!</v>
      </c>
      <c r="V116" s="30" t="e">
        <f>IF(N116=0,0,Agents($F$4,$F$5,N116,$F$3)/(1-$F$7))</f>
        <v>#REF!</v>
      </c>
      <c r="W116" s="30" t="e">
        <f>IF(O116=0,0,Agents($F$4,$F$5,O116,$F$3)/(1-$F$7))</f>
        <v>#REF!</v>
      </c>
      <c r="X116" s="30" t="e">
        <f>IF(P116=0,0,Agents($F$4,$F$5,P116,$F$3)/(1-$F$7))</f>
        <v>#REF!</v>
      </c>
    </row>
    <row r="117" spans="1:24" x14ac:dyDescent="0.25">
      <c r="A117" s="7">
        <v>0.58333333333333337</v>
      </c>
      <c r="B117" s="11"/>
      <c r="C117" s="12">
        <v>5.591798695246971E-2</v>
      </c>
      <c r="D117" s="12">
        <v>5.6874229346485818E-2</v>
      </c>
      <c r="E117" s="12">
        <v>6.0341649256482735E-2</v>
      </c>
      <c r="F117" s="12">
        <v>6.4476720510384139E-2</v>
      </c>
      <c r="G117" s="12">
        <v>5.9430398140075558E-2</v>
      </c>
      <c r="H117" s="13"/>
      <c r="J117" s="24" t="e">
        <f t="shared" si="13"/>
        <v>#REF!</v>
      </c>
      <c r="K117" s="24" t="e">
        <f t="shared" si="13"/>
        <v>#REF!</v>
      </c>
      <c r="L117" s="24" t="e">
        <f t="shared" si="13"/>
        <v>#REF!</v>
      </c>
      <c r="M117" s="24" t="e">
        <f t="shared" si="13"/>
        <v>#REF!</v>
      </c>
      <c r="N117" s="24" t="e">
        <f t="shared" si="13"/>
        <v>#REF!</v>
      </c>
      <c r="O117" s="24" t="e">
        <f t="shared" si="13"/>
        <v>#REF!</v>
      </c>
      <c r="P117" s="24" t="e">
        <f t="shared" si="13"/>
        <v>#REF!</v>
      </c>
      <c r="R117" s="24" t="e">
        <f>IF(J117=0,0,Agents($F$4,$F$5,J117,$F$3)/(1-$F$7))</f>
        <v>#REF!</v>
      </c>
      <c r="S117" s="24" t="e">
        <f>IF(K117=0,0,Agents($F$4,$F$5,K117,$F$3)/(1-$F$7))</f>
        <v>#REF!</v>
      </c>
      <c r="T117" s="24" t="e">
        <f>IF(L117=0,0,Agents($F$4,$F$5,L117,$F$3)/(1-$F$7))</f>
        <v>#REF!</v>
      </c>
      <c r="U117" s="24" t="e">
        <f>IF(M117=0,0,Agents($F$4,$F$5,M117,$F$3)/(1-$F$7))</f>
        <v>#REF!</v>
      </c>
      <c r="V117" s="24" t="e">
        <f>IF(N117=0,0,Agents($F$4,$F$5,N117,$F$3)/(1-$F$7))</f>
        <v>#REF!</v>
      </c>
      <c r="W117" s="24" t="e">
        <f>IF(O117=0,0,Agents($F$4,$F$5,O117,$F$3)/(1-$F$7))</f>
        <v>#REF!</v>
      </c>
      <c r="X117" s="24" t="e">
        <f>IF(P117=0,0,Agents($F$4,$F$5,P117,$F$3)/(1-$F$7))</f>
        <v>#REF!</v>
      </c>
    </row>
    <row r="118" spans="1:24" x14ac:dyDescent="0.25">
      <c r="A118" s="8">
        <v>0.60416666666666663</v>
      </c>
      <c r="B118" s="17"/>
      <c r="C118" s="18">
        <v>5.6694625660142904E-2</v>
      </c>
      <c r="D118" s="18">
        <v>6.0573366214549937E-2</v>
      </c>
      <c r="E118" s="18">
        <v>5.9112695096472899E-2</v>
      </c>
      <c r="F118" s="18">
        <v>5.9725804262250576E-2</v>
      </c>
      <c r="G118" s="18">
        <v>5.5797733217088058E-2</v>
      </c>
      <c r="H118" s="19"/>
      <c r="J118" s="24" t="e">
        <f t="shared" si="13"/>
        <v>#REF!</v>
      </c>
      <c r="K118" s="24" t="e">
        <f t="shared" si="13"/>
        <v>#REF!</v>
      </c>
      <c r="L118" s="24" t="e">
        <f t="shared" si="13"/>
        <v>#REF!</v>
      </c>
      <c r="M118" s="24" t="e">
        <f t="shared" si="13"/>
        <v>#REF!</v>
      </c>
      <c r="N118" s="24" t="e">
        <f t="shared" si="13"/>
        <v>#REF!</v>
      </c>
      <c r="O118" s="24" t="e">
        <f t="shared" si="13"/>
        <v>#REF!</v>
      </c>
      <c r="P118" s="24" t="e">
        <f t="shared" si="13"/>
        <v>#REF!</v>
      </c>
      <c r="R118" s="30" t="e">
        <f>IF(J118=0,0,Agents($F$4,$F$5,J118,$F$3)/(1-$F$7))</f>
        <v>#REF!</v>
      </c>
      <c r="S118" s="30" t="e">
        <f>IF(K118=0,0,Agents($F$4,$F$5,K118,$F$3)/(1-$F$7))</f>
        <v>#REF!</v>
      </c>
      <c r="T118" s="30" t="e">
        <f>IF(L118=0,0,Agents($F$4,$F$5,L118,$F$3)/(1-$F$7))</f>
        <v>#REF!</v>
      </c>
      <c r="U118" s="30" t="e">
        <f>IF(M118=0,0,Agents($F$4,$F$5,M118,$F$3)/(1-$F$7))</f>
        <v>#REF!</v>
      </c>
      <c r="V118" s="30" t="e">
        <f>IF(N118=0,0,Agents($F$4,$F$5,N118,$F$3)/(1-$F$7))</f>
        <v>#REF!</v>
      </c>
      <c r="W118" s="30" t="e">
        <f>IF(O118=0,0,Agents($F$4,$F$5,O118,$F$3)/(1-$F$7))</f>
        <v>#REF!</v>
      </c>
      <c r="X118" s="30" t="e">
        <f>IF(P118=0,0,Agents($F$4,$F$5,P118,$F$3)/(1-$F$7))</f>
        <v>#REF!</v>
      </c>
    </row>
    <row r="119" spans="1:24" x14ac:dyDescent="0.25">
      <c r="A119" s="7">
        <v>0.625</v>
      </c>
      <c r="B119" s="11"/>
      <c r="C119" s="12">
        <v>6.0733146940043489E-2</v>
      </c>
      <c r="D119" s="12">
        <v>5.6720098643649818E-2</v>
      </c>
      <c r="E119" s="12">
        <v>5.6163205112449308E-2</v>
      </c>
      <c r="F119" s="12">
        <v>6.1761911225736391E-2</v>
      </c>
      <c r="G119" s="12">
        <v>5.3036907875617552E-2</v>
      </c>
      <c r="H119" s="13"/>
      <c r="J119" s="24" t="e">
        <f t="shared" si="13"/>
        <v>#REF!</v>
      </c>
      <c r="K119" s="24" t="e">
        <f t="shared" si="13"/>
        <v>#REF!</v>
      </c>
      <c r="L119" s="24" t="e">
        <f t="shared" si="13"/>
        <v>#REF!</v>
      </c>
      <c r="M119" s="24" t="e">
        <f t="shared" si="13"/>
        <v>#REF!</v>
      </c>
      <c r="N119" s="24" t="e">
        <f t="shared" si="13"/>
        <v>#REF!</v>
      </c>
      <c r="O119" s="24" t="e">
        <f t="shared" si="13"/>
        <v>#REF!</v>
      </c>
      <c r="P119" s="24" t="e">
        <f t="shared" si="13"/>
        <v>#REF!</v>
      </c>
      <c r="R119" s="24" t="e">
        <f>IF(J119=0,0,Agents($F$4,$F$5,J119,$F$3)/(1-$F$7))</f>
        <v>#REF!</v>
      </c>
      <c r="S119" s="24" t="e">
        <f>IF(K119=0,0,Agents($F$4,$F$5,K119,$F$3)/(1-$F$7))</f>
        <v>#REF!</v>
      </c>
      <c r="T119" s="24" t="e">
        <f>IF(L119=0,0,Agents($F$4,$F$5,L119,$F$3)/(1-$F$7))</f>
        <v>#REF!</v>
      </c>
      <c r="U119" s="24" t="e">
        <f>IF(M119=0,0,Agents($F$4,$F$5,M119,$F$3)/(1-$F$7))</f>
        <v>#REF!</v>
      </c>
      <c r="V119" s="24" t="e">
        <f>IF(N119=0,0,Agents($F$4,$F$5,N119,$F$3)/(1-$F$7))</f>
        <v>#REF!</v>
      </c>
      <c r="W119" s="24" t="e">
        <f>IF(O119=0,0,Agents($F$4,$F$5,O119,$F$3)/(1-$F$7))</f>
        <v>#REF!</v>
      </c>
      <c r="X119" s="24" t="e">
        <f>IF(P119=0,0,Agents($F$4,$F$5,P119,$F$3)/(1-$F$7))</f>
        <v>#REF!</v>
      </c>
    </row>
    <row r="120" spans="1:24" x14ac:dyDescent="0.25">
      <c r="A120" s="8">
        <v>0.64583333333333337</v>
      </c>
      <c r="B120" s="17"/>
      <c r="C120" s="18">
        <v>5.6539297918608261E-2</v>
      </c>
      <c r="D120" s="18">
        <v>5.7336621454993832E-2</v>
      </c>
      <c r="E120" s="18">
        <v>5.3213715128425709E-2</v>
      </c>
      <c r="F120" s="18">
        <v>5.6060811727976112E-2</v>
      </c>
      <c r="G120" s="18">
        <v>5.4344667247893053E-2</v>
      </c>
      <c r="H120" s="19"/>
      <c r="J120" s="24" t="e">
        <f t="shared" si="13"/>
        <v>#REF!</v>
      </c>
      <c r="K120" s="24" t="e">
        <f t="shared" si="13"/>
        <v>#REF!</v>
      </c>
      <c r="L120" s="24" t="e">
        <f t="shared" si="13"/>
        <v>#REF!</v>
      </c>
      <c r="M120" s="24" t="e">
        <f t="shared" si="13"/>
        <v>#REF!</v>
      </c>
      <c r="N120" s="24" t="e">
        <f t="shared" si="13"/>
        <v>#REF!</v>
      </c>
      <c r="O120" s="24" t="e">
        <f t="shared" si="13"/>
        <v>#REF!</v>
      </c>
      <c r="P120" s="24" t="e">
        <f t="shared" si="13"/>
        <v>#REF!</v>
      </c>
      <c r="R120" s="30" t="e">
        <f>IF(J120=0,0,Agents($F$4,$F$5,J120,$F$3)/(1-$F$7))</f>
        <v>#REF!</v>
      </c>
      <c r="S120" s="30" t="e">
        <f>IF(K120=0,0,Agents($F$4,$F$5,K120,$F$3)/(1-$F$7))</f>
        <v>#REF!</v>
      </c>
      <c r="T120" s="30" t="e">
        <f>IF(L120=0,0,Agents($F$4,$F$5,L120,$F$3)/(1-$F$7))</f>
        <v>#REF!</v>
      </c>
      <c r="U120" s="30" t="e">
        <f>IF(M120=0,0,Agents($F$4,$F$5,M120,$F$3)/(1-$F$7))</f>
        <v>#REF!</v>
      </c>
      <c r="V120" s="30" t="e">
        <f>IF(N120=0,0,Agents($F$4,$F$5,N120,$F$3)/(1-$F$7))</f>
        <v>#REF!</v>
      </c>
      <c r="W120" s="30" t="e">
        <f>IF(O120=0,0,Agents($F$4,$F$5,O120,$F$3)/(1-$F$7))</f>
        <v>#REF!</v>
      </c>
      <c r="X120" s="30" t="e">
        <f>IF(P120=0,0,Agents($F$4,$F$5,P120,$F$3)/(1-$F$7))</f>
        <v>#REF!</v>
      </c>
    </row>
    <row r="121" spans="1:24" x14ac:dyDescent="0.25">
      <c r="A121" s="7">
        <v>0.66666666666666663</v>
      </c>
      <c r="B121" s="11"/>
      <c r="C121" s="12">
        <v>5.3432743087915499E-2</v>
      </c>
      <c r="D121" s="12">
        <v>4.7163995067817509E-2</v>
      </c>
      <c r="E121" s="12">
        <v>4.8789480152390319E-2</v>
      </c>
      <c r="F121" s="12">
        <v>5.2124338265236866E-2</v>
      </c>
      <c r="G121" s="12">
        <v>4.1993606509735541E-2</v>
      </c>
      <c r="H121" s="13"/>
      <c r="J121" s="24" t="e">
        <f t="shared" ref="J121:P128" si="14">B121*J$131</f>
        <v>#REF!</v>
      </c>
      <c r="K121" s="24" t="e">
        <f t="shared" si="14"/>
        <v>#REF!</v>
      </c>
      <c r="L121" s="24" t="e">
        <f t="shared" si="14"/>
        <v>#REF!</v>
      </c>
      <c r="M121" s="24" t="e">
        <f t="shared" si="14"/>
        <v>#REF!</v>
      </c>
      <c r="N121" s="24" t="e">
        <f t="shared" si="14"/>
        <v>#REF!</v>
      </c>
      <c r="O121" s="24" t="e">
        <f t="shared" si="14"/>
        <v>#REF!</v>
      </c>
      <c r="P121" s="24" t="e">
        <f t="shared" si="14"/>
        <v>#REF!</v>
      </c>
      <c r="R121" s="24" t="e">
        <f>IF(J121=0,0,Agents($F$4,$F$5,J121,$F$3)/(1-$F$7))</f>
        <v>#REF!</v>
      </c>
      <c r="S121" s="24" t="e">
        <f>IF(K121=0,0,Agents($F$4,$F$5,K121,$F$3)/(1-$F$7))</f>
        <v>#REF!</v>
      </c>
      <c r="T121" s="24" t="e">
        <f>IF(L121=0,0,Agents($F$4,$F$5,L121,$F$3)/(1-$F$7))</f>
        <v>#REF!</v>
      </c>
      <c r="U121" s="24" t="e">
        <f>IF(M121=0,0,Agents($F$4,$F$5,M121,$F$3)/(1-$F$7))</f>
        <v>#REF!</v>
      </c>
      <c r="V121" s="24" t="e">
        <f>IF(N121=0,0,Agents($F$4,$F$5,N121,$F$3)/(1-$F$7))</f>
        <v>#REF!</v>
      </c>
      <c r="W121" s="24" t="e">
        <f>IF(O121=0,0,Agents($F$4,$F$5,O121,$F$3)/(1-$F$7))</f>
        <v>#REF!</v>
      </c>
      <c r="X121" s="24" t="e">
        <f>IF(P121=0,0,Agents($F$4,$F$5,P121,$F$3)/(1-$F$7))</f>
        <v>#REF!</v>
      </c>
    </row>
    <row r="122" spans="1:24" x14ac:dyDescent="0.25">
      <c r="A122" s="8">
        <v>0.6875</v>
      </c>
      <c r="B122" s="17"/>
      <c r="C122" s="18">
        <v>4.4423734078906492E-2</v>
      </c>
      <c r="D122" s="18">
        <v>3.5912453760789151E-2</v>
      </c>
      <c r="E122" s="18">
        <v>3.8466265208307732E-2</v>
      </c>
      <c r="F122" s="18">
        <v>3.8143070449300938E-2</v>
      </c>
      <c r="G122" s="18">
        <v>3.0223772159256031E-2</v>
      </c>
      <c r="H122" s="19"/>
      <c r="J122" s="24" t="e">
        <f t="shared" si="14"/>
        <v>#REF!</v>
      </c>
      <c r="K122" s="24" t="e">
        <f t="shared" si="14"/>
        <v>#REF!</v>
      </c>
      <c r="L122" s="24" t="e">
        <f t="shared" si="14"/>
        <v>#REF!</v>
      </c>
      <c r="M122" s="24" t="e">
        <f t="shared" si="14"/>
        <v>#REF!</v>
      </c>
      <c r="N122" s="24" t="e">
        <f t="shared" si="14"/>
        <v>#REF!</v>
      </c>
      <c r="O122" s="24" t="e">
        <f t="shared" si="14"/>
        <v>#REF!</v>
      </c>
      <c r="P122" s="24" t="e">
        <f t="shared" si="14"/>
        <v>#REF!</v>
      </c>
      <c r="R122" s="30" t="e">
        <f>IF(J122=0,0,Agents($F$4,$F$5,J122,$F$3)/(1-$F$7))</f>
        <v>#REF!</v>
      </c>
      <c r="S122" s="30" t="e">
        <f>IF(K122=0,0,Agents($F$4,$F$5,K122,$F$3)/(1-$F$7))</f>
        <v>#REF!</v>
      </c>
      <c r="T122" s="30" t="e">
        <f>IF(L122=0,0,Agents($F$4,$F$5,L122,$F$3)/(1-$F$7))</f>
        <v>#REF!</v>
      </c>
      <c r="U122" s="30" t="e">
        <f>IF(M122=0,0,Agents($F$4,$F$5,M122,$F$3)/(1-$F$7))</f>
        <v>#REF!</v>
      </c>
      <c r="V122" s="30" t="e">
        <f>IF(N122=0,0,Agents($F$4,$F$5,N122,$F$3)/(1-$F$7))</f>
        <v>#REF!</v>
      </c>
      <c r="W122" s="30" t="e">
        <f>IF(O122=0,0,Agents($F$4,$F$5,O122,$F$3)/(1-$F$7))</f>
        <v>#REF!</v>
      </c>
      <c r="X122" s="30" t="e">
        <f>IF(P122=0,0,Agents($F$4,$F$5,P122,$F$3)/(1-$F$7))</f>
        <v>#REF!</v>
      </c>
    </row>
    <row r="123" spans="1:24" x14ac:dyDescent="0.25">
      <c r="A123" s="7">
        <v>0.70833333333333337</v>
      </c>
      <c r="B123" s="11"/>
      <c r="C123" s="12">
        <v>2.2988505747126436E-2</v>
      </c>
      <c r="D123" s="12">
        <v>2.2348951911220716E-2</v>
      </c>
      <c r="E123" s="12">
        <v>1.9417475728155338E-2</v>
      </c>
      <c r="F123" s="12">
        <v>2.4704764490294556E-2</v>
      </c>
      <c r="G123" s="12">
        <v>1.4675966288869515E-2</v>
      </c>
      <c r="H123" s="13"/>
      <c r="J123" s="24" t="e">
        <f t="shared" si="14"/>
        <v>#REF!</v>
      </c>
      <c r="K123" s="24" t="e">
        <f t="shared" si="14"/>
        <v>#REF!</v>
      </c>
      <c r="L123" s="24" t="e">
        <f t="shared" si="14"/>
        <v>#REF!</v>
      </c>
      <c r="M123" s="24" t="e">
        <f t="shared" si="14"/>
        <v>#REF!</v>
      </c>
      <c r="N123" s="24" t="e">
        <f t="shared" si="14"/>
        <v>#REF!</v>
      </c>
      <c r="O123" s="24" t="e">
        <f t="shared" si="14"/>
        <v>#REF!</v>
      </c>
      <c r="P123" s="24" t="e">
        <f t="shared" si="14"/>
        <v>#REF!</v>
      </c>
      <c r="R123" s="24" t="e">
        <f>IF(J123=0,0,Agents($F$4,$F$5,J123,$F$3)/(1-$F$7))</f>
        <v>#REF!</v>
      </c>
      <c r="S123" s="24" t="e">
        <f>IF(K123=0,0,Agents($F$4,$F$5,K123,$F$3)/(1-$F$7))</f>
        <v>#REF!</v>
      </c>
      <c r="T123" s="24" t="e">
        <f>IF(L123=0,0,Agents($F$4,$F$5,L123,$F$3)/(1-$F$7))</f>
        <v>#REF!</v>
      </c>
      <c r="U123" s="24" t="e">
        <f>IF(M123=0,0,Agents($F$4,$F$5,M123,$F$3)/(1-$F$7))</f>
        <v>#REF!</v>
      </c>
      <c r="V123" s="24" t="e">
        <f>IF(N123=0,0,Agents($F$4,$F$5,N123,$F$3)/(1-$F$7))</f>
        <v>#REF!</v>
      </c>
      <c r="W123" s="24" t="e">
        <f>IF(O123=0,0,Agents($F$4,$F$5,O123,$F$3)/(1-$F$7))</f>
        <v>#REF!</v>
      </c>
      <c r="X123" s="24" t="e">
        <f>IF(P123=0,0,Agents($F$4,$F$5,P123,$F$3)/(1-$F$7))</f>
        <v>#REF!</v>
      </c>
    </row>
    <row r="124" spans="1:24" x14ac:dyDescent="0.25">
      <c r="A124" s="8">
        <v>0.72916666666666663</v>
      </c>
      <c r="B124" s="17"/>
      <c r="C124" s="18">
        <v>1.3668841255048152E-2</v>
      </c>
      <c r="D124" s="18">
        <v>9.7102342786683105E-3</v>
      </c>
      <c r="E124" s="18">
        <v>1.1552169104092418E-2</v>
      </c>
      <c r="F124" s="18">
        <v>1.2080901316682503E-2</v>
      </c>
      <c r="G124" s="18">
        <v>1.0462074978204011E-2</v>
      </c>
      <c r="H124" s="19"/>
      <c r="J124" s="24" t="e">
        <f t="shared" si="14"/>
        <v>#REF!</v>
      </c>
      <c r="K124" s="24" t="e">
        <f t="shared" si="14"/>
        <v>#REF!</v>
      </c>
      <c r="L124" s="24" t="e">
        <f t="shared" si="14"/>
        <v>#REF!</v>
      </c>
      <c r="M124" s="24" t="e">
        <f t="shared" si="14"/>
        <v>#REF!</v>
      </c>
      <c r="N124" s="24" t="e">
        <f t="shared" si="14"/>
        <v>#REF!</v>
      </c>
      <c r="O124" s="24" t="e">
        <f t="shared" si="14"/>
        <v>#REF!</v>
      </c>
      <c r="P124" s="24" t="e">
        <f t="shared" si="14"/>
        <v>#REF!</v>
      </c>
      <c r="R124" s="30" t="e">
        <f>IF(J124=0,0,Agents($F$4,$F$5,J124,$F$3)/(1-$F$7))</f>
        <v>#REF!</v>
      </c>
      <c r="S124" s="30" t="e">
        <f>IF(K124=0,0,Agents($F$4,$F$5,K124,$F$3)/(1-$F$7))</f>
        <v>#REF!</v>
      </c>
      <c r="T124" s="30" t="e">
        <f>IF(L124=0,0,Agents($F$4,$F$5,L124,$F$3)/(1-$F$7))</f>
        <v>#REF!</v>
      </c>
      <c r="U124" s="30" t="e">
        <f>IF(M124=0,0,Agents($F$4,$F$5,M124,$F$3)/(1-$F$7))</f>
        <v>#REF!</v>
      </c>
      <c r="V124" s="30" t="e">
        <f>IF(N124=0,0,Agents($F$4,$F$5,N124,$F$3)/(1-$F$7))</f>
        <v>#REF!</v>
      </c>
      <c r="W124" s="30" t="e">
        <f>IF(O124=0,0,Agents($F$4,$F$5,O124,$F$3)/(1-$F$7))</f>
        <v>#REF!</v>
      </c>
      <c r="X124" s="30" t="e">
        <f>IF(P124=0,0,Agents($F$4,$F$5,P124,$F$3)/(1-$F$7))</f>
        <v>#REF!</v>
      </c>
    </row>
    <row r="125" spans="1:24" x14ac:dyDescent="0.25">
      <c r="A125" s="7">
        <v>0.75</v>
      </c>
      <c r="B125" s="11"/>
      <c r="C125" s="12">
        <v>7.1450761105933524E-3</v>
      </c>
      <c r="D125" s="12">
        <v>5.0863131935881632E-3</v>
      </c>
      <c r="E125" s="12">
        <v>3.1952808160255622E-3</v>
      </c>
      <c r="F125" s="12">
        <v>4.4794353196687935E-3</v>
      </c>
      <c r="G125" s="12">
        <v>2.7608253414705027E-3</v>
      </c>
      <c r="H125" s="13"/>
      <c r="J125" s="24" t="e">
        <f t="shared" si="14"/>
        <v>#REF!</v>
      </c>
      <c r="K125" s="24" t="e">
        <f t="shared" si="14"/>
        <v>#REF!</v>
      </c>
      <c r="L125" s="24" t="e">
        <f t="shared" si="14"/>
        <v>#REF!</v>
      </c>
      <c r="M125" s="24" t="e">
        <f t="shared" si="14"/>
        <v>#REF!</v>
      </c>
      <c r="N125" s="24" t="e">
        <f t="shared" si="14"/>
        <v>#REF!</v>
      </c>
      <c r="O125" s="24" t="e">
        <f t="shared" si="14"/>
        <v>#REF!</v>
      </c>
      <c r="P125" s="24" t="e">
        <f t="shared" si="14"/>
        <v>#REF!</v>
      </c>
      <c r="R125" s="24" t="e">
        <f>IF(J125=0,0,Agents($F$4,$F$5,J125,$F$3)/(1-$F$7))</f>
        <v>#REF!</v>
      </c>
      <c r="S125" s="24" t="e">
        <f>IF(K125=0,0,Agents($F$4,$F$5,K125,$F$3)/(1-$F$7))</f>
        <v>#REF!</v>
      </c>
      <c r="T125" s="24" t="e">
        <f>IF(L125=0,0,Agents($F$4,$F$5,L125,$F$3)/(1-$F$7))</f>
        <v>#REF!</v>
      </c>
      <c r="U125" s="24" t="e">
        <f>IF(M125=0,0,Agents($F$4,$F$5,M125,$F$3)/(1-$F$7))</f>
        <v>#REF!</v>
      </c>
      <c r="V125" s="24" t="e">
        <f>IF(N125=0,0,Agents($F$4,$F$5,N125,$F$3)/(1-$F$7))</f>
        <v>#REF!</v>
      </c>
      <c r="W125" s="24" t="e">
        <f>IF(O125=0,0,Agents($F$4,$F$5,O125,$F$3)/(1-$F$7))</f>
        <v>#REF!</v>
      </c>
      <c r="X125" s="24" t="e">
        <f>IF(P125=0,0,Agents($F$4,$F$5,P125,$F$3)/(1-$F$7))</f>
        <v>#REF!</v>
      </c>
    </row>
    <row r="126" spans="1:24" x14ac:dyDescent="0.25">
      <c r="A126" s="8">
        <v>0.77083333333333337</v>
      </c>
      <c r="B126" s="17"/>
      <c r="C126" s="18">
        <v>3.2618825722273998E-3</v>
      </c>
      <c r="D126" s="18">
        <v>2.003699136868064E-3</v>
      </c>
      <c r="E126" s="18">
        <v>1.5976404080127811E-3</v>
      </c>
      <c r="F126" s="18">
        <v>2.5790688204153658E-3</v>
      </c>
      <c r="G126" s="18">
        <v>2.0342923568730021E-3</v>
      </c>
      <c r="H126" s="19"/>
      <c r="J126" s="24" t="e">
        <f t="shared" si="14"/>
        <v>#REF!</v>
      </c>
      <c r="K126" s="24" t="e">
        <f t="shared" si="14"/>
        <v>#REF!</v>
      </c>
      <c r="L126" s="24" t="e">
        <f t="shared" si="14"/>
        <v>#REF!</v>
      </c>
      <c r="M126" s="24" t="e">
        <f t="shared" si="14"/>
        <v>#REF!</v>
      </c>
      <c r="N126" s="24" t="e">
        <f t="shared" si="14"/>
        <v>#REF!</v>
      </c>
      <c r="O126" s="24" t="e">
        <f t="shared" si="14"/>
        <v>#REF!</v>
      </c>
      <c r="P126" s="24" t="e">
        <f t="shared" si="14"/>
        <v>#REF!</v>
      </c>
      <c r="R126" s="30" t="e">
        <f>IF(J126=0,0,Agents($F$4,$F$5,J126,$F$3)/(1-$F$7))</f>
        <v>#REF!</v>
      </c>
      <c r="S126" s="30" t="e">
        <f>IF(K126=0,0,Agents($F$4,$F$5,K126,$F$3)/(1-$F$7))</f>
        <v>#REF!</v>
      </c>
      <c r="T126" s="30" t="e">
        <f>IF(L126=0,0,Agents($F$4,$F$5,L126,$F$3)/(1-$F$7))</f>
        <v>#REF!</v>
      </c>
      <c r="U126" s="30" t="e">
        <f>IF(M126=0,0,Agents($F$4,$F$5,M126,$F$3)/(1-$F$7))</f>
        <v>#REF!</v>
      </c>
      <c r="V126" s="30" t="e">
        <f>IF(N126=0,0,Agents($F$4,$F$5,N126,$F$3)/(1-$F$7))</f>
        <v>#REF!</v>
      </c>
      <c r="W126" s="30" t="e">
        <f>IF(O126=0,0,Agents($F$4,$F$5,O126,$F$3)/(1-$F$7))</f>
        <v>#REF!</v>
      </c>
      <c r="X126" s="30" t="e">
        <f>IF(P126=0,0,Agents($F$4,$F$5,P126,$F$3)/(1-$F$7))</f>
        <v>#REF!</v>
      </c>
    </row>
    <row r="127" spans="1:24" x14ac:dyDescent="0.25">
      <c r="A127" s="7">
        <v>0.79166666666666663</v>
      </c>
      <c r="B127" s="11"/>
      <c r="C127" s="12">
        <v>9.3196644920782849E-4</v>
      </c>
      <c r="D127" s="12">
        <v>4.623921085080148E-4</v>
      </c>
      <c r="E127" s="12">
        <v>8.6026791200688219E-4</v>
      </c>
      <c r="F127" s="12">
        <v>5.4296185692955066E-4</v>
      </c>
      <c r="G127" s="12">
        <v>1.4530659691950015E-3</v>
      </c>
      <c r="H127" s="13"/>
      <c r="J127" s="24" t="e">
        <f t="shared" si="14"/>
        <v>#REF!</v>
      </c>
      <c r="K127" s="24" t="e">
        <f t="shared" si="14"/>
        <v>#REF!</v>
      </c>
      <c r="L127" s="24" t="e">
        <f t="shared" si="14"/>
        <v>#REF!</v>
      </c>
      <c r="M127" s="24" t="e">
        <f t="shared" si="14"/>
        <v>#REF!</v>
      </c>
      <c r="N127" s="24" t="e">
        <f t="shared" si="14"/>
        <v>#REF!</v>
      </c>
      <c r="O127" s="24" t="e">
        <f t="shared" si="14"/>
        <v>#REF!</v>
      </c>
      <c r="P127" s="24" t="e">
        <f t="shared" si="14"/>
        <v>#REF!</v>
      </c>
      <c r="R127" s="24" t="e">
        <f>IF(J127=0,0,Agents($F$4,$F$5,J127,$F$3)/(1-$F$7))</f>
        <v>#REF!</v>
      </c>
      <c r="S127" s="24" t="e">
        <f>IF(K127=0,0,Agents($F$4,$F$5,K127,$F$3)/(1-$F$7))</f>
        <v>#REF!</v>
      </c>
      <c r="T127" s="24" t="e">
        <f>IF(L127=0,0,Agents($F$4,$F$5,L127,$F$3)/(1-$F$7))</f>
        <v>#REF!</v>
      </c>
      <c r="U127" s="24" t="e">
        <f>IF(M127=0,0,Agents($F$4,$F$5,M127,$F$3)/(1-$F$7))</f>
        <v>#REF!</v>
      </c>
      <c r="V127" s="24" t="e">
        <f>IF(N127=0,0,Agents($F$4,$F$5,N127,$F$3)/(1-$F$7))</f>
        <v>#REF!</v>
      </c>
      <c r="W127" s="24" t="e">
        <f>IF(O127=0,0,Agents($F$4,$F$5,O127,$F$3)/(1-$F$7))</f>
        <v>#REF!</v>
      </c>
      <c r="X127" s="24" t="e">
        <f>IF(P127=0,0,Agents($F$4,$F$5,P127,$F$3)/(1-$F$7))</f>
        <v>#REF!</v>
      </c>
    </row>
    <row r="128" spans="1:24" x14ac:dyDescent="0.25">
      <c r="A128" s="9">
        <v>0.8125</v>
      </c>
      <c r="B128" s="17"/>
      <c r="C128" s="18">
        <v>4.6598322460391424E-4</v>
      </c>
      <c r="D128" s="18">
        <v>3.0826140567200987E-4</v>
      </c>
      <c r="E128" s="18">
        <v>1.2289541600098315E-4</v>
      </c>
      <c r="F128" s="18">
        <v>5.4296185692955066E-4</v>
      </c>
      <c r="G128" s="18">
        <v>4.3591979075850045E-4</v>
      </c>
      <c r="H128" s="19"/>
      <c r="J128" s="24" t="e">
        <f t="shared" si="14"/>
        <v>#REF!</v>
      </c>
      <c r="K128" s="24" t="e">
        <f t="shared" si="14"/>
        <v>#REF!</v>
      </c>
      <c r="L128" s="24" t="e">
        <f t="shared" si="14"/>
        <v>#REF!</v>
      </c>
      <c r="M128" s="24" t="e">
        <f t="shared" si="14"/>
        <v>#REF!</v>
      </c>
      <c r="N128" s="24" t="e">
        <f t="shared" si="14"/>
        <v>#REF!</v>
      </c>
      <c r="O128" s="24" t="e">
        <f t="shared" si="14"/>
        <v>#REF!</v>
      </c>
      <c r="P128" s="24" t="e">
        <f t="shared" si="14"/>
        <v>#REF!</v>
      </c>
      <c r="R128" s="30" t="e">
        <f>IF(J128=0,0,Agents($F$4,$F$5,J128,$F$3)/(1-$F$7))</f>
        <v>#REF!</v>
      </c>
      <c r="S128" s="30" t="e">
        <f>IF(K128=0,0,Agents($F$4,$F$5,K128,$F$3)/(1-$F$7))</f>
        <v>#REF!</v>
      </c>
      <c r="T128" s="30" t="e">
        <f>IF(L128=0,0,Agents($F$4,$F$5,L128,$F$3)/(1-$F$7))</f>
        <v>#REF!</v>
      </c>
      <c r="U128" s="30" t="e">
        <f>IF(M128=0,0,Agents($F$4,$F$5,M128,$F$3)/(1-$F$7))</f>
        <v>#REF!</v>
      </c>
      <c r="V128" s="30" t="e">
        <f>IF(N128=0,0,Agents($F$4,$F$5,N128,$F$3)/(1-$F$7))</f>
        <v>#REF!</v>
      </c>
      <c r="W128" s="30" t="e">
        <f>IF(O128=0,0,Agents($F$4,$F$5,O128,$F$3)/(1-$F$7))</f>
        <v>#REF!</v>
      </c>
      <c r="X128" s="30" t="e">
        <f>IF(P128=0,0,Agents($F$4,$F$5,P128,$F$3)/(1-$F$7))</f>
        <v>#REF!</v>
      </c>
    </row>
    <row r="129" spans="1:24" x14ac:dyDescent="0.25">
      <c r="A129" s="9"/>
      <c r="B129" s="59"/>
      <c r="C129" s="60"/>
      <c r="D129" s="60"/>
      <c r="E129" s="60"/>
      <c r="F129" s="60"/>
      <c r="G129" s="60"/>
      <c r="H129" s="61"/>
      <c r="J129" s="24"/>
      <c r="K129" s="24"/>
      <c r="L129" s="24"/>
      <c r="M129" s="24"/>
      <c r="N129" s="24"/>
      <c r="O129" s="24"/>
      <c r="P129" s="24"/>
      <c r="R129" s="30"/>
      <c r="S129" s="30"/>
      <c r="T129" s="30"/>
      <c r="U129" s="30"/>
      <c r="V129" s="30"/>
      <c r="W129" s="30"/>
      <c r="X129" s="30"/>
    </row>
    <row r="130" spans="1:24" x14ac:dyDescent="0.25">
      <c r="A130" s="9"/>
      <c r="B130" s="59"/>
      <c r="C130" s="60"/>
      <c r="D130" s="60"/>
      <c r="E130" s="60"/>
      <c r="F130" s="60"/>
      <c r="G130" s="60"/>
      <c r="H130" s="61"/>
      <c r="J130" s="24"/>
      <c r="K130" s="24"/>
      <c r="L130" s="24"/>
      <c r="M130" s="24"/>
      <c r="N130" s="24"/>
      <c r="O130" s="24"/>
      <c r="P130" s="24"/>
      <c r="R130" s="30"/>
      <c r="S130" s="30"/>
      <c r="T130" s="30"/>
      <c r="U130" s="30"/>
      <c r="V130" s="30"/>
      <c r="W130" s="30"/>
      <c r="X130" s="30"/>
    </row>
    <row r="131" spans="1:24" x14ac:dyDescent="0.25">
      <c r="B131" s="14"/>
      <c r="C131" s="15">
        <v>0.18231762573629362</v>
      </c>
      <c r="D131" s="15">
        <v>0.1837335749886724</v>
      </c>
      <c r="E131" s="15">
        <v>0.23043158133212505</v>
      </c>
      <c r="F131" s="15">
        <v>0.20862596284549162</v>
      </c>
      <c r="G131" s="15">
        <v>0.19489125509741731</v>
      </c>
      <c r="H131" s="16"/>
      <c r="J131" s="27" t="e">
        <f t="shared" ref="J131:P131" si="15">$F$2*B131/SUM($B$131:$H$131)</f>
        <v>#REF!</v>
      </c>
      <c r="K131" s="27" t="e">
        <f t="shared" si="15"/>
        <v>#REF!</v>
      </c>
      <c r="L131" s="27" t="e">
        <f t="shared" si="15"/>
        <v>#REF!</v>
      </c>
      <c r="M131" s="27" t="e">
        <f t="shared" si="15"/>
        <v>#REF!</v>
      </c>
      <c r="N131" s="27" t="e">
        <f t="shared" si="15"/>
        <v>#REF!</v>
      </c>
      <c r="O131" s="27" t="e">
        <f t="shared" si="15"/>
        <v>#REF!</v>
      </c>
      <c r="P131" s="27" t="e">
        <f t="shared" si="15"/>
        <v>#REF!</v>
      </c>
      <c r="R131" s="26" t="e">
        <f t="shared" ref="R131:X131" si="16">(SUM(R105:R130)/2)/$C$6</f>
        <v>#REF!</v>
      </c>
      <c r="S131" s="26" t="e">
        <f t="shared" si="16"/>
        <v>#REF!</v>
      </c>
      <c r="T131" s="26" t="e">
        <f t="shared" si="16"/>
        <v>#REF!</v>
      </c>
      <c r="U131" s="26" t="e">
        <f t="shared" si="16"/>
        <v>#REF!</v>
      </c>
      <c r="V131" s="26" t="e">
        <f t="shared" si="16"/>
        <v>#REF!</v>
      </c>
      <c r="W131" s="26" t="e">
        <f t="shared" si="16"/>
        <v>#REF!</v>
      </c>
      <c r="X131" s="26" t="e">
        <f t="shared" si="16"/>
        <v>#REF!</v>
      </c>
    </row>
    <row r="132" spans="1:24" x14ac:dyDescent="0.25">
      <c r="R132" s="32" t="e">
        <f>SUM(R131:X131)/5</f>
        <v>#REF!</v>
      </c>
      <c r="S132" s="31"/>
      <c r="T132" s="31"/>
      <c r="U132" s="31"/>
      <c r="V132" s="31"/>
      <c r="W132" s="31"/>
      <c r="X132" s="4"/>
    </row>
    <row r="134" spans="1:24" x14ac:dyDescent="0.25">
      <c r="A134" s="39" t="s">
        <v>17</v>
      </c>
      <c r="J134" s="6" t="s">
        <v>14</v>
      </c>
      <c r="K134" s="20"/>
      <c r="L134" s="20"/>
      <c r="M134" s="33">
        <v>43221</v>
      </c>
      <c r="N134" s="20"/>
      <c r="O134" s="20"/>
      <c r="P134" s="21"/>
      <c r="R134" s="6" t="s">
        <v>15</v>
      </c>
      <c r="S134" s="20"/>
      <c r="T134" s="20"/>
      <c r="U134" s="20"/>
      <c r="V134" s="20"/>
      <c r="W134" s="20"/>
      <c r="X134" s="21"/>
    </row>
    <row r="135" spans="1:24" x14ac:dyDescent="0.25">
      <c r="A135" s="5" t="s">
        <v>6</v>
      </c>
      <c r="B135" s="22" t="s">
        <v>13</v>
      </c>
      <c r="C135" s="28" t="s">
        <v>7</v>
      </c>
      <c r="D135" s="28" t="s">
        <v>8</v>
      </c>
      <c r="E135" s="28" t="s">
        <v>9</v>
      </c>
      <c r="F135" s="28" t="s">
        <v>10</v>
      </c>
      <c r="G135" s="28" t="s">
        <v>11</v>
      </c>
      <c r="H135" s="29" t="s">
        <v>12</v>
      </c>
      <c r="J135" s="22" t="s">
        <v>13</v>
      </c>
      <c r="K135" s="20" t="s">
        <v>7</v>
      </c>
      <c r="L135" s="20" t="s">
        <v>8</v>
      </c>
      <c r="M135" s="20" t="s">
        <v>9</v>
      </c>
      <c r="N135" s="20" t="s">
        <v>10</v>
      </c>
      <c r="O135" s="20" t="s">
        <v>11</v>
      </c>
      <c r="P135" s="21" t="s">
        <v>12</v>
      </c>
      <c r="R135" s="22" t="s">
        <v>13</v>
      </c>
      <c r="S135" s="20" t="s">
        <v>7</v>
      </c>
      <c r="T135" s="20" t="s">
        <v>8</v>
      </c>
      <c r="U135" s="20" t="s">
        <v>9</v>
      </c>
      <c r="V135" s="20" t="s">
        <v>10</v>
      </c>
      <c r="W135" s="20" t="s">
        <v>11</v>
      </c>
      <c r="X135" s="21" t="s">
        <v>12</v>
      </c>
    </row>
    <row r="136" spans="1:24" x14ac:dyDescent="0.25">
      <c r="A136" s="10">
        <v>0.33333333333333331</v>
      </c>
      <c r="B136" s="11"/>
      <c r="C136" s="12">
        <v>1.6775396085740912E-2</v>
      </c>
      <c r="D136" s="12">
        <v>2.1732429099876695E-2</v>
      </c>
      <c r="E136" s="12">
        <v>2.2612756544180903E-2</v>
      </c>
      <c r="F136" s="12">
        <v>2.0768291027555313E-2</v>
      </c>
      <c r="G136" s="12">
        <v>2.1650682941005521E-2</v>
      </c>
      <c r="H136" s="13"/>
      <c r="J136" s="24" t="e">
        <f t="shared" ref="J136:P151" si="17">B136*J$162</f>
        <v>#REF!</v>
      </c>
      <c r="K136" s="24" t="e">
        <f t="shared" si="17"/>
        <v>#REF!</v>
      </c>
      <c r="L136" s="24" t="e">
        <f t="shared" si="17"/>
        <v>#REF!</v>
      </c>
      <c r="M136" s="24" t="e">
        <f t="shared" si="17"/>
        <v>#REF!</v>
      </c>
      <c r="N136" s="24" t="e">
        <f t="shared" si="17"/>
        <v>#REF!</v>
      </c>
      <c r="O136" s="24" t="e">
        <f t="shared" si="17"/>
        <v>#REF!</v>
      </c>
      <c r="P136" s="24" t="e">
        <f t="shared" si="17"/>
        <v>#REF!</v>
      </c>
      <c r="R136" s="24" t="e">
        <f>IF(J136=0,0,Agents($G$4,$G$5,J136,$G$3)/(1-$G$7))</f>
        <v>#REF!</v>
      </c>
      <c r="S136" s="24" t="e">
        <f>IF(K136=0,0,Agents($G$4,$G$5,K136,$G$3)/(1-$G$7))</f>
        <v>#REF!</v>
      </c>
      <c r="T136" s="24" t="e">
        <f>IF(L136=0,0,Agents($G$4,$G$5,L136,$G$3)/(1-$G$7))</f>
        <v>#REF!</v>
      </c>
      <c r="U136" s="24" t="e">
        <f>IF(M136=0,0,Agents($G$4,$G$5,M136,$G$3)/(1-$G$7))</f>
        <v>#REF!</v>
      </c>
      <c r="V136" s="24" t="e">
        <f>IF(N136=0,0,Agents($G$4,$G$5,N136,$G$3)/(1-$G$7))</f>
        <v>#REF!</v>
      </c>
      <c r="W136" s="24" t="e">
        <f>IF(O136=0,0,Agents($G$4,$G$5,O136,$G$3)/(1-$G$7))</f>
        <v>#REF!</v>
      </c>
      <c r="X136" s="24" t="e">
        <f>IF(P136=0,0,Agents($G$4,$G$5,P136,$G$3)/(1-$G$7))</f>
        <v>#REF!</v>
      </c>
    </row>
    <row r="137" spans="1:24" x14ac:dyDescent="0.25">
      <c r="A137" s="8">
        <v>0.35416666666666669</v>
      </c>
      <c r="B137" s="17"/>
      <c r="C137" s="18">
        <v>3.8365952159055611E-2</v>
      </c>
      <c r="D137" s="18">
        <v>4.0998766954377312E-2</v>
      </c>
      <c r="E137" s="18">
        <v>4.3382081848347055E-2</v>
      </c>
      <c r="F137" s="18">
        <v>3.9228994163160037E-2</v>
      </c>
      <c r="G137" s="18">
        <v>4.5916884626562043E-2</v>
      </c>
      <c r="H137" s="19"/>
      <c r="J137" s="24" t="e">
        <f t="shared" si="17"/>
        <v>#REF!</v>
      </c>
      <c r="K137" s="24" t="e">
        <f t="shared" si="17"/>
        <v>#REF!</v>
      </c>
      <c r="L137" s="24" t="e">
        <f t="shared" si="17"/>
        <v>#REF!</v>
      </c>
      <c r="M137" s="24" t="e">
        <f t="shared" si="17"/>
        <v>#REF!</v>
      </c>
      <c r="N137" s="24" t="e">
        <f t="shared" si="17"/>
        <v>#REF!</v>
      </c>
      <c r="O137" s="24" t="e">
        <f t="shared" si="17"/>
        <v>#REF!</v>
      </c>
      <c r="P137" s="24" t="e">
        <f t="shared" si="17"/>
        <v>#REF!</v>
      </c>
      <c r="R137" s="30" t="e">
        <f>IF(J137=0,0,Agents($G$4,$G$5,J137,$G$3)/(1-$G$7))</f>
        <v>#REF!</v>
      </c>
      <c r="S137" s="30" t="e">
        <f>IF(K137=0,0,Agents($G$4,$G$5,K137,$G$3)/(1-$G$7))</f>
        <v>#REF!</v>
      </c>
      <c r="T137" s="30" t="e">
        <f>IF(L137=0,0,Agents($G$4,$G$5,L137,$G$3)/(1-$G$7))</f>
        <v>#REF!</v>
      </c>
      <c r="U137" s="30" t="e">
        <f>IF(M137=0,0,Agents($G$4,$G$5,M137,$G$3)/(1-$G$7))</f>
        <v>#REF!</v>
      </c>
      <c r="V137" s="30" t="e">
        <f>IF(N137=0,0,Agents($G$4,$G$5,N137,$G$3)/(1-$G$7))</f>
        <v>#REF!</v>
      </c>
      <c r="W137" s="30" t="e">
        <f>IF(O137=0,0,Agents($G$4,$G$5,O137,$G$3)/(1-$G$7))</f>
        <v>#REF!</v>
      </c>
      <c r="X137" s="30" t="e">
        <f>IF(P137=0,0,Agents($G$4,$G$5,P137,$G$3)/(1-$G$7))</f>
        <v>#REF!</v>
      </c>
    </row>
    <row r="138" spans="1:24" x14ac:dyDescent="0.25">
      <c r="A138" s="7">
        <v>0.375</v>
      </c>
      <c r="B138" s="11"/>
      <c r="C138" s="12">
        <v>4.8772910841876356E-2</v>
      </c>
      <c r="D138" s="12">
        <v>4.9630086313193586E-2</v>
      </c>
      <c r="E138" s="12">
        <v>5.3213715128425709E-2</v>
      </c>
      <c r="F138" s="12">
        <v>5.2531559657934032E-2</v>
      </c>
      <c r="G138" s="12">
        <v>5.9430398140075558E-2</v>
      </c>
      <c r="H138" s="13"/>
      <c r="J138" s="24" t="e">
        <f t="shared" si="17"/>
        <v>#REF!</v>
      </c>
      <c r="K138" s="24" t="e">
        <f t="shared" si="17"/>
        <v>#REF!</v>
      </c>
      <c r="L138" s="24" t="e">
        <f t="shared" si="17"/>
        <v>#REF!</v>
      </c>
      <c r="M138" s="24" t="e">
        <f t="shared" si="17"/>
        <v>#REF!</v>
      </c>
      <c r="N138" s="24" t="e">
        <f t="shared" si="17"/>
        <v>#REF!</v>
      </c>
      <c r="O138" s="24" t="e">
        <f t="shared" si="17"/>
        <v>#REF!</v>
      </c>
      <c r="P138" s="24" t="e">
        <f t="shared" si="17"/>
        <v>#REF!</v>
      </c>
      <c r="R138" s="24" t="e">
        <f>IF(J138=0,0,Agents($G$4,$G$5,J138,$G$3)/(1-$G$7))</f>
        <v>#REF!</v>
      </c>
      <c r="S138" s="24" t="e">
        <f>IF(K138=0,0,Agents($G$4,$G$5,K138,$G$3)/(1-$G$7))</f>
        <v>#REF!</v>
      </c>
      <c r="T138" s="24" t="e">
        <f>IF(L138=0,0,Agents($G$4,$G$5,L138,$G$3)/(1-$G$7))</f>
        <v>#REF!</v>
      </c>
      <c r="U138" s="24" t="e">
        <f>IF(M138=0,0,Agents($G$4,$G$5,M138,$G$3)/(1-$G$7))</f>
        <v>#REF!</v>
      </c>
      <c r="V138" s="24" t="e">
        <f>IF(N138=0,0,Agents($G$4,$G$5,N138,$G$3)/(1-$G$7))</f>
        <v>#REF!</v>
      </c>
      <c r="W138" s="24" t="e">
        <f>IF(O138=0,0,Agents($G$4,$G$5,O138,$G$3)/(1-$G$7))</f>
        <v>#REF!</v>
      </c>
      <c r="X138" s="24" t="e">
        <f>IF(P138=0,0,Agents($G$4,$G$5,P138,$G$3)/(1-$G$7))</f>
        <v>#REF!</v>
      </c>
    </row>
    <row r="139" spans="1:24" x14ac:dyDescent="0.25">
      <c r="A139" s="8">
        <v>0.39583333333333331</v>
      </c>
      <c r="B139" s="17"/>
      <c r="C139" s="18">
        <v>5.6539297918608261E-2</v>
      </c>
      <c r="D139" s="18">
        <v>6.3039457459926021E-2</v>
      </c>
      <c r="E139" s="18">
        <v>5.9604276760476832E-2</v>
      </c>
      <c r="F139" s="18">
        <v>5.6332292656440887E-2</v>
      </c>
      <c r="G139" s="18">
        <v>6.6986341179889566E-2</v>
      </c>
      <c r="H139" s="19"/>
      <c r="J139" s="24" t="e">
        <f t="shared" si="17"/>
        <v>#REF!</v>
      </c>
      <c r="K139" s="24" t="e">
        <f t="shared" si="17"/>
        <v>#REF!</v>
      </c>
      <c r="L139" s="24" t="e">
        <f t="shared" si="17"/>
        <v>#REF!</v>
      </c>
      <c r="M139" s="24" t="e">
        <f t="shared" si="17"/>
        <v>#REF!</v>
      </c>
      <c r="N139" s="24" t="e">
        <f t="shared" si="17"/>
        <v>#REF!</v>
      </c>
      <c r="O139" s="24" t="e">
        <f t="shared" si="17"/>
        <v>#REF!</v>
      </c>
      <c r="P139" s="24" t="e">
        <f t="shared" si="17"/>
        <v>#REF!</v>
      </c>
      <c r="R139" s="30" t="e">
        <f>IF(J139=0,0,Agents($G$4,$G$5,J139,$G$3)/(1-$G$7))</f>
        <v>#REF!</v>
      </c>
      <c r="S139" s="30" t="e">
        <f>IF(K139=0,0,Agents($G$4,$G$5,K139,$G$3)/(1-$G$7))</f>
        <v>#REF!</v>
      </c>
      <c r="T139" s="30" t="e">
        <f>IF(L139=0,0,Agents($G$4,$G$5,L139,$G$3)/(1-$G$7))</f>
        <v>#REF!</v>
      </c>
      <c r="U139" s="30" t="e">
        <f>IF(M139=0,0,Agents($G$4,$G$5,M139,$G$3)/(1-$G$7))</f>
        <v>#REF!</v>
      </c>
      <c r="V139" s="30" t="e">
        <f>IF(N139=0,0,Agents($G$4,$G$5,N139,$G$3)/(1-$G$7))</f>
        <v>#REF!</v>
      </c>
      <c r="W139" s="30" t="e">
        <f>IF(O139=0,0,Agents($G$4,$G$5,O139,$G$3)/(1-$G$7))</f>
        <v>#REF!</v>
      </c>
      <c r="X139" s="30" t="e">
        <f>IF(P139=0,0,Agents($G$4,$G$5,P139,$G$3)/(1-$G$7))</f>
        <v>#REF!</v>
      </c>
    </row>
    <row r="140" spans="1:24" x14ac:dyDescent="0.25">
      <c r="A140" s="7">
        <v>0.41666666666666669</v>
      </c>
      <c r="B140" s="11"/>
      <c r="C140" s="12">
        <v>5.7471264367816091E-2</v>
      </c>
      <c r="D140" s="12">
        <v>5.9648581997533909E-2</v>
      </c>
      <c r="E140" s="12">
        <v>5.8375322600467003E-2</v>
      </c>
      <c r="F140" s="12">
        <v>5.6739514049138046E-2</v>
      </c>
      <c r="G140" s="12">
        <v>6.378959604766056E-2</v>
      </c>
      <c r="H140" s="13"/>
      <c r="J140" s="24" t="e">
        <f t="shared" si="17"/>
        <v>#REF!</v>
      </c>
      <c r="K140" s="24" t="e">
        <f t="shared" si="17"/>
        <v>#REF!</v>
      </c>
      <c r="L140" s="24" t="e">
        <f t="shared" si="17"/>
        <v>#REF!</v>
      </c>
      <c r="M140" s="24" t="e">
        <f t="shared" si="17"/>
        <v>#REF!</v>
      </c>
      <c r="N140" s="24" t="e">
        <f t="shared" si="17"/>
        <v>#REF!</v>
      </c>
      <c r="O140" s="24" t="e">
        <f t="shared" si="17"/>
        <v>#REF!</v>
      </c>
      <c r="P140" s="24" t="e">
        <f t="shared" si="17"/>
        <v>#REF!</v>
      </c>
      <c r="R140" s="24" t="e">
        <f>IF(J140=0,0,Agents($G$4,$G$5,J140,$G$3)/(1-$G$7))</f>
        <v>#REF!</v>
      </c>
      <c r="S140" s="24" t="e">
        <f>IF(K140=0,0,Agents($G$4,$G$5,K140,$G$3)/(1-$G$7))</f>
        <v>#REF!</v>
      </c>
      <c r="T140" s="24" t="e">
        <f>IF(L140=0,0,Agents($G$4,$G$5,L140,$G$3)/(1-$G$7))</f>
        <v>#REF!</v>
      </c>
      <c r="U140" s="24" t="e">
        <f>IF(M140=0,0,Agents($G$4,$G$5,M140,$G$3)/(1-$G$7))</f>
        <v>#REF!</v>
      </c>
      <c r="V140" s="24" t="e">
        <f>IF(N140=0,0,Agents($G$4,$G$5,N140,$G$3)/(1-$G$7))</f>
        <v>#REF!</v>
      </c>
      <c r="W140" s="24" t="e">
        <f>IF(O140=0,0,Agents($G$4,$G$5,O140,$G$3)/(1-$G$7))</f>
        <v>#REF!</v>
      </c>
      <c r="X140" s="24" t="e">
        <f>IF(P140=0,0,Agents($G$4,$G$5,P140,$G$3)/(1-$G$7))</f>
        <v>#REF!</v>
      </c>
    </row>
    <row r="141" spans="1:24" x14ac:dyDescent="0.25">
      <c r="A141" s="8">
        <v>0.4375</v>
      </c>
      <c r="B141" s="17"/>
      <c r="C141" s="18">
        <v>6.2597079838459149E-2</v>
      </c>
      <c r="D141" s="18">
        <v>6.2885326757090007E-2</v>
      </c>
      <c r="E141" s="18">
        <v>6.4520093400516162E-2</v>
      </c>
      <c r="F141" s="18">
        <v>5.877562101262386E-2</v>
      </c>
      <c r="G141" s="18">
        <v>6.2045916884626559E-2</v>
      </c>
      <c r="H141" s="19"/>
      <c r="J141" s="24" t="e">
        <f t="shared" si="17"/>
        <v>#REF!</v>
      </c>
      <c r="K141" s="24" t="e">
        <f t="shared" si="17"/>
        <v>#REF!</v>
      </c>
      <c r="L141" s="24" t="e">
        <f t="shared" si="17"/>
        <v>#REF!</v>
      </c>
      <c r="M141" s="24" t="e">
        <f t="shared" si="17"/>
        <v>#REF!</v>
      </c>
      <c r="N141" s="24" t="e">
        <f t="shared" si="17"/>
        <v>#REF!</v>
      </c>
      <c r="O141" s="24" t="e">
        <f t="shared" si="17"/>
        <v>#REF!</v>
      </c>
      <c r="P141" s="24" t="e">
        <f t="shared" si="17"/>
        <v>#REF!</v>
      </c>
      <c r="R141" s="30" t="e">
        <f>IF(J141=0,0,Agents($G$4,$G$5,J141,$G$3)/(1-$G$7))</f>
        <v>#REF!</v>
      </c>
      <c r="S141" s="30" t="e">
        <f>IF(K141=0,0,Agents($G$4,$G$5,K141,$G$3)/(1-$G$7))</f>
        <v>#REF!</v>
      </c>
      <c r="T141" s="30" t="e">
        <f>IF(L141=0,0,Agents($G$4,$G$5,L141,$G$3)/(1-$G$7))</f>
        <v>#REF!</v>
      </c>
      <c r="U141" s="30" t="e">
        <f>IF(M141=0,0,Agents($G$4,$G$5,M141,$G$3)/(1-$G$7))</f>
        <v>#REF!</v>
      </c>
      <c r="V141" s="30" t="e">
        <f>IF(N141=0,0,Agents($G$4,$G$5,N141,$G$3)/(1-$G$7))</f>
        <v>#REF!</v>
      </c>
      <c r="W141" s="30" t="e">
        <f>IF(O141=0,0,Agents($G$4,$G$5,O141,$G$3)/(1-$G$7))</f>
        <v>#REF!</v>
      </c>
      <c r="X141" s="30" t="e">
        <f>IF(P141=0,0,Agents($G$4,$G$5,P141,$G$3)/(1-$G$7))</f>
        <v>#REF!</v>
      </c>
    </row>
    <row r="142" spans="1:24" x14ac:dyDescent="0.25">
      <c r="A142" s="7">
        <v>0.45833333333333331</v>
      </c>
      <c r="B142" s="11"/>
      <c r="C142" s="12">
        <v>6.3839701770736251E-2</v>
      </c>
      <c r="D142" s="12">
        <v>5.9802712700369916E-2</v>
      </c>
      <c r="E142" s="12">
        <v>5.8498218016467984E-2</v>
      </c>
      <c r="F142" s="12">
        <v>5.7553956834532377E-2</v>
      </c>
      <c r="G142" s="12">
        <v>6.3644289450741062E-2</v>
      </c>
      <c r="H142" s="13"/>
      <c r="J142" s="24" t="e">
        <f t="shared" si="17"/>
        <v>#REF!</v>
      </c>
      <c r="K142" s="24" t="e">
        <f t="shared" si="17"/>
        <v>#REF!</v>
      </c>
      <c r="L142" s="24" t="e">
        <f t="shared" si="17"/>
        <v>#REF!</v>
      </c>
      <c r="M142" s="24" t="e">
        <f t="shared" si="17"/>
        <v>#REF!</v>
      </c>
      <c r="N142" s="24" t="e">
        <f t="shared" si="17"/>
        <v>#REF!</v>
      </c>
      <c r="O142" s="24" t="e">
        <f t="shared" si="17"/>
        <v>#REF!</v>
      </c>
      <c r="P142" s="24" t="e">
        <f t="shared" si="17"/>
        <v>#REF!</v>
      </c>
      <c r="R142" s="24" t="e">
        <f>IF(J142=0,0,Agents($G$4,$G$5,J142,$G$3)/(1-$G$7))</f>
        <v>#REF!</v>
      </c>
      <c r="S142" s="24" t="e">
        <f>IF(K142=0,0,Agents($G$4,$G$5,K142,$G$3)/(1-$G$7))</f>
        <v>#REF!</v>
      </c>
      <c r="T142" s="24" t="e">
        <f>IF(L142=0,0,Agents($G$4,$G$5,L142,$G$3)/(1-$G$7))</f>
        <v>#REF!</v>
      </c>
      <c r="U142" s="24" t="e">
        <f>IF(M142=0,0,Agents($G$4,$G$5,M142,$G$3)/(1-$G$7))</f>
        <v>#REF!</v>
      </c>
      <c r="V142" s="24" t="e">
        <f>IF(N142=0,0,Agents($G$4,$G$5,N142,$G$3)/(1-$G$7))</f>
        <v>#REF!</v>
      </c>
      <c r="W142" s="24" t="e">
        <f>IF(O142=0,0,Agents($G$4,$G$5,O142,$G$3)/(1-$G$7))</f>
        <v>#REF!</v>
      </c>
      <c r="X142" s="24" t="e">
        <f>IF(P142=0,0,Agents($G$4,$G$5,P142,$G$3)/(1-$G$7))</f>
        <v>#REF!</v>
      </c>
    </row>
    <row r="143" spans="1:24" x14ac:dyDescent="0.25">
      <c r="A143" s="8">
        <v>0.47916666666666669</v>
      </c>
      <c r="B143" s="17"/>
      <c r="C143" s="18">
        <v>5.684995340167754E-2</v>
      </c>
      <c r="D143" s="18">
        <v>6.4889025893958077E-2</v>
      </c>
      <c r="E143" s="18">
        <v>5.9112695096472899E-2</v>
      </c>
      <c r="F143" s="18">
        <v>5.6332292656440887E-2</v>
      </c>
      <c r="G143" s="18">
        <v>6.495204882301657E-2</v>
      </c>
      <c r="H143" s="19"/>
      <c r="J143" s="24" t="e">
        <f t="shared" si="17"/>
        <v>#REF!</v>
      </c>
      <c r="K143" s="24" t="e">
        <f t="shared" si="17"/>
        <v>#REF!</v>
      </c>
      <c r="L143" s="24" t="e">
        <f t="shared" si="17"/>
        <v>#REF!</v>
      </c>
      <c r="M143" s="24" t="e">
        <f t="shared" si="17"/>
        <v>#REF!</v>
      </c>
      <c r="N143" s="24" t="e">
        <f t="shared" si="17"/>
        <v>#REF!</v>
      </c>
      <c r="O143" s="24" t="e">
        <f t="shared" si="17"/>
        <v>#REF!</v>
      </c>
      <c r="P143" s="24" t="e">
        <f t="shared" si="17"/>
        <v>#REF!</v>
      </c>
      <c r="R143" s="30" t="e">
        <f>IF(J143=0,0,Agents($G$4,$G$5,J143,$G$3)/(1-$G$7))</f>
        <v>#REF!</v>
      </c>
      <c r="S143" s="30" t="e">
        <f>IF(K143=0,0,Agents($G$4,$G$5,K143,$G$3)/(1-$G$7))</f>
        <v>#REF!</v>
      </c>
      <c r="T143" s="30" t="e">
        <f>IF(L143=0,0,Agents($G$4,$G$5,L143,$G$3)/(1-$G$7))</f>
        <v>#REF!</v>
      </c>
      <c r="U143" s="30" t="e">
        <f>IF(M143=0,0,Agents($G$4,$G$5,M143,$G$3)/(1-$G$7))</f>
        <v>#REF!</v>
      </c>
      <c r="V143" s="30" t="e">
        <f>IF(N143=0,0,Agents($G$4,$G$5,N143,$G$3)/(1-$G$7))</f>
        <v>#REF!</v>
      </c>
      <c r="W143" s="30" t="e">
        <f>IF(O143=0,0,Agents($G$4,$G$5,O143,$G$3)/(1-$G$7))</f>
        <v>#REF!</v>
      </c>
      <c r="X143" s="30" t="e">
        <f>IF(P143=0,0,Agents($G$4,$G$5,P143,$G$3)/(1-$G$7))</f>
        <v>#REF!</v>
      </c>
    </row>
    <row r="144" spans="1:24" x14ac:dyDescent="0.25">
      <c r="A144" s="7">
        <v>0.5</v>
      </c>
      <c r="B144" s="11"/>
      <c r="C144" s="12">
        <v>5.8558558558558557E-2</v>
      </c>
      <c r="D144" s="12">
        <v>5.6565967940813811E-2</v>
      </c>
      <c r="E144" s="12">
        <v>5.5671623448445375E-2</v>
      </c>
      <c r="F144" s="12">
        <v>5.4839147549884622E-2</v>
      </c>
      <c r="G144" s="12">
        <v>5.8267945364719562E-2</v>
      </c>
      <c r="H144" s="13"/>
      <c r="J144" s="24" t="e">
        <f t="shared" si="17"/>
        <v>#REF!</v>
      </c>
      <c r="K144" s="24" t="e">
        <f t="shared" si="17"/>
        <v>#REF!</v>
      </c>
      <c r="L144" s="24" t="e">
        <f t="shared" si="17"/>
        <v>#REF!</v>
      </c>
      <c r="M144" s="24" t="e">
        <f t="shared" si="17"/>
        <v>#REF!</v>
      </c>
      <c r="N144" s="24" t="e">
        <f t="shared" si="17"/>
        <v>#REF!</v>
      </c>
      <c r="O144" s="24" t="e">
        <f t="shared" si="17"/>
        <v>#REF!</v>
      </c>
      <c r="P144" s="24" t="e">
        <f t="shared" si="17"/>
        <v>#REF!</v>
      </c>
      <c r="R144" s="24" t="e">
        <f>IF(J144=0,0,Agents($G$4,$G$5,J144,$G$3)/(1-$G$7))</f>
        <v>#REF!</v>
      </c>
      <c r="S144" s="24" t="e">
        <f>IF(K144=0,0,Agents($G$4,$G$5,K144,$G$3)/(1-$G$7))</f>
        <v>#REF!</v>
      </c>
      <c r="T144" s="24" t="e">
        <f>IF(L144=0,0,Agents($G$4,$G$5,L144,$G$3)/(1-$G$7))</f>
        <v>#REF!</v>
      </c>
      <c r="U144" s="24" t="e">
        <f>IF(M144=0,0,Agents($G$4,$G$5,M144,$G$3)/(1-$G$7))</f>
        <v>#REF!</v>
      </c>
      <c r="V144" s="24" t="e">
        <f>IF(N144=0,0,Agents($G$4,$G$5,N144,$G$3)/(1-$G$7))</f>
        <v>#REF!</v>
      </c>
      <c r="W144" s="24" t="e">
        <f>IF(O144=0,0,Agents($G$4,$G$5,O144,$G$3)/(1-$G$7))</f>
        <v>#REF!</v>
      </c>
      <c r="X144" s="24" t="e">
        <f>IF(P144=0,0,Agents($G$4,$G$5,P144,$G$3)/(1-$G$7))</f>
        <v>#REF!</v>
      </c>
    </row>
    <row r="145" spans="1:24" x14ac:dyDescent="0.25">
      <c r="A145" s="8">
        <v>0.52083333333333337</v>
      </c>
      <c r="B145" s="17"/>
      <c r="C145" s="18">
        <v>5.1724137931034482E-2</v>
      </c>
      <c r="D145" s="18">
        <v>5.5332922318125768E-2</v>
      </c>
      <c r="E145" s="18">
        <v>5.7637950104461107E-2</v>
      </c>
      <c r="F145" s="18">
        <v>5.4974888014117006E-2</v>
      </c>
      <c r="G145" s="18">
        <v>5.1583841906422553E-2</v>
      </c>
      <c r="H145" s="19"/>
      <c r="J145" s="24" t="e">
        <f t="shared" si="17"/>
        <v>#REF!</v>
      </c>
      <c r="K145" s="24" t="e">
        <f t="shared" si="17"/>
        <v>#REF!</v>
      </c>
      <c r="L145" s="24" t="e">
        <f t="shared" si="17"/>
        <v>#REF!</v>
      </c>
      <c r="M145" s="24" t="e">
        <f t="shared" si="17"/>
        <v>#REF!</v>
      </c>
      <c r="N145" s="24" t="e">
        <f t="shared" si="17"/>
        <v>#REF!</v>
      </c>
      <c r="O145" s="24" t="e">
        <f t="shared" si="17"/>
        <v>#REF!</v>
      </c>
      <c r="P145" s="24" t="e">
        <f t="shared" si="17"/>
        <v>#REF!</v>
      </c>
      <c r="R145" s="30" t="e">
        <f>IF(J145=0,0,Agents($G$4,$G$5,J145,$G$3)/(1-$G$7))</f>
        <v>#REF!</v>
      </c>
      <c r="S145" s="30" t="e">
        <f>IF(K145=0,0,Agents($G$4,$G$5,K145,$G$3)/(1-$G$7))</f>
        <v>#REF!</v>
      </c>
      <c r="T145" s="30" t="e">
        <f>IF(L145=0,0,Agents($G$4,$G$5,L145,$G$3)/(1-$G$7))</f>
        <v>#REF!</v>
      </c>
      <c r="U145" s="30" t="e">
        <f>IF(M145=0,0,Agents($G$4,$G$5,M145,$G$3)/(1-$G$7))</f>
        <v>#REF!</v>
      </c>
      <c r="V145" s="30" t="e">
        <f>IF(N145=0,0,Agents($G$4,$G$5,N145,$G$3)/(1-$G$7))</f>
        <v>#REF!</v>
      </c>
      <c r="W145" s="30" t="e">
        <f>IF(O145=0,0,Agents($G$4,$G$5,O145,$G$3)/(1-$G$7))</f>
        <v>#REF!</v>
      </c>
      <c r="X145" s="30" t="e">
        <f>IF(P145=0,0,Agents($G$4,$G$5,P145,$G$3)/(1-$G$7))</f>
        <v>#REF!</v>
      </c>
    </row>
    <row r="146" spans="1:24" x14ac:dyDescent="0.25">
      <c r="A146" s="7">
        <v>0.54166666666666663</v>
      </c>
      <c r="B146" s="11"/>
      <c r="C146" s="12">
        <v>5.4520037278657965E-2</v>
      </c>
      <c r="D146" s="12">
        <v>5.5332922318125768E-2</v>
      </c>
      <c r="E146" s="12">
        <v>5.481135553643849E-2</v>
      </c>
      <c r="F146" s="12">
        <v>5.6332292656440887E-2</v>
      </c>
      <c r="G146" s="12">
        <v>5.4489973844812557E-2</v>
      </c>
      <c r="H146" s="13"/>
      <c r="J146" s="24" t="e">
        <f t="shared" si="17"/>
        <v>#REF!</v>
      </c>
      <c r="K146" s="24" t="e">
        <f t="shared" si="17"/>
        <v>#REF!</v>
      </c>
      <c r="L146" s="24" t="e">
        <f t="shared" si="17"/>
        <v>#REF!</v>
      </c>
      <c r="M146" s="24" t="e">
        <f t="shared" si="17"/>
        <v>#REF!</v>
      </c>
      <c r="N146" s="24" t="e">
        <f t="shared" si="17"/>
        <v>#REF!</v>
      </c>
      <c r="O146" s="24" t="e">
        <f t="shared" si="17"/>
        <v>#REF!</v>
      </c>
      <c r="P146" s="24" t="e">
        <f t="shared" si="17"/>
        <v>#REF!</v>
      </c>
      <c r="R146" s="24" t="e">
        <f>IF(J146=0,0,Agents($G$4,$G$5,J146,$G$3)/(1-$G$7))</f>
        <v>#REF!</v>
      </c>
      <c r="S146" s="24" t="e">
        <f>IF(K146=0,0,Agents($G$4,$G$5,K146,$G$3)/(1-$G$7))</f>
        <v>#REF!</v>
      </c>
      <c r="T146" s="24" t="e">
        <f>IF(L146=0,0,Agents($G$4,$G$5,L146,$G$3)/(1-$G$7))</f>
        <v>#REF!</v>
      </c>
      <c r="U146" s="24" t="e">
        <f>IF(M146=0,0,Agents($G$4,$G$5,M146,$G$3)/(1-$G$7))</f>
        <v>#REF!</v>
      </c>
      <c r="V146" s="24" t="e">
        <f>IF(N146=0,0,Agents($G$4,$G$5,N146,$G$3)/(1-$G$7))</f>
        <v>#REF!</v>
      </c>
      <c r="W146" s="24" t="e">
        <f>IF(O146=0,0,Agents($G$4,$G$5,O146,$G$3)/(1-$G$7))</f>
        <v>#REF!</v>
      </c>
      <c r="X146" s="24" t="e">
        <f>IF(P146=0,0,Agents($G$4,$G$5,P146,$G$3)/(1-$G$7))</f>
        <v>#REF!</v>
      </c>
    </row>
    <row r="147" spans="1:24" x14ac:dyDescent="0.25">
      <c r="A147" s="8">
        <v>0.5625</v>
      </c>
      <c r="B147" s="17"/>
      <c r="C147" s="18">
        <v>5.778191985088537E-2</v>
      </c>
      <c r="D147" s="18">
        <v>5.5641183723797782E-2</v>
      </c>
      <c r="E147" s="18">
        <v>5.972717217647782E-2</v>
      </c>
      <c r="F147" s="18">
        <v>5.8368399619926702E-2</v>
      </c>
      <c r="G147" s="18">
        <v>6.0592850915431561E-2</v>
      </c>
      <c r="H147" s="19"/>
      <c r="J147" s="24" t="e">
        <f t="shared" si="17"/>
        <v>#REF!</v>
      </c>
      <c r="K147" s="24" t="e">
        <f t="shared" si="17"/>
        <v>#REF!</v>
      </c>
      <c r="L147" s="24" t="e">
        <f t="shared" si="17"/>
        <v>#REF!</v>
      </c>
      <c r="M147" s="24" t="e">
        <f t="shared" si="17"/>
        <v>#REF!</v>
      </c>
      <c r="N147" s="24" t="e">
        <f t="shared" si="17"/>
        <v>#REF!</v>
      </c>
      <c r="O147" s="24" t="e">
        <f t="shared" si="17"/>
        <v>#REF!</v>
      </c>
      <c r="P147" s="24" t="e">
        <f t="shared" si="17"/>
        <v>#REF!</v>
      </c>
      <c r="R147" s="30" t="e">
        <f>IF(J147=0,0,Agents($G$4,$G$5,J147,$G$3)/(1-$G$7))</f>
        <v>#REF!</v>
      </c>
      <c r="S147" s="30" t="e">
        <f>IF(K147=0,0,Agents($G$4,$G$5,K147,$G$3)/(1-$G$7))</f>
        <v>#REF!</v>
      </c>
      <c r="T147" s="30" t="e">
        <f>IF(L147=0,0,Agents($G$4,$G$5,L147,$G$3)/(1-$G$7))</f>
        <v>#REF!</v>
      </c>
      <c r="U147" s="30" t="e">
        <f>IF(M147=0,0,Agents($G$4,$G$5,M147,$G$3)/(1-$G$7))</f>
        <v>#REF!</v>
      </c>
      <c r="V147" s="30" t="e">
        <f>IF(N147=0,0,Agents($G$4,$G$5,N147,$G$3)/(1-$G$7))</f>
        <v>#REF!</v>
      </c>
      <c r="W147" s="30" t="e">
        <f>IF(O147=0,0,Agents($G$4,$G$5,O147,$G$3)/(1-$G$7))</f>
        <v>#REF!</v>
      </c>
      <c r="X147" s="30" t="e">
        <f>IF(P147=0,0,Agents($G$4,$G$5,P147,$G$3)/(1-$G$7))</f>
        <v>#REF!</v>
      </c>
    </row>
    <row r="148" spans="1:24" x14ac:dyDescent="0.25">
      <c r="A148" s="7">
        <v>0.58333333333333337</v>
      </c>
      <c r="B148" s="11"/>
      <c r="C148" s="12">
        <v>5.591798695246971E-2</v>
      </c>
      <c r="D148" s="12">
        <v>5.6874229346485818E-2</v>
      </c>
      <c r="E148" s="12">
        <v>6.0341649256482735E-2</v>
      </c>
      <c r="F148" s="12">
        <v>6.4476720510384139E-2</v>
      </c>
      <c r="G148" s="12">
        <v>5.9430398140075558E-2</v>
      </c>
      <c r="H148" s="13"/>
      <c r="J148" s="24" t="e">
        <f t="shared" si="17"/>
        <v>#REF!</v>
      </c>
      <c r="K148" s="24" t="e">
        <f t="shared" si="17"/>
        <v>#REF!</v>
      </c>
      <c r="L148" s="24" t="e">
        <f t="shared" si="17"/>
        <v>#REF!</v>
      </c>
      <c r="M148" s="24" t="e">
        <f t="shared" si="17"/>
        <v>#REF!</v>
      </c>
      <c r="N148" s="24" t="e">
        <f t="shared" si="17"/>
        <v>#REF!</v>
      </c>
      <c r="O148" s="24" t="e">
        <f t="shared" si="17"/>
        <v>#REF!</v>
      </c>
      <c r="P148" s="24" t="e">
        <f t="shared" si="17"/>
        <v>#REF!</v>
      </c>
      <c r="R148" s="24" t="e">
        <f>IF(J148=0,0,Agents($G$4,$G$5,J148,$G$3)/(1-$G$7))</f>
        <v>#REF!</v>
      </c>
      <c r="S148" s="24" t="e">
        <f>IF(K148=0,0,Agents($G$4,$G$5,K148,$G$3)/(1-$G$7))</f>
        <v>#REF!</v>
      </c>
      <c r="T148" s="24" t="e">
        <f>IF(L148=0,0,Agents($G$4,$G$5,L148,$G$3)/(1-$G$7))</f>
        <v>#REF!</v>
      </c>
      <c r="U148" s="24" t="e">
        <f>IF(M148=0,0,Agents($G$4,$G$5,M148,$G$3)/(1-$G$7))</f>
        <v>#REF!</v>
      </c>
      <c r="V148" s="24" t="e">
        <f>IF(N148=0,0,Agents($G$4,$G$5,N148,$G$3)/(1-$G$7))</f>
        <v>#REF!</v>
      </c>
      <c r="W148" s="24" t="e">
        <f>IF(O148=0,0,Agents($G$4,$G$5,O148,$G$3)/(1-$G$7))</f>
        <v>#REF!</v>
      </c>
      <c r="X148" s="24" t="e">
        <f>IF(P148=0,0,Agents($G$4,$G$5,P148,$G$3)/(1-$G$7))</f>
        <v>#REF!</v>
      </c>
    </row>
    <row r="149" spans="1:24" x14ac:dyDescent="0.25">
      <c r="A149" s="8">
        <v>0.60416666666666663</v>
      </c>
      <c r="B149" s="17"/>
      <c r="C149" s="18">
        <v>5.6694625660142904E-2</v>
      </c>
      <c r="D149" s="18">
        <v>6.0573366214549937E-2</v>
      </c>
      <c r="E149" s="18">
        <v>5.9112695096472899E-2</v>
      </c>
      <c r="F149" s="18">
        <v>5.9725804262250576E-2</v>
      </c>
      <c r="G149" s="18">
        <v>5.5797733217088058E-2</v>
      </c>
      <c r="H149" s="19"/>
      <c r="J149" s="24" t="e">
        <f t="shared" si="17"/>
        <v>#REF!</v>
      </c>
      <c r="K149" s="24" t="e">
        <f t="shared" si="17"/>
        <v>#REF!</v>
      </c>
      <c r="L149" s="24" t="e">
        <f t="shared" si="17"/>
        <v>#REF!</v>
      </c>
      <c r="M149" s="24" t="e">
        <f t="shared" si="17"/>
        <v>#REF!</v>
      </c>
      <c r="N149" s="24" t="e">
        <f t="shared" si="17"/>
        <v>#REF!</v>
      </c>
      <c r="O149" s="24" t="e">
        <f t="shared" si="17"/>
        <v>#REF!</v>
      </c>
      <c r="P149" s="24" t="e">
        <f t="shared" si="17"/>
        <v>#REF!</v>
      </c>
      <c r="R149" s="30" t="e">
        <f>IF(J149=0,0,Agents($G$4,$G$5,J149,$G$3)/(1-$G$7))</f>
        <v>#REF!</v>
      </c>
      <c r="S149" s="30" t="e">
        <f>IF(K149=0,0,Agents($G$4,$G$5,K149,$G$3)/(1-$G$7))</f>
        <v>#REF!</v>
      </c>
      <c r="T149" s="30" t="e">
        <f>IF(L149=0,0,Agents($G$4,$G$5,L149,$G$3)/(1-$G$7))</f>
        <v>#REF!</v>
      </c>
      <c r="U149" s="30" t="e">
        <f>IF(M149=0,0,Agents($G$4,$G$5,M149,$G$3)/(1-$G$7))</f>
        <v>#REF!</v>
      </c>
      <c r="V149" s="30" t="e">
        <f>IF(N149=0,0,Agents($G$4,$G$5,N149,$G$3)/(1-$G$7))</f>
        <v>#REF!</v>
      </c>
      <c r="W149" s="30" t="e">
        <f>IF(O149=0,0,Agents($G$4,$G$5,O149,$G$3)/(1-$G$7))</f>
        <v>#REF!</v>
      </c>
      <c r="X149" s="30" t="e">
        <f>IF(P149=0,0,Agents($G$4,$G$5,P149,$G$3)/(1-$G$7))</f>
        <v>#REF!</v>
      </c>
    </row>
    <row r="150" spans="1:24" x14ac:dyDescent="0.25">
      <c r="A150" s="7">
        <v>0.625</v>
      </c>
      <c r="B150" s="11"/>
      <c r="C150" s="12">
        <v>6.0733146940043489E-2</v>
      </c>
      <c r="D150" s="12">
        <v>5.6720098643649818E-2</v>
      </c>
      <c r="E150" s="12">
        <v>5.6163205112449308E-2</v>
      </c>
      <c r="F150" s="12">
        <v>6.1761911225736391E-2</v>
      </c>
      <c r="G150" s="12">
        <v>5.3036907875617552E-2</v>
      </c>
      <c r="H150" s="13"/>
      <c r="J150" s="24" t="e">
        <f t="shared" si="17"/>
        <v>#REF!</v>
      </c>
      <c r="K150" s="24" t="e">
        <f t="shared" si="17"/>
        <v>#REF!</v>
      </c>
      <c r="L150" s="24" t="e">
        <f t="shared" si="17"/>
        <v>#REF!</v>
      </c>
      <c r="M150" s="24" t="e">
        <f t="shared" si="17"/>
        <v>#REF!</v>
      </c>
      <c r="N150" s="24" t="e">
        <f t="shared" si="17"/>
        <v>#REF!</v>
      </c>
      <c r="O150" s="24" t="e">
        <f t="shared" si="17"/>
        <v>#REF!</v>
      </c>
      <c r="P150" s="24" t="e">
        <f t="shared" si="17"/>
        <v>#REF!</v>
      </c>
      <c r="R150" s="24" t="e">
        <f>IF(J150=0,0,Agents($G$4,$G$5,J150,$G$3)/(1-$G$7))</f>
        <v>#REF!</v>
      </c>
      <c r="S150" s="24" t="e">
        <f>IF(K150=0,0,Agents($G$4,$G$5,K150,$G$3)/(1-$G$7))</f>
        <v>#REF!</v>
      </c>
      <c r="T150" s="24" t="e">
        <f>IF(L150=0,0,Agents($G$4,$G$5,L150,$G$3)/(1-$G$7))</f>
        <v>#REF!</v>
      </c>
      <c r="U150" s="24" t="e">
        <f>IF(M150=0,0,Agents($G$4,$G$5,M150,$G$3)/(1-$G$7))</f>
        <v>#REF!</v>
      </c>
      <c r="V150" s="24" t="e">
        <f>IF(N150=0,0,Agents($G$4,$G$5,N150,$G$3)/(1-$G$7))</f>
        <v>#REF!</v>
      </c>
      <c r="W150" s="24" t="e">
        <f>IF(O150=0,0,Agents($G$4,$G$5,O150,$G$3)/(1-$G$7))</f>
        <v>#REF!</v>
      </c>
      <c r="X150" s="24" t="e">
        <f>IF(P150=0,0,Agents($G$4,$G$5,P150,$G$3)/(1-$G$7))</f>
        <v>#REF!</v>
      </c>
    </row>
    <row r="151" spans="1:24" x14ac:dyDescent="0.25">
      <c r="A151" s="8">
        <v>0.64583333333333337</v>
      </c>
      <c r="B151" s="17"/>
      <c r="C151" s="18">
        <v>5.6539297918608261E-2</v>
      </c>
      <c r="D151" s="18">
        <v>5.7336621454993832E-2</v>
      </c>
      <c r="E151" s="18">
        <v>5.3213715128425709E-2</v>
      </c>
      <c r="F151" s="18">
        <v>5.6060811727976112E-2</v>
      </c>
      <c r="G151" s="18">
        <v>5.4344667247893053E-2</v>
      </c>
      <c r="H151" s="19"/>
      <c r="J151" s="24" t="e">
        <f t="shared" si="17"/>
        <v>#REF!</v>
      </c>
      <c r="K151" s="24" t="e">
        <f t="shared" si="17"/>
        <v>#REF!</v>
      </c>
      <c r="L151" s="24" t="e">
        <f t="shared" si="17"/>
        <v>#REF!</v>
      </c>
      <c r="M151" s="24" t="e">
        <f t="shared" si="17"/>
        <v>#REF!</v>
      </c>
      <c r="N151" s="24" t="e">
        <f t="shared" si="17"/>
        <v>#REF!</v>
      </c>
      <c r="O151" s="24" t="e">
        <f t="shared" si="17"/>
        <v>#REF!</v>
      </c>
      <c r="P151" s="24" t="e">
        <f t="shared" si="17"/>
        <v>#REF!</v>
      </c>
      <c r="R151" s="30" t="e">
        <f>IF(J151=0,0,Agents($G$4,$G$5,J151,$G$3)/(1-$G$7))</f>
        <v>#REF!</v>
      </c>
      <c r="S151" s="30" t="e">
        <f>IF(K151=0,0,Agents($G$4,$G$5,K151,$G$3)/(1-$G$7))</f>
        <v>#REF!</v>
      </c>
      <c r="T151" s="30" t="e">
        <f>IF(L151=0,0,Agents($G$4,$G$5,L151,$G$3)/(1-$G$7))</f>
        <v>#REF!</v>
      </c>
      <c r="U151" s="30" t="e">
        <f>IF(M151=0,0,Agents($G$4,$G$5,M151,$G$3)/(1-$G$7))</f>
        <v>#REF!</v>
      </c>
      <c r="V151" s="30" t="e">
        <f>IF(N151=0,0,Agents($G$4,$G$5,N151,$G$3)/(1-$G$7))</f>
        <v>#REF!</v>
      </c>
      <c r="W151" s="30" t="e">
        <f>IF(O151=0,0,Agents($G$4,$G$5,O151,$G$3)/(1-$G$7))</f>
        <v>#REF!</v>
      </c>
      <c r="X151" s="30" t="e">
        <f>IF(P151=0,0,Agents($G$4,$G$5,P151,$G$3)/(1-$G$7))</f>
        <v>#REF!</v>
      </c>
    </row>
    <row r="152" spans="1:24" x14ac:dyDescent="0.25">
      <c r="A152" s="7">
        <v>0.66666666666666663</v>
      </c>
      <c r="B152" s="11"/>
      <c r="C152" s="12">
        <v>5.3432743087915499E-2</v>
      </c>
      <c r="D152" s="12">
        <v>4.7163995067817509E-2</v>
      </c>
      <c r="E152" s="12">
        <v>4.8789480152390319E-2</v>
      </c>
      <c r="F152" s="12">
        <v>5.2124338265236866E-2</v>
      </c>
      <c r="G152" s="12">
        <v>4.1993606509735541E-2</v>
      </c>
      <c r="H152" s="13"/>
      <c r="J152" s="24" t="e">
        <f t="shared" ref="J152:P161" si="18">B152*J$162</f>
        <v>#REF!</v>
      </c>
      <c r="K152" s="24" t="e">
        <f t="shared" si="18"/>
        <v>#REF!</v>
      </c>
      <c r="L152" s="24" t="e">
        <f t="shared" si="18"/>
        <v>#REF!</v>
      </c>
      <c r="M152" s="24" t="e">
        <f t="shared" si="18"/>
        <v>#REF!</v>
      </c>
      <c r="N152" s="24" t="e">
        <f t="shared" si="18"/>
        <v>#REF!</v>
      </c>
      <c r="O152" s="24" t="e">
        <f t="shared" si="18"/>
        <v>#REF!</v>
      </c>
      <c r="P152" s="24" t="e">
        <f t="shared" si="18"/>
        <v>#REF!</v>
      </c>
      <c r="R152" s="24" t="e">
        <f>IF(J152=0,0,Agents($G$4,$G$5,J152,$G$3)/(1-$G$7))</f>
        <v>#REF!</v>
      </c>
      <c r="S152" s="24" t="e">
        <f>IF(K152=0,0,Agents($G$4,$G$5,K152,$G$3)/(1-$G$7))</f>
        <v>#REF!</v>
      </c>
      <c r="T152" s="24" t="e">
        <f>IF(L152=0,0,Agents($G$4,$G$5,L152,$G$3)/(1-$G$7))</f>
        <v>#REF!</v>
      </c>
      <c r="U152" s="24" t="e">
        <f>IF(M152=0,0,Agents($G$4,$G$5,M152,$G$3)/(1-$G$7))</f>
        <v>#REF!</v>
      </c>
      <c r="V152" s="24" t="e">
        <f>IF(N152=0,0,Agents($G$4,$G$5,N152,$G$3)/(1-$G$7))</f>
        <v>#REF!</v>
      </c>
      <c r="W152" s="24" t="e">
        <f>IF(O152=0,0,Agents($G$4,$G$5,O152,$G$3)/(1-$G$7))</f>
        <v>#REF!</v>
      </c>
      <c r="X152" s="24" t="e">
        <f>IF(P152=0,0,Agents($G$4,$G$5,P152,$G$3)/(1-$G$7))</f>
        <v>#REF!</v>
      </c>
    </row>
    <row r="153" spans="1:24" x14ac:dyDescent="0.25">
      <c r="A153" s="8">
        <v>0.6875</v>
      </c>
      <c r="B153" s="17"/>
      <c r="C153" s="18">
        <v>4.4423734078906492E-2</v>
      </c>
      <c r="D153" s="18">
        <v>3.5912453760789151E-2</v>
      </c>
      <c r="E153" s="18">
        <v>3.8466265208307732E-2</v>
      </c>
      <c r="F153" s="18">
        <v>3.8143070449300938E-2</v>
      </c>
      <c r="G153" s="18">
        <v>3.0223772159256031E-2</v>
      </c>
      <c r="H153" s="19"/>
      <c r="J153" s="24" t="e">
        <f t="shared" si="18"/>
        <v>#REF!</v>
      </c>
      <c r="K153" s="24" t="e">
        <f t="shared" si="18"/>
        <v>#REF!</v>
      </c>
      <c r="L153" s="24" t="e">
        <f t="shared" si="18"/>
        <v>#REF!</v>
      </c>
      <c r="M153" s="24" t="e">
        <f t="shared" si="18"/>
        <v>#REF!</v>
      </c>
      <c r="N153" s="24" t="e">
        <f t="shared" si="18"/>
        <v>#REF!</v>
      </c>
      <c r="O153" s="24" t="e">
        <f t="shared" si="18"/>
        <v>#REF!</v>
      </c>
      <c r="P153" s="24" t="e">
        <f t="shared" si="18"/>
        <v>#REF!</v>
      </c>
      <c r="R153" s="30" t="e">
        <f>IF(J153=0,0,Agents($G$4,$G$5,J153,$G$3)/(1-$G$7))</f>
        <v>#REF!</v>
      </c>
      <c r="S153" s="30" t="e">
        <f>IF(K153=0,0,Agents($G$4,$G$5,K153,$G$3)/(1-$G$7))</f>
        <v>#REF!</v>
      </c>
      <c r="T153" s="30" t="e">
        <f>IF(L153=0,0,Agents($G$4,$G$5,L153,$G$3)/(1-$G$7))</f>
        <v>#REF!</v>
      </c>
      <c r="U153" s="30" t="e">
        <f>IF(M153=0,0,Agents($G$4,$G$5,M153,$G$3)/(1-$G$7))</f>
        <v>#REF!</v>
      </c>
      <c r="V153" s="30" t="e">
        <f>IF(N153=0,0,Agents($G$4,$G$5,N153,$G$3)/(1-$G$7))</f>
        <v>#REF!</v>
      </c>
      <c r="W153" s="30" t="e">
        <f>IF(O153=0,0,Agents($G$4,$G$5,O153,$G$3)/(1-$G$7))</f>
        <v>#REF!</v>
      </c>
      <c r="X153" s="30" t="e">
        <f>IF(P153=0,0,Agents($G$4,$G$5,P153,$G$3)/(1-$G$7))</f>
        <v>#REF!</v>
      </c>
    </row>
    <row r="154" spans="1:24" x14ac:dyDescent="0.25">
      <c r="A154" s="7">
        <v>0.70833333333333337</v>
      </c>
      <c r="B154" s="11"/>
      <c r="C154" s="12">
        <v>2.2988505747126436E-2</v>
      </c>
      <c r="D154" s="12">
        <v>2.2348951911220716E-2</v>
      </c>
      <c r="E154" s="12">
        <v>1.9417475728155338E-2</v>
      </c>
      <c r="F154" s="12">
        <v>2.4704764490294556E-2</v>
      </c>
      <c r="G154" s="12">
        <v>1.4675966288869515E-2</v>
      </c>
      <c r="H154" s="13"/>
      <c r="J154" s="24" t="e">
        <f t="shared" si="18"/>
        <v>#REF!</v>
      </c>
      <c r="K154" s="24" t="e">
        <f t="shared" si="18"/>
        <v>#REF!</v>
      </c>
      <c r="L154" s="24" t="e">
        <f t="shared" si="18"/>
        <v>#REF!</v>
      </c>
      <c r="M154" s="24" t="e">
        <f t="shared" si="18"/>
        <v>#REF!</v>
      </c>
      <c r="N154" s="24" t="e">
        <f t="shared" si="18"/>
        <v>#REF!</v>
      </c>
      <c r="O154" s="24" t="e">
        <f t="shared" si="18"/>
        <v>#REF!</v>
      </c>
      <c r="P154" s="24" t="e">
        <f t="shared" si="18"/>
        <v>#REF!</v>
      </c>
      <c r="R154" s="24" t="e">
        <f>IF(J154=0,0,Agents($G$4,$G$5,J154,$G$3)/(1-$G$7))</f>
        <v>#REF!</v>
      </c>
      <c r="S154" s="24" t="e">
        <f>IF(K154=0,0,Agents($G$4,$G$5,K154,$G$3)/(1-$G$7))</f>
        <v>#REF!</v>
      </c>
      <c r="T154" s="24" t="e">
        <f>IF(L154=0,0,Agents($G$4,$G$5,L154,$G$3)/(1-$G$7))</f>
        <v>#REF!</v>
      </c>
      <c r="U154" s="24" t="e">
        <f>IF(M154=0,0,Agents($G$4,$G$5,M154,$G$3)/(1-$G$7))</f>
        <v>#REF!</v>
      </c>
      <c r="V154" s="24" t="e">
        <f>IF(N154=0,0,Agents($G$4,$G$5,N154,$G$3)/(1-$G$7))</f>
        <v>#REF!</v>
      </c>
      <c r="W154" s="24" t="e">
        <f>IF(O154=0,0,Agents($G$4,$G$5,O154,$G$3)/(1-$G$7))</f>
        <v>#REF!</v>
      </c>
      <c r="X154" s="24" t="e">
        <f>IF(P154=0,0,Agents($G$4,$G$5,P154,$G$3)/(1-$G$7))</f>
        <v>#REF!</v>
      </c>
    </row>
    <row r="155" spans="1:24" x14ac:dyDescent="0.25">
      <c r="A155" s="8">
        <v>0.72916666666666663</v>
      </c>
      <c r="B155" s="17"/>
      <c r="C155" s="18">
        <v>1.3668841255048152E-2</v>
      </c>
      <c r="D155" s="18">
        <v>9.7102342786683105E-3</v>
      </c>
      <c r="E155" s="18">
        <v>1.1552169104092418E-2</v>
      </c>
      <c r="F155" s="18">
        <v>1.2080901316682503E-2</v>
      </c>
      <c r="G155" s="18">
        <v>1.0462074978204011E-2</v>
      </c>
      <c r="H155" s="19"/>
      <c r="J155" s="24" t="e">
        <f t="shared" si="18"/>
        <v>#REF!</v>
      </c>
      <c r="K155" s="24" t="e">
        <f t="shared" si="18"/>
        <v>#REF!</v>
      </c>
      <c r="L155" s="24" t="e">
        <f t="shared" si="18"/>
        <v>#REF!</v>
      </c>
      <c r="M155" s="24" t="e">
        <f t="shared" si="18"/>
        <v>#REF!</v>
      </c>
      <c r="N155" s="24" t="e">
        <f t="shared" si="18"/>
        <v>#REF!</v>
      </c>
      <c r="O155" s="24" t="e">
        <f t="shared" si="18"/>
        <v>#REF!</v>
      </c>
      <c r="P155" s="24" t="e">
        <f t="shared" si="18"/>
        <v>#REF!</v>
      </c>
      <c r="R155" s="30" t="e">
        <f>IF(J155=0,0,Agents($G$4,$G$5,J155,$G$3)/(1-$G$7))</f>
        <v>#REF!</v>
      </c>
      <c r="S155" s="30" t="e">
        <f>IF(K155=0,0,Agents($G$4,$G$5,K155,$G$3)/(1-$G$7))</f>
        <v>#REF!</v>
      </c>
      <c r="T155" s="30" t="e">
        <f>IF(L155=0,0,Agents($G$4,$G$5,L155,$G$3)/(1-$G$7))</f>
        <v>#REF!</v>
      </c>
      <c r="U155" s="30" t="e">
        <f>IF(M155=0,0,Agents($G$4,$G$5,M155,$G$3)/(1-$G$7))</f>
        <v>#REF!</v>
      </c>
      <c r="V155" s="30" t="e">
        <f>IF(N155=0,0,Agents($G$4,$G$5,N155,$G$3)/(1-$G$7))</f>
        <v>#REF!</v>
      </c>
      <c r="W155" s="30" t="e">
        <f>IF(O155=0,0,Agents($G$4,$G$5,O155,$G$3)/(1-$G$7))</f>
        <v>#REF!</v>
      </c>
      <c r="X155" s="30" t="e">
        <f>IF(P155=0,0,Agents($G$4,$G$5,P155,$G$3)/(1-$G$7))</f>
        <v>#REF!</v>
      </c>
    </row>
    <row r="156" spans="1:24" x14ac:dyDescent="0.25">
      <c r="A156" s="7">
        <v>0.75</v>
      </c>
      <c r="B156" s="11"/>
      <c r="C156" s="12">
        <v>7.1450761105933524E-3</v>
      </c>
      <c r="D156" s="12">
        <v>5.0863131935881632E-3</v>
      </c>
      <c r="E156" s="12">
        <v>3.1952808160255622E-3</v>
      </c>
      <c r="F156" s="12">
        <v>4.4794353196687935E-3</v>
      </c>
      <c r="G156" s="12">
        <v>2.7608253414705027E-3</v>
      </c>
      <c r="H156" s="13"/>
      <c r="J156" s="24" t="e">
        <f t="shared" si="18"/>
        <v>#REF!</v>
      </c>
      <c r="K156" s="24" t="e">
        <f t="shared" si="18"/>
        <v>#REF!</v>
      </c>
      <c r="L156" s="24" t="e">
        <f t="shared" si="18"/>
        <v>#REF!</v>
      </c>
      <c r="M156" s="24" t="e">
        <f t="shared" si="18"/>
        <v>#REF!</v>
      </c>
      <c r="N156" s="24" t="e">
        <f t="shared" si="18"/>
        <v>#REF!</v>
      </c>
      <c r="O156" s="24" t="e">
        <f t="shared" si="18"/>
        <v>#REF!</v>
      </c>
      <c r="P156" s="24" t="e">
        <f t="shared" si="18"/>
        <v>#REF!</v>
      </c>
      <c r="R156" s="24" t="e">
        <f>IF(J156=0,0,Agents($G$4,$G$5,J156,$G$3)/(1-$G$7))</f>
        <v>#REF!</v>
      </c>
      <c r="S156" s="24" t="e">
        <f>IF(K156=0,0,Agents($G$4,$G$5,K156,$G$3)/(1-$G$7))</f>
        <v>#REF!</v>
      </c>
      <c r="T156" s="24" t="e">
        <f>IF(L156=0,0,Agents($G$4,$G$5,L156,$G$3)/(1-$G$7))</f>
        <v>#REF!</v>
      </c>
      <c r="U156" s="24" t="e">
        <f>IF(M156=0,0,Agents($G$4,$G$5,M156,$G$3)/(1-$G$7))</f>
        <v>#REF!</v>
      </c>
      <c r="V156" s="24" t="e">
        <f>IF(N156=0,0,Agents($G$4,$G$5,N156,$G$3)/(1-$G$7))</f>
        <v>#REF!</v>
      </c>
      <c r="W156" s="24" t="e">
        <f>IF(O156=0,0,Agents($G$4,$G$5,O156,$G$3)/(1-$G$7))</f>
        <v>#REF!</v>
      </c>
      <c r="X156" s="24" t="e">
        <f>IF(P156=0,0,Agents($G$4,$G$5,P156,$G$3)/(1-$G$7))</f>
        <v>#REF!</v>
      </c>
    </row>
    <row r="157" spans="1:24" x14ac:dyDescent="0.25">
      <c r="A157" s="8">
        <v>0.77083333333333337</v>
      </c>
      <c r="B157" s="17"/>
      <c r="C157" s="18">
        <v>3.2618825722273998E-3</v>
      </c>
      <c r="D157" s="18">
        <v>2.003699136868064E-3</v>
      </c>
      <c r="E157" s="18">
        <v>1.5976404080127811E-3</v>
      </c>
      <c r="F157" s="18">
        <v>2.5790688204153658E-3</v>
      </c>
      <c r="G157" s="18">
        <v>2.0342923568730021E-3</v>
      </c>
      <c r="H157" s="19"/>
      <c r="J157" s="24" t="e">
        <f t="shared" si="18"/>
        <v>#REF!</v>
      </c>
      <c r="K157" s="24" t="e">
        <f t="shared" si="18"/>
        <v>#REF!</v>
      </c>
      <c r="L157" s="24" t="e">
        <f t="shared" si="18"/>
        <v>#REF!</v>
      </c>
      <c r="M157" s="24" t="e">
        <f t="shared" si="18"/>
        <v>#REF!</v>
      </c>
      <c r="N157" s="24" t="e">
        <f t="shared" si="18"/>
        <v>#REF!</v>
      </c>
      <c r="O157" s="24" t="e">
        <f t="shared" si="18"/>
        <v>#REF!</v>
      </c>
      <c r="P157" s="24" t="e">
        <f t="shared" si="18"/>
        <v>#REF!</v>
      </c>
      <c r="R157" s="30" t="e">
        <f>IF(J157=0,0,Agents($G$4,$G$5,J157,$G$3)/(1-$G$7))</f>
        <v>#REF!</v>
      </c>
      <c r="S157" s="30" t="e">
        <f>IF(K157=0,0,Agents($G$4,$G$5,K157,$G$3)/(1-$G$7))</f>
        <v>#REF!</v>
      </c>
      <c r="T157" s="30" t="e">
        <f>IF(L157=0,0,Agents($G$4,$G$5,L157,$G$3)/(1-$G$7))</f>
        <v>#REF!</v>
      </c>
      <c r="U157" s="30" t="e">
        <f>IF(M157=0,0,Agents($G$4,$G$5,M157,$G$3)/(1-$G$7))</f>
        <v>#REF!</v>
      </c>
      <c r="V157" s="30" t="e">
        <f>IF(N157=0,0,Agents($G$4,$G$5,N157,$G$3)/(1-$G$7))</f>
        <v>#REF!</v>
      </c>
      <c r="W157" s="30" t="e">
        <f>IF(O157=0,0,Agents($G$4,$G$5,O157,$G$3)/(1-$G$7))</f>
        <v>#REF!</v>
      </c>
      <c r="X157" s="30" t="e">
        <f>IF(P157=0,0,Agents($G$4,$G$5,P157,$G$3)/(1-$G$7))</f>
        <v>#REF!</v>
      </c>
    </row>
    <row r="158" spans="1:24" x14ac:dyDescent="0.25">
      <c r="A158" s="7">
        <v>0.79166666666666663</v>
      </c>
      <c r="B158" s="11"/>
      <c r="C158" s="12">
        <v>9.3196644920782849E-4</v>
      </c>
      <c r="D158" s="12">
        <v>4.623921085080148E-4</v>
      </c>
      <c r="E158" s="12">
        <v>8.6026791200688219E-4</v>
      </c>
      <c r="F158" s="12">
        <v>5.4296185692955066E-4</v>
      </c>
      <c r="G158" s="12">
        <v>1.4530659691950015E-3</v>
      </c>
      <c r="H158" s="13"/>
      <c r="J158" s="24" t="e">
        <f t="shared" si="18"/>
        <v>#REF!</v>
      </c>
      <c r="K158" s="24" t="e">
        <f t="shared" si="18"/>
        <v>#REF!</v>
      </c>
      <c r="L158" s="24" t="e">
        <f t="shared" si="18"/>
        <v>#REF!</v>
      </c>
      <c r="M158" s="24" t="e">
        <f t="shared" si="18"/>
        <v>#REF!</v>
      </c>
      <c r="N158" s="24" t="e">
        <f t="shared" si="18"/>
        <v>#REF!</v>
      </c>
      <c r="O158" s="24" t="e">
        <f t="shared" si="18"/>
        <v>#REF!</v>
      </c>
      <c r="P158" s="24" t="e">
        <f t="shared" si="18"/>
        <v>#REF!</v>
      </c>
      <c r="R158" s="24" t="e">
        <f>IF(J158=0,0,Agents($G$4,$G$5,J158,$G$3)/(1-$G$7))</f>
        <v>#REF!</v>
      </c>
      <c r="S158" s="24" t="e">
        <f>IF(K158=0,0,Agents($G$4,$G$5,K158,$G$3)/(1-$G$7))</f>
        <v>#REF!</v>
      </c>
      <c r="T158" s="24" t="e">
        <f>IF(L158=0,0,Agents($G$4,$G$5,L158,$G$3)/(1-$G$7))</f>
        <v>#REF!</v>
      </c>
      <c r="U158" s="24" t="e">
        <f>IF(M158=0,0,Agents($G$4,$G$5,M158,$G$3)/(1-$G$7))</f>
        <v>#REF!</v>
      </c>
      <c r="V158" s="24" t="e">
        <f>IF(N158=0,0,Agents($G$4,$G$5,N158,$G$3)/(1-$G$7))</f>
        <v>#REF!</v>
      </c>
      <c r="W158" s="24" t="e">
        <f>IF(O158=0,0,Agents($G$4,$G$5,O158,$G$3)/(1-$G$7))</f>
        <v>#REF!</v>
      </c>
      <c r="X158" s="24" t="e">
        <f>IF(P158=0,0,Agents($G$4,$G$5,P158,$G$3)/(1-$G$7))</f>
        <v>#REF!</v>
      </c>
    </row>
    <row r="159" spans="1:24" x14ac:dyDescent="0.25">
      <c r="A159" s="9">
        <v>0.8125</v>
      </c>
      <c r="B159" s="17"/>
      <c r="C159" s="18">
        <v>4.6598322460391424E-4</v>
      </c>
      <c r="D159" s="18">
        <v>3.0826140567200987E-4</v>
      </c>
      <c r="E159" s="18">
        <v>1.2289541600098315E-4</v>
      </c>
      <c r="F159" s="18">
        <v>5.4296185692955066E-4</v>
      </c>
      <c r="G159" s="18">
        <v>4.3591979075850045E-4</v>
      </c>
      <c r="H159" s="19"/>
      <c r="J159" s="24" t="e">
        <f t="shared" si="18"/>
        <v>#REF!</v>
      </c>
      <c r="K159" s="24" t="e">
        <f t="shared" si="18"/>
        <v>#REF!</v>
      </c>
      <c r="L159" s="24" t="e">
        <f t="shared" si="18"/>
        <v>#REF!</v>
      </c>
      <c r="M159" s="24" t="e">
        <f t="shared" si="18"/>
        <v>#REF!</v>
      </c>
      <c r="N159" s="24" t="e">
        <f t="shared" si="18"/>
        <v>#REF!</v>
      </c>
      <c r="O159" s="24" t="e">
        <f t="shared" si="18"/>
        <v>#REF!</v>
      </c>
      <c r="P159" s="24" t="e">
        <f t="shared" si="18"/>
        <v>#REF!</v>
      </c>
      <c r="R159" s="30" t="e">
        <f>IF(J159=0,0,Agents($G$4,$G$5,J159,$G$3)/(1-$G$7))</f>
        <v>#REF!</v>
      </c>
      <c r="S159" s="30" t="e">
        <f>IF(K159=0,0,Agents($G$4,$G$5,K159,$G$3)/(1-$G$7))</f>
        <v>#REF!</v>
      </c>
      <c r="T159" s="30" t="e">
        <f>IF(L159=0,0,Agents($G$4,$G$5,L159,$G$3)/(1-$G$7))</f>
        <v>#REF!</v>
      </c>
      <c r="U159" s="30" t="e">
        <f>IF(M159=0,0,Agents($G$4,$G$5,M159,$G$3)/(1-$G$7))</f>
        <v>#REF!</v>
      </c>
      <c r="V159" s="30" t="e">
        <f>IF(N159=0,0,Agents($G$4,$G$5,N159,$G$3)/(1-$G$7))</f>
        <v>#REF!</v>
      </c>
      <c r="W159" s="30" t="e">
        <f>IF(O159=0,0,Agents($G$4,$G$5,O159,$G$3)/(1-$G$7))</f>
        <v>#REF!</v>
      </c>
      <c r="X159" s="30" t="e">
        <f>IF(P159=0,0,Agents($G$4,$G$5,P159,$G$3)/(1-$G$7))</f>
        <v>#REF!</v>
      </c>
    </row>
    <row r="160" spans="1:24" x14ac:dyDescent="0.25">
      <c r="A160" s="9"/>
      <c r="B160" s="59"/>
      <c r="C160" s="60"/>
      <c r="D160" s="60"/>
      <c r="E160" s="60"/>
      <c r="F160" s="60"/>
      <c r="G160" s="60"/>
      <c r="H160" s="61"/>
      <c r="J160" s="24" t="e">
        <f t="shared" si="18"/>
        <v>#REF!</v>
      </c>
      <c r="K160" s="24" t="e">
        <f t="shared" si="18"/>
        <v>#REF!</v>
      </c>
      <c r="L160" s="24" t="e">
        <f t="shared" si="18"/>
        <v>#REF!</v>
      </c>
      <c r="M160" s="24" t="e">
        <f t="shared" si="18"/>
        <v>#REF!</v>
      </c>
      <c r="N160" s="24" t="e">
        <f t="shared" si="18"/>
        <v>#REF!</v>
      </c>
      <c r="O160" s="24" t="e">
        <f t="shared" si="18"/>
        <v>#REF!</v>
      </c>
      <c r="P160" s="24" t="e">
        <f t="shared" si="18"/>
        <v>#REF!</v>
      </c>
      <c r="R160" s="30" t="e">
        <f>IF(J160=0,0,Agents($G$4,$G$5,J160,$G$3)/(1-$G$7))</f>
        <v>#REF!</v>
      </c>
      <c r="S160" s="30" t="e">
        <f>IF(K160=0,0,Agents($G$4,$G$5,K160,$G$3)/(1-$G$7))</f>
        <v>#REF!</v>
      </c>
      <c r="T160" s="30" t="e">
        <f>IF(L160=0,0,Agents($G$4,$G$5,L160,$G$3)/(1-$G$7))</f>
        <v>#REF!</v>
      </c>
      <c r="U160" s="30" t="e">
        <f>IF(M160=0,0,Agents($G$4,$G$5,M160,$G$3)/(1-$G$7))</f>
        <v>#REF!</v>
      </c>
      <c r="V160" s="30" t="e">
        <f>IF(N160=0,0,Agents($G$4,$G$5,N160,$G$3)/(1-$G$7))</f>
        <v>#REF!</v>
      </c>
      <c r="W160" s="30" t="e">
        <f>IF(O160=0,0,Agents($G$4,$G$5,O160,$G$3)/(1-$G$7))</f>
        <v>#REF!</v>
      </c>
      <c r="X160" s="30" t="e">
        <f>IF(P160=0,0,Agents($G$4,$G$5,P160,$G$3)/(1-$G$7))</f>
        <v>#REF!</v>
      </c>
    </row>
    <row r="161" spans="1:24" x14ac:dyDescent="0.25">
      <c r="A161" s="9"/>
      <c r="B161" s="59"/>
      <c r="C161" s="60"/>
      <c r="D161" s="60"/>
      <c r="E161" s="60"/>
      <c r="F161" s="60"/>
      <c r="G161" s="60"/>
      <c r="H161" s="61"/>
      <c r="J161" s="24" t="e">
        <f t="shared" si="18"/>
        <v>#REF!</v>
      </c>
      <c r="K161" s="24" t="e">
        <f t="shared" si="18"/>
        <v>#REF!</v>
      </c>
      <c r="L161" s="24" t="e">
        <f t="shared" si="18"/>
        <v>#REF!</v>
      </c>
      <c r="M161" s="24" t="e">
        <f t="shared" si="18"/>
        <v>#REF!</v>
      </c>
      <c r="N161" s="24" t="e">
        <f t="shared" si="18"/>
        <v>#REF!</v>
      </c>
      <c r="O161" s="24" t="e">
        <f t="shared" si="18"/>
        <v>#REF!</v>
      </c>
      <c r="P161" s="24" t="e">
        <f t="shared" si="18"/>
        <v>#REF!</v>
      </c>
      <c r="R161" s="30" t="e">
        <f>IF(J161=0,0,Agents($G$4,$G$5,J161,$G$3)/(1-$G$7))</f>
        <v>#REF!</v>
      </c>
      <c r="S161" s="30" t="e">
        <f>IF(K161=0,0,Agents($G$4,$G$5,K161,$G$3)/(1-$G$7))</f>
        <v>#REF!</v>
      </c>
      <c r="T161" s="30" t="e">
        <f>IF(L161=0,0,Agents($G$4,$G$5,L161,$G$3)/(1-$G$7))</f>
        <v>#REF!</v>
      </c>
      <c r="U161" s="30" t="e">
        <f>IF(M161=0,0,Agents($G$4,$G$5,M161,$G$3)/(1-$G$7))</f>
        <v>#REF!</v>
      </c>
      <c r="V161" s="30" t="e">
        <f>IF(N161=0,0,Agents($G$4,$G$5,N161,$G$3)/(1-$G$7))</f>
        <v>#REF!</v>
      </c>
      <c r="W161" s="30" t="e">
        <f>IF(O161=0,0,Agents($G$4,$G$5,O161,$G$3)/(1-$G$7))</f>
        <v>#REF!</v>
      </c>
      <c r="X161" s="30" t="e">
        <f>IF(P161=0,0,Agents($G$4,$G$5,P161,$G$3)/(1-$G$7))</f>
        <v>#REF!</v>
      </c>
    </row>
    <row r="162" spans="1:24" x14ac:dyDescent="0.25">
      <c r="B162" s="14"/>
      <c r="C162" s="15">
        <v>0.18231762573629362</v>
      </c>
      <c r="D162" s="15">
        <v>0.1837335749886724</v>
      </c>
      <c r="E162" s="15">
        <v>0.23043158133212505</v>
      </c>
      <c r="F162" s="15">
        <v>0.20862596284549162</v>
      </c>
      <c r="G162" s="15">
        <v>0.19489125509741731</v>
      </c>
      <c r="H162" s="16"/>
      <c r="J162" s="27" t="e">
        <f t="shared" ref="J162:P162" si="19">$G$2*B162/SUM($B$162:$H$162)</f>
        <v>#REF!</v>
      </c>
      <c r="K162" s="27" t="e">
        <f t="shared" si="19"/>
        <v>#REF!</v>
      </c>
      <c r="L162" s="27" t="e">
        <f t="shared" si="19"/>
        <v>#REF!</v>
      </c>
      <c r="M162" s="27" t="e">
        <f t="shared" si="19"/>
        <v>#REF!</v>
      </c>
      <c r="N162" s="27" t="e">
        <f t="shared" si="19"/>
        <v>#REF!</v>
      </c>
      <c r="O162" s="27" t="e">
        <f t="shared" si="19"/>
        <v>#REF!</v>
      </c>
      <c r="P162" s="27" t="e">
        <f t="shared" si="19"/>
        <v>#REF!</v>
      </c>
      <c r="R162" s="26" t="e">
        <f t="shared" ref="R162:X162" si="20">(SUM(R136:R161)/2)/$C$6</f>
        <v>#REF!</v>
      </c>
      <c r="S162" s="26" t="e">
        <f t="shared" si="20"/>
        <v>#REF!</v>
      </c>
      <c r="T162" s="26" t="e">
        <f t="shared" si="20"/>
        <v>#REF!</v>
      </c>
      <c r="U162" s="26" t="e">
        <f t="shared" si="20"/>
        <v>#REF!</v>
      </c>
      <c r="V162" s="26" t="e">
        <f t="shared" si="20"/>
        <v>#REF!</v>
      </c>
      <c r="W162" s="26" t="e">
        <f t="shared" si="20"/>
        <v>#REF!</v>
      </c>
      <c r="X162" s="26" t="e">
        <f t="shared" si="20"/>
        <v>#REF!</v>
      </c>
    </row>
    <row r="163" spans="1:24" x14ac:dyDescent="0.25">
      <c r="R163" s="32" t="e">
        <f>SUM(R162:X162)/5</f>
        <v>#REF!</v>
      </c>
      <c r="S163" s="31"/>
      <c r="T163" s="31"/>
      <c r="U163" s="31"/>
      <c r="V163" s="31"/>
      <c r="W163" s="31"/>
      <c r="X163" s="4"/>
    </row>
    <row r="165" spans="1:24" x14ac:dyDescent="0.25">
      <c r="A165" s="39" t="s">
        <v>17</v>
      </c>
      <c r="J165" s="6" t="s">
        <v>14</v>
      </c>
      <c r="K165" s="20"/>
      <c r="L165" s="20"/>
      <c r="M165" s="33">
        <v>43252</v>
      </c>
      <c r="N165" s="20"/>
      <c r="O165" s="20"/>
      <c r="P165" s="21"/>
      <c r="R165" s="6" t="s">
        <v>15</v>
      </c>
      <c r="S165" s="20"/>
      <c r="T165" s="20"/>
      <c r="U165" s="20"/>
      <c r="V165" s="20"/>
      <c r="W165" s="20"/>
      <c r="X165" s="21"/>
    </row>
    <row r="166" spans="1:24" x14ac:dyDescent="0.25">
      <c r="A166" s="5" t="s">
        <v>6</v>
      </c>
      <c r="B166" s="22" t="s">
        <v>13</v>
      </c>
      <c r="C166" s="28" t="s">
        <v>7</v>
      </c>
      <c r="D166" s="28" t="s">
        <v>8</v>
      </c>
      <c r="E166" s="28" t="s">
        <v>9</v>
      </c>
      <c r="F166" s="28" t="s">
        <v>10</v>
      </c>
      <c r="G166" s="28" t="s">
        <v>11</v>
      </c>
      <c r="H166" s="29" t="s">
        <v>12</v>
      </c>
      <c r="J166" s="22" t="s">
        <v>13</v>
      </c>
      <c r="K166" s="20" t="s">
        <v>7</v>
      </c>
      <c r="L166" s="20" t="s">
        <v>8</v>
      </c>
      <c r="M166" s="20" t="s">
        <v>9</v>
      </c>
      <c r="N166" s="20" t="s">
        <v>10</v>
      </c>
      <c r="O166" s="20" t="s">
        <v>11</v>
      </c>
      <c r="P166" s="21" t="s">
        <v>12</v>
      </c>
      <c r="R166" s="22" t="s">
        <v>13</v>
      </c>
      <c r="S166" s="20" t="s">
        <v>7</v>
      </c>
      <c r="T166" s="20" t="s">
        <v>8</v>
      </c>
      <c r="U166" s="20" t="s">
        <v>9</v>
      </c>
      <c r="V166" s="20" t="s">
        <v>10</v>
      </c>
      <c r="W166" s="20" t="s">
        <v>11</v>
      </c>
      <c r="X166" s="21" t="s">
        <v>12</v>
      </c>
    </row>
    <row r="167" spans="1:24" x14ac:dyDescent="0.25">
      <c r="A167" s="10">
        <v>0.33333333333333331</v>
      </c>
      <c r="B167" s="11"/>
      <c r="C167" s="12">
        <v>1.6775396085740912E-2</v>
      </c>
      <c r="D167" s="12">
        <v>2.1732429099876695E-2</v>
      </c>
      <c r="E167" s="12">
        <v>2.2612756544180903E-2</v>
      </c>
      <c r="F167" s="12">
        <v>2.0768291027555313E-2</v>
      </c>
      <c r="G167" s="12">
        <v>2.1650682941005521E-2</v>
      </c>
      <c r="H167" s="13"/>
      <c r="J167" s="24" t="e">
        <f t="shared" ref="J167:P190" si="21">B167*J$193</f>
        <v>#REF!</v>
      </c>
      <c r="K167" s="24" t="e">
        <f t="shared" si="21"/>
        <v>#REF!</v>
      </c>
      <c r="L167" s="24" t="e">
        <f t="shared" si="21"/>
        <v>#REF!</v>
      </c>
      <c r="M167" s="24" t="e">
        <f t="shared" si="21"/>
        <v>#REF!</v>
      </c>
      <c r="N167" s="24" t="e">
        <f t="shared" si="21"/>
        <v>#REF!</v>
      </c>
      <c r="O167" s="24" t="e">
        <f t="shared" si="21"/>
        <v>#REF!</v>
      </c>
      <c r="P167" s="24" t="e">
        <f t="shared" si="21"/>
        <v>#REF!</v>
      </c>
      <c r="R167" s="24" t="e">
        <f>IF(J167=0,0,Agents($H$4,$H$5,J167,$H$3)/(1-$H$7))</f>
        <v>#REF!</v>
      </c>
      <c r="S167" s="24" t="e">
        <f>IF(K167=0,0,Agents($H$4,$H$5,K167,$H$3)/(1-$H$7))</f>
        <v>#REF!</v>
      </c>
      <c r="T167" s="24" t="e">
        <f>IF(L167=0,0,Agents($H$4,$H$5,L167,$H$3)/(1-$H$7))</f>
        <v>#REF!</v>
      </c>
      <c r="U167" s="24" t="e">
        <f>IF(M167=0,0,Agents($H$4,$H$5,M167,$H$3)/(1-$H$7))</f>
        <v>#REF!</v>
      </c>
      <c r="V167" s="24" t="e">
        <f>IF(N167=0,0,Agents($H$4,$H$5,N167,$H$3)/(1-$H$7))</f>
        <v>#REF!</v>
      </c>
      <c r="W167" s="24" t="e">
        <f>IF(O167=0,0,Agents($H$4,$H$5,O167,$H$3)/(1-$H$7))</f>
        <v>#REF!</v>
      </c>
      <c r="X167" s="24" t="e">
        <f>IF(P167=0,0,Agents($H$4,$H$5,P167,$H$3)/(1-$H$7))</f>
        <v>#REF!</v>
      </c>
    </row>
    <row r="168" spans="1:24" x14ac:dyDescent="0.25">
      <c r="A168" s="8">
        <v>0.35416666666666669</v>
      </c>
      <c r="B168" s="17"/>
      <c r="C168" s="18">
        <v>3.8365952159055611E-2</v>
      </c>
      <c r="D168" s="18">
        <v>4.0998766954377312E-2</v>
      </c>
      <c r="E168" s="18">
        <v>4.3382081848347055E-2</v>
      </c>
      <c r="F168" s="18">
        <v>3.9228994163160037E-2</v>
      </c>
      <c r="G168" s="18">
        <v>4.5916884626562043E-2</v>
      </c>
      <c r="H168" s="19"/>
      <c r="J168" s="30" t="e">
        <f t="shared" si="21"/>
        <v>#REF!</v>
      </c>
      <c r="K168" s="30" t="e">
        <f t="shared" si="21"/>
        <v>#REF!</v>
      </c>
      <c r="L168" s="30" t="e">
        <f t="shared" si="21"/>
        <v>#REF!</v>
      </c>
      <c r="M168" s="30" t="e">
        <f t="shared" si="21"/>
        <v>#REF!</v>
      </c>
      <c r="N168" s="30" t="e">
        <f t="shared" si="21"/>
        <v>#REF!</v>
      </c>
      <c r="O168" s="30" t="e">
        <f t="shared" si="21"/>
        <v>#REF!</v>
      </c>
      <c r="P168" s="30" t="e">
        <f t="shared" si="21"/>
        <v>#REF!</v>
      </c>
      <c r="R168" s="30" t="e">
        <f>IF(J168=0,0,Agents($H$4,$H$5,J168,$H$3)/(1-$H$7))</f>
        <v>#REF!</v>
      </c>
      <c r="S168" s="30" t="e">
        <f>IF(K168=0,0,Agents($H$4,$H$5,K168,$H$3)/(1-$H$7))</f>
        <v>#REF!</v>
      </c>
      <c r="T168" s="30" t="e">
        <f>IF(L168=0,0,Agents($H$4,$H$5,L168,$H$3)/(1-$H$7))</f>
        <v>#REF!</v>
      </c>
      <c r="U168" s="30" t="e">
        <f>IF(M168=0,0,Agents($H$4,$H$5,M168,$H$3)/(1-$H$7))</f>
        <v>#REF!</v>
      </c>
      <c r="V168" s="30" t="e">
        <f>IF(N168=0,0,Agents($H$4,$H$5,N168,$H$3)/(1-$H$7))</f>
        <v>#REF!</v>
      </c>
      <c r="W168" s="30" t="e">
        <f>IF(O168=0,0,Agents($H$4,$H$5,O168,$H$3)/(1-$H$7))</f>
        <v>#REF!</v>
      </c>
      <c r="X168" s="30" t="e">
        <f>IF(P168=0,0,Agents($H$4,$H$5,P168,$H$3)/(1-$H$7))</f>
        <v>#REF!</v>
      </c>
    </row>
    <row r="169" spans="1:24" x14ac:dyDescent="0.25">
      <c r="A169" s="7">
        <v>0.375</v>
      </c>
      <c r="B169" s="11"/>
      <c r="C169" s="12">
        <v>4.8772910841876356E-2</v>
      </c>
      <c r="D169" s="12">
        <v>4.9630086313193586E-2</v>
      </c>
      <c r="E169" s="12">
        <v>5.3213715128425709E-2</v>
      </c>
      <c r="F169" s="12">
        <v>5.2531559657934032E-2</v>
      </c>
      <c r="G169" s="12">
        <v>5.9430398140075558E-2</v>
      </c>
      <c r="H169" s="13"/>
      <c r="J169" s="24" t="e">
        <f t="shared" si="21"/>
        <v>#REF!</v>
      </c>
      <c r="K169" s="24" t="e">
        <f t="shared" si="21"/>
        <v>#REF!</v>
      </c>
      <c r="L169" s="24" t="e">
        <f t="shared" si="21"/>
        <v>#REF!</v>
      </c>
      <c r="M169" s="24" t="e">
        <f t="shared" si="21"/>
        <v>#REF!</v>
      </c>
      <c r="N169" s="24" t="e">
        <f t="shared" si="21"/>
        <v>#REF!</v>
      </c>
      <c r="O169" s="24" t="e">
        <f t="shared" si="21"/>
        <v>#REF!</v>
      </c>
      <c r="P169" s="24" t="e">
        <f t="shared" si="21"/>
        <v>#REF!</v>
      </c>
      <c r="R169" s="24" t="e">
        <f>IF(J169=0,0,Agents($H$4,$H$5,J169,$H$3)/(1-$H$7))</f>
        <v>#REF!</v>
      </c>
      <c r="S169" s="24" t="e">
        <f>IF(K169=0,0,Agents($H$4,$H$5,K169,$H$3)/(1-$H$7))</f>
        <v>#REF!</v>
      </c>
      <c r="T169" s="24" t="e">
        <f>IF(L169=0,0,Agents($H$4,$H$5,L169,$H$3)/(1-$H$7))</f>
        <v>#REF!</v>
      </c>
      <c r="U169" s="24" t="e">
        <f>IF(M169=0,0,Agents($H$4,$H$5,M169,$H$3)/(1-$H$7))</f>
        <v>#REF!</v>
      </c>
      <c r="V169" s="24" t="e">
        <f>IF(N169=0,0,Agents($H$4,$H$5,N169,$H$3)/(1-$H$7))</f>
        <v>#REF!</v>
      </c>
      <c r="W169" s="24" t="e">
        <f>IF(O169=0,0,Agents($H$4,$H$5,O169,$H$3)/(1-$H$7))</f>
        <v>#REF!</v>
      </c>
      <c r="X169" s="24" t="e">
        <f>IF(P169=0,0,Agents($H$4,$H$5,P169,$H$3)/(1-$H$7))</f>
        <v>#REF!</v>
      </c>
    </row>
    <row r="170" spans="1:24" x14ac:dyDescent="0.25">
      <c r="A170" s="8">
        <v>0.39583333333333331</v>
      </c>
      <c r="B170" s="17"/>
      <c r="C170" s="18">
        <v>5.6539297918608261E-2</v>
      </c>
      <c r="D170" s="18">
        <v>6.3039457459926021E-2</v>
      </c>
      <c r="E170" s="18">
        <v>5.9604276760476832E-2</v>
      </c>
      <c r="F170" s="18">
        <v>5.6332292656440887E-2</v>
      </c>
      <c r="G170" s="18">
        <v>6.6986341179889566E-2</v>
      </c>
      <c r="H170" s="19"/>
      <c r="J170" s="30" t="e">
        <f t="shared" si="21"/>
        <v>#REF!</v>
      </c>
      <c r="K170" s="30" t="e">
        <f t="shared" si="21"/>
        <v>#REF!</v>
      </c>
      <c r="L170" s="30" t="e">
        <f t="shared" si="21"/>
        <v>#REF!</v>
      </c>
      <c r="M170" s="30" t="e">
        <f t="shared" si="21"/>
        <v>#REF!</v>
      </c>
      <c r="N170" s="30" t="e">
        <f t="shared" si="21"/>
        <v>#REF!</v>
      </c>
      <c r="O170" s="30" t="e">
        <f t="shared" si="21"/>
        <v>#REF!</v>
      </c>
      <c r="P170" s="30" t="e">
        <f t="shared" si="21"/>
        <v>#REF!</v>
      </c>
      <c r="R170" s="30" t="e">
        <f>IF(J170=0,0,Agents($H$4,$H$5,J170,$H$3)/(1-$H$7))</f>
        <v>#REF!</v>
      </c>
      <c r="S170" s="30" t="e">
        <f>IF(K170=0,0,Agents($H$4,$H$5,K170,$H$3)/(1-$H$7))</f>
        <v>#REF!</v>
      </c>
      <c r="T170" s="30" t="e">
        <f>IF(L170=0,0,Agents($H$4,$H$5,L170,$H$3)/(1-$H$7))</f>
        <v>#REF!</v>
      </c>
      <c r="U170" s="30" t="e">
        <f>IF(M170=0,0,Agents($H$4,$H$5,M170,$H$3)/(1-$H$7))</f>
        <v>#REF!</v>
      </c>
      <c r="V170" s="30" t="e">
        <f>IF(N170=0,0,Agents($H$4,$H$5,N170,$H$3)/(1-$H$7))</f>
        <v>#REF!</v>
      </c>
      <c r="W170" s="30" t="e">
        <f>IF(O170=0,0,Agents($H$4,$H$5,O170,$H$3)/(1-$H$7))</f>
        <v>#REF!</v>
      </c>
      <c r="X170" s="30" t="e">
        <f>IF(P170=0,0,Agents($H$4,$H$5,P170,$H$3)/(1-$H$7))</f>
        <v>#REF!</v>
      </c>
    </row>
    <row r="171" spans="1:24" x14ac:dyDescent="0.25">
      <c r="A171" s="7">
        <v>0.41666666666666669</v>
      </c>
      <c r="B171" s="11"/>
      <c r="C171" s="12">
        <v>5.7471264367816091E-2</v>
      </c>
      <c r="D171" s="12">
        <v>5.9648581997533909E-2</v>
      </c>
      <c r="E171" s="12">
        <v>5.8375322600467003E-2</v>
      </c>
      <c r="F171" s="12">
        <v>5.6739514049138046E-2</v>
      </c>
      <c r="G171" s="12">
        <v>6.378959604766056E-2</v>
      </c>
      <c r="H171" s="13"/>
      <c r="J171" s="24" t="e">
        <f t="shared" si="21"/>
        <v>#REF!</v>
      </c>
      <c r="K171" s="24" t="e">
        <f t="shared" si="21"/>
        <v>#REF!</v>
      </c>
      <c r="L171" s="24" t="e">
        <f t="shared" si="21"/>
        <v>#REF!</v>
      </c>
      <c r="M171" s="24" t="e">
        <f t="shared" si="21"/>
        <v>#REF!</v>
      </c>
      <c r="N171" s="24" t="e">
        <f t="shared" si="21"/>
        <v>#REF!</v>
      </c>
      <c r="O171" s="24" t="e">
        <f t="shared" si="21"/>
        <v>#REF!</v>
      </c>
      <c r="P171" s="24" t="e">
        <f t="shared" si="21"/>
        <v>#REF!</v>
      </c>
      <c r="R171" s="24" t="e">
        <f>IF(J171=0,0,Agents($H$4,$H$5,J171,$H$3)/(1-$H$7))</f>
        <v>#REF!</v>
      </c>
      <c r="S171" s="24" t="e">
        <f>IF(K171=0,0,Agents($H$4,$H$5,K171,$H$3)/(1-$H$7))</f>
        <v>#REF!</v>
      </c>
      <c r="T171" s="24" t="e">
        <f>IF(L171=0,0,Agents($H$4,$H$5,L171,$H$3)/(1-$H$7))</f>
        <v>#REF!</v>
      </c>
      <c r="U171" s="24" t="e">
        <f>IF(M171=0,0,Agents($H$4,$H$5,M171,$H$3)/(1-$H$7))</f>
        <v>#REF!</v>
      </c>
      <c r="V171" s="24" t="e">
        <f>IF(N171=0,0,Agents($H$4,$H$5,N171,$H$3)/(1-$H$7))</f>
        <v>#REF!</v>
      </c>
      <c r="W171" s="24" t="e">
        <f>IF(O171=0,0,Agents($H$4,$H$5,O171,$H$3)/(1-$H$7))</f>
        <v>#REF!</v>
      </c>
      <c r="X171" s="24" t="e">
        <f>IF(P171=0,0,Agents($H$4,$H$5,P171,$H$3)/(1-$H$7))</f>
        <v>#REF!</v>
      </c>
    </row>
    <row r="172" spans="1:24" x14ac:dyDescent="0.25">
      <c r="A172" s="8">
        <v>0.4375</v>
      </c>
      <c r="B172" s="17"/>
      <c r="C172" s="18">
        <v>6.2597079838459149E-2</v>
      </c>
      <c r="D172" s="18">
        <v>6.2885326757090007E-2</v>
      </c>
      <c r="E172" s="18">
        <v>6.4520093400516162E-2</v>
      </c>
      <c r="F172" s="18">
        <v>5.877562101262386E-2</v>
      </c>
      <c r="G172" s="18">
        <v>6.2045916884626559E-2</v>
      </c>
      <c r="H172" s="19"/>
      <c r="J172" s="30" t="e">
        <f t="shared" si="21"/>
        <v>#REF!</v>
      </c>
      <c r="K172" s="30" t="e">
        <f t="shared" si="21"/>
        <v>#REF!</v>
      </c>
      <c r="L172" s="30" t="e">
        <f t="shared" si="21"/>
        <v>#REF!</v>
      </c>
      <c r="M172" s="30" t="e">
        <f t="shared" si="21"/>
        <v>#REF!</v>
      </c>
      <c r="N172" s="30" t="e">
        <f t="shared" si="21"/>
        <v>#REF!</v>
      </c>
      <c r="O172" s="30" t="e">
        <f t="shared" si="21"/>
        <v>#REF!</v>
      </c>
      <c r="P172" s="30" t="e">
        <f t="shared" si="21"/>
        <v>#REF!</v>
      </c>
      <c r="R172" s="30" t="e">
        <f>IF(J172=0,0,Agents($H$4,$H$5,J172,$H$3)/(1-$H$7))</f>
        <v>#REF!</v>
      </c>
      <c r="S172" s="30" t="e">
        <f>IF(K172=0,0,Agents($H$4,$H$5,K172,$H$3)/(1-$H$7))</f>
        <v>#REF!</v>
      </c>
      <c r="T172" s="30" t="e">
        <f>IF(L172=0,0,Agents($H$4,$H$5,L172,$H$3)/(1-$H$7))</f>
        <v>#REF!</v>
      </c>
      <c r="U172" s="30" t="e">
        <f>IF(M172=0,0,Agents($H$4,$H$5,M172,$H$3)/(1-$H$7))</f>
        <v>#REF!</v>
      </c>
      <c r="V172" s="30" t="e">
        <f>IF(N172=0,0,Agents($H$4,$H$5,N172,$H$3)/(1-$H$7))</f>
        <v>#REF!</v>
      </c>
      <c r="W172" s="30" t="e">
        <f>IF(O172=0,0,Agents($H$4,$H$5,O172,$H$3)/(1-$H$7))</f>
        <v>#REF!</v>
      </c>
      <c r="X172" s="30" t="e">
        <f>IF(P172=0,0,Agents($H$4,$H$5,P172,$H$3)/(1-$H$7))</f>
        <v>#REF!</v>
      </c>
    </row>
    <row r="173" spans="1:24" x14ac:dyDescent="0.25">
      <c r="A173" s="7">
        <v>0.45833333333333331</v>
      </c>
      <c r="B173" s="11"/>
      <c r="C173" s="12">
        <v>6.3839701770736251E-2</v>
      </c>
      <c r="D173" s="12">
        <v>5.9802712700369916E-2</v>
      </c>
      <c r="E173" s="12">
        <v>5.8498218016467984E-2</v>
      </c>
      <c r="F173" s="12">
        <v>5.7553956834532377E-2</v>
      </c>
      <c r="G173" s="12">
        <v>6.3644289450741062E-2</v>
      </c>
      <c r="H173" s="13"/>
      <c r="J173" s="24" t="e">
        <f t="shared" si="21"/>
        <v>#REF!</v>
      </c>
      <c r="K173" s="24" t="e">
        <f t="shared" si="21"/>
        <v>#REF!</v>
      </c>
      <c r="L173" s="24" t="e">
        <f t="shared" si="21"/>
        <v>#REF!</v>
      </c>
      <c r="M173" s="24" t="e">
        <f t="shared" si="21"/>
        <v>#REF!</v>
      </c>
      <c r="N173" s="24" t="e">
        <f t="shared" si="21"/>
        <v>#REF!</v>
      </c>
      <c r="O173" s="24" t="e">
        <f t="shared" si="21"/>
        <v>#REF!</v>
      </c>
      <c r="P173" s="24" t="e">
        <f t="shared" si="21"/>
        <v>#REF!</v>
      </c>
      <c r="R173" s="24" t="e">
        <f>IF(J173=0,0,Agents($H$4,$H$5,J173,$H$3)/(1-$H$7))</f>
        <v>#REF!</v>
      </c>
      <c r="S173" s="24" t="e">
        <f>IF(K173=0,0,Agents($H$4,$H$5,K173,$H$3)/(1-$H$7))</f>
        <v>#REF!</v>
      </c>
      <c r="T173" s="24" t="e">
        <f>IF(L173=0,0,Agents($H$4,$H$5,L173,$H$3)/(1-$H$7))</f>
        <v>#REF!</v>
      </c>
      <c r="U173" s="24" t="e">
        <f>IF(M173=0,0,Agents($H$4,$H$5,M173,$H$3)/(1-$H$7))</f>
        <v>#REF!</v>
      </c>
      <c r="V173" s="24" t="e">
        <f>IF(N173=0,0,Agents($H$4,$H$5,N173,$H$3)/(1-$H$7))</f>
        <v>#REF!</v>
      </c>
      <c r="W173" s="24" t="e">
        <f>IF(O173=0,0,Agents($H$4,$H$5,O173,$H$3)/(1-$H$7))</f>
        <v>#REF!</v>
      </c>
      <c r="X173" s="24" t="e">
        <f>IF(P173=0,0,Agents($H$4,$H$5,P173,$H$3)/(1-$H$7))</f>
        <v>#REF!</v>
      </c>
    </row>
    <row r="174" spans="1:24" x14ac:dyDescent="0.25">
      <c r="A174" s="8">
        <v>0.47916666666666669</v>
      </c>
      <c r="B174" s="17"/>
      <c r="C174" s="18">
        <v>5.684995340167754E-2</v>
      </c>
      <c r="D174" s="18">
        <v>6.4889025893958077E-2</v>
      </c>
      <c r="E174" s="18">
        <v>5.9112695096472899E-2</v>
      </c>
      <c r="F174" s="18">
        <v>5.6332292656440887E-2</v>
      </c>
      <c r="G174" s="18">
        <v>6.495204882301657E-2</v>
      </c>
      <c r="H174" s="19"/>
      <c r="J174" s="30" t="e">
        <f t="shared" si="21"/>
        <v>#REF!</v>
      </c>
      <c r="K174" s="30" t="e">
        <f t="shared" si="21"/>
        <v>#REF!</v>
      </c>
      <c r="L174" s="30" t="e">
        <f t="shared" si="21"/>
        <v>#REF!</v>
      </c>
      <c r="M174" s="30" t="e">
        <f t="shared" si="21"/>
        <v>#REF!</v>
      </c>
      <c r="N174" s="30" t="e">
        <f t="shared" si="21"/>
        <v>#REF!</v>
      </c>
      <c r="O174" s="30" t="e">
        <f t="shared" si="21"/>
        <v>#REF!</v>
      </c>
      <c r="P174" s="30" t="e">
        <f t="shared" si="21"/>
        <v>#REF!</v>
      </c>
      <c r="R174" s="30" t="e">
        <f>IF(J174=0,0,Agents($H$4,$H$5,J174,$H$3)/(1-$H$7))</f>
        <v>#REF!</v>
      </c>
      <c r="S174" s="30" t="e">
        <f>IF(K174=0,0,Agents($H$4,$H$5,K174,$H$3)/(1-$H$7))</f>
        <v>#REF!</v>
      </c>
      <c r="T174" s="30" t="e">
        <f>IF(L174=0,0,Agents($H$4,$H$5,L174,$H$3)/(1-$H$7))</f>
        <v>#REF!</v>
      </c>
      <c r="U174" s="30" t="e">
        <f>IF(M174=0,0,Agents($H$4,$H$5,M174,$H$3)/(1-$H$7))</f>
        <v>#REF!</v>
      </c>
      <c r="V174" s="30" t="e">
        <f>IF(N174=0,0,Agents($H$4,$H$5,N174,$H$3)/(1-$H$7))</f>
        <v>#REF!</v>
      </c>
      <c r="W174" s="30" t="e">
        <f>IF(O174=0,0,Agents($H$4,$H$5,O174,$H$3)/(1-$H$7))</f>
        <v>#REF!</v>
      </c>
      <c r="X174" s="30" t="e">
        <f>IF(P174=0,0,Agents($H$4,$H$5,P174,$H$3)/(1-$H$7))</f>
        <v>#REF!</v>
      </c>
    </row>
    <row r="175" spans="1:24" x14ac:dyDescent="0.25">
      <c r="A175" s="7">
        <v>0.5</v>
      </c>
      <c r="B175" s="11"/>
      <c r="C175" s="12">
        <v>5.8558558558558557E-2</v>
      </c>
      <c r="D175" s="12">
        <v>5.6565967940813811E-2</v>
      </c>
      <c r="E175" s="12">
        <v>5.5671623448445375E-2</v>
      </c>
      <c r="F175" s="12">
        <v>5.4839147549884622E-2</v>
      </c>
      <c r="G175" s="12">
        <v>5.8267945364719562E-2</v>
      </c>
      <c r="H175" s="13"/>
      <c r="J175" s="24" t="e">
        <f t="shared" si="21"/>
        <v>#REF!</v>
      </c>
      <c r="K175" s="24" t="e">
        <f t="shared" si="21"/>
        <v>#REF!</v>
      </c>
      <c r="L175" s="24" t="e">
        <f t="shared" si="21"/>
        <v>#REF!</v>
      </c>
      <c r="M175" s="24" t="e">
        <f t="shared" si="21"/>
        <v>#REF!</v>
      </c>
      <c r="N175" s="24" t="e">
        <f t="shared" si="21"/>
        <v>#REF!</v>
      </c>
      <c r="O175" s="24" t="e">
        <f t="shared" si="21"/>
        <v>#REF!</v>
      </c>
      <c r="P175" s="24" t="e">
        <f t="shared" si="21"/>
        <v>#REF!</v>
      </c>
      <c r="R175" s="24" t="e">
        <f>IF(J175=0,0,Agents($H$4,$H$5,J175,$H$3)/(1-$H$7))</f>
        <v>#REF!</v>
      </c>
      <c r="S175" s="24" t="e">
        <f>IF(K175=0,0,Agents($H$4,$H$5,K175,$H$3)/(1-$H$7))</f>
        <v>#REF!</v>
      </c>
      <c r="T175" s="24" t="e">
        <f>IF(L175=0,0,Agents($H$4,$H$5,L175,$H$3)/(1-$H$7))</f>
        <v>#REF!</v>
      </c>
      <c r="U175" s="24" t="e">
        <f>IF(M175=0,0,Agents($H$4,$H$5,M175,$H$3)/(1-$H$7))</f>
        <v>#REF!</v>
      </c>
      <c r="V175" s="24" t="e">
        <f>IF(N175=0,0,Agents($H$4,$H$5,N175,$H$3)/(1-$H$7))</f>
        <v>#REF!</v>
      </c>
      <c r="W175" s="24" t="e">
        <f>IF(O175=0,0,Agents($H$4,$H$5,O175,$H$3)/(1-$H$7))</f>
        <v>#REF!</v>
      </c>
      <c r="X175" s="24" t="e">
        <f>IF(P175=0,0,Agents($H$4,$H$5,P175,$H$3)/(1-$H$7))</f>
        <v>#REF!</v>
      </c>
    </row>
    <row r="176" spans="1:24" x14ac:dyDescent="0.25">
      <c r="A176" s="8">
        <v>0.52083333333333337</v>
      </c>
      <c r="B176" s="17"/>
      <c r="C176" s="18">
        <v>5.1724137931034482E-2</v>
      </c>
      <c r="D176" s="18">
        <v>5.5332922318125768E-2</v>
      </c>
      <c r="E176" s="18">
        <v>5.7637950104461107E-2</v>
      </c>
      <c r="F176" s="18">
        <v>5.4974888014117006E-2</v>
      </c>
      <c r="G176" s="18">
        <v>5.1583841906422553E-2</v>
      </c>
      <c r="H176" s="19"/>
      <c r="J176" s="30" t="e">
        <f t="shared" si="21"/>
        <v>#REF!</v>
      </c>
      <c r="K176" s="30" t="e">
        <f t="shared" si="21"/>
        <v>#REF!</v>
      </c>
      <c r="L176" s="30" t="e">
        <f t="shared" si="21"/>
        <v>#REF!</v>
      </c>
      <c r="M176" s="30" t="e">
        <f t="shared" si="21"/>
        <v>#REF!</v>
      </c>
      <c r="N176" s="30" t="e">
        <f t="shared" si="21"/>
        <v>#REF!</v>
      </c>
      <c r="O176" s="30" t="e">
        <f t="shared" si="21"/>
        <v>#REF!</v>
      </c>
      <c r="P176" s="30" t="e">
        <f t="shared" si="21"/>
        <v>#REF!</v>
      </c>
      <c r="R176" s="30" t="e">
        <f>IF(J176=0,0,Agents($H$4,$H$5,J176,$H$3)/(1-$H$7))</f>
        <v>#REF!</v>
      </c>
      <c r="S176" s="30" t="e">
        <f>IF(K176=0,0,Agents($H$4,$H$5,K176,$H$3)/(1-$H$7))</f>
        <v>#REF!</v>
      </c>
      <c r="T176" s="30" t="e">
        <f>IF(L176=0,0,Agents($H$4,$H$5,L176,$H$3)/(1-$H$7))</f>
        <v>#REF!</v>
      </c>
      <c r="U176" s="30" t="e">
        <f>IF(M176=0,0,Agents($H$4,$H$5,M176,$H$3)/(1-$H$7))</f>
        <v>#REF!</v>
      </c>
      <c r="V176" s="30" t="e">
        <f>IF(N176=0,0,Agents($H$4,$H$5,N176,$H$3)/(1-$H$7))</f>
        <v>#REF!</v>
      </c>
      <c r="W176" s="30" t="e">
        <f>IF(O176=0,0,Agents($H$4,$H$5,O176,$H$3)/(1-$H$7))</f>
        <v>#REF!</v>
      </c>
      <c r="X176" s="30" t="e">
        <f>IF(P176=0,0,Agents($H$4,$H$5,P176,$H$3)/(1-$H$7))</f>
        <v>#REF!</v>
      </c>
    </row>
    <row r="177" spans="1:24" x14ac:dyDescent="0.25">
      <c r="A177" s="7">
        <v>0.54166666666666663</v>
      </c>
      <c r="B177" s="11"/>
      <c r="C177" s="12">
        <v>5.4520037278657965E-2</v>
      </c>
      <c r="D177" s="12">
        <v>5.5332922318125768E-2</v>
      </c>
      <c r="E177" s="12">
        <v>5.481135553643849E-2</v>
      </c>
      <c r="F177" s="12">
        <v>5.6332292656440887E-2</v>
      </c>
      <c r="G177" s="12">
        <v>5.4489973844812557E-2</v>
      </c>
      <c r="H177" s="13"/>
      <c r="J177" s="24" t="e">
        <f t="shared" si="21"/>
        <v>#REF!</v>
      </c>
      <c r="K177" s="24" t="e">
        <f t="shared" si="21"/>
        <v>#REF!</v>
      </c>
      <c r="L177" s="24" t="e">
        <f t="shared" si="21"/>
        <v>#REF!</v>
      </c>
      <c r="M177" s="24" t="e">
        <f t="shared" si="21"/>
        <v>#REF!</v>
      </c>
      <c r="N177" s="24" t="e">
        <f t="shared" si="21"/>
        <v>#REF!</v>
      </c>
      <c r="O177" s="24" t="e">
        <f t="shared" si="21"/>
        <v>#REF!</v>
      </c>
      <c r="P177" s="24" t="e">
        <f t="shared" si="21"/>
        <v>#REF!</v>
      </c>
      <c r="R177" s="24" t="e">
        <f>IF(J177=0,0,Agents($H$4,$H$5,J177,$H$3)/(1-$H$7))</f>
        <v>#REF!</v>
      </c>
      <c r="S177" s="24" t="e">
        <f>IF(K177=0,0,Agents($H$4,$H$5,K177,$H$3)/(1-$H$7))</f>
        <v>#REF!</v>
      </c>
      <c r="T177" s="24" t="e">
        <f>IF(L177=0,0,Agents($H$4,$H$5,L177,$H$3)/(1-$H$7))</f>
        <v>#REF!</v>
      </c>
      <c r="U177" s="24" t="e">
        <f>IF(M177=0,0,Agents($H$4,$H$5,M177,$H$3)/(1-$H$7))</f>
        <v>#REF!</v>
      </c>
      <c r="V177" s="24" t="e">
        <f>IF(N177=0,0,Agents($H$4,$H$5,N177,$H$3)/(1-$H$7))</f>
        <v>#REF!</v>
      </c>
      <c r="W177" s="24" t="e">
        <f>IF(O177=0,0,Agents($H$4,$H$5,O177,$H$3)/(1-$H$7))</f>
        <v>#REF!</v>
      </c>
      <c r="X177" s="24" t="e">
        <f>IF(P177=0,0,Agents($H$4,$H$5,P177,$H$3)/(1-$H$7))</f>
        <v>#REF!</v>
      </c>
    </row>
    <row r="178" spans="1:24" x14ac:dyDescent="0.25">
      <c r="A178" s="8">
        <v>0.5625</v>
      </c>
      <c r="B178" s="17"/>
      <c r="C178" s="18">
        <v>5.778191985088537E-2</v>
      </c>
      <c r="D178" s="18">
        <v>5.5641183723797782E-2</v>
      </c>
      <c r="E178" s="18">
        <v>5.972717217647782E-2</v>
      </c>
      <c r="F178" s="18">
        <v>5.8368399619926702E-2</v>
      </c>
      <c r="G178" s="18">
        <v>6.0592850915431561E-2</v>
      </c>
      <c r="H178" s="19"/>
      <c r="J178" s="30" t="e">
        <f t="shared" si="21"/>
        <v>#REF!</v>
      </c>
      <c r="K178" s="30" t="e">
        <f t="shared" si="21"/>
        <v>#REF!</v>
      </c>
      <c r="L178" s="30" t="e">
        <f t="shared" si="21"/>
        <v>#REF!</v>
      </c>
      <c r="M178" s="30" t="e">
        <f t="shared" si="21"/>
        <v>#REF!</v>
      </c>
      <c r="N178" s="30" t="e">
        <f t="shared" si="21"/>
        <v>#REF!</v>
      </c>
      <c r="O178" s="30" t="e">
        <f t="shared" si="21"/>
        <v>#REF!</v>
      </c>
      <c r="P178" s="30" t="e">
        <f t="shared" si="21"/>
        <v>#REF!</v>
      </c>
      <c r="R178" s="30" t="e">
        <f>IF(J178=0,0,Agents($H$4,$H$5,J178,$H$3)/(1-$H$7))</f>
        <v>#REF!</v>
      </c>
      <c r="S178" s="30" t="e">
        <f>IF(K178=0,0,Agents($H$4,$H$5,K178,$H$3)/(1-$H$7))</f>
        <v>#REF!</v>
      </c>
      <c r="T178" s="30" t="e">
        <f>IF(L178=0,0,Agents($H$4,$H$5,L178,$H$3)/(1-$H$7))</f>
        <v>#REF!</v>
      </c>
      <c r="U178" s="30" t="e">
        <f>IF(M178=0,0,Agents($H$4,$H$5,M178,$H$3)/(1-$H$7))</f>
        <v>#REF!</v>
      </c>
      <c r="V178" s="30" t="e">
        <f>IF(N178=0,0,Agents($H$4,$H$5,N178,$H$3)/(1-$H$7))</f>
        <v>#REF!</v>
      </c>
      <c r="W178" s="30" t="e">
        <f>IF(O178=0,0,Agents($H$4,$H$5,O178,$H$3)/(1-$H$7))</f>
        <v>#REF!</v>
      </c>
      <c r="X178" s="30" t="e">
        <f>IF(P178=0,0,Agents($H$4,$H$5,P178,$H$3)/(1-$H$7))</f>
        <v>#REF!</v>
      </c>
    </row>
    <row r="179" spans="1:24" x14ac:dyDescent="0.25">
      <c r="A179" s="7">
        <v>0.58333333333333337</v>
      </c>
      <c r="B179" s="11"/>
      <c r="C179" s="12">
        <v>5.591798695246971E-2</v>
      </c>
      <c r="D179" s="12">
        <v>5.6874229346485818E-2</v>
      </c>
      <c r="E179" s="12">
        <v>6.0341649256482735E-2</v>
      </c>
      <c r="F179" s="12">
        <v>6.4476720510384139E-2</v>
      </c>
      <c r="G179" s="12">
        <v>5.9430398140075558E-2</v>
      </c>
      <c r="H179" s="13"/>
      <c r="J179" s="24" t="e">
        <f t="shared" si="21"/>
        <v>#REF!</v>
      </c>
      <c r="K179" s="24" t="e">
        <f t="shared" si="21"/>
        <v>#REF!</v>
      </c>
      <c r="L179" s="24" t="e">
        <f t="shared" si="21"/>
        <v>#REF!</v>
      </c>
      <c r="M179" s="24" t="e">
        <f t="shared" si="21"/>
        <v>#REF!</v>
      </c>
      <c r="N179" s="24" t="e">
        <f t="shared" si="21"/>
        <v>#REF!</v>
      </c>
      <c r="O179" s="24" t="e">
        <f t="shared" si="21"/>
        <v>#REF!</v>
      </c>
      <c r="P179" s="24" t="e">
        <f t="shared" si="21"/>
        <v>#REF!</v>
      </c>
      <c r="R179" s="24" t="e">
        <f>IF(J179=0,0,Agents($H$4,$H$5,J179,$H$3)/(1-$H$7))</f>
        <v>#REF!</v>
      </c>
      <c r="S179" s="24" t="e">
        <f>IF(K179=0,0,Agents($H$4,$H$5,K179,$H$3)/(1-$H$7))</f>
        <v>#REF!</v>
      </c>
      <c r="T179" s="24" t="e">
        <f>IF(L179=0,0,Agents($H$4,$H$5,L179,$H$3)/(1-$H$7))</f>
        <v>#REF!</v>
      </c>
      <c r="U179" s="24" t="e">
        <f>IF(M179=0,0,Agents($H$4,$H$5,M179,$H$3)/(1-$H$7))</f>
        <v>#REF!</v>
      </c>
      <c r="V179" s="24" t="e">
        <f>IF(N179=0,0,Agents($H$4,$H$5,N179,$H$3)/(1-$H$7))</f>
        <v>#REF!</v>
      </c>
      <c r="W179" s="24" t="e">
        <f>IF(O179=0,0,Agents($H$4,$H$5,O179,$H$3)/(1-$H$7))</f>
        <v>#REF!</v>
      </c>
      <c r="X179" s="24" t="e">
        <f>IF(P179=0,0,Agents($H$4,$H$5,P179,$H$3)/(1-$H$7))</f>
        <v>#REF!</v>
      </c>
    </row>
    <row r="180" spans="1:24" x14ac:dyDescent="0.25">
      <c r="A180" s="8">
        <v>0.60416666666666663</v>
      </c>
      <c r="B180" s="17"/>
      <c r="C180" s="18">
        <v>5.6694625660142904E-2</v>
      </c>
      <c r="D180" s="18">
        <v>6.0573366214549937E-2</v>
      </c>
      <c r="E180" s="18">
        <v>5.9112695096472899E-2</v>
      </c>
      <c r="F180" s="18">
        <v>5.9725804262250576E-2</v>
      </c>
      <c r="G180" s="18">
        <v>5.5797733217088058E-2</v>
      </c>
      <c r="H180" s="19"/>
      <c r="J180" s="30" t="e">
        <f t="shared" si="21"/>
        <v>#REF!</v>
      </c>
      <c r="K180" s="30" t="e">
        <f t="shared" si="21"/>
        <v>#REF!</v>
      </c>
      <c r="L180" s="30" t="e">
        <f t="shared" si="21"/>
        <v>#REF!</v>
      </c>
      <c r="M180" s="30" t="e">
        <f t="shared" si="21"/>
        <v>#REF!</v>
      </c>
      <c r="N180" s="30" t="e">
        <f t="shared" si="21"/>
        <v>#REF!</v>
      </c>
      <c r="O180" s="30" t="e">
        <f t="shared" si="21"/>
        <v>#REF!</v>
      </c>
      <c r="P180" s="30" t="e">
        <f t="shared" si="21"/>
        <v>#REF!</v>
      </c>
      <c r="R180" s="30" t="e">
        <f>IF(J180=0,0,Agents($H$4,$H$5,J180,$H$3)/(1-$H$7))</f>
        <v>#REF!</v>
      </c>
      <c r="S180" s="30" t="e">
        <f>IF(K180=0,0,Agents($H$4,$H$5,K180,$H$3)/(1-$H$7))</f>
        <v>#REF!</v>
      </c>
      <c r="T180" s="30" t="e">
        <f>IF(L180=0,0,Agents($H$4,$H$5,L180,$H$3)/(1-$H$7))</f>
        <v>#REF!</v>
      </c>
      <c r="U180" s="30" t="e">
        <f>IF(M180=0,0,Agents($H$4,$H$5,M180,$H$3)/(1-$H$7))</f>
        <v>#REF!</v>
      </c>
      <c r="V180" s="30" t="e">
        <f>IF(N180=0,0,Agents($H$4,$H$5,N180,$H$3)/(1-$H$7))</f>
        <v>#REF!</v>
      </c>
      <c r="W180" s="30" t="e">
        <f>IF(O180=0,0,Agents($H$4,$H$5,O180,$H$3)/(1-$H$7))</f>
        <v>#REF!</v>
      </c>
      <c r="X180" s="30" t="e">
        <f>IF(P180=0,0,Agents($H$4,$H$5,P180,$H$3)/(1-$H$7))</f>
        <v>#REF!</v>
      </c>
    </row>
    <row r="181" spans="1:24" x14ac:dyDescent="0.25">
      <c r="A181" s="7">
        <v>0.625</v>
      </c>
      <c r="B181" s="11"/>
      <c r="C181" s="12">
        <v>6.0733146940043489E-2</v>
      </c>
      <c r="D181" s="12">
        <v>5.6720098643649818E-2</v>
      </c>
      <c r="E181" s="12">
        <v>5.6163205112449308E-2</v>
      </c>
      <c r="F181" s="12">
        <v>6.1761911225736391E-2</v>
      </c>
      <c r="G181" s="12">
        <v>5.3036907875617552E-2</v>
      </c>
      <c r="H181" s="13"/>
      <c r="J181" s="24" t="e">
        <f t="shared" si="21"/>
        <v>#REF!</v>
      </c>
      <c r="K181" s="24" t="e">
        <f t="shared" si="21"/>
        <v>#REF!</v>
      </c>
      <c r="L181" s="24" t="e">
        <f t="shared" si="21"/>
        <v>#REF!</v>
      </c>
      <c r="M181" s="24" t="e">
        <f t="shared" si="21"/>
        <v>#REF!</v>
      </c>
      <c r="N181" s="24" t="e">
        <f t="shared" si="21"/>
        <v>#REF!</v>
      </c>
      <c r="O181" s="24" t="e">
        <f t="shared" si="21"/>
        <v>#REF!</v>
      </c>
      <c r="P181" s="24" t="e">
        <f t="shared" si="21"/>
        <v>#REF!</v>
      </c>
      <c r="R181" s="24" t="e">
        <f>IF(J181=0,0,Agents($H$4,$H$5,J181,$H$3)/(1-$H$7))</f>
        <v>#REF!</v>
      </c>
      <c r="S181" s="24" t="e">
        <f>IF(K181=0,0,Agents($H$4,$H$5,K181,$H$3)/(1-$H$7))</f>
        <v>#REF!</v>
      </c>
      <c r="T181" s="24" t="e">
        <f>IF(L181=0,0,Agents($H$4,$H$5,L181,$H$3)/(1-$H$7))</f>
        <v>#REF!</v>
      </c>
      <c r="U181" s="24" t="e">
        <f>IF(M181=0,0,Agents($H$4,$H$5,M181,$H$3)/(1-$H$7))</f>
        <v>#REF!</v>
      </c>
      <c r="V181" s="24" t="e">
        <f>IF(N181=0,0,Agents($H$4,$H$5,N181,$H$3)/(1-$H$7))</f>
        <v>#REF!</v>
      </c>
      <c r="W181" s="24" t="e">
        <f>IF(O181=0,0,Agents($H$4,$H$5,O181,$H$3)/(1-$H$7))</f>
        <v>#REF!</v>
      </c>
      <c r="X181" s="24" t="e">
        <f>IF(P181=0,0,Agents($H$4,$H$5,P181,$H$3)/(1-$H$7))</f>
        <v>#REF!</v>
      </c>
    </row>
    <row r="182" spans="1:24" x14ac:dyDescent="0.25">
      <c r="A182" s="8">
        <v>0.64583333333333337</v>
      </c>
      <c r="B182" s="17"/>
      <c r="C182" s="18">
        <v>5.6539297918608261E-2</v>
      </c>
      <c r="D182" s="18">
        <v>5.7336621454993832E-2</v>
      </c>
      <c r="E182" s="18">
        <v>5.3213715128425709E-2</v>
      </c>
      <c r="F182" s="18">
        <v>5.6060811727976112E-2</v>
      </c>
      <c r="G182" s="18">
        <v>5.4344667247893053E-2</v>
      </c>
      <c r="H182" s="19"/>
      <c r="J182" s="30" t="e">
        <f t="shared" si="21"/>
        <v>#REF!</v>
      </c>
      <c r="K182" s="30" t="e">
        <f t="shared" si="21"/>
        <v>#REF!</v>
      </c>
      <c r="L182" s="30" t="e">
        <f t="shared" si="21"/>
        <v>#REF!</v>
      </c>
      <c r="M182" s="30" t="e">
        <f t="shared" si="21"/>
        <v>#REF!</v>
      </c>
      <c r="N182" s="30" t="e">
        <f t="shared" si="21"/>
        <v>#REF!</v>
      </c>
      <c r="O182" s="30" t="e">
        <f t="shared" si="21"/>
        <v>#REF!</v>
      </c>
      <c r="P182" s="30" t="e">
        <f t="shared" si="21"/>
        <v>#REF!</v>
      </c>
      <c r="R182" s="30" t="e">
        <f>IF(J182=0,0,Agents($H$4,$H$5,J182,$H$3)/(1-$H$7))</f>
        <v>#REF!</v>
      </c>
      <c r="S182" s="30" t="e">
        <f>IF(K182=0,0,Agents($H$4,$H$5,K182,$H$3)/(1-$H$7))</f>
        <v>#REF!</v>
      </c>
      <c r="T182" s="30" t="e">
        <f>IF(L182=0,0,Agents($H$4,$H$5,L182,$H$3)/(1-$H$7))</f>
        <v>#REF!</v>
      </c>
      <c r="U182" s="30" t="e">
        <f>IF(M182=0,0,Agents($H$4,$H$5,M182,$H$3)/(1-$H$7))</f>
        <v>#REF!</v>
      </c>
      <c r="V182" s="30" t="e">
        <f>IF(N182=0,0,Agents($H$4,$H$5,N182,$H$3)/(1-$H$7))</f>
        <v>#REF!</v>
      </c>
      <c r="W182" s="30" t="e">
        <f>IF(O182=0,0,Agents($H$4,$H$5,O182,$H$3)/(1-$H$7))</f>
        <v>#REF!</v>
      </c>
      <c r="X182" s="30" t="e">
        <f>IF(P182=0,0,Agents($H$4,$H$5,P182,$H$3)/(1-$H$7))</f>
        <v>#REF!</v>
      </c>
    </row>
    <row r="183" spans="1:24" x14ac:dyDescent="0.25">
      <c r="A183" s="7">
        <v>0.66666666666666663</v>
      </c>
      <c r="B183" s="11"/>
      <c r="C183" s="12">
        <v>5.3432743087915499E-2</v>
      </c>
      <c r="D183" s="12">
        <v>4.7163995067817509E-2</v>
      </c>
      <c r="E183" s="12">
        <v>4.8789480152390319E-2</v>
      </c>
      <c r="F183" s="12">
        <v>5.2124338265236866E-2</v>
      </c>
      <c r="G183" s="12">
        <v>4.1993606509735541E-2</v>
      </c>
      <c r="H183" s="13"/>
      <c r="J183" s="24" t="e">
        <f t="shared" si="21"/>
        <v>#REF!</v>
      </c>
      <c r="K183" s="24" t="e">
        <f t="shared" si="21"/>
        <v>#REF!</v>
      </c>
      <c r="L183" s="24" t="e">
        <f t="shared" si="21"/>
        <v>#REF!</v>
      </c>
      <c r="M183" s="24" t="e">
        <f t="shared" si="21"/>
        <v>#REF!</v>
      </c>
      <c r="N183" s="24" t="e">
        <f t="shared" si="21"/>
        <v>#REF!</v>
      </c>
      <c r="O183" s="24" t="e">
        <f t="shared" si="21"/>
        <v>#REF!</v>
      </c>
      <c r="P183" s="24" t="e">
        <f t="shared" si="21"/>
        <v>#REF!</v>
      </c>
      <c r="R183" s="24" t="e">
        <f>IF(J183=0,0,Agents($H$4,$H$5,J183,$H$3)/(1-$H$7))</f>
        <v>#REF!</v>
      </c>
      <c r="S183" s="24" t="e">
        <f>IF(K183=0,0,Agents($H$4,$H$5,K183,$H$3)/(1-$H$7))</f>
        <v>#REF!</v>
      </c>
      <c r="T183" s="24" t="e">
        <f>IF(L183=0,0,Agents($H$4,$H$5,L183,$H$3)/(1-$H$7))</f>
        <v>#REF!</v>
      </c>
      <c r="U183" s="24" t="e">
        <f>IF(M183=0,0,Agents($H$4,$H$5,M183,$H$3)/(1-$H$7))</f>
        <v>#REF!</v>
      </c>
      <c r="V183" s="24" t="e">
        <f>IF(N183=0,0,Agents($H$4,$H$5,N183,$H$3)/(1-$H$7))</f>
        <v>#REF!</v>
      </c>
      <c r="W183" s="24" t="e">
        <f>IF(O183=0,0,Agents($H$4,$H$5,O183,$H$3)/(1-$H$7))</f>
        <v>#REF!</v>
      </c>
      <c r="X183" s="24" t="e">
        <f>IF(P183=0,0,Agents($H$4,$H$5,P183,$H$3)/(1-$H$7))</f>
        <v>#REF!</v>
      </c>
    </row>
    <row r="184" spans="1:24" x14ac:dyDescent="0.25">
      <c r="A184" s="8">
        <v>0.6875</v>
      </c>
      <c r="B184" s="17"/>
      <c r="C184" s="18">
        <v>4.4423734078906492E-2</v>
      </c>
      <c r="D184" s="18">
        <v>3.5912453760789151E-2</v>
      </c>
      <c r="E184" s="18">
        <v>3.8466265208307732E-2</v>
      </c>
      <c r="F184" s="18">
        <v>3.8143070449300938E-2</v>
      </c>
      <c r="G184" s="18">
        <v>3.0223772159256031E-2</v>
      </c>
      <c r="H184" s="19"/>
      <c r="J184" s="30" t="e">
        <f t="shared" si="21"/>
        <v>#REF!</v>
      </c>
      <c r="K184" s="30" t="e">
        <f t="shared" si="21"/>
        <v>#REF!</v>
      </c>
      <c r="L184" s="30" t="e">
        <f t="shared" si="21"/>
        <v>#REF!</v>
      </c>
      <c r="M184" s="30" t="e">
        <f t="shared" si="21"/>
        <v>#REF!</v>
      </c>
      <c r="N184" s="30" t="e">
        <f t="shared" si="21"/>
        <v>#REF!</v>
      </c>
      <c r="O184" s="30" t="e">
        <f t="shared" si="21"/>
        <v>#REF!</v>
      </c>
      <c r="P184" s="30" t="e">
        <f t="shared" si="21"/>
        <v>#REF!</v>
      </c>
      <c r="R184" s="30" t="e">
        <f>IF(J184=0,0,Agents($H$4,$H$5,J184,$H$3)/(1-$H$7))</f>
        <v>#REF!</v>
      </c>
      <c r="S184" s="30" t="e">
        <f>IF(K184=0,0,Agents($H$4,$H$5,K184,$H$3)/(1-$H$7))</f>
        <v>#REF!</v>
      </c>
      <c r="T184" s="30" t="e">
        <f>IF(L184=0,0,Agents($H$4,$H$5,L184,$H$3)/(1-$H$7))</f>
        <v>#REF!</v>
      </c>
      <c r="U184" s="30" t="e">
        <f>IF(M184=0,0,Agents($H$4,$H$5,M184,$H$3)/(1-$H$7))</f>
        <v>#REF!</v>
      </c>
      <c r="V184" s="30" t="e">
        <f>IF(N184=0,0,Agents($H$4,$H$5,N184,$H$3)/(1-$H$7))</f>
        <v>#REF!</v>
      </c>
      <c r="W184" s="30" t="e">
        <f>IF(O184=0,0,Agents($H$4,$H$5,O184,$H$3)/(1-$H$7))</f>
        <v>#REF!</v>
      </c>
      <c r="X184" s="30" t="e">
        <f>IF(P184=0,0,Agents($H$4,$H$5,P184,$H$3)/(1-$H$7))</f>
        <v>#REF!</v>
      </c>
    </row>
    <row r="185" spans="1:24" x14ac:dyDescent="0.25">
      <c r="A185" s="7">
        <v>0.70833333333333337</v>
      </c>
      <c r="B185" s="11"/>
      <c r="C185" s="12">
        <v>2.2988505747126436E-2</v>
      </c>
      <c r="D185" s="12">
        <v>2.2348951911220716E-2</v>
      </c>
      <c r="E185" s="12">
        <v>1.9417475728155338E-2</v>
      </c>
      <c r="F185" s="12">
        <v>2.4704764490294556E-2</v>
      </c>
      <c r="G185" s="12">
        <v>1.4675966288869515E-2</v>
      </c>
      <c r="H185" s="13"/>
      <c r="J185" s="24" t="e">
        <f t="shared" si="21"/>
        <v>#REF!</v>
      </c>
      <c r="K185" s="24" t="e">
        <f t="shared" si="21"/>
        <v>#REF!</v>
      </c>
      <c r="L185" s="24" t="e">
        <f t="shared" si="21"/>
        <v>#REF!</v>
      </c>
      <c r="M185" s="24" t="e">
        <f t="shared" si="21"/>
        <v>#REF!</v>
      </c>
      <c r="N185" s="24" t="e">
        <f t="shared" si="21"/>
        <v>#REF!</v>
      </c>
      <c r="O185" s="24" t="e">
        <f t="shared" si="21"/>
        <v>#REF!</v>
      </c>
      <c r="P185" s="24" t="e">
        <f t="shared" si="21"/>
        <v>#REF!</v>
      </c>
      <c r="R185" s="24" t="e">
        <f>IF(J185=0,0,Agents($H$4,$H$5,J185,$H$3)/(1-$H$7))</f>
        <v>#REF!</v>
      </c>
      <c r="S185" s="24" t="e">
        <f>IF(K185=0,0,Agents($H$4,$H$5,K185,$H$3)/(1-$H$7))</f>
        <v>#REF!</v>
      </c>
      <c r="T185" s="24" t="e">
        <f>IF(L185=0,0,Agents($H$4,$H$5,L185,$H$3)/(1-$H$7))</f>
        <v>#REF!</v>
      </c>
      <c r="U185" s="24" t="e">
        <f>IF(M185=0,0,Agents($H$4,$H$5,M185,$H$3)/(1-$H$7))</f>
        <v>#REF!</v>
      </c>
      <c r="V185" s="24" t="e">
        <f>IF(N185=0,0,Agents($H$4,$H$5,N185,$H$3)/(1-$H$7))</f>
        <v>#REF!</v>
      </c>
      <c r="W185" s="24" t="e">
        <f>IF(O185=0,0,Agents($H$4,$H$5,O185,$H$3)/(1-$H$7))</f>
        <v>#REF!</v>
      </c>
      <c r="X185" s="24" t="e">
        <f>IF(P185=0,0,Agents($H$4,$H$5,P185,$H$3)/(1-$H$7))</f>
        <v>#REF!</v>
      </c>
    </row>
    <row r="186" spans="1:24" x14ac:dyDescent="0.25">
      <c r="A186" s="8">
        <v>0.72916666666666663</v>
      </c>
      <c r="B186" s="17"/>
      <c r="C186" s="18">
        <v>1.3668841255048152E-2</v>
      </c>
      <c r="D186" s="18">
        <v>9.7102342786683105E-3</v>
      </c>
      <c r="E186" s="18">
        <v>1.1552169104092418E-2</v>
      </c>
      <c r="F186" s="18">
        <v>1.2080901316682503E-2</v>
      </c>
      <c r="G186" s="18">
        <v>1.0462074978204011E-2</v>
      </c>
      <c r="H186" s="19"/>
      <c r="J186" s="30" t="e">
        <f t="shared" si="21"/>
        <v>#REF!</v>
      </c>
      <c r="K186" s="30" t="e">
        <f t="shared" si="21"/>
        <v>#REF!</v>
      </c>
      <c r="L186" s="30" t="e">
        <f t="shared" si="21"/>
        <v>#REF!</v>
      </c>
      <c r="M186" s="30" t="e">
        <f t="shared" si="21"/>
        <v>#REF!</v>
      </c>
      <c r="N186" s="30" t="e">
        <f t="shared" si="21"/>
        <v>#REF!</v>
      </c>
      <c r="O186" s="30" t="e">
        <f t="shared" si="21"/>
        <v>#REF!</v>
      </c>
      <c r="P186" s="30" t="e">
        <f t="shared" si="21"/>
        <v>#REF!</v>
      </c>
      <c r="R186" s="30" t="e">
        <f>IF(J186=0,0,Agents($H$4,$H$5,J186,$H$3)/(1-$H$7))</f>
        <v>#REF!</v>
      </c>
      <c r="S186" s="30" t="e">
        <f>IF(K186=0,0,Agents($H$4,$H$5,K186,$H$3)/(1-$H$7))</f>
        <v>#REF!</v>
      </c>
      <c r="T186" s="30" t="e">
        <f>IF(L186=0,0,Agents($H$4,$H$5,L186,$H$3)/(1-$H$7))</f>
        <v>#REF!</v>
      </c>
      <c r="U186" s="30" t="e">
        <f>IF(M186=0,0,Agents($H$4,$H$5,M186,$H$3)/(1-$H$7))</f>
        <v>#REF!</v>
      </c>
      <c r="V186" s="30" t="e">
        <f>IF(N186=0,0,Agents($H$4,$H$5,N186,$H$3)/(1-$H$7))</f>
        <v>#REF!</v>
      </c>
      <c r="W186" s="30" t="e">
        <f>IF(O186=0,0,Agents($H$4,$H$5,O186,$H$3)/(1-$H$7))</f>
        <v>#REF!</v>
      </c>
      <c r="X186" s="30" t="e">
        <f>IF(P186=0,0,Agents($H$4,$H$5,P186,$H$3)/(1-$H$7))</f>
        <v>#REF!</v>
      </c>
    </row>
    <row r="187" spans="1:24" x14ac:dyDescent="0.25">
      <c r="A187" s="7">
        <v>0.75</v>
      </c>
      <c r="B187" s="11"/>
      <c r="C187" s="12">
        <v>7.1450761105933524E-3</v>
      </c>
      <c r="D187" s="12">
        <v>5.0863131935881632E-3</v>
      </c>
      <c r="E187" s="12">
        <v>3.1952808160255622E-3</v>
      </c>
      <c r="F187" s="12">
        <v>4.4794353196687935E-3</v>
      </c>
      <c r="G187" s="12">
        <v>2.7608253414705027E-3</v>
      </c>
      <c r="H187" s="13"/>
      <c r="J187" s="24" t="e">
        <f t="shared" si="21"/>
        <v>#REF!</v>
      </c>
      <c r="K187" s="24" t="e">
        <f t="shared" si="21"/>
        <v>#REF!</v>
      </c>
      <c r="L187" s="24" t="e">
        <f t="shared" si="21"/>
        <v>#REF!</v>
      </c>
      <c r="M187" s="24" t="e">
        <f t="shared" si="21"/>
        <v>#REF!</v>
      </c>
      <c r="N187" s="24" t="e">
        <f t="shared" si="21"/>
        <v>#REF!</v>
      </c>
      <c r="O187" s="24" t="e">
        <f t="shared" si="21"/>
        <v>#REF!</v>
      </c>
      <c r="P187" s="24" t="e">
        <f t="shared" si="21"/>
        <v>#REF!</v>
      </c>
      <c r="R187" s="24" t="e">
        <f>IF(J187=0,0,Agents($H$4,$H$5,J187,$H$3)/(1-$H$7))</f>
        <v>#REF!</v>
      </c>
      <c r="S187" s="24" t="e">
        <f>IF(K187=0,0,Agents($H$4,$H$5,K187,$H$3)/(1-$H$7))</f>
        <v>#REF!</v>
      </c>
      <c r="T187" s="24" t="e">
        <f>IF(L187=0,0,Agents($H$4,$H$5,L187,$H$3)/(1-$H$7))</f>
        <v>#REF!</v>
      </c>
      <c r="U187" s="24" t="e">
        <f>IF(M187=0,0,Agents($H$4,$H$5,M187,$H$3)/(1-$H$7))</f>
        <v>#REF!</v>
      </c>
      <c r="V187" s="24" t="e">
        <f>IF(N187=0,0,Agents($H$4,$H$5,N187,$H$3)/(1-$H$7))</f>
        <v>#REF!</v>
      </c>
      <c r="W187" s="24" t="e">
        <f>IF(O187=0,0,Agents($H$4,$H$5,O187,$H$3)/(1-$H$7))</f>
        <v>#REF!</v>
      </c>
      <c r="X187" s="24" t="e">
        <f>IF(P187=0,0,Agents($H$4,$H$5,P187,$H$3)/(1-$H$7))</f>
        <v>#REF!</v>
      </c>
    </row>
    <row r="188" spans="1:24" x14ac:dyDescent="0.25">
      <c r="A188" s="8">
        <v>0.77083333333333337</v>
      </c>
      <c r="B188" s="17"/>
      <c r="C188" s="18">
        <v>3.2618825722273998E-3</v>
      </c>
      <c r="D188" s="18">
        <v>2.003699136868064E-3</v>
      </c>
      <c r="E188" s="18">
        <v>1.5976404080127811E-3</v>
      </c>
      <c r="F188" s="18">
        <v>2.5790688204153658E-3</v>
      </c>
      <c r="G188" s="18">
        <v>2.0342923568730021E-3</v>
      </c>
      <c r="H188" s="19"/>
      <c r="J188" s="30" t="e">
        <f t="shared" si="21"/>
        <v>#REF!</v>
      </c>
      <c r="K188" s="30" t="e">
        <f t="shared" si="21"/>
        <v>#REF!</v>
      </c>
      <c r="L188" s="30" t="e">
        <f t="shared" si="21"/>
        <v>#REF!</v>
      </c>
      <c r="M188" s="30" t="e">
        <f t="shared" si="21"/>
        <v>#REF!</v>
      </c>
      <c r="N188" s="30" t="e">
        <f t="shared" si="21"/>
        <v>#REF!</v>
      </c>
      <c r="O188" s="30" t="e">
        <f t="shared" si="21"/>
        <v>#REF!</v>
      </c>
      <c r="P188" s="30" t="e">
        <f t="shared" si="21"/>
        <v>#REF!</v>
      </c>
      <c r="R188" s="30" t="e">
        <f>IF(J188=0,0,Agents($H$4,$H$5,J188,$H$3)/(1-$H$7))</f>
        <v>#REF!</v>
      </c>
      <c r="S188" s="30" t="e">
        <f>IF(K188=0,0,Agents($H$4,$H$5,K188,$H$3)/(1-$H$7))</f>
        <v>#REF!</v>
      </c>
      <c r="T188" s="30" t="e">
        <f>IF(L188=0,0,Agents($H$4,$H$5,L188,$H$3)/(1-$H$7))</f>
        <v>#REF!</v>
      </c>
      <c r="U188" s="30" t="e">
        <f>IF(M188=0,0,Agents($H$4,$H$5,M188,$H$3)/(1-$H$7))</f>
        <v>#REF!</v>
      </c>
      <c r="V188" s="30" t="e">
        <f>IF(N188=0,0,Agents($H$4,$H$5,N188,$H$3)/(1-$H$7))</f>
        <v>#REF!</v>
      </c>
      <c r="W188" s="30" t="e">
        <f>IF(O188=0,0,Agents($H$4,$H$5,O188,$H$3)/(1-$H$7))</f>
        <v>#REF!</v>
      </c>
      <c r="X188" s="30" t="e">
        <f>IF(P188=0,0,Agents($H$4,$H$5,P188,$H$3)/(1-$H$7))</f>
        <v>#REF!</v>
      </c>
    </row>
    <row r="189" spans="1:24" x14ac:dyDescent="0.25">
      <c r="A189" s="7">
        <v>0.79166666666666663</v>
      </c>
      <c r="B189" s="11"/>
      <c r="C189" s="12">
        <v>9.3196644920782849E-4</v>
      </c>
      <c r="D189" s="12">
        <v>4.623921085080148E-4</v>
      </c>
      <c r="E189" s="12">
        <v>8.6026791200688219E-4</v>
      </c>
      <c r="F189" s="12">
        <v>5.4296185692955066E-4</v>
      </c>
      <c r="G189" s="12">
        <v>1.4530659691950015E-3</v>
      </c>
      <c r="H189" s="13"/>
      <c r="J189" s="24" t="e">
        <f t="shared" si="21"/>
        <v>#REF!</v>
      </c>
      <c r="K189" s="24" t="e">
        <f t="shared" si="21"/>
        <v>#REF!</v>
      </c>
      <c r="L189" s="24" t="e">
        <f t="shared" si="21"/>
        <v>#REF!</v>
      </c>
      <c r="M189" s="24" t="e">
        <f t="shared" si="21"/>
        <v>#REF!</v>
      </c>
      <c r="N189" s="24" t="e">
        <f t="shared" si="21"/>
        <v>#REF!</v>
      </c>
      <c r="O189" s="24" t="e">
        <f t="shared" si="21"/>
        <v>#REF!</v>
      </c>
      <c r="P189" s="24" t="e">
        <f t="shared" si="21"/>
        <v>#REF!</v>
      </c>
      <c r="R189" s="24" t="e">
        <f>IF(J189=0,0,Agents($H$4,$H$5,J189,$H$3)/(1-$H$7))</f>
        <v>#REF!</v>
      </c>
      <c r="S189" s="24" t="e">
        <f>IF(K189=0,0,Agents($H$4,$H$5,K189,$H$3)/(1-$H$7))</f>
        <v>#REF!</v>
      </c>
      <c r="T189" s="24" t="e">
        <f>IF(L189=0,0,Agents($H$4,$H$5,L189,$H$3)/(1-$H$7))</f>
        <v>#REF!</v>
      </c>
      <c r="U189" s="24" t="e">
        <f>IF(M189=0,0,Agents($H$4,$H$5,M189,$H$3)/(1-$H$7))</f>
        <v>#REF!</v>
      </c>
      <c r="V189" s="24" t="e">
        <f>IF(N189=0,0,Agents($H$4,$H$5,N189,$H$3)/(1-$H$7))</f>
        <v>#REF!</v>
      </c>
      <c r="W189" s="24" t="e">
        <f>IF(O189=0,0,Agents($H$4,$H$5,O189,$H$3)/(1-$H$7))</f>
        <v>#REF!</v>
      </c>
      <c r="X189" s="24" t="e">
        <f>IF(P189=0,0,Agents($H$4,$H$5,P189,$H$3)/(1-$H$7))</f>
        <v>#REF!</v>
      </c>
    </row>
    <row r="190" spans="1:24" x14ac:dyDescent="0.25">
      <c r="A190" s="9">
        <v>0.8125</v>
      </c>
      <c r="B190" s="17"/>
      <c r="C190" s="18">
        <v>4.6598322460391424E-4</v>
      </c>
      <c r="D190" s="18">
        <v>3.0826140567200987E-4</v>
      </c>
      <c r="E190" s="18">
        <v>1.2289541600098315E-4</v>
      </c>
      <c r="F190" s="18">
        <v>5.4296185692955066E-4</v>
      </c>
      <c r="G190" s="18">
        <v>4.3591979075850045E-4</v>
      </c>
      <c r="H190" s="19"/>
      <c r="J190" s="30" t="e">
        <f t="shared" si="21"/>
        <v>#REF!</v>
      </c>
      <c r="K190" s="30" t="e">
        <f t="shared" si="21"/>
        <v>#REF!</v>
      </c>
      <c r="L190" s="30" t="e">
        <f t="shared" si="21"/>
        <v>#REF!</v>
      </c>
      <c r="M190" s="30" t="e">
        <f t="shared" si="21"/>
        <v>#REF!</v>
      </c>
      <c r="N190" s="30" t="e">
        <f t="shared" si="21"/>
        <v>#REF!</v>
      </c>
      <c r="O190" s="30" t="e">
        <f t="shared" si="21"/>
        <v>#REF!</v>
      </c>
      <c r="P190" s="30" t="e">
        <f t="shared" si="21"/>
        <v>#REF!</v>
      </c>
      <c r="R190" s="30" t="e">
        <f>IF(J190=0,0,Agents($H$4,$H$5,J190,$H$3)/(1-$H$7))</f>
        <v>#REF!</v>
      </c>
      <c r="S190" s="30" t="e">
        <f>IF(K190=0,0,Agents($H$4,$H$5,K190,$H$3)/(1-$H$7))</f>
        <v>#REF!</v>
      </c>
      <c r="T190" s="30" t="e">
        <f>IF(L190=0,0,Agents($H$4,$H$5,L190,$H$3)/(1-$H$7))</f>
        <v>#REF!</v>
      </c>
      <c r="U190" s="30" t="e">
        <f>IF(M190=0,0,Agents($H$4,$H$5,M190,$H$3)/(1-$H$7))</f>
        <v>#REF!</v>
      </c>
      <c r="V190" s="30" t="e">
        <f>IF(N190=0,0,Agents($H$4,$H$5,N190,$H$3)/(1-$H$7))</f>
        <v>#REF!</v>
      </c>
      <c r="W190" s="30" t="e">
        <f>IF(O190=0,0,Agents($H$4,$H$5,O190,$H$3)/(1-$H$7))</f>
        <v>#REF!</v>
      </c>
      <c r="X190" s="30" t="e">
        <f>IF(P190=0,0,Agents($H$4,$H$5,P190,$H$3)/(1-$H$7))</f>
        <v>#REF!</v>
      </c>
    </row>
    <row r="191" spans="1:24" x14ac:dyDescent="0.25">
      <c r="A191" s="9"/>
      <c r="B191" s="59"/>
      <c r="C191" s="60"/>
      <c r="D191" s="60"/>
      <c r="E191" s="60"/>
      <c r="F191" s="60"/>
      <c r="G191" s="60"/>
      <c r="H191" s="61"/>
      <c r="J191" s="30" t="e">
        <f t="shared" ref="J191:P192" si="22">B191*J$193</f>
        <v>#REF!</v>
      </c>
      <c r="K191" s="30" t="e">
        <f t="shared" si="22"/>
        <v>#REF!</v>
      </c>
      <c r="L191" s="30" t="e">
        <f t="shared" si="22"/>
        <v>#REF!</v>
      </c>
      <c r="M191" s="30" t="e">
        <f t="shared" si="22"/>
        <v>#REF!</v>
      </c>
      <c r="N191" s="30" t="e">
        <f t="shared" si="22"/>
        <v>#REF!</v>
      </c>
      <c r="O191" s="30" t="e">
        <f t="shared" si="22"/>
        <v>#REF!</v>
      </c>
      <c r="P191" s="30" t="e">
        <f t="shared" si="22"/>
        <v>#REF!</v>
      </c>
      <c r="R191" s="30" t="e">
        <f>IF(J191=0,0,Agents($H$4,$H$5,J191,$H$3)/(1-$H$7))</f>
        <v>#REF!</v>
      </c>
      <c r="S191" s="30" t="e">
        <f>IF(K191=0,0,Agents($H$4,$H$5,K191,$H$3)/(1-$H$7))</f>
        <v>#REF!</v>
      </c>
      <c r="T191" s="30" t="e">
        <f>IF(L191=0,0,Agents($H$4,$H$5,L191,$H$3)/(1-$H$7))</f>
        <v>#REF!</v>
      </c>
      <c r="U191" s="30" t="e">
        <f>IF(M191=0,0,Agents($H$4,$H$5,M191,$H$3)/(1-$H$7))</f>
        <v>#REF!</v>
      </c>
      <c r="V191" s="30" t="e">
        <f>IF(N191=0,0,Agents($H$4,$H$5,N191,$H$3)/(1-$H$7))</f>
        <v>#REF!</v>
      </c>
      <c r="W191" s="30" t="e">
        <f>IF(O191=0,0,Agents($H$4,$H$5,O191,$H$3)/(1-$H$7))</f>
        <v>#REF!</v>
      </c>
      <c r="X191" s="30" t="e">
        <f>IF(P191=0,0,Agents($H$4,$H$5,P191,$H$3)/(1-$H$7))</f>
        <v>#REF!</v>
      </c>
    </row>
    <row r="192" spans="1:24" x14ac:dyDescent="0.25">
      <c r="A192" s="9"/>
      <c r="B192" s="59"/>
      <c r="C192" s="60"/>
      <c r="D192" s="60"/>
      <c r="E192" s="60"/>
      <c r="F192" s="60"/>
      <c r="G192" s="60"/>
      <c r="H192" s="61"/>
      <c r="J192" s="30" t="e">
        <f t="shared" si="22"/>
        <v>#REF!</v>
      </c>
      <c r="K192" s="30" t="e">
        <f t="shared" si="22"/>
        <v>#REF!</v>
      </c>
      <c r="L192" s="30" t="e">
        <f t="shared" si="22"/>
        <v>#REF!</v>
      </c>
      <c r="M192" s="30" t="e">
        <f t="shared" si="22"/>
        <v>#REF!</v>
      </c>
      <c r="N192" s="30" t="e">
        <f t="shared" si="22"/>
        <v>#REF!</v>
      </c>
      <c r="O192" s="30" t="e">
        <f t="shared" si="22"/>
        <v>#REF!</v>
      </c>
      <c r="P192" s="30" t="e">
        <f t="shared" si="22"/>
        <v>#REF!</v>
      </c>
      <c r="R192" s="30" t="e">
        <f>IF(J192=0,0,Agents($H$4,$H$5,J192,$H$3)/(1-$H$7))</f>
        <v>#REF!</v>
      </c>
      <c r="S192" s="30" t="e">
        <f>IF(K192=0,0,Agents($H$4,$H$5,K192,$H$3)/(1-$H$7))</f>
        <v>#REF!</v>
      </c>
      <c r="T192" s="30" t="e">
        <f>IF(L192=0,0,Agents($H$4,$H$5,L192,$H$3)/(1-$H$7))</f>
        <v>#REF!</v>
      </c>
      <c r="U192" s="30" t="e">
        <f>IF(M192=0,0,Agents($H$4,$H$5,M192,$H$3)/(1-$H$7))</f>
        <v>#REF!</v>
      </c>
      <c r="V192" s="30" t="e">
        <f>IF(N192=0,0,Agents($H$4,$H$5,N192,$H$3)/(1-$H$7))</f>
        <v>#REF!</v>
      </c>
      <c r="W192" s="30" t="e">
        <f>IF(O192=0,0,Agents($H$4,$H$5,O192,$H$3)/(1-$H$7))</f>
        <v>#REF!</v>
      </c>
      <c r="X192" s="30" t="e">
        <f>IF(P192=0,0,Agents($H$4,$H$5,P192,$H$3)/(1-$H$7))</f>
        <v>#REF!</v>
      </c>
    </row>
    <row r="193" spans="1:24" x14ac:dyDescent="0.25">
      <c r="B193" s="14"/>
      <c r="C193" s="15">
        <v>0.18231762573629362</v>
      </c>
      <c r="D193" s="15">
        <v>0.1837335749886724</v>
      </c>
      <c r="E193" s="15">
        <v>0.23043158133212505</v>
      </c>
      <c r="F193" s="15">
        <v>0.20862596284549162</v>
      </c>
      <c r="G193" s="15">
        <v>0.19489125509741731</v>
      </c>
      <c r="H193" s="16"/>
      <c r="J193" s="27" t="e">
        <f t="shared" ref="J193:P193" si="23">$H$2*B193/SUM($B$193:$H$193)</f>
        <v>#REF!</v>
      </c>
      <c r="K193" s="27" t="e">
        <f t="shared" si="23"/>
        <v>#REF!</v>
      </c>
      <c r="L193" s="27" t="e">
        <f t="shared" si="23"/>
        <v>#REF!</v>
      </c>
      <c r="M193" s="27" t="e">
        <f t="shared" si="23"/>
        <v>#REF!</v>
      </c>
      <c r="N193" s="27" t="e">
        <f t="shared" si="23"/>
        <v>#REF!</v>
      </c>
      <c r="O193" s="27" t="e">
        <f t="shared" si="23"/>
        <v>#REF!</v>
      </c>
      <c r="P193" s="27" t="e">
        <f t="shared" si="23"/>
        <v>#REF!</v>
      </c>
      <c r="R193" s="26" t="e">
        <f t="shared" ref="R193:X193" si="24">(SUM(R167:R192)/2)/$C$6</f>
        <v>#REF!</v>
      </c>
      <c r="S193" s="26" t="e">
        <f t="shared" si="24"/>
        <v>#REF!</v>
      </c>
      <c r="T193" s="26" t="e">
        <f t="shared" si="24"/>
        <v>#REF!</v>
      </c>
      <c r="U193" s="26" t="e">
        <f t="shared" si="24"/>
        <v>#REF!</v>
      </c>
      <c r="V193" s="26" t="e">
        <f t="shared" si="24"/>
        <v>#REF!</v>
      </c>
      <c r="W193" s="26" t="e">
        <f t="shared" si="24"/>
        <v>#REF!</v>
      </c>
      <c r="X193" s="26" t="e">
        <f t="shared" si="24"/>
        <v>#REF!</v>
      </c>
    </row>
    <row r="194" spans="1:24" x14ac:dyDescent="0.25">
      <c r="R194" s="32" t="e">
        <f>SUM(R193:X193)/5</f>
        <v>#REF!</v>
      </c>
      <c r="S194" s="31"/>
      <c r="T194" s="31"/>
      <c r="U194" s="31"/>
      <c r="V194" s="31"/>
      <c r="W194" s="31"/>
      <c r="X194" s="4"/>
    </row>
    <row r="196" spans="1:24" x14ac:dyDescent="0.25">
      <c r="A196" s="39" t="s">
        <v>17</v>
      </c>
      <c r="J196" s="6" t="s">
        <v>14</v>
      </c>
      <c r="K196" s="20"/>
      <c r="L196" s="20"/>
      <c r="M196" s="33">
        <v>43282</v>
      </c>
      <c r="N196" s="20"/>
      <c r="O196" s="20"/>
      <c r="P196" s="21"/>
      <c r="R196" s="6" t="s">
        <v>15</v>
      </c>
      <c r="S196" s="20"/>
      <c r="T196" s="20"/>
      <c r="U196" s="20"/>
      <c r="V196" s="20"/>
      <c r="W196" s="20"/>
      <c r="X196" s="21"/>
    </row>
    <row r="197" spans="1:24" x14ac:dyDescent="0.25">
      <c r="A197" s="5" t="s">
        <v>6</v>
      </c>
      <c r="B197" s="22" t="s">
        <v>13</v>
      </c>
      <c r="C197" s="28" t="s">
        <v>7</v>
      </c>
      <c r="D197" s="28" t="s">
        <v>8</v>
      </c>
      <c r="E197" s="28" t="s">
        <v>9</v>
      </c>
      <c r="F197" s="28" t="s">
        <v>10</v>
      </c>
      <c r="G197" s="28" t="s">
        <v>11</v>
      </c>
      <c r="H197" s="29" t="s">
        <v>12</v>
      </c>
      <c r="J197" s="22" t="s">
        <v>13</v>
      </c>
      <c r="K197" s="20" t="s">
        <v>7</v>
      </c>
      <c r="L197" s="20" t="s">
        <v>8</v>
      </c>
      <c r="M197" s="20" t="s">
        <v>9</v>
      </c>
      <c r="N197" s="20" t="s">
        <v>10</v>
      </c>
      <c r="O197" s="20" t="s">
        <v>11</v>
      </c>
      <c r="P197" s="21" t="s">
        <v>12</v>
      </c>
      <c r="R197" s="22" t="s">
        <v>13</v>
      </c>
      <c r="S197" s="20" t="s">
        <v>7</v>
      </c>
      <c r="T197" s="20" t="s">
        <v>8</v>
      </c>
      <c r="U197" s="20" t="s">
        <v>9</v>
      </c>
      <c r="V197" s="20" t="s">
        <v>10</v>
      </c>
      <c r="W197" s="20" t="s">
        <v>11</v>
      </c>
      <c r="X197" s="21" t="s">
        <v>12</v>
      </c>
    </row>
    <row r="198" spans="1:24" x14ac:dyDescent="0.25">
      <c r="A198" s="10">
        <v>0.33333333333333331</v>
      </c>
      <c r="B198" s="11"/>
      <c r="C198" s="12">
        <v>1.6775396085740912E-2</v>
      </c>
      <c r="D198" s="12">
        <v>2.1732429099876695E-2</v>
      </c>
      <c r="E198" s="12">
        <v>2.2612756544180903E-2</v>
      </c>
      <c r="F198" s="12">
        <v>2.0768291027555313E-2</v>
      </c>
      <c r="G198" s="12">
        <v>2.1650682941005521E-2</v>
      </c>
      <c r="H198" s="13"/>
      <c r="J198" s="24" t="e">
        <f t="shared" ref="J198:P221" si="25">B198*J$224</f>
        <v>#REF!</v>
      </c>
      <c r="K198" s="24" t="e">
        <f t="shared" si="25"/>
        <v>#REF!</v>
      </c>
      <c r="L198" s="24" t="e">
        <f t="shared" si="25"/>
        <v>#REF!</v>
      </c>
      <c r="M198" s="24" t="e">
        <f t="shared" si="25"/>
        <v>#REF!</v>
      </c>
      <c r="N198" s="24" t="e">
        <f t="shared" si="25"/>
        <v>#REF!</v>
      </c>
      <c r="O198" s="24" t="e">
        <f t="shared" si="25"/>
        <v>#REF!</v>
      </c>
      <c r="P198" s="24" t="e">
        <f t="shared" si="25"/>
        <v>#REF!</v>
      </c>
      <c r="R198" s="24" t="e">
        <f>IF(J198=0,0,Agents($I$4,$I$5,J198,$I$3)/(1-$I$7))</f>
        <v>#REF!</v>
      </c>
      <c r="S198" s="24" t="e">
        <f>IF(K198=0,0,Agents($I$4,$I$5,K198,$I$3)/(1-$I$7))</f>
        <v>#REF!</v>
      </c>
      <c r="T198" s="24" t="e">
        <f>IF(L198=0,0,Agents($I$4,$I$5,L198,$I$3)/(1-$I$7))</f>
        <v>#REF!</v>
      </c>
      <c r="U198" s="24" t="e">
        <f>IF(M198=0,0,Agents($I$4,$I$5,M198,$I$3)/(1-$I$7))</f>
        <v>#REF!</v>
      </c>
      <c r="V198" s="24" t="e">
        <f>IF(N198=0,0,Agents($I$4,$I$5,N198,$I$3)/(1-$I$7))</f>
        <v>#REF!</v>
      </c>
      <c r="W198" s="24" t="e">
        <f>IF(O198=0,0,Agents($I$4,$I$5,O198,$I$3)/(1-$I$7))</f>
        <v>#REF!</v>
      </c>
      <c r="X198" s="24" t="e">
        <f>IF(P198=0,0,Agents($I$4,$I$5,P198,$I$3)/(1-$I$7))</f>
        <v>#REF!</v>
      </c>
    </row>
    <row r="199" spans="1:24" x14ac:dyDescent="0.25">
      <c r="A199" s="8">
        <v>0.35416666666666669</v>
      </c>
      <c r="B199" s="17"/>
      <c r="C199" s="18">
        <v>3.8365952159055611E-2</v>
      </c>
      <c r="D199" s="18">
        <v>4.0998766954377312E-2</v>
      </c>
      <c r="E199" s="18">
        <v>4.3382081848347055E-2</v>
      </c>
      <c r="F199" s="18">
        <v>3.9228994163160037E-2</v>
      </c>
      <c r="G199" s="18">
        <v>4.5916884626562043E-2</v>
      </c>
      <c r="H199" s="19"/>
      <c r="J199" s="30" t="e">
        <f t="shared" si="25"/>
        <v>#REF!</v>
      </c>
      <c r="K199" s="30" t="e">
        <f t="shared" si="25"/>
        <v>#REF!</v>
      </c>
      <c r="L199" s="30" t="e">
        <f t="shared" si="25"/>
        <v>#REF!</v>
      </c>
      <c r="M199" s="30" t="e">
        <f t="shared" si="25"/>
        <v>#REF!</v>
      </c>
      <c r="N199" s="30" t="e">
        <f t="shared" si="25"/>
        <v>#REF!</v>
      </c>
      <c r="O199" s="30" t="e">
        <f t="shared" si="25"/>
        <v>#REF!</v>
      </c>
      <c r="P199" s="30" t="e">
        <f t="shared" si="25"/>
        <v>#REF!</v>
      </c>
      <c r="R199" s="30" t="e">
        <f>IF(J199=0,0,Agents($I$4,$I$5,J199,$I$3)/(1-$I$7))</f>
        <v>#REF!</v>
      </c>
      <c r="S199" s="30" t="e">
        <f>IF(K199=0,0,Agents($I$4,$I$5,K199,$I$3)/(1-$I$7))</f>
        <v>#REF!</v>
      </c>
      <c r="T199" s="30" t="e">
        <f>IF(L199=0,0,Agents($I$4,$I$5,L199,$I$3)/(1-$I$7))</f>
        <v>#REF!</v>
      </c>
      <c r="U199" s="30" t="e">
        <f>IF(M199=0,0,Agents($I$4,$I$5,M199,$I$3)/(1-$I$7))</f>
        <v>#REF!</v>
      </c>
      <c r="V199" s="30" t="e">
        <f>IF(N199=0,0,Agents($I$4,$I$5,N199,$I$3)/(1-$I$7))</f>
        <v>#REF!</v>
      </c>
      <c r="W199" s="30" t="e">
        <f>IF(O199=0,0,Agents($I$4,$I$5,O199,$I$3)/(1-$I$7))</f>
        <v>#REF!</v>
      </c>
      <c r="X199" s="30" t="e">
        <f>IF(P199=0,0,Agents($I$4,$I$5,P199,$I$3)/(1-$I$7))</f>
        <v>#REF!</v>
      </c>
    </row>
    <row r="200" spans="1:24" x14ac:dyDescent="0.25">
      <c r="A200" s="7">
        <v>0.375</v>
      </c>
      <c r="B200" s="11"/>
      <c r="C200" s="12">
        <v>4.8772910841876356E-2</v>
      </c>
      <c r="D200" s="12">
        <v>4.9630086313193586E-2</v>
      </c>
      <c r="E200" s="12">
        <v>5.3213715128425709E-2</v>
      </c>
      <c r="F200" s="12">
        <v>5.2531559657934032E-2</v>
      </c>
      <c r="G200" s="12">
        <v>5.9430398140075558E-2</v>
      </c>
      <c r="H200" s="13"/>
      <c r="J200" s="24" t="e">
        <f t="shared" si="25"/>
        <v>#REF!</v>
      </c>
      <c r="K200" s="24" t="e">
        <f t="shared" si="25"/>
        <v>#REF!</v>
      </c>
      <c r="L200" s="24" t="e">
        <f t="shared" si="25"/>
        <v>#REF!</v>
      </c>
      <c r="M200" s="24" t="e">
        <f t="shared" si="25"/>
        <v>#REF!</v>
      </c>
      <c r="N200" s="24" t="e">
        <f t="shared" si="25"/>
        <v>#REF!</v>
      </c>
      <c r="O200" s="24" t="e">
        <f t="shared" si="25"/>
        <v>#REF!</v>
      </c>
      <c r="P200" s="24" t="e">
        <f t="shared" si="25"/>
        <v>#REF!</v>
      </c>
      <c r="R200" s="24" t="e">
        <f>IF(J200=0,0,Agents($I$4,$I$5,J200,$I$3)/(1-$I$7))</f>
        <v>#REF!</v>
      </c>
      <c r="S200" s="24" t="e">
        <f>IF(K200=0,0,Agents($I$4,$I$5,K200,$I$3)/(1-$I$7))</f>
        <v>#REF!</v>
      </c>
      <c r="T200" s="24" t="e">
        <f>IF(L200=0,0,Agents($I$4,$I$5,L200,$I$3)/(1-$I$7))</f>
        <v>#REF!</v>
      </c>
      <c r="U200" s="24" t="e">
        <f>IF(M200=0,0,Agents($I$4,$I$5,M200,$I$3)/(1-$I$7))</f>
        <v>#REF!</v>
      </c>
      <c r="V200" s="24" t="e">
        <f>IF(N200=0,0,Agents($I$4,$I$5,N200,$I$3)/(1-$I$7))</f>
        <v>#REF!</v>
      </c>
      <c r="W200" s="24" t="e">
        <f>IF(O200=0,0,Agents($I$4,$I$5,O200,$I$3)/(1-$I$7))</f>
        <v>#REF!</v>
      </c>
      <c r="X200" s="24" t="e">
        <f>IF(P200=0,0,Agents($I$4,$I$5,P200,$I$3)/(1-$I$7))</f>
        <v>#REF!</v>
      </c>
    </row>
    <row r="201" spans="1:24" x14ac:dyDescent="0.25">
      <c r="A201" s="8">
        <v>0.39583333333333331</v>
      </c>
      <c r="B201" s="17"/>
      <c r="C201" s="18">
        <v>5.6539297918608261E-2</v>
      </c>
      <c r="D201" s="18">
        <v>6.3039457459926021E-2</v>
      </c>
      <c r="E201" s="18">
        <v>5.9604276760476832E-2</v>
      </c>
      <c r="F201" s="18">
        <v>5.6332292656440887E-2</v>
      </c>
      <c r="G201" s="18">
        <v>6.6986341179889566E-2</v>
      </c>
      <c r="H201" s="19"/>
      <c r="J201" s="30" t="e">
        <f t="shared" si="25"/>
        <v>#REF!</v>
      </c>
      <c r="K201" s="30" t="e">
        <f t="shared" si="25"/>
        <v>#REF!</v>
      </c>
      <c r="L201" s="30" t="e">
        <f t="shared" si="25"/>
        <v>#REF!</v>
      </c>
      <c r="M201" s="30" t="e">
        <f t="shared" si="25"/>
        <v>#REF!</v>
      </c>
      <c r="N201" s="30" t="e">
        <f t="shared" si="25"/>
        <v>#REF!</v>
      </c>
      <c r="O201" s="30" t="e">
        <f t="shared" si="25"/>
        <v>#REF!</v>
      </c>
      <c r="P201" s="30" t="e">
        <f t="shared" si="25"/>
        <v>#REF!</v>
      </c>
      <c r="R201" s="30" t="e">
        <f>IF(J201=0,0,Agents($I$4,$I$5,J201,$I$3)/(1-$I$7))</f>
        <v>#REF!</v>
      </c>
      <c r="S201" s="30" t="e">
        <f>IF(K201=0,0,Agents($I$4,$I$5,K201,$I$3)/(1-$I$7))</f>
        <v>#REF!</v>
      </c>
      <c r="T201" s="30" t="e">
        <f>IF(L201=0,0,Agents($I$4,$I$5,L201,$I$3)/(1-$I$7))</f>
        <v>#REF!</v>
      </c>
      <c r="U201" s="30" t="e">
        <f>IF(M201=0,0,Agents($I$4,$I$5,M201,$I$3)/(1-$I$7))</f>
        <v>#REF!</v>
      </c>
      <c r="V201" s="30" t="e">
        <f>IF(N201=0,0,Agents($I$4,$I$5,N201,$I$3)/(1-$I$7))</f>
        <v>#REF!</v>
      </c>
      <c r="W201" s="30" t="e">
        <f>IF(O201=0,0,Agents($I$4,$I$5,O201,$I$3)/(1-$I$7))</f>
        <v>#REF!</v>
      </c>
      <c r="X201" s="30" t="e">
        <f>IF(P201=0,0,Agents($I$4,$I$5,P201,$I$3)/(1-$I$7))</f>
        <v>#REF!</v>
      </c>
    </row>
    <row r="202" spans="1:24" x14ac:dyDescent="0.25">
      <c r="A202" s="7">
        <v>0.41666666666666669</v>
      </c>
      <c r="B202" s="11"/>
      <c r="C202" s="12">
        <v>5.7471264367816091E-2</v>
      </c>
      <c r="D202" s="12">
        <v>5.9648581997533909E-2</v>
      </c>
      <c r="E202" s="12">
        <v>5.8375322600467003E-2</v>
      </c>
      <c r="F202" s="12">
        <v>5.6739514049138046E-2</v>
      </c>
      <c r="G202" s="12">
        <v>6.378959604766056E-2</v>
      </c>
      <c r="H202" s="13"/>
      <c r="J202" s="24" t="e">
        <f t="shared" si="25"/>
        <v>#REF!</v>
      </c>
      <c r="K202" s="24" t="e">
        <f t="shared" si="25"/>
        <v>#REF!</v>
      </c>
      <c r="L202" s="24" t="e">
        <f t="shared" si="25"/>
        <v>#REF!</v>
      </c>
      <c r="M202" s="24" t="e">
        <f t="shared" si="25"/>
        <v>#REF!</v>
      </c>
      <c r="N202" s="24" t="e">
        <f t="shared" si="25"/>
        <v>#REF!</v>
      </c>
      <c r="O202" s="24" t="e">
        <f t="shared" si="25"/>
        <v>#REF!</v>
      </c>
      <c r="P202" s="24" t="e">
        <f t="shared" si="25"/>
        <v>#REF!</v>
      </c>
      <c r="R202" s="24" t="e">
        <f>IF(J202=0,0,Agents($I$4,$I$5,J202,$I$3)/(1-$I$7))</f>
        <v>#REF!</v>
      </c>
      <c r="S202" s="24" t="e">
        <f>IF(K202=0,0,Agents($I$4,$I$5,K202,$I$3)/(1-$I$7))</f>
        <v>#REF!</v>
      </c>
      <c r="T202" s="24" t="e">
        <f>IF(L202=0,0,Agents($I$4,$I$5,L202,$I$3)/(1-$I$7))</f>
        <v>#REF!</v>
      </c>
      <c r="U202" s="24" t="e">
        <f>IF(M202=0,0,Agents($I$4,$I$5,M202,$I$3)/(1-$I$7))</f>
        <v>#REF!</v>
      </c>
      <c r="V202" s="24" t="e">
        <f>IF(N202=0,0,Agents($I$4,$I$5,N202,$I$3)/(1-$I$7))</f>
        <v>#REF!</v>
      </c>
      <c r="W202" s="24" t="e">
        <f>IF(O202=0,0,Agents($I$4,$I$5,O202,$I$3)/(1-$I$7))</f>
        <v>#REF!</v>
      </c>
      <c r="X202" s="24" t="e">
        <f>IF(P202=0,0,Agents($I$4,$I$5,P202,$I$3)/(1-$I$7))</f>
        <v>#REF!</v>
      </c>
    </row>
    <row r="203" spans="1:24" x14ac:dyDescent="0.25">
      <c r="A203" s="8">
        <v>0.4375</v>
      </c>
      <c r="B203" s="17"/>
      <c r="C203" s="18">
        <v>6.2597079838459149E-2</v>
      </c>
      <c r="D203" s="18">
        <v>6.2885326757090007E-2</v>
      </c>
      <c r="E203" s="18">
        <v>6.4520093400516162E-2</v>
      </c>
      <c r="F203" s="18">
        <v>5.877562101262386E-2</v>
      </c>
      <c r="G203" s="18">
        <v>6.2045916884626559E-2</v>
      </c>
      <c r="H203" s="19"/>
      <c r="J203" s="30" t="e">
        <f t="shared" si="25"/>
        <v>#REF!</v>
      </c>
      <c r="K203" s="30" t="e">
        <f t="shared" si="25"/>
        <v>#REF!</v>
      </c>
      <c r="L203" s="30" t="e">
        <f t="shared" si="25"/>
        <v>#REF!</v>
      </c>
      <c r="M203" s="30" t="e">
        <f t="shared" si="25"/>
        <v>#REF!</v>
      </c>
      <c r="N203" s="30" t="e">
        <f t="shared" si="25"/>
        <v>#REF!</v>
      </c>
      <c r="O203" s="30" t="e">
        <f t="shared" si="25"/>
        <v>#REF!</v>
      </c>
      <c r="P203" s="30" t="e">
        <f t="shared" si="25"/>
        <v>#REF!</v>
      </c>
      <c r="R203" s="30" t="e">
        <f>IF(J203=0,0,Agents($I$4,$I$5,J203,$I$3)/(1-$I$7))</f>
        <v>#REF!</v>
      </c>
      <c r="S203" s="30" t="e">
        <f>IF(K203=0,0,Agents($I$4,$I$5,K203,$I$3)/(1-$I$7))</f>
        <v>#REF!</v>
      </c>
      <c r="T203" s="30" t="e">
        <f>IF(L203=0,0,Agents($I$4,$I$5,L203,$I$3)/(1-$I$7))</f>
        <v>#REF!</v>
      </c>
      <c r="U203" s="30" t="e">
        <f>IF(M203=0,0,Agents($I$4,$I$5,M203,$I$3)/(1-$I$7))</f>
        <v>#REF!</v>
      </c>
      <c r="V203" s="30" t="e">
        <f>IF(N203=0,0,Agents($I$4,$I$5,N203,$I$3)/(1-$I$7))</f>
        <v>#REF!</v>
      </c>
      <c r="W203" s="30" t="e">
        <f>IF(O203=0,0,Agents($I$4,$I$5,O203,$I$3)/(1-$I$7))</f>
        <v>#REF!</v>
      </c>
      <c r="X203" s="30" t="e">
        <f>IF(P203=0,0,Agents($I$4,$I$5,P203,$I$3)/(1-$I$7))</f>
        <v>#REF!</v>
      </c>
    </row>
    <row r="204" spans="1:24" x14ac:dyDescent="0.25">
      <c r="A204" s="7">
        <v>0.45833333333333331</v>
      </c>
      <c r="B204" s="11"/>
      <c r="C204" s="12">
        <v>6.3839701770736251E-2</v>
      </c>
      <c r="D204" s="12">
        <v>5.9802712700369916E-2</v>
      </c>
      <c r="E204" s="12">
        <v>5.8498218016467984E-2</v>
      </c>
      <c r="F204" s="12">
        <v>5.7553956834532377E-2</v>
      </c>
      <c r="G204" s="12">
        <v>6.3644289450741062E-2</v>
      </c>
      <c r="H204" s="13"/>
      <c r="J204" s="24" t="e">
        <f t="shared" si="25"/>
        <v>#REF!</v>
      </c>
      <c r="K204" s="24" t="e">
        <f t="shared" si="25"/>
        <v>#REF!</v>
      </c>
      <c r="L204" s="24" t="e">
        <f t="shared" si="25"/>
        <v>#REF!</v>
      </c>
      <c r="M204" s="24" t="e">
        <f t="shared" si="25"/>
        <v>#REF!</v>
      </c>
      <c r="N204" s="24" t="e">
        <f t="shared" si="25"/>
        <v>#REF!</v>
      </c>
      <c r="O204" s="24" t="e">
        <f t="shared" si="25"/>
        <v>#REF!</v>
      </c>
      <c r="P204" s="24" t="e">
        <f t="shared" si="25"/>
        <v>#REF!</v>
      </c>
      <c r="R204" s="24" t="e">
        <f>IF(J204=0,0,Agents($I$4,$I$5,J204,$I$3)/(1-$I$7))</f>
        <v>#REF!</v>
      </c>
      <c r="S204" s="24" t="e">
        <f>IF(K204=0,0,Agents($I$4,$I$5,K204,$I$3)/(1-$I$7))</f>
        <v>#REF!</v>
      </c>
      <c r="T204" s="24" t="e">
        <f>IF(L204=0,0,Agents($I$4,$I$5,L204,$I$3)/(1-$I$7))</f>
        <v>#REF!</v>
      </c>
      <c r="U204" s="24" t="e">
        <f>IF(M204=0,0,Agents($I$4,$I$5,M204,$I$3)/(1-$I$7))</f>
        <v>#REF!</v>
      </c>
      <c r="V204" s="24" t="e">
        <f>IF(N204=0,0,Agents($I$4,$I$5,N204,$I$3)/(1-$I$7))</f>
        <v>#REF!</v>
      </c>
      <c r="W204" s="24" t="e">
        <f>IF(O204=0,0,Agents($I$4,$I$5,O204,$I$3)/(1-$I$7))</f>
        <v>#REF!</v>
      </c>
      <c r="X204" s="24" t="e">
        <f>IF(P204=0,0,Agents($I$4,$I$5,P204,$I$3)/(1-$I$7))</f>
        <v>#REF!</v>
      </c>
    </row>
    <row r="205" spans="1:24" x14ac:dyDescent="0.25">
      <c r="A205" s="8">
        <v>0.47916666666666669</v>
      </c>
      <c r="B205" s="17"/>
      <c r="C205" s="18">
        <v>5.684995340167754E-2</v>
      </c>
      <c r="D205" s="18">
        <v>6.4889025893958077E-2</v>
      </c>
      <c r="E205" s="18">
        <v>5.9112695096472899E-2</v>
      </c>
      <c r="F205" s="18">
        <v>5.6332292656440887E-2</v>
      </c>
      <c r="G205" s="18">
        <v>6.495204882301657E-2</v>
      </c>
      <c r="H205" s="19"/>
      <c r="J205" s="30" t="e">
        <f t="shared" si="25"/>
        <v>#REF!</v>
      </c>
      <c r="K205" s="30" t="e">
        <f t="shared" si="25"/>
        <v>#REF!</v>
      </c>
      <c r="L205" s="30" t="e">
        <f t="shared" si="25"/>
        <v>#REF!</v>
      </c>
      <c r="M205" s="30" t="e">
        <f t="shared" si="25"/>
        <v>#REF!</v>
      </c>
      <c r="N205" s="30" t="e">
        <f t="shared" si="25"/>
        <v>#REF!</v>
      </c>
      <c r="O205" s="30" t="e">
        <f t="shared" si="25"/>
        <v>#REF!</v>
      </c>
      <c r="P205" s="30" t="e">
        <f t="shared" si="25"/>
        <v>#REF!</v>
      </c>
      <c r="R205" s="30" t="e">
        <f>IF(J205=0,0,Agents($I$4,$I$5,J205,$I$3)/(1-$I$7))</f>
        <v>#REF!</v>
      </c>
      <c r="S205" s="30" t="e">
        <f>IF(K205=0,0,Agents($I$4,$I$5,K205,$I$3)/(1-$I$7))</f>
        <v>#REF!</v>
      </c>
      <c r="T205" s="30" t="e">
        <f>IF(L205=0,0,Agents($I$4,$I$5,L205,$I$3)/(1-$I$7))</f>
        <v>#REF!</v>
      </c>
      <c r="U205" s="30" t="e">
        <f>IF(M205=0,0,Agents($I$4,$I$5,M205,$I$3)/(1-$I$7))</f>
        <v>#REF!</v>
      </c>
      <c r="V205" s="30" t="e">
        <f>IF(N205=0,0,Agents($I$4,$I$5,N205,$I$3)/(1-$I$7))</f>
        <v>#REF!</v>
      </c>
      <c r="W205" s="30" t="e">
        <f>IF(O205=0,0,Agents($I$4,$I$5,O205,$I$3)/(1-$I$7))</f>
        <v>#REF!</v>
      </c>
      <c r="X205" s="30" t="e">
        <f>IF(P205=0,0,Agents($I$4,$I$5,P205,$I$3)/(1-$I$7))</f>
        <v>#REF!</v>
      </c>
    </row>
    <row r="206" spans="1:24" x14ac:dyDescent="0.25">
      <c r="A206" s="7">
        <v>0.5</v>
      </c>
      <c r="B206" s="11"/>
      <c r="C206" s="12">
        <v>5.8558558558558557E-2</v>
      </c>
      <c r="D206" s="12">
        <v>5.6565967940813811E-2</v>
      </c>
      <c r="E206" s="12">
        <v>5.5671623448445375E-2</v>
      </c>
      <c r="F206" s="12">
        <v>5.4839147549884622E-2</v>
      </c>
      <c r="G206" s="12">
        <v>5.8267945364719562E-2</v>
      </c>
      <c r="H206" s="13"/>
      <c r="J206" s="24" t="e">
        <f t="shared" si="25"/>
        <v>#REF!</v>
      </c>
      <c r="K206" s="24" t="e">
        <f t="shared" si="25"/>
        <v>#REF!</v>
      </c>
      <c r="L206" s="24" t="e">
        <f t="shared" si="25"/>
        <v>#REF!</v>
      </c>
      <c r="M206" s="24" t="e">
        <f t="shared" si="25"/>
        <v>#REF!</v>
      </c>
      <c r="N206" s="24" t="e">
        <f t="shared" si="25"/>
        <v>#REF!</v>
      </c>
      <c r="O206" s="24" t="e">
        <f t="shared" si="25"/>
        <v>#REF!</v>
      </c>
      <c r="P206" s="24" t="e">
        <f t="shared" si="25"/>
        <v>#REF!</v>
      </c>
      <c r="R206" s="24" t="e">
        <f>IF(J206=0,0,Agents($I$4,$I$5,J206,$I$3)/(1-$I$7))</f>
        <v>#REF!</v>
      </c>
      <c r="S206" s="24" t="e">
        <f>IF(K206=0,0,Agents($I$4,$I$5,K206,$I$3)/(1-$I$7))</f>
        <v>#REF!</v>
      </c>
      <c r="T206" s="24" t="e">
        <f>IF(L206=0,0,Agents($I$4,$I$5,L206,$I$3)/(1-$I$7))</f>
        <v>#REF!</v>
      </c>
      <c r="U206" s="24" t="e">
        <f>IF(M206=0,0,Agents($I$4,$I$5,M206,$I$3)/(1-$I$7))</f>
        <v>#REF!</v>
      </c>
      <c r="V206" s="24" t="e">
        <f>IF(N206=0,0,Agents($I$4,$I$5,N206,$I$3)/(1-$I$7))</f>
        <v>#REF!</v>
      </c>
      <c r="W206" s="24" t="e">
        <f>IF(O206=0,0,Agents($I$4,$I$5,O206,$I$3)/(1-$I$7))</f>
        <v>#REF!</v>
      </c>
      <c r="X206" s="24" t="e">
        <f>IF(P206=0,0,Agents($I$4,$I$5,P206,$I$3)/(1-$I$7))</f>
        <v>#REF!</v>
      </c>
    </row>
    <row r="207" spans="1:24" x14ac:dyDescent="0.25">
      <c r="A207" s="8">
        <v>0.52083333333333337</v>
      </c>
      <c r="B207" s="17"/>
      <c r="C207" s="18">
        <v>5.1724137931034482E-2</v>
      </c>
      <c r="D207" s="18">
        <v>5.5332922318125768E-2</v>
      </c>
      <c r="E207" s="18">
        <v>5.7637950104461107E-2</v>
      </c>
      <c r="F207" s="18">
        <v>5.4974888014117006E-2</v>
      </c>
      <c r="G207" s="18">
        <v>5.1583841906422553E-2</v>
      </c>
      <c r="H207" s="19"/>
      <c r="J207" s="30" t="e">
        <f t="shared" si="25"/>
        <v>#REF!</v>
      </c>
      <c r="K207" s="30" t="e">
        <f t="shared" si="25"/>
        <v>#REF!</v>
      </c>
      <c r="L207" s="30" t="e">
        <f t="shared" si="25"/>
        <v>#REF!</v>
      </c>
      <c r="M207" s="30" t="e">
        <f t="shared" si="25"/>
        <v>#REF!</v>
      </c>
      <c r="N207" s="30" t="e">
        <f t="shared" si="25"/>
        <v>#REF!</v>
      </c>
      <c r="O207" s="30" t="e">
        <f t="shared" si="25"/>
        <v>#REF!</v>
      </c>
      <c r="P207" s="30" t="e">
        <f t="shared" si="25"/>
        <v>#REF!</v>
      </c>
      <c r="R207" s="30" t="e">
        <f>IF(J207=0,0,Agents($I$4,$I$5,J207,$I$3)/(1-$I$7))</f>
        <v>#REF!</v>
      </c>
      <c r="S207" s="30" t="e">
        <f>IF(K207=0,0,Agents($I$4,$I$5,K207,$I$3)/(1-$I$7))</f>
        <v>#REF!</v>
      </c>
      <c r="T207" s="30" t="e">
        <f>IF(L207=0,0,Agents($I$4,$I$5,L207,$I$3)/(1-$I$7))</f>
        <v>#REF!</v>
      </c>
      <c r="U207" s="30" t="e">
        <f>IF(M207=0,0,Agents($I$4,$I$5,M207,$I$3)/(1-$I$7))</f>
        <v>#REF!</v>
      </c>
      <c r="V207" s="30" t="e">
        <f>IF(N207=0,0,Agents($I$4,$I$5,N207,$I$3)/(1-$I$7))</f>
        <v>#REF!</v>
      </c>
      <c r="W207" s="30" t="e">
        <f>IF(O207=0,0,Agents($I$4,$I$5,O207,$I$3)/(1-$I$7))</f>
        <v>#REF!</v>
      </c>
      <c r="X207" s="30" t="e">
        <f>IF(P207=0,0,Agents($I$4,$I$5,P207,$I$3)/(1-$I$7))</f>
        <v>#REF!</v>
      </c>
    </row>
    <row r="208" spans="1:24" x14ac:dyDescent="0.25">
      <c r="A208" s="7">
        <v>0.54166666666666663</v>
      </c>
      <c r="B208" s="11"/>
      <c r="C208" s="12">
        <v>5.4520037278657965E-2</v>
      </c>
      <c r="D208" s="12">
        <v>5.5332922318125768E-2</v>
      </c>
      <c r="E208" s="12">
        <v>5.481135553643849E-2</v>
      </c>
      <c r="F208" s="12">
        <v>5.6332292656440887E-2</v>
      </c>
      <c r="G208" s="12">
        <v>5.4489973844812557E-2</v>
      </c>
      <c r="H208" s="13"/>
      <c r="J208" s="24" t="e">
        <f t="shared" si="25"/>
        <v>#REF!</v>
      </c>
      <c r="K208" s="24" t="e">
        <f t="shared" si="25"/>
        <v>#REF!</v>
      </c>
      <c r="L208" s="24" t="e">
        <f t="shared" si="25"/>
        <v>#REF!</v>
      </c>
      <c r="M208" s="24" t="e">
        <f t="shared" si="25"/>
        <v>#REF!</v>
      </c>
      <c r="N208" s="24" t="e">
        <f t="shared" si="25"/>
        <v>#REF!</v>
      </c>
      <c r="O208" s="24" t="e">
        <f t="shared" si="25"/>
        <v>#REF!</v>
      </c>
      <c r="P208" s="24" t="e">
        <f t="shared" si="25"/>
        <v>#REF!</v>
      </c>
      <c r="R208" s="24" t="e">
        <f>IF(J208=0,0,Agents($I$4,$I$5,J208,$I$3)/(1-$I$7))</f>
        <v>#REF!</v>
      </c>
      <c r="S208" s="24" t="e">
        <f>IF(K208=0,0,Agents($I$4,$I$5,K208,$I$3)/(1-$I$7))</f>
        <v>#REF!</v>
      </c>
      <c r="T208" s="24" t="e">
        <f>IF(L208=0,0,Agents($I$4,$I$5,L208,$I$3)/(1-$I$7))</f>
        <v>#REF!</v>
      </c>
      <c r="U208" s="24" t="e">
        <f>IF(M208=0,0,Agents($I$4,$I$5,M208,$I$3)/(1-$I$7))</f>
        <v>#REF!</v>
      </c>
      <c r="V208" s="24" t="e">
        <f>IF(N208=0,0,Agents($I$4,$I$5,N208,$I$3)/(1-$I$7))</f>
        <v>#REF!</v>
      </c>
      <c r="W208" s="24" t="e">
        <f>IF(O208=0,0,Agents($I$4,$I$5,O208,$I$3)/(1-$I$7))</f>
        <v>#REF!</v>
      </c>
      <c r="X208" s="24" t="e">
        <f>IF(P208=0,0,Agents($I$4,$I$5,P208,$I$3)/(1-$I$7))</f>
        <v>#REF!</v>
      </c>
    </row>
    <row r="209" spans="1:24" x14ac:dyDescent="0.25">
      <c r="A209" s="8">
        <v>0.5625</v>
      </c>
      <c r="B209" s="17"/>
      <c r="C209" s="18">
        <v>5.778191985088537E-2</v>
      </c>
      <c r="D209" s="18">
        <v>5.5641183723797782E-2</v>
      </c>
      <c r="E209" s="18">
        <v>5.972717217647782E-2</v>
      </c>
      <c r="F209" s="18">
        <v>5.8368399619926702E-2</v>
      </c>
      <c r="G209" s="18">
        <v>6.0592850915431561E-2</v>
      </c>
      <c r="H209" s="19"/>
      <c r="J209" s="30" t="e">
        <f t="shared" si="25"/>
        <v>#REF!</v>
      </c>
      <c r="K209" s="30" t="e">
        <f t="shared" si="25"/>
        <v>#REF!</v>
      </c>
      <c r="L209" s="30" t="e">
        <f t="shared" si="25"/>
        <v>#REF!</v>
      </c>
      <c r="M209" s="30" t="e">
        <f t="shared" si="25"/>
        <v>#REF!</v>
      </c>
      <c r="N209" s="30" t="e">
        <f t="shared" si="25"/>
        <v>#REF!</v>
      </c>
      <c r="O209" s="30" t="e">
        <f t="shared" si="25"/>
        <v>#REF!</v>
      </c>
      <c r="P209" s="30" t="e">
        <f t="shared" si="25"/>
        <v>#REF!</v>
      </c>
      <c r="R209" s="30" t="e">
        <f>IF(J209=0,0,Agents($I$4,$I$5,J209,$I$3)/(1-$I$7))</f>
        <v>#REF!</v>
      </c>
      <c r="S209" s="30" t="e">
        <f>IF(K209=0,0,Agents($I$4,$I$5,K209,$I$3)/(1-$I$7))</f>
        <v>#REF!</v>
      </c>
      <c r="T209" s="30" t="e">
        <f>IF(L209=0,0,Agents($I$4,$I$5,L209,$I$3)/(1-$I$7))</f>
        <v>#REF!</v>
      </c>
      <c r="U209" s="30" t="e">
        <f>IF(M209=0,0,Agents($I$4,$I$5,M209,$I$3)/(1-$I$7))</f>
        <v>#REF!</v>
      </c>
      <c r="V209" s="30" t="e">
        <f>IF(N209=0,0,Agents($I$4,$I$5,N209,$I$3)/(1-$I$7))</f>
        <v>#REF!</v>
      </c>
      <c r="W209" s="30" t="e">
        <f>IF(O209=0,0,Agents($I$4,$I$5,O209,$I$3)/(1-$I$7))</f>
        <v>#REF!</v>
      </c>
      <c r="X209" s="30" t="e">
        <f>IF(P209=0,0,Agents($I$4,$I$5,P209,$I$3)/(1-$I$7))</f>
        <v>#REF!</v>
      </c>
    </row>
    <row r="210" spans="1:24" x14ac:dyDescent="0.25">
      <c r="A210" s="7">
        <v>0.58333333333333337</v>
      </c>
      <c r="B210" s="11"/>
      <c r="C210" s="12">
        <v>5.591798695246971E-2</v>
      </c>
      <c r="D210" s="12">
        <v>5.6874229346485818E-2</v>
      </c>
      <c r="E210" s="12">
        <v>6.0341649256482735E-2</v>
      </c>
      <c r="F210" s="12">
        <v>6.4476720510384139E-2</v>
      </c>
      <c r="G210" s="12">
        <v>5.9430398140075558E-2</v>
      </c>
      <c r="H210" s="13"/>
      <c r="J210" s="24" t="e">
        <f t="shared" si="25"/>
        <v>#REF!</v>
      </c>
      <c r="K210" s="24" t="e">
        <f t="shared" si="25"/>
        <v>#REF!</v>
      </c>
      <c r="L210" s="24" t="e">
        <f t="shared" si="25"/>
        <v>#REF!</v>
      </c>
      <c r="M210" s="24" t="e">
        <f t="shared" si="25"/>
        <v>#REF!</v>
      </c>
      <c r="N210" s="24" t="e">
        <f t="shared" si="25"/>
        <v>#REF!</v>
      </c>
      <c r="O210" s="24" t="e">
        <f t="shared" si="25"/>
        <v>#REF!</v>
      </c>
      <c r="P210" s="24" t="e">
        <f t="shared" si="25"/>
        <v>#REF!</v>
      </c>
      <c r="R210" s="24" t="e">
        <f>IF(J210=0,0,Agents($I$4,$I$5,J210,$I$3)/(1-$I$7))</f>
        <v>#REF!</v>
      </c>
      <c r="S210" s="24" t="e">
        <f>IF(K210=0,0,Agents($I$4,$I$5,K210,$I$3)/(1-$I$7))</f>
        <v>#REF!</v>
      </c>
      <c r="T210" s="24" t="e">
        <f>IF(L210=0,0,Agents($I$4,$I$5,L210,$I$3)/(1-$I$7))</f>
        <v>#REF!</v>
      </c>
      <c r="U210" s="24" t="e">
        <f>IF(M210=0,0,Agents($I$4,$I$5,M210,$I$3)/(1-$I$7))</f>
        <v>#REF!</v>
      </c>
      <c r="V210" s="24" t="e">
        <f>IF(N210=0,0,Agents($I$4,$I$5,N210,$I$3)/(1-$I$7))</f>
        <v>#REF!</v>
      </c>
      <c r="W210" s="24" t="e">
        <f>IF(O210=0,0,Agents($I$4,$I$5,O210,$I$3)/(1-$I$7))</f>
        <v>#REF!</v>
      </c>
      <c r="X210" s="24" t="e">
        <f>IF(P210=0,0,Agents($I$4,$I$5,P210,$I$3)/(1-$I$7))</f>
        <v>#REF!</v>
      </c>
    </row>
    <row r="211" spans="1:24" x14ac:dyDescent="0.25">
      <c r="A211" s="8">
        <v>0.60416666666666663</v>
      </c>
      <c r="B211" s="17"/>
      <c r="C211" s="18">
        <v>5.6694625660142904E-2</v>
      </c>
      <c r="D211" s="18">
        <v>6.0573366214549937E-2</v>
      </c>
      <c r="E211" s="18">
        <v>5.9112695096472899E-2</v>
      </c>
      <c r="F211" s="18">
        <v>5.9725804262250576E-2</v>
      </c>
      <c r="G211" s="18">
        <v>5.5797733217088058E-2</v>
      </c>
      <c r="H211" s="19"/>
      <c r="J211" s="30" t="e">
        <f t="shared" si="25"/>
        <v>#REF!</v>
      </c>
      <c r="K211" s="30" t="e">
        <f t="shared" si="25"/>
        <v>#REF!</v>
      </c>
      <c r="L211" s="30" t="e">
        <f t="shared" si="25"/>
        <v>#REF!</v>
      </c>
      <c r="M211" s="30" t="e">
        <f t="shared" si="25"/>
        <v>#REF!</v>
      </c>
      <c r="N211" s="30" t="e">
        <f t="shared" si="25"/>
        <v>#REF!</v>
      </c>
      <c r="O211" s="30" t="e">
        <f t="shared" si="25"/>
        <v>#REF!</v>
      </c>
      <c r="P211" s="30" t="e">
        <f t="shared" si="25"/>
        <v>#REF!</v>
      </c>
      <c r="R211" s="30" t="e">
        <f>IF(J211=0,0,Agents($I$4,$I$5,J211,$I$3)/(1-$I$7))</f>
        <v>#REF!</v>
      </c>
      <c r="S211" s="30" t="e">
        <f>IF(K211=0,0,Agents($I$4,$I$5,K211,$I$3)/(1-$I$7))</f>
        <v>#REF!</v>
      </c>
      <c r="T211" s="30" t="e">
        <f>IF(L211=0,0,Agents($I$4,$I$5,L211,$I$3)/(1-$I$7))</f>
        <v>#REF!</v>
      </c>
      <c r="U211" s="30" t="e">
        <f>IF(M211=0,0,Agents($I$4,$I$5,M211,$I$3)/(1-$I$7))</f>
        <v>#REF!</v>
      </c>
      <c r="V211" s="30" t="e">
        <f>IF(N211=0,0,Agents($I$4,$I$5,N211,$I$3)/(1-$I$7))</f>
        <v>#REF!</v>
      </c>
      <c r="W211" s="30" t="e">
        <f>IF(O211=0,0,Agents($I$4,$I$5,O211,$I$3)/(1-$I$7))</f>
        <v>#REF!</v>
      </c>
      <c r="X211" s="30" t="e">
        <f>IF(P211=0,0,Agents($I$4,$I$5,P211,$I$3)/(1-$I$7))</f>
        <v>#REF!</v>
      </c>
    </row>
    <row r="212" spans="1:24" x14ac:dyDescent="0.25">
      <c r="A212" s="7">
        <v>0.625</v>
      </c>
      <c r="B212" s="11"/>
      <c r="C212" s="12">
        <v>6.0733146940043489E-2</v>
      </c>
      <c r="D212" s="12">
        <v>5.6720098643649818E-2</v>
      </c>
      <c r="E212" s="12">
        <v>5.6163205112449308E-2</v>
      </c>
      <c r="F212" s="12">
        <v>6.1761911225736391E-2</v>
      </c>
      <c r="G212" s="12">
        <v>5.3036907875617552E-2</v>
      </c>
      <c r="H212" s="13"/>
      <c r="J212" s="24" t="e">
        <f t="shared" si="25"/>
        <v>#REF!</v>
      </c>
      <c r="K212" s="24" t="e">
        <f t="shared" si="25"/>
        <v>#REF!</v>
      </c>
      <c r="L212" s="24" t="e">
        <f t="shared" si="25"/>
        <v>#REF!</v>
      </c>
      <c r="M212" s="24" t="e">
        <f t="shared" si="25"/>
        <v>#REF!</v>
      </c>
      <c r="N212" s="24" t="e">
        <f t="shared" si="25"/>
        <v>#REF!</v>
      </c>
      <c r="O212" s="24" t="e">
        <f t="shared" si="25"/>
        <v>#REF!</v>
      </c>
      <c r="P212" s="24" t="e">
        <f t="shared" si="25"/>
        <v>#REF!</v>
      </c>
      <c r="R212" s="24" t="e">
        <f>IF(J212=0,0,Agents($I$4,$I$5,J212,$I$3)/(1-$I$7))</f>
        <v>#REF!</v>
      </c>
      <c r="S212" s="24" t="e">
        <f>IF(K212=0,0,Agents($I$4,$I$5,K212,$I$3)/(1-$I$7))</f>
        <v>#REF!</v>
      </c>
      <c r="T212" s="24" t="e">
        <f>IF(L212=0,0,Agents($I$4,$I$5,L212,$I$3)/(1-$I$7))</f>
        <v>#REF!</v>
      </c>
      <c r="U212" s="24" t="e">
        <f>IF(M212=0,0,Agents($I$4,$I$5,M212,$I$3)/(1-$I$7))</f>
        <v>#REF!</v>
      </c>
      <c r="V212" s="24" t="e">
        <f>IF(N212=0,0,Agents($I$4,$I$5,N212,$I$3)/(1-$I$7))</f>
        <v>#REF!</v>
      </c>
      <c r="W212" s="24" t="e">
        <f>IF(O212=0,0,Agents($I$4,$I$5,O212,$I$3)/(1-$I$7))</f>
        <v>#REF!</v>
      </c>
      <c r="X212" s="24" t="e">
        <f>IF(P212=0,0,Agents($I$4,$I$5,P212,$I$3)/(1-$I$7))</f>
        <v>#REF!</v>
      </c>
    </row>
    <row r="213" spans="1:24" x14ac:dyDescent="0.25">
      <c r="A213" s="8">
        <v>0.64583333333333337</v>
      </c>
      <c r="B213" s="17"/>
      <c r="C213" s="18">
        <v>5.6539297918608261E-2</v>
      </c>
      <c r="D213" s="18">
        <v>5.7336621454993832E-2</v>
      </c>
      <c r="E213" s="18">
        <v>5.3213715128425709E-2</v>
      </c>
      <c r="F213" s="18">
        <v>5.6060811727976112E-2</v>
      </c>
      <c r="G213" s="18">
        <v>5.4344667247893053E-2</v>
      </c>
      <c r="H213" s="19"/>
      <c r="J213" s="30" t="e">
        <f t="shared" si="25"/>
        <v>#REF!</v>
      </c>
      <c r="K213" s="30" t="e">
        <f t="shared" si="25"/>
        <v>#REF!</v>
      </c>
      <c r="L213" s="30" t="e">
        <f t="shared" si="25"/>
        <v>#REF!</v>
      </c>
      <c r="M213" s="30" t="e">
        <f t="shared" si="25"/>
        <v>#REF!</v>
      </c>
      <c r="N213" s="30" t="e">
        <f t="shared" si="25"/>
        <v>#REF!</v>
      </c>
      <c r="O213" s="30" t="e">
        <f t="shared" si="25"/>
        <v>#REF!</v>
      </c>
      <c r="P213" s="30" t="e">
        <f t="shared" si="25"/>
        <v>#REF!</v>
      </c>
      <c r="R213" s="30" t="e">
        <f>IF(J213=0,0,Agents($I$4,$I$5,J213,$I$3)/(1-$I$7))</f>
        <v>#REF!</v>
      </c>
      <c r="S213" s="30" t="e">
        <f>IF(K213=0,0,Agents($I$4,$I$5,K213,$I$3)/(1-$I$7))</f>
        <v>#REF!</v>
      </c>
      <c r="T213" s="30" t="e">
        <f>IF(L213=0,0,Agents($I$4,$I$5,L213,$I$3)/(1-$I$7))</f>
        <v>#REF!</v>
      </c>
      <c r="U213" s="30" t="e">
        <f>IF(M213=0,0,Agents($I$4,$I$5,M213,$I$3)/(1-$I$7))</f>
        <v>#REF!</v>
      </c>
      <c r="V213" s="30" t="e">
        <f>IF(N213=0,0,Agents($I$4,$I$5,N213,$I$3)/(1-$I$7))</f>
        <v>#REF!</v>
      </c>
      <c r="W213" s="30" t="e">
        <f>IF(O213=0,0,Agents($I$4,$I$5,O213,$I$3)/(1-$I$7))</f>
        <v>#REF!</v>
      </c>
      <c r="X213" s="30" t="e">
        <f>IF(P213=0,0,Agents($I$4,$I$5,P213,$I$3)/(1-$I$7))</f>
        <v>#REF!</v>
      </c>
    </row>
    <row r="214" spans="1:24" x14ac:dyDescent="0.25">
      <c r="A214" s="7">
        <v>0.66666666666666663</v>
      </c>
      <c r="B214" s="11"/>
      <c r="C214" s="12">
        <v>5.3432743087915499E-2</v>
      </c>
      <c r="D214" s="12">
        <v>4.7163995067817509E-2</v>
      </c>
      <c r="E214" s="12">
        <v>4.8789480152390319E-2</v>
      </c>
      <c r="F214" s="12">
        <v>5.2124338265236866E-2</v>
      </c>
      <c r="G214" s="12">
        <v>4.1993606509735541E-2</v>
      </c>
      <c r="H214" s="13"/>
      <c r="J214" s="24" t="e">
        <f t="shared" si="25"/>
        <v>#REF!</v>
      </c>
      <c r="K214" s="24" t="e">
        <f t="shared" si="25"/>
        <v>#REF!</v>
      </c>
      <c r="L214" s="24" t="e">
        <f t="shared" si="25"/>
        <v>#REF!</v>
      </c>
      <c r="M214" s="24" t="e">
        <f t="shared" si="25"/>
        <v>#REF!</v>
      </c>
      <c r="N214" s="24" t="e">
        <f t="shared" si="25"/>
        <v>#REF!</v>
      </c>
      <c r="O214" s="24" t="e">
        <f t="shared" si="25"/>
        <v>#REF!</v>
      </c>
      <c r="P214" s="24" t="e">
        <f t="shared" si="25"/>
        <v>#REF!</v>
      </c>
      <c r="R214" s="24" t="e">
        <f>IF(J214=0,0,Agents($I$4,$I$5,J214,$I$3)/(1-$I$7))</f>
        <v>#REF!</v>
      </c>
      <c r="S214" s="24" t="e">
        <f>IF(K214=0,0,Agents($I$4,$I$5,K214,$I$3)/(1-$I$7))</f>
        <v>#REF!</v>
      </c>
      <c r="T214" s="24" t="e">
        <f>IF(L214=0,0,Agents($I$4,$I$5,L214,$I$3)/(1-$I$7))</f>
        <v>#REF!</v>
      </c>
      <c r="U214" s="24" t="e">
        <f>IF(M214=0,0,Agents($I$4,$I$5,M214,$I$3)/(1-$I$7))</f>
        <v>#REF!</v>
      </c>
      <c r="V214" s="24" t="e">
        <f>IF(N214=0,0,Agents($I$4,$I$5,N214,$I$3)/(1-$I$7))</f>
        <v>#REF!</v>
      </c>
      <c r="W214" s="24" t="e">
        <f>IF(O214=0,0,Agents($I$4,$I$5,O214,$I$3)/(1-$I$7))</f>
        <v>#REF!</v>
      </c>
      <c r="X214" s="24" t="e">
        <f>IF(P214=0,0,Agents($I$4,$I$5,P214,$I$3)/(1-$I$7))</f>
        <v>#REF!</v>
      </c>
    </row>
    <row r="215" spans="1:24" x14ac:dyDescent="0.25">
      <c r="A215" s="8">
        <v>0.6875</v>
      </c>
      <c r="B215" s="17"/>
      <c r="C215" s="18">
        <v>4.4423734078906492E-2</v>
      </c>
      <c r="D215" s="18">
        <v>3.5912453760789151E-2</v>
      </c>
      <c r="E215" s="18">
        <v>3.8466265208307732E-2</v>
      </c>
      <c r="F215" s="18">
        <v>3.8143070449300938E-2</v>
      </c>
      <c r="G215" s="18">
        <v>3.0223772159256031E-2</v>
      </c>
      <c r="H215" s="19"/>
      <c r="J215" s="30" t="e">
        <f t="shared" si="25"/>
        <v>#REF!</v>
      </c>
      <c r="K215" s="30" t="e">
        <f t="shared" si="25"/>
        <v>#REF!</v>
      </c>
      <c r="L215" s="30" t="e">
        <f t="shared" si="25"/>
        <v>#REF!</v>
      </c>
      <c r="M215" s="30" t="e">
        <f t="shared" si="25"/>
        <v>#REF!</v>
      </c>
      <c r="N215" s="30" t="e">
        <f t="shared" si="25"/>
        <v>#REF!</v>
      </c>
      <c r="O215" s="30" t="e">
        <f t="shared" si="25"/>
        <v>#REF!</v>
      </c>
      <c r="P215" s="30" t="e">
        <f t="shared" si="25"/>
        <v>#REF!</v>
      </c>
      <c r="R215" s="30" t="e">
        <f>IF(J215=0,0,Agents($I$4,$I$5,J215,$I$3)/(1-$I$7))</f>
        <v>#REF!</v>
      </c>
      <c r="S215" s="30" t="e">
        <f>IF(K215=0,0,Agents($I$4,$I$5,K215,$I$3)/(1-$I$7))</f>
        <v>#REF!</v>
      </c>
      <c r="T215" s="30" t="e">
        <f>IF(L215=0,0,Agents($I$4,$I$5,L215,$I$3)/(1-$I$7))</f>
        <v>#REF!</v>
      </c>
      <c r="U215" s="30" t="e">
        <f>IF(M215=0,0,Agents($I$4,$I$5,M215,$I$3)/(1-$I$7))</f>
        <v>#REF!</v>
      </c>
      <c r="V215" s="30" t="e">
        <f>IF(N215=0,0,Agents($I$4,$I$5,N215,$I$3)/(1-$I$7))</f>
        <v>#REF!</v>
      </c>
      <c r="W215" s="30" t="e">
        <f>IF(O215=0,0,Agents($I$4,$I$5,O215,$I$3)/(1-$I$7))</f>
        <v>#REF!</v>
      </c>
      <c r="X215" s="30" t="e">
        <f>IF(P215=0,0,Agents($I$4,$I$5,P215,$I$3)/(1-$I$7))</f>
        <v>#REF!</v>
      </c>
    </row>
    <row r="216" spans="1:24" x14ac:dyDescent="0.25">
      <c r="A216" s="7">
        <v>0.70833333333333337</v>
      </c>
      <c r="B216" s="11"/>
      <c r="C216" s="12">
        <v>2.2988505747126436E-2</v>
      </c>
      <c r="D216" s="12">
        <v>2.2348951911220716E-2</v>
      </c>
      <c r="E216" s="12">
        <v>1.9417475728155338E-2</v>
      </c>
      <c r="F216" s="12">
        <v>2.4704764490294556E-2</v>
      </c>
      <c r="G216" s="12">
        <v>1.4675966288869515E-2</v>
      </c>
      <c r="H216" s="13"/>
      <c r="J216" s="24" t="e">
        <f t="shared" si="25"/>
        <v>#REF!</v>
      </c>
      <c r="K216" s="24" t="e">
        <f t="shared" si="25"/>
        <v>#REF!</v>
      </c>
      <c r="L216" s="24" t="e">
        <f t="shared" si="25"/>
        <v>#REF!</v>
      </c>
      <c r="M216" s="24" t="e">
        <f t="shared" si="25"/>
        <v>#REF!</v>
      </c>
      <c r="N216" s="24" t="e">
        <f t="shared" si="25"/>
        <v>#REF!</v>
      </c>
      <c r="O216" s="24" t="e">
        <f t="shared" si="25"/>
        <v>#REF!</v>
      </c>
      <c r="P216" s="24" t="e">
        <f t="shared" si="25"/>
        <v>#REF!</v>
      </c>
      <c r="R216" s="24" t="e">
        <f>IF(J216=0,0,Agents($I$4,$I$5,J216,$I$3)/(1-$I$7))</f>
        <v>#REF!</v>
      </c>
      <c r="S216" s="24" t="e">
        <f>IF(K216=0,0,Agents($I$4,$I$5,K216,$I$3)/(1-$I$7))</f>
        <v>#REF!</v>
      </c>
      <c r="T216" s="24" t="e">
        <f>IF(L216=0,0,Agents($I$4,$I$5,L216,$I$3)/(1-$I$7))</f>
        <v>#REF!</v>
      </c>
      <c r="U216" s="24" t="e">
        <f>IF(M216=0,0,Agents($I$4,$I$5,M216,$I$3)/(1-$I$7))</f>
        <v>#REF!</v>
      </c>
      <c r="V216" s="24" t="e">
        <f>IF(N216=0,0,Agents($I$4,$I$5,N216,$I$3)/(1-$I$7))</f>
        <v>#REF!</v>
      </c>
      <c r="W216" s="24" t="e">
        <f>IF(O216=0,0,Agents($I$4,$I$5,O216,$I$3)/(1-$I$7))</f>
        <v>#REF!</v>
      </c>
      <c r="X216" s="24" t="e">
        <f>IF(P216=0,0,Agents($I$4,$I$5,P216,$I$3)/(1-$I$7))</f>
        <v>#REF!</v>
      </c>
    </row>
    <row r="217" spans="1:24" x14ac:dyDescent="0.25">
      <c r="A217" s="8">
        <v>0.72916666666666663</v>
      </c>
      <c r="B217" s="17"/>
      <c r="C217" s="18">
        <v>1.3668841255048152E-2</v>
      </c>
      <c r="D217" s="18">
        <v>9.7102342786683105E-3</v>
      </c>
      <c r="E217" s="18">
        <v>1.1552169104092418E-2</v>
      </c>
      <c r="F217" s="18">
        <v>1.2080901316682503E-2</v>
      </c>
      <c r="G217" s="18">
        <v>1.0462074978204011E-2</v>
      </c>
      <c r="H217" s="19"/>
      <c r="J217" s="30" t="e">
        <f t="shared" si="25"/>
        <v>#REF!</v>
      </c>
      <c r="K217" s="30" t="e">
        <f t="shared" si="25"/>
        <v>#REF!</v>
      </c>
      <c r="L217" s="30" t="e">
        <f t="shared" si="25"/>
        <v>#REF!</v>
      </c>
      <c r="M217" s="30" t="e">
        <f t="shared" si="25"/>
        <v>#REF!</v>
      </c>
      <c r="N217" s="30" t="e">
        <f t="shared" si="25"/>
        <v>#REF!</v>
      </c>
      <c r="O217" s="30" t="e">
        <f t="shared" si="25"/>
        <v>#REF!</v>
      </c>
      <c r="P217" s="30" t="e">
        <f t="shared" si="25"/>
        <v>#REF!</v>
      </c>
      <c r="R217" s="30" t="e">
        <f>IF(J217=0,0,Agents($I$4,$I$5,J217,$I$3)/(1-$I$7))</f>
        <v>#REF!</v>
      </c>
      <c r="S217" s="30" t="e">
        <f>IF(K217=0,0,Agents($I$4,$I$5,K217,$I$3)/(1-$I$7))</f>
        <v>#REF!</v>
      </c>
      <c r="T217" s="30" t="e">
        <f>IF(L217=0,0,Agents($I$4,$I$5,L217,$I$3)/(1-$I$7))</f>
        <v>#REF!</v>
      </c>
      <c r="U217" s="30" t="e">
        <f>IF(M217=0,0,Agents($I$4,$I$5,M217,$I$3)/(1-$I$7))</f>
        <v>#REF!</v>
      </c>
      <c r="V217" s="30" t="e">
        <f>IF(N217=0,0,Agents($I$4,$I$5,N217,$I$3)/(1-$I$7))</f>
        <v>#REF!</v>
      </c>
      <c r="W217" s="30" t="e">
        <f>IF(O217=0,0,Agents($I$4,$I$5,O217,$I$3)/(1-$I$7))</f>
        <v>#REF!</v>
      </c>
      <c r="X217" s="30" t="e">
        <f>IF(P217=0,0,Agents($I$4,$I$5,P217,$I$3)/(1-$I$7))</f>
        <v>#REF!</v>
      </c>
    </row>
    <row r="218" spans="1:24" x14ac:dyDescent="0.25">
      <c r="A218" s="7">
        <v>0.75</v>
      </c>
      <c r="B218" s="11"/>
      <c r="C218" s="12">
        <v>7.1450761105933524E-3</v>
      </c>
      <c r="D218" s="12">
        <v>5.0863131935881632E-3</v>
      </c>
      <c r="E218" s="12">
        <v>3.1952808160255622E-3</v>
      </c>
      <c r="F218" s="12">
        <v>4.4794353196687935E-3</v>
      </c>
      <c r="G218" s="12">
        <v>2.7608253414705027E-3</v>
      </c>
      <c r="H218" s="13"/>
      <c r="J218" s="24" t="e">
        <f t="shared" si="25"/>
        <v>#REF!</v>
      </c>
      <c r="K218" s="24" t="e">
        <f t="shared" si="25"/>
        <v>#REF!</v>
      </c>
      <c r="L218" s="24" t="e">
        <f t="shared" si="25"/>
        <v>#REF!</v>
      </c>
      <c r="M218" s="24" t="e">
        <f t="shared" si="25"/>
        <v>#REF!</v>
      </c>
      <c r="N218" s="24" t="e">
        <f t="shared" si="25"/>
        <v>#REF!</v>
      </c>
      <c r="O218" s="24" t="e">
        <f t="shared" si="25"/>
        <v>#REF!</v>
      </c>
      <c r="P218" s="24" t="e">
        <f t="shared" si="25"/>
        <v>#REF!</v>
      </c>
      <c r="R218" s="24" t="e">
        <f>IF(J218=0,0,Agents($I$4,$I$5,J218,$I$3)/(1-$I$7))</f>
        <v>#REF!</v>
      </c>
      <c r="S218" s="24" t="e">
        <f>IF(K218=0,0,Agents($I$4,$I$5,K218,$I$3)/(1-$I$7))</f>
        <v>#REF!</v>
      </c>
      <c r="T218" s="24" t="e">
        <f>IF(L218=0,0,Agents($I$4,$I$5,L218,$I$3)/(1-$I$7))</f>
        <v>#REF!</v>
      </c>
      <c r="U218" s="24" t="e">
        <f>IF(M218=0,0,Agents($I$4,$I$5,M218,$I$3)/(1-$I$7))</f>
        <v>#REF!</v>
      </c>
      <c r="V218" s="24" t="e">
        <f>IF(N218=0,0,Agents($I$4,$I$5,N218,$I$3)/(1-$I$7))</f>
        <v>#REF!</v>
      </c>
      <c r="W218" s="24" t="e">
        <f>IF(O218=0,0,Agents($I$4,$I$5,O218,$I$3)/(1-$I$7))</f>
        <v>#REF!</v>
      </c>
      <c r="X218" s="24" t="e">
        <f>IF(P218=0,0,Agents($I$4,$I$5,P218,$I$3)/(1-$I$7))</f>
        <v>#REF!</v>
      </c>
    </row>
    <row r="219" spans="1:24" x14ac:dyDescent="0.25">
      <c r="A219" s="8">
        <v>0.77083333333333337</v>
      </c>
      <c r="B219" s="17"/>
      <c r="C219" s="18">
        <v>3.2618825722273998E-3</v>
      </c>
      <c r="D219" s="18">
        <v>2.003699136868064E-3</v>
      </c>
      <c r="E219" s="18">
        <v>1.5976404080127811E-3</v>
      </c>
      <c r="F219" s="18">
        <v>2.5790688204153658E-3</v>
      </c>
      <c r="G219" s="18">
        <v>2.0342923568730021E-3</v>
      </c>
      <c r="H219" s="19"/>
      <c r="J219" s="30" t="e">
        <f t="shared" si="25"/>
        <v>#REF!</v>
      </c>
      <c r="K219" s="30" t="e">
        <f t="shared" si="25"/>
        <v>#REF!</v>
      </c>
      <c r="L219" s="30" t="e">
        <f t="shared" si="25"/>
        <v>#REF!</v>
      </c>
      <c r="M219" s="30" t="e">
        <f t="shared" si="25"/>
        <v>#REF!</v>
      </c>
      <c r="N219" s="30" t="e">
        <f t="shared" si="25"/>
        <v>#REF!</v>
      </c>
      <c r="O219" s="30" t="e">
        <f t="shared" si="25"/>
        <v>#REF!</v>
      </c>
      <c r="P219" s="30" t="e">
        <f t="shared" si="25"/>
        <v>#REF!</v>
      </c>
      <c r="R219" s="30" t="e">
        <f>IF(J219=0,0,Agents($I$4,$I$5,J219,$I$3)/(1-$I$7))</f>
        <v>#REF!</v>
      </c>
      <c r="S219" s="30" t="e">
        <f>IF(K219=0,0,Agents($I$4,$I$5,K219,$I$3)/(1-$I$7))</f>
        <v>#REF!</v>
      </c>
      <c r="T219" s="30" t="e">
        <f>IF(L219=0,0,Agents($I$4,$I$5,L219,$I$3)/(1-$I$7))</f>
        <v>#REF!</v>
      </c>
      <c r="U219" s="30" t="e">
        <f>IF(M219=0,0,Agents($I$4,$I$5,M219,$I$3)/(1-$I$7))</f>
        <v>#REF!</v>
      </c>
      <c r="V219" s="30" t="e">
        <f>IF(N219=0,0,Agents($I$4,$I$5,N219,$I$3)/(1-$I$7))</f>
        <v>#REF!</v>
      </c>
      <c r="W219" s="30" t="e">
        <f>IF(O219=0,0,Agents($I$4,$I$5,O219,$I$3)/(1-$I$7))</f>
        <v>#REF!</v>
      </c>
      <c r="X219" s="30" t="e">
        <f>IF(P219=0,0,Agents($I$4,$I$5,P219,$I$3)/(1-$I$7))</f>
        <v>#REF!</v>
      </c>
    </row>
    <row r="220" spans="1:24" x14ac:dyDescent="0.25">
      <c r="A220" s="7">
        <v>0.79166666666666663</v>
      </c>
      <c r="B220" s="11"/>
      <c r="C220" s="12">
        <v>9.3196644920782849E-4</v>
      </c>
      <c r="D220" s="12">
        <v>4.623921085080148E-4</v>
      </c>
      <c r="E220" s="12">
        <v>8.6026791200688219E-4</v>
      </c>
      <c r="F220" s="12">
        <v>5.4296185692955066E-4</v>
      </c>
      <c r="G220" s="12">
        <v>1.4530659691950015E-3</v>
      </c>
      <c r="H220" s="13"/>
      <c r="J220" s="24" t="e">
        <f t="shared" si="25"/>
        <v>#REF!</v>
      </c>
      <c r="K220" s="24" t="e">
        <f t="shared" si="25"/>
        <v>#REF!</v>
      </c>
      <c r="L220" s="24" t="e">
        <f t="shared" si="25"/>
        <v>#REF!</v>
      </c>
      <c r="M220" s="24" t="e">
        <f t="shared" si="25"/>
        <v>#REF!</v>
      </c>
      <c r="N220" s="24" t="e">
        <f t="shared" si="25"/>
        <v>#REF!</v>
      </c>
      <c r="O220" s="24" t="e">
        <f t="shared" si="25"/>
        <v>#REF!</v>
      </c>
      <c r="P220" s="24" t="e">
        <f t="shared" si="25"/>
        <v>#REF!</v>
      </c>
      <c r="R220" s="24" t="e">
        <f>IF(J220=0,0,Agents($I$4,$I$5,J220,$I$3)/(1-$I$7))</f>
        <v>#REF!</v>
      </c>
      <c r="S220" s="24" t="e">
        <f>IF(K220=0,0,Agents($I$4,$I$5,K220,$I$3)/(1-$I$7))</f>
        <v>#REF!</v>
      </c>
      <c r="T220" s="24" t="e">
        <f>IF(L220=0,0,Agents($I$4,$I$5,L220,$I$3)/(1-$I$7))</f>
        <v>#REF!</v>
      </c>
      <c r="U220" s="24" t="e">
        <f>IF(M220=0,0,Agents($I$4,$I$5,M220,$I$3)/(1-$I$7))</f>
        <v>#REF!</v>
      </c>
      <c r="V220" s="24" t="e">
        <f>IF(N220=0,0,Agents($I$4,$I$5,N220,$I$3)/(1-$I$7))</f>
        <v>#REF!</v>
      </c>
      <c r="W220" s="24" t="e">
        <f>IF(O220=0,0,Agents($I$4,$I$5,O220,$I$3)/(1-$I$7))</f>
        <v>#REF!</v>
      </c>
      <c r="X220" s="24" t="e">
        <f>IF(P220=0,0,Agents($I$4,$I$5,P220,$I$3)/(1-$I$7))</f>
        <v>#REF!</v>
      </c>
    </row>
    <row r="221" spans="1:24" x14ac:dyDescent="0.25">
      <c r="A221" s="9">
        <v>0.8125</v>
      </c>
      <c r="B221" s="17"/>
      <c r="C221" s="18">
        <v>4.6598322460391424E-4</v>
      </c>
      <c r="D221" s="18">
        <v>3.0826140567200987E-4</v>
      </c>
      <c r="E221" s="18">
        <v>1.2289541600098315E-4</v>
      </c>
      <c r="F221" s="18">
        <v>5.4296185692955066E-4</v>
      </c>
      <c r="G221" s="18">
        <v>4.3591979075850045E-4</v>
      </c>
      <c r="H221" s="19"/>
      <c r="J221" s="30" t="e">
        <f t="shared" si="25"/>
        <v>#REF!</v>
      </c>
      <c r="K221" s="30" t="e">
        <f t="shared" si="25"/>
        <v>#REF!</v>
      </c>
      <c r="L221" s="30" t="e">
        <f t="shared" si="25"/>
        <v>#REF!</v>
      </c>
      <c r="M221" s="30" t="e">
        <f t="shared" si="25"/>
        <v>#REF!</v>
      </c>
      <c r="N221" s="30" t="e">
        <f t="shared" si="25"/>
        <v>#REF!</v>
      </c>
      <c r="O221" s="30" t="e">
        <f t="shared" si="25"/>
        <v>#REF!</v>
      </c>
      <c r="P221" s="30" t="e">
        <f t="shared" si="25"/>
        <v>#REF!</v>
      </c>
      <c r="R221" s="30" t="e">
        <f>IF(J221=0,0,Agents($I$4,$I$5,J221,$I$3)/(1-$I$7))</f>
        <v>#REF!</v>
      </c>
      <c r="S221" s="30" t="e">
        <f>IF(K221=0,0,Agents($I$4,$I$5,K221,$I$3)/(1-$I$7))</f>
        <v>#REF!</v>
      </c>
      <c r="T221" s="30" t="e">
        <f>IF(L221=0,0,Agents($I$4,$I$5,L221,$I$3)/(1-$I$7))</f>
        <v>#REF!</v>
      </c>
      <c r="U221" s="30" t="e">
        <f>IF(M221=0,0,Agents($I$4,$I$5,M221,$I$3)/(1-$I$7))</f>
        <v>#REF!</v>
      </c>
      <c r="V221" s="30" t="e">
        <f>IF(N221=0,0,Agents($I$4,$I$5,N221,$I$3)/(1-$I$7))</f>
        <v>#REF!</v>
      </c>
      <c r="W221" s="30" t="e">
        <f>IF(O221=0,0,Agents($I$4,$I$5,O221,$I$3)/(1-$I$7))</f>
        <v>#REF!</v>
      </c>
      <c r="X221" s="30" t="e">
        <f>IF(P221=0,0,Agents($I$4,$I$5,P221,$I$3)/(1-$I$7))</f>
        <v>#REF!</v>
      </c>
    </row>
    <row r="222" spans="1:24" x14ac:dyDescent="0.25">
      <c r="A222" s="9"/>
      <c r="B222" s="59"/>
      <c r="C222" s="60"/>
      <c r="D222" s="60"/>
      <c r="E222" s="60"/>
      <c r="F222" s="60"/>
      <c r="G222" s="60"/>
      <c r="H222" s="61"/>
      <c r="J222" s="30" t="e">
        <f t="shared" ref="J222:P223" si="26">B222*J$224</f>
        <v>#REF!</v>
      </c>
      <c r="K222" s="30" t="e">
        <f t="shared" si="26"/>
        <v>#REF!</v>
      </c>
      <c r="L222" s="30" t="e">
        <f t="shared" si="26"/>
        <v>#REF!</v>
      </c>
      <c r="M222" s="30" t="e">
        <f t="shared" si="26"/>
        <v>#REF!</v>
      </c>
      <c r="N222" s="30" t="e">
        <f t="shared" si="26"/>
        <v>#REF!</v>
      </c>
      <c r="O222" s="30" t="e">
        <f t="shared" si="26"/>
        <v>#REF!</v>
      </c>
      <c r="P222" s="30" t="e">
        <f t="shared" si="26"/>
        <v>#REF!</v>
      </c>
      <c r="R222" s="30" t="e">
        <f>IF(J222=0,0,Agents($I$4,$I$5,J222,$I$3)/(1-$I$7))</f>
        <v>#REF!</v>
      </c>
      <c r="S222" s="30" t="e">
        <f>IF(K222=0,0,Agents($I$4,$I$5,K222,$I$3)/(1-$I$7))</f>
        <v>#REF!</v>
      </c>
      <c r="T222" s="30" t="e">
        <f>IF(L222=0,0,Agents($I$4,$I$5,L222,$I$3)/(1-$I$7))</f>
        <v>#REF!</v>
      </c>
      <c r="U222" s="30" t="e">
        <f>IF(M222=0,0,Agents($I$4,$I$5,M222,$I$3)/(1-$I$7))</f>
        <v>#REF!</v>
      </c>
      <c r="V222" s="30" t="e">
        <f>IF(N222=0,0,Agents($I$4,$I$5,N222,$I$3)/(1-$I$7))</f>
        <v>#REF!</v>
      </c>
      <c r="W222" s="30" t="e">
        <f>IF(O222=0,0,Agents($I$4,$I$5,O222,$I$3)/(1-$I$7))</f>
        <v>#REF!</v>
      </c>
      <c r="X222" s="30" t="e">
        <f>IF(P222=0,0,Agents($I$4,$I$5,P222,$I$3)/(1-$I$7))</f>
        <v>#REF!</v>
      </c>
    </row>
    <row r="223" spans="1:24" x14ac:dyDescent="0.25">
      <c r="A223" s="9"/>
      <c r="B223" s="59"/>
      <c r="C223" s="60"/>
      <c r="D223" s="60"/>
      <c r="E223" s="60"/>
      <c r="F223" s="60"/>
      <c r="G223" s="60"/>
      <c r="H223" s="61"/>
      <c r="J223" s="30" t="e">
        <f t="shared" si="26"/>
        <v>#REF!</v>
      </c>
      <c r="K223" s="30" t="e">
        <f t="shared" si="26"/>
        <v>#REF!</v>
      </c>
      <c r="L223" s="30" t="e">
        <f t="shared" si="26"/>
        <v>#REF!</v>
      </c>
      <c r="M223" s="30" t="e">
        <f t="shared" si="26"/>
        <v>#REF!</v>
      </c>
      <c r="N223" s="30" t="e">
        <f t="shared" si="26"/>
        <v>#REF!</v>
      </c>
      <c r="O223" s="30" t="e">
        <f t="shared" si="26"/>
        <v>#REF!</v>
      </c>
      <c r="P223" s="30" t="e">
        <f t="shared" si="26"/>
        <v>#REF!</v>
      </c>
      <c r="R223" s="30" t="e">
        <f>IF(J223=0,0,Agents($I$4,$I$5,J223,$I$3)/(1-$I$7))</f>
        <v>#REF!</v>
      </c>
      <c r="S223" s="30" t="e">
        <f>IF(K223=0,0,Agents($I$4,$I$5,K223,$I$3)/(1-$I$7))</f>
        <v>#REF!</v>
      </c>
      <c r="T223" s="30" t="e">
        <f>IF(L223=0,0,Agents($I$4,$I$5,L223,$I$3)/(1-$I$7))</f>
        <v>#REF!</v>
      </c>
      <c r="U223" s="30" t="e">
        <f>IF(M223=0,0,Agents($I$4,$I$5,M223,$I$3)/(1-$I$7))</f>
        <v>#REF!</v>
      </c>
      <c r="V223" s="30" t="e">
        <f>IF(N223=0,0,Agents($I$4,$I$5,N223,$I$3)/(1-$I$7))</f>
        <v>#REF!</v>
      </c>
      <c r="W223" s="30" t="e">
        <f>IF(O223=0,0,Agents($I$4,$I$5,O223,$I$3)/(1-$I$7))</f>
        <v>#REF!</v>
      </c>
      <c r="X223" s="30" t="e">
        <f>IF(P223=0,0,Agents($I$4,$I$5,P223,$I$3)/(1-$I$7))</f>
        <v>#REF!</v>
      </c>
    </row>
    <row r="224" spans="1:24" x14ac:dyDescent="0.25">
      <c r="B224" s="14"/>
      <c r="C224" s="15">
        <v>0.18231762573629362</v>
      </c>
      <c r="D224" s="15">
        <v>0.1837335749886724</v>
      </c>
      <c r="E224" s="15">
        <v>0.23043158133212505</v>
      </c>
      <c r="F224" s="15">
        <v>0.20862596284549162</v>
      </c>
      <c r="G224" s="15">
        <v>0.19489125509741731</v>
      </c>
      <c r="H224" s="16"/>
      <c r="J224" s="27" t="e">
        <f t="shared" ref="J224:P224" si="27">$I$2*B224/SUM($B$224:$H$224)</f>
        <v>#REF!</v>
      </c>
      <c r="K224" s="27" t="e">
        <f t="shared" si="27"/>
        <v>#REF!</v>
      </c>
      <c r="L224" s="27" t="e">
        <f t="shared" si="27"/>
        <v>#REF!</v>
      </c>
      <c r="M224" s="27" t="e">
        <f t="shared" si="27"/>
        <v>#REF!</v>
      </c>
      <c r="N224" s="27" t="e">
        <f t="shared" si="27"/>
        <v>#REF!</v>
      </c>
      <c r="O224" s="27" t="e">
        <f t="shared" si="27"/>
        <v>#REF!</v>
      </c>
      <c r="P224" s="27" t="e">
        <f t="shared" si="27"/>
        <v>#REF!</v>
      </c>
      <c r="R224" s="26" t="e">
        <f t="shared" ref="R224:X224" si="28">(SUM(R198:R223)/2)/$C$6</f>
        <v>#REF!</v>
      </c>
      <c r="S224" s="26" t="e">
        <f t="shared" si="28"/>
        <v>#REF!</v>
      </c>
      <c r="T224" s="26" t="e">
        <f t="shared" si="28"/>
        <v>#REF!</v>
      </c>
      <c r="U224" s="26" t="e">
        <f t="shared" si="28"/>
        <v>#REF!</v>
      </c>
      <c r="V224" s="26" t="e">
        <f t="shared" si="28"/>
        <v>#REF!</v>
      </c>
      <c r="W224" s="26" t="e">
        <f t="shared" si="28"/>
        <v>#REF!</v>
      </c>
      <c r="X224" s="26" t="e">
        <f t="shared" si="28"/>
        <v>#REF!</v>
      </c>
    </row>
    <row r="225" spans="1:24" x14ac:dyDescent="0.25">
      <c r="R225" s="32" t="e">
        <f>SUM(R224:X224)/5</f>
        <v>#REF!</v>
      </c>
      <c r="S225" s="31"/>
      <c r="T225" s="31"/>
      <c r="U225" s="31"/>
      <c r="V225" s="31"/>
      <c r="W225" s="31"/>
      <c r="X225" s="4"/>
    </row>
    <row r="227" spans="1:24" x14ac:dyDescent="0.25">
      <c r="A227" s="39" t="s">
        <v>17</v>
      </c>
      <c r="J227" s="6" t="s">
        <v>14</v>
      </c>
      <c r="K227" s="20"/>
      <c r="L227" s="20"/>
      <c r="M227" s="33">
        <v>43313</v>
      </c>
      <c r="N227" s="20"/>
      <c r="O227" s="20"/>
      <c r="P227" s="21"/>
      <c r="R227" s="6" t="s">
        <v>15</v>
      </c>
      <c r="S227" s="20"/>
      <c r="T227" s="20"/>
      <c r="U227" s="20"/>
      <c r="V227" s="20"/>
      <c r="W227" s="20"/>
      <c r="X227" s="21"/>
    </row>
    <row r="228" spans="1:24" x14ac:dyDescent="0.25">
      <c r="A228" s="5" t="s">
        <v>6</v>
      </c>
      <c r="B228" s="22" t="s">
        <v>13</v>
      </c>
      <c r="C228" s="28" t="s">
        <v>7</v>
      </c>
      <c r="D228" s="28" t="s">
        <v>8</v>
      </c>
      <c r="E228" s="28" t="s">
        <v>9</v>
      </c>
      <c r="F228" s="28" t="s">
        <v>10</v>
      </c>
      <c r="G228" s="28" t="s">
        <v>11</v>
      </c>
      <c r="H228" s="29" t="s">
        <v>12</v>
      </c>
      <c r="J228" s="22" t="s">
        <v>13</v>
      </c>
      <c r="K228" s="20" t="s">
        <v>7</v>
      </c>
      <c r="L228" s="20" t="s">
        <v>8</v>
      </c>
      <c r="M228" s="20" t="s">
        <v>9</v>
      </c>
      <c r="N228" s="20" t="s">
        <v>10</v>
      </c>
      <c r="O228" s="20" t="s">
        <v>11</v>
      </c>
      <c r="P228" s="21" t="s">
        <v>12</v>
      </c>
      <c r="R228" s="22" t="s">
        <v>13</v>
      </c>
      <c r="S228" s="20" t="s">
        <v>7</v>
      </c>
      <c r="T228" s="20" t="s">
        <v>8</v>
      </c>
      <c r="U228" s="20" t="s">
        <v>9</v>
      </c>
      <c r="V228" s="20" t="s">
        <v>10</v>
      </c>
      <c r="W228" s="20" t="s">
        <v>11</v>
      </c>
      <c r="X228" s="21" t="s">
        <v>12</v>
      </c>
    </row>
    <row r="229" spans="1:24" x14ac:dyDescent="0.25">
      <c r="A229" s="10">
        <v>0.33333333333333331</v>
      </c>
      <c r="B229" s="11"/>
      <c r="C229" s="12">
        <v>1.6775396085740912E-2</v>
      </c>
      <c r="D229" s="12">
        <v>2.1732429099876695E-2</v>
      </c>
      <c r="E229" s="12">
        <v>2.2612756544180903E-2</v>
      </c>
      <c r="F229" s="12">
        <v>2.0768291027555313E-2</v>
      </c>
      <c r="G229" s="12">
        <v>2.1650682941005521E-2</v>
      </c>
      <c r="H229" s="13"/>
      <c r="J229" s="24" t="e">
        <f t="shared" ref="J229:P252" si="29">B229*J$255</f>
        <v>#REF!</v>
      </c>
      <c r="K229" s="24" t="e">
        <f t="shared" si="29"/>
        <v>#REF!</v>
      </c>
      <c r="L229" s="24" t="e">
        <f t="shared" si="29"/>
        <v>#REF!</v>
      </c>
      <c r="M229" s="24" t="e">
        <f t="shared" si="29"/>
        <v>#REF!</v>
      </c>
      <c r="N229" s="24" t="e">
        <f t="shared" si="29"/>
        <v>#REF!</v>
      </c>
      <c r="O229" s="24" t="e">
        <f t="shared" si="29"/>
        <v>#REF!</v>
      </c>
      <c r="P229" s="24" t="e">
        <f t="shared" si="29"/>
        <v>#REF!</v>
      </c>
      <c r="R229" s="24" t="e">
        <f>IF(J229=0,0,Agents($J$4,$J$5,J229,$J$3)/(1-$J$7))</f>
        <v>#REF!</v>
      </c>
      <c r="S229" s="24" t="e">
        <f>IF(K229=0,0,Agents($J$4,$J$5,K229,$J$3)/(1-$J$7))</f>
        <v>#REF!</v>
      </c>
      <c r="T229" s="24" t="e">
        <f>IF(L229=0,0,Agents($J$4,$J$5,L229,$J$3)/(1-$J$7))</f>
        <v>#REF!</v>
      </c>
      <c r="U229" s="24" t="e">
        <f>IF(M229=0,0,Agents($J$4,$J$5,M229,$J$3)/(1-$J$7))</f>
        <v>#REF!</v>
      </c>
      <c r="V229" s="24" t="e">
        <f>IF(N229=0,0,Agents($J$4,$J$5,N229,$J$3)/(1-$J$7))</f>
        <v>#REF!</v>
      </c>
      <c r="W229" s="24" t="e">
        <f>IF(O229=0,0,Agents($J$4,$J$5,O229,$J$3)/(1-$J$7))</f>
        <v>#REF!</v>
      </c>
      <c r="X229" s="24" t="e">
        <f>IF(P229=0,0,Agents($J$4,$J$5,P229,$J$3)/(1-$J$7))</f>
        <v>#REF!</v>
      </c>
    </row>
    <row r="230" spans="1:24" x14ac:dyDescent="0.25">
      <c r="A230" s="8">
        <v>0.35416666666666669</v>
      </c>
      <c r="B230" s="17"/>
      <c r="C230" s="18">
        <v>3.8365952159055611E-2</v>
      </c>
      <c r="D230" s="18">
        <v>4.0998766954377312E-2</v>
      </c>
      <c r="E230" s="18">
        <v>4.3382081848347055E-2</v>
      </c>
      <c r="F230" s="18">
        <v>3.9228994163160037E-2</v>
      </c>
      <c r="G230" s="18">
        <v>4.5916884626562043E-2</v>
      </c>
      <c r="H230" s="19"/>
      <c r="J230" s="30" t="e">
        <f t="shared" si="29"/>
        <v>#REF!</v>
      </c>
      <c r="K230" s="30" t="e">
        <f t="shared" si="29"/>
        <v>#REF!</v>
      </c>
      <c r="L230" s="30" t="e">
        <f t="shared" si="29"/>
        <v>#REF!</v>
      </c>
      <c r="M230" s="30" t="e">
        <f t="shared" si="29"/>
        <v>#REF!</v>
      </c>
      <c r="N230" s="30" t="e">
        <f t="shared" si="29"/>
        <v>#REF!</v>
      </c>
      <c r="O230" s="30" t="e">
        <f t="shared" si="29"/>
        <v>#REF!</v>
      </c>
      <c r="P230" s="30" t="e">
        <f t="shared" si="29"/>
        <v>#REF!</v>
      </c>
      <c r="R230" s="30" t="e">
        <f>IF(J230=0,0,Agents($J$4,$J$5,J230,$J$3)/(1-$J$7))</f>
        <v>#REF!</v>
      </c>
      <c r="S230" s="30" t="e">
        <f>IF(K230=0,0,Agents($J$4,$J$5,K230,$J$3)/(1-$J$7))</f>
        <v>#REF!</v>
      </c>
      <c r="T230" s="30" t="e">
        <f>IF(L230=0,0,Agents($J$4,$J$5,L230,$J$3)/(1-$J$7))</f>
        <v>#REF!</v>
      </c>
      <c r="U230" s="30" t="e">
        <f>IF(M230=0,0,Agents($J$4,$J$5,M230,$J$3)/(1-$J$7))</f>
        <v>#REF!</v>
      </c>
      <c r="V230" s="30" t="e">
        <f>IF(N230=0,0,Agents($J$4,$J$5,N230,$J$3)/(1-$J$7))</f>
        <v>#REF!</v>
      </c>
      <c r="W230" s="30" t="e">
        <f>IF(O230=0,0,Agents($J$4,$J$5,O230,$J$3)/(1-$J$7))</f>
        <v>#REF!</v>
      </c>
      <c r="X230" s="30" t="e">
        <f>IF(P230=0,0,Agents($J$4,$J$5,P230,$J$3)/(1-$J$7))</f>
        <v>#REF!</v>
      </c>
    </row>
    <row r="231" spans="1:24" x14ac:dyDescent="0.25">
      <c r="A231" s="7">
        <v>0.375</v>
      </c>
      <c r="B231" s="11"/>
      <c r="C231" s="12">
        <v>4.8772910841876356E-2</v>
      </c>
      <c r="D231" s="12">
        <v>4.9630086313193586E-2</v>
      </c>
      <c r="E231" s="12">
        <v>5.3213715128425709E-2</v>
      </c>
      <c r="F231" s="12">
        <v>5.2531559657934032E-2</v>
      </c>
      <c r="G231" s="12">
        <v>5.9430398140075558E-2</v>
      </c>
      <c r="H231" s="13"/>
      <c r="J231" s="24" t="e">
        <f t="shared" si="29"/>
        <v>#REF!</v>
      </c>
      <c r="K231" s="24" t="e">
        <f t="shared" si="29"/>
        <v>#REF!</v>
      </c>
      <c r="L231" s="24" t="e">
        <f t="shared" si="29"/>
        <v>#REF!</v>
      </c>
      <c r="M231" s="24" t="e">
        <f t="shared" si="29"/>
        <v>#REF!</v>
      </c>
      <c r="N231" s="24" t="e">
        <f t="shared" si="29"/>
        <v>#REF!</v>
      </c>
      <c r="O231" s="24" t="e">
        <f t="shared" si="29"/>
        <v>#REF!</v>
      </c>
      <c r="P231" s="24" t="e">
        <f t="shared" si="29"/>
        <v>#REF!</v>
      </c>
      <c r="R231" s="24" t="e">
        <f>IF(J231=0,0,Agents($J$4,$J$5,J231,$J$3)/(1-$J$7))</f>
        <v>#REF!</v>
      </c>
      <c r="S231" s="24" t="e">
        <f>IF(K231=0,0,Agents($J$4,$J$5,K231,$J$3)/(1-$J$7))</f>
        <v>#REF!</v>
      </c>
      <c r="T231" s="24" t="e">
        <f>IF(L231=0,0,Agents($J$4,$J$5,L231,$J$3)/(1-$J$7))</f>
        <v>#REF!</v>
      </c>
      <c r="U231" s="24" t="e">
        <f>IF(M231=0,0,Agents($J$4,$J$5,M231,$J$3)/(1-$J$7))</f>
        <v>#REF!</v>
      </c>
      <c r="V231" s="24" t="e">
        <f>IF(N231=0,0,Agents($J$4,$J$5,N231,$J$3)/(1-$J$7))</f>
        <v>#REF!</v>
      </c>
      <c r="W231" s="24" t="e">
        <f>IF(O231=0,0,Agents($J$4,$J$5,O231,$J$3)/(1-$J$7))</f>
        <v>#REF!</v>
      </c>
      <c r="X231" s="24" t="e">
        <f>IF(P231=0,0,Agents($J$4,$J$5,P231,$J$3)/(1-$J$7))</f>
        <v>#REF!</v>
      </c>
    </row>
    <row r="232" spans="1:24" x14ac:dyDescent="0.25">
      <c r="A232" s="8">
        <v>0.39583333333333331</v>
      </c>
      <c r="B232" s="17"/>
      <c r="C232" s="18">
        <v>5.6539297918608261E-2</v>
      </c>
      <c r="D232" s="18">
        <v>6.3039457459926021E-2</v>
      </c>
      <c r="E232" s="18">
        <v>5.9604276760476832E-2</v>
      </c>
      <c r="F232" s="18">
        <v>5.6332292656440887E-2</v>
      </c>
      <c r="G232" s="18">
        <v>6.6986341179889566E-2</v>
      </c>
      <c r="H232" s="19"/>
      <c r="J232" s="30" t="e">
        <f t="shared" si="29"/>
        <v>#REF!</v>
      </c>
      <c r="K232" s="30" t="e">
        <f t="shared" si="29"/>
        <v>#REF!</v>
      </c>
      <c r="L232" s="30" t="e">
        <f t="shared" si="29"/>
        <v>#REF!</v>
      </c>
      <c r="M232" s="30" t="e">
        <f t="shared" si="29"/>
        <v>#REF!</v>
      </c>
      <c r="N232" s="30" t="e">
        <f t="shared" si="29"/>
        <v>#REF!</v>
      </c>
      <c r="O232" s="30" t="e">
        <f t="shared" si="29"/>
        <v>#REF!</v>
      </c>
      <c r="P232" s="30" t="e">
        <f t="shared" si="29"/>
        <v>#REF!</v>
      </c>
      <c r="R232" s="30" t="e">
        <f>IF(J232=0,0,Agents($J$4,$J$5,J232,$J$3)/(1-$J$7))</f>
        <v>#REF!</v>
      </c>
      <c r="S232" s="30" t="e">
        <f>IF(K232=0,0,Agents($J$4,$J$5,K232,$J$3)/(1-$J$7))</f>
        <v>#REF!</v>
      </c>
      <c r="T232" s="30" t="e">
        <f>IF(L232=0,0,Agents($J$4,$J$5,L232,$J$3)/(1-$J$7))</f>
        <v>#REF!</v>
      </c>
      <c r="U232" s="30" t="e">
        <f>IF(M232=0,0,Agents($J$4,$J$5,M232,$J$3)/(1-$J$7))</f>
        <v>#REF!</v>
      </c>
      <c r="V232" s="30" t="e">
        <f>IF(N232=0,0,Agents($J$4,$J$5,N232,$J$3)/(1-$J$7))</f>
        <v>#REF!</v>
      </c>
      <c r="W232" s="30" t="e">
        <f>IF(O232=0,0,Agents($J$4,$J$5,O232,$J$3)/(1-$J$7))</f>
        <v>#REF!</v>
      </c>
      <c r="X232" s="30" t="e">
        <f>IF(P232=0,0,Agents($J$4,$J$5,P232,$J$3)/(1-$J$7))</f>
        <v>#REF!</v>
      </c>
    </row>
    <row r="233" spans="1:24" x14ac:dyDescent="0.25">
      <c r="A233" s="7">
        <v>0.41666666666666669</v>
      </c>
      <c r="B233" s="11"/>
      <c r="C233" s="12">
        <v>5.7471264367816091E-2</v>
      </c>
      <c r="D233" s="12">
        <v>5.9648581997533909E-2</v>
      </c>
      <c r="E233" s="12">
        <v>5.8375322600467003E-2</v>
      </c>
      <c r="F233" s="12">
        <v>5.6739514049138046E-2</v>
      </c>
      <c r="G233" s="12">
        <v>6.378959604766056E-2</v>
      </c>
      <c r="H233" s="13"/>
      <c r="J233" s="24" t="e">
        <f t="shared" si="29"/>
        <v>#REF!</v>
      </c>
      <c r="K233" s="24" t="e">
        <f t="shared" si="29"/>
        <v>#REF!</v>
      </c>
      <c r="L233" s="24" t="e">
        <f t="shared" si="29"/>
        <v>#REF!</v>
      </c>
      <c r="M233" s="24" t="e">
        <f t="shared" si="29"/>
        <v>#REF!</v>
      </c>
      <c r="N233" s="24" t="e">
        <f t="shared" si="29"/>
        <v>#REF!</v>
      </c>
      <c r="O233" s="24" t="e">
        <f t="shared" si="29"/>
        <v>#REF!</v>
      </c>
      <c r="P233" s="24" t="e">
        <f t="shared" si="29"/>
        <v>#REF!</v>
      </c>
      <c r="R233" s="24" t="e">
        <f>IF(J233=0,0,Agents($J$4,$J$5,J233,$J$3)/(1-$J$7))</f>
        <v>#REF!</v>
      </c>
      <c r="S233" s="24" t="e">
        <f>IF(K233=0,0,Agents($J$4,$J$5,K233,$J$3)/(1-$J$7))</f>
        <v>#REF!</v>
      </c>
      <c r="T233" s="24" t="e">
        <f>IF(L233=0,0,Agents($J$4,$J$5,L233,$J$3)/(1-$J$7))</f>
        <v>#REF!</v>
      </c>
      <c r="U233" s="24" t="e">
        <f>IF(M233=0,0,Agents($J$4,$J$5,M233,$J$3)/(1-$J$7))</f>
        <v>#REF!</v>
      </c>
      <c r="V233" s="24" t="e">
        <f>IF(N233=0,0,Agents($J$4,$J$5,N233,$J$3)/(1-$J$7))</f>
        <v>#REF!</v>
      </c>
      <c r="W233" s="24" t="e">
        <f>IF(O233=0,0,Agents($J$4,$J$5,O233,$J$3)/(1-$J$7))</f>
        <v>#REF!</v>
      </c>
      <c r="X233" s="24" t="e">
        <f>IF(P233=0,0,Agents($J$4,$J$5,P233,$J$3)/(1-$J$7))</f>
        <v>#REF!</v>
      </c>
    </row>
    <row r="234" spans="1:24" x14ac:dyDescent="0.25">
      <c r="A234" s="8">
        <v>0.4375</v>
      </c>
      <c r="B234" s="17"/>
      <c r="C234" s="18">
        <v>6.2597079838459149E-2</v>
      </c>
      <c r="D234" s="18">
        <v>6.2885326757090007E-2</v>
      </c>
      <c r="E234" s="18">
        <v>6.4520093400516162E-2</v>
      </c>
      <c r="F234" s="18">
        <v>5.877562101262386E-2</v>
      </c>
      <c r="G234" s="18">
        <v>6.2045916884626559E-2</v>
      </c>
      <c r="H234" s="19"/>
      <c r="J234" s="30" t="e">
        <f t="shared" si="29"/>
        <v>#REF!</v>
      </c>
      <c r="K234" s="30" t="e">
        <f t="shared" si="29"/>
        <v>#REF!</v>
      </c>
      <c r="L234" s="30" t="e">
        <f t="shared" si="29"/>
        <v>#REF!</v>
      </c>
      <c r="M234" s="30" t="e">
        <f t="shared" si="29"/>
        <v>#REF!</v>
      </c>
      <c r="N234" s="30" t="e">
        <f t="shared" si="29"/>
        <v>#REF!</v>
      </c>
      <c r="O234" s="30" t="e">
        <f t="shared" si="29"/>
        <v>#REF!</v>
      </c>
      <c r="P234" s="30" t="e">
        <f t="shared" si="29"/>
        <v>#REF!</v>
      </c>
      <c r="R234" s="30" t="e">
        <f>IF(J234=0,0,Agents($J$4,$J$5,J234,$J$3)/(1-$J$7))</f>
        <v>#REF!</v>
      </c>
      <c r="S234" s="30" t="e">
        <f>IF(K234=0,0,Agents($J$4,$J$5,K234,$J$3)/(1-$J$7))</f>
        <v>#REF!</v>
      </c>
      <c r="T234" s="30" t="e">
        <f>IF(L234=0,0,Agents($J$4,$J$5,L234,$J$3)/(1-$J$7))</f>
        <v>#REF!</v>
      </c>
      <c r="U234" s="30" t="e">
        <f>IF(M234=0,0,Agents($J$4,$J$5,M234,$J$3)/(1-$J$7))</f>
        <v>#REF!</v>
      </c>
      <c r="V234" s="30" t="e">
        <f>IF(N234=0,0,Agents($J$4,$J$5,N234,$J$3)/(1-$J$7))</f>
        <v>#REF!</v>
      </c>
      <c r="W234" s="30" t="e">
        <f>IF(O234=0,0,Agents($J$4,$J$5,O234,$J$3)/(1-$J$7))</f>
        <v>#REF!</v>
      </c>
      <c r="X234" s="30" t="e">
        <f>IF(P234=0,0,Agents($J$4,$J$5,P234,$J$3)/(1-$J$7))</f>
        <v>#REF!</v>
      </c>
    </row>
    <row r="235" spans="1:24" x14ac:dyDescent="0.25">
      <c r="A235" s="7">
        <v>0.45833333333333331</v>
      </c>
      <c r="B235" s="11"/>
      <c r="C235" s="12">
        <v>6.3839701770736251E-2</v>
      </c>
      <c r="D235" s="12">
        <v>5.9802712700369916E-2</v>
      </c>
      <c r="E235" s="12">
        <v>5.8498218016467984E-2</v>
      </c>
      <c r="F235" s="12">
        <v>5.7553956834532377E-2</v>
      </c>
      <c r="G235" s="12">
        <v>6.3644289450741062E-2</v>
      </c>
      <c r="H235" s="13"/>
      <c r="J235" s="24" t="e">
        <f t="shared" si="29"/>
        <v>#REF!</v>
      </c>
      <c r="K235" s="24" t="e">
        <f t="shared" si="29"/>
        <v>#REF!</v>
      </c>
      <c r="L235" s="24" t="e">
        <f t="shared" si="29"/>
        <v>#REF!</v>
      </c>
      <c r="M235" s="24" t="e">
        <f t="shared" si="29"/>
        <v>#REF!</v>
      </c>
      <c r="N235" s="24" t="e">
        <f t="shared" si="29"/>
        <v>#REF!</v>
      </c>
      <c r="O235" s="24" t="e">
        <f t="shared" si="29"/>
        <v>#REF!</v>
      </c>
      <c r="P235" s="24" t="e">
        <f t="shared" si="29"/>
        <v>#REF!</v>
      </c>
      <c r="R235" s="24" t="e">
        <f>IF(J235=0,0,Agents($J$4,$J$5,J235,$J$3)/(1-$J$7))</f>
        <v>#REF!</v>
      </c>
      <c r="S235" s="24" t="e">
        <f>IF(K235=0,0,Agents($J$4,$J$5,K235,$J$3)/(1-$J$7))</f>
        <v>#REF!</v>
      </c>
      <c r="T235" s="24" t="e">
        <f>IF(L235=0,0,Agents($J$4,$J$5,L235,$J$3)/(1-$J$7))</f>
        <v>#REF!</v>
      </c>
      <c r="U235" s="24" t="e">
        <f>IF(M235=0,0,Agents($J$4,$J$5,M235,$J$3)/(1-$J$7))</f>
        <v>#REF!</v>
      </c>
      <c r="V235" s="24" t="e">
        <f>IF(N235=0,0,Agents($J$4,$J$5,N235,$J$3)/(1-$J$7))</f>
        <v>#REF!</v>
      </c>
      <c r="W235" s="24" t="e">
        <f>IF(O235=0,0,Agents($J$4,$J$5,O235,$J$3)/(1-$J$7))</f>
        <v>#REF!</v>
      </c>
      <c r="X235" s="24" t="e">
        <f>IF(P235=0,0,Agents($J$4,$J$5,P235,$J$3)/(1-$J$7))</f>
        <v>#REF!</v>
      </c>
    </row>
    <row r="236" spans="1:24" x14ac:dyDescent="0.25">
      <c r="A236" s="8">
        <v>0.47916666666666669</v>
      </c>
      <c r="B236" s="17"/>
      <c r="C236" s="18">
        <v>5.684995340167754E-2</v>
      </c>
      <c r="D236" s="18">
        <v>6.4889025893958077E-2</v>
      </c>
      <c r="E236" s="18">
        <v>5.9112695096472899E-2</v>
      </c>
      <c r="F236" s="18">
        <v>5.6332292656440887E-2</v>
      </c>
      <c r="G236" s="18">
        <v>6.495204882301657E-2</v>
      </c>
      <c r="H236" s="19"/>
      <c r="J236" s="30" t="e">
        <f t="shared" si="29"/>
        <v>#REF!</v>
      </c>
      <c r="K236" s="30" t="e">
        <f t="shared" si="29"/>
        <v>#REF!</v>
      </c>
      <c r="L236" s="30" t="e">
        <f t="shared" si="29"/>
        <v>#REF!</v>
      </c>
      <c r="M236" s="30" t="e">
        <f t="shared" si="29"/>
        <v>#REF!</v>
      </c>
      <c r="N236" s="30" t="e">
        <f t="shared" si="29"/>
        <v>#REF!</v>
      </c>
      <c r="O236" s="30" t="e">
        <f t="shared" si="29"/>
        <v>#REF!</v>
      </c>
      <c r="P236" s="30" t="e">
        <f t="shared" si="29"/>
        <v>#REF!</v>
      </c>
      <c r="R236" s="30" t="e">
        <f>IF(J236=0,0,Agents($J$4,$J$5,J236,$J$3)/(1-$J$7))</f>
        <v>#REF!</v>
      </c>
      <c r="S236" s="30" t="e">
        <f>IF(K236=0,0,Agents($J$4,$J$5,K236,$J$3)/(1-$J$7))</f>
        <v>#REF!</v>
      </c>
      <c r="T236" s="30" t="e">
        <f>IF(L236=0,0,Agents($J$4,$J$5,L236,$J$3)/(1-$J$7))</f>
        <v>#REF!</v>
      </c>
      <c r="U236" s="30" t="e">
        <f>IF(M236=0,0,Agents($J$4,$J$5,M236,$J$3)/(1-$J$7))</f>
        <v>#REF!</v>
      </c>
      <c r="V236" s="30" t="e">
        <f>IF(N236=0,0,Agents($J$4,$J$5,N236,$J$3)/(1-$J$7))</f>
        <v>#REF!</v>
      </c>
      <c r="W236" s="30" t="e">
        <f>IF(O236=0,0,Agents($J$4,$J$5,O236,$J$3)/(1-$J$7))</f>
        <v>#REF!</v>
      </c>
      <c r="X236" s="30" t="e">
        <f>IF(P236=0,0,Agents($J$4,$J$5,P236,$J$3)/(1-$J$7))</f>
        <v>#REF!</v>
      </c>
    </row>
    <row r="237" spans="1:24" x14ac:dyDescent="0.25">
      <c r="A237" s="7">
        <v>0.5</v>
      </c>
      <c r="B237" s="11"/>
      <c r="C237" s="12">
        <v>5.8558558558558557E-2</v>
      </c>
      <c r="D237" s="12">
        <v>5.6565967940813811E-2</v>
      </c>
      <c r="E237" s="12">
        <v>5.5671623448445375E-2</v>
      </c>
      <c r="F237" s="12">
        <v>5.4839147549884622E-2</v>
      </c>
      <c r="G237" s="12">
        <v>5.8267945364719562E-2</v>
      </c>
      <c r="H237" s="13"/>
      <c r="J237" s="24" t="e">
        <f t="shared" si="29"/>
        <v>#REF!</v>
      </c>
      <c r="K237" s="24" t="e">
        <f t="shared" si="29"/>
        <v>#REF!</v>
      </c>
      <c r="L237" s="24" t="e">
        <f t="shared" si="29"/>
        <v>#REF!</v>
      </c>
      <c r="M237" s="24" t="e">
        <f t="shared" si="29"/>
        <v>#REF!</v>
      </c>
      <c r="N237" s="24" t="e">
        <f t="shared" si="29"/>
        <v>#REF!</v>
      </c>
      <c r="O237" s="24" t="e">
        <f t="shared" si="29"/>
        <v>#REF!</v>
      </c>
      <c r="P237" s="24" t="e">
        <f t="shared" si="29"/>
        <v>#REF!</v>
      </c>
      <c r="R237" s="24" t="e">
        <f>IF(J237=0,0,Agents($J$4,$J$5,J237,$J$3)/(1-$J$7))</f>
        <v>#REF!</v>
      </c>
      <c r="S237" s="24" t="e">
        <f>IF(K237=0,0,Agents($J$4,$J$5,K237,$J$3)/(1-$J$7))</f>
        <v>#REF!</v>
      </c>
      <c r="T237" s="24" t="e">
        <f>IF(L237=0,0,Agents($J$4,$J$5,L237,$J$3)/(1-$J$7))</f>
        <v>#REF!</v>
      </c>
      <c r="U237" s="24" t="e">
        <f>IF(M237=0,0,Agents($J$4,$J$5,M237,$J$3)/(1-$J$7))</f>
        <v>#REF!</v>
      </c>
      <c r="V237" s="24" t="e">
        <f>IF(N237=0,0,Agents($J$4,$J$5,N237,$J$3)/(1-$J$7))</f>
        <v>#REF!</v>
      </c>
      <c r="W237" s="24" t="e">
        <f>IF(O237=0,0,Agents($J$4,$J$5,O237,$J$3)/(1-$J$7))</f>
        <v>#REF!</v>
      </c>
      <c r="X237" s="24" t="e">
        <f>IF(P237=0,0,Agents($J$4,$J$5,P237,$J$3)/(1-$J$7))</f>
        <v>#REF!</v>
      </c>
    </row>
    <row r="238" spans="1:24" x14ac:dyDescent="0.25">
      <c r="A238" s="8">
        <v>0.52083333333333337</v>
      </c>
      <c r="B238" s="17"/>
      <c r="C238" s="18">
        <v>5.1724137931034482E-2</v>
      </c>
      <c r="D238" s="18">
        <v>5.5332922318125768E-2</v>
      </c>
      <c r="E238" s="18">
        <v>5.7637950104461107E-2</v>
      </c>
      <c r="F238" s="18">
        <v>5.4974888014117006E-2</v>
      </c>
      <c r="G238" s="18">
        <v>5.1583841906422553E-2</v>
      </c>
      <c r="H238" s="19"/>
      <c r="J238" s="30" t="e">
        <f t="shared" si="29"/>
        <v>#REF!</v>
      </c>
      <c r="K238" s="30" t="e">
        <f t="shared" si="29"/>
        <v>#REF!</v>
      </c>
      <c r="L238" s="30" t="e">
        <f t="shared" si="29"/>
        <v>#REF!</v>
      </c>
      <c r="M238" s="30" t="e">
        <f t="shared" si="29"/>
        <v>#REF!</v>
      </c>
      <c r="N238" s="30" t="e">
        <f t="shared" si="29"/>
        <v>#REF!</v>
      </c>
      <c r="O238" s="30" t="e">
        <f t="shared" si="29"/>
        <v>#REF!</v>
      </c>
      <c r="P238" s="30" t="e">
        <f t="shared" si="29"/>
        <v>#REF!</v>
      </c>
      <c r="R238" s="30" t="e">
        <f>IF(J238=0,0,Agents($J$4,$J$5,J238,$J$3)/(1-$J$7))</f>
        <v>#REF!</v>
      </c>
      <c r="S238" s="30" t="e">
        <f>IF(K238=0,0,Agents($J$4,$J$5,K238,$J$3)/(1-$J$7))</f>
        <v>#REF!</v>
      </c>
      <c r="T238" s="30" t="e">
        <f>IF(L238=0,0,Agents($J$4,$J$5,L238,$J$3)/(1-$J$7))</f>
        <v>#REF!</v>
      </c>
      <c r="U238" s="30" t="e">
        <f>IF(M238=0,0,Agents($J$4,$J$5,M238,$J$3)/(1-$J$7))</f>
        <v>#REF!</v>
      </c>
      <c r="V238" s="30" t="e">
        <f>IF(N238=0,0,Agents($J$4,$J$5,N238,$J$3)/(1-$J$7))</f>
        <v>#REF!</v>
      </c>
      <c r="W238" s="30" t="e">
        <f>IF(O238=0,0,Agents($J$4,$J$5,O238,$J$3)/(1-$J$7))</f>
        <v>#REF!</v>
      </c>
      <c r="X238" s="30" t="e">
        <f>IF(P238=0,0,Agents($J$4,$J$5,P238,$J$3)/(1-$J$7))</f>
        <v>#REF!</v>
      </c>
    </row>
    <row r="239" spans="1:24" x14ac:dyDescent="0.25">
      <c r="A239" s="7">
        <v>0.54166666666666663</v>
      </c>
      <c r="B239" s="11"/>
      <c r="C239" s="12">
        <v>5.4520037278657965E-2</v>
      </c>
      <c r="D239" s="12">
        <v>5.5332922318125768E-2</v>
      </c>
      <c r="E239" s="12">
        <v>5.481135553643849E-2</v>
      </c>
      <c r="F239" s="12">
        <v>5.6332292656440887E-2</v>
      </c>
      <c r="G239" s="12">
        <v>5.4489973844812557E-2</v>
      </c>
      <c r="H239" s="13"/>
      <c r="J239" s="24" t="e">
        <f t="shared" si="29"/>
        <v>#REF!</v>
      </c>
      <c r="K239" s="24" t="e">
        <f t="shared" si="29"/>
        <v>#REF!</v>
      </c>
      <c r="L239" s="24" t="e">
        <f t="shared" si="29"/>
        <v>#REF!</v>
      </c>
      <c r="M239" s="24" t="e">
        <f t="shared" si="29"/>
        <v>#REF!</v>
      </c>
      <c r="N239" s="24" t="e">
        <f t="shared" si="29"/>
        <v>#REF!</v>
      </c>
      <c r="O239" s="24" t="e">
        <f t="shared" si="29"/>
        <v>#REF!</v>
      </c>
      <c r="P239" s="24" t="e">
        <f t="shared" si="29"/>
        <v>#REF!</v>
      </c>
      <c r="R239" s="24" t="e">
        <f>IF(J239=0,0,Agents($J$4,$J$5,J239,$J$3)/(1-$J$7))</f>
        <v>#REF!</v>
      </c>
      <c r="S239" s="24" t="e">
        <f>IF(K239=0,0,Agents($J$4,$J$5,K239,$J$3)/(1-$J$7))</f>
        <v>#REF!</v>
      </c>
      <c r="T239" s="24" t="e">
        <f>IF(L239=0,0,Agents($J$4,$J$5,L239,$J$3)/(1-$J$7))</f>
        <v>#REF!</v>
      </c>
      <c r="U239" s="24" t="e">
        <f>IF(M239=0,0,Agents($J$4,$J$5,M239,$J$3)/(1-$J$7))</f>
        <v>#REF!</v>
      </c>
      <c r="V239" s="24" t="e">
        <f>IF(N239=0,0,Agents($J$4,$J$5,N239,$J$3)/(1-$J$7))</f>
        <v>#REF!</v>
      </c>
      <c r="W239" s="24" t="e">
        <f>IF(O239=0,0,Agents($J$4,$J$5,O239,$J$3)/(1-$J$7))</f>
        <v>#REF!</v>
      </c>
      <c r="X239" s="24" t="e">
        <f>IF(P239=0,0,Agents($J$4,$J$5,P239,$J$3)/(1-$J$7))</f>
        <v>#REF!</v>
      </c>
    </row>
    <row r="240" spans="1:24" x14ac:dyDescent="0.25">
      <c r="A240" s="8">
        <v>0.5625</v>
      </c>
      <c r="B240" s="17"/>
      <c r="C240" s="18">
        <v>5.778191985088537E-2</v>
      </c>
      <c r="D240" s="18">
        <v>5.5641183723797782E-2</v>
      </c>
      <c r="E240" s="18">
        <v>5.972717217647782E-2</v>
      </c>
      <c r="F240" s="18">
        <v>5.8368399619926702E-2</v>
      </c>
      <c r="G240" s="18">
        <v>6.0592850915431561E-2</v>
      </c>
      <c r="H240" s="19"/>
      <c r="J240" s="30" t="e">
        <f t="shared" si="29"/>
        <v>#REF!</v>
      </c>
      <c r="K240" s="30" t="e">
        <f t="shared" si="29"/>
        <v>#REF!</v>
      </c>
      <c r="L240" s="30" t="e">
        <f t="shared" si="29"/>
        <v>#REF!</v>
      </c>
      <c r="M240" s="30" t="e">
        <f t="shared" si="29"/>
        <v>#REF!</v>
      </c>
      <c r="N240" s="30" t="e">
        <f t="shared" si="29"/>
        <v>#REF!</v>
      </c>
      <c r="O240" s="30" t="e">
        <f t="shared" si="29"/>
        <v>#REF!</v>
      </c>
      <c r="P240" s="30" t="e">
        <f t="shared" si="29"/>
        <v>#REF!</v>
      </c>
      <c r="R240" s="30" t="e">
        <f>IF(J240=0,0,Agents($J$4,$J$5,J240,$J$3)/(1-$J$7))</f>
        <v>#REF!</v>
      </c>
      <c r="S240" s="30" t="e">
        <f>IF(K240=0,0,Agents($J$4,$J$5,K240,$J$3)/(1-$J$7))</f>
        <v>#REF!</v>
      </c>
      <c r="T240" s="30" t="e">
        <f>IF(L240=0,0,Agents($J$4,$J$5,L240,$J$3)/(1-$J$7))</f>
        <v>#REF!</v>
      </c>
      <c r="U240" s="30" t="e">
        <f>IF(M240=0,0,Agents($J$4,$J$5,M240,$J$3)/(1-$J$7))</f>
        <v>#REF!</v>
      </c>
      <c r="V240" s="30" t="e">
        <f>IF(N240=0,0,Agents($J$4,$J$5,N240,$J$3)/(1-$J$7))</f>
        <v>#REF!</v>
      </c>
      <c r="W240" s="30" t="e">
        <f>IF(O240=0,0,Agents($J$4,$J$5,O240,$J$3)/(1-$J$7))</f>
        <v>#REF!</v>
      </c>
      <c r="X240" s="30" t="e">
        <f>IF(P240=0,0,Agents($J$4,$J$5,P240,$J$3)/(1-$J$7))</f>
        <v>#REF!</v>
      </c>
    </row>
    <row r="241" spans="1:24" x14ac:dyDescent="0.25">
      <c r="A241" s="7">
        <v>0.58333333333333337</v>
      </c>
      <c r="B241" s="11"/>
      <c r="C241" s="12">
        <v>5.591798695246971E-2</v>
      </c>
      <c r="D241" s="12">
        <v>5.6874229346485818E-2</v>
      </c>
      <c r="E241" s="12">
        <v>6.0341649256482735E-2</v>
      </c>
      <c r="F241" s="12">
        <v>6.4476720510384139E-2</v>
      </c>
      <c r="G241" s="12">
        <v>5.9430398140075558E-2</v>
      </c>
      <c r="H241" s="13"/>
      <c r="J241" s="24" t="e">
        <f t="shared" si="29"/>
        <v>#REF!</v>
      </c>
      <c r="K241" s="24" t="e">
        <f t="shared" si="29"/>
        <v>#REF!</v>
      </c>
      <c r="L241" s="24" t="e">
        <f t="shared" si="29"/>
        <v>#REF!</v>
      </c>
      <c r="M241" s="24" t="e">
        <f t="shared" si="29"/>
        <v>#REF!</v>
      </c>
      <c r="N241" s="24" t="e">
        <f t="shared" si="29"/>
        <v>#REF!</v>
      </c>
      <c r="O241" s="24" t="e">
        <f t="shared" si="29"/>
        <v>#REF!</v>
      </c>
      <c r="P241" s="24" t="e">
        <f t="shared" si="29"/>
        <v>#REF!</v>
      </c>
      <c r="R241" s="24" t="e">
        <f>IF(J241=0,0,Agents($J$4,$J$5,J241,$J$3)/(1-$J$7))</f>
        <v>#REF!</v>
      </c>
      <c r="S241" s="24" t="e">
        <f>IF(K241=0,0,Agents($J$4,$J$5,K241,$J$3)/(1-$J$7))</f>
        <v>#REF!</v>
      </c>
      <c r="T241" s="24" t="e">
        <f>IF(L241=0,0,Agents($J$4,$J$5,L241,$J$3)/(1-$J$7))</f>
        <v>#REF!</v>
      </c>
      <c r="U241" s="24" t="e">
        <f>IF(M241=0,0,Agents($J$4,$J$5,M241,$J$3)/(1-$J$7))</f>
        <v>#REF!</v>
      </c>
      <c r="V241" s="24" t="e">
        <f>IF(N241=0,0,Agents($J$4,$J$5,N241,$J$3)/(1-$J$7))</f>
        <v>#REF!</v>
      </c>
      <c r="W241" s="24" t="e">
        <f>IF(O241=0,0,Agents($J$4,$J$5,O241,$J$3)/(1-$J$7))</f>
        <v>#REF!</v>
      </c>
      <c r="X241" s="24" t="e">
        <f>IF(P241=0,0,Agents($J$4,$J$5,P241,$J$3)/(1-$J$7))</f>
        <v>#REF!</v>
      </c>
    </row>
    <row r="242" spans="1:24" x14ac:dyDescent="0.25">
      <c r="A242" s="8">
        <v>0.60416666666666663</v>
      </c>
      <c r="B242" s="17"/>
      <c r="C242" s="18">
        <v>5.6694625660142904E-2</v>
      </c>
      <c r="D242" s="18">
        <v>6.0573366214549937E-2</v>
      </c>
      <c r="E242" s="18">
        <v>5.9112695096472899E-2</v>
      </c>
      <c r="F242" s="18">
        <v>5.9725804262250576E-2</v>
      </c>
      <c r="G242" s="18">
        <v>5.5797733217088058E-2</v>
      </c>
      <c r="H242" s="19"/>
      <c r="J242" s="30" t="e">
        <f t="shared" si="29"/>
        <v>#REF!</v>
      </c>
      <c r="K242" s="30" t="e">
        <f t="shared" si="29"/>
        <v>#REF!</v>
      </c>
      <c r="L242" s="30" t="e">
        <f t="shared" si="29"/>
        <v>#REF!</v>
      </c>
      <c r="M242" s="30" t="e">
        <f t="shared" si="29"/>
        <v>#REF!</v>
      </c>
      <c r="N242" s="30" t="e">
        <f t="shared" si="29"/>
        <v>#REF!</v>
      </c>
      <c r="O242" s="30" t="e">
        <f t="shared" si="29"/>
        <v>#REF!</v>
      </c>
      <c r="P242" s="30" t="e">
        <f t="shared" si="29"/>
        <v>#REF!</v>
      </c>
      <c r="R242" s="30" t="e">
        <f>IF(J242=0,0,Agents($J$4,$J$5,J242,$J$3)/(1-$J$7))</f>
        <v>#REF!</v>
      </c>
      <c r="S242" s="30" t="e">
        <f>IF(K242=0,0,Agents($J$4,$J$5,K242,$J$3)/(1-$J$7))</f>
        <v>#REF!</v>
      </c>
      <c r="T242" s="30" t="e">
        <f>IF(L242=0,0,Agents($J$4,$J$5,L242,$J$3)/(1-$J$7))</f>
        <v>#REF!</v>
      </c>
      <c r="U242" s="30" t="e">
        <f>IF(M242=0,0,Agents($J$4,$J$5,M242,$J$3)/(1-$J$7))</f>
        <v>#REF!</v>
      </c>
      <c r="V242" s="30" t="e">
        <f>IF(N242=0,0,Agents($J$4,$J$5,N242,$J$3)/(1-$J$7))</f>
        <v>#REF!</v>
      </c>
      <c r="W242" s="30" t="e">
        <f>IF(O242=0,0,Agents($J$4,$J$5,O242,$J$3)/(1-$J$7))</f>
        <v>#REF!</v>
      </c>
      <c r="X242" s="30" t="e">
        <f>IF(P242=0,0,Agents($J$4,$J$5,P242,$J$3)/(1-$J$7))</f>
        <v>#REF!</v>
      </c>
    </row>
    <row r="243" spans="1:24" x14ac:dyDescent="0.25">
      <c r="A243" s="7">
        <v>0.625</v>
      </c>
      <c r="B243" s="11"/>
      <c r="C243" s="12">
        <v>6.0733146940043489E-2</v>
      </c>
      <c r="D243" s="12">
        <v>5.6720098643649818E-2</v>
      </c>
      <c r="E243" s="12">
        <v>5.6163205112449308E-2</v>
      </c>
      <c r="F243" s="12">
        <v>6.1761911225736391E-2</v>
      </c>
      <c r="G243" s="12">
        <v>5.3036907875617552E-2</v>
      </c>
      <c r="H243" s="13"/>
      <c r="J243" s="24" t="e">
        <f t="shared" si="29"/>
        <v>#REF!</v>
      </c>
      <c r="K243" s="24" t="e">
        <f t="shared" si="29"/>
        <v>#REF!</v>
      </c>
      <c r="L243" s="24" t="e">
        <f t="shared" si="29"/>
        <v>#REF!</v>
      </c>
      <c r="M243" s="24" t="e">
        <f t="shared" si="29"/>
        <v>#REF!</v>
      </c>
      <c r="N243" s="24" t="e">
        <f t="shared" si="29"/>
        <v>#REF!</v>
      </c>
      <c r="O243" s="24" t="e">
        <f t="shared" si="29"/>
        <v>#REF!</v>
      </c>
      <c r="P243" s="24" t="e">
        <f t="shared" si="29"/>
        <v>#REF!</v>
      </c>
      <c r="R243" s="24" t="e">
        <f>IF(J243=0,0,Agents($J$4,$J$5,J243,$J$3)/(1-$J$7))</f>
        <v>#REF!</v>
      </c>
      <c r="S243" s="24" t="e">
        <f>IF(K243=0,0,Agents($J$4,$J$5,K243,$J$3)/(1-$J$7))</f>
        <v>#REF!</v>
      </c>
      <c r="T243" s="24" t="e">
        <f>IF(L243=0,0,Agents($J$4,$J$5,L243,$J$3)/(1-$J$7))</f>
        <v>#REF!</v>
      </c>
      <c r="U243" s="24" t="e">
        <f>IF(M243=0,0,Agents($J$4,$J$5,M243,$J$3)/(1-$J$7))</f>
        <v>#REF!</v>
      </c>
      <c r="V243" s="24" t="e">
        <f>IF(N243=0,0,Agents($J$4,$J$5,N243,$J$3)/(1-$J$7))</f>
        <v>#REF!</v>
      </c>
      <c r="W243" s="24" t="e">
        <f>IF(O243=0,0,Agents($J$4,$J$5,O243,$J$3)/(1-$J$7))</f>
        <v>#REF!</v>
      </c>
      <c r="X243" s="24" t="e">
        <f>IF(P243=0,0,Agents($J$4,$J$5,P243,$J$3)/(1-$J$7))</f>
        <v>#REF!</v>
      </c>
    </row>
    <row r="244" spans="1:24" x14ac:dyDescent="0.25">
      <c r="A244" s="8">
        <v>0.64583333333333337</v>
      </c>
      <c r="B244" s="17"/>
      <c r="C244" s="18">
        <v>5.6539297918608261E-2</v>
      </c>
      <c r="D244" s="18">
        <v>5.7336621454993832E-2</v>
      </c>
      <c r="E244" s="18">
        <v>5.3213715128425709E-2</v>
      </c>
      <c r="F244" s="18">
        <v>5.6060811727976112E-2</v>
      </c>
      <c r="G244" s="18">
        <v>5.4344667247893053E-2</v>
      </c>
      <c r="H244" s="19"/>
      <c r="J244" s="30" t="e">
        <f t="shared" si="29"/>
        <v>#REF!</v>
      </c>
      <c r="K244" s="30" t="e">
        <f t="shared" si="29"/>
        <v>#REF!</v>
      </c>
      <c r="L244" s="30" t="e">
        <f t="shared" si="29"/>
        <v>#REF!</v>
      </c>
      <c r="M244" s="30" t="e">
        <f t="shared" si="29"/>
        <v>#REF!</v>
      </c>
      <c r="N244" s="30" t="e">
        <f t="shared" si="29"/>
        <v>#REF!</v>
      </c>
      <c r="O244" s="30" t="e">
        <f t="shared" si="29"/>
        <v>#REF!</v>
      </c>
      <c r="P244" s="30" t="e">
        <f t="shared" si="29"/>
        <v>#REF!</v>
      </c>
      <c r="R244" s="30" t="e">
        <f>IF(J244=0,0,Agents($J$4,$J$5,J244,$J$3)/(1-$J$7))</f>
        <v>#REF!</v>
      </c>
      <c r="S244" s="30" t="e">
        <f>IF(K244=0,0,Agents($J$4,$J$5,K244,$J$3)/(1-$J$7))</f>
        <v>#REF!</v>
      </c>
      <c r="T244" s="30" t="e">
        <f>IF(L244=0,0,Agents($J$4,$J$5,L244,$J$3)/(1-$J$7))</f>
        <v>#REF!</v>
      </c>
      <c r="U244" s="30" t="e">
        <f>IF(M244=0,0,Agents($J$4,$J$5,M244,$J$3)/(1-$J$7))</f>
        <v>#REF!</v>
      </c>
      <c r="V244" s="30" t="e">
        <f>IF(N244=0,0,Agents($J$4,$J$5,N244,$J$3)/(1-$J$7))</f>
        <v>#REF!</v>
      </c>
      <c r="W244" s="30" t="e">
        <f>IF(O244=0,0,Agents($J$4,$J$5,O244,$J$3)/(1-$J$7))</f>
        <v>#REF!</v>
      </c>
      <c r="X244" s="30" t="e">
        <f>IF(P244=0,0,Agents($J$4,$J$5,P244,$J$3)/(1-$J$7))</f>
        <v>#REF!</v>
      </c>
    </row>
    <row r="245" spans="1:24" x14ac:dyDescent="0.25">
      <c r="A245" s="7">
        <v>0.66666666666666663</v>
      </c>
      <c r="B245" s="11"/>
      <c r="C245" s="12">
        <v>5.3432743087915499E-2</v>
      </c>
      <c r="D245" s="12">
        <v>4.7163995067817509E-2</v>
      </c>
      <c r="E245" s="12">
        <v>4.8789480152390319E-2</v>
      </c>
      <c r="F245" s="12">
        <v>5.2124338265236866E-2</v>
      </c>
      <c r="G245" s="12">
        <v>4.1993606509735541E-2</v>
      </c>
      <c r="H245" s="13"/>
      <c r="J245" s="24" t="e">
        <f t="shared" si="29"/>
        <v>#REF!</v>
      </c>
      <c r="K245" s="24" t="e">
        <f t="shared" si="29"/>
        <v>#REF!</v>
      </c>
      <c r="L245" s="24" t="e">
        <f t="shared" si="29"/>
        <v>#REF!</v>
      </c>
      <c r="M245" s="24" t="e">
        <f t="shared" si="29"/>
        <v>#REF!</v>
      </c>
      <c r="N245" s="24" t="e">
        <f t="shared" si="29"/>
        <v>#REF!</v>
      </c>
      <c r="O245" s="24" t="e">
        <f t="shared" si="29"/>
        <v>#REF!</v>
      </c>
      <c r="P245" s="24" t="e">
        <f t="shared" si="29"/>
        <v>#REF!</v>
      </c>
      <c r="R245" s="24" t="e">
        <f>IF(J245=0,0,Agents($J$4,$J$5,J245,$J$3)/(1-$J$7))</f>
        <v>#REF!</v>
      </c>
      <c r="S245" s="24" t="e">
        <f>IF(K245=0,0,Agents($J$4,$J$5,K245,$J$3)/(1-$J$7))</f>
        <v>#REF!</v>
      </c>
      <c r="T245" s="24" t="e">
        <f>IF(L245=0,0,Agents($J$4,$J$5,L245,$J$3)/(1-$J$7))</f>
        <v>#REF!</v>
      </c>
      <c r="U245" s="24" t="e">
        <f>IF(M245=0,0,Agents($J$4,$J$5,M245,$J$3)/(1-$J$7))</f>
        <v>#REF!</v>
      </c>
      <c r="V245" s="24" t="e">
        <f>IF(N245=0,0,Agents($J$4,$J$5,N245,$J$3)/(1-$J$7))</f>
        <v>#REF!</v>
      </c>
      <c r="W245" s="24" t="e">
        <f>IF(O245=0,0,Agents($J$4,$J$5,O245,$J$3)/(1-$J$7))</f>
        <v>#REF!</v>
      </c>
      <c r="X245" s="24" t="e">
        <f>IF(P245=0,0,Agents($J$4,$J$5,P245,$J$3)/(1-$J$7))</f>
        <v>#REF!</v>
      </c>
    </row>
    <row r="246" spans="1:24" x14ac:dyDescent="0.25">
      <c r="A246" s="8">
        <v>0.6875</v>
      </c>
      <c r="B246" s="17"/>
      <c r="C246" s="18">
        <v>4.4423734078906492E-2</v>
      </c>
      <c r="D246" s="18">
        <v>3.5912453760789151E-2</v>
      </c>
      <c r="E246" s="18">
        <v>3.8466265208307732E-2</v>
      </c>
      <c r="F246" s="18">
        <v>3.8143070449300938E-2</v>
      </c>
      <c r="G246" s="18">
        <v>3.0223772159256031E-2</v>
      </c>
      <c r="H246" s="19"/>
      <c r="J246" s="30" t="e">
        <f t="shared" si="29"/>
        <v>#REF!</v>
      </c>
      <c r="K246" s="30" t="e">
        <f t="shared" si="29"/>
        <v>#REF!</v>
      </c>
      <c r="L246" s="30" t="e">
        <f t="shared" si="29"/>
        <v>#REF!</v>
      </c>
      <c r="M246" s="30" t="e">
        <f t="shared" si="29"/>
        <v>#REF!</v>
      </c>
      <c r="N246" s="30" t="e">
        <f t="shared" si="29"/>
        <v>#REF!</v>
      </c>
      <c r="O246" s="30" t="e">
        <f t="shared" si="29"/>
        <v>#REF!</v>
      </c>
      <c r="P246" s="30" t="e">
        <f t="shared" si="29"/>
        <v>#REF!</v>
      </c>
      <c r="R246" s="30" t="e">
        <f>IF(J246=0,0,Agents($J$4,$J$5,J246,$J$3)/(1-$J$7))</f>
        <v>#REF!</v>
      </c>
      <c r="S246" s="30" t="e">
        <f>IF(K246=0,0,Agents($J$4,$J$5,K246,$J$3)/(1-$J$7))</f>
        <v>#REF!</v>
      </c>
      <c r="T246" s="30" t="e">
        <f>IF(L246=0,0,Agents($J$4,$J$5,L246,$J$3)/(1-$J$7))</f>
        <v>#REF!</v>
      </c>
      <c r="U246" s="30" t="e">
        <f>IF(M246=0,0,Agents($J$4,$J$5,M246,$J$3)/(1-$J$7))</f>
        <v>#REF!</v>
      </c>
      <c r="V246" s="30" t="e">
        <f>IF(N246=0,0,Agents($J$4,$J$5,N246,$J$3)/(1-$J$7))</f>
        <v>#REF!</v>
      </c>
      <c r="W246" s="30" t="e">
        <f>IF(O246=0,0,Agents($J$4,$J$5,O246,$J$3)/(1-$J$7))</f>
        <v>#REF!</v>
      </c>
      <c r="X246" s="30" t="e">
        <f>IF(P246=0,0,Agents($J$4,$J$5,P246,$J$3)/(1-$J$7))</f>
        <v>#REF!</v>
      </c>
    </row>
    <row r="247" spans="1:24" x14ac:dyDescent="0.25">
      <c r="A247" s="7">
        <v>0.70833333333333337</v>
      </c>
      <c r="B247" s="11"/>
      <c r="C247" s="12">
        <v>2.2988505747126436E-2</v>
      </c>
      <c r="D247" s="12">
        <v>2.2348951911220716E-2</v>
      </c>
      <c r="E247" s="12">
        <v>1.9417475728155338E-2</v>
      </c>
      <c r="F247" s="12">
        <v>2.4704764490294556E-2</v>
      </c>
      <c r="G247" s="12">
        <v>1.4675966288869515E-2</v>
      </c>
      <c r="H247" s="13"/>
      <c r="J247" s="24" t="e">
        <f t="shared" si="29"/>
        <v>#REF!</v>
      </c>
      <c r="K247" s="24" t="e">
        <f t="shared" si="29"/>
        <v>#REF!</v>
      </c>
      <c r="L247" s="24" t="e">
        <f t="shared" si="29"/>
        <v>#REF!</v>
      </c>
      <c r="M247" s="24" t="e">
        <f t="shared" si="29"/>
        <v>#REF!</v>
      </c>
      <c r="N247" s="24" t="e">
        <f t="shared" si="29"/>
        <v>#REF!</v>
      </c>
      <c r="O247" s="24" t="e">
        <f t="shared" si="29"/>
        <v>#REF!</v>
      </c>
      <c r="P247" s="24" t="e">
        <f t="shared" si="29"/>
        <v>#REF!</v>
      </c>
      <c r="R247" s="24" t="e">
        <f>IF(J247=0,0,Agents($J$4,$J$5,J247,$J$3)/(1-$J$7))</f>
        <v>#REF!</v>
      </c>
      <c r="S247" s="24" t="e">
        <f>IF(K247=0,0,Agents($J$4,$J$5,K247,$J$3)/(1-$J$7))</f>
        <v>#REF!</v>
      </c>
      <c r="T247" s="24" t="e">
        <f>IF(L247=0,0,Agents($J$4,$J$5,L247,$J$3)/(1-$J$7))</f>
        <v>#REF!</v>
      </c>
      <c r="U247" s="24" t="e">
        <f>IF(M247=0,0,Agents($J$4,$J$5,M247,$J$3)/(1-$J$7))</f>
        <v>#REF!</v>
      </c>
      <c r="V247" s="24" t="e">
        <f>IF(N247=0,0,Agents($J$4,$J$5,N247,$J$3)/(1-$J$7))</f>
        <v>#REF!</v>
      </c>
      <c r="W247" s="24" t="e">
        <f>IF(O247=0,0,Agents($J$4,$J$5,O247,$J$3)/(1-$J$7))</f>
        <v>#REF!</v>
      </c>
      <c r="X247" s="24" t="e">
        <f>IF(P247=0,0,Agents($J$4,$J$5,P247,$J$3)/(1-$J$7))</f>
        <v>#REF!</v>
      </c>
    </row>
    <row r="248" spans="1:24" x14ac:dyDescent="0.25">
      <c r="A248" s="8">
        <v>0.72916666666666663</v>
      </c>
      <c r="B248" s="17"/>
      <c r="C248" s="18">
        <v>1.3668841255048152E-2</v>
      </c>
      <c r="D248" s="18">
        <v>9.7102342786683105E-3</v>
      </c>
      <c r="E248" s="18">
        <v>1.1552169104092418E-2</v>
      </c>
      <c r="F248" s="18">
        <v>1.2080901316682503E-2</v>
      </c>
      <c r="G248" s="18">
        <v>1.0462074978204011E-2</v>
      </c>
      <c r="H248" s="19"/>
      <c r="J248" s="30" t="e">
        <f t="shared" si="29"/>
        <v>#REF!</v>
      </c>
      <c r="K248" s="30" t="e">
        <f t="shared" si="29"/>
        <v>#REF!</v>
      </c>
      <c r="L248" s="30" t="e">
        <f t="shared" si="29"/>
        <v>#REF!</v>
      </c>
      <c r="M248" s="30" t="e">
        <f t="shared" si="29"/>
        <v>#REF!</v>
      </c>
      <c r="N248" s="30" t="e">
        <f t="shared" si="29"/>
        <v>#REF!</v>
      </c>
      <c r="O248" s="30" t="e">
        <f t="shared" si="29"/>
        <v>#REF!</v>
      </c>
      <c r="P248" s="30" t="e">
        <f t="shared" si="29"/>
        <v>#REF!</v>
      </c>
      <c r="R248" s="30" t="e">
        <f>IF(J248=0,0,Agents($J$4,$J$5,J248,$J$3)/(1-$J$7))</f>
        <v>#REF!</v>
      </c>
      <c r="S248" s="30" t="e">
        <f>IF(K248=0,0,Agents($J$4,$J$5,K248,$J$3)/(1-$J$7))</f>
        <v>#REF!</v>
      </c>
      <c r="T248" s="30" t="e">
        <f>IF(L248=0,0,Agents($J$4,$J$5,L248,$J$3)/(1-$J$7))</f>
        <v>#REF!</v>
      </c>
      <c r="U248" s="30" t="e">
        <f>IF(M248=0,0,Agents($J$4,$J$5,M248,$J$3)/(1-$J$7))</f>
        <v>#REF!</v>
      </c>
      <c r="V248" s="30" t="e">
        <f>IF(N248=0,0,Agents($J$4,$J$5,N248,$J$3)/(1-$J$7))</f>
        <v>#REF!</v>
      </c>
      <c r="W248" s="30" t="e">
        <f>IF(O248=0,0,Agents($J$4,$J$5,O248,$J$3)/(1-$J$7))</f>
        <v>#REF!</v>
      </c>
      <c r="X248" s="30" t="e">
        <f>IF(P248=0,0,Agents($J$4,$J$5,P248,$J$3)/(1-$J$7))</f>
        <v>#REF!</v>
      </c>
    </row>
    <row r="249" spans="1:24" x14ac:dyDescent="0.25">
      <c r="A249" s="7">
        <v>0.75</v>
      </c>
      <c r="B249" s="11"/>
      <c r="C249" s="12">
        <v>7.1450761105933524E-3</v>
      </c>
      <c r="D249" s="12">
        <v>5.0863131935881632E-3</v>
      </c>
      <c r="E249" s="12">
        <v>3.1952808160255622E-3</v>
      </c>
      <c r="F249" s="12">
        <v>4.4794353196687935E-3</v>
      </c>
      <c r="G249" s="12">
        <v>2.7608253414705027E-3</v>
      </c>
      <c r="H249" s="13"/>
      <c r="J249" s="24" t="e">
        <f t="shared" si="29"/>
        <v>#REF!</v>
      </c>
      <c r="K249" s="24" t="e">
        <f t="shared" si="29"/>
        <v>#REF!</v>
      </c>
      <c r="L249" s="24" t="e">
        <f t="shared" si="29"/>
        <v>#REF!</v>
      </c>
      <c r="M249" s="24" t="e">
        <f t="shared" si="29"/>
        <v>#REF!</v>
      </c>
      <c r="N249" s="24" t="e">
        <f t="shared" si="29"/>
        <v>#REF!</v>
      </c>
      <c r="O249" s="24" t="e">
        <f t="shared" si="29"/>
        <v>#REF!</v>
      </c>
      <c r="P249" s="24" t="e">
        <f t="shared" si="29"/>
        <v>#REF!</v>
      </c>
      <c r="R249" s="24" t="e">
        <f>IF(J249=0,0,Agents($J$4,$J$5,J249,$J$3)/(1-$J$7))</f>
        <v>#REF!</v>
      </c>
      <c r="S249" s="24" t="e">
        <f>IF(K249=0,0,Agents($J$4,$J$5,K249,$J$3)/(1-$J$7))</f>
        <v>#REF!</v>
      </c>
      <c r="T249" s="24" t="e">
        <f>IF(L249=0,0,Agents($J$4,$J$5,L249,$J$3)/(1-$J$7))</f>
        <v>#REF!</v>
      </c>
      <c r="U249" s="24" t="e">
        <f>IF(M249=0,0,Agents($J$4,$J$5,M249,$J$3)/(1-$J$7))</f>
        <v>#REF!</v>
      </c>
      <c r="V249" s="24" t="e">
        <f>IF(N249=0,0,Agents($J$4,$J$5,N249,$J$3)/(1-$J$7))</f>
        <v>#REF!</v>
      </c>
      <c r="W249" s="24" t="e">
        <f>IF(O249=0,0,Agents($J$4,$J$5,O249,$J$3)/(1-$J$7))</f>
        <v>#REF!</v>
      </c>
      <c r="X249" s="24" t="e">
        <f>IF(P249=0,0,Agents($J$4,$J$5,P249,$J$3)/(1-$J$7))</f>
        <v>#REF!</v>
      </c>
    </row>
    <row r="250" spans="1:24" x14ac:dyDescent="0.25">
      <c r="A250" s="8">
        <v>0.77083333333333337</v>
      </c>
      <c r="B250" s="17"/>
      <c r="C250" s="18">
        <v>3.2618825722273998E-3</v>
      </c>
      <c r="D250" s="18">
        <v>2.003699136868064E-3</v>
      </c>
      <c r="E250" s="18">
        <v>1.5976404080127811E-3</v>
      </c>
      <c r="F250" s="18">
        <v>2.5790688204153658E-3</v>
      </c>
      <c r="G250" s="18">
        <v>2.0342923568730021E-3</v>
      </c>
      <c r="H250" s="19"/>
      <c r="J250" s="30" t="e">
        <f t="shared" si="29"/>
        <v>#REF!</v>
      </c>
      <c r="K250" s="30" t="e">
        <f t="shared" si="29"/>
        <v>#REF!</v>
      </c>
      <c r="L250" s="30" t="e">
        <f t="shared" si="29"/>
        <v>#REF!</v>
      </c>
      <c r="M250" s="30" t="e">
        <f t="shared" si="29"/>
        <v>#REF!</v>
      </c>
      <c r="N250" s="30" t="e">
        <f t="shared" si="29"/>
        <v>#REF!</v>
      </c>
      <c r="O250" s="30" t="e">
        <f t="shared" si="29"/>
        <v>#REF!</v>
      </c>
      <c r="P250" s="30" t="e">
        <f t="shared" si="29"/>
        <v>#REF!</v>
      </c>
      <c r="R250" s="30" t="e">
        <f>IF(J250=0,0,Agents($J$4,$J$5,J250,$J$3)/(1-$J$7))</f>
        <v>#REF!</v>
      </c>
      <c r="S250" s="30" t="e">
        <f>IF(K250=0,0,Agents($J$4,$J$5,K250,$J$3)/(1-$J$7))</f>
        <v>#REF!</v>
      </c>
      <c r="T250" s="30" t="e">
        <f>IF(L250=0,0,Agents($J$4,$J$5,L250,$J$3)/(1-$J$7))</f>
        <v>#REF!</v>
      </c>
      <c r="U250" s="30" t="e">
        <f>IF(M250=0,0,Agents($J$4,$J$5,M250,$J$3)/(1-$J$7))</f>
        <v>#REF!</v>
      </c>
      <c r="V250" s="30" t="e">
        <f>IF(N250=0,0,Agents($J$4,$J$5,N250,$J$3)/(1-$J$7))</f>
        <v>#REF!</v>
      </c>
      <c r="W250" s="30" t="e">
        <f>IF(O250=0,0,Agents($J$4,$J$5,O250,$J$3)/(1-$J$7))</f>
        <v>#REF!</v>
      </c>
      <c r="X250" s="30" t="e">
        <f>IF(P250=0,0,Agents($J$4,$J$5,P250,$J$3)/(1-$J$7))</f>
        <v>#REF!</v>
      </c>
    </row>
    <row r="251" spans="1:24" x14ac:dyDescent="0.25">
      <c r="A251" s="7">
        <v>0.79166666666666663</v>
      </c>
      <c r="B251" s="11"/>
      <c r="C251" s="12">
        <v>9.3196644920782849E-4</v>
      </c>
      <c r="D251" s="12">
        <v>4.623921085080148E-4</v>
      </c>
      <c r="E251" s="12">
        <v>8.6026791200688219E-4</v>
      </c>
      <c r="F251" s="12">
        <v>5.4296185692955066E-4</v>
      </c>
      <c r="G251" s="12">
        <v>1.4530659691950015E-3</v>
      </c>
      <c r="H251" s="13"/>
      <c r="J251" s="24" t="e">
        <f t="shared" si="29"/>
        <v>#REF!</v>
      </c>
      <c r="K251" s="24" t="e">
        <f t="shared" si="29"/>
        <v>#REF!</v>
      </c>
      <c r="L251" s="24" t="e">
        <f t="shared" si="29"/>
        <v>#REF!</v>
      </c>
      <c r="M251" s="24" t="e">
        <f t="shared" si="29"/>
        <v>#REF!</v>
      </c>
      <c r="N251" s="24" t="e">
        <f t="shared" si="29"/>
        <v>#REF!</v>
      </c>
      <c r="O251" s="24" t="e">
        <f t="shared" si="29"/>
        <v>#REF!</v>
      </c>
      <c r="P251" s="24" t="e">
        <f t="shared" si="29"/>
        <v>#REF!</v>
      </c>
      <c r="R251" s="24" t="e">
        <f>IF(J251=0,0,Agents($J$4,$J$5,J251,$J$3)/(1-$J$7))</f>
        <v>#REF!</v>
      </c>
      <c r="S251" s="24" t="e">
        <f>IF(K251=0,0,Agents($J$4,$J$5,K251,$J$3)/(1-$J$7))</f>
        <v>#REF!</v>
      </c>
      <c r="T251" s="24" t="e">
        <f>IF(L251=0,0,Agents($J$4,$J$5,L251,$J$3)/(1-$J$7))</f>
        <v>#REF!</v>
      </c>
      <c r="U251" s="24" t="e">
        <f>IF(M251=0,0,Agents($J$4,$J$5,M251,$J$3)/(1-$J$7))</f>
        <v>#REF!</v>
      </c>
      <c r="V251" s="24" t="e">
        <f>IF(N251=0,0,Agents($J$4,$J$5,N251,$J$3)/(1-$J$7))</f>
        <v>#REF!</v>
      </c>
      <c r="W251" s="24" t="e">
        <f>IF(O251=0,0,Agents($J$4,$J$5,O251,$J$3)/(1-$J$7))</f>
        <v>#REF!</v>
      </c>
      <c r="X251" s="24" t="e">
        <f>IF(P251=0,0,Agents($J$4,$J$5,P251,$J$3)/(1-$J$7))</f>
        <v>#REF!</v>
      </c>
    </row>
    <row r="252" spans="1:24" x14ac:dyDescent="0.25">
      <c r="A252" s="9">
        <v>0.8125</v>
      </c>
      <c r="B252" s="17"/>
      <c r="C252" s="18">
        <v>4.6598322460391424E-4</v>
      </c>
      <c r="D252" s="18">
        <v>3.0826140567200987E-4</v>
      </c>
      <c r="E252" s="18">
        <v>1.2289541600098315E-4</v>
      </c>
      <c r="F252" s="18">
        <v>5.4296185692955066E-4</v>
      </c>
      <c r="G252" s="18">
        <v>4.3591979075850045E-4</v>
      </c>
      <c r="H252" s="19"/>
      <c r="J252" s="30" t="e">
        <f t="shared" si="29"/>
        <v>#REF!</v>
      </c>
      <c r="K252" s="30" t="e">
        <f t="shared" si="29"/>
        <v>#REF!</v>
      </c>
      <c r="L252" s="30" t="e">
        <f t="shared" si="29"/>
        <v>#REF!</v>
      </c>
      <c r="M252" s="30" t="e">
        <f t="shared" si="29"/>
        <v>#REF!</v>
      </c>
      <c r="N252" s="30" t="e">
        <f t="shared" si="29"/>
        <v>#REF!</v>
      </c>
      <c r="O252" s="30" t="e">
        <f t="shared" si="29"/>
        <v>#REF!</v>
      </c>
      <c r="P252" s="30" t="e">
        <f t="shared" si="29"/>
        <v>#REF!</v>
      </c>
      <c r="R252" s="30" t="e">
        <f>IF(J252=0,0,Agents($J$4,$J$5,J252,$J$3)/(1-$J$7))</f>
        <v>#REF!</v>
      </c>
      <c r="S252" s="30" t="e">
        <f>IF(K252=0,0,Agents($J$4,$J$5,K252,$J$3)/(1-$J$7))</f>
        <v>#REF!</v>
      </c>
      <c r="T252" s="30" t="e">
        <f>IF(L252=0,0,Agents($J$4,$J$5,L252,$J$3)/(1-$J$7))</f>
        <v>#REF!</v>
      </c>
      <c r="U252" s="30" t="e">
        <f>IF(M252=0,0,Agents($J$4,$J$5,M252,$J$3)/(1-$J$7))</f>
        <v>#REF!</v>
      </c>
      <c r="V252" s="30" t="e">
        <f>IF(N252=0,0,Agents($J$4,$J$5,N252,$J$3)/(1-$J$7))</f>
        <v>#REF!</v>
      </c>
      <c r="W252" s="30" t="e">
        <f>IF(O252=0,0,Agents($J$4,$J$5,O252,$J$3)/(1-$J$7))</f>
        <v>#REF!</v>
      </c>
      <c r="X252" s="30" t="e">
        <f>IF(P252=0,0,Agents($J$4,$J$5,P252,$J$3)/(1-$J$7))</f>
        <v>#REF!</v>
      </c>
    </row>
    <row r="253" spans="1:24" x14ac:dyDescent="0.25">
      <c r="A253" s="9"/>
      <c r="B253" s="59"/>
      <c r="C253" s="60"/>
      <c r="D253" s="60"/>
      <c r="E253" s="60"/>
      <c r="F253" s="60"/>
      <c r="G253" s="60"/>
      <c r="H253" s="61"/>
      <c r="J253" s="30" t="e">
        <f t="shared" ref="J253:P254" si="30">B253*J$255</f>
        <v>#REF!</v>
      </c>
      <c r="K253" s="30" t="e">
        <f t="shared" si="30"/>
        <v>#REF!</v>
      </c>
      <c r="L253" s="30" t="e">
        <f t="shared" si="30"/>
        <v>#REF!</v>
      </c>
      <c r="M253" s="30" t="e">
        <f t="shared" si="30"/>
        <v>#REF!</v>
      </c>
      <c r="N253" s="30" t="e">
        <f t="shared" si="30"/>
        <v>#REF!</v>
      </c>
      <c r="O253" s="30" t="e">
        <f t="shared" si="30"/>
        <v>#REF!</v>
      </c>
      <c r="P253" s="30" t="e">
        <f t="shared" si="30"/>
        <v>#REF!</v>
      </c>
      <c r="R253" s="30" t="e">
        <f>IF(J253=0,0,Agents($J$4,$J$5,J253,$J$3)/(1-$J$7))</f>
        <v>#REF!</v>
      </c>
      <c r="S253" s="30" t="e">
        <f>IF(K253=0,0,Agents($J$4,$J$5,K253,$J$3)/(1-$J$7))</f>
        <v>#REF!</v>
      </c>
      <c r="T253" s="30" t="e">
        <f>IF(L253=0,0,Agents($J$4,$J$5,L253,$J$3)/(1-$J$7))</f>
        <v>#REF!</v>
      </c>
      <c r="U253" s="30" t="e">
        <f>IF(M253=0,0,Agents($J$4,$J$5,M253,$J$3)/(1-$J$7))</f>
        <v>#REF!</v>
      </c>
      <c r="V253" s="30" t="e">
        <f>IF(N253=0,0,Agents($J$4,$J$5,N253,$J$3)/(1-$J$7))</f>
        <v>#REF!</v>
      </c>
      <c r="W253" s="30" t="e">
        <f>IF(O253=0,0,Agents($J$4,$J$5,O253,$J$3)/(1-$J$7))</f>
        <v>#REF!</v>
      </c>
      <c r="X253" s="30" t="e">
        <f>IF(P253=0,0,Agents($J$4,$J$5,P253,$J$3)/(1-$J$7))</f>
        <v>#REF!</v>
      </c>
    </row>
    <row r="254" spans="1:24" x14ac:dyDescent="0.25">
      <c r="A254" s="9"/>
      <c r="B254" s="59"/>
      <c r="C254" s="60"/>
      <c r="D254" s="60"/>
      <c r="E254" s="60"/>
      <c r="F254" s="60"/>
      <c r="G254" s="60"/>
      <c r="H254" s="61"/>
      <c r="J254" s="30" t="e">
        <f t="shared" si="30"/>
        <v>#REF!</v>
      </c>
      <c r="K254" s="30" t="e">
        <f t="shared" si="30"/>
        <v>#REF!</v>
      </c>
      <c r="L254" s="30" t="e">
        <f t="shared" si="30"/>
        <v>#REF!</v>
      </c>
      <c r="M254" s="30" t="e">
        <f t="shared" si="30"/>
        <v>#REF!</v>
      </c>
      <c r="N254" s="30" t="e">
        <f t="shared" si="30"/>
        <v>#REF!</v>
      </c>
      <c r="O254" s="30" t="e">
        <f t="shared" si="30"/>
        <v>#REF!</v>
      </c>
      <c r="P254" s="30" t="e">
        <f t="shared" si="30"/>
        <v>#REF!</v>
      </c>
      <c r="R254" s="30" t="e">
        <f>IF(J254=0,0,Agents($J$4,$J$5,J254,$J$3)/(1-$J$7))</f>
        <v>#REF!</v>
      </c>
      <c r="S254" s="30" t="e">
        <f>IF(K254=0,0,Agents($J$4,$J$5,K254,$J$3)/(1-$J$7))</f>
        <v>#REF!</v>
      </c>
      <c r="T254" s="30" t="e">
        <f>IF(L254=0,0,Agents($J$4,$J$5,L254,$J$3)/(1-$J$7))</f>
        <v>#REF!</v>
      </c>
      <c r="U254" s="30" t="e">
        <f>IF(M254=0,0,Agents($J$4,$J$5,M254,$J$3)/(1-$J$7))</f>
        <v>#REF!</v>
      </c>
      <c r="V254" s="30" t="e">
        <f>IF(N254=0,0,Agents($J$4,$J$5,N254,$J$3)/(1-$J$7))</f>
        <v>#REF!</v>
      </c>
      <c r="W254" s="30" t="e">
        <f>IF(O254=0,0,Agents($J$4,$J$5,O254,$J$3)/(1-$J$7))</f>
        <v>#REF!</v>
      </c>
      <c r="X254" s="30" t="e">
        <f>IF(P254=0,0,Agents($J$4,$J$5,P254,$J$3)/(1-$J$7))</f>
        <v>#REF!</v>
      </c>
    </row>
    <row r="255" spans="1:24" x14ac:dyDescent="0.25">
      <c r="B255" s="14"/>
      <c r="C255" s="15">
        <v>0.18231762573629362</v>
      </c>
      <c r="D255" s="15">
        <v>0.1837335749886724</v>
      </c>
      <c r="E255" s="15">
        <v>0.23043158133212505</v>
      </c>
      <c r="F255" s="15">
        <v>0.20862596284549162</v>
      </c>
      <c r="G255" s="15">
        <v>0.19489125509741731</v>
      </c>
      <c r="H255" s="16"/>
      <c r="J255" s="27" t="e">
        <f t="shared" ref="J255:P255" si="31">$J$2*B255/SUM($B$255:$H$255)</f>
        <v>#REF!</v>
      </c>
      <c r="K255" s="27" t="e">
        <f t="shared" si="31"/>
        <v>#REF!</v>
      </c>
      <c r="L255" s="27" t="e">
        <f t="shared" si="31"/>
        <v>#REF!</v>
      </c>
      <c r="M255" s="27" t="e">
        <f t="shared" si="31"/>
        <v>#REF!</v>
      </c>
      <c r="N255" s="27" t="e">
        <f t="shared" si="31"/>
        <v>#REF!</v>
      </c>
      <c r="O255" s="27" t="e">
        <f t="shared" si="31"/>
        <v>#REF!</v>
      </c>
      <c r="P255" s="27" t="e">
        <f t="shared" si="31"/>
        <v>#REF!</v>
      </c>
      <c r="R255" s="26" t="e">
        <f t="shared" ref="R255:X255" si="32">(SUM(R229:R254)/2)/$C$6</f>
        <v>#REF!</v>
      </c>
      <c r="S255" s="26" t="e">
        <f t="shared" si="32"/>
        <v>#REF!</v>
      </c>
      <c r="T255" s="26" t="e">
        <f t="shared" si="32"/>
        <v>#REF!</v>
      </c>
      <c r="U255" s="26" t="e">
        <f t="shared" si="32"/>
        <v>#REF!</v>
      </c>
      <c r="V255" s="26" t="e">
        <f t="shared" si="32"/>
        <v>#REF!</v>
      </c>
      <c r="W255" s="26" t="e">
        <f t="shared" si="32"/>
        <v>#REF!</v>
      </c>
      <c r="X255" s="26" t="e">
        <f t="shared" si="32"/>
        <v>#REF!</v>
      </c>
    </row>
    <row r="256" spans="1:24" x14ac:dyDescent="0.25">
      <c r="R256" s="32" t="e">
        <f>SUM(R255:X255)/5</f>
        <v>#REF!</v>
      </c>
      <c r="S256" s="31"/>
      <c r="T256" s="31"/>
      <c r="U256" s="31"/>
      <c r="V256" s="31"/>
      <c r="W256" s="31"/>
      <c r="X256" s="4"/>
    </row>
    <row r="258" spans="1:24" x14ac:dyDescent="0.25">
      <c r="A258" s="39" t="s">
        <v>17</v>
      </c>
      <c r="J258" s="6" t="s">
        <v>14</v>
      </c>
      <c r="K258" s="20"/>
      <c r="L258" s="20"/>
      <c r="M258" s="33">
        <v>43344</v>
      </c>
      <c r="N258" s="20"/>
      <c r="O258" s="20"/>
      <c r="P258" s="21"/>
      <c r="R258" s="6" t="s">
        <v>15</v>
      </c>
      <c r="S258" s="20"/>
      <c r="T258" s="20"/>
      <c r="U258" s="20"/>
      <c r="V258" s="20"/>
      <c r="W258" s="20"/>
      <c r="X258" s="21"/>
    </row>
    <row r="259" spans="1:24" x14ac:dyDescent="0.25">
      <c r="A259" s="5" t="s">
        <v>6</v>
      </c>
      <c r="B259" s="22" t="s">
        <v>13</v>
      </c>
      <c r="C259" s="28" t="s">
        <v>7</v>
      </c>
      <c r="D259" s="28" t="s">
        <v>8</v>
      </c>
      <c r="E259" s="28" t="s">
        <v>9</v>
      </c>
      <c r="F259" s="28" t="s">
        <v>10</v>
      </c>
      <c r="G259" s="28" t="s">
        <v>11</v>
      </c>
      <c r="H259" s="29" t="s">
        <v>12</v>
      </c>
      <c r="J259" s="22" t="s">
        <v>13</v>
      </c>
      <c r="K259" s="20" t="s">
        <v>7</v>
      </c>
      <c r="L259" s="20" t="s">
        <v>8</v>
      </c>
      <c r="M259" s="20" t="s">
        <v>9</v>
      </c>
      <c r="N259" s="20" t="s">
        <v>10</v>
      </c>
      <c r="O259" s="20" t="s">
        <v>11</v>
      </c>
      <c r="P259" s="21" t="s">
        <v>12</v>
      </c>
      <c r="R259" s="22" t="s">
        <v>13</v>
      </c>
      <c r="S259" s="20" t="s">
        <v>7</v>
      </c>
      <c r="T259" s="20" t="s">
        <v>8</v>
      </c>
      <c r="U259" s="20" t="s">
        <v>9</v>
      </c>
      <c r="V259" s="20" t="s">
        <v>10</v>
      </c>
      <c r="W259" s="20" t="s">
        <v>11</v>
      </c>
      <c r="X259" s="21" t="s">
        <v>12</v>
      </c>
    </row>
    <row r="260" spans="1:24" x14ac:dyDescent="0.25">
      <c r="A260" s="10">
        <v>0.33333333333333331</v>
      </c>
      <c r="B260" s="11"/>
      <c r="C260" s="12">
        <v>1.6775396085740912E-2</v>
      </c>
      <c r="D260" s="12">
        <v>2.1732429099876695E-2</v>
      </c>
      <c r="E260" s="12">
        <v>2.2612756544180903E-2</v>
      </c>
      <c r="F260" s="12">
        <v>2.0768291027555313E-2</v>
      </c>
      <c r="G260" s="12">
        <v>2.1650682941005521E-2</v>
      </c>
      <c r="H260" s="13"/>
      <c r="J260" s="24" t="e">
        <f t="shared" ref="J260:P283" si="33">B260*J$286</f>
        <v>#REF!</v>
      </c>
      <c r="K260" s="24" t="e">
        <f t="shared" si="33"/>
        <v>#REF!</v>
      </c>
      <c r="L260" s="24" t="e">
        <f t="shared" si="33"/>
        <v>#REF!</v>
      </c>
      <c r="M260" s="24" t="e">
        <f t="shared" si="33"/>
        <v>#REF!</v>
      </c>
      <c r="N260" s="24" t="e">
        <f t="shared" si="33"/>
        <v>#REF!</v>
      </c>
      <c r="O260" s="24" t="e">
        <f t="shared" si="33"/>
        <v>#REF!</v>
      </c>
      <c r="P260" s="24" t="e">
        <f t="shared" si="33"/>
        <v>#REF!</v>
      </c>
      <c r="R260" s="24" t="e">
        <f>IF(J260=0,0,Agents($K$4,$K$5,J260,$K$3)/(1-$K$7))</f>
        <v>#REF!</v>
      </c>
      <c r="S260" s="24" t="e">
        <f>IF(K260=0,0,Agents($K$4,$K$5,K260,$K$3)/(1-$K$7))</f>
        <v>#REF!</v>
      </c>
      <c r="T260" s="24" t="e">
        <f>IF(L260=0,0,Agents($K$4,$K$5,L260,$K$3)/(1-$K$7))</f>
        <v>#REF!</v>
      </c>
      <c r="U260" s="24" t="e">
        <f>IF(M260=0,0,Agents($K$4,$K$5,M260,$K$3)/(1-$K$7))</f>
        <v>#REF!</v>
      </c>
      <c r="V260" s="24" t="e">
        <f>IF(N260=0,0,Agents($K$4,$K$5,N260,$K$3)/(1-$K$7))</f>
        <v>#REF!</v>
      </c>
      <c r="W260" s="24" t="e">
        <f>IF(O260=0,0,Agents($K$4,$K$5,O260,$K$3)/(1-$K$7))</f>
        <v>#REF!</v>
      </c>
      <c r="X260" s="24" t="e">
        <f>IF(P260=0,0,Agents($K$4,$K$5,P260,$K$3)/(1-$K$7))</f>
        <v>#REF!</v>
      </c>
    </row>
    <row r="261" spans="1:24" x14ac:dyDescent="0.25">
      <c r="A261" s="8">
        <v>0.35416666666666669</v>
      </c>
      <c r="B261" s="17"/>
      <c r="C261" s="18">
        <v>3.8365952159055611E-2</v>
      </c>
      <c r="D261" s="18">
        <v>4.0998766954377312E-2</v>
      </c>
      <c r="E261" s="18">
        <v>4.3382081848347055E-2</v>
      </c>
      <c r="F261" s="18">
        <v>3.9228994163160037E-2</v>
      </c>
      <c r="G261" s="18">
        <v>4.5916884626562043E-2</v>
      </c>
      <c r="H261" s="19"/>
      <c r="J261" s="30" t="e">
        <f t="shared" si="33"/>
        <v>#REF!</v>
      </c>
      <c r="K261" s="30" t="e">
        <f t="shared" si="33"/>
        <v>#REF!</v>
      </c>
      <c r="L261" s="30" t="e">
        <f t="shared" si="33"/>
        <v>#REF!</v>
      </c>
      <c r="M261" s="30" t="e">
        <f t="shared" si="33"/>
        <v>#REF!</v>
      </c>
      <c r="N261" s="30" t="e">
        <f t="shared" si="33"/>
        <v>#REF!</v>
      </c>
      <c r="O261" s="30" t="e">
        <f t="shared" si="33"/>
        <v>#REF!</v>
      </c>
      <c r="P261" s="30" t="e">
        <f t="shared" si="33"/>
        <v>#REF!</v>
      </c>
      <c r="R261" s="30" t="e">
        <f>IF(J261=0,0,Agents($K$4,$K$5,J261,$K$3)/(1-$K$7))</f>
        <v>#REF!</v>
      </c>
      <c r="S261" s="30" t="e">
        <f>IF(K261=0,0,Agents($K$4,$K$5,K261,$K$3)/(1-$K$7))</f>
        <v>#REF!</v>
      </c>
      <c r="T261" s="30" t="e">
        <f>IF(L261=0,0,Agents($K$4,$K$5,L261,$K$3)/(1-$K$7))</f>
        <v>#REF!</v>
      </c>
      <c r="U261" s="30" t="e">
        <f>IF(M261=0,0,Agents($K$4,$K$5,M261,$K$3)/(1-$K$7))</f>
        <v>#REF!</v>
      </c>
      <c r="V261" s="30" t="e">
        <f>IF(N261=0,0,Agents($K$4,$K$5,N261,$K$3)/(1-$K$7))</f>
        <v>#REF!</v>
      </c>
      <c r="W261" s="30" t="e">
        <f>IF(O261=0,0,Agents($K$4,$K$5,O261,$K$3)/(1-$K$7))</f>
        <v>#REF!</v>
      </c>
      <c r="X261" s="30" t="e">
        <f>IF(P261=0,0,Agents($K$4,$K$5,P261,$K$3)/(1-$K$7))</f>
        <v>#REF!</v>
      </c>
    </row>
    <row r="262" spans="1:24" x14ac:dyDescent="0.25">
      <c r="A262" s="7">
        <v>0.375</v>
      </c>
      <c r="B262" s="11"/>
      <c r="C262" s="12">
        <v>4.8772910841876356E-2</v>
      </c>
      <c r="D262" s="12">
        <v>4.9630086313193586E-2</v>
      </c>
      <c r="E262" s="12">
        <v>5.3213715128425709E-2</v>
      </c>
      <c r="F262" s="12">
        <v>5.2531559657934032E-2</v>
      </c>
      <c r="G262" s="12">
        <v>5.9430398140075558E-2</v>
      </c>
      <c r="H262" s="13"/>
      <c r="J262" s="24" t="e">
        <f t="shared" si="33"/>
        <v>#REF!</v>
      </c>
      <c r="K262" s="24" t="e">
        <f t="shared" si="33"/>
        <v>#REF!</v>
      </c>
      <c r="L262" s="24" t="e">
        <f t="shared" si="33"/>
        <v>#REF!</v>
      </c>
      <c r="M262" s="24" t="e">
        <f t="shared" si="33"/>
        <v>#REF!</v>
      </c>
      <c r="N262" s="24" t="e">
        <f t="shared" si="33"/>
        <v>#REF!</v>
      </c>
      <c r="O262" s="24" t="e">
        <f t="shared" si="33"/>
        <v>#REF!</v>
      </c>
      <c r="P262" s="24" t="e">
        <f t="shared" si="33"/>
        <v>#REF!</v>
      </c>
      <c r="R262" s="24" t="e">
        <f>IF(J262=0,0,Agents($K$4,$K$5,J262,$K$3)/(1-$K$7))</f>
        <v>#REF!</v>
      </c>
      <c r="S262" s="24" t="e">
        <f>IF(K262=0,0,Agents($K$4,$K$5,K262,$K$3)/(1-$K$7))</f>
        <v>#REF!</v>
      </c>
      <c r="T262" s="24" t="e">
        <f>IF(L262=0,0,Agents($K$4,$K$5,L262,$K$3)/(1-$K$7))</f>
        <v>#REF!</v>
      </c>
      <c r="U262" s="24" t="e">
        <f>IF(M262=0,0,Agents($K$4,$K$5,M262,$K$3)/(1-$K$7))</f>
        <v>#REF!</v>
      </c>
      <c r="V262" s="24" t="e">
        <f>IF(N262=0,0,Agents($K$4,$K$5,N262,$K$3)/(1-$K$7))</f>
        <v>#REF!</v>
      </c>
      <c r="W262" s="24" t="e">
        <f>IF(O262=0,0,Agents($K$4,$K$5,O262,$K$3)/(1-$K$7))</f>
        <v>#REF!</v>
      </c>
      <c r="X262" s="24" t="e">
        <f>IF(P262=0,0,Agents($K$4,$K$5,P262,$K$3)/(1-$K$7))</f>
        <v>#REF!</v>
      </c>
    </row>
    <row r="263" spans="1:24" x14ac:dyDescent="0.25">
      <c r="A263" s="8">
        <v>0.39583333333333331</v>
      </c>
      <c r="B263" s="17"/>
      <c r="C263" s="18">
        <v>5.6539297918608261E-2</v>
      </c>
      <c r="D263" s="18">
        <v>6.3039457459926021E-2</v>
      </c>
      <c r="E263" s="18">
        <v>5.9604276760476832E-2</v>
      </c>
      <c r="F263" s="18">
        <v>5.6332292656440887E-2</v>
      </c>
      <c r="G263" s="18">
        <v>6.6986341179889566E-2</v>
      </c>
      <c r="H263" s="19"/>
      <c r="J263" s="30" t="e">
        <f t="shared" si="33"/>
        <v>#REF!</v>
      </c>
      <c r="K263" s="30" t="e">
        <f t="shared" si="33"/>
        <v>#REF!</v>
      </c>
      <c r="L263" s="30" t="e">
        <f t="shared" si="33"/>
        <v>#REF!</v>
      </c>
      <c r="M263" s="30" t="e">
        <f t="shared" si="33"/>
        <v>#REF!</v>
      </c>
      <c r="N263" s="30" t="e">
        <f t="shared" si="33"/>
        <v>#REF!</v>
      </c>
      <c r="O263" s="30" t="e">
        <f t="shared" si="33"/>
        <v>#REF!</v>
      </c>
      <c r="P263" s="30" t="e">
        <f t="shared" si="33"/>
        <v>#REF!</v>
      </c>
      <c r="R263" s="30" t="e">
        <f>IF(J263=0,0,Agents($K$4,$K$5,J263,$K$3)/(1-$K$7))</f>
        <v>#REF!</v>
      </c>
      <c r="S263" s="30" t="e">
        <f>IF(K263=0,0,Agents($K$4,$K$5,K263,$K$3)/(1-$K$7))</f>
        <v>#REF!</v>
      </c>
      <c r="T263" s="30" t="e">
        <f>IF(L263=0,0,Agents($K$4,$K$5,L263,$K$3)/(1-$K$7))</f>
        <v>#REF!</v>
      </c>
      <c r="U263" s="30" t="e">
        <f>IF(M263=0,0,Agents($K$4,$K$5,M263,$K$3)/(1-$K$7))</f>
        <v>#REF!</v>
      </c>
      <c r="V263" s="30" t="e">
        <f>IF(N263=0,0,Agents($K$4,$K$5,N263,$K$3)/(1-$K$7))</f>
        <v>#REF!</v>
      </c>
      <c r="W263" s="30" t="e">
        <f>IF(O263=0,0,Agents($K$4,$K$5,O263,$K$3)/(1-$K$7))</f>
        <v>#REF!</v>
      </c>
      <c r="X263" s="30" t="e">
        <f>IF(P263=0,0,Agents($K$4,$K$5,P263,$K$3)/(1-$K$7))</f>
        <v>#REF!</v>
      </c>
    </row>
    <row r="264" spans="1:24" x14ac:dyDescent="0.25">
      <c r="A264" s="7">
        <v>0.41666666666666669</v>
      </c>
      <c r="B264" s="11"/>
      <c r="C264" s="12">
        <v>5.7471264367816091E-2</v>
      </c>
      <c r="D264" s="12">
        <v>5.9648581997533909E-2</v>
      </c>
      <c r="E264" s="12">
        <v>5.8375322600467003E-2</v>
      </c>
      <c r="F264" s="12">
        <v>5.6739514049138046E-2</v>
      </c>
      <c r="G264" s="12">
        <v>6.378959604766056E-2</v>
      </c>
      <c r="H264" s="13"/>
      <c r="J264" s="24" t="e">
        <f t="shared" si="33"/>
        <v>#REF!</v>
      </c>
      <c r="K264" s="24" t="e">
        <f t="shared" si="33"/>
        <v>#REF!</v>
      </c>
      <c r="L264" s="24" t="e">
        <f t="shared" si="33"/>
        <v>#REF!</v>
      </c>
      <c r="M264" s="24" t="e">
        <f t="shared" si="33"/>
        <v>#REF!</v>
      </c>
      <c r="N264" s="24" t="e">
        <f t="shared" si="33"/>
        <v>#REF!</v>
      </c>
      <c r="O264" s="24" t="e">
        <f t="shared" si="33"/>
        <v>#REF!</v>
      </c>
      <c r="P264" s="24" t="e">
        <f t="shared" si="33"/>
        <v>#REF!</v>
      </c>
      <c r="R264" s="24" t="e">
        <f>IF(J264=0,0,Agents($K$4,$K$5,J264,$K$3)/(1-$K$7))</f>
        <v>#REF!</v>
      </c>
      <c r="S264" s="24" t="e">
        <f>IF(K264=0,0,Agents($K$4,$K$5,K264,$K$3)/(1-$K$7))</f>
        <v>#REF!</v>
      </c>
      <c r="T264" s="24" t="e">
        <f>IF(L264=0,0,Agents($K$4,$K$5,L264,$K$3)/(1-$K$7))</f>
        <v>#REF!</v>
      </c>
      <c r="U264" s="24" t="e">
        <f>IF(M264=0,0,Agents($K$4,$K$5,M264,$K$3)/(1-$K$7))</f>
        <v>#REF!</v>
      </c>
      <c r="V264" s="24" t="e">
        <f>IF(N264=0,0,Agents($K$4,$K$5,N264,$K$3)/(1-$K$7))</f>
        <v>#REF!</v>
      </c>
      <c r="W264" s="24" t="e">
        <f>IF(O264=0,0,Agents($K$4,$K$5,O264,$K$3)/(1-$K$7))</f>
        <v>#REF!</v>
      </c>
      <c r="X264" s="24" t="e">
        <f>IF(P264=0,0,Agents($K$4,$K$5,P264,$K$3)/(1-$K$7))</f>
        <v>#REF!</v>
      </c>
    </row>
    <row r="265" spans="1:24" x14ac:dyDescent="0.25">
      <c r="A265" s="8">
        <v>0.4375</v>
      </c>
      <c r="B265" s="17"/>
      <c r="C265" s="18">
        <v>6.2597079838459149E-2</v>
      </c>
      <c r="D265" s="18">
        <v>6.2885326757090007E-2</v>
      </c>
      <c r="E265" s="18">
        <v>6.4520093400516162E-2</v>
      </c>
      <c r="F265" s="18">
        <v>5.877562101262386E-2</v>
      </c>
      <c r="G265" s="18">
        <v>6.2045916884626559E-2</v>
      </c>
      <c r="H265" s="19"/>
      <c r="J265" s="30" t="e">
        <f t="shared" si="33"/>
        <v>#REF!</v>
      </c>
      <c r="K265" s="30" t="e">
        <f t="shared" si="33"/>
        <v>#REF!</v>
      </c>
      <c r="L265" s="30" t="e">
        <f t="shared" si="33"/>
        <v>#REF!</v>
      </c>
      <c r="M265" s="30" t="e">
        <f t="shared" si="33"/>
        <v>#REF!</v>
      </c>
      <c r="N265" s="30" t="e">
        <f t="shared" si="33"/>
        <v>#REF!</v>
      </c>
      <c r="O265" s="30" t="e">
        <f t="shared" si="33"/>
        <v>#REF!</v>
      </c>
      <c r="P265" s="30" t="e">
        <f t="shared" si="33"/>
        <v>#REF!</v>
      </c>
      <c r="R265" s="30" t="e">
        <f>IF(J265=0,0,Agents($K$4,$K$5,J265,$K$3)/(1-$K$7))</f>
        <v>#REF!</v>
      </c>
      <c r="S265" s="30" t="e">
        <f>IF(K265=0,0,Agents($K$4,$K$5,K265,$K$3)/(1-$K$7))</f>
        <v>#REF!</v>
      </c>
      <c r="T265" s="30" t="e">
        <f>IF(L265=0,0,Agents($K$4,$K$5,L265,$K$3)/(1-$K$7))</f>
        <v>#REF!</v>
      </c>
      <c r="U265" s="30" t="e">
        <f>IF(M265=0,0,Agents($K$4,$K$5,M265,$K$3)/(1-$K$7))</f>
        <v>#REF!</v>
      </c>
      <c r="V265" s="30" t="e">
        <f>IF(N265=0,0,Agents($K$4,$K$5,N265,$K$3)/(1-$K$7))</f>
        <v>#REF!</v>
      </c>
      <c r="W265" s="30" t="e">
        <f>IF(O265=0,0,Agents($K$4,$K$5,O265,$K$3)/(1-$K$7))</f>
        <v>#REF!</v>
      </c>
      <c r="X265" s="30" t="e">
        <f>IF(P265=0,0,Agents($K$4,$K$5,P265,$K$3)/(1-$K$7))</f>
        <v>#REF!</v>
      </c>
    </row>
    <row r="266" spans="1:24" x14ac:dyDescent="0.25">
      <c r="A266" s="7">
        <v>0.45833333333333331</v>
      </c>
      <c r="B266" s="11"/>
      <c r="C266" s="12">
        <v>6.3839701770736251E-2</v>
      </c>
      <c r="D266" s="12">
        <v>5.9802712700369916E-2</v>
      </c>
      <c r="E266" s="12">
        <v>5.8498218016467984E-2</v>
      </c>
      <c r="F266" s="12">
        <v>5.7553956834532377E-2</v>
      </c>
      <c r="G266" s="12">
        <v>6.3644289450741062E-2</v>
      </c>
      <c r="H266" s="13"/>
      <c r="J266" s="24" t="e">
        <f t="shared" si="33"/>
        <v>#REF!</v>
      </c>
      <c r="K266" s="24" t="e">
        <f t="shared" si="33"/>
        <v>#REF!</v>
      </c>
      <c r="L266" s="24" t="e">
        <f t="shared" si="33"/>
        <v>#REF!</v>
      </c>
      <c r="M266" s="24" t="e">
        <f t="shared" si="33"/>
        <v>#REF!</v>
      </c>
      <c r="N266" s="24" t="e">
        <f t="shared" si="33"/>
        <v>#REF!</v>
      </c>
      <c r="O266" s="24" t="e">
        <f t="shared" si="33"/>
        <v>#REF!</v>
      </c>
      <c r="P266" s="24" t="e">
        <f t="shared" si="33"/>
        <v>#REF!</v>
      </c>
      <c r="R266" s="24" t="e">
        <f>IF(J266=0,0,Agents($K$4,$K$5,J266,$K$3)/(1-$K$7))</f>
        <v>#REF!</v>
      </c>
      <c r="S266" s="24" t="e">
        <f>IF(K266=0,0,Agents($K$4,$K$5,K266,$K$3)/(1-$K$7))</f>
        <v>#REF!</v>
      </c>
      <c r="T266" s="24" t="e">
        <f>IF(L266=0,0,Agents($K$4,$K$5,L266,$K$3)/(1-$K$7))</f>
        <v>#REF!</v>
      </c>
      <c r="U266" s="24" t="e">
        <f>IF(M266=0,0,Agents($K$4,$K$5,M266,$K$3)/(1-$K$7))</f>
        <v>#REF!</v>
      </c>
      <c r="V266" s="24" t="e">
        <f>IF(N266=0,0,Agents($K$4,$K$5,N266,$K$3)/(1-$K$7))</f>
        <v>#REF!</v>
      </c>
      <c r="W266" s="24" t="e">
        <f>IF(O266=0,0,Agents($K$4,$K$5,O266,$K$3)/(1-$K$7))</f>
        <v>#REF!</v>
      </c>
      <c r="X266" s="24" t="e">
        <f>IF(P266=0,0,Agents($K$4,$K$5,P266,$K$3)/(1-$K$7))</f>
        <v>#REF!</v>
      </c>
    </row>
    <row r="267" spans="1:24" x14ac:dyDescent="0.25">
      <c r="A267" s="8">
        <v>0.47916666666666669</v>
      </c>
      <c r="B267" s="17"/>
      <c r="C267" s="18">
        <v>5.684995340167754E-2</v>
      </c>
      <c r="D267" s="18">
        <v>6.4889025893958077E-2</v>
      </c>
      <c r="E267" s="18">
        <v>5.9112695096472899E-2</v>
      </c>
      <c r="F267" s="18">
        <v>5.6332292656440887E-2</v>
      </c>
      <c r="G267" s="18">
        <v>6.495204882301657E-2</v>
      </c>
      <c r="H267" s="19"/>
      <c r="J267" s="30" t="e">
        <f t="shared" si="33"/>
        <v>#REF!</v>
      </c>
      <c r="K267" s="30" t="e">
        <f t="shared" si="33"/>
        <v>#REF!</v>
      </c>
      <c r="L267" s="30" t="e">
        <f t="shared" si="33"/>
        <v>#REF!</v>
      </c>
      <c r="M267" s="30" t="e">
        <f t="shared" si="33"/>
        <v>#REF!</v>
      </c>
      <c r="N267" s="30" t="e">
        <f t="shared" si="33"/>
        <v>#REF!</v>
      </c>
      <c r="O267" s="30" t="e">
        <f t="shared" si="33"/>
        <v>#REF!</v>
      </c>
      <c r="P267" s="30" t="e">
        <f t="shared" si="33"/>
        <v>#REF!</v>
      </c>
      <c r="R267" s="30" t="e">
        <f>IF(J267=0,0,Agents($K$4,$K$5,J267,$K$3)/(1-$K$7))</f>
        <v>#REF!</v>
      </c>
      <c r="S267" s="30" t="e">
        <f>IF(K267=0,0,Agents($K$4,$K$5,K267,$K$3)/(1-$K$7))</f>
        <v>#REF!</v>
      </c>
      <c r="T267" s="30" t="e">
        <f>IF(L267=0,0,Agents($K$4,$K$5,L267,$K$3)/(1-$K$7))</f>
        <v>#REF!</v>
      </c>
      <c r="U267" s="30" t="e">
        <f>IF(M267=0,0,Agents($K$4,$K$5,M267,$K$3)/(1-$K$7))</f>
        <v>#REF!</v>
      </c>
      <c r="V267" s="30" t="e">
        <f>IF(N267=0,0,Agents($K$4,$K$5,N267,$K$3)/(1-$K$7))</f>
        <v>#REF!</v>
      </c>
      <c r="W267" s="30" t="e">
        <f>IF(O267=0,0,Agents($K$4,$K$5,O267,$K$3)/(1-$K$7))</f>
        <v>#REF!</v>
      </c>
      <c r="X267" s="30" t="e">
        <f>IF(P267=0,0,Agents($K$4,$K$5,P267,$K$3)/(1-$K$7))</f>
        <v>#REF!</v>
      </c>
    </row>
    <row r="268" spans="1:24" x14ac:dyDescent="0.25">
      <c r="A268" s="7">
        <v>0.5</v>
      </c>
      <c r="B268" s="11"/>
      <c r="C268" s="12">
        <v>5.8558558558558557E-2</v>
      </c>
      <c r="D268" s="12">
        <v>5.6565967940813811E-2</v>
      </c>
      <c r="E268" s="12">
        <v>5.5671623448445375E-2</v>
      </c>
      <c r="F268" s="12">
        <v>5.4839147549884622E-2</v>
      </c>
      <c r="G268" s="12">
        <v>5.8267945364719562E-2</v>
      </c>
      <c r="H268" s="13"/>
      <c r="J268" s="24" t="e">
        <f t="shared" si="33"/>
        <v>#REF!</v>
      </c>
      <c r="K268" s="24" t="e">
        <f t="shared" si="33"/>
        <v>#REF!</v>
      </c>
      <c r="L268" s="24" t="e">
        <f t="shared" si="33"/>
        <v>#REF!</v>
      </c>
      <c r="M268" s="24" t="e">
        <f t="shared" si="33"/>
        <v>#REF!</v>
      </c>
      <c r="N268" s="24" t="e">
        <f t="shared" si="33"/>
        <v>#REF!</v>
      </c>
      <c r="O268" s="24" t="e">
        <f t="shared" si="33"/>
        <v>#REF!</v>
      </c>
      <c r="P268" s="24" t="e">
        <f t="shared" si="33"/>
        <v>#REF!</v>
      </c>
      <c r="R268" s="24" t="e">
        <f>IF(J268=0,0,Agents($K$4,$K$5,J268,$K$3)/(1-$K$7))</f>
        <v>#REF!</v>
      </c>
      <c r="S268" s="24" t="e">
        <f>IF(K268=0,0,Agents($K$4,$K$5,K268,$K$3)/(1-$K$7))</f>
        <v>#REF!</v>
      </c>
      <c r="T268" s="24" t="e">
        <f>IF(L268=0,0,Agents($K$4,$K$5,L268,$K$3)/(1-$K$7))</f>
        <v>#REF!</v>
      </c>
      <c r="U268" s="24" t="e">
        <f>IF(M268=0,0,Agents($K$4,$K$5,M268,$K$3)/(1-$K$7))</f>
        <v>#REF!</v>
      </c>
      <c r="V268" s="24" t="e">
        <f>IF(N268=0,0,Agents($K$4,$K$5,N268,$K$3)/(1-$K$7))</f>
        <v>#REF!</v>
      </c>
      <c r="W268" s="24" t="e">
        <f>IF(O268=0,0,Agents($K$4,$K$5,O268,$K$3)/(1-$K$7))</f>
        <v>#REF!</v>
      </c>
      <c r="X268" s="24" t="e">
        <f>IF(P268=0,0,Agents($K$4,$K$5,P268,$K$3)/(1-$K$7))</f>
        <v>#REF!</v>
      </c>
    </row>
    <row r="269" spans="1:24" x14ac:dyDescent="0.25">
      <c r="A269" s="8">
        <v>0.52083333333333337</v>
      </c>
      <c r="B269" s="17"/>
      <c r="C269" s="18">
        <v>5.1724137931034482E-2</v>
      </c>
      <c r="D269" s="18">
        <v>5.5332922318125768E-2</v>
      </c>
      <c r="E269" s="18">
        <v>5.7637950104461107E-2</v>
      </c>
      <c r="F269" s="18">
        <v>5.4974888014117006E-2</v>
      </c>
      <c r="G269" s="18">
        <v>5.1583841906422553E-2</v>
      </c>
      <c r="H269" s="19"/>
      <c r="J269" s="30" t="e">
        <f t="shared" si="33"/>
        <v>#REF!</v>
      </c>
      <c r="K269" s="30" t="e">
        <f t="shared" si="33"/>
        <v>#REF!</v>
      </c>
      <c r="L269" s="30" t="e">
        <f t="shared" si="33"/>
        <v>#REF!</v>
      </c>
      <c r="M269" s="30" t="e">
        <f t="shared" si="33"/>
        <v>#REF!</v>
      </c>
      <c r="N269" s="30" t="e">
        <f t="shared" si="33"/>
        <v>#REF!</v>
      </c>
      <c r="O269" s="30" t="e">
        <f t="shared" si="33"/>
        <v>#REF!</v>
      </c>
      <c r="P269" s="30" t="e">
        <f t="shared" si="33"/>
        <v>#REF!</v>
      </c>
      <c r="R269" s="30" t="e">
        <f>IF(J269=0,0,Agents($K$4,$K$5,J269,$K$3)/(1-$K$7))</f>
        <v>#REF!</v>
      </c>
      <c r="S269" s="30" t="e">
        <f>IF(K269=0,0,Agents($K$4,$K$5,K269,$K$3)/(1-$K$7))</f>
        <v>#REF!</v>
      </c>
      <c r="T269" s="30" t="e">
        <f>IF(L269=0,0,Agents($K$4,$K$5,L269,$K$3)/(1-$K$7))</f>
        <v>#REF!</v>
      </c>
      <c r="U269" s="30" t="e">
        <f>IF(M269=0,0,Agents($K$4,$K$5,M269,$K$3)/(1-$K$7))</f>
        <v>#REF!</v>
      </c>
      <c r="V269" s="30" t="e">
        <f>IF(N269=0,0,Agents($K$4,$K$5,N269,$K$3)/(1-$K$7))</f>
        <v>#REF!</v>
      </c>
      <c r="W269" s="30" t="e">
        <f>IF(O269=0,0,Agents($K$4,$K$5,O269,$K$3)/(1-$K$7))</f>
        <v>#REF!</v>
      </c>
      <c r="X269" s="30" t="e">
        <f>IF(P269=0,0,Agents($K$4,$K$5,P269,$K$3)/(1-$K$7))</f>
        <v>#REF!</v>
      </c>
    </row>
    <row r="270" spans="1:24" x14ac:dyDescent="0.25">
      <c r="A270" s="7">
        <v>0.54166666666666663</v>
      </c>
      <c r="B270" s="11"/>
      <c r="C270" s="12">
        <v>5.4520037278657965E-2</v>
      </c>
      <c r="D270" s="12">
        <v>5.5332922318125768E-2</v>
      </c>
      <c r="E270" s="12">
        <v>5.481135553643849E-2</v>
      </c>
      <c r="F270" s="12">
        <v>5.6332292656440887E-2</v>
      </c>
      <c r="G270" s="12">
        <v>5.4489973844812557E-2</v>
      </c>
      <c r="H270" s="13"/>
      <c r="J270" s="24" t="e">
        <f t="shared" si="33"/>
        <v>#REF!</v>
      </c>
      <c r="K270" s="24" t="e">
        <f t="shared" si="33"/>
        <v>#REF!</v>
      </c>
      <c r="L270" s="24" t="e">
        <f t="shared" si="33"/>
        <v>#REF!</v>
      </c>
      <c r="M270" s="24" t="e">
        <f t="shared" si="33"/>
        <v>#REF!</v>
      </c>
      <c r="N270" s="24" t="e">
        <f t="shared" si="33"/>
        <v>#REF!</v>
      </c>
      <c r="O270" s="24" t="e">
        <f t="shared" si="33"/>
        <v>#REF!</v>
      </c>
      <c r="P270" s="24" t="e">
        <f t="shared" si="33"/>
        <v>#REF!</v>
      </c>
      <c r="R270" s="24" t="e">
        <f>IF(J270=0,0,Agents($K$4,$K$5,J270,$K$3)/(1-$K$7))</f>
        <v>#REF!</v>
      </c>
      <c r="S270" s="24" t="e">
        <f>IF(K270=0,0,Agents($K$4,$K$5,K270,$K$3)/(1-$K$7))</f>
        <v>#REF!</v>
      </c>
      <c r="T270" s="24" t="e">
        <f>IF(L270=0,0,Agents($K$4,$K$5,L270,$K$3)/(1-$K$7))</f>
        <v>#REF!</v>
      </c>
      <c r="U270" s="24" t="e">
        <f>IF(M270=0,0,Agents($K$4,$K$5,M270,$K$3)/(1-$K$7))</f>
        <v>#REF!</v>
      </c>
      <c r="V270" s="24" t="e">
        <f>IF(N270=0,0,Agents($K$4,$K$5,N270,$K$3)/(1-$K$7))</f>
        <v>#REF!</v>
      </c>
      <c r="W270" s="24" t="e">
        <f>IF(O270=0,0,Agents($K$4,$K$5,O270,$K$3)/(1-$K$7))</f>
        <v>#REF!</v>
      </c>
      <c r="X270" s="24" t="e">
        <f>IF(P270=0,0,Agents($K$4,$K$5,P270,$K$3)/(1-$K$7))</f>
        <v>#REF!</v>
      </c>
    </row>
    <row r="271" spans="1:24" x14ac:dyDescent="0.25">
      <c r="A271" s="8">
        <v>0.5625</v>
      </c>
      <c r="B271" s="17"/>
      <c r="C271" s="18">
        <v>5.778191985088537E-2</v>
      </c>
      <c r="D271" s="18">
        <v>5.5641183723797782E-2</v>
      </c>
      <c r="E271" s="18">
        <v>5.972717217647782E-2</v>
      </c>
      <c r="F271" s="18">
        <v>5.8368399619926702E-2</v>
      </c>
      <c r="G271" s="18">
        <v>6.0592850915431561E-2</v>
      </c>
      <c r="H271" s="19"/>
      <c r="J271" s="30" t="e">
        <f t="shared" si="33"/>
        <v>#REF!</v>
      </c>
      <c r="K271" s="30" t="e">
        <f t="shared" si="33"/>
        <v>#REF!</v>
      </c>
      <c r="L271" s="30" t="e">
        <f t="shared" si="33"/>
        <v>#REF!</v>
      </c>
      <c r="M271" s="30" t="e">
        <f t="shared" si="33"/>
        <v>#REF!</v>
      </c>
      <c r="N271" s="30" t="e">
        <f t="shared" si="33"/>
        <v>#REF!</v>
      </c>
      <c r="O271" s="30" t="e">
        <f t="shared" si="33"/>
        <v>#REF!</v>
      </c>
      <c r="P271" s="30" t="e">
        <f t="shared" si="33"/>
        <v>#REF!</v>
      </c>
      <c r="R271" s="30" t="e">
        <f>IF(J271=0,0,Agents($K$4,$K$5,J271,$K$3)/(1-$K$7))</f>
        <v>#REF!</v>
      </c>
      <c r="S271" s="30" t="e">
        <f>IF(K271=0,0,Agents($K$4,$K$5,K271,$K$3)/(1-$K$7))</f>
        <v>#REF!</v>
      </c>
      <c r="T271" s="30" t="e">
        <f>IF(L271=0,0,Agents($K$4,$K$5,L271,$K$3)/(1-$K$7))</f>
        <v>#REF!</v>
      </c>
      <c r="U271" s="30" t="e">
        <f>IF(M271=0,0,Agents($K$4,$K$5,M271,$K$3)/(1-$K$7))</f>
        <v>#REF!</v>
      </c>
      <c r="V271" s="30" t="e">
        <f>IF(N271=0,0,Agents($K$4,$K$5,N271,$K$3)/(1-$K$7))</f>
        <v>#REF!</v>
      </c>
      <c r="W271" s="30" t="e">
        <f>IF(O271=0,0,Agents($K$4,$K$5,O271,$K$3)/(1-$K$7))</f>
        <v>#REF!</v>
      </c>
      <c r="X271" s="30" t="e">
        <f>IF(P271=0,0,Agents($K$4,$K$5,P271,$K$3)/(1-$K$7))</f>
        <v>#REF!</v>
      </c>
    </row>
    <row r="272" spans="1:24" x14ac:dyDescent="0.25">
      <c r="A272" s="7">
        <v>0.58333333333333337</v>
      </c>
      <c r="B272" s="11"/>
      <c r="C272" s="12">
        <v>5.591798695246971E-2</v>
      </c>
      <c r="D272" s="12">
        <v>5.6874229346485818E-2</v>
      </c>
      <c r="E272" s="12">
        <v>6.0341649256482735E-2</v>
      </c>
      <c r="F272" s="12">
        <v>6.4476720510384139E-2</v>
      </c>
      <c r="G272" s="12">
        <v>5.9430398140075558E-2</v>
      </c>
      <c r="H272" s="13"/>
      <c r="J272" s="24" t="e">
        <f t="shared" si="33"/>
        <v>#REF!</v>
      </c>
      <c r="K272" s="24" t="e">
        <f t="shared" si="33"/>
        <v>#REF!</v>
      </c>
      <c r="L272" s="24" t="e">
        <f t="shared" si="33"/>
        <v>#REF!</v>
      </c>
      <c r="M272" s="24" t="e">
        <f t="shared" si="33"/>
        <v>#REF!</v>
      </c>
      <c r="N272" s="24" t="e">
        <f t="shared" si="33"/>
        <v>#REF!</v>
      </c>
      <c r="O272" s="24" t="e">
        <f t="shared" si="33"/>
        <v>#REF!</v>
      </c>
      <c r="P272" s="24" t="e">
        <f t="shared" si="33"/>
        <v>#REF!</v>
      </c>
      <c r="R272" s="24" t="e">
        <f>IF(J272=0,0,Agents($K$4,$K$5,J272,$K$3)/(1-$K$7))</f>
        <v>#REF!</v>
      </c>
      <c r="S272" s="24" t="e">
        <f>IF(K272=0,0,Agents($K$4,$K$5,K272,$K$3)/(1-$K$7))</f>
        <v>#REF!</v>
      </c>
      <c r="T272" s="24" t="e">
        <f>IF(L272=0,0,Agents($K$4,$K$5,L272,$K$3)/(1-$K$7))</f>
        <v>#REF!</v>
      </c>
      <c r="U272" s="24" t="e">
        <f>IF(M272=0,0,Agents($K$4,$K$5,M272,$K$3)/(1-$K$7))</f>
        <v>#REF!</v>
      </c>
      <c r="V272" s="24" t="e">
        <f>IF(N272=0,0,Agents($K$4,$K$5,N272,$K$3)/(1-$K$7))</f>
        <v>#REF!</v>
      </c>
      <c r="W272" s="24" t="e">
        <f>IF(O272=0,0,Agents($K$4,$K$5,O272,$K$3)/(1-$K$7))</f>
        <v>#REF!</v>
      </c>
      <c r="X272" s="24" t="e">
        <f>IF(P272=0,0,Agents($K$4,$K$5,P272,$K$3)/(1-$K$7))</f>
        <v>#REF!</v>
      </c>
    </row>
    <row r="273" spans="1:24" x14ac:dyDescent="0.25">
      <c r="A273" s="8">
        <v>0.60416666666666663</v>
      </c>
      <c r="B273" s="17"/>
      <c r="C273" s="18">
        <v>5.6694625660142904E-2</v>
      </c>
      <c r="D273" s="18">
        <v>6.0573366214549937E-2</v>
      </c>
      <c r="E273" s="18">
        <v>5.9112695096472899E-2</v>
      </c>
      <c r="F273" s="18">
        <v>5.9725804262250576E-2</v>
      </c>
      <c r="G273" s="18">
        <v>5.5797733217088058E-2</v>
      </c>
      <c r="H273" s="19"/>
      <c r="J273" s="30" t="e">
        <f t="shared" si="33"/>
        <v>#REF!</v>
      </c>
      <c r="K273" s="30" t="e">
        <f t="shared" si="33"/>
        <v>#REF!</v>
      </c>
      <c r="L273" s="30" t="e">
        <f t="shared" si="33"/>
        <v>#REF!</v>
      </c>
      <c r="M273" s="30" t="e">
        <f t="shared" si="33"/>
        <v>#REF!</v>
      </c>
      <c r="N273" s="30" t="e">
        <f t="shared" si="33"/>
        <v>#REF!</v>
      </c>
      <c r="O273" s="30" t="e">
        <f t="shared" si="33"/>
        <v>#REF!</v>
      </c>
      <c r="P273" s="30" t="e">
        <f t="shared" si="33"/>
        <v>#REF!</v>
      </c>
      <c r="R273" s="30" t="e">
        <f>IF(J273=0,0,Agents($K$4,$K$5,J273,$K$3)/(1-$K$7))</f>
        <v>#REF!</v>
      </c>
      <c r="S273" s="30" t="e">
        <f>IF(K273=0,0,Agents($K$4,$K$5,K273,$K$3)/(1-$K$7))</f>
        <v>#REF!</v>
      </c>
      <c r="T273" s="30" t="e">
        <f>IF(L273=0,0,Agents($K$4,$K$5,L273,$K$3)/(1-$K$7))</f>
        <v>#REF!</v>
      </c>
      <c r="U273" s="30" t="e">
        <f>IF(M273=0,0,Agents($K$4,$K$5,M273,$K$3)/(1-$K$7))</f>
        <v>#REF!</v>
      </c>
      <c r="V273" s="30" t="e">
        <f>IF(N273=0,0,Agents($K$4,$K$5,N273,$K$3)/(1-$K$7))</f>
        <v>#REF!</v>
      </c>
      <c r="W273" s="30" t="e">
        <f>IF(O273=0,0,Agents($K$4,$K$5,O273,$K$3)/(1-$K$7))</f>
        <v>#REF!</v>
      </c>
      <c r="X273" s="30" t="e">
        <f>IF(P273=0,0,Agents($K$4,$K$5,P273,$K$3)/(1-$K$7))</f>
        <v>#REF!</v>
      </c>
    </row>
    <row r="274" spans="1:24" x14ac:dyDescent="0.25">
      <c r="A274" s="7">
        <v>0.625</v>
      </c>
      <c r="B274" s="11"/>
      <c r="C274" s="12">
        <v>6.0733146940043489E-2</v>
      </c>
      <c r="D274" s="12">
        <v>5.6720098643649818E-2</v>
      </c>
      <c r="E274" s="12">
        <v>5.6163205112449308E-2</v>
      </c>
      <c r="F274" s="12">
        <v>6.1761911225736391E-2</v>
      </c>
      <c r="G274" s="12">
        <v>5.3036907875617552E-2</v>
      </c>
      <c r="H274" s="13"/>
      <c r="J274" s="24" t="e">
        <f t="shared" si="33"/>
        <v>#REF!</v>
      </c>
      <c r="K274" s="24" t="e">
        <f t="shared" si="33"/>
        <v>#REF!</v>
      </c>
      <c r="L274" s="24" t="e">
        <f t="shared" si="33"/>
        <v>#REF!</v>
      </c>
      <c r="M274" s="24" t="e">
        <f t="shared" si="33"/>
        <v>#REF!</v>
      </c>
      <c r="N274" s="24" t="e">
        <f t="shared" si="33"/>
        <v>#REF!</v>
      </c>
      <c r="O274" s="24" t="e">
        <f t="shared" si="33"/>
        <v>#REF!</v>
      </c>
      <c r="P274" s="24" t="e">
        <f t="shared" si="33"/>
        <v>#REF!</v>
      </c>
      <c r="R274" s="24" t="e">
        <f>IF(J274=0,0,Agents($K$4,$K$5,J274,$K$3)/(1-$K$7))</f>
        <v>#REF!</v>
      </c>
      <c r="S274" s="24" t="e">
        <f>IF(K274=0,0,Agents($K$4,$K$5,K274,$K$3)/(1-$K$7))</f>
        <v>#REF!</v>
      </c>
      <c r="T274" s="24" t="e">
        <f>IF(L274=0,0,Agents($K$4,$K$5,L274,$K$3)/(1-$K$7))</f>
        <v>#REF!</v>
      </c>
      <c r="U274" s="24" t="e">
        <f>IF(M274=0,0,Agents($K$4,$K$5,M274,$K$3)/(1-$K$7))</f>
        <v>#REF!</v>
      </c>
      <c r="V274" s="24" t="e">
        <f>IF(N274=0,0,Agents($K$4,$K$5,N274,$K$3)/(1-$K$7))</f>
        <v>#REF!</v>
      </c>
      <c r="W274" s="24" t="e">
        <f>IF(O274=0,0,Agents($K$4,$K$5,O274,$K$3)/(1-$K$7))</f>
        <v>#REF!</v>
      </c>
      <c r="X274" s="24" t="e">
        <f>IF(P274=0,0,Agents($K$4,$K$5,P274,$K$3)/(1-$K$7))</f>
        <v>#REF!</v>
      </c>
    </row>
    <row r="275" spans="1:24" x14ac:dyDescent="0.25">
      <c r="A275" s="8">
        <v>0.64583333333333337</v>
      </c>
      <c r="B275" s="17"/>
      <c r="C275" s="18">
        <v>5.6539297918608261E-2</v>
      </c>
      <c r="D275" s="18">
        <v>5.7336621454993832E-2</v>
      </c>
      <c r="E275" s="18">
        <v>5.3213715128425709E-2</v>
      </c>
      <c r="F275" s="18">
        <v>5.6060811727976112E-2</v>
      </c>
      <c r="G275" s="18">
        <v>5.4344667247893053E-2</v>
      </c>
      <c r="H275" s="19"/>
      <c r="J275" s="30" t="e">
        <f t="shared" si="33"/>
        <v>#REF!</v>
      </c>
      <c r="K275" s="30" t="e">
        <f t="shared" si="33"/>
        <v>#REF!</v>
      </c>
      <c r="L275" s="30" t="e">
        <f t="shared" si="33"/>
        <v>#REF!</v>
      </c>
      <c r="M275" s="30" t="e">
        <f t="shared" si="33"/>
        <v>#REF!</v>
      </c>
      <c r="N275" s="30" t="e">
        <f t="shared" si="33"/>
        <v>#REF!</v>
      </c>
      <c r="O275" s="30" t="e">
        <f t="shared" si="33"/>
        <v>#REF!</v>
      </c>
      <c r="P275" s="30" t="e">
        <f t="shared" si="33"/>
        <v>#REF!</v>
      </c>
      <c r="R275" s="30" t="e">
        <f>IF(J275=0,0,Agents($K$4,$K$5,J275,$K$3)/(1-$K$7))</f>
        <v>#REF!</v>
      </c>
      <c r="S275" s="30" t="e">
        <f>IF(K275=0,0,Agents($K$4,$K$5,K275,$K$3)/(1-$K$7))</f>
        <v>#REF!</v>
      </c>
      <c r="T275" s="30" t="e">
        <f>IF(L275=0,0,Agents($K$4,$K$5,L275,$K$3)/(1-$K$7))</f>
        <v>#REF!</v>
      </c>
      <c r="U275" s="30" t="e">
        <f>IF(M275=0,0,Agents($K$4,$K$5,M275,$K$3)/(1-$K$7))</f>
        <v>#REF!</v>
      </c>
      <c r="V275" s="30" t="e">
        <f>IF(N275=0,0,Agents($K$4,$K$5,N275,$K$3)/(1-$K$7))</f>
        <v>#REF!</v>
      </c>
      <c r="W275" s="30" t="e">
        <f>IF(O275=0,0,Agents($K$4,$K$5,O275,$K$3)/(1-$K$7))</f>
        <v>#REF!</v>
      </c>
      <c r="X275" s="30" t="e">
        <f>IF(P275=0,0,Agents($K$4,$K$5,P275,$K$3)/(1-$K$7))</f>
        <v>#REF!</v>
      </c>
    </row>
    <row r="276" spans="1:24" x14ac:dyDescent="0.25">
      <c r="A276" s="7">
        <v>0.66666666666666663</v>
      </c>
      <c r="B276" s="11"/>
      <c r="C276" s="12">
        <v>5.3432743087915499E-2</v>
      </c>
      <c r="D276" s="12">
        <v>4.7163995067817509E-2</v>
      </c>
      <c r="E276" s="12">
        <v>4.8789480152390319E-2</v>
      </c>
      <c r="F276" s="12">
        <v>5.2124338265236866E-2</v>
      </c>
      <c r="G276" s="12">
        <v>4.1993606509735541E-2</v>
      </c>
      <c r="H276" s="13"/>
      <c r="J276" s="24" t="e">
        <f t="shared" si="33"/>
        <v>#REF!</v>
      </c>
      <c r="K276" s="24" t="e">
        <f t="shared" si="33"/>
        <v>#REF!</v>
      </c>
      <c r="L276" s="24" t="e">
        <f t="shared" si="33"/>
        <v>#REF!</v>
      </c>
      <c r="M276" s="24" t="e">
        <f t="shared" si="33"/>
        <v>#REF!</v>
      </c>
      <c r="N276" s="24" t="e">
        <f t="shared" si="33"/>
        <v>#REF!</v>
      </c>
      <c r="O276" s="24" t="e">
        <f t="shared" si="33"/>
        <v>#REF!</v>
      </c>
      <c r="P276" s="24" t="e">
        <f t="shared" si="33"/>
        <v>#REF!</v>
      </c>
      <c r="R276" s="24" t="e">
        <f>IF(J276=0,0,Agents($K$4,$K$5,J276,$K$3)/(1-$K$7))</f>
        <v>#REF!</v>
      </c>
      <c r="S276" s="24" t="e">
        <f>IF(K276=0,0,Agents($K$4,$K$5,K276,$K$3)/(1-$K$7))</f>
        <v>#REF!</v>
      </c>
      <c r="T276" s="24" t="e">
        <f>IF(L276=0,0,Agents($K$4,$K$5,L276,$K$3)/(1-$K$7))</f>
        <v>#REF!</v>
      </c>
      <c r="U276" s="24" t="e">
        <f>IF(M276=0,0,Agents($K$4,$K$5,M276,$K$3)/(1-$K$7))</f>
        <v>#REF!</v>
      </c>
      <c r="V276" s="24" t="e">
        <f>IF(N276=0,0,Agents($K$4,$K$5,N276,$K$3)/(1-$K$7))</f>
        <v>#REF!</v>
      </c>
      <c r="W276" s="24" t="e">
        <f>IF(O276=0,0,Agents($K$4,$K$5,O276,$K$3)/(1-$K$7))</f>
        <v>#REF!</v>
      </c>
      <c r="X276" s="24" t="e">
        <f>IF(P276=0,0,Agents($K$4,$K$5,P276,$K$3)/(1-$K$7))</f>
        <v>#REF!</v>
      </c>
    </row>
    <row r="277" spans="1:24" x14ac:dyDescent="0.25">
      <c r="A277" s="8">
        <v>0.6875</v>
      </c>
      <c r="B277" s="17"/>
      <c r="C277" s="18">
        <v>4.4423734078906492E-2</v>
      </c>
      <c r="D277" s="18">
        <v>3.5912453760789151E-2</v>
      </c>
      <c r="E277" s="18">
        <v>3.8466265208307732E-2</v>
      </c>
      <c r="F277" s="18">
        <v>3.8143070449300938E-2</v>
      </c>
      <c r="G277" s="18">
        <v>3.0223772159256031E-2</v>
      </c>
      <c r="H277" s="19"/>
      <c r="J277" s="30" t="e">
        <f t="shared" si="33"/>
        <v>#REF!</v>
      </c>
      <c r="K277" s="30" t="e">
        <f t="shared" si="33"/>
        <v>#REF!</v>
      </c>
      <c r="L277" s="30" t="e">
        <f t="shared" si="33"/>
        <v>#REF!</v>
      </c>
      <c r="M277" s="30" t="e">
        <f t="shared" si="33"/>
        <v>#REF!</v>
      </c>
      <c r="N277" s="30" t="e">
        <f t="shared" si="33"/>
        <v>#REF!</v>
      </c>
      <c r="O277" s="30" t="e">
        <f t="shared" si="33"/>
        <v>#REF!</v>
      </c>
      <c r="P277" s="30" t="e">
        <f t="shared" si="33"/>
        <v>#REF!</v>
      </c>
      <c r="R277" s="30" t="e">
        <f>IF(J277=0,0,Agents($K$4,$K$5,J277,$K$3)/(1-$K$7))</f>
        <v>#REF!</v>
      </c>
      <c r="S277" s="30" t="e">
        <f>IF(K277=0,0,Agents($K$4,$K$5,K277,$K$3)/(1-$K$7))</f>
        <v>#REF!</v>
      </c>
      <c r="T277" s="30" t="e">
        <f>IF(L277=0,0,Agents($K$4,$K$5,L277,$K$3)/(1-$K$7))</f>
        <v>#REF!</v>
      </c>
      <c r="U277" s="30" t="e">
        <f>IF(M277=0,0,Agents($K$4,$K$5,M277,$K$3)/(1-$K$7))</f>
        <v>#REF!</v>
      </c>
      <c r="V277" s="30" t="e">
        <f>IF(N277=0,0,Agents($K$4,$K$5,N277,$K$3)/(1-$K$7))</f>
        <v>#REF!</v>
      </c>
      <c r="W277" s="30" t="e">
        <f>IF(O277=0,0,Agents($K$4,$K$5,O277,$K$3)/(1-$K$7))</f>
        <v>#REF!</v>
      </c>
      <c r="X277" s="30" t="e">
        <f>IF(P277=0,0,Agents($K$4,$K$5,P277,$K$3)/(1-$K$7))</f>
        <v>#REF!</v>
      </c>
    </row>
    <row r="278" spans="1:24" x14ac:dyDescent="0.25">
      <c r="A278" s="7">
        <v>0.70833333333333337</v>
      </c>
      <c r="B278" s="11"/>
      <c r="C278" s="12">
        <v>2.2988505747126436E-2</v>
      </c>
      <c r="D278" s="12">
        <v>2.2348951911220716E-2</v>
      </c>
      <c r="E278" s="12">
        <v>1.9417475728155338E-2</v>
      </c>
      <c r="F278" s="12">
        <v>2.4704764490294556E-2</v>
      </c>
      <c r="G278" s="12">
        <v>1.4675966288869515E-2</v>
      </c>
      <c r="H278" s="13"/>
      <c r="J278" s="24" t="e">
        <f t="shared" si="33"/>
        <v>#REF!</v>
      </c>
      <c r="K278" s="24" t="e">
        <f t="shared" si="33"/>
        <v>#REF!</v>
      </c>
      <c r="L278" s="24" t="e">
        <f t="shared" si="33"/>
        <v>#REF!</v>
      </c>
      <c r="M278" s="24" t="e">
        <f t="shared" si="33"/>
        <v>#REF!</v>
      </c>
      <c r="N278" s="24" t="e">
        <f t="shared" si="33"/>
        <v>#REF!</v>
      </c>
      <c r="O278" s="24" t="e">
        <f t="shared" si="33"/>
        <v>#REF!</v>
      </c>
      <c r="P278" s="24" t="e">
        <f t="shared" si="33"/>
        <v>#REF!</v>
      </c>
      <c r="R278" s="24" t="e">
        <f>IF(J278=0,0,Agents($K$4,$K$5,J278,$K$3)/(1-$K$7))</f>
        <v>#REF!</v>
      </c>
      <c r="S278" s="24" t="e">
        <f>IF(K278=0,0,Agents($K$4,$K$5,K278,$K$3)/(1-$K$7))</f>
        <v>#REF!</v>
      </c>
      <c r="T278" s="24" t="e">
        <f>IF(L278=0,0,Agents($K$4,$K$5,L278,$K$3)/(1-$K$7))</f>
        <v>#REF!</v>
      </c>
      <c r="U278" s="24" t="e">
        <f>IF(M278=0,0,Agents($K$4,$K$5,M278,$K$3)/(1-$K$7))</f>
        <v>#REF!</v>
      </c>
      <c r="V278" s="24" t="e">
        <f>IF(N278=0,0,Agents($K$4,$K$5,N278,$K$3)/(1-$K$7))</f>
        <v>#REF!</v>
      </c>
      <c r="W278" s="24" t="e">
        <f>IF(O278=0,0,Agents($K$4,$K$5,O278,$K$3)/(1-$K$7))</f>
        <v>#REF!</v>
      </c>
      <c r="X278" s="24" t="e">
        <f>IF(P278=0,0,Agents($K$4,$K$5,P278,$K$3)/(1-$K$7))</f>
        <v>#REF!</v>
      </c>
    </row>
    <row r="279" spans="1:24" x14ac:dyDescent="0.25">
      <c r="A279" s="8">
        <v>0.72916666666666663</v>
      </c>
      <c r="B279" s="17"/>
      <c r="C279" s="18">
        <v>1.3668841255048152E-2</v>
      </c>
      <c r="D279" s="18">
        <v>9.7102342786683105E-3</v>
      </c>
      <c r="E279" s="18">
        <v>1.1552169104092418E-2</v>
      </c>
      <c r="F279" s="18">
        <v>1.2080901316682503E-2</v>
      </c>
      <c r="G279" s="18">
        <v>1.0462074978204011E-2</v>
      </c>
      <c r="H279" s="19"/>
      <c r="J279" s="30" t="e">
        <f t="shared" si="33"/>
        <v>#REF!</v>
      </c>
      <c r="K279" s="30" t="e">
        <f t="shared" si="33"/>
        <v>#REF!</v>
      </c>
      <c r="L279" s="30" t="e">
        <f t="shared" si="33"/>
        <v>#REF!</v>
      </c>
      <c r="M279" s="30" t="e">
        <f t="shared" si="33"/>
        <v>#REF!</v>
      </c>
      <c r="N279" s="30" t="e">
        <f t="shared" si="33"/>
        <v>#REF!</v>
      </c>
      <c r="O279" s="30" t="e">
        <f t="shared" si="33"/>
        <v>#REF!</v>
      </c>
      <c r="P279" s="30" t="e">
        <f t="shared" si="33"/>
        <v>#REF!</v>
      </c>
      <c r="R279" s="30" t="e">
        <f>IF(J279=0,0,Agents($K$4,$K$5,J279,$K$3)/(1-$K$7))</f>
        <v>#REF!</v>
      </c>
      <c r="S279" s="30" t="e">
        <f>IF(K279=0,0,Agents($K$4,$K$5,K279,$K$3)/(1-$K$7))</f>
        <v>#REF!</v>
      </c>
      <c r="T279" s="30" t="e">
        <f>IF(L279=0,0,Agents($K$4,$K$5,L279,$K$3)/(1-$K$7))</f>
        <v>#REF!</v>
      </c>
      <c r="U279" s="30" t="e">
        <f>IF(M279=0,0,Agents($K$4,$K$5,M279,$K$3)/(1-$K$7))</f>
        <v>#REF!</v>
      </c>
      <c r="V279" s="30" t="e">
        <f>IF(N279=0,0,Agents($K$4,$K$5,N279,$K$3)/(1-$K$7))</f>
        <v>#REF!</v>
      </c>
      <c r="W279" s="30" t="e">
        <f>IF(O279=0,0,Agents($K$4,$K$5,O279,$K$3)/(1-$K$7))</f>
        <v>#REF!</v>
      </c>
      <c r="X279" s="30" t="e">
        <f>IF(P279=0,0,Agents($K$4,$K$5,P279,$K$3)/(1-$K$7))</f>
        <v>#REF!</v>
      </c>
    </row>
    <row r="280" spans="1:24" x14ac:dyDescent="0.25">
      <c r="A280" s="7">
        <v>0.75</v>
      </c>
      <c r="B280" s="11"/>
      <c r="C280" s="12">
        <v>7.1450761105933524E-3</v>
      </c>
      <c r="D280" s="12">
        <v>5.0863131935881632E-3</v>
      </c>
      <c r="E280" s="12">
        <v>3.1952808160255622E-3</v>
      </c>
      <c r="F280" s="12">
        <v>4.4794353196687935E-3</v>
      </c>
      <c r="G280" s="12">
        <v>2.7608253414705027E-3</v>
      </c>
      <c r="H280" s="13"/>
      <c r="J280" s="24" t="e">
        <f t="shared" si="33"/>
        <v>#REF!</v>
      </c>
      <c r="K280" s="24" t="e">
        <f t="shared" si="33"/>
        <v>#REF!</v>
      </c>
      <c r="L280" s="24" t="e">
        <f t="shared" si="33"/>
        <v>#REF!</v>
      </c>
      <c r="M280" s="24" t="e">
        <f t="shared" si="33"/>
        <v>#REF!</v>
      </c>
      <c r="N280" s="24" t="e">
        <f t="shared" si="33"/>
        <v>#REF!</v>
      </c>
      <c r="O280" s="24" t="e">
        <f t="shared" si="33"/>
        <v>#REF!</v>
      </c>
      <c r="P280" s="24" t="e">
        <f t="shared" si="33"/>
        <v>#REF!</v>
      </c>
      <c r="R280" s="24" t="e">
        <f>IF(J280=0,0,Agents($K$4,$K$5,J280,$K$3)/(1-$K$7))</f>
        <v>#REF!</v>
      </c>
      <c r="S280" s="24" t="e">
        <f>IF(K280=0,0,Agents($K$4,$K$5,K280,$K$3)/(1-$K$7))</f>
        <v>#REF!</v>
      </c>
      <c r="T280" s="24" t="e">
        <f>IF(L280=0,0,Agents($K$4,$K$5,L280,$K$3)/(1-$K$7))</f>
        <v>#REF!</v>
      </c>
      <c r="U280" s="24" t="e">
        <f>IF(M280=0,0,Agents($K$4,$K$5,M280,$K$3)/(1-$K$7))</f>
        <v>#REF!</v>
      </c>
      <c r="V280" s="24" t="e">
        <f>IF(N280=0,0,Agents($K$4,$K$5,N280,$K$3)/(1-$K$7))</f>
        <v>#REF!</v>
      </c>
      <c r="W280" s="24" t="e">
        <f>IF(O280=0,0,Agents($K$4,$K$5,O280,$K$3)/(1-$K$7))</f>
        <v>#REF!</v>
      </c>
      <c r="X280" s="24" t="e">
        <f>IF(P280=0,0,Agents($K$4,$K$5,P280,$K$3)/(1-$K$7))</f>
        <v>#REF!</v>
      </c>
    </row>
    <row r="281" spans="1:24" x14ac:dyDescent="0.25">
      <c r="A281" s="8">
        <v>0.77083333333333337</v>
      </c>
      <c r="B281" s="17"/>
      <c r="C281" s="18">
        <v>3.2618825722273998E-3</v>
      </c>
      <c r="D281" s="18">
        <v>2.003699136868064E-3</v>
      </c>
      <c r="E281" s="18">
        <v>1.5976404080127811E-3</v>
      </c>
      <c r="F281" s="18">
        <v>2.5790688204153658E-3</v>
      </c>
      <c r="G281" s="18">
        <v>2.0342923568730021E-3</v>
      </c>
      <c r="H281" s="19"/>
      <c r="J281" s="30" t="e">
        <f t="shared" si="33"/>
        <v>#REF!</v>
      </c>
      <c r="K281" s="30" t="e">
        <f t="shared" si="33"/>
        <v>#REF!</v>
      </c>
      <c r="L281" s="30" t="e">
        <f t="shared" si="33"/>
        <v>#REF!</v>
      </c>
      <c r="M281" s="30" t="e">
        <f t="shared" si="33"/>
        <v>#REF!</v>
      </c>
      <c r="N281" s="30" t="e">
        <f t="shared" si="33"/>
        <v>#REF!</v>
      </c>
      <c r="O281" s="30" t="e">
        <f t="shared" si="33"/>
        <v>#REF!</v>
      </c>
      <c r="P281" s="30" t="e">
        <f t="shared" si="33"/>
        <v>#REF!</v>
      </c>
      <c r="R281" s="30" t="e">
        <f>IF(J281=0,0,Agents($K$4,$K$5,J281,$K$3)/(1-$K$7))</f>
        <v>#REF!</v>
      </c>
      <c r="S281" s="30" t="e">
        <f>IF(K281=0,0,Agents($K$4,$K$5,K281,$K$3)/(1-$K$7))</f>
        <v>#REF!</v>
      </c>
      <c r="T281" s="30" t="e">
        <f>IF(L281=0,0,Agents($K$4,$K$5,L281,$K$3)/(1-$K$7))</f>
        <v>#REF!</v>
      </c>
      <c r="U281" s="30" t="e">
        <f>IF(M281=0,0,Agents($K$4,$K$5,M281,$K$3)/(1-$K$7))</f>
        <v>#REF!</v>
      </c>
      <c r="V281" s="30" t="e">
        <f>IF(N281=0,0,Agents($K$4,$K$5,N281,$K$3)/(1-$K$7))</f>
        <v>#REF!</v>
      </c>
      <c r="W281" s="30" t="e">
        <f>IF(O281=0,0,Agents($K$4,$K$5,O281,$K$3)/(1-$K$7))</f>
        <v>#REF!</v>
      </c>
      <c r="X281" s="30" t="e">
        <f>IF(P281=0,0,Agents($K$4,$K$5,P281,$K$3)/(1-$K$7))</f>
        <v>#REF!</v>
      </c>
    </row>
    <row r="282" spans="1:24" x14ac:dyDescent="0.25">
      <c r="A282" s="7">
        <v>0.79166666666666663</v>
      </c>
      <c r="B282" s="11"/>
      <c r="C282" s="12">
        <v>9.3196644920782849E-4</v>
      </c>
      <c r="D282" s="12">
        <v>4.623921085080148E-4</v>
      </c>
      <c r="E282" s="12">
        <v>8.6026791200688219E-4</v>
      </c>
      <c r="F282" s="12">
        <v>5.4296185692955066E-4</v>
      </c>
      <c r="G282" s="12">
        <v>1.4530659691950015E-3</v>
      </c>
      <c r="H282" s="13"/>
      <c r="J282" s="24" t="e">
        <f t="shared" si="33"/>
        <v>#REF!</v>
      </c>
      <c r="K282" s="24" t="e">
        <f t="shared" si="33"/>
        <v>#REF!</v>
      </c>
      <c r="L282" s="24" t="e">
        <f t="shared" si="33"/>
        <v>#REF!</v>
      </c>
      <c r="M282" s="24" t="e">
        <f t="shared" si="33"/>
        <v>#REF!</v>
      </c>
      <c r="N282" s="24" t="e">
        <f t="shared" si="33"/>
        <v>#REF!</v>
      </c>
      <c r="O282" s="24" t="e">
        <f t="shared" si="33"/>
        <v>#REF!</v>
      </c>
      <c r="P282" s="24" t="e">
        <f t="shared" si="33"/>
        <v>#REF!</v>
      </c>
      <c r="R282" s="24" t="e">
        <f>IF(J282=0,0,Agents($K$4,$K$5,J282,$K$3)/(1-$K$7))</f>
        <v>#REF!</v>
      </c>
      <c r="S282" s="24" t="e">
        <f>IF(K282=0,0,Agents($K$4,$K$5,K282,$K$3)/(1-$K$7))</f>
        <v>#REF!</v>
      </c>
      <c r="T282" s="24" t="e">
        <f>IF(L282=0,0,Agents($K$4,$K$5,L282,$K$3)/(1-$K$7))</f>
        <v>#REF!</v>
      </c>
      <c r="U282" s="24" t="e">
        <f>IF(M282=0,0,Agents($K$4,$K$5,M282,$K$3)/(1-$K$7))</f>
        <v>#REF!</v>
      </c>
      <c r="V282" s="24" t="e">
        <f>IF(N282=0,0,Agents($K$4,$K$5,N282,$K$3)/(1-$K$7))</f>
        <v>#REF!</v>
      </c>
      <c r="W282" s="24" t="e">
        <f>IF(O282=0,0,Agents($K$4,$K$5,O282,$K$3)/(1-$K$7))</f>
        <v>#REF!</v>
      </c>
      <c r="X282" s="24" t="e">
        <f>IF(P282=0,0,Agents($K$4,$K$5,P282,$K$3)/(1-$K$7))</f>
        <v>#REF!</v>
      </c>
    </row>
    <row r="283" spans="1:24" x14ac:dyDescent="0.25">
      <c r="A283" s="9">
        <v>0.8125</v>
      </c>
      <c r="B283" s="17"/>
      <c r="C283" s="18">
        <v>4.6598322460391424E-4</v>
      </c>
      <c r="D283" s="18">
        <v>3.0826140567200987E-4</v>
      </c>
      <c r="E283" s="18">
        <v>1.2289541600098315E-4</v>
      </c>
      <c r="F283" s="18">
        <v>5.4296185692955066E-4</v>
      </c>
      <c r="G283" s="18">
        <v>4.3591979075850045E-4</v>
      </c>
      <c r="H283" s="19"/>
      <c r="J283" s="30" t="e">
        <f t="shared" si="33"/>
        <v>#REF!</v>
      </c>
      <c r="K283" s="30" t="e">
        <f t="shared" si="33"/>
        <v>#REF!</v>
      </c>
      <c r="L283" s="30" t="e">
        <f t="shared" si="33"/>
        <v>#REF!</v>
      </c>
      <c r="M283" s="30" t="e">
        <f t="shared" si="33"/>
        <v>#REF!</v>
      </c>
      <c r="N283" s="30" t="e">
        <f t="shared" si="33"/>
        <v>#REF!</v>
      </c>
      <c r="O283" s="30" t="e">
        <f t="shared" si="33"/>
        <v>#REF!</v>
      </c>
      <c r="P283" s="30" t="e">
        <f t="shared" si="33"/>
        <v>#REF!</v>
      </c>
      <c r="R283" s="30" t="e">
        <f>IF(J283=0,0,Agents($K$4,$K$5,J283,$K$3)/(1-$K$7))</f>
        <v>#REF!</v>
      </c>
      <c r="S283" s="30" t="e">
        <f>IF(K283=0,0,Agents($K$4,$K$5,K283,$K$3)/(1-$K$7))</f>
        <v>#REF!</v>
      </c>
      <c r="T283" s="30" t="e">
        <f>IF(L283=0,0,Agents($K$4,$K$5,L283,$K$3)/(1-$K$7))</f>
        <v>#REF!</v>
      </c>
      <c r="U283" s="30" t="e">
        <f>IF(M283=0,0,Agents($K$4,$K$5,M283,$K$3)/(1-$K$7))</f>
        <v>#REF!</v>
      </c>
      <c r="V283" s="30" t="e">
        <f>IF(N283=0,0,Agents($K$4,$K$5,N283,$K$3)/(1-$K$7))</f>
        <v>#REF!</v>
      </c>
      <c r="W283" s="30" t="e">
        <f>IF(O283=0,0,Agents($K$4,$K$5,O283,$K$3)/(1-$K$7))</f>
        <v>#REF!</v>
      </c>
      <c r="X283" s="30" t="e">
        <f>IF(P283=0,0,Agents($K$4,$K$5,P283,$K$3)/(1-$K$7))</f>
        <v>#REF!</v>
      </c>
    </row>
    <row r="284" spans="1:24" x14ac:dyDescent="0.25">
      <c r="A284" s="9"/>
      <c r="B284" s="59"/>
      <c r="C284" s="60"/>
      <c r="D284" s="60"/>
      <c r="E284" s="60"/>
      <c r="F284" s="60"/>
      <c r="G284" s="60"/>
      <c r="H284" s="61"/>
      <c r="J284" s="30" t="e">
        <f t="shared" ref="J284:P285" si="34">B284*J$286</f>
        <v>#REF!</v>
      </c>
      <c r="K284" s="30" t="e">
        <f t="shared" si="34"/>
        <v>#REF!</v>
      </c>
      <c r="L284" s="30" t="e">
        <f t="shared" si="34"/>
        <v>#REF!</v>
      </c>
      <c r="M284" s="30" t="e">
        <f t="shared" si="34"/>
        <v>#REF!</v>
      </c>
      <c r="N284" s="30" t="e">
        <f t="shared" si="34"/>
        <v>#REF!</v>
      </c>
      <c r="O284" s="30" t="e">
        <f t="shared" si="34"/>
        <v>#REF!</v>
      </c>
      <c r="P284" s="30" t="e">
        <f t="shared" si="34"/>
        <v>#REF!</v>
      </c>
      <c r="R284" s="30" t="e">
        <f>IF(J284=0,0,Agents($K$4,$K$5,J284,$K$3)/(1-$K$7))</f>
        <v>#REF!</v>
      </c>
      <c r="S284" s="30" t="e">
        <f>IF(K284=0,0,Agents($K$4,$K$5,K284,$K$3)/(1-$K$7))</f>
        <v>#REF!</v>
      </c>
      <c r="T284" s="30" t="e">
        <f>IF(L284=0,0,Agents($K$4,$K$5,L284,$K$3)/(1-$K$7))</f>
        <v>#REF!</v>
      </c>
      <c r="U284" s="30" t="e">
        <f>IF(M284=0,0,Agents($K$4,$K$5,M284,$K$3)/(1-$K$7))</f>
        <v>#REF!</v>
      </c>
      <c r="V284" s="30" t="e">
        <f>IF(N284=0,0,Agents($K$4,$K$5,N284,$K$3)/(1-$K$7))</f>
        <v>#REF!</v>
      </c>
      <c r="W284" s="30" t="e">
        <f>IF(O284=0,0,Agents($K$4,$K$5,O284,$K$3)/(1-$K$7))</f>
        <v>#REF!</v>
      </c>
      <c r="X284" s="30" t="e">
        <f>IF(P284=0,0,Agents($K$4,$K$5,P284,$K$3)/(1-$K$7))</f>
        <v>#REF!</v>
      </c>
    </row>
    <row r="285" spans="1:24" x14ac:dyDescent="0.25">
      <c r="A285" s="9"/>
      <c r="B285" s="59"/>
      <c r="C285" s="60"/>
      <c r="D285" s="60"/>
      <c r="E285" s="60"/>
      <c r="F285" s="60"/>
      <c r="G285" s="60"/>
      <c r="H285" s="61"/>
      <c r="J285" s="30" t="e">
        <f t="shared" si="34"/>
        <v>#REF!</v>
      </c>
      <c r="K285" s="30" t="e">
        <f t="shared" si="34"/>
        <v>#REF!</v>
      </c>
      <c r="L285" s="30" t="e">
        <f t="shared" si="34"/>
        <v>#REF!</v>
      </c>
      <c r="M285" s="30" t="e">
        <f t="shared" si="34"/>
        <v>#REF!</v>
      </c>
      <c r="N285" s="30" t="e">
        <f t="shared" si="34"/>
        <v>#REF!</v>
      </c>
      <c r="O285" s="30" t="e">
        <f t="shared" si="34"/>
        <v>#REF!</v>
      </c>
      <c r="P285" s="30" t="e">
        <f t="shared" si="34"/>
        <v>#REF!</v>
      </c>
      <c r="R285" s="30" t="e">
        <f>IF(J285=0,0,Agents($K$4,$K$5,J285,$K$3)/(1-$K$7))</f>
        <v>#REF!</v>
      </c>
      <c r="S285" s="30" t="e">
        <f>IF(K285=0,0,Agents($K$4,$K$5,K285,$K$3)/(1-$K$7))</f>
        <v>#REF!</v>
      </c>
      <c r="T285" s="30" t="e">
        <f>IF(L285=0,0,Agents($K$4,$K$5,L285,$K$3)/(1-$K$7))</f>
        <v>#REF!</v>
      </c>
      <c r="U285" s="30" t="e">
        <f>IF(M285=0,0,Agents($K$4,$K$5,M285,$K$3)/(1-$K$7))</f>
        <v>#REF!</v>
      </c>
      <c r="V285" s="30" t="e">
        <f>IF(N285=0,0,Agents($K$4,$K$5,N285,$K$3)/(1-$K$7))</f>
        <v>#REF!</v>
      </c>
      <c r="W285" s="30" t="e">
        <f>IF(O285=0,0,Agents($K$4,$K$5,O285,$K$3)/(1-$K$7))</f>
        <v>#REF!</v>
      </c>
      <c r="X285" s="30" t="e">
        <f>IF(P285=0,0,Agents($K$4,$K$5,P285,$K$3)/(1-$K$7))</f>
        <v>#REF!</v>
      </c>
    </row>
    <row r="286" spans="1:24" x14ac:dyDescent="0.25">
      <c r="B286" s="14"/>
      <c r="C286" s="15">
        <v>0.18231762573629362</v>
      </c>
      <c r="D286" s="15">
        <v>0.1837335749886724</v>
      </c>
      <c r="E286" s="15">
        <v>0.23043158133212505</v>
      </c>
      <c r="F286" s="15">
        <v>0.20862596284549162</v>
      </c>
      <c r="G286" s="15">
        <v>0.19489125509741731</v>
      </c>
      <c r="H286" s="16"/>
      <c r="J286" s="27" t="e">
        <f t="shared" ref="J286:P286" si="35">$K$2*B286/SUM($B$286:$H$286)</f>
        <v>#REF!</v>
      </c>
      <c r="K286" s="27" t="e">
        <f t="shared" si="35"/>
        <v>#REF!</v>
      </c>
      <c r="L286" s="27" t="e">
        <f t="shared" si="35"/>
        <v>#REF!</v>
      </c>
      <c r="M286" s="27" t="e">
        <f t="shared" si="35"/>
        <v>#REF!</v>
      </c>
      <c r="N286" s="27" t="e">
        <f t="shared" si="35"/>
        <v>#REF!</v>
      </c>
      <c r="O286" s="27" t="e">
        <f t="shared" si="35"/>
        <v>#REF!</v>
      </c>
      <c r="P286" s="27" t="e">
        <f t="shared" si="35"/>
        <v>#REF!</v>
      </c>
      <c r="R286" s="26" t="e">
        <f t="shared" ref="R286:X286" si="36">(SUM(R260:R285)/2)/$C$6</f>
        <v>#REF!</v>
      </c>
      <c r="S286" s="26" t="e">
        <f t="shared" si="36"/>
        <v>#REF!</v>
      </c>
      <c r="T286" s="26" t="e">
        <f t="shared" si="36"/>
        <v>#REF!</v>
      </c>
      <c r="U286" s="26" t="e">
        <f t="shared" si="36"/>
        <v>#REF!</v>
      </c>
      <c r="V286" s="26" t="e">
        <f t="shared" si="36"/>
        <v>#REF!</v>
      </c>
      <c r="W286" s="26" t="e">
        <f t="shared" si="36"/>
        <v>#REF!</v>
      </c>
      <c r="X286" s="26" t="e">
        <f t="shared" si="36"/>
        <v>#REF!</v>
      </c>
    </row>
    <row r="287" spans="1:24" x14ac:dyDescent="0.25">
      <c r="R287" s="32" t="e">
        <f>SUM(R286:X286)/5</f>
        <v>#REF!</v>
      </c>
      <c r="S287" s="31"/>
      <c r="T287" s="31"/>
      <c r="U287" s="31"/>
      <c r="V287" s="31"/>
      <c r="W287" s="31"/>
      <c r="X287" s="4"/>
    </row>
    <row r="289" spans="1:24" x14ac:dyDescent="0.25">
      <c r="A289" s="39" t="s">
        <v>17</v>
      </c>
      <c r="J289" s="6" t="s">
        <v>14</v>
      </c>
      <c r="K289" s="20"/>
      <c r="L289" s="20"/>
      <c r="M289" s="33">
        <v>43374</v>
      </c>
      <c r="N289" s="20"/>
      <c r="O289" s="20"/>
      <c r="P289" s="21"/>
      <c r="R289" s="6" t="s">
        <v>15</v>
      </c>
      <c r="S289" s="20"/>
      <c r="T289" s="20"/>
      <c r="U289" s="20"/>
      <c r="V289" s="20"/>
      <c r="W289" s="20"/>
      <c r="X289" s="21"/>
    </row>
    <row r="290" spans="1:24" x14ac:dyDescent="0.25">
      <c r="A290" s="5" t="s">
        <v>6</v>
      </c>
      <c r="B290" s="22" t="s">
        <v>13</v>
      </c>
      <c r="C290" s="28" t="s">
        <v>7</v>
      </c>
      <c r="D290" s="28" t="s">
        <v>8</v>
      </c>
      <c r="E290" s="28" t="s">
        <v>9</v>
      </c>
      <c r="F290" s="28" t="s">
        <v>10</v>
      </c>
      <c r="G290" s="28" t="s">
        <v>11</v>
      </c>
      <c r="H290" s="29" t="s">
        <v>12</v>
      </c>
      <c r="J290" s="22" t="s">
        <v>13</v>
      </c>
      <c r="K290" s="20" t="s">
        <v>7</v>
      </c>
      <c r="L290" s="20" t="s">
        <v>8</v>
      </c>
      <c r="M290" s="20" t="s">
        <v>9</v>
      </c>
      <c r="N290" s="20" t="s">
        <v>10</v>
      </c>
      <c r="O290" s="20" t="s">
        <v>11</v>
      </c>
      <c r="P290" s="21" t="s">
        <v>12</v>
      </c>
      <c r="R290" s="22" t="s">
        <v>13</v>
      </c>
      <c r="S290" s="20" t="s">
        <v>7</v>
      </c>
      <c r="T290" s="20" t="s">
        <v>8</v>
      </c>
      <c r="U290" s="20" t="s">
        <v>9</v>
      </c>
      <c r="V290" s="20" t="s">
        <v>10</v>
      </c>
      <c r="W290" s="20" t="s">
        <v>11</v>
      </c>
      <c r="X290" s="21" t="s">
        <v>12</v>
      </c>
    </row>
    <row r="291" spans="1:24" x14ac:dyDescent="0.25">
      <c r="A291" s="10">
        <v>0.33333333333333331</v>
      </c>
      <c r="B291" s="62">
        <v>0</v>
      </c>
      <c r="C291" s="63">
        <v>1.9093594639383239E-2</v>
      </c>
      <c r="D291" s="63">
        <v>2.2455414703892358E-2</v>
      </c>
      <c r="E291" s="63">
        <v>2.2021353245562324E-2</v>
      </c>
      <c r="F291" s="63">
        <v>2.2600738658287857E-2</v>
      </c>
      <c r="G291" s="63">
        <v>2.2287617824119026E-2</v>
      </c>
      <c r="H291" s="64">
        <v>1.3537906137184115E-2</v>
      </c>
      <c r="J291" s="24" t="e">
        <f t="shared" ref="J291:P314" si="37">B291*J$317</f>
        <v>#REF!</v>
      </c>
      <c r="K291" s="24" t="e">
        <f t="shared" si="37"/>
        <v>#REF!</v>
      </c>
      <c r="L291" s="24" t="e">
        <f t="shared" si="37"/>
        <v>#REF!</v>
      </c>
      <c r="M291" s="24" t="e">
        <f t="shared" si="37"/>
        <v>#REF!</v>
      </c>
      <c r="N291" s="24" t="e">
        <f t="shared" si="37"/>
        <v>#REF!</v>
      </c>
      <c r="O291" s="24" t="e">
        <f t="shared" si="37"/>
        <v>#REF!</v>
      </c>
      <c r="P291" s="24" t="e">
        <f t="shared" si="37"/>
        <v>#REF!</v>
      </c>
      <c r="R291" s="24" t="e">
        <f>IF(J291=0,0,Agents($L$4,$L$5,J291,$L$3)/(1-$L$7))</f>
        <v>#REF!</v>
      </c>
      <c r="S291" s="24" t="e">
        <f>IF(K291=0,0,Agents($L$4,$L$5,K291,$L$3)/(1-$L$7))</f>
        <v>#REF!</v>
      </c>
      <c r="T291" s="24" t="e">
        <f>IF(L291=0,0,Agents($L$4,$L$5,L291,$L$3)/(1-$L$7))</f>
        <v>#REF!</v>
      </c>
      <c r="U291" s="24" t="e">
        <f>IF(M291=0,0,Agents($L$4,$L$5,M291,$L$3)/(1-$L$7))</f>
        <v>#REF!</v>
      </c>
      <c r="V291" s="24" t="e">
        <f>IF(N291=0,0,Agents($L$4,$L$5,N291,$L$3)/(1-$L$7))</f>
        <v>#REF!</v>
      </c>
      <c r="W291" s="24" t="e">
        <f>IF(O291=0,0,Agents($L$4,$L$5,O291,$L$3)/(1-$L$7))</f>
        <v>#REF!</v>
      </c>
      <c r="X291" s="24" t="e">
        <f>IF(P291=0,0,Agents($L$4,$L$5,P291,$L$3)/(1-$L$7))</f>
        <v>#REF!</v>
      </c>
    </row>
    <row r="292" spans="1:24" x14ac:dyDescent="0.25">
      <c r="A292" s="8">
        <v>0.35416666666666669</v>
      </c>
      <c r="B292" s="65">
        <v>0</v>
      </c>
      <c r="C292" s="66">
        <v>3.717847107140284E-2</v>
      </c>
      <c r="D292" s="66">
        <v>4.1974646700624257E-2</v>
      </c>
      <c r="E292" s="66">
        <v>4.2287286303792491E-2</v>
      </c>
      <c r="F292" s="66">
        <v>4.0198996747698584E-2</v>
      </c>
      <c r="G292" s="66">
        <v>4.2588470788581329E-2</v>
      </c>
      <c r="H292" s="67">
        <v>2.2563176895306861E-2</v>
      </c>
      <c r="J292" s="30" t="e">
        <f t="shared" si="37"/>
        <v>#REF!</v>
      </c>
      <c r="K292" s="30" t="e">
        <f t="shared" si="37"/>
        <v>#REF!</v>
      </c>
      <c r="L292" s="30" t="e">
        <f t="shared" si="37"/>
        <v>#REF!</v>
      </c>
      <c r="M292" s="30" t="e">
        <f t="shared" si="37"/>
        <v>#REF!</v>
      </c>
      <c r="N292" s="30" t="e">
        <f t="shared" si="37"/>
        <v>#REF!</v>
      </c>
      <c r="O292" s="30" t="e">
        <f t="shared" si="37"/>
        <v>#REF!</v>
      </c>
      <c r="P292" s="30" t="e">
        <f t="shared" si="37"/>
        <v>#REF!</v>
      </c>
      <c r="R292" s="30" t="e">
        <f>IF(J292=0,0,Agents($L$4,$L$5,J292,$L$3)/(1-$L$7))</f>
        <v>#REF!</v>
      </c>
      <c r="S292" s="30" t="e">
        <f>IF(K292=0,0,Agents($L$4,$L$5,K292,$L$3)/(1-$L$7))</f>
        <v>#REF!</v>
      </c>
      <c r="T292" s="30" t="e">
        <f>IF(L292=0,0,Agents($L$4,$L$5,L292,$L$3)/(1-$L$7))</f>
        <v>#REF!</v>
      </c>
      <c r="U292" s="30" t="e">
        <f>IF(M292=0,0,Agents($L$4,$L$5,M292,$L$3)/(1-$L$7))</f>
        <v>#REF!</v>
      </c>
      <c r="V292" s="30" t="e">
        <f>IF(N292=0,0,Agents($L$4,$L$5,N292,$L$3)/(1-$L$7))</f>
        <v>#REF!</v>
      </c>
      <c r="W292" s="30" t="e">
        <f>IF(O292=0,0,Agents($L$4,$L$5,O292,$L$3)/(1-$L$7))</f>
        <v>#REF!</v>
      </c>
      <c r="X292" s="30" t="e">
        <f>IF(P292=0,0,Agents($L$4,$L$5,P292,$L$3)/(1-$L$7))</f>
        <v>#REF!</v>
      </c>
    </row>
    <row r="293" spans="1:24" x14ac:dyDescent="0.25">
      <c r="A293" s="7">
        <v>0.375</v>
      </c>
      <c r="B293" s="62">
        <v>7.8431372549019607E-2</v>
      </c>
      <c r="C293" s="63">
        <v>4.5911088695150946E-2</v>
      </c>
      <c r="D293" s="63">
        <v>5.1983199928510332E-2</v>
      </c>
      <c r="E293" s="63">
        <v>5.2937708783651012E-2</v>
      </c>
      <c r="F293" s="63">
        <v>5.0548481340609672E-2</v>
      </c>
      <c r="G293" s="63">
        <v>5.5524849498827362E-2</v>
      </c>
      <c r="H293" s="64">
        <v>4.1516245487364621E-2</v>
      </c>
      <c r="J293" s="24" t="e">
        <f t="shared" si="37"/>
        <v>#REF!</v>
      </c>
      <c r="K293" s="24" t="e">
        <f t="shared" si="37"/>
        <v>#REF!</v>
      </c>
      <c r="L293" s="24" t="e">
        <f t="shared" si="37"/>
        <v>#REF!</v>
      </c>
      <c r="M293" s="24" t="e">
        <f t="shared" si="37"/>
        <v>#REF!</v>
      </c>
      <c r="N293" s="24" t="e">
        <f t="shared" si="37"/>
        <v>#REF!</v>
      </c>
      <c r="O293" s="24" t="e">
        <f t="shared" si="37"/>
        <v>#REF!</v>
      </c>
      <c r="P293" s="24" t="e">
        <f t="shared" si="37"/>
        <v>#REF!</v>
      </c>
      <c r="R293" s="24" t="e">
        <f>IF(J293=0,0,Agents($L$4,$L$5,J293,$L$3)/(1-$L$7))</f>
        <v>#REF!</v>
      </c>
      <c r="S293" s="24" t="e">
        <f>IF(K293=0,0,Agents($L$4,$L$5,K293,$L$3)/(1-$L$7))</f>
        <v>#REF!</v>
      </c>
      <c r="T293" s="24" t="e">
        <f>IF(L293=0,0,Agents($L$4,$L$5,L293,$L$3)/(1-$L$7))</f>
        <v>#REF!</v>
      </c>
      <c r="U293" s="24" t="e">
        <f>IF(M293=0,0,Agents($L$4,$L$5,M293,$L$3)/(1-$L$7))</f>
        <v>#REF!</v>
      </c>
      <c r="V293" s="24" t="e">
        <f>IF(N293=0,0,Agents($L$4,$L$5,N293,$L$3)/(1-$L$7))</f>
        <v>#REF!</v>
      </c>
      <c r="W293" s="24" t="e">
        <f>IF(O293=0,0,Agents($L$4,$L$5,O293,$L$3)/(1-$L$7))</f>
        <v>#REF!</v>
      </c>
      <c r="X293" s="24" t="e">
        <f>IF(P293=0,0,Agents($L$4,$L$5,P293,$L$3)/(1-$L$7))</f>
        <v>#REF!</v>
      </c>
    </row>
    <row r="294" spans="1:24" x14ac:dyDescent="0.25">
      <c r="A294" s="8">
        <v>0.39583333333333331</v>
      </c>
      <c r="B294" s="65">
        <v>4.9019607843137254E-2</v>
      </c>
      <c r="C294" s="66">
        <v>5.5767706607104256E-2</v>
      </c>
      <c r="D294" s="66">
        <v>5.8340673790101237E-2</v>
      </c>
      <c r="E294" s="66">
        <v>5.6841553677867293E-2</v>
      </c>
      <c r="F294" s="66">
        <v>5.8403616118185328E-2</v>
      </c>
      <c r="G294" s="66">
        <v>6.3949927550303987E-2</v>
      </c>
      <c r="H294" s="67">
        <v>4.6028880866425995E-2</v>
      </c>
      <c r="J294" s="30" t="e">
        <f t="shared" si="37"/>
        <v>#REF!</v>
      </c>
      <c r="K294" s="30" t="e">
        <f t="shared" si="37"/>
        <v>#REF!</v>
      </c>
      <c r="L294" s="30" t="e">
        <f t="shared" si="37"/>
        <v>#REF!</v>
      </c>
      <c r="M294" s="30" t="e">
        <f t="shared" si="37"/>
        <v>#REF!</v>
      </c>
      <c r="N294" s="30" t="e">
        <f t="shared" si="37"/>
        <v>#REF!</v>
      </c>
      <c r="O294" s="30" t="e">
        <f t="shared" si="37"/>
        <v>#REF!</v>
      </c>
      <c r="P294" s="30" t="e">
        <f t="shared" si="37"/>
        <v>#REF!</v>
      </c>
      <c r="R294" s="30" t="e">
        <f>IF(J294=0,0,Agents($L$4,$L$5,J294,$L$3)/(1-$L$7))</f>
        <v>#REF!</v>
      </c>
      <c r="S294" s="30" t="e">
        <f>IF(K294=0,0,Agents($L$4,$L$5,K294,$L$3)/(1-$L$7))</f>
        <v>#REF!</v>
      </c>
      <c r="T294" s="30" t="e">
        <f>IF(L294=0,0,Agents($L$4,$L$5,L294,$L$3)/(1-$L$7))</f>
        <v>#REF!</v>
      </c>
      <c r="U294" s="30" t="e">
        <f>IF(M294=0,0,Agents($L$4,$L$5,M294,$L$3)/(1-$L$7))</f>
        <v>#REF!</v>
      </c>
      <c r="V294" s="30" t="e">
        <f>IF(N294=0,0,Agents($L$4,$L$5,N294,$L$3)/(1-$L$7))</f>
        <v>#REF!</v>
      </c>
      <c r="W294" s="30" t="e">
        <f>IF(O294=0,0,Agents($L$4,$L$5,O294,$L$3)/(1-$L$7))</f>
        <v>#REF!</v>
      </c>
      <c r="X294" s="30" t="e">
        <f>IF(P294=0,0,Agents($L$4,$L$5,P294,$L$3)/(1-$L$7))</f>
        <v>#REF!</v>
      </c>
    </row>
    <row r="295" spans="1:24" x14ac:dyDescent="0.25">
      <c r="A295" s="7">
        <v>0.41666666666666669</v>
      </c>
      <c r="B295" s="62">
        <v>4.9019607843137254E-2</v>
      </c>
      <c r="C295" s="63">
        <v>5.6127963109734128E-2</v>
      </c>
      <c r="D295" s="63">
        <v>6.1149196379559061E-2</v>
      </c>
      <c r="E295" s="63">
        <v>5.9396083054955133E-2</v>
      </c>
      <c r="F295" s="63">
        <v>5.9643900556749903E-2</v>
      </c>
      <c r="G295" s="63">
        <v>6.5563240368671852E-2</v>
      </c>
      <c r="H295" s="64">
        <v>7.4909747292418769E-2</v>
      </c>
      <c r="J295" s="24" t="e">
        <f t="shared" si="37"/>
        <v>#REF!</v>
      </c>
      <c r="K295" s="24" t="e">
        <f t="shared" si="37"/>
        <v>#REF!</v>
      </c>
      <c r="L295" s="24" t="e">
        <f t="shared" si="37"/>
        <v>#REF!</v>
      </c>
      <c r="M295" s="24" t="e">
        <f t="shared" si="37"/>
        <v>#REF!</v>
      </c>
      <c r="N295" s="24" t="e">
        <f t="shared" si="37"/>
        <v>#REF!</v>
      </c>
      <c r="O295" s="24" t="e">
        <f t="shared" si="37"/>
        <v>#REF!</v>
      </c>
      <c r="P295" s="24" t="e">
        <f t="shared" si="37"/>
        <v>#REF!</v>
      </c>
      <c r="R295" s="24" t="e">
        <f>IF(J295=0,0,Agents($L$4,$L$5,J295,$L$3)/(1-$L$7))</f>
        <v>#REF!</v>
      </c>
      <c r="S295" s="24" t="e">
        <f>IF(K295=0,0,Agents($L$4,$L$5,K295,$L$3)/(1-$L$7))</f>
        <v>#REF!</v>
      </c>
      <c r="T295" s="24" t="e">
        <f>IF(L295=0,0,Agents($L$4,$L$5,L295,$L$3)/(1-$L$7))</f>
        <v>#REF!</v>
      </c>
      <c r="U295" s="24" t="e">
        <f>IF(M295=0,0,Agents($L$4,$L$5,M295,$L$3)/(1-$L$7))</f>
        <v>#REF!</v>
      </c>
      <c r="V295" s="24" t="e">
        <f>IF(N295=0,0,Agents($L$4,$L$5,N295,$L$3)/(1-$L$7))</f>
        <v>#REF!</v>
      </c>
      <c r="W295" s="24" t="e">
        <f>IF(O295=0,0,Agents($L$4,$L$5,O295,$L$3)/(1-$L$7))</f>
        <v>#REF!</v>
      </c>
      <c r="X295" s="24" t="e">
        <f>IF(P295=0,0,Agents($L$4,$L$5,P295,$L$3)/(1-$L$7))</f>
        <v>#REF!</v>
      </c>
    </row>
    <row r="296" spans="1:24" x14ac:dyDescent="0.25">
      <c r="A296" s="8">
        <v>0.4375</v>
      </c>
      <c r="B296" s="65">
        <v>3.9215686274509803E-2</v>
      </c>
      <c r="C296" s="66">
        <v>6.0580733482239357E-2</v>
      </c>
      <c r="D296" s="66">
        <v>6.1570474767977737E-2</v>
      </c>
      <c r="E296" s="66">
        <v>6.1531407611187527E-2</v>
      </c>
      <c r="F296" s="66">
        <v>6.0415633096301199E-2</v>
      </c>
      <c r="G296" s="66">
        <v>6.4965717102609677E-2</v>
      </c>
      <c r="H296" s="67">
        <v>6.6787003610108309E-2</v>
      </c>
      <c r="J296" s="30" t="e">
        <f t="shared" si="37"/>
        <v>#REF!</v>
      </c>
      <c r="K296" s="30" t="e">
        <f t="shared" si="37"/>
        <v>#REF!</v>
      </c>
      <c r="L296" s="30" t="e">
        <f t="shared" si="37"/>
        <v>#REF!</v>
      </c>
      <c r="M296" s="30" t="e">
        <f t="shared" si="37"/>
        <v>#REF!</v>
      </c>
      <c r="N296" s="30" t="e">
        <f t="shared" si="37"/>
        <v>#REF!</v>
      </c>
      <c r="O296" s="30" t="e">
        <f t="shared" si="37"/>
        <v>#REF!</v>
      </c>
      <c r="P296" s="30" t="e">
        <f t="shared" si="37"/>
        <v>#REF!</v>
      </c>
      <c r="R296" s="30" t="e">
        <f>IF(J296=0,0,Agents($L$4,$L$5,J296,$L$3)/(1-$L$7))</f>
        <v>#REF!</v>
      </c>
      <c r="S296" s="30" t="e">
        <f>IF(K296=0,0,Agents($L$4,$L$5,K296,$L$3)/(1-$L$7))</f>
        <v>#REF!</v>
      </c>
      <c r="T296" s="30" t="e">
        <f>IF(L296=0,0,Agents($L$4,$L$5,L296,$L$3)/(1-$L$7))</f>
        <v>#REF!</v>
      </c>
      <c r="U296" s="30" t="e">
        <f>IF(M296=0,0,Agents($L$4,$L$5,M296,$L$3)/(1-$L$7))</f>
        <v>#REF!</v>
      </c>
      <c r="V296" s="30" t="e">
        <f>IF(N296=0,0,Agents($L$4,$L$5,N296,$L$3)/(1-$L$7))</f>
        <v>#REF!</v>
      </c>
      <c r="W296" s="30" t="e">
        <f>IF(O296=0,0,Agents($L$4,$L$5,O296,$L$3)/(1-$L$7))</f>
        <v>#REF!</v>
      </c>
      <c r="X296" s="30" t="e">
        <f>IF(P296=0,0,Agents($L$4,$L$5,P296,$L$3)/(1-$L$7))</f>
        <v>#REF!</v>
      </c>
    </row>
    <row r="297" spans="1:24" x14ac:dyDescent="0.25">
      <c r="A297" s="7">
        <v>0.45833333333333331</v>
      </c>
      <c r="B297" s="62">
        <v>6.8627450980392163E-2</v>
      </c>
      <c r="C297" s="63">
        <v>6.3491606023488731E-2</v>
      </c>
      <c r="D297" s="63">
        <v>6.1978987144626151E-2</v>
      </c>
      <c r="E297" s="63">
        <v>6.2199515294425883E-2</v>
      </c>
      <c r="F297" s="63">
        <v>6.1614574720246958E-2</v>
      </c>
      <c r="G297" s="63">
        <v>6.4024617958561764E-2</v>
      </c>
      <c r="H297" s="64">
        <v>6.4981949458483748E-2</v>
      </c>
      <c r="J297" s="24" t="e">
        <f t="shared" si="37"/>
        <v>#REF!</v>
      </c>
      <c r="K297" s="24" t="e">
        <f t="shared" si="37"/>
        <v>#REF!</v>
      </c>
      <c r="L297" s="24" t="e">
        <f t="shared" si="37"/>
        <v>#REF!</v>
      </c>
      <c r="M297" s="24" t="e">
        <f t="shared" si="37"/>
        <v>#REF!</v>
      </c>
      <c r="N297" s="24" t="e">
        <f t="shared" si="37"/>
        <v>#REF!</v>
      </c>
      <c r="O297" s="24" t="e">
        <f t="shared" si="37"/>
        <v>#REF!</v>
      </c>
      <c r="P297" s="24" t="e">
        <f t="shared" si="37"/>
        <v>#REF!</v>
      </c>
      <c r="R297" s="24" t="e">
        <f>IF(J297=0,0,Agents($L$4,$L$5,J297,$L$3)/(1-$L$7))</f>
        <v>#REF!</v>
      </c>
      <c r="S297" s="24" t="e">
        <f>IF(K297=0,0,Agents($L$4,$L$5,K297,$L$3)/(1-$L$7))</f>
        <v>#REF!</v>
      </c>
      <c r="T297" s="24" t="e">
        <f>IF(L297=0,0,Agents($L$4,$L$5,L297,$L$3)/(1-$L$7))</f>
        <v>#REF!</v>
      </c>
      <c r="U297" s="24" t="e">
        <f>IF(M297=0,0,Agents($L$4,$L$5,M297,$L$3)/(1-$L$7))</f>
        <v>#REF!</v>
      </c>
      <c r="V297" s="24" t="e">
        <f>IF(N297=0,0,Agents($L$4,$L$5,N297,$L$3)/(1-$L$7))</f>
        <v>#REF!</v>
      </c>
      <c r="W297" s="24" t="e">
        <f>IF(O297=0,0,Agents($L$4,$L$5,O297,$L$3)/(1-$L$7))</f>
        <v>#REF!</v>
      </c>
      <c r="X297" s="24" t="e">
        <f>IF(P297=0,0,Agents($L$4,$L$5,P297,$L$3)/(1-$L$7))</f>
        <v>#REF!</v>
      </c>
    </row>
    <row r="298" spans="1:24" x14ac:dyDescent="0.25">
      <c r="A298" s="8">
        <v>0.47916666666666669</v>
      </c>
      <c r="B298" s="65">
        <v>8.8235294117647065E-2</v>
      </c>
      <c r="C298" s="66">
        <v>6.0162835939188704E-2</v>
      </c>
      <c r="D298" s="66">
        <v>5.8851314260911745E-2</v>
      </c>
      <c r="E298" s="66">
        <v>5.9147180192572216E-2</v>
      </c>
      <c r="F298" s="66">
        <v>5.9588776803924812E-2</v>
      </c>
      <c r="G298" s="66">
        <v>6.3203023467726271E-2</v>
      </c>
      <c r="H298" s="67">
        <v>7.2202166064981949E-2</v>
      </c>
      <c r="J298" s="30" t="e">
        <f t="shared" si="37"/>
        <v>#REF!</v>
      </c>
      <c r="K298" s="30" t="e">
        <f t="shared" si="37"/>
        <v>#REF!</v>
      </c>
      <c r="L298" s="30" t="e">
        <f t="shared" si="37"/>
        <v>#REF!</v>
      </c>
      <c r="M298" s="30" t="e">
        <f t="shared" si="37"/>
        <v>#REF!</v>
      </c>
      <c r="N298" s="30" t="e">
        <f t="shared" si="37"/>
        <v>#REF!</v>
      </c>
      <c r="O298" s="30" t="e">
        <f t="shared" si="37"/>
        <v>#REF!</v>
      </c>
      <c r="P298" s="30" t="e">
        <f t="shared" si="37"/>
        <v>#REF!</v>
      </c>
      <c r="R298" s="30" t="e">
        <f>IF(J298=0,0,Agents($L$4,$L$5,J298,$L$3)/(1-$L$7))</f>
        <v>#REF!</v>
      </c>
      <c r="S298" s="30" t="e">
        <f>IF(K298=0,0,Agents($L$4,$L$5,K298,$L$3)/(1-$L$7))</f>
        <v>#REF!</v>
      </c>
      <c r="T298" s="30" t="e">
        <f>IF(L298=0,0,Agents($L$4,$L$5,L298,$L$3)/(1-$L$7))</f>
        <v>#REF!</v>
      </c>
      <c r="U298" s="30" t="e">
        <f>IF(M298=0,0,Agents($L$4,$L$5,M298,$L$3)/(1-$L$7))</f>
        <v>#REF!</v>
      </c>
      <c r="V298" s="30" t="e">
        <f>IF(N298=0,0,Agents($L$4,$L$5,N298,$L$3)/(1-$L$7))</f>
        <v>#REF!</v>
      </c>
      <c r="W298" s="30" t="e">
        <f>IF(O298=0,0,Agents($L$4,$L$5,O298,$L$3)/(1-$L$7))</f>
        <v>#REF!</v>
      </c>
      <c r="X298" s="30" t="e">
        <f>IF(P298=0,0,Agents($L$4,$L$5,P298,$L$3)/(1-$L$7))</f>
        <v>#REF!</v>
      </c>
    </row>
    <row r="299" spans="1:24" x14ac:dyDescent="0.25">
      <c r="A299" s="7">
        <v>0.5</v>
      </c>
      <c r="B299" s="62">
        <v>8.8235294117647065E-2</v>
      </c>
      <c r="C299" s="63">
        <v>5.6517040132574393E-2</v>
      </c>
      <c r="D299" s="63">
        <v>5.5672577330116296E-2</v>
      </c>
      <c r="E299" s="63">
        <v>5.551843846204231E-2</v>
      </c>
      <c r="F299" s="63">
        <v>5.5909266302849897E-2</v>
      </c>
      <c r="G299" s="63">
        <v>5.7900004481424495E-2</v>
      </c>
      <c r="H299" s="64">
        <v>6.3176895306859202E-2</v>
      </c>
      <c r="J299" s="24" t="e">
        <f t="shared" si="37"/>
        <v>#REF!</v>
      </c>
      <c r="K299" s="24" t="e">
        <f t="shared" si="37"/>
        <v>#REF!</v>
      </c>
      <c r="L299" s="24" t="e">
        <f t="shared" si="37"/>
        <v>#REF!</v>
      </c>
      <c r="M299" s="24" t="e">
        <f t="shared" si="37"/>
        <v>#REF!</v>
      </c>
      <c r="N299" s="24" t="e">
        <f t="shared" si="37"/>
        <v>#REF!</v>
      </c>
      <c r="O299" s="24" t="e">
        <f t="shared" si="37"/>
        <v>#REF!</v>
      </c>
      <c r="P299" s="24" t="e">
        <f t="shared" si="37"/>
        <v>#REF!</v>
      </c>
      <c r="R299" s="24" t="e">
        <f>IF(J299=0,0,Agents($L$4,$L$5,J299,$L$3)/(1-$L$7))</f>
        <v>#REF!</v>
      </c>
      <c r="S299" s="24" t="e">
        <f>IF(K299=0,0,Agents($L$4,$L$5,K299,$L$3)/(1-$L$7))</f>
        <v>#REF!</v>
      </c>
      <c r="T299" s="24" t="e">
        <f>IF(L299=0,0,Agents($L$4,$L$5,L299,$L$3)/(1-$L$7))</f>
        <v>#REF!</v>
      </c>
      <c r="U299" s="24" t="e">
        <f>IF(M299=0,0,Agents($L$4,$L$5,M299,$L$3)/(1-$L$7))</f>
        <v>#REF!</v>
      </c>
      <c r="V299" s="24" t="e">
        <f>IF(N299=0,0,Agents($L$4,$L$5,N299,$L$3)/(1-$L$7))</f>
        <v>#REF!</v>
      </c>
      <c r="W299" s="24" t="e">
        <f>IF(O299=0,0,Agents($L$4,$L$5,O299,$L$3)/(1-$L$7))</f>
        <v>#REF!</v>
      </c>
      <c r="X299" s="24" t="e">
        <f>IF(P299=0,0,Agents($L$4,$L$5,P299,$L$3)/(1-$L$7))</f>
        <v>#REF!</v>
      </c>
    </row>
    <row r="300" spans="1:24" x14ac:dyDescent="0.25">
      <c r="A300" s="8">
        <v>0.52083333333333337</v>
      </c>
      <c r="B300" s="65">
        <v>2.9411764705882353E-2</v>
      </c>
      <c r="C300" s="66">
        <v>5.526334750342244E-2</v>
      </c>
      <c r="D300" s="66">
        <v>5.3859803658738971E-2</v>
      </c>
      <c r="E300" s="66">
        <v>5.6265147049191062E-2</v>
      </c>
      <c r="F300" s="66">
        <v>5.4365801223747311E-2</v>
      </c>
      <c r="G300" s="66">
        <v>5.573398264194912E-2</v>
      </c>
      <c r="H300" s="67">
        <v>5.5054151624548735E-2</v>
      </c>
      <c r="J300" s="30" t="e">
        <f t="shared" si="37"/>
        <v>#REF!</v>
      </c>
      <c r="K300" s="30" t="e">
        <f t="shared" si="37"/>
        <v>#REF!</v>
      </c>
      <c r="L300" s="30" t="e">
        <f t="shared" si="37"/>
        <v>#REF!</v>
      </c>
      <c r="M300" s="30" t="e">
        <f t="shared" si="37"/>
        <v>#REF!</v>
      </c>
      <c r="N300" s="30" t="e">
        <f t="shared" si="37"/>
        <v>#REF!</v>
      </c>
      <c r="O300" s="30" t="e">
        <f t="shared" si="37"/>
        <v>#REF!</v>
      </c>
      <c r="P300" s="30" t="e">
        <f t="shared" si="37"/>
        <v>#REF!</v>
      </c>
      <c r="R300" s="30" t="e">
        <f>IF(J300=0,0,Agents($L$4,$L$5,J300,$L$3)/(1-$L$7))</f>
        <v>#REF!</v>
      </c>
      <c r="S300" s="30" t="e">
        <f>IF(K300=0,0,Agents($L$4,$L$5,K300,$L$3)/(1-$L$7))</f>
        <v>#REF!</v>
      </c>
      <c r="T300" s="30" t="e">
        <f>IF(L300=0,0,Agents($L$4,$L$5,L300,$L$3)/(1-$L$7))</f>
        <v>#REF!</v>
      </c>
      <c r="U300" s="30" t="e">
        <f>IF(M300=0,0,Agents($L$4,$L$5,M300,$L$3)/(1-$L$7))</f>
        <v>#REF!</v>
      </c>
      <c r="V300" s="30" t="e">
        <f>IF(N300=0,0,Agents($L$4,$L$5,N300,$L$3)/(1-$L$7))</f>
        <v>#REF!</v>
      </c>
      <c r="W300" s="30" t="e">
        <f>IF(O300=0,0,Agents($L$4,$L$5,O300,$L$3)/(1-$L$7))</f>
        <v>#REF!</v>
      </c>
      <c r="X300" s="30" t="e">
        <f>IF(P300=0,0,Agents($L$4,$L$5,P300,$L$3)/(1-$L$7))</f>
        <v>#REF!</v>
      </c>
    </row>
    <row r="301" spans="1:24" x14ac:dyDescent="0.25">
      <c r="A301" s="7">
        <v>0.54166666666666663</v>
      </c>
      <c r="B301" s="62">
        <v>1.9607843137254902E-2</v>
      </c>
      <c r="C301" s="63">
        <v>5.5436270624684779E-2</v>
      </c>
      <c r="D301" s="63">
        <v>5.3847037646968708E-2</v>
      </c>
      <c r="E301" s="63">
        <v>5.5230235147704199E-2</v>
      </c>
      <c r="F301" s="63">
        <v>5.5812799735405989E-2</v>
      </c>
      <c r="G301" s="63">
        <v>5.4419431456612342E-2</v>
      </c>
      <c r="H301" s="64">
        <v>4.6931407942238268E-2</v>
      </c>
      <c r="J301" s="24" t="e">
        <f t="shared" si="37"/>
        <v>#REF!</v>
      </c>
      <c r="K301" s="24" t="e">
        <f t="shared" si="37"/>
        <v>#REF!</v>
      </c>
      <c r="L301" s="24" t="e">
        <f t="shared" si="37"/>
        <v>#REF!</v>
      </c>
      <c r="M301" s="24" t="e">
        <f t="shared" si="37"/>
        <v>#REF!</v>
      </c>
      <c r="N301" s="24" t="e">
        <f t="shared" si="37"/>
        <v>#REF!</v>
      </c>
      <c r="O301" s="24" t="e">
        <f t="shared" si="37"/>
        <v>#REF!</v>
      </c>
      <c r="P301" s="24" t="e">
        <f t="shared" si="37"/>
        <v>#REF!</v>
      </c>
      <c r="R301" s="24" t="e">
        <f>IF(J301=0,0,Agents($L$4,$L$5,J301,$L$3)/(1-$L$7))</f>
        <v>#REF!</v>
      </c>
      <c r="S301" s="24" t="e">
        <f>IF(K301=0,0,Agents($L$4,$L$5,K301,$L$3)/(1-$L$7))</f>
        <v>#REF!</v>
      </c>
      <c r="T301" s="24" t="e">
        <f>IF(L301=0,0,Agents($L$4,$L$5,L301,$L$3)/(1-$L$7))</f>
        <v>#REF!</v>
      </c>
      <c r="U301" s="24" t="e">
        <f>IF(M301=0,0,Agents($L$4,$L$5,M301,$L$3)/(1-$L$7))</f>
        <v>#REF!</v>
      </c>
      <c r="V301" s="24" t="e">
        <f>IF(N301=0,0,Agents($L$4,$L$5,N301,$L$3)/(1-$L$7))</f>
        <v>#REF!</v>
      </c>
      <c r="W301" s="24" t="e">
        <f>IF(O301=0,0,Agents($L$4,$L$5,O301,$L$3)/(1-$L$7))</f>
        <v>#REF!</v>
      </c>
      <c r="X301" s="24" t="e">
        <f>IF(P301=0,0,Agents($L$4,$L$5,P301,$L$3)/(1-$L$7))</f>
        <v>#REF!</v>
      </c>
    </row>
    <row r="302" spans="1:24" x14ac:dyDescent="0.25">
      <c r="A302" s="8">
        <v>0.5625</v>
      </c>
      <c r="B302" s="65">
        <v>3.9215686274509803E-2</v>
      </c>
      <c r="C302" s="66">
        <v>5.7669860940989984E-2</v>
      </c>
      <c r="D302" s="66">
        <v>5.5647045306575771E-2</v>
      </c>
      <c r="E302" s="66">
        <v>5.5557738913997512E-2</v>
      </c>
      <c r="F302" s="66">
        <v>5.663965602778237E-2</v>
      </c>
      <c r="G302" s="66">
        <v>5.7093348072240563E-2</v>
      </c>
      <c r="H302" s="67">
        <v>5.4151624548736461E-2</v>
      </c>
      <c r="J302" s="30" t="e">
        <f t="shared" si="37"/>
        <v>#REF!</v>
      </c>
      <c r="K302" s="30" t="e">
        <f t="shared" si="37"/>
        <v>#REF!</v>
      </c>
      <c r="L302" s="30" t="e">
        <f t="shared" si="37"/>
        <v>#REF!</v>
      </c>
      <c r="M302" s="30" t="e">
        <f t="shared" si="37"/>
        <v>#REF!</v>
      </c>
      <c r="N302" s="30" t="e">
        <f t="shared" si="37"/>
        <v>#REF!</v>
      </c>
      <c r="O302" s="30" t="e">
        <f t="shared" si="37"/>
        <v>#REF!</v>
      </c>
      <c r="P302" s="30" t="e">
        <f t="shared" si="37"/>
        <v>#REF!</v>
      </c>
      <c r="R302" s="30" t="e">
        <f>IF(J302=0,0,Agents($L$4,$L$5,J302,$L$3)/(1-$L$7))</f>
        <v>#REF!</v>
      </c>
      <c r="S302" s="30" t="e">
        <f>IF(K302=0,0,Agents($L$4,$L$5,K302,$L$3)/(1-$L$7))</f>
        <v>#REF!</v>
      </c>
      <c r="T302" s="30" t="e">
        <f>IF(L302=0,0,Agents($L$4,$L$5,L302,$L$3)/(1-$L$7))</f>
        <v>#REF!</v>
      </c>
      <c r="U302" s="30" t="e">
        <f>IF(M302=0,0,Agents($L$4,$L$5,M302,$L$3)/(1-$L$7))</f>
        <v>#REF!</v>
      </c>
      <c r="V302" s="30" t="e">
        <f>IF(N302=0,0,Agents($L$4,$L$5,N302,$L$3)/(1-$L$7))</f>
        <v>#REF!</v>
      </c>
      <c r="W302" s="30" t="e">
        <f>IF(O302=0,0,Agents($L$4,$L$5,O302,$L$3)/(1-$L$7))</f>
        <v>#REF!</v>
      </c>
      <c r="X302" s="30" t="e">
        <f>IF(P302=0,0,Agents($L$4,$L$5,P302,$L$3)/(1-$L$7))</f>
        <v>#REF!</v>
      </c>
    </row>
    <row r="303" spans="1:24" x14ac:dyDescent="0.25">
      <c r="A303" s="7">
        <v>0.58333333333333337</v>
      </c>
      <c r="B303" s="62">
        <v>2.9411764705882353E-2</v>
      </c>
      <c r="C303" s="63">
        <v>5.9067656171193889E-2</v>
      </c>
      <c r="D303" s="63">
        <v>5.8378971825412025E-2</v>
      </c>
      <c r="E303" s="63">
        <v>5.8989978384751424E-2</v>
      </c>
      <c r="F303" s="63">
        <v>5.8706796758723333E-2</v>
      </c>
      <c r="G303" s="63">
        <v>5.8646908564002211E-2</v>
      </c>
      <c r="H303" s="64">
        <v>4.9638989169675088E-2</v>
      </c>
      <c r="J303" s="24" t="e">
        <f t="shared" si="37"/>
        <v>#REF!</v>
      </c>
      <c r="K303" s="24" t="e">
        <f t="shared" si="37"/>
        <v>#REF!</v>
      </c>
      <c r="L303" s="24" t="e">
        <f t="shared" si="37"/>
        <v>#REF!</v>
      </c>
      <c r="M303" s="24" t="e">
        <f t="shared" si="37"/>
        <v>#REF!</v>
      </c>
      <c r="N303" s="24" t="e">
        <f t="shared" si="37"/>
        <v>#REF!</v>
      </c>
      <c r="O303" s="24" t="e">
        <f t="shared" si="37"/>
        <v>#REF!</v>
      </c>
      <c r="P303" s="24" t="e">
        <f t="shared" si="37"/>
        <v>#REF!</v>
      </c>
      <c r="R303" s="24" t="e">
        <f>IF(J303=0,0,Agents($L$4,$L$5,J303,$L$3)/(1-$L$7))</f>
        <v>#REF!</v>
      </c>
      <c r="S303" s="24" t="e">
        <f>IF(K303=0,0,Agents($L$4,$L$5,K303,$L$3)/(1-$L$7))</f>
        <v>#REF!</v>
      </c>
      <c r="T303" s="24" t="e">
        <f>IF(L303=0,0,Agents($L$4,$L$5,L303,$L$3)/(1-$L$7))</f>
        <v>#REF!</v>
      </c>
      <c r="U303" s="24" t="e">
        <f>IF(M303=0,0,Agents($L$4,$L$5,M303,$L$3)/(1-$L$7))</f>
        <v>#REF!</v>
      </c>
      <c r="V303" s="24" t="e">
        <f>IF(N303=0,0,Agents($L$4,$L$5,N303,$L$3)/(1-$L$7))</f>
        <v>#REF!</v>
      </c>
      <c r="W303" s="24" t="e">
        <f>IF(O303=0,0,Agents($L$4,$L$5,O303,$L$3)/(1-$L$7))</f>
        <v>#REF!</v>
      </c>
      <c r="X303" s="24" t="e">
        <f>IF(P303=0,0,Agents($L$4,$L$5,P303,$L$3)/(1-$L$7))</f>
        <v>#REF!</v>
      </c>
    </row>
    <row r="304" spans="1:24" x14ac:dyDescent="0.25">
      <c r="A304" s="8">
        <v>0.60416666666666663</v>
      </c>
      <c r="B304" s="65">
        <v>5.8823529411764705E-2</v>
      </c>
      <c r="C304" s="66">
        <v>6.0033143598241946E-2</v>
      </c>
      <c r="D304" s="66">
        <v>5.8455567896033601E-2</v>
      </c>
      <c r="E304" s="66">
        <v>5.9265081548437806E-2</v>
      </c>
      <c r="F304" s="66">
        <v>6.030538559065101E-2</v>
      </c>
      <c r="G304" s="66">
        <v>5.8766413217214646E-2</v>
      </c>
      <c r="H304" s="67">
        <v>4.3321299638989168E-2</v>
      </c>
      <c r="J304" s="30" t="e">
        <f t="shared" si="37"/>
        <v>#REF!</v>
      </c>
      <c r="K304" s="30" t="e">
        <f t="shared" si="37"/>
        <v>#REF!</v>
      </c>
      <c r="L304" s="30" t="e">
        <f t="shared" si="37"/>
        <v>#REF!</v>
      </c>
      <c r="M304" s="30" t="e">
        <f t="shared" si="37"/>
        <v>#REF!</v>
      </c>
      <c r="N304" s="30" t="e">
        <f t="shared" si="37"/>
        <v>#REF!</v>
      </c>
      <c r="O304" s="30" t="e">
        <f t="shared" si="37"/>
        <v>#REF!</v>
      </c>
      <c r="P304" s="30" t="e">
        <f t="shared" si="37"/>
        <v>#REF!</v>
      </c>
      <c r="R304" s="30" t="e">
        <f>IF(J304=0,0,Agents($L$4,$L$5,J304,$L$3)/(1-$L$7))</f>
        <v>#REF!</v>
      </c>
      <c r="S304" s="30" t="e">
        <f>IF(K304=0,0,Agents($L$4,$L$5,K304,$L$3)/(1-$L$7))</f>
        <v>#REF!</v>
      </c>
      <c r="T304" s="30" t="e">
        <f>IF(L304=0,0,Agents($L$4,$L$5,L304,$L$3)/(1-$L$7))</f>
        <v>#REF!</v>
      </c>
      <c r="U304" s="30" t="e">
        <f>IF(M304=0,0,Agents($L$4,$L$5,M304,$L$3)/(1-$L$7))</f>
        <v>#REF!</v>
      </c>
      <c r="V304" s="30" t="e">
        <f>IF(N304=0,0,Agents($L$4,$L$5,N304,$L$3)/(1-$L$7))</f>
        <v>#REF!</v>
      </c>
      <c r="W304" s="30" t="e">
        <f>IF(O304=0,0,Agents($L$4,$L$5,O304,$L$3)/(1-$L$7))</f>
        <v>#REF!</v>
      </c>
      <c r="X304" s="30" t="e">
        <f>IF(P304=0,0,Agents($L$4,$L$5,P304,$L$3)/(1-$L$7))</f>
        <v>#REF!</v>
      </c>
    </row>
    <row r="305" spans="1:24" x14ac:dyDescent="0.25">
      <c r="A305" s="7">
        <v>0.625</v>
      </c>
      <c r="B305" s="62">
        <v>4.9019607843137254E-2</v>
      </c>
      <c r="C305" s="63">
        <v>5.9413502413718566E-2</v>
      </c>
      <c r="D305" s="63">
        <v>5.9502380861195157E-2</v>
      </c>
      <c r="E305" s="63">
        <v>5.795506648326456E-2</v>
      </c>
      <c r="F305" s="63">
        <v>6.0815280304283119E-2</v>
      </c>
      <c r="G305" s="63">
        <v>5.6899153010770358E-2</v>
      </c>
      <c r="H305" s="64">
        <v>5.5054151624548735E-2</v>
      </c>
      <c r="J305" s="24" t="e">
        <f t="shared" si="37"/>
        <v>#REF!</v>
      </c>
      <c r="K305" s="24" t="e">
        <f t="shared" si="37"/>
        <v>#REF!</v>
      </c>
      <c r="L305" s="24" t="e">
        <f t="shared" si="37"/>
        <v>#REF!</v>
      </c>
      <c r="M305" s="24" t="e">
        <f t="shared" si="37"/>
        <v>#REF!</v>
      </c>
      <c r="N305" s="24" t="e">
        <f t="shared" si="37"/>
        <v>#REF!</v>
      </c>
      <c r="O305" s="24" t="e">
        <f t="shared" si="37"/>
        <v>#REF!</v>
      </c>
      <c r="P305" s="24" t="e">
        <f t="shared" si="37"/>
        <v>#REF!</v>
      </c>
      <c r="R305" s="24" t="e">
        <f>IF(J305=0,0,Agents($L$4,$L$5,J305,$L$3)/(1-$L$7))</f>
        <v>#REF!</v>
      </c>
      <c r="S305" s="24" t="e">
        <f>IF(K305=0,0,Agents($L$4,$L$5,K305,$L$3)/(1-$L$7))</f>
        <v>#REF!</v>
      </c>
      <c r="T305" s="24" t="e">
        <f>IF(L305=0,0,Agents($L$4,$L$5,L305,$L$3)/(1-$L$7))</f>
        <v>#REF!</v>
      </c>
      <c r="U305" s="24" t="e">
        <f>IF(M305=0,0,Agents($L$4,$L$5,M305,$L$3)/(1-$L$7))</f>
        <v>#REF!</v>
      </c>
      <c r="V305" s="24" t="e">
        <f>IF(N305=0,0,Agents($L$4,$L$5,N305,$L$3)/(1-$L$7))</f>
        <v>#REF!</v>
      </c>
      <c r="W305" s="24" t="e">
        <f>IF(O305=0,0,Agents($L$4,$L$5,O305,$L$3)/(1-$L$7))</f>
        <v>#REF!</v>
      </c>
      <c r="X305" s="24" t="e">
        <f>IF(P305=0,0,Agents($L$4,$L$5,P305,$L$3)/(1-$L$7))</f>
        <v>#REF!</v>
      </c>
    </row>
    <row r="306" spans="1:24" x14ac:dyDescent="0.25">
      <c r="A306" s="8">
        <v>0.64583333333333337</v>
      </c>
      <c r="B306" s="65">
        <v>2.9411764705882353E-2</v>
      </c>
      <c r="C306" s="66">
        <v>5.827509186540817E-2</v>
      </c>
      <c r="D306" s="66">
        <v>5.6438538036332073E-2</v>
      </c>
      <c r="E306" s="66">
        <v>5.6186546145280673E-2</v>
      </c>
      <c r="F306" s="66">
        <v>5.5592304724105618E-2</v>
      </c>
      <c r="G306" s="66">
        <v>5.1387000881346817E-2</v>
      </c>
      <c r="H306" s="67">
        <v>5.1444043321299641E-2</v>
      </c>
      <c r="J306" s="30" t="e">
        <f t="shared" si="37"/>
        <v>#REF!</v>
      </c>
      <c r="K306" s="30" t="e">
        <f t="shared" si="37"/>
        <v>#REF!</v>
      </c>
      <c r="L306" s="30" t="e">
        <f t="shared" si="37"/>
        <v>#REF!</v>
      </c>
      <c r="M306" s="30" t="e">
        <f t="shared" si="37"/>
        <v>#REF!</v>
      </c>
      <c r="N306" s="30" t="e">
        <f t="shared" si="37"/>
        <v>#REF!</v>
      </c>
      <c r="O306" s="30" t="e">
        <f t="shared" si="37"/>
        <v>#REF!</v>
      </c>
      <c r="P306" s="30" t="e">
        <f t="shared" si="37"/>
        <v>#REF!</v>
      </c>
      <c r="R306" s="30" t="e">
        <f>IF(J306=0,0,Agents($L$4,$L$5,J306,$L$3)/(1-$L$7))</f>
        <v>#REF!</v>
      </c>
      <c r="S306" s="30" t="e">
        <f>IF(K306=0,0,Agents($L$4,$L$5,K306,$L$3)/(1-$L$7))</f>
        <v>#REF!</v>
      </c>
      <c r="T306" s="30" t="e">
        <f>IF(L306=0,0,Agents($L$4,$L$5,L306,$L$3)/(1-$L$7))</f>
        <v>#REF!</v>
      </c>
      <c r="U306" s="30" t="e">
        <f>IF(M306=0,0,Agents($L$4,$L$5,M306,$L$3)/(1-$L$7))</f>
        <v>#REF!</v>
      </c>
      <c r="V306" s="30" t="e">
        <f>IF(N306=0,0,Agents($L$4,$L$5,N306,$L$3)/(1-$L$7))</f>
        <v>#REF!</v>
      </c>
      <c r="W306" s="30" t="e">
        <f>IF(O306=0,0,Agents($L$4,$L$5,O306,$L$3)/(1-$L$7))</f>
        <v>#REF!</v>
      </c>
      <c r="X306" s="30" t="e">
        <f>IF(P306=0,0,Agents($L$4,$L$5,P306,$L$3)/(1-$L$7))</f>
        <v>#REF!</v>
      </c>
    </row>
    <row r="307" spans="1:24" x14ac:dyDescent="0.25">
      <c r="A307" s="7">
        <v>0.66666666666666663</v>
      </c>
      <c r="B307" s="62">
        <v>2.9411764705882353E-2</v>
      </c>
      <c r="C307" s="63">
        <v>5.1761654297860074E-2</v>
      </c>
      <c r="D307" s="63">
        <v>4.8778930974174357E-2</v>
      </c>
      <c r="E307" s="63">
        <v>4.8536058164668897E-2</v>
      </c>
      <c r="F307" s="63">
        <v>4.9749186924645833E-2</v>
      </c>
      <c r="G307" s="63">
        <v>4.2618346951884441E-2</v>
      </c>
      <c r="H307" s="64">
        <v>4.3321299638989168E-2</v>
      </c>
      <c r="J307" s="24" t="e">
        <f t="shared" si="37"/>
        <v>#REF!</v>
      </c>
      <c r="K307" s="24" t="e">
        <f t="shared" si="37"/>
        <v>#REF!</v>
      </c>
      <c r="L307" s="24" t="e">
        <f t="shared" si="37"/>
        <v>#REF!</v>
      </c>
      <c r="M307" s="24" t="e">
        <f t="shared" si="37"/>
        <v>#REF!</v>
      </c>
      <c r="N307" s="24" t="e">
        <f t="shared" si="37"/>
        <v>#REF!</v>
      </c>
      <c r="O307" s="24" t="e">
        <f t="shared" si="37"/>
        <v>#REF!</v>
      </c>
      <c r="P307" s="24" t="e">
        <f t="shared" si="37"/>
        <v>#REF!</v>
      </c>
      <c r="R307" s="24" t="e">
        <f>IF(J307=0,0,Agents($L$4,$L$5,J307,$L$3)/(1-$L$7))</f>
        <v>#REF!</v>
      </c>
      <c r="S307" s="24" t="e">
        <f>IF(K307=0,0,Agents($L$4,$L$5,K307,$L$3)/(1-$L$7))</f>
        <v>#REF!</v>
      </c>
      <c r="T307" s="24" t="e">
        <f>IF(L307=0,0,Agents($L$4,$L$5,L307,$L$3)/(1-$L$7))</f>
        <v>#REF!</v>
      </c>
      <c r="U307" s="24" t="e">
        <f>IF(M307=0,0,Agents($L$4,$L$5,M307,$L$3)/(1-$L$7))</f>
        <v>#REF!</v>
      </c>
      <c r="V307" s="24" t="e">
        <f>IF(N307=0,0,Agents($L$4,$L$5,N307,$L$3)/(1-$L$7))</f>
        <v>#REF!</v>
      </c>
      <c r="W307" s="24" t="e">
        <f>IF(O307=0,0,Agents($L$4,$L$5,O307,$L$3)/(1-$L$7))</f>
        <v>#REF!</v>
      </c>
      <c r="X307" s="24" t="e">
        <f>IF(P307=0,0,Agents($L$4,$L$5,P307,$L$3)/(1-$L$7))</f>
        <v>#REF!</v>
      </c>
    </row>
    <row r="308" spans="1:24" x14ac:dyDescent="0.25">
      <c r="A308" s="8">
        <v>0.6875</v>
      </c>
      <c r="B308" s="65">
        <v>1.9607843137254902E-2</v>
      </c>
      <c r="C308" s="66">
        <v>4.227970314864183E-2</v>
      </c>
      <c r="D308" s="66">
        <v>3.9063996017004325E-2</v>
      </c>
      <c r="E308" s="66">
        <v>3.878954607977992E-2</v>
      </c>
      <c r="F308" s="66">
        <v>3.7690865994156879E-2</v>
      </c>
      <c r="G308" s="66">
        <v>3.1325157223309384E-2</v>
      </c>
      <c r="H308" s="67">
        <v>3.6101083032490974E-2</v>
      </c>
      <c r="J308" s="30" t="e">
        <f t="shared" si="37"/>
        <v>#REF!</v>
      </c>
      <c r="K308" s="30" t="e">
        <f t="shared" si="37"/>
        <v>#REF!</v>
      </c>
      <c r="L308" s="30" t="e">
        <f t="shared" si="37"/>
        <v>#REF!</v>
      </c>
      <c r="M308" s="30" t="e">
        <f t="shared" si="37"/>
        <v>#REF!</v>
      </c>
      <c r="N308" s="30" t="e">
        <f t="shared" si="37"/>
        <v>#REF!</v>
      </c>
      <c r="O308" s="30" t="e">
        <f t="shared" si="37"/>
        <v>#REF!</v>
      </c>
      <c r="P308" s="30" t="e">
        <f t="shared" si="37"/>
        <v>#REF!</v>
      </c>
      <c r="R308" s="30" t="e">
        <f>IF(J308=0,0,Agents($L$4,$L$5,J308,$L$3)/(1-$L$7))</f>
        <v>#REF!</v>
      </c>
      <c r="S308" s="30" t="e">
        <f>IF(K308=0,0,Agents($L$4,$L$5,K308,$L$3)/(1-$L$7))</f>
        <v>#REF!</v>
      </c>
      <c r="T308" s="30" t="e">
        <f>IF(L308=0,0,Agents($L$4,$L$5,L308,$L$3)/(1-$L$7))</f>
        <v>#REF!</v>
      </c>
      <c r="U308" s="30" t="e">
        <f>IF(M308=0,0,Agents($L$4,$L$5,M308,$L$3)/(1-$L$7))</f>
        <v>#REF!</v>
      </c>
      <c r="V308" s="30" t="e">
        <f>IF(N308=0,0,Agents($L$4,$L$5,N308,$L$3)/(1-$L$7))</f>
        <v>#REF!</v>
      </c>
      <c r="W308" s="30" t="e">
        <f>IF(O308=0,0,Agents($L$4,$L$5,O308,$L$3)/(1-$L$7))</f>
        <v>#REF!</v>
      </c>
      <c r="X308" s="30" t="e">
        <f>IF(P308=0,0,Agents($L$4,$L$5,P308,$L$3)/(1-$L$7))</f>
        <v>#REF!</v>
      </c>
    </row>
    <row r="309" spans="1:24" x14ac:dyDescent="0.25">
      <c r="A309" s="7">
        <v>0.70833333333333337</v>
      </c>
      <c r="B309" s="62">
        <v>4.9019607843137254E-2</v>
      </c>
      <c r="C309" s="63">
        <v>2.2797031486418332E-2</v>
      </c>
      <c r="D309" s="63">
        <v>2.1178813526866073E-2</v>
      </c>
      <c r="E309" s="63">
        <v>2.1235344206458374E-2</v>
      </c>
      <c r="F309" s="63">
        <v>2.1250206714073093E-2</v>
      </c>
      <c r="G309" s="63">
        <v>1.6163004346981761E-2</v>
      </c>
      <c r="H309" s="64">
        <v>3.0685920577617327E-2</v>
      </c>
      <c r="J309" s="24" t="e">
        <f t="shared" si="37"/>
        <v>#REF!</v>
      </c>
      <c r="K309" s="24" t="e">
        <f t="shared" si="37"/>
        <v>#REF!</v>
      </c>
      <c r="L309" s="24" t="e">
        <f t="shared" si="37"/>
        <v>#REF!</v>
      </c>
      <c r="M309" s="24" t="e">
        <f t="shared" si="37"/>
        <v>#REF!</v>
      </c>
      <c r="N309" s="24" t="e">
        <f t="shared" si="37"/>
        <v>#REF!</v>
      </c>
      <c r="O309" s="24" t="e">
        <f t="shared" si="37"/>
        <v>#REF!</v>
      </c>
      <c r="P309" s="24" t="e">
        <f t="shared" si="37"/>
        <v>#REF!</v>
      </c>
      <c r="R309" s="24" t="e">
        <f>IF(J309=0,0,Agents($L$4,$L$5,J309,$L$3)/(1-$L$7))</f>
        <v>#REF!</v>
      </c>
      <c r="S309" s="24" t="e">
        <f>IF(K309=0,0,Agents($L$4,$L$5,K309,$L$3)/(1-$L$7))</f>
        <v>#REF!</v>
      </c>
      <c r="T309" s="24" t="e">
        <f>IF(L309=0,0,Agents($L$4,$L$5,L309,$L$3)/(1-$L$7))</f>
        <v>#REF!</v>
      </c>
      <c r="U309" s="24" t="e">
        <f>IF(M309=0,0,Agents($L$4,$L$5,M309,$L$3)/(1-$L$7))</f>
        <v>#REF!</v>
      </c>
      <c r="V309" s="24" t="e">
        <f>IF(N309=0,0,Agents($L$4,$L$5,N309,$L$3)/(1-$L$7))</f>
        <v>#REF!</v>
      </c>
      <c r="W309" s="24" t="e">
        <f>IF(O309=0,0,Agents($L$4,$L$5,O309,$L$3)/(1-$L$7))</f>
        <v>#REF!</v>
      </c>
      <c r="X309" s="24" t="e">
        <f>IF(P309=0,0,Agents($L$4,$L$5,P309,$L$3)/(1-$L$7))</f>
        <v>#REF!</v>
      </c>
    </row>
    <row r="310" spans="1:24" x14ac:dyDescent="0.25">
      <c r="A310" s="8">
        <v>0.72916666666666663</v>
      </c>
      <c r="B310" s="65">
        <v>9.8039215686274508E-2</v>
      </c>
      <c r="C310" s="66">
        <v>1.3632106059514374E-2</v>
      </c>
      <c r="D310" s="66">
        <v>1.2319201358303652E-2</v>
      </c>
      <c r="E310" s="66">
        <v>1.2301041461976813E-2</v>
      </c>
      <c r="F310" s="66">
        <v>1.1989416239457582E-2</v>
      </c>
      <c r="G310" s="66">
        <v>9.7993815634196263E-3</v>
      </c>
      <c r="H310" s="67">
        <v>2.6173285198555957E-2</v>
      </c>
      <c r="J310" s="30" t="e">
        <f t="shared" si="37"/>
        <v>#REF!</v>
      </c>
      <c r="K310" s="30" t="e">
        <f t="shared" si="37"/>
        <v>#REF!</v>
      </c>
      <c r="L310" s="30" t="e">
        <f t="shared" si="37"/>
        <v>#REF!</v>
      </c>
      <c r="M310" s="30" t="e">
        <f t="shared" si="37"/>
        <v>#REF!</v>
      </c>
      <c r="N310" s="30" t="e">
        <f t="shared" si="37"/>
        <v>#REF!</v>
      </c>
      <c r="O310" s="30" t="e">
        <f t="shared" si="37"/>
        <v>#REF!</v>
      </c>
      <c r="P310" s="30" t="e">
        <f t="shared" si="37"/>
        <v>#REF!</v>
      </c>
      <c r="R310" s="30" t="e">
        <f>IF(J310=0,0,Agents($L$4,$L$5,J310,$L$3)/(1-$L$7))</f>
        <v>#REF!</v>
      </c>
      <c r="S310" s="30" t="e">
        <f>IF(K310=0,0,Agents($L$4,$L$5,K310,$L$3)/(1-$L$7))</f>
        <v>#REF!</v>
      </c>
      <c r="T310" s="30" t="e">
        <f>IF(L310=0,0,Agents($L$4,$L$5,L310,$L$3)/(1-$L$7))</f>
        <v>#REF!</v>
      </c>
      <c r="U310" s="30" t="e">
        <f>IF(M310=0,0,Agents($L$4,$L$5,M310,$L$3)/(1-$L$7))</f>
        <v>#REF!</v>
      </c>
      <c r="V310" s="30" t="e">
        <f>IF(N310=0,0,Agents($L$4,$L$5,N310,$L$3)/(1-$L$7))</f>
        <v>#REF!</v>
      </c>
      <c r="W310" s="30" t="e">
        <f>IF(O310=0,0,Agents($L$4,$L$5,O310,$L$3)/(1-$L$7))</f>
        <v>#REF!</v>
      </c>
      <c r="X310" s="30" t="e">
        <f>IF(P310=0,0,Agents($L$4,$L$5,P310,$L$3)/(1-$L$7))</f>
        <v>#REF!</v>
      </c>
    </row>
    <row r="311" spans="1:24" x14ac:dyDescent="0.25">
      <c r="A311" s="7">
        <v>0.75</v>
      </c>
      <c r="B311" s="62">
        <v>1.9607843137254902E-2</v>
      </c>
      <c r="C311" s="63">
        <v>5.3029757187117227E-3</v>
      </c>
      <c r="D311" s="63">
        <v>4.8510844726998839E-3</v>
      </c>
      <c r="E311" s="63">
        <v>4.6898539333202335E-3</v>
      </c>
      <c r="F311" s="63">
        <v>4.354776473182294E-3</v>
      </c>
      <c r="G311" s="63">
        <v>3.9884678009649999E-3</v>
      </c>
      <c r="H311" s="64">
        <v>1.444043321299639E-2</v>
      </c>
      <c r="J311" s="24" t="e">
        <f t="shared" si="37"/>
        <v>#REF!</v>
      </c>
      <c r="K311" s="24" t="e">
        <f t="shared" si="37"/>
        <v>#REF!</v>
      </c>
      <c r="L311" s="24" t="e">
        <f t="shared" si="37"/>
        <v>#REF!</v>
      </c>
      <c r="M311" s="24" t="e">
        <f t="shared" si="37"/>
        <v>#REF!</v>
      </c>
      <c r="N311" s="24" t="e">
        <f t="shared" si="37"/>
        <v>#REF!</v>
      </c>
      <c r="O311" s="24" t="e">
        <f t="shared" si="37"/>
        <v>#REF!</v>
      </c>
      <c r="P311" s="24" t="e">
        <f t="shared" si="37"/>
        <v>#REF!</v>
      </c>
      <c r="R311" s="24" t="e">
        <f>IF(J311=0,0,Agents($L$4,$L$5,J311,$L$3)/(1-$L$7))</f>
        <v>#REF!</v>
      </c>
      <c r="S311" s="24" t="e">
        <f>IF(K311=0,0,Agents($L$4,$L$5,K311,$L$3)/(1-$L$7))</f>
        <v>#REF!</v>
      </c>
      <c r="T311" s="24" t="e">
        <f>IF(L311=0,0,Agents($L$4,$L$5,L311,$L$3)/(1-$L$7))</f>
        <v>#REF!</v>
      </c>
      <c r="U311" s="24" t="e">
        <f>IF(M311=0,0,Agents($L$4,$L$5,M311,$L$3)/(1-$L$7))</f>
        <v>#REF!</v>
      </c>
      <c r="V311" s="24" t="e">
        <f>IF(N311=0,0,Agents($L$4,$L$5,N311,$L$3)/(1-$L$7))</f>
        <v>#REF!</v>
      </c>
      <c r="W311" s="24" t="e">
        <f>IF(O311=0,0,Agents($L$4,$L$5,O311,$L$3)/(1-$L$7))</f>
        <v>#REF!</v>
      </c>
      <c r="X311" s="24" t="e">
        <f>IF(P311=0,0,Agents($L$4,$L$5,P311,$L$3)/(1-$L$7))</f>
        <v>#REF!</v>
      </c>
    </row>
    <row r="312" spans="1:24" x14ac:dyDescent="0.25">
      <c r="A312" s="8">
        <v>0.77083333333333337</v>
      </c>
      <c r="B312" s="65">
        <v>1.9607843137254902E-2</v>
      </c>
      <c r="C312" s="66">
        <v>2.3488723971467683E-3</v>
      </c>
      <c r="D312" s="66">
        <v>2.1702220009446847E-3</v>
      </c>
      <c r="E312" s="66">
        <v>1.9257221458046766E-3</v>
      </c>
      <c r="F312" s="66">
        <v>2.2600738658287854E-3</v>
      </c>
      <c r="G312" s="66">
        <v>1.7178793899287454E-3</v>
      </c>
      <c r="H312" s="67">
        <v>6.3176895306859202E-3</v>
      </c>
      <c r="J312" s="30" t="e">
        <f t="shared" si="37"/>
        <v>#REF!</v>
      </c>
      <c r="K312" s="30" t="e">
        <f t="shared" si="37"/>
        <v>#REF!</v>
      </c>
      <c r="L312" s="30" t="e">
        <f t="shared" si="37"/>
        <v>#REF!</v>
      </c>
      <c r="M312" s="30" t="e">
        <f t="shared" si="37"/>
        <v>#REF!</v>
      </c>
      <c r="N312" s="30" t="e">
        <f t="shared" si="37"/>
        <v>#REF!</v>
      </c>
      <c r="O312" s="30" t="e">
        <f t="shared" si="37"/>
        <v>#REF!</v>
      </c>
      <c r="P312" s="30" t="e">
        <f t="shared" si="37"/>
        <v>#REF!</v>
      </c>
      <c r="R312" s="30" t="e">
        <f>IF(J312=0,0,Agents($L$4,$L$5,J312,$L$3)/(1-$L$7))</f>
        <v>#REF!</v>
      </c>
      <c r="S312" s="30" t="e">
        <f>IF(K312=0,0,Agents($L$4,$L$5,K312,$L$3)/(1-$L$7))</f>
        <v>#REF!</v>
      </c>
      <c r="T312" s="30" t="e">
        <f>IF(L312=0,0,Agents($L$4,$L$5,L312,$L$3)/(1-$L$7))</f>
        <v>#REF!</v>
      </c>
      <c r="U312" s="30" t="e">
        <f>IF(M312=0,0,Agents($L$4,$L$5,M312,$L$3)/(1-$L$7))</f>
        <v>#REF!</v>
      </c>
      <c r="V312" s="30" t="e">
        <f>IF(N312=0,0,Agents($L$4,$L$5,N312,$L$3)/(1-$L$7))</f>
        <v>#REF!</v>
      </c>
      <c r="W312" s="30" t="e">
        <f>IF(O312=0,0,Agents($L$4,$L$5,O312,$L$3)/(1-$L$7))</f>
        <v>#REF!</v>
      </c>
      <c r="X312" s="30" t="e">
        <f>IF(P312=0,0,Agents($L$4,$L$5,P312,$L$3)/(1-$L$7))</f>
        <v>#REF!</v>
      </c>
    </row>
    <row r="313" spans="1:24" x14ac:dyDescent="0.25">
      <c r="A313" s="7">
        <v>0.79166666666666663</v>
      </c>
      <c r="B313" s="62">
        <v>1.9607843137254902E-2</v>
      </c>
      <c r="C313" s="63">
        <v>1.1095900281000073E-3</v>
      </c>
      <c r="D313" s="63">
        <v>9.1915284745892531E-4</v>
      </c>
      <c r="E313" s="63">
        <v>6.681076832383572E-4</v>
      </c>
      <c r="F313" s="63">
        <v>7.7173253955129266E-4</v>
      </c>
      <c r="G313" s="63">
        <v>9.1122298074481278E-4</v>
      </c>
      <c r="H313" s="64">
        <v>8.1227436823104685E-3</v>
      </c>
      <c r="J313" s="24" t="e">
        <f t="shared" si="37"/>
        <v>#REF!</v>
      </c>
      <c r="K313" s="24" t="e">
        <f t="shared" si="37"/>
        <v>#REF!</v>
      </c>
      <c r="L313" s="24" t="e">
        <f t="shared" si="37"/>
        <v>#REF!</v>
      </c>
      <c r="M313" s="24" t="e">
        <f t="shared" si="37"/>
        <v>#REF!</v>
      </c>
      <c r="N313" s="24" t="e">
        <f t="shared" si="37"/>
        <v>#REF!</v>
      </c>
      <c r="O313" s="24" t="e">
        <f t="shared" si="37"/>
        <v>#REF!</v>
      </c>
      <c r="P313" s="24" t="e">
        <f t="shared" si="37"/>
        <v>#REF!</v>
      </c>
      <c r="R313" s="24" t="e">
        <f>IF(J313=0,0,Agents($L$4,$L$5,J313,$L$3)/(1-$L$7))</f>
        <v>#REF!</v>
      </c>
      <c r="S313" s="24" t="e">
        <f>IF(K313=0,0,Agents($L$4,$L$5,K313,$L$3)/(1-$L$7))</f>
        <v>#REF!</v>
      </c>
      <c r="T313" s="24" t="e">
        <f>IF(L313=0,0,Agents($L$4,$L$5,L313,$L$3)/(1-$L$7))</f>
        <v>#REF!</v>
      </c>
      <c r="U313" s="24" t="e">
        <f>IF(M313=0,0,Agents($L$4,$L$5,M313,$L$3)/(1-$L$7))</f>
        <v>#REF!</v>
      </c>
      <c r="V313" s="24" t="e">
        <f>IF(N313=0,0,Agents($L$4,$L$5,N313,$L$3)/(1-$L$7))</f>
        <v>#REF!</v>
      </c>
      <c r="W313" s="24" t="e">
        <f>IF(O313=0,0,Agents($L$4,$L$5,O313,$L$3)/(1-$L$7))</f>
        <v>#REF!</v>
      </c>
      <c r="X313" s="24" t="e">
        <f>IF(P313=0,0,Agents($L$4,$L$5,P313,$L$3)/(1-$L$7))</f>
        <v>#REF!</v>
      </c>
    </row>
    <row r="314" spans="1:24" x14ac:dyDescent="0.25">
      <c r="A314" s="9">
        <v>0.8125</v>
      </c>
      <c r="B314" s="65">
        <v>2.9411764705882353E-2</v>
      </c>
      <c r="C314" s="66">
        <v>5.6200014410260105E-4</v>
      </c>
      <c r="D314" s="66">
        <v>4.851084472699884E-4</v>
      </c>
      <c r="E314" s="66">
        <v>3.9300451955197487E-4</v>
      </c>
      <c r="F314" s="66">
        <v>5.3745659004465025E-4</v>
      </c>
      <c r="G314" s="66">
        <v>4.0332820459196631E-4</v>
      </c>
      <c r="H314" s="67">
        <v>9.9277978339350186E-3</v>
      </c>
      <c r="J314" s="30" t="e">
        <f t="shared" si="37"/>
        <v>#REF!</v>
      </c>
      <c r="K314" s="30" t="e">
        <f t="shared" si="37"/>
        <v>#REF!</v>
      </c>
      <c r="L314" s="30" t="e">
        <f t="shared" si="37"/>
        <v>#REF!</v>
      </c>
      <c r="M314" s="30" t="e">
        <f t="shared" si="37"/>
        <v>#REF!</v>
      </c>
      <c r="N314" s="30" t="e">
        <f t="shared" si="37"/>
        <v>#REF!</v>
      </c>
      <c r="O314" s="30" t="e">
        <f t="shared" si="37"/>
        <v>#REF!</v>
      </c>
      <c r="P314" s="30" t="e">
        <f t="shared" si="37"/>
        <v>#REF!</v>
      </c>
      <c r="R314" s="30" t="e">
        <f>IF(J314=0,0,Agents($L$4,$L$5,J314,$L$3)/(1-$L$7))</f>
        <v>#REF!</v>
      </c>
      <c r="S314" s="30" t="e">
        <f>IF(K314=0,0,Agents($L$4,$L$5,K314,$L$3)/(1-$L$7))</f>
        <v>#REF!</v>
      </c>
      <c r="T314" s="30" t="e">
        <f>IF(L314=0,0,Agents($L$4,$L$5,L314,$L$3)/(1-$L$7))</f>
        <v>#REF!</v>
      </c>
      <c r="U314" s="30" t="e">
        <f>IF(M314=0,0,Agents($L$4,$L$5,M314,$L$3)/(1-$L$7))</f>
        <v>#REF!</v>
      </c>
      <c r="V314" s="30" t="e">
        <f>IF(N314=0,0,Agents($L$4,$L$5,N314,$L$3)/(1-$L$7))</f>
        <v>#REF!</v>
      </c>
      <c r="W314" s="30" t="e">
        <f>IF(O314=0,0,Agents($L$4,$L$5,O314,$L$3)/(1-$L$7))</f>
        <v>#REF!</v>
      </c>
      <c r="X314" s="30" t="e">
        <f>IF(P314=0,0,Agents($L$4,$L$5,P314,$L$3)/(1-$L$7))</f>
        <v>#REF!</v>
      </c>
    </row>
    <row r="315" spans="1:24" x14ac:dyDescent="0.25">
      <c r="A315" s="7"/>
      <c r="B315" s="68"/>
      <c r="C315" s="69"/>
      <c r="D315" s="69"/>
      <c r="E315" s="69"/>
      <c r="F315" s="69"/>
      <c r="G315" s="69"/>
      <c r="H315" s="70"/>
      <c r="J315" s="30"/>
      <c r="K315" s="30"/>
      <c r="L315" s="30"/>
      <c r="M315" s="30"/>
      <c r="N315" s="30"/>
      <c r="O315" s="30"/>
      <c r="P315" s="30"/>
      <c r="R315" s="30"/>
      <c r="S315" s="30"/>
      <c r="T315" s="30"/>
      <c r="U315" s="30"/>
      <c r="V315" s="30"/>
      <c r="W315" s="30"/>
      <c r="X315" s="30"/>
    </row>
    <row r="316" spans="1:24" x14ac:dyDescent="0.25">
      <c r="A316" s="9"/>
      <c r="B316" s="68"/>
      <c r="C316" s="69"/>
      <c r="D316" s="69"/>
      <c r="E316" s="69"/>
      <c r="F316" s="69"/>
      <c r="G316" s="69"/>
      <c r="H316" s="70"/>
      <c r="J316" s="30"/>
      <c r="K316" s="30"/>
      <c r="L316" s="30"/>
      <c r="M316" s="30"/>
      <c r="N316" s="30"/>
      <c r="O316" s="30"/>
      <c r="P316" s="30"/>
      <c r="R316" s="30"/>
      <c r="S316" s="30"/>
      <c r="T316" s="30"/>
      <c r="U316" s="30"/>
      <c r="V316" s="30"/>
      <c r="W316" s="30"/>
      <c r="X316" s="30"/>
    </row>
    <row r="317" spans="1:24" x14ac:dyDescent="0.25">
      <c r="B317" s="71">
        <v>2.7962059323427817E-4</v>
      </c>
      <c r="C317" s="72">
        <v>0.19023795164208565</v>
      </c>
      <c r="D317" s="72">
        <v>0.21474039146883053</v>
      </c>
      <c r="E317" s="72">
        <v>0.20926311749547671</v>
      </c>
      <c r="F317" s="72">
        <v>0.19892537968090357</v>
      </c>
      <c r="G317" s="72">
        <v>0.18351609189100279</v>
      </c>
      <c r="H317" s="73">
        <v>3.0374472284664731E-3</v>
      </c>
      <c r="J317" s="27" t="e">
        <f t="shared" ref="J317:P317" si="38">$L$2*B317/SUM($B$317:$H$317)</f>
        <v>#REF!</v>
      </c>
      <c r="K317" s="27" t="e">
        <f t="shared" si="38"/>
        <v>#REF!</v>
      </c>
      <c r="L317" s="27" t="e">
        <f t="shared" si="38"/>
        <v>#REF!</v>
      </c>
      <c r="M317" s="27" t="e">
        <f t="shared" si="38"/>
        <v>#REF!</v>
      </c>
      <c r="N317" s="27" t="e">
        <f t="shared" si="38"/>
        <v>#REF!</v>
      </c>
      <c r="O317" s="27" t="e">
        <f t="shared" si="38"/>
        <v>#REF!</v>
      </c>
      <c r="P317" s="27" t="e">
        <f t="shared" si="38"/>
        <v>#REF!</v>
      </c>
      <c r="R317" s="26" t="e">
        <f t="shared" ref="R317:X317" si="39">(SUM(R291:R316)/2)/$C$6</f>
        <v>#REF!</v>
      </c>
      <c r="S317" s="26" t="e">
        <f t="shared" si="39"/>
        <v>#REF!</v>
      </c>
      <c r="T317" s="26" t="e">
        <f t="shared" si="39"/>
        <v>#REF!</v>
      </c>
      <c r="U317" s="26" t="e">
        <f t="shared" si="39"/>
        <v>#REF!</v>
      </c>
      <c r="V317" s="26" t="e">
        <f t="shared" si="39"/>
        <v>#REF!</v>
      </c>
      <c r="W317" s="26" t="e">
        <f t="shared" si="39"/>
        <v>#REF!</v>
      </c>
      <c r="X317" s="26" t="e">
        <f t="shared" si="39"/>
        <v>#REF!</v>
      </c>
    </row>
    <row r="318" spans="1:24" x14ac:dyDescent="0.25">
      <c r="R318" s="32" t="e">
        <f>SUM(R317:X317)/5</f>
        <v>#REF!</v>
      </c>
      <c r="S318" s="31"/>
      <c r="T318" s="31"/>
      <c r="U318" s="31"/>
      <c r="V318" s="31"/>
      <c r="W318" s="31"/>
      <c r="X318" s="4"/>
    </row>
    <row r="320" spans="1:24" x14ac:dyDescent="0.25">
      <c r="A320" s="39" t="s">
        <v>17</v>
      </c>
      <c r="J320" s="6" t="s">
        <v>14</v>
      </c>
      <c r="K320" s="20"/>
      <c r="L320" s="20"/>
      <c r="M320" s="33">
        <v>43405</v>
      </c>
      <c r="N320" s="20"/>
      <c r="O320" s="20"/>
      <c r="P320" s="21"/>
      <c r="R320" s="6" t="s">
        <v>15</v>
      </c>
      <c r="S320" s="20"/>
      <c r="T320" s="20"/>
      <c r="U320" s="20"/>
      <c r="V320" s="20"/>
      <c r="W320" s="20"/>
      <c r="X320" s="21"/>
    </row>
    <row r="321" spans="1:24" x14ac:dyDescent="0.25">
      <c r="A321" s="5" t="s">
        <v>6</v>
      </c>
      <c r="B321" s="22" t="s">
        <v>13</v>
      </c>
      <c r="C321" s="28" t="s">
        <v>7</v>
      </c>
      <c r="D321" s="28" t="s">
        <v>8</v>
      </c>
      <c r="E321" s="28" t="s">
        <v>9</v>
      </c>
      <c r="F321" s="28" t="s">
        <v>10</v>
      </c>
      <c r="G321" s="28" t="s">
        <v>11</v>
      </c>
      <c r="H321" s="29" t="s">
        <v>12</v>
      </c>
      <c r="J321" s="22" t="s">
        <v>13</v>
      </c>
      <c r="K321" s="20" t="s">
        <v>7</v>
      </c>
      <c r="L321" s="20" t="s">
        <v>8</v>
      </c>
      <c r="M321" s="20" t="s">
        <v>9</v>
      </c>
      <c r="N321" s="20" t="s">
        <v>10</v>
      </c>
      <c r="O321" s="20" t="s">
        <v>11</v>
      </c>
      <c r="P321" s="21" t="s">
        <v>12</v>
      </c>
      <c r="R321" s="22" t="s">
        <v>13</v>
      </c>
      <c r="S321" s="20" t="s">
        <v>7</v>
      </c>
      <c r="T321" s="20" t="s">
        <v>8</v>
      </c>
      <c r="U321" s="20" t="s">
        <v>9</v>
      </c>
      <c r="V321" s="20" t="s">
        <v>10</v>
      </c>
      <c r="W321" s="20" t="s">
        <v>11</v>
      </c>
      <c r="X321" s="21" t="s">
        <v>12</v>
      </c>
    </row>
    <row r="322" spans="1:24" x14ac:dyDescent="0.25">
      <c r="A322" s="10">
        <v>0.33333333333333331</v>
      </c>
      <c r="B322" s="62">
        <v>0</v>
      </c>
      <c r="C322" s="63">
        <v>1.9093594639383239E-2</v>
      </c>
      <c r="D322" s="63">
        <v>2.2455414703892358E-2</v>
      </c>
      <c r="E322" s="63">
        <v>2.2021353245562324E-2</v>
      </c>
      <c r="F322" s="63">
        <v>2.2600738658287857E-2</v>
      </c>
      <c r="G322" s="63">
        <v>2.2287617824119026E-2</v>
      </c>
      <c r="H322" s="64">
        <v>1.3537906137184115E-2</v>
      </c>
      <c r="J322" s="24" t="e">
        <f t="shared" ref="J322:P345" si="40">B322*J$348</f>
        <v>#REF!</v>
      </c>
      <c r="K322" s="24" t="e">
        <f t="shared" si="40"/>
        <v>#REF!</v>
      </c>
      <c r="L322" s="24" t="e">
        <f t="shared" si="40"/>
        <v>#REF!</v>
      </c>
      <c r="M322" s="24" t="e">
        <f t="shared" si="40"/>
        <v>#REF!</v>
      </c>
      <c r="N322" s="24" t="e">
        <f t="shared" si="40"/>
        <v>#REF!</v>
      </c>
      <c r="O322" s="24" t="e">
        <f t="shared" si="40"/>
        <v>#REF!</v>
      </c>
      <c r="P322" s="24" t="e">
        <f t="shared" si="40"/>
        <v>#REF!</v>
      </c>
      <c r="R322" s="24" t="e">
        <f>IF(J322=0,0,Agents($M$4,$M$5,J322,$M$3)/(1-$M$7))</f>
        <v>#REF!</v>
      </c>
      <c r="S322" s="24" t="e">
        <f>IF(K322=0,0,Agents($M$4,$M$5,K322,$M$3)/(1-$M$7))</f>
        <v>#REF!</v>
      </c>
      <c r="T322" s="24" t="e">
        <f>IF(L322=0,0,Agents($M$4,$M$5,L322,$M$3)/(1-$M$7))</f>
        <v>#REF!</v>
      </c>
      <c r="U322" s="24" t="e">
        <f>IF(M322=0,0,Agents($M$4,$M$5,M322,$M$3)/(1-$M$7))</f>
        <v>#REF!</v>
      </c>
      <c r="V322" s="24" t="e">
        <f>IF(N322=0,0,Agents($M$4,$M$5,N322,$M$3)/(1-$M$7))</f>
        <v>#REF!</v>
      </c>
      <c r="W322" s="24" t="e">
        <f>IF(O322=0,0,Agents($M$4,$M$5,O322,$M$3)/(1-$M$7))</f>
        <v>#REF!</v>
      </c>
      <c r="X322" s="24" t="e">
        <f>IF(P322=0,0,Agents($M$4,$M$5,P322,$M$3)/(1-$M$7))</f>
        <v>#REF!</v>
      </c>
    </row>
    <row r="323" spans="1:24" x14ac:dyDescent="0.25">
      <c r="A323" s="8">
        <v>0.35416666666666669</v>
      </c>
      <c r="B323" s="65">
        <v>0</v>
      </c>
      <c r="C323" s="66">
        <v>3.717847107140284E-2</v>
      </c>
      <c r="D323" s="66">
        <v>4.1974646700624257E-2</v>
      </c>
      <c r="E323" s="66">
        <v>4.2287286303792491E-2</v>
      </c>
      <c r="F323" s="66">
        <v>4.0198996747698584E-2</v>
      </c>
      <c r="G323" s="66">
        <v>4.2588470788581329E-2</v>
      </c>
      <c r="H323" s="67">
        <v>2.2563176895306861E-2</v>
      </c>
      <c r="J323" s="30" t="e">
        <f t="shared" si="40"/>
        <v>#REF!</v>
      </c>
      <c r="K323" s="30" t="e">
        <f t="shared" si="40"/>
        <v>#REF!</v>
      </c>
      <c r="L323" s="30" t="e">
        <f t="shared" si="40"/>
        <v>#REF!</v>
      </c>
      <c r="M323" s="30" t="e">
        <f t="shared" si="40"/>
        <v>#REF!</v>
      </c>
      <c r="N323" s="30" t="e">
        <f t="shared" si="40"/>
        <v>#REF!</v>
      </c>
      <c r="O323" s="30" t="e">
        <f t="shared" si="40"/>
        <v>#REF!</v>
      </c>
      <c r="P323" s="30" t="e">
        <f t="shared" si="40"/>
        <v>#REF!</v>
      </c>
      <c r="R323" s="30" t="e">
        <f>IF(J323=0,0,Agents($M$4,$M$5,J323,$M$3)/(1-$M$7))</f>
        <v>#REF!</v>
      </c>
      <c r="S323" s="30" t="e">
        <f>IF(K323=0,0,Agents($M$4,$M$5,K323,$M$3)/(1-$M$7))</f>
        <v>#REF!</v>
      </c>
      <c r="T323" s="30" t="e">
        <f>IF(L323=0,0,Agents($M$4,$M$5,L323,$M$3)/(1-$M$7))</f>
        <v>#REF!</v>
      </c>
      <c r="U323" s="30" t="e">
        <f>IF(M323=0,0,Agents($M$4,$M$5,M323,$M$3)/(1-$M$7))</f>
        <v>#REF!</v>
      </c>
      <c r="V323" s="30" t="e">
        <f>IF(N323=0,0,Agents($M$4,$M$5,N323,$M$3)/(1-$M$7))</f>
        <v>#REF!</v>
      </c>
      <c r="W323" s="30" t="e">
        <f>IF(O323=0,0,Agents($M$4,$M$5,O323,$M$3)/(1-$M$7))</f>
        <v>#REF!</v>
      </c>
      <c r="X323" s="30" t="e">
        <f>IF(P323=0,0,Agents($M$4,$M$5,P323,$M$3)/(1-$M$7))</f>
        <v>#REF!</v>
      </c>
    </row>
    <row r="324" spans="1:24" x14ac:dyDescent="0.25">
      <c r="A324" s="7">
        <v>0.375</v>
      </c>
      <c r="B324" s="62">
        <v>7.8431372549019607E-2</v>
      </c>
      <c r="C324" s="63">
        <v>4.5911088695150946E-2</v>
      </c>
      <c r="D324" s="63">
        <v>5.1983199928510332E-2</v>
      </c>
      <c r="E324" s="63">
        <v>5.2937708783651012E-2</v>
      </c>
      <c r="F324" s="63">
        <v>5.0548481340609672E-2</v>
      </c>
      <c r="G324" s="63">
        <v>5.5524849498827362E-2</v>
      </c>
      <c r="H324" s="64">
        <v>4.1516245487364621E-2</v>
      </c>
      <c r="J324" s="24" t="e">
        <f t="shared" si="40"/>
        <v>#REF!</v>
      </c>
      <c r="K324" s="24" t="e">
        <f t="shared" si="40"/>
        <v>#REF!</v>
      </c>
      <c r="L324" s="24" t="e">
        <f t="shared" si="40"/>
        <v>#REF!</v>
      </c>
      <c r="M324" s="24" t="e">
        <f t="shared" si="40"/>
        <v>#REF!</v>
      </c>
      <c r="N324" s="24" t="e">
        <f t="shared" si="40"/>
        <v>#REF!</v>
      </c>
      <c r="O324" s="24" t="e">
        <f t="shared" si="40"/>
        <v>#REF!</v>
      </c>
      <c r="P324" s="24" t="e">
        <f t="shared" si="40"/>
        <v>#REF!</v>
      </c>
      <c r="R324" s="24" t="e">
        <f>IF(J324=0,0,Agents($M$4,$M$5,J324,$M$3)/(1-$M$7))</f>
        <v>#REF!</v>
      </c>
      <c r="S324" s="24" t="e">
        <f>IF(K324=0,0,Agents($M$4,$M$5,K324,$M$3)/(1-$M$7))</f>
        <v>#REF!</v>
      </c>
      <c r="T324" s="24" t="e">
        <f>IF(L324=0,0,Agents($M$4,$M$5,L324,$M$3)/(1-$M$7))</f>
        <v>#REF!</v>
      </c>
      <c r="U324" s="24" t="e">
        <f>IF(M324=0,0,Agents($M$4,$M$5,M324,$M$3)/(1-$M$7))</f>
        <v>#REF!</v>
      </c>
      <c r="V324" s="24" t="e">
        <f>IF(N324=0,0,Agents($M$4,$M$5,N324,$M$3)/(1-$M$7))</f>
        <v>#REF!</v>
      </c>
      <c r="W324" s="24" t="e">
        <f>IF(O324=0,0,Agents($M$4,$M$5,O324,$M$3)/(1-$M$7))</f>
        <v>#REF!</v>
      </c>
      <c r="X324" s="24" t="e">
        <f>IF(P324=0,0,Agents($M$4,$M$5,P324,$M$3)/(1-$M$7))</f>
        <v>#REF!</v>
      </c>
    </row>
    <row r="325" spans="1:24" x14ac:dyDescent="0.25">
      <c r="A325" s="8">
        <v>0.39583333333333331</v>
      </c>
      <c r="B325" s="65">
        <v>4.9019607843137254E-2</v>
      </c>
      <c r="C325" s="66">
        <v>5.5767706607104256E-2</v>
      </c>
      <c r="D325" s="66">
        <v>5.8340673790101237E-2</v>
      </c>
      <c r="E325" s="66">
        <v>5.6841553677867293E-2</v>
      </c>
      <c r="F325" s="66">
        <v>5.8403616118185328E-2</v>
      </c>
      <c r="G325" s="66">
        <v>6.3949927550303987E-2</v>
      </c>
      <c r="H325" s="67">
        <v>4.6028880866425995E-2</v>
      </c>
      <c r="J325" s="30" t="e">
        <f t="shared" si="40"/>
        <v>#REF!</v>
      </c>
      <c r="K325" s="30" t="e">
        <f t="shared" si="40"/>
        <v>#REF!</v>
      </c>
      <c r="L325" s="30" t="e">
        <f t="shared" si="40"/>
        <v>#REF!</v>
      </c>
      <c r="M325" s="30" t="e">
        <f t="shared" si="40"/>
        <v>#REF!</v>
      </c>
      <c r="N325" s="30" t="e">
        <f t="shared" si="40"/>
        <v>#REF!</v>
      </c>
      <c r="O325" s="30" t="e">
        <f t="shared" si="40"/>
        <v>#REF!</v>
      </c>
      <c r="P325" s="30" t="e">
        <f t="shared" si="40"/>
        <v>#REF!</v>
      </c>
      <c r="R325" s="30" t="e">
        <f>IF(J325=0,0,Agents($M$4,$M$5,J325,$M$3)/(1-$M$7))</f>
        <v>#REF!</v>
      </c>
      <c r="S325" s="30" t="e">
        <f>IF(K325=0,0,Agents($M$4,$M$5,K325,$M$3)/(1-$M$7))</f>
        <v>#REF!</v>
      </c>
      <c r="T325" s="30" t="e">
        <f>IF(L325=0,0,Agents($M$4,$M$5,L325,$M$3)/(1-$M$7))</f>
        <v>#REF!</v>
      </c>
      <c r="U325" s="30" t="e">
        <f>IF(M325=0,0,Agents($M$4,$M$5,M325,$M$3)/(1-$M$7))</f>
        <v>#REF!</v>
      </c>
      <c r="V325" s="30" t="e">
        <f>IF(N325=0,0,Agents($M$4,$M$5,N325,$M$3)/(1-$M$7))</f>
        <v>#REF!</v>
      </c>
      <c r="W325" s="30" t="e">
        <f>IF(O325=0,0,Agents($M$4,$M$5,O325,$M$3)/(1-$M$7))</f>
        <v>#REF!</v>
      </c>
      <c r="X325" s="30" t="e">
        <f>IF(P325=0,0,Agents($M$4,$M$5,P325,$M$3)/(1-$M$7))</f>
        <v>#REF!</v>
      </c>
    </row>
    <row r="326" spans="1:24" x14ac:dyDescent="0.25">
      <c r="A326" s="7">
        <v>0.41666666666666669</v>
      </c>
      <c r="B326" s="62">
        <v>4.9019607843137254E-2</v>
      </c>
      <c r="C326" s="63">
        <v>5.6127963109734128E-2</v>
      </c>
      <c r="D326" s="63">
        <v>6.1149196379559061E-2</v>
      </c>
      <c r="E326" s="63">
        <v>5.9396083054955133E-2</v>
      </c>
      <c r="F326" s="63">
        <v>5.9643900556749903E-2</v>
      </c>
      <c r="G326" s="63">
        <v>6.5563240368671852E-2</v>
      </c>
      <c r="H326" s="64">
        <v>7.4909747292418769E-2</v>
      </c>
      <c r="J326" s="24" t="e">
        <f t="shared" si="40"/>
        <v>#REF!</v>
      </c>
      <c r="K326" s="24" t="e">
        <f t="shared" si="40"/>
        <v>#REF!</v>
      </c>
      <c r="L326" s="24" t="e">
        <f t="shared" si="40"/>
        <v>#REF!</v>
      </c>
      <c r="M326" s="24" t="e">
        <f t="shared" si="40"/>
        <v>#REF!</v>
      </c>
      <c r="N326" s="24" t="e">
        <f t="shared" si="40"/>
        <v>#REF!</v>
      </c>
      <c r="O326" s="24" t="e">
        <f t="shared" si="40"/>
        <v>#REF!</v>
      </c>
      <c r="P326" s="24" t="e">
        <f t="shared" si="40"/>
        <v>#REF!</v>
      </c>
      <c r="R326" s="24" t="e">
        <f>IF(J326=0,0,Agents($M$4,$M$5,J326,$M$3)/(1-$M$7))</f>
        <v>#REF!</v>
      </c>
      <c r="S326" s="24" t="e">
        <f>IF(K326=0,0,Agents($M$4,$M$5,K326,$M$3)/(1-$M$7))</f>
        <v>#REF!</v>
      </c>
      <c r="T326" s="24" t="e">
        <f>IF(L326=0,0,Agents($M$4,$M$5,L326,$M$3)/(1-$M$7))</f>
        <v>#REF!</v>
      </c>
      <c r="U326" s="24" t="e">
        <f>IF(M326=0,0,Agents($M$4,$M$5,M326,$M$3)/(1-$M$7))</f>
        <v>#REF!</v>
      </c>
      <c r="V326" s="24" t="e">
        <f>IF(N326=0,0,Agents($M$4,$M$5,N326,$M$3)/(1-$M$7))</f>
        <v>#REF!</v>
      </c>
      <c r="W326" s="24" t="e">
        <f>IF(O326=0,0,Agents($M$4,$M$5,O326,$M$3)/(1-$M$7))</f>
        <v>#REF!</v>
      </c>
      <c r="X326" s="24" t="e">
        <f>IF(P326=0,0,Agents($M$4,$M$5,P326,$M$3)/(1-$M$7))</f>
        <v>#REF!</v>
      </c>
    </row>
    <row r="327" spans="1:24" x14ac:dyDescent="0.25">
      <c r="A327" s="8">
        <v>0.4375</v>
      </c>
      <c r="B327" s="65">
        <v>3.9215686274509803E-2</v>
      </c>
      <c r="C327" s="66">
        <v>6.0580733482239357E-2</v>
      </c>
      <c r="D327" s="66">
        <v>6.1570474767977737E-2</v>
      </c>
      <c r="E327" s="66">
        <v>6.1531407611187527E-2</v>
      </c>
      <c r="F327" s="66">
        <v>6.0415633096301199E-2</v>
      </c>
      <c r="G327" s="66">
        <v>6.4965717102609677E-2</v>
      </c>
      <c r="H327" s="67">
        <v>6.6787003610108309E-2</v>
      </c>
      <c r="J327" s="30" t="e">
        <f t="shared" si="40"/>
        <v>#REF!</v>
      </c>
      <c r="K327" s="30" t="e">
        <f t="shared" si="40"/>
        <v>#REF!</v>
      </c>
      <c r="L327" s="30" t="e">
        <f t="shared" si="40"/>
        <v>#REF!</v>
      </c>
      <c r="M327" s="30" t="e">
        <f t="shared" si="40"/>
        <v>#REF!</v>
      </c>
      <c r="N327" s="30" t="e">
        <f t="shared" si="40"/>
        <v>#REF!</v>
      </c>
      <c r="O327" s="30" t="e">
        <f t="shared" si="40"/>
        <v>#REF!</v>
      </c>
      <c r="P327" s="30" t="e">
        <f t="shared" si="40"/>
        <v>#REF!</v>
      </c>
      <c r="R327" s="30" t="e">
        <f>IF(J327=0,0,Agents($M$4,$M$5,J327,$M$3)/(1-$M$7))</f>
        <v>#REF!</v>
      </c>
      <c r="S327" s="30" t="e">
        <f>IF(K327=0,0,Agents($M$4,$M$5,K327,$M$3)/(1-$M$7))</f>
        <v>#REF!</v>
      </c>
      <c r="T327" s="30" t="e">
        <f>IF(L327=0,0,Agents($M$4,$M$5,L327,$M$3)/(1-$M$7))</f>
        <v>#REF!</v>
      </c>
      <c r="U327" s="30" t="e">
        <f>IF(M327=0,0,Agents($M$4,$M$5,M327,$M$3)/(1-$M$7))</f>
        <v>#REF!</v>
      </c>
      <c r="V327" s="30" t="e">
        <f>IF(N327=0,0,Agents($M$4,$M$5,N327,$M$3)/(1-$M$7))</f>
        <v>#REF!</v>
      </c>
      <c r="W327" s="30" t="e">
        <f>IF(O327=0,0,Agents($M$4,$M$5,O327,$M$3)/(1-$M$7))</f>
        <v>#REF!</v>
      </c>
      <c r="X327" s="30" t="e">
        <f>IF(P327=0,0,Agents($M$4,$M$5,P327,$M$3)/(1-$M$7))</f>
        <v>#REF!</v>
      </c>
    </row>
    <row r="328" spans="1:24" x14ac:dyDescent="0.25">
      <c r="A328" s="7">
        <v>0.45833333333333331</v>
      </c>
      <c r="B328" s="62">
        <v>6.8627450980392163E-2</v>
      </c>
      <c r="C328" s="63">
        <v>6.3491606023488731E-2</v>
      </c>
      <c r="D328" s="63">
        <v>6.1978987144626151E-2</v>
      </c>
      <c r="E328" s="63">
        <v>6.2199515294425883E-2</v>
      </c>
      <c r="F328" s="63">
        <v>6.1614574720246958E-2</v>
      </c>
      <c r="G328" s="63">
        <v>6.4024617958561764E-2</v>
      </c>
      <c r="H328" s="64">
        <v>6.4981949458483748E-2</v>
      </c>
      <c r="J328" s="24" t="e">
        <f t="shared" si="40"/>
        <v>#REF!</v>
      </c>
      <c r="K328" s="24" t="e">
        <f t="shared" si="40"/>
        <v>#REF!</v>
      </c>
      <c r="L328" s="24" t="e">
        <f t="shared" si="40"/>
        <v>#REF!</v>
      </c>
      <c r="M328" s="24" t="e">
        <f t="shared" si="40"/>
        <v>#REF!</v>
      </c>
      <c r="N328" s="24" t="e">
        <f t="shared" si="40"/>
        <v>#REF!</v>
      </c>
      <c r="O328" s="24" t="e">
        <f t="shared" si="40"/>
        <v>#REF!</v>
      </c>
      <c r="P328" s="24" t="e">
        <f t="shared" si="40"/>
        <v>#REF!</v>
      </c>
      <c r="R328" s="24" t="e">
        <f>IF(J328=0,0,Agents($M$4,$M$5,J328,$M$3)/(1-$M$7))</f>
        <v>#REF!</v>
      </c>
      <c r="S328" s="24" t="e">
        <f>IF(K328=0,0,Agents($M$4,$M$5,K328,$M$3)/(1-$M$7))</f>
        <v>#REF!</v>
      </c>
      <c r="T328" s="24" t="e">
        <f>IF(L328=0,0,Agents($M$4,$M$5,L328,$M$3)/(1-$M$7))</f>
        <v>#REF!</v>
      </c>
      <c r="U328" s="24" t="e">
        <f>IF(M328=0,0,Agents($M$4,$M$5,M328,$M$3)/(1-$M$7))</f>
        <v>#REF!</v>
      </c>
      <c r="V328" s="24" t="e">
        <f>IF(N328=0,0,Agents($M$4,$M$5,N328,$M$3)/(1-$M$7))</f>
        <v>#REF!</v>
      </c>
      <c r="W328" s="24" t="e">
        <f>IF(O328=0,0,Agents($M$4,$M$5,O328,$M$3)/(1-$M$7))</f>
        <v>#REF!</v>
      </c>
      <c r="X328" s="24" t="e">
        <f>IF(P328=0,0,Agents($M$4,$M$5,P328,$M$3)/(1-$M$7))</f>
        <v>#REF!</v>
      </c>
    </row>
    <row r="329" spans="1:24" x14ac:dyDescent="0.25">
      <c r="A329" s="8">
        <v>0.47916666666666669</v>
      </c>
      <c r="B329" s="65">
        <v>8.8235294117647065E-2</v>
      </c>
      <c r="C329" s="66">
        <v>6.0162835939188704E-2</v>
      </c>
      <c r="D329" s="66">
        <v>5.8851314260911745E-2</v>
      </c>
      <c r="E329" s="66">
        <v>5.9147180192572216E-2</v>
      </c>
      <c r="F329" s="66">
        <v>5.9588776803924812E-2</v>
      </c>
      <c r="G329" s="66">
        <v>6.3203023467726271E-2</v>
      </c>
      <c r="H329" s="67">
        <v>7.2202166064981949E-2</v>
      </c>
      <c r="J329" s="30" t="e">
        <f t="shared" si="40"/>
        <v>#REF!</v>
      </c>
      <c r="K329" s="30" t="e">
        <f t="shared" si="40"/>
        <v>#REF!</v>
      </c>
      <c r="L329" s="30" t="e">
        <f t="shared" si="40"/>
        <v>#REF!</v>
      </c>
      <c r="M329" s="30" t="e">
        <f t="shared" si="40"/>
        <v>#REF!</v>
      </c>
      <c r="N329" s="30" t="e">
        <f t="shared" si="40"/>
        <v>#REF!</v>
      </c>
      <c r="O329" s="30" t="e">
        <f t="shared" si="40"/>
        <v>#REF!</v>
      </c>
      <c r="P329" s="30" t="e">
        <f t="shared" si="40"/>
        <v>#REF!</v>
      </c>
      <c r="R329" s="30" t="e">
        <f>IF(J329=0,0,Agents($M$4,$M$5,J329,$M$3)/(1-$M$7))</f>
        <v>#REF!</v>
      </c>
      <c r="S329" s="30" t="e">
        <f>IF(K329=0,0,Agents($M$4,$M$5,K329,$M$3)/(1-$M$7))</f>
        <v>#REF!</v>
      </c>
      <c r="T329" s="30" t="e">
        <f>IF(L329=0,0,Agents($M$4,$M$5,L329,$M$3)/(1-$M$7))</f>
        <v>#REF!</v>
      </c>
      <c r="U329" s="30" t="e">
        <f>IF(M329=0,0,Agents($M$4,$M$5,M329,$M$3)/(1-$M$7))</f>
        <v>#REF!</v>
      </c>
      <c r="V329" s="30" t="e">
        <f>IF(N329=0,0,Agents($M$4,$M$5,N329,$M$3)/(1-$M$7))</f>
        <v>#REF!</v>
      </c>
      <c r="W329" s="30" t="e">
        <f>IF(O329=0,0,Agents($M$4,$M$5,O329,$M$3)/(1-$M$7))</f>
        <v>#REF!</v>
      </c>
      <c r="X329" s="30" t="e">
        <f>IF(P329=0,0,Agents($M$4,$M$5,P329,$M$3)/(1-$M$7))</f>
        <v>#REF!</v>
      </c>
    </row>
    <row r="330" spans="1:24" x14ac:dyDescent="0.25">
      <c r="A330" s="7">
        <v>0.5</v>
      </c>
      <c r="B330" s="62">
        <v>8.8235294117647065E-2</v>
      </c>
      <c r="C330" s="63">
        <v>5.6517040132574393E-2</v>
      </c>
      <c r="D330" s="63">
        <v>5.5672577330116296E-2</v>
      </c>
      <c r="E330" s="63">
        <v>5.551843846204231E-2</v>
      </c>
      <c r="F330" s="63">
        <v>5.5909266302849897E-2</v>
      </c>
      <c r="G330" s="63">
        <v>5.7900004481424495E-2</v>
      </c>
      <c r="H330" s="64">
        <v>6.3176895306859202E-2</v>
      </c>
      <c r="J330" s="24" t="e">
        <f t="shared" si="40"/>
        <v>#REF!</v>
      </c>
      <c r="K330" s="24" t="e">
        <f t="shared" si="40"/>
        <v>#REF!</v>
      </c>
      <c r="L330" s="24" t="e">
        <f t="shared" si="40"/>
        <v>#REF!</v>
      </c>
      <c r="M330" s="24" t="e">
        <f t="shared" si="40"/>
        <v>#REF!</v>
      </c>
      <c r="N330" s="24" t="e">
        <f t="shared" si="40"/>
        <v>#REF!</v>
      </c>
      <c r="O330" s="24" t="e">
        <f t="shared" si="40"/>
        <v>#REF!</v>
      </c>
      <c r="P330" s="24" t="e">
        <f t="shared" si="40"/>
        <v>#REF!</v>
      </c>
      <c r="R330" s="24" t="e">
        <f>IF(J330=0,0,Agents($M$4,$M$5,J330,$M$3)/(1-$M$7))</f>
        <v>#REF!</v>
      </c>
      <c r="S330" s="24" t="e">
        <f>IF(K330=0,0,Agents($M$4,$M$5,K330,$M$3)/(1-$M$7))</f>
        <v>#REF!</v>
      </c>
      <c r="T330" s="24" t="e">
        <f>IF(L330=0,0,Agents($M$4,$M$5,L330,$M$3)/(1-$M$7))</f>
        <v>#REF!</v>
      </c>
      <c r="U330" s="24" t="e">
        <f>IF(M330=0,0,Agents($M$4,$M$5,M330,$M$3)/(1-$M$7))</f>
        <v>#REF!</v>
      </c>
      <c r="V330" s="24" t="e">
        <f>IF(N330=0,0,Agents($M$4,$M$5,N330,$M$3)/(1-$M$7))</f>
        <v>#REF!</v>
      </c>
      <c r="W330" s="24" t="e">
        <f>IF(O330=0,0,Agents($M$4,$M$5,O330,$M$3)/(1-$M$7))</f>
        <v>#REF!</v>
      </c>
      <c r="X330" s="24" t="e">
        <f>IF(P330=0,0,Agents($M$4,$M$5,P330,$M$3)/(1-$M$7))</f>
        <v>#REF!</v>
      </c>
    </row>
    <row r="331" spans="1:24" x14ac:dyDescent="0.25">
      <c r="A331" s="8">
        <v>0.52083333333333337</v>
      </c>
      <c r="B331" s="65">
        <v>2.9411764705882353E-2</v>
      </c>
      <c r="C331" s="66">
        <v>5.526334750342244E-2</v>
      </c>
      <c r="D331" s="66">
        <v>5.3859803658738971E-2</v>
      </c>
      <c r="E331" s="66">
        <v>5.6265147049191062E-2</v>
      </c>
      <c r="F331" s="66">
        <v>5.4365801223747311E-2</v>
      </c>
      <c r="G331" s="66">
        <v>5.573398264194912E-2</v>
      </c>
      <c r="H331" s="67">
        <v>5.5054151624548735E-2</v>
      </c>
      <c r="J331" s="30" t="e">
        <f t="shared" si="40"/>
        <v>#REF!</v>
      </c>
      <c r="K331" s="30" t="e">
        <f t="shared" si="40"/>
        <v>#REF!</v>
      </c>
      <c r="L331" s="30" t="e">
        <f t="shared" si="40"/>
        <v>#REF!</v>
      </c>
      <c r="M331" s="30" t="e">
        <f t="shared" si="40"/>
        <v>#REF!</v>
      </c>
      <c r="N331" s="30" t="e">
        <f t="shared" si="40"/>
        <v>#REF!</v>
      </c>
      <c r="O331" s="30" t="e">
        <f t="shared" si="40"/>
        <v>#REF!</v>
      </c>
      <c r="P331" s="30" t="e">
        <f t="shared" si="40"/>
        <v>#REF!</v>
      </c>
      <c r="R331" s="30" t="e">
        <f>IF(J331=0,0,Agents($M$4,$M$5,J331,$M$3)/(1-$M$7))</f>
        <v>#REF!</v>
      </c>
      <c r="S331" s="30" t="e">
        <f>IF(K331=0,0,Agents($M$4,$M$5,K331,$M$3)/(1-$M$7))</f>
        <v>#REF!</v>
      </c>
      <c r="T331" s="30" t="e">
        <f>IF(L331=0,0,Agents($M$4,$M$5,L331,$M$3)/(1-$M$7))</f>
        <v>#REF!</v>
      </c>
      <c r="U331" s="30" t="e">
        <f>IF(M331=0,0,Agents($M$4,$M$5,M331,$M$3)/(1-$M$7))</f>
        <v>#REF!</v>
      </c>
      <c r="V331" s="30" t="e">
        <f>IF(N331=0,0,Agents($M$4,$M$5,N331,$M$3)/(1-$M$7))</f>
        <v>#REF!</v>
      </c>
      <c r="W331" s="30" t="e">
        <f>IF(O331=0,0,Agents($M$4,$M$5,O331,$M$3)/(1-$M$7))</f>
        <v>#REF!</v>
      </c>
      <c r="X331" s="30" t="e">
        <f>IF(P331=0,0,Agents($M$4,$M$5,P331,$M$3)/(1-$M$7))</f>
        <v>#REF!</v>
      </c>
    </row>
    <row r="332" spans="1:24" x14ac:dyDescent="0.25">
      <c r="A332" s="7">
        <v>0.54166666666666663</v>
      </c>
      <c r="B332" s="62">
        <v>1.9607843137254902E-2</v>
      </c>
      <c r="C332" s="63">
        <v>5.5436270624684779E-2</v>
      </c>
      <c r="D332" s="63">
        <v>5.3847037646968708E-2</v>
      </c>
      <c r="E332" s="63">
        <v>5.5230235147704199E-2</v>
      </c>
      <c r="F332" s="63">
        <v>5.5812799735405989E-2</v>
      </c>
      <c r="G332" s="63">
        <v>5.4419431456612342E-2</v>
      </c>
      <c r="H332" s="64">
        <v>4.6931407942238268E-2</v>
      </c>
      <c r="J332" s="24" t="e">
        <f t="shared" si="40"/>
        <v>#REF!</v>
      </c>
      <c r="K332" s="24" t="e">
        <f t="shared" si="40"/>
        <v>#REF!</v>
      </c>
      <c r="L332" s="24" t="e">
        <f t="shared" si="40"/>
        <v>#REF!</v>
      </c>
      <c r="M332" s="24" t="e">
        <f t="shared" si="40"/>
        <v>#REF!</v>
      </c>
      <c r="N332" s="24" t="e">
        <f t="shared" si="40"/>
        <v>#REF!</v>
      </c>
      <c r="O332" s="24" t="e">
        <f t="shared" si="40"/>
        <v>#REF!</v>
      </c>
      <c r="P332" s="24" t="e">
        <f t="shared" si="40"/>
        <v>#REF!</v>
      </c>
      <c r="R332" s="24" t="e">
        <f>IF(J332=0,0,Agents($M$4,$M$5,J332,$M$3)/(1-$M$7))</f>
        <v>#REF!</v>
      </c>
      <c r="S332" s="24" t="e">
        <f>IF(K332=0,0,Agents($M$4,$M$5,K332,$M$3)/(1-$M$7))</f>
        <v>#REF!</v>
      </c>
      <c r="T332" s="24" t="e">
        <f>IF(L332=0,0,Agents($M$4,$M$5,L332,$M$3)/(1-$M$7))</f>
        <v>#REF!</v>
      </c>
      <c r="U332" s="24" t="e">
        <f>IF(M332=0,0,Agents($M$4,$M$5,M332,$M$3)/(1-$M$7))</f>
        <v>#REF!</v>
      </c>
      <c r="V332" s="24" t="e">
        <f>IF(N332=0,0,Agents($M$4,$M$5,N332,$M$3)/(1-$M$7))</f>
        <v>#REF!</v>
      </c>
      <c r="W332" s="24" t="e">
        <f>IF(O332=0,0,Agents($M$4,$M$5,O332,$M$3)/(1-$M$7))</f>
        <v>#REF!</v>
      </c>
      <c r="X332" s="24" t="e">
        <f>IF(P332=0,0,Agents($M$4,$M$5,P332,$M$3)/(1-$M$7))</f>
        <v>#REF!</v>
      </c>
    </row>
    <row r="333" spans="1:24" x14ac:dyDescent="0.25">
      <c r="A333" s="8">
        <v>0.5625</v>
      </c>
      <c r="B333" s="65">
        <v>3.9215686274509803E-2</v>
      </c>
      <c r="C333" s="66">
        <v>5.7669860940989984E-2</v>
      </c>
      <c r="D333" s="66">
        <v>5.5647045306575771E-2</v>
      </c>
      <c r="E333" s="66">
        <v>5.5557738913997512E-2</v>
      </c>
      <c r="F333" s="66">
        <v>5.663965602778237E-2</v>
      </c>
      <c r="G333" s="66">
        <v>5.7093348072240563E-2</v>
      </c>
      <c r="H333" s="67">
        <v>5.4151624548736461E-2</v>
      </c>
      <c r="J333" s="30" t="e">
        <f t="shared" si="40"/>
        <v>#REF!</v>
      </c>
      <c r="K333" s="30" t="e">
        <f t="shared" si="40"/>
        <v>#REF!</v>
      </c>
      <c r="L333" s="30" t="e">
        <f t="shared" si="40"/>
        <v>#REF!</v>
      </c>
      <c r="M333" s="30" t="e">
        <f t="shared" si="40"/>
        <v>#REF!</v>
      </c>
      <c r="N333" s="30" t="e">
        <f t="shared" si="40"/>
        <v>#REF!</v>
      </c>
      <c r="O333" s="30" t="e">
        <f t="shared" si="40"/>
        <v>#REF!</v>
      </c>
      <c r="P333" s="30" t="e">
        <f t="shared" si="40"/>
        <v>#REF!</v>
      </c>
      <c r="R333" s="30" t="e">
        <f>IF(J333=0,0,Agents($M$4,$M$5,J333,$M$3)/(1-$M$7))</f>
        <v>#REF!</v>
      </c>
      <c r="S333" s="30" t="e">
        <f>IF(K333=0,0,Agents($M$4,$M$5,K333,$M$3)/(1-$M$7))</f>
        <v>#REF!</v>
      </c>
      <c r="T333" s="30" t="e">
        <f>IF(L333=0,0,Agents($M$4,$M$5,L333,$M$3)/(1-$M$7))</f>
        <v>#REF!</v>
      </c>
      <c r="U333" s="30" t="e">
        <f>IF(M333=0,0,Agents($M$4,$M$5,M333,$M$3)/(1-$M$7))</f>
        <v>#REF!</v>
      </c>
      <c r="V333" s="30" t="e">
        <f>IF(N333=0,0,Agents($M$4,$M$5,N333,$M$3)/(1-$M$7))</f>
        <v>#REF!</v>
      </c>
      <c r="W333" s="30" t="e">
        <f>IF(O333=0,0,Agents($M$4,$M$5,O333,$M$3)/(1-$M$7))</f>
        <v>#REF!</v>
      </c>
      <c r="X333" s="30" t="e">
        <f>IF(P333=0,0,Agents($M$4,$M$5,P333,$M$3)/(1-$M$7))</f>
        <v>#REF!</v>
      </c>
    </row>
    <row r="334" spans="1:24" x14ac:dyDescent="0.25">
      <c r="A334" s="7">
        <v>0.58333333333333337</v>
      </c>
      <c r="B334" s="62">
        <v>2.9411764705882353E-2</v>
      </c>
      <c r="C334" s="63">
        <v>5.9067656171193889E-2</v>
      </c>
      <c r="D334" s="63">
        <v>5.8378971825412025E-2</v>
      </c>
      <c r="E334" s="63">
        <v>5.8989978384751424E-2</v>
      </c>
      <c r="F334" s="63">
        <v>5.8706796758723333E-2</v>
      </c>
      <c r="G334" s="63">
        <v>5.8646908564002211E-2</v>
      </c>
      <c r="H334" s="64">
        <v>4.9638989169675088E-2</v>
      </c>
      <c r="J334" s="24" t="e">
        <f t="shared" si="40"/>
        <v>#REF!</v>
      </c>
      <c r="K334" s="24" t="e">
        <f t="shared" si="40"/>
        <v>#REF!</v>
      </c>
      <c r="L334" s="24" t="e">
        <f t="shared" si="40"/>
        <v>#REF!</v>
      </c>
      <c r="M334" s="24" t="e">
        <f t="shared" si="40"/>
        <v>#REF!</v>
      </c>
      <c r="N334" s="24" t="e">
        <f t="shared" si="40"/>
        <v>#REF!</v>
      </c>
      <c r="O334" s="24" t="e">
        <f t="shared" si="40"/>
        <v>#REF!</v>
      </c>
      <c r="P334" s="24" t="e">
        <f t="shared" si="40"/>
        <v>#REF!</v>
      </c>
      <c r="R334" s="24" t="e">
        <f>IF(J334=0,0,Agents($M$4,$M$5,J334,$M$3)/(1-$M$7))</f>
        <v>#REF!</v>
      </c>
      <c r="S334" s="24" t="e">
        <f>IF(K334=0,0,Agents($M$4,$M$5,K334,$M$3)/(1-$M$7))</f>
        <v>#REF!</v>
      </c>
      <c r="T334" s="24" t="e">
        <f>IF(L334=0,0,Agents($M$4,$M$5,L334,$M$3)/(1-$M$7))</f>
        <v>#REF!</v>
      </c>
      <c r="U334" s="24" t="e">
        <f>IF(M334=0,0,Agents($M$4,$M$5,M334,$M$3)/(1-$M$7))</f>
        <v>#REF!</v>
      </c>
      <c r="V334" s="24" t="e">
        <f>IF(N334=0,0,Agents($M$4,$M$5,N334,$M$3)/(1-$M$7))</f>
        <v>#REF!</v>
      </c>
      <c r="W334" s="24" t="e">
        <f>IF(O334=0,0,Agents($M$4,$M$5,O334,$M$3)/(1-$M$7))</f>
        <v>#REF!</v>
      </c>
      <c r="X334" s="24" t="e">
        <f>IF(P334=0,0,Agents($M$4,$M$5,P334,$M$3)/(1-$M$7))</f>
        <v>#REF!</v>
      </c>
    </row>
    <row r="335" spans="1:24" x14ac:dyDescent="0.25">
      <c r="A335" s="8">
        <v>0.60416666666666663</v>
      </c>
      <c r="B335" s="65">
        <v>5.8823529411764705E-2</v>
      </c>
      <c r="C335" s="66">
        <v>6.0033143598241946E-2</v>
      </c>
      <c r="D335" s="66">
        <v>5.8455567896033601E-2</v>
      </c>
      <c r="E335" s="66">
        <v>5.9265081548437806E-2</v>
      </c>
      <c r="F335" s="66">
        <v>6.030538559065101E-2</v>
      </c>
      <c r="G335" s="66">
        <v>5.8766413217214646E-2</v>
      </c>
      <c r="H335" s="67">
        <v>4.3321299638989168E-2</v>
      </c>
      <c r="J335" s="30" t="e">
        <f t="shared" si="40"/>
        <v>#REF!</v>
      </c>
      <c r="K335" s="30" t="e">
        <f t="shared" si="40"/>
        <v>#REF!</v>
      </c>
      <c r="L335" s="30" t="e">
        <f t="shared" si="40"/>
        <v>#REF!</v>
      </c>
      <c r="M335" s="30" t="e">
        <f t="shared" si="40"/>
        <v>#REF!</v>
      </c>
      <c r="N335" s="30" t="e">
        <f t="shared" si="40"/>
        <v>#REF!</v>
      </c>
      <c r="O335" s="30" t="e">
        <f t="shared" si="40"/>
        <v>#REF!</v>
      </c>
      <c r="P335" s="30" t="e">
        <f t="shared" si="40"/>
        <v>#REF!</v>
      </c>
      <c r="R335" s="30" t="e">
        <f>IF(J335=0,0,Agents($M$4,$M$5,J335,$M$3)/(1-$M$7))</f>
        <v>#REF!</v>
      </c>
      <c r="S335" s="30" t="e">
        <f>IF(K335=0,0,Agents($M$4,$M$5,K335,$M$3)/(1-$M$7))</f>
        <v>#REF!</v>
      </c>
      <c r="T335" s="30" t="e">
        <f>IF(L335=0,0,Agents($M$4,$M$5,L335,$M$3)/(1-$M$7))</f>
        <v>#REF!</v>
      </c>
      <c r="U335" s="30" t="e">
        <f>IF(M335=0,0,Agents($M$4,$M$5,M335,$M$3)/(1-$M$7))</f>
        <v>#REF!</v>
      </c>
      <c r="V335" s="30" t="e">
        <f>IF(N335=0,0,Agents($M$4,$M$5,N335,$M$3)/(1-$M$7))</f>
        <v>#REF!</v>
      </c>
      <c r="W335" s="30" t="e">
        <f>IF(O335=0,0,Agents($M$4,$M$5,O335,$M$3)/(1-$M$7))</f>
        <v>#REF!</v>
      </c>
      <c r="X335" s="30" t="e">
        <f>IF(P335=0,0,Agents($M$4,$M$5,P335,$M$3)/(1-$M$7))</f>
        <v>#REF!</v>
      </c>
    </row>
    <row r="336" spans="1:24" x14ac:dyDescent="0.25">
      <c r="A336" s="7">
        <v>0.625</v>
      </c>
      <c r="B336" s="62">
        <v>4.9019607843137254E-2</v>
      </c>
      <c r="C336" s="63">
        <v>5.9413502413718566E-2</v>
      </c>
      <c r="D336" s="63">
        <v>5.9502380861195157E-2</v>
      </c>
      <c r="E336" s="63">
        <v>5.795506648326456E-2</v>
      </c>
      <c r="F336" s="63">
        <v>6.0815280304283119E-2</v>
      </c>
      <c r="G336" s="63">
        <v>5.6899153010770358E-2</v>
      </c>
      <c r="H336" s="64">
        <v>5.5054151624548735E-2</v>
      </c>
      <c r="J336" s="24" t="e">
        <f t="shared" si="40"/>
        <v>#REF!</v>
      </c>
      <c r="K336" s="24" t="e">
        <f t="shared" si="40"/>
        <v>#REF!</v>
      </c>
      <c r="L336" s="24" t="e">
        <f t="shared" si="40"/>
        <v>#REF!</v>
      </c>
      <c r="M336" s="24" t="e">
        <f t="shared" si="40"/>
        <v>#REF!</v>
      </c>
      <c r="N336" s="24" t="e">
        <f t="shared" si="40"/>
        <v>#REF!</v>
      </c>
      <c r="O336" s="24" t="e">
        <f t="shared" si="40"/>
        <v>#REF!</v>
      </c>
      <c r="P336" s="24" t="e">
        <f t="shared" si="40"/>
        <v>#REF!</v>
      </c>
      <c r="R336" s="24" t="e">
        <f>IF(J336=0,0,Agents($M$4,$M$5,J336,$M$3)/(1-$M$7))</f>
        <v>#REF!</v>
      </c>
      <c r="S336" s="24" t="e">
        <f>IF(K336=0,0,Agents($M$4,$M$5,K336,$M$3)/(1-$M$7))</f>
        <v>#REF!</v>
      </c>
      <c r="T336" s="24" t="e">
        <f>IF(L336=0,0,Agents($M$4,$M$5,L336,$M$3)/(1-$M$7))</f>
        <v>#REF!</v>
      </c>
      <c r="U336" s="24" t="e">
        <f>IF(M336=0,0,Agents($M$4,$M$5,M336,$M$3)/(1-$M$7))</f>
        <v>#REF!</v>
      </c>
      <c r="V336" s="24" t="e">
        <f>IF(N336=0,0,Agents($M$4,$M$5,N336,$M$3)/(1-$M$7))</f>
        <v>#REF!</v>
      </c>
      <c r="W336" s="24" t="e">
        <f>IF(O336=0,0,Agents($M$4,$M$5,O336,$M$3)/(1-$M$7))</f>
        <v>#REF!</v>
      </c>
      <c r="X336" s="24" t="e">
        <f>IF(P336=0,0,Agents($M$4,$M$5,P336,$M$3)/(1-$M$7))</f>
        <v>#REF!</v>
      </c>
    </row>
    <row r="337" spans="1:24" x14ac:dyDescent="0.25">
      <c r="A337" s="8">
        <v>0.64583333333333337</v>
      </c>
      <c r="B337" s="65">
        <v>2.9411764705882353E-2</v>
      </c>
      <c r="C337" s="66">
        <v>5.827509186540817E-2</v>
      </c>
      <c r="D337" s="66">
        <v>5.6438538036332073E-2</v>
      </c>
      <c r="E337" s="66">
        <v>5.6186546145280673E-2</v>
      </c>
      <c r="F337" s="66">
        <v>5.5592304724105618E-2</v>
      </c>
      <c r="G337" s="66">
        <v>5.1387000881346817E-2</v>
      </c>
      <c r="H337" s="67">
        <v>5.1444043321299641E-2</v>
      </c>
      <c r="J337" s="30" t="e">
        <f t="shared" si="40"/>
        <v>#REF!</v>
      </c>
      <c r="K337" s="30" t="e">
        <f t="shared" si="40"/>
        <v>#REF!</v>
      </c>
      <c r="L337" s="30" t="e">
        <f t="shared" si="40"/>
        <v>#REF!</v>
      </c>
      <c r="M337" s="30" t="e">
        <f t="shared" si="40"/>
        <v>#REF!</v>
      </c>
      <c r="N337" s="30" t="e">
        <f t="shared" si="40"/>
        <v>#REF!</v>
      </c>
      <c r="O337" s="30" t="e">
        <f t="shared" si="40"/>
        <v>#REF!</v>
      </c>
      <c r="P337" s="30" t="e">
        <f t="shared" si="40"/>
        <v>#REF!</v>
      </c>
      <c r="R337" s="30" t="e">
        <f>IF(J337=0,0,Agents($M$4,$M$5,J337,$M$3)/(1-$M$7))</f>
        <v>#REF!</v>
      </c>
      <c r="S337" s="30" t="e">
        <f>IF(K337=0,0,Agents($M$4,$M$5,K337,$M$3)/(1-$M$7))</f>
        <v>#REF!</v>
      </c>
      <c r="T337" s="30" t="e">
        <f>IF(L337=0,0,Agents($M$4,$M$5,L337,$M$3)/(1-$M$7))</f>
        <v>#REF!</v>
      </c>
      <c r="U337" s="30" t="e">
        <f>IF(M337=0,0,Agents($M$4,$M$5,M337,$M$3)/(1-$M$7))</f>
        <v>#REF!</v>
      </c>
      <c r="V337" s="30" t="e">
        <f>IF(N337=0,0,Agents($M$4,$M$5,N337,$M$3)/(1-$M$7))</f>
        <v>#REF!</v>
      </c>
      <c r="W337" s="30" t="e">
        <f>IF(O337=0,0,Agents($M$4,$M$5,O337,$M$3)/(1-$M$7))</f>
        <v>#REF!</v>
      </c>
      <c r="X337" s="30" t="e">
        <f>IF(P337=0,0,Agents($M$4,$M$5,P337,$M$3)/(1-$M$7))</f>
        <v>#REF!</v>
      </c>
    </row>
    <row r="338" spans="1:24" x14ac:dyDescent="0.25">
      <c r="A338" s="7">
        <v>0.66666666666666663</v>
      </c>
      <c r="B338" s="62">
        <v>2.9411764705882353E-2</v>
      </c>
      <c r="C338" s="63">
        <v>5.1761654297860074E-2</v>
      </c>
      <c r="D338" s="63">
        <v>4.8778930974174357E-2</v>
      </c>
      <c r="E338" s="63">
        <v>4.8536058164668897E-2</v>
      </c>
      <c r="F338" s="63">
        <v>4.9749186924645833E-2</v>
      </c>
      <c r="G338" s="63">
        <v>4.2618346951884441E-2</v>
      </c>
      <c r="H338" s="64">
        <v>4.3321299638989168E-2</v>
      </c>
      <c r="J338" s="24" t="e">
        <f t="shared" si="40"/>
        <v>#REF!</v>
      </c>
      <c r="K338" s="24" t="e">
        <f t="shared" si="40"/>
        <v>#REF!</v>
      </c>
      <c r="L338" s="24" t="e">
        <f t="shared" si="40"/>
        <v>#REF!</v>
      </c>
      <c r="M338" s="24" t="e">
        <f t="shared" si="40"/>
        <v>#REF!</v>
      </c>
      <c r="N338" s="24" t="e">
        <f t="shared" si="40"/>
        <v>#REF!</v>
      </c>
      <c r="O338" s="24" t="e">
        <f t="shared" si="40"/>
        <v>#REF!</v>
      </c>
      <c r="P338" s="24" t="e">
        <f t="shared" si="40"/>
        <v>#REF!</v>
      </c>
      <c r="R338" s="24" t="e">
        <f>IF(J338=0,0,Agents($M$4,$M$5,J338,$M$3)/(1-$M$7))</f>
        <v>#REF!</v>
      </c>
      <c r="S338" s="24" t="e">
        <f>IF(K338=0,0,Agents($M$4,$M$5,K338,$M$3)/(1-$M$7))</f>
        <v>#REF!</v>
      </c>
      <c r="T338" s="24" t="e">
        <f>IF(L338=0,0,Agents($M$4,$M$5,L338,$M$3)/(1-$M$7))</f>
        <v>#REF!</v>
      </c>
      <c r="U338" s="24" t="e">
        <f>IF(M338=0,0,Agents($M$4,$M$5,M338,$M$3)/(1-$M$7))</f>
        <v>#REF!</v>
      </c>
      <c r="V338" s="24" t="e">
        <f>IF(N338=0,0,Agents($M$4,$M$5,N338,$M$3)/(1-$M$7))</f>
        <v>#REF!</v>
      </c>
      <c r="W338" s="24" t="e">
        <f>IF(O338=0,0,Agents($M$4,$M$5,O338,$M$3)/(1-$M$7))</f>
        <v>#REF!</v>
      </c>
      <c r="X338" s="24" t="e">
        <f>IF(P338=0,0,Agents($M$4,$M$5,P338,$M$3)/(1-$M$7))</f>
        <v>#REF!</v>
      </c>
    </row>
    <row r="339" spans="1:24" x14ac:dyDescent="0.25">
      <c r="A339" s="8">
        <v>0.6875</v>
      </c>
      <c r="B339" s="65">
        <v>1.9607843137254902E-2</v>
      </c>
      <c r="C339" s="66">
        <v>4.227970314864183E-2</v>
      </c>
      <c r="D339" s="66">
        <v>3.9063996017004325E-2</v>
      </c>
      <c r="E339" s="66">
        <v>3.878954607977992E-2</v>
      </c>
      <c r="F339" s="66">
        <v>3.7690865994156879E-2</v>
      </c>
      <c r="G339" s="66">
        <v>3.1325157223309384E-2</v>
      </c>
      <c r="H339" s="67">
        <v>3.6101083032490974E-2</v>
      </c>
      <c r="J339" s="30" t="e">
        <f t="shared" si="40"/>
        <v>#REF!</v>
      </c>
      <c r="K339" s="30" t="e">
        <f t="shared" si="40"/>
        <v>#REF!</v>
      </c>
      <c r="L339" s="30" t="e">
        <f t="shared" si="40"/>
        <v>#REF!</v>
      </c>
      <c r="M339" s="30" t="e">
        <f t="shared" si="40"/>
        <v>#REF!</v>
      </c>
      <c r="N339" s="30" t="e">
        <f t="shared" si="40"/>
        <v>#REF!</v>
      </c>
      <c r="O339" s="30" t="e">
        <f t="shared" si="40"/>
        <v>#REF!</v>
      </c>
      <c r="P339" s="30" t="e">
        <f t="shared" si="40"/>
        <v>#REF!</v>
      </c>
      <c r="R339" s="30" t="e">
        <f>IF(J339=0,0,Agents($M$4,$M$5,J339,$M$3)/(1-$M$7))</f>
        <v>#REF!</v>
      </c>
      <c r="S339" s="30" t="e">
        <f>IF(K339=0,0,Agents($M$4,$M$5,K339,$M$3)/(1-$M$7))</f>
        <v>#REF!</v>
      </c>
      <c r="T339" s="30" t="e">
        <f>IF(L339=0,0,Agents($M$4,$M$5,L339,$M$3)/(1-$M$7))</f>
        <v>#REF!</v>
      </c>
      <c r="U339" s="30" t="e">
        <f>IF(M339=0,0,Agents($M$4,$M$5,M339,$M$3)/(1-$M$7))</f>
        <v>#REF!</v>
      </c>
      <c r="V339" s="30" t="e">
        <f>IF(N339=0,0,Agents($M$4,$M$5,N339,$M$3)/(1-$M$7))</f>
        <v>#REF!</v>
      </c>
      <c r="W339" s="30" t="e">
        <f>IF(O339=0,0,Agents($M$4,$M$5,O339,$M$3)/(1-$M$7))</f>
        <v>#REF!</v>
      </c>
      <c r="X339" s="30" t="e">
        <f>IF(P339=0,0,Agents($M$4,$M$5,P339,$M$3)/(1-$M$7))</f>
        <v>#REF!</v>
      </c>
    </row>
    <row r="340" spans="1:24" x14ac:dyDescent="0.25">
      <c r="A340" s="7">
        <v>0.70833333333333337</v>
      </c>
      <c r="B340" s="62">
        <v>4.9019607843137254E-2</v>
      </c>
      <c r="C340" s="63">
        <v>2.2797031486418332E-2</v>
      </c>
      <c r="D340" s="63">
        <v>2.1178813526866073E-2</v>
      </c>
      <c r="E340" s="63">
        <v>2.1235344206458374E-2</v>
      </c>
      <c r="F340" s="63">
        <v>2.1250206714073093E-2</v>
      </c>
      <c r="G340" s="63">
        <v>1.6163004346981761E-2</v>
      </c>
      <c r="H340" s="64">
        <v>3.0685920577617327E-2</v>
      </c>
      <c r="J340" s="24" t="e">
        <f t="shared" si="40"/>
        <v>#REF!</v>
      </c>
      <c r="K340" s="24" t="e">
        <f t="shared" si="40"/>
        <v>#REF!</v>
      </c>
      <c r="L340" s="24" t="e">
        <f t="shared" si="40"/>
        <v>#REF!</v>
      </c>
      <c r="M340" s="24" t="e">
        <f t="shared" si="40"/>
        <v>#REF!</v>
      </c>
      <c r="N340" s="24" t="e">
        <f t="shared" si="40"/>
        <v>#REF!</v>
      </c>
      <c r="O340" s="24" t="e">
        <f t="shared" si="40"/>
        <v>#REF!</v>
      </c>
      <c r="P340" s="24" t="e">
        <f t="shared" si="40"/>
        <v>#REF!</v>
      </c>
      <c r="R340" s="24" t="e">
        <f>IF(J340=0,0,Agents($M$4,$M$5,J340,$M$3)/(1-$M$7))</f>
        <v>#REF!</v>
      </c>
      <c r="S340" s="24" t="e">
        <f>IF(K340=0,0,Agents($M$4,$M$5,K340,$M$3)/(1-$M$7))</f>
        <v>#REF!</v>
      </c>
      <c r="T340" s="24" t="e">
        <f>IF(L340=0,0,Agents($M$4,$M$5,L340,$M$3)/(1-$M$7))</f>
        <v>#REF!</v>
      </c>
      <c r="U340" s="24" t="e">
        <f>IF(M340=0,0,Agents($M$4,$M$5,M340,$M$3)/(1-$M$7))</f>
        <v>#REF!</v>
      </c>
      <c r="V340" s="24" t="e">
        <f>IF(N340=0,0,Agents($M$4,$M$5,N340,$M$3)/(1-$M$7))</f>
        <v>#REF!</v>
      </c>
      <c r="W340" s="24" t="e">
        <f>IF(O340=0,0,Agents($M$4,$M$5,O340,$M$3)/(1-$M$7))</f>
        <v>#REF!</v>
      </c>
      <c r="X340" s="24" t="e">
        <f>IF(P340=0,0,Agents($M$4,$M$5,P340,$M$3)/(1-$M$7))</f>
        <v>#REF!</v>
      </c>
    </row>
    <row r="341" spans="1:24" x14ac:dyDescent="0.25">
      <c r="A341" s="8">
        <v>0.72916666666666663</v>
      </c>
      <c r="B341" s="65">
        <v>9.8039215686274508E-2</v>
      </c>
      <c r="C341" s="66">
        <v>1.3632106059514374E-2</v>
      </c>
      <c r="D341" s="66">
        <v>1.2319201358303652E-2</v>
      </c>
      <c r="E341" s="66">
        <v>1.2301041461976813E-2</v>
      </c>
      <c r="F341" s="66">
        <v>1.1989416239457582E-2</v>
      </c>
      <c r="G341" s="66">
        <v>9.7993815634196263E-3</v>
      </c>
      <c r="H341" s="67">
        <v>2.6173285198555957E-2</v>
      </c>
      <c r="J341" s="30" t="e">
        <f t="shared" si="40"/>
        <v>#REF!</v>
      </c>
      <c r="K341" s="30" t="e">
        <f t="shared" si="40"/>
        <v>#REF!</v>
      </c>
      <c r="L341" s="30" t="e">
        <f t="shared" si="40"/>
        <v>#REF!</v>
      </c>
      <c r="M341" s="30" t="e">
        <f t="shared" si="40"/>
        <v>#REF!</v>
      </c>
      <c r="N341" s="30" t="e">
        <f t="shared" si="40"/>
        <v>#REF!</v>
      </c>
      <c r="O341" s="30" t="e">
        <f t="shared" si="40"/>
        <v>#REF!</v>
      </c>
      <c r="P341" s="30" t="e">
        <f t="shared" si="40"/>
        <v>#REF!</v>
      </c>
      <c r="R341" s="30" t="e">
        <f>IF(J341=0,0,Agents($M$4,$M$5,J341,$M$3)/(1-$M$7))</f>
        <v>#REF!</v>
      </c>
      <c r="S341" s="30" t="e">
        <f>IF(K341=0,0,Agents($M$4,$M$5,K341,$M$3)/(1-$M$7))</f>
        <v>#REF!</v>
      </c>
      <c r="T341" s="30" t="e">
        <f>IF(L341=0,0,Agents($M$4,$M$5,L341,$M$3)/(1-$M$7))</f>
        <v>#REF!</v>
      </c>
      <c r="U341" s="30" t="e">
        <f>IF(M341=0,0,Agents($M$4,$M$5,M341,$M$3)/(1-$M$7))</f>
        <v>#REF!</v>
      </c>
      <c r="V341" s="30" t="e">
        <f>IF(N341=0,0,Agents($M$4,$M$5,N341,$M$3)/(1-$M$7))</f>
        <v>#REF!</v>
      </c>
      <c r="W341" s="30" t="e">
        <f>IF(O341=0,0,Agents($M$4,$M$5,O341,$M$3)/(1-$M$7))</f>
        <v>#REF!</v>
      </c>
      <c r="X341" s="30" t="e">
        <f>IF(P341=0,0,Agents($M$4,$M$5,P341,$M$3)/(1-$M$7))</f>
        <v>#REF!</v>
      </c>
    </row>
    <row r="342" spans="1:24" x14ac:dyDescent="0.25">
      <c r="A342" s="7">
        <v>0.75</v>
      </c>
      <c r="B342" s="62">
        <v>1.9607843137254902E-2</v>
      </c>
      <c r="C342" s="63">
        <v>5.3029757187117227E-3</v>
      </c>
      <c r="D342" s="63">
        <v>4.8510844726998839E-3</v>
      </c>
      <c r="E342" s="63">
        <v>4.6898539333202335E-3</v>
      </c>
      <c r="F342" s="63">
        <v>4.354776473182294E-3</v>
      </c>
      <c r="G342" s="63">
        <v>3.9884678009649999E-3</v>
      </c>
      <c r="H342" s="64">
        <v>1.444043321299639E-2</v>
      </c>
      <c r="J342" s="24" t="e">
        <f t="shared" si="40"/>
        <v>#REF!</v>
      </c>
      <c r="K342" s="24" t="e">
        <f t="shared" si="40"/>
        <v>#REF!</v>
      </c>
      <c r="L342" s="24" t="e">
        <f t="shared" si="40"/>
        <v>#REF!</v>
      </c>
      <c r="M342" s="24" t="e">
        <f t="shared" si="40"/>
        <v>#REF!</v>
      </c>
      <c r="N342" s="24" t="e">
        <f t="shared" si="40"/>
        <v>#REF!</v>
      </c>
      <c r="O342" s="24" t="e">
        <f t="shared" si="40"/>
        <v>#REF!</v>
      </c>
      <c r="P342" s="24" t="e">
        <f t="shared" si="40"/>
        <v>#REF!</v>
      </c>
      <c r="R342" s="24" t="e">
        <f>IF(J342=0,0,Agents($M$4,$M$5,J342,$M$3)/(1-$M$7))</f>
        <v>#REF!</v>
      </c>
      <c r="S342" s="24" t="e">
        <f>IF(K342=0,0,Agents($M$4,$M$5,K342,$M$3)/(1-$M$7))</f>
        <v>#REF!</v>
      </c>
      <c r="T342" s="24" t="e">
        <f>IF(L342=0,0,Agents($M$4,$M$5,L342,$M$3)/(1-$M$7))</f>
        <v>#REF!</v>
      </c>
      <c r="U342" s="24" t="e">
        <f>IF(M342=0,0,Agents($M$4,$M$5,M342,$M$3)/(1-$M$7))</f>
        <v>#REF!</v>
      </c>
      <c r="V342" s="24" t="e">
        <f>IF(N342=0,0,Agents($M$4,$M$5,N342,$M$3)/(1-$M$7))</f>
        <v>#REF!</v>
      </c>
      <c r="W342" s="24" t="e">
        <f>IF(O342=0,0,Agents($M$4,$M$5,O342,$M$3)/(1-$M$7))</f>
        <v>#REF!</v>
      </c>
      <c r="X342" s="24" t="e">
        <f>IF(P342=0,0,Agents($M$4,$M$5,P342,$M$3)/(1-$M$7))</f>
        <v>#REF!</v>
      </c>
    </row>
    <row r="343" spans="1:24" x14ac:dyDescent="0.25">
      <c r="A343" s="8">
        <v>0.77083333333333337</v>
      </c>
      <c r="B343" s="65">
        <v>1.9607843137254902E-2</v>
      </c>
      <c r="C343" s="66">
        <v>2.3488723971467683E-3</v>
      </c>
      <c r="D343" s="66">
        <v>2.1702220009446847E-3</v>
      </c>
      <c r="E343" s="66">
        <v>1.9257221458046766E-3</v>
      </c>
      <c r="F343" s="66">
        <v>2.2600738658287854E-3</v>
      </c>
      <c r="G343" s="66">
        <v>1.7178793899287454E-3</v>
      </c>
      <c r="H343" s="67">
        <v>6.3176895306859202E-3</v>
      </c>
      <c r="J343" s="30" t="e">
        <f t="shared" si="40"/>
        <v>#REF!</v>
      </c>
      <c r="K343" s="30" t="e">
        <f t="shared" si="40"/>
        <v>#REF!</v>
      </c>
      <c r="L343" s="30" t="e">
        <f t="shared" si="40"/>
        <v>#REF!</v>
      </c>
      <c r="M343" s="30" t="e">
        <f t="shared" si="40"/>
        <v>#REF!</v>
      </c>
      <c r="N343" s="30" t="e">
        <f t="shared" si="40"/>
        <v>#REF!</v>
      </c>
      <c r="O343" s="30" t="e">
        <f t="shared" si="40"/>
        <v>#REF!</v>
      </c>
      <c r="P343" s="30" t="e">
        <f t="shared" si="40"/>
        <v>#REF!</v>
      </c>
      <c r="R343" s="30" t="e">
        <f>IF(J343=0,0,Agents($M$4,$M$5,J343,$M$3)/(1-$M$7))</f>
        <v>#REF!</v>
      </c>
      <c r="S343" s="30" t="e">
        <f>IF(K343=0,0,Agents($M$4,$M$5,K343,$M$3)/(1-$M$7))</f>
        <v>#REF!</v>
      </c>
      <c r="T343" s="30" t="e">
        <f>IF(L343=0,0,Agents($M$4,$M$5,L343,$M$3)/(1-$M$7))</f>
        <v>#REF!</v>
      </c>
      <c r="U343" s="30" t="e">
        <f>IF(M343=0,0,Agents($M$4,$M$5,M343,$M$3)/(1-$M$7))</f>
        <v>#REF!</v>
      </c>
      <c r="V343" s="30" t="e">
        <f>IF(N343=0,0,Agents($M$4,$M$5,N343,$M$3)/(1-$M$7))</f>
        <v>#REF!</v>
      </c>
      <c r="W343" s="30" t="e">
        <f>IF(O343=0,0,Agents($M$4,$M$5,O343,$M$3)/(1-$M$7))</f>
        <v>#REF!</v>
      </c>
      <c r="X343" s="30" t="e">
        <f>IF(P343=0,0,Agents($M$4,$M$5,P343,$M$3)/(1-$M$7))</f>
        <v>#REF!</v>
      </c>
    </row>
    <row r="344" spans="1:24" x14ac:dyDescent="0.25">
      <c r="A344" s="7">
        <v>0.79166666666666663</v>
      </c>
      <c r="B344" s="62">
        <v>1.9607843137254902E-2</v>
      </c>
      <c r="C344" s="63">
        <v>1.1095900281000073E-3</v>
      </c>
      <c r="D344" s="63">
        <v>9.1915284745892531E-4</v>
      </c>
      <c r="E344" s="63">
        <v>6.681076832383572E-4</v>
      </c>
      <c r="F344" s="63">
        <v>7.7173253955129266E-4</v>
      </c>
      <c r="G344" s="63">
        <v>9.1122298074481278E-4</v>
      </c>
      <c r="H344" s="64">
        <v>8.1227436823104685E-3</v>
      </c>
      <c r="J344" s="24" t="e">
        <f t="shared" si="40"/>
        <v>#REF!</v>
      </c>
      <c r="K344" s="24" t="e">
        <f t="shared" si="40"/>
        <v>#REF!</v>
      </c>
      <c r="L344" s="24" t="e">
        <f t="shared" si="40"/>
        <v>#REF!</v>
      </c>
      <c r="M344" s="24" t="e">
        <f t="shared" si="40"/>
        <v>#REF!</v>
      </c>
      <c r="N344" s="24" t="e">
        <f t="shared" si="40"/>
        <v>#REF!</v>
      </c>
      <c r="O344" s="24" t="e">
        <f t="shared" si="40"/>
        <v>#REF!</v>
      </c>
      <c r="P344" s="24" t="e">
        <f t="shared" si="40"/>
        <v>#REF!</v>
      </c>
      <c r="R344" s="24" t="e">
        <f>IF(J344=0,0,Agents($M$4,$M$5,J344,$M$3)/(1-$M$7))</f>
        <v>#REF!</v>
      </c>
      <c r="S344" s="24" t="e">
        <f>IF(K344=0,0,Agents($M$4,$M$5,K344,$M$3)/(1-$M$7))</f>
        <v>#REF!</v>
      </c>
      <c r="T344" s="24" t="e">
        <f>IF(L344=0,0,Agents($M$4,$M$5,L344,$M$3)/(1-$M$7))</f>
        <v>#REF!</v>
      </c>
      <c r="U344" s="24" t="e">
        <f>IF(M344=0,0,Agents($M$4,$M$5,M344,$M$3)/(1-$M$7))</f>
        <v>#REF!</v>
      </c>
      <c r="V344" s="24" t="e">
        <f>IF(N344=0,0,Agents($M$4,$M$5,N344,$M$3)/(1-$M$7))</f>
        <v>#REF!</v>
      </c>
      <c r="W344" s="24" t="e">
        <f>IF(O344=0,0,Agents($M$4,$M$5,O344,$M$3)/(1-$M$7))</f>
        <v>#REF!</v>
      </c>
      <c r="X344" s="24" t="e">
        <f>IF(P344=0,0,Agents($M$4,$M$5,P344,$M$3)/(1-$M$7))</f>
        <v>#REF!</v>
      </c>
    </row>
    <row r="345" spans="1:24" x14ac:dyDescent="0.25">
      <c r="A345" s="9">
        <v>0.8125</v>
      </c>
      <c r="B345" s="65">
        <v>2.9411764705882353E-2</v>
      </c>
      <c r="C345" s="66">
        <v>5.6200014410260105E-4</v>
      </c>
      <c r="D345" s="66">
        <v>4.851084472699884E-4</v>
      </c>
      <c r="E345" s="66">
        <v>3.9300451955197487E-4</v>
      </c>
      <c r="F345" s="66">
        <v>5.3745659004465025E-4</v>
      </c>
      <c r="G345" s="66">
        <v>4.0332820459196631E-4</v>
      </c>
      <c r="H345" s="67">
        <v>9.9277978339350186E-3</v>
      </c>
      <c r="J345" s="30" t="e">
        <f t="shared" si="40"/>
        <v>#REF!</v>
      </c>
      <c r="K345" s="30" t="e">
        <f t="shared" si="40"/>
        <v>#REF!</v>
      </c>
      <c r="L345" s="30" t="e">
        <f t="shared" si="40"/>
        <v>#REF!</v>
      </c>
      <c r="M345" s="30" t="e">
        <f t="shared" si="40"/>
        <v>#REF!</v>
      </c>
      <c r="N345" s="30" t="e">
        <f t="shared" si="40"/>
        <v>#REF!</v>
      </c>
      <c r="O345" s="30" t="e">
        <f t="shared" si="40"/>
        <v>#REF!</v>
      </c>
      <c r="P345" s="30" t="e">
        <f t="shared" si="40"/>
        <v>#REF!</v>
      </c>
      <c r="R345" s="30" t="e">
        <f>IF(J345=0,0,Agents($M$4,$M$5,J345,$M$3)/(1-$M$7))</f>
        <v>#REF!</v>
      </c>
      <c r="S345" s="30" t="e">
        <f>IF(K345=0,0,Agents($M$4,$M$5,K345,$M$3)/(1-$M$7))</f>
        <v>#REF!</v>
      </c>
      <c r="T345" s="30" t="e">
        <f>IF(L345=0,0,Agents($M$4,$M$5,L345,$M$3)/(1-$M$7))</f>
        <v>#REF!</v>
      </c>
      <c r="U345" s="30" t="e">
        <f>IF(M345=0,0,Agents($M$4,$M$5,M345,$M$3)/(1-$M$7))</f>
        <v>#REF!</v>
      </c>
      <c r="V345" s="30" t="e">
        <f>IF(N345=0,0,Agents($M$4,$M$5,N345,$M$3)/(1-$M$7))</f>
        <v>#REF!</v>
      </c>
      <c r="W345" s="30" t="e">
        <f>IF(O345=0,0,Agents($M$4,$M$5,O345,$M$3)/(1-$M$7))</f>
        <v>#REF!</v>
      </c>
      <c r="X345" s="30" t="e">
        <f>IF(P345=0,0,Agents($M$4,$M$5,P345,$M$3)/(1-$M$7))</f>
        <v>#REF!</v>
      </c>
    </row>
    <row r="346" spans="1:24" x14ac:dyDescent="0.25">
      <c r="A346" s="7"/>
      <c r="B346" s="68"/>
      <c r="C346" s="69"/>
      <c r="D346" s="69"/>
      <c r="E346" s="69"/>
      <c r="F346" s="69"/>
      <c r="G346" s="69"/>
      <c r="H346" s="70"/>
      <c r="J346" s="30"/>
      <c r="K346" s="30"/>
      <c r="L346" s="30"/>
      <c r="M346" s="30"/>
      <c r="N346" s="30"/>
      <c r="O346" s="30"/>
      <c r="P346" s="30"/>
      <c r="R346" s="30"/>
      <c r="S346" s="30"/>
      <c r="T346" s="30"/>
      <c r="U346" s="30"/>
      <c r="V346" s="30"/>
      <c r="W346" s="30"/>
      <c r="X346" s="30"/>
    </row>
    <row r="347" spans="1:24" x14ac:dyDescent="0.25">
      <c r="A347" s="9"/>
      <c r="B347" s="68"/>
      <c r="C347" s="69"/>
      <c r="D347" s="69"/>
      <c r="E347" s="69"/>
      <c r="F347" s="69"/>
      <c r="G347" s="69"/>
      <c r="H347" s="70"/>
      <c r="J347" s="30"/>
      <c r="K347" s="30"/>
      <c r="L347" s="30"/>
      <c r="M347" s="30"/>
      <c r="N347" s="30"/>
      <c r="O347" s="30"/>
      <c r="P347" s="30"/>
      <c r="R347" s="30"/>
      <c r="S347" s="30"/>
      <c r="T347" s="30"/>
      <c r="U347" s="30"/>
      <c r="V347" s="30"/>
      <c r="W347" s="30"/>
      <c r="X347" s="30"/>
    </row>
    <row r="348" spans="1:24" x14ac:dyDescent="0.25">
      <c r="B348" s="71">
        <v>2.7962059323427817E-4</v>
      </c>
      <c r="C348" s="72">
        <v>0.19023795164208565</v>
      </c>
      <c r="D348" s="72">
        <v>0.21474039146883053</v>
      </c>
      <c r="E348" s="72">
        <v>0.20926311749547671</v>
      </c>
      <c r="F348" s="72">
        <v>0.19892537968090357</v>
      </c>
      <c r="G348" s="72">
        <v>0.18351609189100279</v>
      </c>
      <c r="H348" s="73">
        <v>3.0374472284664731E-3</v>
      </c>
      <c r="J348" s="27" t="e">
        <f t="shared" ref="J348:P348" si="41">$M$2*B348/SUM($B$348:$H$348)</f>
        <v>#REF!</v>
      </c>
      <c r="K348" s="27" t="e">
        <f t="shared" si="41"/>
        <v>#REF!</v>
      </c>
      <c r="L348" s="27" t="e">
        <f t="shared" si="41"/>
        <v>#REF!</v>
      </c>
      <c r="M348" s="27" t="e">
        <f t="shared" si="41"/>
        <v>#REF!</v>
      </c>
      <c r="N348" s="27" t="e">
        <f t="shared" si="41"/>
        <v>#REF!</v>
      </c>
      <c r="O348" s="27" t="e">
        <f t="shared" si="41"/>
        <v>#REF!</v>
      </c>
      <c r="P348" s="27" t="e">
        <f t="shared" si="41"/>
        <v>#REF!</v>
      </c>
      <c r="R348" s="26" t="e">
        <f t="shared" ref="R348:X348" si="42">(SUM(R322:R347)/2)/$C$6</f>
        <v>#REF!</v>
      </c>
      <c r="S348" s="26" t="e">
        <f t="shared" si="42"/>
        <v>#REF!</v>
      </c>
      <c r="T348" s="26" t="e">
        <f t="shared" si="42"/>
        <v>#REF!</v>
      </c>
      <c r="U348" s="26" t="e">
        <f t="shared" si="42"/>
        <v>#REF!</v>
      </c>
      <c r="V348" s="26" t="e">
        <f t="shared" si="42"/>
        <v>#REF!</v>
      </c>
      <c r="W348" s="26" t="e">
        <f t="shared" si="42"/>
        <v>#REF!</v>
      </c>
      <c r="X348" s="26" t="e">
        <f t="shared" si="42"/>
        <v>#REF!</v>
      </c>
    </row>
    <row r="349" spans="1:24" x14ac:dyDescent="0.25">
      <c r="R349" s="32" t="e">
        <f>SUM(R348:X348)/5</f>
        <v>#REF!</v>
      </c>
      <c r="S349" s="31"/>
      <c r="T349" s="31"/>
      <c r="U349" s="31"/>
      <c r="V349" s="31"/>
      <c r="W349" s="31"/>
      <c r="X349" s="4"/>
    </row>
    <row r="351" spans="1:24" x14ac:dyDescent="0.25">
      <c r="A351" s="39" t="s">
        <v>17</v>
      </c>
      <c r="J351" s="6" t="s">
        <v>14</v>
      </c>
      <c r="K351" s="20"/>
      <c r="L351" s="20"/>
      <c r="M351" s="33">
        <v>43435</v>
      </c>
      <c r="N351" s="20"/>
      <c r="O351" s="20"/>
      <c r="P351" s="21"/>
      <c r="R351" s="6" t="s">
        <v>15</v>
      </c>
      <c r="S351" s="20"/>
      <c r="T351" s="20"/>
      <c r="U351" s="20"/>
      <c r="V351" s="20"/>
      <c r="W351" s="20"/>
      <c r="X351" s="21"/>
    </row>
    <row r="352" spans="1:24" x14ac:dyDescent="0.25">
      <c r="A352" s="5" t="s">
        <v>6</v>
      </c>
      <c r="B352" s="22" t="s">
        <v>13</v>
      </c>
      <c r="C352" s="28" t="s">
        <v>7</v>
      </c>
      <c r="D352" s="28" t="s">
        <v>8</v>
      </c>
      <c r="E352" s="28" t="s">
        <v>9</v>
      </c>
      <c r="F352" s="28" t="s">
        <v>10</v>
      </c>
      <c r="G352" s="28" t="s">
        <v>11</v>
      </c>
      <c r="H352" s="29" t="s">
        <v>12</v>
      </c>
      <c r="J352" s="22" t="s">
        <v>13</v>
      </c>
      <c r="K352" s="20" t="s">
        <v>7</v>
      </c>
      <c r="L352" s="20" t="s">
        <v>8</v>
      </c>
      <c r="M352" s="20" t="s">
        <v>9</v>
      </c>
      <c r="N352" s="20" t="s">
        <v>10</v>
      </c>
      <c r="O352" s="20" t="s">
        <v>11</v>
      </c>
      <c r="P352" s="21" t="s">
        <v>12</v>
      </c>
      <c r="R352" s="22" t="s">
        <v>13</v>
      </c>
      <c r="S352" s="20" t="s">
        <v>7</v>
      </c>
      <c r="T352" s="20" t="s">
        <v>8</v>
      </c>
      <c r="U352" s="20" t="s">
        <v>9</v>
      </c>
      <c r="V352" s="20" t="s">
        <v>10</v>
      </c>
      <c r="W352" s="20" t="s">
        <v>11</v>
      </c>
      <c r="X352" s="21" t="s">
        <v>12</v>
      </c>
    </row>
    <row r="353" spans="1:24" x14ac:dyDescent="0.25">
      <c r="A353" s="10">
        <v>0.33333333333333331</v>
      </c>
      <c r="B353" s="62">
        <v>0</v>
      </c>
      <c r="C353" s="63">
        <v>1.9093594639383239E-2</v>
      </c>
      <c r="D353" s="63">
        <v>2.2455414703892358E-2</v>
      </c>
      <c r="E353" s="63">
        <v>2.2021353245562324E-2</v>
      </c>
      <c r="F353" s="63">
        <v>2.2600738658287857E-2</v>
      </c>
      <c r="G353" s="63">
        <v>2.2287617824119026E-2</v>
      </c>
      <c r="H353" s="64">
        <v>1.3537906137184115E-2</v>
      </c>
      <c r="J353" s="24" t="e">
        <f t="shared" ref="J353:P376" si="43">B353*J$379</f>
        <v>#REF!</v>
      </c>
      <c r="K353" s="24" t="e">
        <f t="shared" si="43"/>
        <v>#REF!</v>
      </c>
      <c r="L353" s="24" t="e">
        <f t="shared" si="43"/>
        <v>#REF!</v>
      </c>
      <c r="M353" s="24" t="e">
        <f t="shared" si="43"/>
        <v>#REF!</v>
      </c>
      <c r="N353" s="24" t="e">
        <f t="shared" si="43"/>
        <v>#REF!</v>
      </c>
      <c r="O353" s="24" t="e">
        <f t="shared" si="43"/>
        <v>#REF!</v>
      </c>
      <c r="P353" s="24" t="e">
        <f t="shared" si="43"/>
        <v>#REF!</v>
      </c>
      <c r="R353" s="24" t="e">
        <f>IF(J353=0,0,Agents($N$4,$N$5,J353,$N$3)/(1-$N$7))</f>
        <v>#REF!</v>
      </c>
      <c r="S353" s="24" t="e">
        <f>IF(K353=0,0,Agents($N$4,$N$5,K353,$N$3)/(1-$N$7))</f>
        <v>#REF!</v>
      </c>
      <c r="T353" s="24" t="e">
        <f>IF(L353=0,0,Agents($N$4,$N$5,L353,$N$3)/(1-$N$7))</f>
        <v>#REF!</v>
      </c>
      <c r="U353" s="24" t="e">
        <f>IF(M353=0,0,Agents($N$4,$N$5,M353,$N$3)/(1-$N$7))</f>
        <v>#REF!</v>
      </c>
      <c r="V353" s="24" t="e">
        <f>IF(N353=0,0,Agents($N$4,$N$5,N353,$N$3)/(1-$N$7))</f>
        <v>#REF!</v>
      </c>
      <c r="W353" s="24" t="e">
        <f>IF(O353=0,0,Agents($N$4,$N$5,O353,$N$3)/(1-$N$7))</f>
        <v>#REF!</v>
      </c>
      <c r="X353" s="24" t="e">
        <f>IF(P353=0,0,Agents($N$4,$N$5,P353,$N$3)/(1-$N$7))</f>
        <v>#REF!</v>
      </c>
    </row>
    <row r="354" spans="1:24" x14ac:dyDescent="0.25">
      <c r="A354" s="8">
        <v>0.35416666666666669</v>
      </c>
      <c r="B354" s="65">
        <v>0</v>
      </c>
      <c r="C354" s="66">
        <v>3.717847107140284E-2</v>
      </c>
      <c r="D354" s="66">
        <v>4.1974646700624257E-2</v>
      </c>
      <c r="E354" s="66">
        <v>4.2287286303792491E-2</v>
      </c>
      <c r="F354" s="66">
        <v>4.0198996747698584E-2</v>
      </c>
      <c r="G354" s="66">
        <v>4.2588470788581329E-2</v>
      </c>
      <c r="H354" s="67">
        <v>2.2563176895306861E-2</v>
      </c>
      <c r="J354" s="30" t="e">
        <f t="shared" si="43"/>
        <v>#REF!</v>
      </c>
      <c r="K354" s="30" t="e">
        <f t="shared" si="43"/>
        <v>#REF!</v>
      </c>
      <c r="L354" s="30" t="e">
        <f t="shared" si="43"/>
        <v>#REF!</v>
      </c>
      <c r="M354" s="30" t="e">
        <f t="shared" si="43"/>
        <v>#REF!</v>
      </c>
      <c r="N354" s="30" t="e">
        <f t="shared" si="43"/>
        <v>#REF!</v>
      </c>
      <c r="O354" s="30" t="e">
        <f t="shared" si="43"/>
        <v>#REF!</v>
      </c>
      <c r="P354" s="30" t="e">
        <f t="shared" si="43"/>
        <v>#REF!</v>
      </c>
      <c r="R354" s="30" t="e">
        <f>IF(J354=0,0,Agents($N$4,$N$5,J354,$N$3)/(1-$N$7))</f>
        <v>#REF!</v>
      </c>
      <c r="S354" s="30" t="e">
        <f>IF(K354=0,0,Agents($N$4,$N$5,K354,$N$3)/(1-$N$7))</f>
        <v>#REF!</v>
      </c>
      <c r="T354" s="30" t="e">
        <f>IF(L354=0,0,Agents($N$4,$N$5,L354,$N$3)/(1-$N$7))</f>
        <v>#REF!</v>
      </c>
      <c r="U354" s="30" t="e">
        <f>IF(M354=0,0,Agents($N$4,$N$5,M354,$N$3)/(1-$N$7))</f>
        <v>#REF!</v>
      </c>
      <c r="V354" s="30" t="e">
        <f>IF(N354=0,0,Agents($N$4,$N$5,N354,$N$3)/(1-$N$7))</f>
        <v>#REF!</v>
      </c>
      <c r="W354" s="30" t="e">
        <f>IF(O354=0,0,Agents($N$4,$N$5,O354,$N$3)/(1-$N$7))</f>
        <v>#REF!</v>
      </c>
      <c r="X354" s="30" t="e">
        <f>IF(P354=0,0,Agents($N$4,$N$5,P354,$N$3)/(1-$N$7))</f>
        <v>#REF!</v>
      </c>
    </row>
    <row r="355" spans="1:24" x14ac:dyDescent="0.25">
      <c r="A355" s="7">
        <v>0.375</v>
      </c>
      <c r="B355" s="62">
        <v>7.8431372549019607E-2</v>
      </c>
      <c r="C355" s="63">
        <v>4.5911088695150946E-2</v>
      </c>
      <c r="D355" s="63">
        <v>5.1983199928510332E-2</v>
      </c>
      <c r="E355" s="63">
        <v>5.2937708783651012E-2</v>
      </c>
      <c r="F355" s="63">
        <v>5.0548481340609672E-2</v>
      </c>
      <c r="G355" s="63">
        <v>5.5524849498827362E-2</v>
      </c>
      <c r="H355" s="64">
        <v>4.1516245487364621E-2</v>
      </c>
      <c r="J355" s="24" t="e">
        <f t="shared" si="43"/>
        <v>#REF!</v>
      </c>
      <c r="K355" s="24" t="e">
        <f t="shared" si="43"/>
        <v>#REF!</v>
      </c>
      <c r="L355" s="24" t="e">
        <f t="shared" si="43"/>
        <v>#REF!</v>
      </c>
      <c r="M355" s="24" t="e">
        <f t="shared" si="43"/>
        <v>#REF!</v>
      </c>
      <c r="N355" s="24" t="e">
        <f t="shared" si="43"/>
        <v>#REF!</v>
      </c>
      <c r="O355" s="24" t="e">
        <f t="shared" si="43"/>
        <v>#REF!</v>
      </c>
      <c r="P355" s="24" t="e">
        <f t="shared" si="43"/>
        <v>#REF!</v>
      </c>
      <c r="R355" s="24" t="e">
        <f>IF(J355=0,0,Agents($N$4,$N$5,J355,$N$3)/(1-$N$7))</f>
        <v>#REF!</v>
      </c>
      <c r="S355" s="24" t="e">
        <f>IF(K355=0,0,Agents($N$4,$N$5,K355,$N$3)/(1-$N$7))</f>
        <v>#REF!</v>
      </c>
      <c r="T355" s="24" t="e">
        <f>IF(L355=0,0,Agents($N$4,$N$5,L355,$N$3)/(1-$N$7))</f>
        <v>#REF!</v>
      </c>
      <c r="U355" s="24" t="e">
        <f>IF(M355=0,0,Agents($N$4,$N$5,M355,$N$3)/(1-$N$7))</f>
        <v>#REF!</v>
      </c>
      <c r="V355" s="24" t="e">
        <f>IF(N355=0,0,Agents($N$4,$N$5,N355,$N$3)/(1-$N$7))</f>
        <v>#REF!</v>
      </c>
      <c r="W355" s="24" t="e">
        <f>IF(O355=0,0,Agents($N$4,$N$5,O355,$N$3)/(1-$N$7))</f>
        <v>#REF!</v>
      </c>
      <c r="X355" s="24" t="e">
        <f>IF(P355=0,0,Agents($N$4,$N$5,P355,$N$3)/(1-$N$7))</f>
        <v>#REF!</v>
      </c>
    </row>
    <row r="356" spans="1:24" x14ac:dyDescent="0.25">
      <c r="A356" s="8">
        <v>0.39583333333333331</v>
      </c>
      <c r="B356" s="65">
        <v>4.9019607843137254E-2</v>
      </c>
      <c r="C356" s="66">
        <v>5.5767706607104256E-2</v>
      </c>
      <c r="D356" s="66">
        <v>5.8340673790101237E-2</v>
      </c>
      <c r="E356" s="66">
        <v>5.6841553677867293E-2</v>
      </c>
      <c r="F356" s="66">
        <v>5.8403616118185328E-2</v>
      </c>
      <c r="G356" s="66">
        <v>6.3949927550303987E-2</v>
      </c>
      <c r="H356" s="67">
        <v>4.6028880866425995E-2</v>
      </c>
      <c r="J356" s="30" t="e">
        <f t="shared" si="43"/>
        <v>#REF!</v>
      </c>
      <c r="K356" s="30" t="e">
        <f t="shared" si="43"/>
        <v>#REF!</v>
      </c>
      <c r="L356" s="30" t="e">
        <f t="shared" si="43"/>
        <v>#REF!</v>
      </c>
      <c r="M356" s="30" t="e">
        <f t="shared" si="43"/>
        <v>#REF!</v>
      </c>
      <c r="N356" s="30" t="e">
        <f t="shared" si="43"/>
        <v>#REF!</v>
      </c>
      <c r="O356" s="30" t="e">
        <f t="shared" si="43"/>
        <v>#REF!</v>
      </c>
      <c r="P356" s="30" t="e">
        <f t="shared" si="43"/>
        <v>#REF!</v>
      </c>
      <c r="R356" s="30" t="e">
        <f>IF(J356=0,0,Agents($N$4,$N$5,J356,$N$3)/(1-$N$7))</f>
        <v>#REF!</v>
      </c>
      <c r="S356" s="30" t="e">
        <f>IF(K356=0,0,Agents($N$4,$N$5,K356,$N$3)/(1-$N$7))</f>
        <v>#REF!</v>
      </c>
      <c r="T356" s="30" t="e">
        <f>IF(L356=0,0,Agents($N$4,$N$5,L356,$N$3)/(1-$N$7))</f>
        <v>#REF!</v>
      </c>
      <c r="U356" s="30" t="e">
        <f>IF(M356=0,0,Agents($N$4,$N$5,M356,$N$3)/(1-$N$7))</f>
        <v>#REF!</v>
      </c>
      <c r="V356" s="30" t="e">
        <f>IF(N356=0,0,Agents($N$4,$N$5,N356,$N$3)/(1-$N$7))</f>
        <v>#REF!</v>
      </c>
      <c r="W356" s="30" t="e">
        <f>IF(O356=0,0,Agents($N$4,$N$5,O356,$N$3)/(1-$N$7))</f>
        <v>#REF!</v>
      </c>
      <c r="X356" s="30" t="e">
        <f>IF(P356=0,0,Agents($N$4,$N$5,P356,$N$3)/(1-$N$7))</f>
        <v>#REF!</v>
      </c>
    </row>
    <row r="357" spans="1:24" x14ac:dyDescent="0.25">
      <c r="A357" s="7">
        <v>0.41666666666666669</v>
      </c>
      <c r="B357" s="62">
        <v>4.9019607843137254E-2</v>
      </c>
      <c r="C357" s="63">
        <v>5.6127963109734128E-2</v>
      </c>
      <c r="D357" s="63">
        <v>6.1149196379559061E-2</v>
      </c>
      <c r="E357" s="63">
        <v>5.9396083054955133E-2</v>
      </c>
      <c r="F357" s="63">
        <v>5.9643900556749903E-2</v>
      </c>
      <c r="G357" s="63">
        <v>6.5563240368671852E-2</v>
      </c>
      <c r="H357" s="64">
        <v>7.4909747292418769E-2</v>
      </c>
      <c r="J357" s="24" t="e">
        <f t="shared" si="43"/>
        <v>#REF!</v>
      </c>
      <c r="K357" s="24" t="e">
        <f t="shared" si="43"/>
        <v>#REF!</v>
      </c>
      <c r="L357" s="24" t="e">
        <f t="shared" si="43"/>
        <v>#REF!</v>
      </c>
      <c r="M357" s="24" t="e">
        <f t="shared" si="43"/>
        <v>#REF!</v>
      </c>
      <c r="N357" s="24" t="e">
        <f t="shared" si="43"/>
        <v>#REF!</v>
      </c>
      <c r="O357" s="24" t="e">
        <f t="shared" si="43"/>
        <v>#REF!</v>
      </c>
      <c r="P357" s="24" t="e">
        <f t="shared" si="43"/>
        <v>#REF!</v>
      </c>
      <c r="R357" s="24" t="e">
        <f>IF(J357=0,0,Agents($N$4,$N$5,J357,$N$3)/(1-$N$7))</f>
        <v>#REF!</v>
      </c>
      <c r="S357" s="24" t="e">
        <f>IF(K357=0,0,Agents($N$4,$N$5,K357,$N$3)/(1-$N$7))</f>
        <v>#REF!</v>
      </c>
      <c r="T357" s="24" t="e">
        <f>IF(L357=0,0,Agents($N$4,$N$5,L357,$N$3)/(1-$N$7))</f>
        <v>#REF!</v>
      </c>
      <c r="U357" s="24" t="e">
        <f>IF(M357=0,0,Agents($N$4,$N$5,M357,$N$3)/(1-$N$7))</f>
        <v>#REF!</v>
      </c>
      <c r="V357" s="24" t="e">
        <f>IF(N357=0,0,Agents($N$4,$N$5,N357,$N$3)/(1-$N$7))</f>
        <v>#REF!</v>
      </c>
      <c r="W357" s="24" t="e">
        <f>IF(O357=0,0,Agents($N$4,$N$5,O357,$N$3)/(1-$N$7))</f>
        <v>#REF!</v>
      </c>
      <c r="X357" s="24" t="e">
        <f>IF(P357=0,0,Agents($N$4,$N$5,P357,$N$3)/(1-$N$7))</f>
        <v>#REF!</v>
      </c>
    </row>
    <row r="358" spans="1:24" x14ac:dyDescent="0.25">
      <c r="A358" s="8">
        <v>0.4375</v>
      </c>
      <c r="B358" s="65">
        <v>3.9215686274509803E-2</v>
      </c>
      <c r="C358" s="66">
        <v>6.0580733482239357E-2</v>
      </c>
      <c r="D358" s="66">
        <v>6.1570474767977737E-2</v>
      </c>
      <c r="E358" s="66">
        <v>6.1531407611187527E-2</v>
      </c>
      <c r="F358" s="66">
        <v>6.0415633096301199E-2</v>
      </c>
      <c r="G358" s="66">
        <v>6.4965717102609677E-2</v>
      </c>
      <c r="H358" s="67">
        <v>6.6787003610108309E-2</v>
      </c>
      <c r="J358" s="30" t="e">
        <f t="shared" si="43"/>
        <v>#REF!</v>
      </c>
      <c r="K358" s="30" t="e">
        <f t="shared" si="43"/>
        <v>#REF!</v>
      </c>
      <c r="L358" s="30" t="e">
        <f t="shared" si="43"/>
        <v>#REF!</v>
      </c>
      <c r="M358" s="30" t="e">
        <f t="shared" si="43"/>
        <v>#REF!</v>
      </c>
      <c r="N358" s="30" t="e">
        <f t="shared" si="43"/>
        <v>#REF!</v>
      </c>
      <c r="O358" s="30" t="e">
        <f t="shared" si="43"/>
        <v>#REF!</v>
      </c>
      <c r="P358" s="30" t="e">
        <f t="shared" si="43"/>
        <v>#REF!</v>
      </c>
      <c r="R358" s="30" t="e">
        <f>IF(J358=0,0,Agents($N$4,$N$5,J358,$N$3)/(1-$N$7))</f>
        <v>#REF!</v>
      </c>
      <c r="S358" s="30" t="e">
        <f>IF(K358=0,0,Agents($N$4,$N$5,K358,$N$3)/(1-$N$7))</f>
        <v>#REF!</v>
      </c>
      <c r="T358" s="30" t="e">
        <f>IF(L358=0,0,Agents($N$4,$N$5,L358,$N$3)/(1-$N$7))</f>
        <v>#REF!</v>
      </c>
      <c r="U358" s="30" t="e">
        <f>IF(M358=0,0,Agents($N$4,$N$5,M358,$N$3)/(1-$N$7))</f>
        <v>#REF!</v>
      </c>
      <c r="V358" s="30" t="e">
        <f>IF(N358=0,0,Agents($N$4,$N$5,N358,$N$3)/(1-$N$7))</f>
        <v>#REF!</v>
      </c>
      <c r="W358" s="30" t="e">
        <f>IF(O358=0,0,Agents($N$4,$N$5,O358,$N$3)/(1-$N$7))</f>
        <v>#REF!</v>
      </c>
      <c r="X358" s="30" t="e">
        <f>IF(P358=0,0,Agents($N$4,$N$5,P358,$N$3)/(1-$N$7))</f>
        <v>#REF!</v>
      </c>
    </row>
    <row r="359" spans="1:24" x14ac:dyDescent="0.25">
      <c r="A359" s="7">
        <v>0.45833333333333331</v>
      </c>
      <c r="B359" s="62">
        <v>6.8627450980392163E-2</v>
      </c>
      <c r="C359" s="63">
        <v>6.3491606023488731E-2</v>
      </c>
      <c r="D359" s="63">
        <v>6.1978987144626151E-2</v>
      </c>
      <c r="E359" s="63">
        <v>6.2199515294425883E-2</v>
      </c>
      <c r="F359" s="63">
        <v>6.1614574720246958E-2</v>
      </c>
      <c r="G359" s="63">
        <v>6.4024617958561764E-2</v>
      </c>
      <c r="H359" s="64">
        <v>6.4981949458483748E-2</v>
      </c>
      <c r="J359" s="24" t="e">
        <f t="shared" si="43"/>
        <v>#REF!</v>
      </c>
      <c r="K359" s="24" t="e">
        <f t="shared" si="43"/>
        <v>#REF!</v>
      </c>
      <c r="L359" s="24" t="e">
        <f t="shared" si="43"/>
        <v>#REF!</v>
      </c>
      <c r="M359" s="24" t="e">
        <f t="shared" si="43"/>
        <v>#REF!</v>
      </c>
      <c r="N359" s="24" t="e">
        <f t="shared" si="43"/>
        <v>#REF!</v>
      </c>
      <c r="O359" s="24" t="e">
        <f t="shared" si="43"/>
        <v>#REF!</v>
      </c>
      <c r="P359" s="24" t="e">
        <f t="shared" si="43"/>
        <v>#REF!</v>
      </c>
      <c r="R359" s="24" t="e">
        <f>IF(J359=0,0,Agents($N$4,$N$5,J359,$N$3)/(1-$N$7))</f>
        <v>#REF!</v>
      </c>
      <c r="S359" s="24" t="e">
        <f>IF(K359=0,0,Agents($N$4,$N$5,K359,$N$3)/(1-$N$7))</f>
        <v>#REF!</v>
      </c>
      <c r="T359" s="24" t="e">
        <f>IF(L359=0,0,Agents($N$4,$N$5,L359,$N$3)/(1-$N$7))</f>
        <v>#REF!</v>
      </c>
      <c r="U359" s="24" t="e">
        <f>IF(M359=0,0,Agents($N$4,$N$5,M359,$N$3)/(1-$N$7))</f>
        <v>#REF!</v>
      </c>
      <c r="V359" s="24" t="e">
        <f>IF(N359=0,0,Agents($N$4,$N$5,N359,$N$3)/(1-$N$7))</f>
        <v>#REF!</v>
      </c>
      <c r="W359" s="24" t="e">
        <f>IF(O359=0,0,Agents($N$4,$N$5,O359,$N$3)/(1-$N$7))</f>
        <v>#REF!</v>
      </c>
      <c r="X359" s="24" t="e">
        <f>IF(P359=0,0,Agents($N$4,$N$5,P359,$N$3)/(1-$N$7))</f>
        <v>#REF!</v>
      </c>
    </row>
    <row r="360" spans="1:24" x14ac:dyDescent="0.25">
      <c r="A360" s="8">
        <v>0.47916666666666669</v>
      </c>
      <c r="B360" s="65">
        <v>8.8235294117647065E-2</v>
      </c>
      <c r="C360" s="66">
        <v>6.0162835939188704E-2</v>
      </c>
      <c r="D360" s="66">
        <v>5.8851314260911745E-2</v>
      </c>
      <c r="E360" s="66">
        <v>5.9147180192572216E-2</v>
      </c>
      <c r="F360" s="66">
        <v>5.9588776803924812E-2</v>
      </c>
      <c r="G360" s="66">
        <v>6.3203023467726271E-2</v>
      </c>
      <c r="H360" s="67">
        <v>7.2202166064981949E-2</v>
      </c>
      <c r="J360" s="30" t="e">
        <f t="shared" si="43"/>
        <v>#REF!</v>
      </c>
      <c r="K360" s="30" t="e">
        <f t="shared" si="43"/>
        <v>#REF!</v>
      </c>
      <c r="L360" s="30" t="e">
        <f t="shared" si="43"/>
        <v>#REF!</v>
      </c>
      <c r="M360" s="30" t="e">
        <f t="shared" si="43"/>
        <v>#REF!</v>
      </c>
      <c r="N360" s="30" t="e">
        <f t="shared" si="43"/>
        <v>#REF!</v>
      </c>
      <c r="O360" s="30" t="e">
        <f t="shared" si="43"/>
        <v>#REF!</v>
      </c>
      <c r="P360" s="30" t="e">
        <f t="shared" si="43"/>
        <v>#REF!</v>
      </c>
      <c r="R360" s="30" t="e">
        <f>IF(J360=0,0,Agents($N$4,$N$5,J360,$N$3)/(1-$N$7))</f>
        <v>#REF!</v>
      </c>
      <c r="S360" s="30" t="e">
        <f>IF(K360=0,0,Agents($N$4,$N$5,K360,$N$3)/(1-$N$7))</f>
        <v>#REF!</v>
      </c>
      <c r="T360" s="30" t="e">
        <f>IF(L360=0,0,Agents($N$4,$N$5,L360,$N$3)/(1-$N$7))</f>
        <v>#REF!</v>
      </c>
      <c r="U360" s="30" t="e">
        <f>IF(M360=0,0,Agents($N$4,$N$5,M360,$N$3)/(1-$N$7))</f>
        <v>#REF!</v>
      </c>
      <c r="V360" s="30" t="e">
        <f>IF(N360=0,0,Agents($N$4,$N$5,N360,$N$3)/(1-$N$7))</f>
        <v>#REF!</v>
      </c>
      <c r="W360" s="30" t="e">
        <f>IF(O360=0,0,Agents($N$4,$N$5,O360,$N$3)/(1-$N$7))</f>
        <v>#REF!</v>
      </c>
      <c r="X360" s="30" t="e">
        <f>IF(P360=0,0,Agents($N$4,$N$5,P360,$N$3)/(1-$N$7))</f>
        <v>#REF!</v>
      </c>
    </row>
    <row r="361" spans="1:24" x14ac:dyDescent="0.25">
      <c r="A361" s="7">
        <v>0.5</v>
      </c>
      <c r="B361" s="62">
        <v>8.8235294117647065E-2</v>
      </c>
      <c r="C361" s="63">
        <v>5.6517040132574393E-2</v>
      </c>
      <c r="D361" s="63">
        <v>5.5672577330116296E-2</v>
      </c>
      <c r="E361" s="63">
        <v>5.551843846204231E-2</v>
      </c>
      <c r="F361" s="63">
        <v>5.5909266302849897E-2</v>
      </c>
      <c r="G361" s="63">
        <v>5.7900004481424495E-2</v>
      </c>
      <c r="H361" s="64">
        <v>6.3176895306859202E-2</v>
      </c>
      <c r="J361" s="24" t="e">
        <f t="shared" si="43"/>
        <v>#REF!</v>
      </c>
      <c r="K361" s="24" t="e">
        <f t="shared" si="43"/>
        <v>#REF!</v>
      </c>
      <c r="L361" s="24" t="e">
        <f t="shared" si="43"/>
        <v>#REF!</v>
      </c>
      <c r="M361" s="24" t="e">
        <f t="shared" si="43"/>
        <v>#REF!</v>
      </c>
      <c r="N361" s="24" t="e">
        <f t="shared" si="43"/>
        <v>#REF!</v>
      </c>
      <c r="O361" s="24" t="e">
        <f t="shared" si="43"/>
        <v>#REF!</v>
      </c>
      <c r="P361" s="24" t="e">
        <f t="shared" si="43"/>
        <v>#REF!</v>
      </c>
      <c r="R361" s="24" t="e">
        <f>IF(J361=0,0,Agents($N$4,$N$5,J361,$N$3)/(1-$N$7))</f>
        <v>#REF!</v>
      </c>
      <c r="S361" s="24" t="e">
        <f>IF(K361=0,0,Agents($N$4,$N$5,K361,$N$3)/(1-$N$7))</f>
        <v>#REF!</v>
      </c>
      <c r="T361" s="24" t="e">
        <f>IF(L361=0,0,Agents($N$4,$N$5,L361,$N$3)/(1-$N$7))</f>
        <v>#REF!</v>
      </c>
      <c r="U361" s="24" t="e">
        <f>IF(M361=0,0,Agents($N$4,$N$5,M361,$N$3)/(1-$N$7))</f>
        <v>#REF!</v>
      </c>
      <c r="V361" s="24" t="e">
        <f>IF(N361=0,0,Agents($N$4,$N$5,N361,$N$3)/(1-$N$7))</f>
        <v>#REF!</v>
      </c>
      <c r="W361" s="24" t="e">
        <f>IF(O361=0,0,Agents($N$4,$N$5,O361,$N$3)/(1-$N$7))</f>
        <v>#REF!</v>
      </c>
      <c r="X361" s="24" t="e">
        <f>IF(P361=0,0,Agents($N$4,$N$5,P361,$N$3)/(1-$N$7))</f>
        <v>#REF!</v>
      </c>
    </row>
    <row r="362" spans="1:24" x14ac:dyDescent="0.25">
      <c r="A362" s="8">
        <v>0.52083333333333337</v>
      </c>
      <c r="B362" s="65">
        <v>2.9411764705882353E-2</v>
      </c>
      <c r="C362" s="66">
        <v>5.526334750342244E-2</v>
      </c>
      <c r="D362" s="66">
        <v>5.3859803658738971E-2</v>
      </c>
      <c r="E362" s="66">
        <v>5.6265147049191062E-2</v>
      </c>
      <c r="F362" s="66">
        <v>5.4365801223747311E-2</v>
      </c>
      <c r="G362" s="66">
        <v>5.573398264194912E-2</v>
      </c>
      <c r="H362" s="67">
        <v>5.5054151624548735E-2</v>
      </c>
      <c r="J362" s="30" t="e">
        <f t="shared" si="43"/>
        <v>#REF!</v>
      </c>
      <c r="K362" s="30" t="e">
        <f t="shared" si="43"/>
        <v>#REF!</v>
      </c>
      <c r="L362" s="30" t="e">
        <f t="shared" si="43"/>
        <v>#REF!</v>
      </c>
      <c r="M362" s="30" t="e">
        <f t="shared" si="43"/>
        <v>#REF!</v>
      </c>
      <c r="N362" s="30" t="e">
        <f t="shared" si="43"/>
        <v>#REF!</v>
      </c>
      <c r="O362" s="30" t="e">
        <f t="shared" si="43"/>
        <v>#REF!</v>
      </c>
      <c r="P362" s="30" t="e">
        <f t="shared" si="43"/>
        <v>#REF!</v>
      </c>
      <c r="R362" s="30" t="e">
        <f>IF(J362=0,0,Agents($N$4,$N$5,J362,$N$3)/(1-$N$7))</f>
        <v>#REF!</v>
      </c>
      <c r="S362" s="30" t="e">
        <f>IF(K362=0,0,Agents($N$4,$N$5,K362,$N$3)/(1-$N$7))</f>
        <v>#REF!</v>
      </c>
      <c r="T362" s="30" t="e">
        <f>IF(L362=0,0,Agents($N$4,$N$5,L362,$N$3)/(1-$N$7))</f>
        <v>#REF!</v>
      </c>
      <c r="U362" s="30" t="e">
        <f>IF(M362=0,0,Agents($N$4,$N$5,M362,$N$3)/(1-$N$7))</f>
        <v>#REF!</v>
      </c>
      <c r="V362" s="30" t="e">
        <f>IF(N362=0,0,Agents($N$4,$N$5,N362,$N$3)/(1-$N$7))</f>
        <v>#REF!</v>
      </c>
      <c r="W362" s="30" t="e">
        <f>IF(O362=0,0,Agents($N$4,$N$5,O362,$N$3)/(1-$N$7))</f>
        <v>#REF!</v>
      </c>
      <c r="X362" s="30" t="e">
        <f>IF(P362=0,0,Agents($N$4,$N$5,P362,$N$3)/(1-$N$7))</f>
        <v>#REF!</v>
      </c>
    </row>
    <row r="363" spans="1:24" x14ac:dyDescent="0.25">
      <c r="A363" s="7">
        <v>0.54166666666666663</v>
      </c>
      <c r="B363" s="62">
        <v>1.9607843137254902E-2</v>
      </c>
      <c r="C363" s="63">
        <v>5.5436270624684779E-2</v>
      </c>
      <c r="D363" s="63">
        <v>5.3847037646968708E-2</v>
      </c>
      <c r="E363" s="63">
        <v>5.5230235147704199E-2</v>
      </c>
      <c r="F363" s="63">
        <v>5.5812799735405989E-2</v>
      </c>
      <c r="G363" s="63">
        <v>5.4419431456612342E-2</v>
      </c>
      <c r="H363" s="64">
        <v>4.6931407942238268E-2</v>
      </c>
      <c r="J363" s="24" t="e">
        <f t="shared" si="43"/>
        <v>#REF!</v>
      </c>
      <c r="K363" s="24" t="e">
        <f t="shared" si="43"/>
        <v>#REF!</v>
      </c>
      <c r="L363" s="24" t="e">
        <f t="shared" si="43"/>
        <v>#REF!</v>
      </c>
      <c r="M363" s="24" t="e">
        <f t="shared" si="43"/>
        <v>#REF!</v>
      </c>
      <c r="N363" s="24" t="e">
        <f t="shared" si="43"/>
        <v>#REF!</v>
      </c>
      <c r="O363" s="24" t="e">
        <f t="shared" si="43"/>
        <v>#REF!</v>
      </c>
      <c r="P363" s="24" t="e">
        <f t="shared" si="43"/>
        <v>#REF!</v>
      </c>
      <c r="R363" s="24" t="e">
        <f>IF(J363=0,0,Agents($N$4,$N$5,J363,$N$3)/(1-$N$7))</f>
        <v>#REF!</v>
      </c>
      <c r="S363" s="24" t="e">
        <f>IF(K363=0,0,Agents($N$4,$N$5,K363,$N$3)/(1-$N$7))</f>
        <v>#REF!</v>
      </c>
      <c r="T363" s="24" t="e">
        <f>IF(L363=0,0,Agents($N$4,$N$5,L363,$N$3)/(1-$N$7))</f>
        <v>#REF!</v>
      </c>
      <c r="U363" s="24" t="e">
        <f>IF(M363=0,0,Agents($N$4,$N$5,M363,$N$3)/(1-$N$7))</f>
        <v>#REF!</v>
      </c>
      <c r="V363" s="24" t="e">
        <f>IF(N363=0,0,Agents($N$4,$N$5,N363,$N$3)/(1-$N$7))</f>
        <v>#REF!</v>
      </c>
      <c r="W363" s="24" t="e">
        <f>IF(O363=0,0,Agents($N$4,$N$5,O363,$N$3)/(1-$N$7))</f>
        <v>#REF!</v>
      </c>
      <c r="X363" s="24" t="e">
        <f>IF(P363=0,0,Agents($N$4,$N$5,P363,$N$3)/(1-$N$7))</f>
        <v>#REF!</v>
      </c>
    </row>
    <row r="364" spans="1:24" x14ac:dyDescent="0.25">
      <c r="A364" s="8">
        <v>0.5625</v>
      </c>
      <c r="B364" s="65">
        <v>3.9215686274509803E-2</v>
      </c>
      <c r="C364" s="66">
        <v>5.7669860940989984E-2</v>
      </c>
      <c r="D364" s="66">
        <v>5.5647045306575771E-2</v>
      </c>
      <c r="E364" s="66">
        <v>5.5557738913997512E-2</v>
      </c>
      <c r="F364" s="66">
        <v>5.663965602778237E-2</v>
      </c>
      <c r="G364" s="66">
        <v>5.7093348072240563E-2</v>
      </c>
      <c r="H364" s="67">
        <v>5.4151624548736461E-2</v>
      </c>
      <c r="J364" s="30" t="e">
        <f t="shared" si="43"/>
        <v>#REF!</v>
      </c>
      <c r="K364" s="30" t="e">
        <f t="shared" si="43"/>
        <v>#REF!</v>
      </c>
      <c r="L364" s="30" t="e">
        <f t="shared" si="43"/>
        <v>#REF!</v>
      </c>
      <c r="M364" s="30" t="e">
        <f t="shared" si="43"/>
        <v>#REF!</v>
      </c>
      <c r="N364" s="30" t="e">
        <f t="shared" si="43"/>
        <v>#REF!</v>
      </c>
      <c r="O364" s="30" t="e">
        <f t="shared" si="43"/>
        <v>#REF!</v>
      </c>
      <c r="P364" s="30" t="e">
        <f t="shared" si="43"/>
        <v>#REF!</v>
      </c>
      <c r="R364" s="30" t="e">
        <f>IF(J364=0,0,Agents($N$4,$N$5,J364,$N$3)/(1-$N$7))</f>
        <v>#REF!</v>
      </c>
      <c r="S364" s="30" t="e">
        <f>IF(K364=0,0,Agents($N$4,$N$5,K364,$N$3)/(1-$N$7))</f>
        <v>#REF!</v>
      </c>
      <c r="T364" s="30" t="e">
        <f>IF(L364=0,0,Agents($N$4,$N$5,L364,$N$3)/(1-$N$7))</f>
        <v>#REF!</v>
      </c>
      <c r="U364" s="30" t="e">
        <f>IF(M364=0,0,Agents($N$4,$N$5,M364,$N$3)/(1-$N$7))</f>
        <v>#REF!</v>
      </c>
      <c r="V364" s="30" t="e">
        <f>IF(N364=0,0,Agents($N$4,$N$5,N364,$N$3)/(1-$N$7))</f>
        <v>#REF!</v>
      </c>
      <c r="W364" s="30" t="e">
        <f>IF(O364=0,0,Agents($N$4,$N$5,O364,$N$3)/(1-$N$7))</f>
        <v>#REF!</v>
      </c>
      <c r="X364" s="30" t="e">
        <f>IF(P364=0,0,Agents($N$4,$N$5,P364,$N$3)/(1-$N$7))</f>
        <v>#REF!</v>
      </c>
    </row>
    <row r="365" spans="1:24" x14ac:dyDescent="0.25">
      <c r="A365" s="7">
        <v>0.58333333333333337</v>
      </c>
      <c r="B365" s="62">
        <v>2.9411764705882353E-2</v>
      </c>
      <c r="C365" s="63">
        <v>5.9067656171193889E-2</v>
      </c>
      <c r="D365" s="63">
        <v>5.8378971825412025E-2</v>
      </c>
      <c r="E365" s="63">
        <v>5.8989978384751424E-2</v>
      </c>
      <c r="F365" s="63">
        <v>5.8706796758723333E-2</v>
      </c>
      <c r="G365" s="63">
        <v>5.8646908564002211E-2</v>
      </c>
      <c r="H365" s="64">
        <v>4.9638989169675088E-2</v>
      </c>
      <c r="J365" s="24" t="e">
        <f t="shared" si="43"/>
        <v>#REF!</v>
      </c>
      <c r="K365" s="24" t="e">
        <f t="shared" si="43"/>
        <v>#REF!</v>
      </c>
      <c r="L365" s="24" t="e">
        <f t="shared" si="43"/>
        <v>#REF!</v>
      </c>
      <c r="M365" s="24" t="e">
        <f t="shared" si="43"/>
        <v>#REF!</v>
      </c>
      <c r="N365" s="24" t="e">
        <f t="shared" si="43"/>
        <v>#REF!</v>
      </c>
      <c r="O365" s="24" t="e">
        <f t="shared" si="43"/>
        <v>#REF!</v>
      </c>
      <c r="P365" s="24" t="e">
        <f t="shared" si="43"/>
        <v>#REF!</v>
      </c>
      <c r="R365" s="24" t="e">
        <f>IF(J365=0,0,Agents($N$4,$N$5,J365,$N$3)/(1-$N$7))</f>
        <v>#REF!</v>
      </c>
      <c r="S365" s="24" t="e">
        <f>IF(K365=0,0,Agents($N$4,$N$5,K365,$N$3)/(1-$N$7))</f>
        <v>#REF!</v>
      </c>
      <c r="T365" s="24" t="e">
        <f>IF(L365=0,0,Agents($N$4,$N$5,L365,$N$3)/(1-$N$7))</f>
        <v>#REF!</v>
      </c>
      <c r="U365" s="24" t="e">
        <f>IF(M365=0,0,Agents($N$4,$N$5,M365,$N$3)/(1-$N$7))</f>
        <v>#REF!</v>
      </c>
      <c r="V365" s="24" t="e">
        <f>IF(N365=0,0,Agents($N$4,$N$5,N365,$N$3)/(1-$N$7))</f>
        <v>#REF!</v>
      </c>
      <c r="W365" s="24" t="e">
        <f>IF(O365=0,0,Agents($N$4,$N$5,O365,$N$3)/(1-$N$7))</f>
        <v>#REF!</v>
      </c>
      <c r="X365" s="24" t="e">
        <f>IF(P365=0,0,Agents($N$4,$N$5,P365,$N$3)/(1-$N$7))</f>
        <v>#REF!</v>
      </c>
    </row>
    <row r="366" spans="1:24" x14ac:dyDescent="0.25">
      <c r="A366" s="8">
        <v>0.60416666666666663</v>
      </c>
      <c r="B366" s="65">
        <v>5.8823529411764705E-2</v>
      </c>
      <c r="C366" s="66">
        <v>6.0033143598241946E-2</v>
      </c>
      <c r="D366" s="66">
        <v>5.8455567896033601E-2</v>
      </c>
      <c r="E366" s="66">
        <v>5.9265081548437806E-2</v>
      </c>
      <c r="F366" s="66">
        <v>6.030538559065101E-2</v>
      </c>
      <c r="G366" s="66">
        <v>5.8766413217214646E-2</v>
      </c>
      <c r="H366" s="67">
        <v>4.3321299638989168E-2</v>
      </c>
      <c r="J366" s="30" t="e">
        <f t="shared" si="43"/>
        <v>#REF!</v>
      </c>
      <c r="K366" s="30" t="e">
        <f t="shared" si="43"/>
        <v>#REF!</v>
      </c>
      <c r="L366" s="30" t="e">
        <f t="shared" si="43"/>
        <v>#REF!</v>
      </c>
      <c r="M366" s="30" t="e">
        <f t="shared" si="43"/>
        <v>#REF!</v>
      </c>
      <c r="N366" s="30" t="e">
        <f t="shared" si="43"/>
        <v>#REF!</v>
      </c>
      <c r="O366" s="30" t="e">
        <f t="shared" si="43"/>
        <v>#REF!</v>
      </c>
      <c r="P366" s="30" t="e">
        <f t="shared" si="43"/>
        <v>#REF!</v>
      </c>
      <c r="R366" s="30" t="e">
        <f>IF(J366=0,0,Agents($N$4,$N$5,J366,$N$3)/(1-$N$7))</f>
        <v>#REF!</v>
      </c>
      <c r="S366" s="30" t="e">
        <f>IF(K366=0,0,Agents($N$4,$N$5,K366,$N$3)/(1-$N$7))</f>
        <v>#REF!</v>
      </c>
      <c r="T366" s="30" t="e">
        <f>IF(L366=0,0,Agents($N$4,$N$5,L366,$N$3)/(1-$N$7))</f>
        <v>#REF!</v>
      </c>
      <c r="U366" s="30" t="e">
        <f>IF(M366=0,0,Agents($N$4,$N$5,M366,$N$3)/(1-$N$7))</f>
        <v>#REF!</v>
      </c>
      <c r="V366" s="30" t="e">
        <f>IF(N366=0,0,Agents($N$4,$N$5,N366,$N$3)/(1-$N$7))</f>
        <v>#REF!</v>
      </c>
      <c r="W366" s="30" t="e">
        <f>IF(O366=0,0,Agents($N$4,$N$5,O366,$N$3)/(1-$N$7))</f>
        <v>#REF!</v>
      </c>
      <c r="X366" s="30" t="e">
        <f>IF(P366=0,0,Agents($N$4,$N$5,P366,$N$3)/(1-$N$7))</f>
        <v>#REF!</v>
      </c>
    </row>
    <row r="367" spans="1:24" x14ac:dyDescent="0.25">
      <c r="A367" s="7">
        <v>0.625</v>
      </c>
      <c r="B367" s="62">
        <v>4.9019607843137254E-2</v>
      </c>
      <c r="C367" s="63">
        <v>5.9413502413718566E-2</v>
      </c>
      <c r="D367" s="63">
        <v>5.9502380861195157E-2</v>
      </c>
      <c r="E367" s="63">
        <v>5.795506648326456E-2</v>
      </c>
      <c r="F367" s="63">
        <v>6.0815280304283119E-2</v>
      </c>
      <c r="G367" s="63">
        <v>5.6899153010770358E-2</v>
      </c>
      <c r="H367" s="64">
        <v>5.5054151624548735E-2</v>
      </c>
      <c r="J367" s="24" t="e">
        <f t="shared" si="43"/>
        <v>#REF!</v>
      </c>
      <c r="K367" s="24" t="e">
        <f t="shared" si="43"/>
        <v>#REF!</v>
      </c>
      <c r="L367" s="24" t="e">
        <f t="shared" si="43"/>
        <v>#REF!</v>
      </c>
      <c r="M367" s="24" t="e">
        <f t="shared" si="43"/>
        <v>#REF!</v>
      </c>
      <c r="N367" s="24" t="e">
        <f t="shared" si="43"/>
        <v>#REF!</v>
      </c>
      <c r="O367" s="24" t="e">
        <f t="shared" si="43"/>
        <v>#REF!</v>
      </c>
      <c r="P367" s="24" t="e">
        <f t="shared" si="43"/>
        <v>#REF!</v>
      </c>
      <c r="R367" s="24" t="e">
        <f>IF(J367=0,0,Agents($N$4,$N$5,J367,$N$3)/(1-$N$7))</f>
        <v>#REF!</v>
      </c>
      <c r="S367" s="24" t="e">
        <f>IF(K367=0,0,Agents($N$4,$N$5,K367,$N$3)/(1-$N$7))</f>
        <v>#REF!</v>
      </c>
      <c r="T367" s="24" t="e">
        <f>IF(L367=0,0,Agents($N$4,$N$5,L367,$N$3)/(1-$N$7))</f>
        <v>#REF!</v>
      </c>
      <c r="U367" s="24" t="e">
        <f>IF(M367=0,0,Agents($N$4,$N$5,M367,$N$3)/(1-$N$7))</f>
        <v>#REF!</v>
      </c>
      <c r="V367" s="24" t="e">
        <f>IF(N367=0,0,Agents($N$4,$N$5,N367,$N$3)/(1-$N$7))</f>
        <v>#REF!</v>
      </c>
      <c r="W367" s="24" t="e">
        <f>IF(O367=0,0,Agents($N$4,$N$5,O367,$N$3)/(1-$N$7))</f>
        <v>#REF!</v>
      </c>
      <c r="X367" s="24" t="e">
        <f>IF(P367=0,0,Agents($N$4,$N$5,P367,$N$3)/(1-$N$7))</f>
        <v>#REF!</v>
      </c>
    </row>
    <row r="368" spans="1:24" x14ac:dyDescent="0.25">
      <c r="A368" s="8">
        <v>0.64583333333333337</v>
      </c>
      <c r="B368" s="65">
        <v>2.9411764705882353E-2</v>
      </c>
      <c r="C368" s="66">
        <v>5.827509186540817E-2</v>
      </c>
      <c r="D368" s="66">
        <v>5.6438538036332073E-2</v>
      </c>
      <c r="E368" s="66">
        <v>5.6186546145280673E-2</v>
      </c>
      <c r="F368" s="66">
        <v>5.5592304724105618E-2</v>
      </c>
      <c r="G368" s="66">
        <v>5.1387000881346817E-2</v>
      </c>
      <c r="H368" s="67">
        <v>5.1444043321299641E-2</v>
      </c>
      <c r="J368" s="30" t="e">
        <f t="shared" si="43"/>
        <v>#REF!</v>
      </c>
      <c r="K368" s="30" t="e">
        <f t="shared" si="43"/>
        <v>#REF!</v>
      </c>
      <c r="L368" s="30" t="e">
        <f t="shared" si="43"/>
        <v>#REF!</v>
      </c>
      <c r="M368" s="30" t="e">
        <f t="shared" si="43"/>
        <v>#REF!</v>
      </c>
      <c r="N368" s="30" t="e">
        <f t="shared" si="43"/>
        <v>#REF!</v>
      </c>
      <c r="O368" s="30" t="e">
        <f t="shared" si="43"/>
        <v>#REF!</v>
      </c>
      <c r="P368" s="30" t="e">
        <f t="shared" si="43"/>
        <v>#REF!</v>
      </c>
      <c r="R368" s="30" t="e">
        <f>IF(J368=0,0,Agents($N$4,$N$5,J368,$N$3)/(1-$N$7))</f>
        <v>#REF!</v>
      </c>
      <c r="S368" s="30" t="e">
        <f>IF(K368=0,0,Agents($N$4,$N$5,K368,$N$3)/(1-$N$7))</f>
        <v>#REF!</v>
      </c>
      <c r="T368" s="30" t="e">
        <f>IF(L368=0,0,Agents($N$4,$N$5,L368,$N$3)/(1-$N$7))</f>
        <v>#REF!</v>
      </c>
      <c r="U368" s="30" t="e">
        <f>IF(M368=0,0,Agents($N$4,$N$5,M368,$N$3)/(1-$N$7))</f>
        <v>#REF!</v>
      </c>
      <c r="V368" s="30" t="e">
        <f>IF(N368=0,0,Agents($N$4,$N$5,N368,$N$3)/(1-$N$7))</f>
        <v>#REF!</v>
      </c>
      <c r="W368" s="30" t="e">
        <f>IF(O368=0,0,Agents($N$4,$N$5,O368,$N$3)/(1-$N$7))</f>
        <v>#REF!</v>
      </c>
      <c r="X368" s="30" t="e">
        <f>IF(P368=0,0,Agents($N$4,$N$5,P368,$N$3)/(1-$N$7))</f>
        <v>#REF!</v>
      </c>
    </row>
    <row r="369" spans="1:24" x14ac:dyDescent="0.25">
      <c r="A369" s="7">
        <v>0.66666666666666663</v>
      </c>
      <c r="B369" s="62">
        <v>2.9411764705882353E-2</v>
      </c>
      <c r="C369" s="63">
        <v>5.1761654297860074E-2</v>
      </c>
      <c r="D369" s="63">
        <v>4.8778930974174357E-2</v>
      </c>
      <c r="E369" s="63">
        <v>4.8536058164668897E-2</v>
      </c>
      <c r="F369" s="63">
        <v>4.9749186924645833E-2</v>
      </c>
      <c r="G369" s="63">
        <v>4.2618346951884441E-2</v>
      </c>
      <c r="H369" s="64">
        <v>4.3321299638989168E-2</v>
      </c>
      <c r="J369" s="24" t="e">
        <f t="shared" si="43"/>
        <v>#REF!</v>
      </c>
      <c r="K369" s="24" t="e">
        <f t="shared" si="43"/>
        <v>#REF!</v>
      </c>
      <c r="L369" s="24" t="e">
        <f t="shared" si="43"/>
        <v>#REF!</v>
      </c>
      <c r="M369" s="24" t="e">
        <f t="shared" si="43"/>
        <v>#REF!</v>
      </c>
      <c r="N369" s="24" t="e">
        <f t="shared" si="43"/>
        <v>#REF!</v>
      </c>
      <c r="O369" s="24" t="e">
        <f t="shared" si="43"/>
        <v>#REF!</v>
      </c>
      <c r="P369" s="24" t="e">
        <f t="shared" si="43"/>
        <v>#REF!</v>
      </c>
      <c r="R369" s="24" t="e">
        <f>IF(J369=0,0,Agents($N$4,$N$5,J369,$N$3)/(1-$N$7))</f>
        <v>#REF!</v>
      </c>
      <c r="S369" s="24" t="e">
        <f>IF(K369=0,0,Agents($N$4,$N$5,K369,$N$3)/(1-$N$7))</f>
        <v>#REF!</v>
      </c>
      <c r="T369" s="24" t="e">
        <f>IF(L369=0,0,Agents($N$4,$N$5,L369,$N$3)/(1-$N$7))</f>
        <v>#REF!</v>
      </c>
      <c r="U369" s="24" t="e">
        <f>IF(M369=0,0,Agents($N$4,$N$5,M369,$N$3)/(1-$N$7))</f>
        <v>#REF!</v>
      </c>
      <c r="V369" s="24" t="e">
        <f>IF(N369=0,0,Agents($N$4,$N$5,N369,$N$3)/(1-$N$7))</f>
        <v>#REF!</v>
      </c>
      <c r="W369" s="24" t="e">
        <f>IF(O369=0,0,Agents($N$4,$N$5,O369,$N$3)/(1-$N$7))</f>
        <v>#REF!</v>
      </c>
      <c r="X369" s="24" t="e">
        <f>IF(P369=0,0,Agents($N$4,$N$5,P369,$N$3)/(1-$N$7))</f>
        <v>#REF!</v>
      </c>
    </row>
    <row r="370" spans="1:24" x14ac:dyDescent="0.25">
      <c r="A370" s="8">
        <v>0.6875</v>
      </c>
      <c r="B370" s="65">
        <v>1.9607843137254902E-2</v>
      </c>
      <c r="C370" s="66">
        <v>4.227970314864183E-2</v>
      </c>
      <c r="D370" s="66">
        <v>3.9063996017004325E-2</v>
      </c>
      <c r="E370" s="66">
        <v>3.878954607977992E-2</v>
      </c>
      <c r="F370" s="66">
        <v>3.7690865994156879E-2</v>
      </c>
      <c r="G370" s="66">
        <v>3.1325157223309384E-2</v>
      </c>
      <c r="H370" s="67">
        <v>3.6101083032490974E-2</v>
      </c>
      <c r="J370" s="30" t="e">
        <f t="shared" si="43"/>
        <v>#REF!</v>
      </c>
      <c r="K370" s="30" t="e">
        <f t="shared" si="43"/>
        <v>#REF!</v>
      </c>
      <c r="L370" s="30" t="e">
        <f t="shared" si="43"/>
        <v>#REF!</v>
      </c>
      <c r="M370" s="30" t="e">
        <f t="shared" si="43"/>
        <v>#REF!</v>
      </c>
      <c r="N370" s="30" t="e">
        <f t="shared" si="43"/>
        <v>#REF!</v>
      </c>
      <c r="O370" s="30" t="e">
        <f t="shared" si="43"/>
        <v>#REF!</v>
      </c>
      <c r="P370" s="30" t="e">
        <f t="shared" si="43"/>
        <v>#REF!</v>
      </c>
      <c r="R370" s="30" t="e">
        <f>IF(J370=0,0,Agents($N$4,$N$5,J370,$N$3)/(1-$N$7))</f>
        <v>#REF!</v>
      </c>
      <c r="S370" s="30" t="e">
        <f>IF(K370=0,0,Agents($N$4,$N$5,K370,$N$3)/(1-$N$7))</f>
        <v>#REF!</v>
      </c>
      <c r="T370" s="30" t="e">
        <f>IF(L370=0,0,Agents($N$4,$N$5,L370,$N$3)/(1-$N$7))</f>
        <v>#REF!</v>
      </c>
      <c r="U370" s="30" t="e">
        <f>IF(M370=0,0,Agents($N$4,$N$5,M370,$N$3)/(1-$N$7))</f>
        <v>#REF!</v>
      </c>
      <c r="V370" s="30" t="e">
        <f>IF(N370=0,0,Agents($N$4,$N$5,N370,$N$3)/(1-$N$7))</f>
        <v>#REF!</v>
      </c>
      <c r="W370" s="30" t="e">
        <f>IF(O370=0,0,Agents($N$4,$N$5,O370,$N$3)/(1-$N$7))</f>
        <v>#REF!</v>
      </c>
      <c r="X370" s="30" t="e">
        <f>IF(P370=0,0,Agents($N$4,$N$5,P370,$N$3)/(1-$N$7))</f>
        <v>#REF!</v>
      </c>
    </row>
    <row r="371" spans="1:24" x14ac:dyDescent="0.25">
      <c r="A371" s="7">
        <v>0.70833333333333337</v>
      </c>
      <c r="B371" s="62">
        <v>4.9019607843137254E-2</v>
      </c>
      <c r="C371" s="63">
        <v>2.2797031486418332E-2</v>
      </c>
      <c r="D371" s="63">
        <v>2.1178813526866073E-2</v>
      </c>
      <c r="E371" s="63">
        <v>2.1235344206458374E-2</v>
      </c>
      <c r="F371" s="63">
        <v>2.1250206714073093E-2</v>
      </c>
      <c r="G371" s="63">
        <v>1.6163004346981761E-2</v>
      </c>
      <c r="H371" s="64">
        <v>3.0685920577617327E-2</v>
      </c>
      <c r="J371" s="24" t="e">
        <f t="shared" si="43"/>
        <v>#REF!</v>
      </c>
      <c r="K371" s="24" t="e">
        <f t="shared" si="43"/>
        <v>#REF!</v>
      </c>
      <c r="L371" s="24" t="e">
        <f t="shared" si="43"/>
        <v>#REF!</v>
      </c>
      <c r="M371" s="24" t="e">
        <f t="shared" si="43"/>
        <v>#REF!</v>
      </c>
      <c r="N371" s="24" t="e">
        <f t="shared" si="43"/>
        <v>#REF!</v>
      </c>
      <c r="O371" s="24" t="e">
        <f t="shared" si="43"/>
        <v>#REF!</v>
      </c>
      <c r="P371" s="24" t="e">
        <f t="shared" si="43"/>
        <v>#REF!</v>
      </c>
      <c r="R371" s="24" t="e">
        <f>IF(J371=0,0,Agents($N$4,$N$5,J371,$N$3)/(1-$N$7))</f>
        <v>#REF!</v>
      </c>
      <c r="S371" s="24" t="e">
        <f>IF(K371=0,0,Agents($N$4,$N$5,K371,$N$3)/(1-$N$7))</f>
        <v>#REF!</v>
      </c>
      <c r="T371" s="24" t="e">
        <f>IF(L371=0,0,Agents($N$4,$N$5,L371,$N$3)/(1-$N$7))</f>
        <v>#REF!</v>
      </c>
      <c r="U371" s="24" t="e">
        <f>IF(M371=0,0,Agents($N$4,$N$5,M371,$N$3)/(1-$N$7))</f>
        <v>#REF!</v>
      </c>
      <c r="V371" s="24" t="e">
        <f>IF(N371=0,0,Agents($N$4,$N$5,N371,$N$3)/(1-$N$7))</f>
        <v>#REF!</v>
      </c>
      <c r="W371" s="24" t="e">
        <f>IF(O371=0,0,Agents($N$4,$N$5,O371,$N$3)/(1-$N$7))</f>
        <v>#REF!</v>
      </c>
      <c r="X371" s="24" t="e">
        <f>IF(P371=0,0,Agents($N$4,$N$5,P371,$N$3)/(1-$N$7))</f>
        <v>#REF!</v>
      </c>
    </row>
    <row r="372" spans="1:24" x14ac:dyDescent="0.25">
      <c r="A372" s="8">
        <v>0.72916666666666663</v>
      </c>
      <c r="B372" s="65">
        <v>9.8039215686274508E-2</v>
      </c>
      <c r="C372" s="66">
        <v>1.3632106059514374E-2</v>
      </c>
      <c r="D372" s="66">
        <v>1.2319201358303652E-2</v>
      </c>
      <c r="E372" s="66">
        <v>1.2301041461976813E-2</v>
      </c>
      <c r="F372" s="66">
        <v>1.1989416239457582E-2</v>
      </c>
      <c r="G372" s="66">
        <v>9.7993815634196263E-3</v>
      </c>
      <c r="H372" s="67">
        <v>2.6173285198555957E-2</v>
      </c>
      <c r="J372" s="30" t="e">
        <f t="shared" si="43"/>
        <v>#REF!</v>
      </c>
      <c r="K372" s="30" t="e">
        <f t="shared" si="43"/>
        <v>#REF!</v>
      </c>
      <c r="L372" s="30" t="e">
        <f t="shared" si="43"/>
        <v>#REF!</v>
      </c>
      <c r="M372" s="30" t="e">
        <f t="shared" si="43"/>
        <v>#REF!</v>
      </c>
      <c r="N372" s="30" t="e">
        <f t="shared" si="43"/>
        <v>#REF!</v>
      </c>
      <c r="O372" s="30" t="e">
        <f t="shared" si="43"/>
        <v>#REF!</v>
      </c>
      <c r="P372" s="30" t="e">
        <f t="shared" si="43"/>
        <v>#REF!</v>
      </c>
      <c r="R372" s="30" t="e">
        <f>IF(J372=0,0,Agents($N$4,$N$5,J372,$N$3)/(1-$N$7))</f>
        <v>#REF!</v>
      </c>
      <c r="S372" s="30" t="e">
        <f>IF(K372=0,0,Agents($N$4,$N$5,K372,$N$3)/(1-$N$7))</f>
        <v>#REF!</v>
      </c>
      <c r="T372" s="30" t="e">
        <f>IF(L372=0,0,Agents($N$4,$N$5,L372,$N$3)/(1-$N$7))</f>
        <v>#REF!</v>
      </c>
      <c r="U372" s="30" t="e">
        <f>IF(M372=0,0,Agents($N$4,$N$5,M372,$N$3)/(1-$N$7))</f>
        <v>#REF!</v>
      </c>
      <c r="V372" s="30" t="e">
        <f>IF(N372=0,0,Agents($N$4,$N$5,N372,$N$3)/(1-$N$7))</f>
        <v>#REF!</v>
      </c>
      <c r="W372" s="30" t="e">
        <f>IF(O372=0,0,Agents($N$4,$N$5,O372,$N$3)/(1-$N$7))</f>
        <v>#REF!</v>
      </c>
      <c r="X372" s="30" t="e">
        <f>IF(P372=0,0,Agents($N$4,$N$5,P372,$N$3)/(1-$N$7))</f>
        <v>#REF!</v>
      </c>
    </row>
    <row r="373" spans="1:24" x14ac:dyDescent="0.25">
      <c r="A373" s="7">
        <v>0.75</v>
      </c>
      <c r="B373" s="62">
        <v>1.9607843137254902E-2</v>
      </c>
      <c r="C373" s="63">
        <v>5.3029757187117227E-3</v>
      </c>
      <c r="D373" s="63">
        <v>4.8510844726998839E-3</v>
      </c>
      <c r="E373" s="63">
        <v>4.6898539333202335E-3</v>
      </c>
      <c r="F373" s="63">
        <v>4.354776473182294E-3</v>
      </c>
      <c r="G373" s="63">
        <v>3.9884678009649999E-3</v>
      </c>
      <c r="H373" s="64">
        <v>1.444043321299639E-2</v>
      </c>
      <c r="J373" s="24" t="e">
        <f t="shared" si="43"/>
        <v>#REF!</v>
      </c>
      <c r="K373" s="24" t="e">
        <f t="shared" si="43"/>
        <v>#REF!</v>
      </c>
      <c r="L373" s="24" t="e">
        <f t="shared" si="43"/>
        <v>#REF!</v>
      </c>
      <c r="M373" s="24" t="e">
        <f t="shared" si="43"/>
        <v>#REF!</v>
      </c>
      <c r="N373" s="24" t="e">
        <f t="shared" si="43"/>
        <v>#REF!</v>
      </c>
      <c r="O373" s="24" t="e">
        <f t="shared" si="43"/>
        <v>#REF!</v>
      </c>
      <c r="P373" s="24" t="e">
        <f t="shared" si="43"/>
        <v>#REF!</v>
      </c>
      <c r="R373" s="24" t="e">
        <f>IF(J373=0,0,Agents($N$4,$N$5,J373,$N$3)/(1-$N$7))</f>
        <v>#REF!</v>
      </c>
      <c r="S373" s="24" t="e">
        <f>IF(K373=0,0,Agents($N$4,$N$5,K373,$N$3)/(1-$N$7))</f>
        <v>#REF!</v>
      </c>
      <c r="T373" s="24" t="e">
        <f>IF(L373=0,0,Agents($N$4,$N$5,L373,$N$3)/(1-$N$7))</f>
        <v>#REF!</v>
      </c>
      <c r="U373" s="24" t="e">
        <f>IF(M373=0,0,Agents($N$4,$N$5,M373,$N$3)/(1-$N$7))</f>
        <v>#REF!</v>
      </c>
      <c r="V373" s="24" t="e">
        <f>IF(N373=0,0,Agents($N$4,$N$5,N373,$N$3)/(1-$N$7))</f>
        <v>#REF!</v>
      </c>
      <c r="W373" s="24" t="e">
        <f>IF(O373=0,0,Agents($N$4,$N$5,O373,$N$3)/(1-$N$7))</f>
        <v>#REF!</v>
      </c>
      <c r="X373" s="24" t="e">
        <f>IF(P373=0,0,Agents($N$4,$N$5,P373,$N$3)/(1-$N$7))</f>
        <v>#REF!</v>
      </c>
    </row>
    <row r="374" spans="1:24" x14ac:dyDescent="0.25">
      <c r="A374" s="8">
        <v>0.77083333333333337</v>
      </c>
      <c r="B374" s="65">
        <v>1.9607843137254902E-2</v>
      </c>
      <c r="C374" s="66">
        <v>2.3488723971467683E-3</v>
      </c>
      <c r="D374" s="66">
        <v>2.1702220009446847E-3</v>
      </c>
      <c r="E374" s="66">
        <v>1.9257221458046766E-3</v>
      </c>
      <c r="F374" s="66">
        <v>2.2600738658287854E-3</v>
      </c>
      <c r="G374" s="66">
        <v>1.7178793899287454E-3</v>
      </c>
      <c r="H374" s="67">
        <v>6.3176895306859202E-3</v>
      </c>
      <c r="J374" s="30" t="e">
        <f t="shared" si="43"/>
        <v>#REF!</v>
      </c>
      <c r="K374" s="30" t="e">
        <f t="shared" si="43"/>
        <v>#REF!</v>
      </c>
      <c r="L374" s="30" t="e">
        <f t="shared" si="43"/>
        <v>#REF!</v>
      </c>
      <c r="M374" s="30" t="e">
        <f t="shared" si="43"/>
        <v>#REF!</v>
      </c>
      <c r="N374" s="30" t="e">
        <f t="shared" si="43"/>
        <v>#REF!</v>
      </c>
      <c r="O374" s="30" t="e">
        <f t="shared" si="43"/>
        <v>#REF!</v>
      </c>
      <c r="P374" s="30" t="e">
        <f t="shared" si="43"/>
        <v>#REF!</v>
      </c>
      <c r="R374" s="30" t="e">
        <f>IF(J374=0,0,Agents($N$4,$N$5,J374,$N$3)/(1-$N$7))</f>
        <v>#REF!</v>
      </c>
      <c r="S374" s="30" t="e">
        <f>IF(K374=0,0,Agents($N$4,$N$5,K374,$N$3)/(1-$N$7))</f>
        <v>#REF!</v>
      </c>
      <c r="T374" s="30" t="e">
        <f>IF(L374=0,0,Agents($N$4,$N$5,L374,$N$3)/(1-$N$7))</f>
        <v>#REF!</v>
      </c>
      <c r="U374" s="30" t="e">
        <f>IF(M374=0,0,Agents($N$4,$N$5,M374,$N$3)/(1-$N$7))</f>
        <v>#REF!</v>
      </c>
      <c r="V374" s="30" t="e">
        <f>IF(N374=0,0,Agents($N$4,$N$5,N374,$N$3)/(1-$N$7))</f>
        <v>#REF!</v>
      </c>
      <c r="W374" s="30" t="e">
        <f>IF(O374=0,0,Agents($N$4,$N$5,O374,$N$3)/(1-$N$7))</f>
        <v>#REF!</v>
      </c>
      <c r="X374" s="30" t="e">
        <f>IF(P374=0,0,Agents($N$4,$N$5,P374,$N$3)/(1-$N$7))</f>
        <v>#REF!</v>
      </c>
    </row>
    <row r="375" spans="1:24" x14ac:dyDescent="0.25">
      <c r="A375" s="7">
        <v>0.79166666666666663</v>
      </c>
      <c r="B375" s="62">
        <v>1.9607843137254902E-2</v>
      </c>
      <c r="C375" s="63">
        <v>1.1095900281000073E-3</v>
      </c>
      <c r="D375" s="63">
        <v>9.1915284745892531E-4</v>
      </c>
      <c r="E375" s="63">
        <v>6.681076832383572E-4</v>
      </c>
      <c r="F375" s="63">
        <v>7.7173253955129266E-4</v>
      </c>
      <c r="G375" s="63">
        <v>9.1122298074481278E-4</v>
      </c>
      <c r="H375" s="64">
        <v>8.1227436823104685E-3</v>
      </c>
      <c r="J375" s="24" t="e">
        <f t="shared" si="43"/>
        <v>#REF!</v>
      </c>
      <c r="K375" s="24" t="e">
        <f t="shared" si="43"/>
        <v>#REF!</v>
      </c>
      <c r="L375" s="24" t="e">
        <f t="shared" si="43"/>
        <v>#REF!</v>
      </c>
      <c r="M375" s="24" t="e">
        <f t="shared" si="43"/>
        <v>#REF!</v>
      </c>
      <c r="N375" s="24" t="e">
        <f t="shared" si="43"/>
        <v>#REF!</v>
      </c>
      <c r="O375" s="24" t="e">
        <f t="shared" si="43"/>
        <v>#REF!</v>
      </c>
      <c r="P375" s="24" t="e">
        <f t="shared" si="43"/>
        <v>#REF!</v>
      </c>
      <c r="R375" s="24" t="e">
        <f>IF(J375=0,0,Agents($N$4,$N$5,J375,$N$3)/(1-$N$7))</f>
        <v>#REF!</v>
      </c>
      <c r="S375" s="24" t="e">
        <f>IF(K375=0,0,Agents($N$4,$N$5,K375,$N$3)/(1-$N$7))</f>
        <v>#REF!</v>
      </c>
      <c r="T375" s="24" t="e">
        <f>IF(L375=0,0,Agents($N$4,$N$5,L375,$N$3)/(1-$N$7))</f>
        <v>#REF!</v>
      </c>
      <c r="U375" s="24" t="e">
        <f>IF(M375=0,0,Agents($N$4,$N$5,M375,$N$3)/(1-$N$7))</f>
        <v>#REF!</v>
      </c>
      <c r="V375" s="24" t="e">
        <f>IF(N375=0,0,Agents($N$4,$N$5,N375,$N$3)/(1-$N$7))</f>
        <v>#REF!</v>
      </c>
      <c r="W375" s="24" t="e">
        <f>IF(O375=0,0,Agents($N$4,$N$5,O375,$N$3)/(1-$N$7))</f>
        <v>#REF!</v>
      </c>
      <c r="X375" s="24" t="e">
        <f>IF(P375=0,0,Agents($N$4,$N$5,P375,$N$3)/(1-$N$7))</f>
        <v>#REF!</v>
      </c>
    </row>
    <row r="376" spans="1:24" x14ac:dyDescent="0.25">
      <c r="A376" s="9">
        <v>0.8125</v>
      </c>
      <c r="B376" s="65">
        <v>2.9411764705882353E-2</v>
      </c>
      <c r="C376" s="66">
        <v>5.6200014410260105E-4</v>
      </c>
      <c r="D376" s="66">
        <v>4.851084472699884E-4</v>
      </c>
      <c r="E376" s="66">
        <v>3.9300451955197487E-4</v>
      </c>
      <c r="F376" s="66">
        <v>5.3745659004465025E-4</v>
      </c>
      <c r="G376" s="66">
        <v>4.0332820459196631E-4</v>
      </c>
      <c r="H376" s="67">
        <v>9.9277978339350186E-3</v>
      </c>
      <c r="J376" s="30" t="e">
        <f t="shared" si="43"/>
        <v>#REF!</v>
      </c>
      <c r="K376" s="30" t="e">
        <f t="shared" si="43"/>
        <v>#REF!</v>
      </c>
      <c r="L376" s="30" t="e">
        <f t="shared" si="43"/>
        <v>#REF!</v>
      </c>
      <c r="M376" s="30" t="e">
        <f t="shared" si="43"/>
        <v>#REF!</v>
      </c>
      <c r="N376" s="30" t="e">
        <f t="shared" si="43"/>
        <v>#REF!</v>
      </c>
      <c r="O376" s="30" t="e">
        <f t="shared" si="43"/>
        <v>#REF!</v>
      </c>
      <c r="P376" s="30" t="e">
        <f t="shared" si="43"/>
        <v>#REF!</v>
      </c>
      <c r="R376" s="30" t="e">
        <f>IF(J376=0,0,Agents($N$4,$N$5,J376,$N$3)/(1-$N$7))</f>
        <v>#REF!</v>
      </c>
      <c r="S376" s="30" t="e">
        <f>IF(K376=0,0,Agents($N$4,$N$5,K376,$N$3)/(1-$N$7))</f>
        <v>#REF!</v>
      </c>
      <c r="T376" s="30" t="e">
        <f>IF(L376=0,0,Agents($N$4,$N$5,L376,$N$3)/(1-$N$7))</f>
        <v>#REF!</v>
      </c>
      <c r="U376" s="30" t="e">
        <f>IF(M376=0,0,Agents($N$4,$N$5,M376,$N$3)/(1-$N$7))</f>
        <v>#REF!</v>
      </c>
      <c r="V376" s="30" t="e">
        <f>IF(N376=0,0,Agents($N$4,$N$5,N376,$N$3)/(1-$N$7))</f>
        <v>#REF!</v>
      </c>
      <c r="W376" s="30" t="e">
        <f>IF(O376=0,0,Agents($N$4,$N$5,O376,$N$3)/(1-$N$7))</f>
        <v>#REF!</v>
      </c>
      <c r="X376" s="30" t="e">
        <f>IF(P376=0,0,Agents($N$4,$N$5,P376,$N$3)/(1-$N$7))</f>
        <v>#REF!</v>
      </c>
    </row>
    <row r="377" spans="1:24" x14ac:dyDescent="0.25">
      <c r="A377" s="7"/>
      <c r="B377" s="68"/>
      <c r="C377" s="69"/>
      <c r="D377" s="69"/>
      <c r="E377" s="69"/>
      <c r="F377" s="69"/>
      <c r="G377" s="69"/>
      <c r="H377" s="70"/>
      <c r="J377" s="30"/>
      <c r="K377" s="30"/>
      <c r="L377" s="30"/>
      <c r="M377" s="30"/>
      <c r="N377" s="30"/>
      <c r="O377" s="30"/>
      <c r="P377" s="30"/>
      <c r="R377" s="30"/>
      <c r="S377" s="30"/>
      <c r="T377" s="30"/>
      <c r="U377" s="30"/>
      <c r="V377" s="30"/>
      <c r="W377" s="30"/>
      <c r="X377" s="30"/>
    </row>
    <row r="378" spans="1:24" x14ac:dyDescent="0.25">
      <c r="A378" s="9"/>
      <c r="B378" s="68"/>
      <c r="C378" s="69"/>
      <c r="D378" s="69"/>
      <c r="E378" s="69"/>
      <c r="F378" s="69"/>
      <c r="G378" s="69"/>
      <c r="H378" s="70"/>
      <c r="J378" s="30"/>
      <c r="K378" s="30"/>
      <c r="L378" s="30"/>
      <c r="M378" s="30"/>
      <c r="N378" s="30"/>
      <c r="O378" s="30"/>
      <c r="P378" s="30"/>
      <c r="R378" s="30"/>
      <c r="S378" s="30"/>
      <c r="T378" s="30"/>
      <c r="U378" s="30"/>
      <c r="V378" s="30"/>
      <c r="W378" s="30"/>
      <c r="X378" s="30"/>
    </row>
    <row r="379" spans="1:24" x14ac:dyDescent="0.25">
      <c r="B379" s="71">
        <v>2.7962059323427817E-4</v>
      </c>
      <c r="C379" s="72">
        <v>0.19023795164208565</v>
      </c>
      <c r="D379" s="72">
        <v>0.21474039146883053</v>
      </c>
      <c r="E379" s="72">
        <v>0.20926311749547671</v>
      </c>
      <c r="F379" s="72">
        <v>0.19892537968090357</v>
      </c>
      <c r="G379" s="72">
        <v>0.18351609189100279</v>
      </c>
      <c r="H379" s="73">
        <v>3.0374472284664731E-3</v>
      </c>
      <c r="J379" s="27" t="e">
        <f t="shared" ref="J379:P379" si="44">$N$2*B379/SUM($B$379:$H$379)</f>
        <v>#REF!</v>
      </c>
      <c r="K379" s="27" t="e">
        <f t="shared" si="44"/>
        <v>#REF!</v>
      </c>
      <c r="L379" s="27" t="e">
        <f t="shared" si="44"/>
        <v>#REF!</v>
      </c>
      <c r="M379" s="27" t="e">
        <f t="shared" si="44"/>
        <v>#REF!</v>
      </c>
      <c r="N379" s="27" t="e">
        <f t="shared" si="44"/>
        <v>#REF!</v>
      </c>
      <c r="O379" s="27" t="e">
        <f t="shared" si="44"/>
        <v>#REF!</v>
      </c>
      <c r="P379" s="27" t="e">
        <f t="shared" si="44"/>
        <v>#REF!</v>
      </c>
      <c r="R379" s="26" t="e">
        <f t="shared" ref="R379:X379" si="45">(SUM(R353:R378)/2)/$C$6</f>
        <v>#REF!</v>
      </c>
      <c r="S379" s="26" t="e">
        <f t="shared" si="45"/>
        <v>#REF!</v>
      </c>
      <c r="T379" s="26" t="e">
        <f t="shared" si="45"/>
        <v>#REF!</v>
      </c>
      <c r="U379" s="26" t="e">
        <f t="shared" si="45"/>
        <v>#REF!</v>
      </c>
      <c r="V379" s="26" t="e">
        <f t="shared" si="45"/>
        <v>#REF!</v>
      </c>
      <c r="W379" s="26" t="e">
        <f t="shared" si="45"/>
        <v>#REF!</v>
      </c>
      <c r="X379" s="26" t="e">
        <f t="shared" si="45"/>
        <v>#REF!</v>
      </c>
    </row>
    <row r="380" spans="1:24" x14ac:dyDescent="0.25">
      <c r="R380" s="32" t="e">
        <f>SUM(R379:X379)/5</f>
        <v>#REF!</v>
      </c>
      <c r="S380" s="31"/>
      <c r="T380" s="31"/>
      <c r="U380" s="31"/>
      <c r="V380" s="31"/>
      <c r="W380" s="31"/>
      <c r="X380" s="4"/>
    </row>
  </sheetData>
  <pageMargins left="0.7" right="0.7" top="0.75" bottom="0.75" header="0.3" footer="0.3"/>
  <pageSetup orientation="portrait" horizontalDpi="90" verticalDpi="9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tabColor theme="4" tint="0.39997558519241921"/>
  </sheetPr>
  <dimension ref="A1:Z380"/>
  <sheetViews>
    <sheetView showGridLines="0" zoomScale="80" zoomScaleNormal="80" workbookViewId="0">
      <selection activeCell="B7" sqref="B7"/>
    </sheetView>
  </sheetViews>
  <sheetFormatPr defaultRowHeight="15" x14ac:dyDescent="0.25"/>
  <cols>
    <col min="1" max="1" width="18.140625" style="39" bestFit="1" customWidth="1"/>
    <col min="2" max="2" width="5" style="39" bestFit="1" customWidth="1"/>
    <col min="3" max="9" width="7.7109375" style="39" bestFit="1" customWidth="1"/>
    <col min="10" max="10" width="19.28515625" style="39" bestFit="1" customWidth="1"/>
    <col min="11" max="12" width="7.7109375" style="39" bestFit="1" customWidth="1"/>
    <col min="13" max="13" width="8" style="39" bestFit="1" customWidth="1"/>
    <col min="14" max="17" width="7.7109375" style="39" bestFit="1" customWidth="1"/>
    <col min="18" max="18" width="12.85546875" style="39" bestFit="1" customWidth="1"/>
    <col min="19" max="20" width="7.7109375" style="39" bestFit="1" customWidth="1"/>
    <col min="21" max="21" width="5.28515625" style="39" bestFit="1" customWidth="1"/>
    <col min="22" max="22" width="5.5703125" style="39" bestFit="1" customWidth="1"/>
    <col min="23" max="23" width="3.5703125" style="39" bestFit="1" customWidth="1"/>
    <col min="24" max="24" width="4.140625" style="39" bestFit="1" customWidth="1"/>
    <col min="25" max="16384" width="9.140625" style="39"/>
  </cols>
  <sheetData>
    <row r="1" spans="1:26" x14ac:dyDescent="0.25">
      <c r="A1" s="1" t="s">
        <v>40</v>
      </c>
      <c r="B1" s="2"/>
      <c r="C1" s="34">
        <v>43101</v>
      </c>
      <c r="D1" s="34">
        <v>43132</v>
      </c>
      <c r="E1" s="34">
        <v>43160</v>
      </c>
      <c r="F1" s="34">
        <v>43191</v>
      </c>
      <c r="G1" s="34">
        <v>43221</v>
      </c>
      <c r="H1" s="34">
        <v>43252</v>
      </c>
      <c r="I1" s="34">
        <v>43282</v>
      </c>
      <c r="J1" s="34">
        <v>43313</v>
      </c>
      <c r="K1" s="34">
        <v>43344</v>
      </c>
      <c r="L1" s="34">
        <v>43374</v>
      </c>
      <c r="M1" s="34">
        <v>43405</v>
      </c>
      <c r="N1" s="34">
        <v>43435</v>
      </c>
    </row>
    <row r="2" spans="1:26" x14ac:dyDescent="0.25">
      <c r="A2" s="3" t="s">
        <v>0</v>
      </c>
      <c r="B2" s="4"/>
      <c r="C2" s="35" t="e">
        <f>#REF!*12/52</f>
        <v>#REF!</v>
      </c>
      <c r="D2" s="35" t="e">
        <f>#REF!*12/52</f>
        <v>#REF!</v>
      </c>
      <c r="E2" s="35" t="e">
        <f>#REF!*12/52</f>
        <v>#REF!</v>
      </c>
      <c r="F2" s="35" t="e">
        <f>#REF!*12/52</f>
        <v>#REF!</v>
      </c>
      <c r="G2" s="35" t="e">
        <f>#REF!*12/52</f>
        <v>#REF!</v>
      </c>
      <c r="H2" s="35" t="e">
        <f>#REF!*12/52</f>
        <v>#REF!</v>
      </c>
      <c r="I2" s="35" t="e">
        <f>#REF!*12/52</f>
        <v>#REF!</v>
      </c>
      <c r="J2" s="35" t="e">
        <f>#REF!*12/52</f>
        <v>#REF!</v>
      </c>
      <c r="K2" s="35" t="e">
        <f>#REF!*12/52</f>
        <v>#REF!</v>
      </c>
      <c r="L2" s="35" t="e">
        <f>#REF!*12/52</f>
        <v>#REF!</v>
      </c>
      <c r="M2" s="35" t="e">
        <f>#REF!*12/52</f>
        <v>#REF!</v>
      </c>
      <c r="N2" s="35" t="e">
        <f>#REF!*12/52</f>
        <v>#REF!</v>
      </c>
    </row>
    <row r="3" spans="1:26" x14ac:dyDescent="0.25">
      <c r="A3" s="3" t="s">
        <v>4</v>
      </c>
      <c r="B3" s="4"/>
      <c r="C3" s="35" t="e">
        <f>#REF!</f>
        <v>#REF!</v>
      </c>
      <c r="D3" s="35" t="e">
        <f>#REF!</f>
        <v>#REF!</v>
      </c>
      <c r="E3" s="35" t="e">
        <f>#REF!</f>
        <v>#REF!</v>
      </c>
      <c r="F3" s="35" t="e">
        <f>#REF!</f>
        <v>#REF!</v>
      </c>
      <c r="G3" s="35" t="e">
        <f>#REF!</f>
        <v>#REF!</v>
      </c>
      <c r="H3" s="35" t="e">
        <f>#REF!</f>
        <v>#REF!</v>
      </c>
      <c r="I3" s="35" t="e">
        <f>#REF!</f>
        <v>#REF!</v>
      </c>
      <c r="J3" s="35" t="e">
        <f>#REF!</f>
        <v>#REF!</v>
      </c>
      <c r="K3" s="35" t="e">
        <f>#REF!</f>
        <v>#REF!</v>
      </c>
      <c r="L3" s="35" t="e">
        <f>#REF!</f>
        <v>#REF!</v>
      </c>
      <c r="M3" s="35" t="e">
        <f>#REF!</f>
        <v>#REF!</v>
      </c>
      <c r="N3" s="35" t="e">
        <f>#REF!</f>
        <v>#REF!</v>
      </c>
    </row>
    <row r="4" spans="1:26" x14ac:dyDescent="0.25">
      <c r="A4" s="3" t="s">
        <v>1</v>
      </c>
      <c r="B4" s="4"/>
      <c r="C4" s="36">
        <v>0.8</v>
      </c>
      <c r="D4" s="36">
        <v>0.8</v>
      </c>
      <c r="E4" s="36">
        <v>0.8</v>
      </c>
      <c r="F4" s="36">
        <v>0.8</v>
      </c>
      <c r="G4" s="36">
        <v>0.8</v>
      </c>
      <c r="H4" s="36">
        <v>0.8</v>
      </c>
      <c r="I4" s="36">
        <v>0.8</v>
      </c>
      <c r="J4" s="36">
        <v>0.8</v>
      </c>
      <c r="K4" s="36">
        <v>0.8</v>
      </c>
      <c r="L4" s="36">
        <v>0.8</v>
      </c>
      <c r="M4" s="36">
        <v>0.8</v>
      </c>
      <c r="N4" s="36">
        <v>0.8</v>
      </c>
    </row>
    <row r="5" spans="1:26" x14ac:dyDescent="0.25">
      <c r="A5" s="3" t="s">
        <v>2</v>
      </c>
      <c r="B5" s="4"/>
      <c r="C5" s="40">
        <v>30</v>
      </c>
      <c r="D5" s="40">
        <v>30</v>
      </c>
      <c r="E5" s="40">
        <v>30</v>
      </c>
      <c r="F5" s="40">
        <v>30</v>
      </c>
      <c r="G5" s="40">
        <v>30</v>
      </c>
      <c r="H5" s="40">
        <v>30</v>
      </c>
      <c r="I5" s="40">
        <v>30</v>
      </c>
      <c r="J5" s="40">
        <v>30</v>
      </c>
      <c r="K5" s="40">
        <v>30</v>
      </c>
      <c r="L5" s="40">
        <v>30</v>
      </c>
      <c r="M5" s="40">
        <v>30</v>
      </c>
      <c r="N5" s="40">
        <v>30</v>
      </c>
    </row>
    <row r="6" spans="1:26" x14ac:dyDescent="0.25">
      <c r="A6" s="3" t="s">
        <v>5</v>
      </c>
      <c r="B6" s="4"/>
      <c r="C6" s="37">
        <v>8</v>
      </c>
      <c r="D6" s="37">
        <v>8</v>
      </c>
      <c r="E6" s="37">
        <v>8</v>
      </c>
      <c r="F6" s="37">
        <v>8</v>
      </c>
      <c r="G6" s="37">
        <v>8</v>
      </c>
      <c r="H6" s="37">
        <v>8</v>
      </c>
      <c r="I6" s="37">
        <v>8</v>
      </c>
      <c r="J6" s="37">
        <v>8</v>
      </c>
      <c r="K6" s="37">
        <v>8</v>
      </c>
      <c r="L6" s="37">
        <v>8</v>
      </c>
      <c r="M6" s="37">
        <v>8</v>
      </c>
      <c r="N6" s="37">
        <v>8</v>
      </c>
    </row>
    <row r="7" spans="1:26" x14ac:dyDescent="0.25">
      <c r="A7" s="3" t="s">
        <v>3</v>
      </c>
      <c r="B7" s="4"/>
      <c r="C7" s="38">
        <v>0.2</v>
      </c>
      <c r="D7" s="38">
        <v>0.2</v>
      </c>
      <c r="E7" s="38">
        <v>0.2</v>
      </c>
      <c r="F7" s="38">
        <v>0.2</v>
      </c>
      <c r="G7" s="38">
        <v>0.2</v>
      </c>
      <c r="H7" s="38">
        <v>0.2</v>
      </c>
      <c r="I7" s="38">
        <v>0.2</v>
      </c>
      <c r="J7" s="38">
        <v>0.2</v>
      </c>
      <c r="K7" s="38">
        <v>0.2</v>
      </c>
      <c r="L7" s="38">
        <v>0.2</v>
      </c>
      <c r="M7" s="38">
        <v>0.2</v>
      </c>
      <c r="N7" s="38">
        <v>0.2</v>
      </c>
    </row>
    <row r="8" spans="1:26" x14ac:dyDescent="0.25">
      <c r="Z8" s="74"/>
    </row>
    <row r="9" spans="1:26" x14ac:dyDescent="0.25">
      <c r="Z9" s="74"/>
    </row>
    <row r="10" spans="1:26" x14ac:dyDescent="0.25">
      <c r="J10" s="6" t="s">
        <v>14</v>
      </c>
      <c r="K10" s="20"/>
      <c r="L10" s="20"/>
      <c r="M10" s="33">
        <v>43101</v>
      </c>
      <c r="N10" s="20"/>
      <c r="O10" s="20"/>
      <c r="P10" s="21"/>
      <c r="R10" s="6" t="s">
        <v>15</v>
      </c>
      <c r="S10" s="20"/>
      <c r="T10" s="20"/>
      <c r="U10" s="20"/>
      <c r="V10" s="20"/>
      <c r="W10" s="20"/>
      <c r="X10" s="21"/>
      <c r="Z10" s="74"/>
    </row>
    <row r="11" spans="1:26" x14ac:dyDescent="0.25">
      <c r="A11" s="5" t="s">
        <v>6</v>
      </c>
      <c r="B11" s="22" t="s">
        <v>13</v>
      </c>
      <c r="C11" s="28" t="s">
        <v>7</v>
      </c>
      <c r="D11" s="28" t="s">
        <v>8</v>
      </c>
      <c r="E11" s="28" t="s">
        <v>9</v>
      </c>
      <c r="F11" s="28" t="s">
        <v>10</v>
      </c>
      <c r="G11" s="28" t="s">
        <v>11</v>
      </c>
      <c r="H11" s="29" t="s">
        <v>12</v>
      </c>
      <c r="J11" s="22" t="s">
        <v>13</v>
      </c>
      <c r="K11" s="20" t="s">
        <v>7</v>
      </c>
      <c r="L11" s="20" t="s">
        <v>8</v>
      </c>
      <c r="M11" s="20" t="s">
        <v>9</v>
      </c>
      <c r="N11" s="20" t="s">
        <v>10</v>
      </c>
      <c r="O11" s="20" t="s">
        <v>11</v>
      </c>
      <c r="P11" s="21" t="s">
        <v>12</v>
      </c>
      <c r="R11" s="22" t="s">
        <v>13</v>
      </c>
      <c r="S11" s="20" t="s">
        <v>7</v>
      </c>
      <c r="T11" s="20" t="s">
        <v>8</v>
      </c>
      <c r="U11" s="20" t="s">
        <v>9</v>
      </c>
      <c r="V11" s="20" t="s">
        <v>10</v>
      </c>
      <c r="W11" s="20" t="s">
        <v>11</v>
      </c>
      <c r="X11" s="21" t="s">
        <v>12</v>
      </c>
      <c r="Z11" s="74"/>
    </row>
    <row r="12" spans="1:26" x14ac:dyDescent="0.25">
      <c r="A12" s="10">
        <v>0.33333333333333331</v>
      </c>
      <c r="B12" s="62">
        <v>0</v>
      </c>
      <c r="C12" s="63">
        <v>1.9093594639383239E-2</v>
      </c>
      <c r="D12" s="63">
        <v>2.2455414703892358E-2</v>
      </c>
      <c r="E12" s="63">
        <v>2.2021353245562324E-2</v>
      </c>
      <c r="F12" s="63">
        <v>2.2600738658287857E-2</v>
      </c>
      <c r="G12" s="63">
        <v>2.2287617824119026E-2</v>
      </c>
      <c r="H12" s="64">
        <v>1.3537906137184115E-2</v>
      </c>
      <c r="J12" s="23" t="e">
        <f t="shared" ref="J12:J35" si="0">B12*J$38</f>
        <v>#REF!</v>
      </c>
      <c r="K12" s="23" t="e">
        <f t="shared" ref="K12:P27" si="1">C12*K$38</f>
        <v>#REF!</v>
      </c>
      <c r="L12" s="23" t="e">
        <f t="shared" si="1"/>
        <v>#REF!</v>
      </c>
      <c r="M12" s="23" t="e">
        <f t="shared" si="1"/>
        <v>#REF!</v>
      </c>
      <c r="N12" s="23" t="e">
        <f t="shared" si="1"/>
        <v>#REF!</v>
      </c>
      <c r="O12" s="23" t="e">
        <f t="shared" si="1"/>
        <v>#REF!</v>
      </c>
      <c r="P12" s="23" t="e">
        <f t="shared" si="1"/>
        <v>#REF!</v>
      </c>
      <c r="R12" s="24" t="e">
        <f>IF(J12=0,0,Agents($C$4,$C$5,J12,$C$3)/(1-$C$7))</f>
        <v>#REF!</v>
      </c>
      <c r="S12" s="24" t="e">
        <f>IF(K12=0,0,Agents($C$4,$C$5,K12,$C$3)/(1-$C$7))</f>
        <v>#REF!</v>
      </c>
      <c r="T12" s="24" t="e">
        <f>IF(L12=0,0,Agents($C$4,$C$5,L12,$C$3)/(1-$C$7))</f>
        <v>#REF!</v>
      </c>
      <c r="U12" s="24" t="e">
        <f>IF(M12=0,0,Agents($C$4,$C$5,M12,$C$3)/(1-$C$7))</f>
        <v>#REF!</v>
      </c>
      <c r="V12" s="24" t="e">
        <f>IF(N12=0,0,Agents($C$4,$C$5,N12,$C$3)/(1-$C$7))</f>
        <v>#REF!</v>
      </c>
      <c r="W12" s="24" t="e">
        <f>IF(O12=0,0,Agents($C$4,$C$5,O12,$C$3)/(1-$C$7))</f>
        <v>#REF!</v>
      </c>
      <c r="X12" s="24" t="e">
        <f>IF(P12=0,0,Agents($C$4,$C$5,P12,$C$3)/(1-$C$7))</f>
        <v>#REF!</v>
      </c>
      <c r="Z12" s="74"/>
    </row>
    <row r="13" spans="1:26" x14ac:dyDescent="0.25">
      <c r="A13" s="8">
        <v>0.35416666666666669</v>
      </c>
      <c r="B13" s="65">
        <v>0</v>
      </c>
      <c r="C13" s="66">
        <v>3.717847107140284E-2</v>
      </c>
      <c r="D13" s="66">
        <v>4.1974646700624257E-2</v>
      </c>
      <c r="E13" s="66">
        <v>4.2287286303792491E-2</v>
      </c>
      <c r="F13" s="66">
        <v>4.0198996747698584E-2</v>
      </c>
      <c r="G13" s="66">
        <v>4.2588470788581329E-2</v>
      </c>
      <c r="H13" s="67">
        <v>2.2563176895306861E-2</v>
      </c>
      <c r="J13" s="23" t="e">
        <f t="shared" si="0"/>
        <v>#REF!</v>
      </c>
      <c r="K13" s="23" t="e">
        <f t="shared" si="1"/>
        <v>#REF!</v>
      </c>
      <c r="L13" s="23" t="e">
        <f t="shared" si="1"/>
        <v>#REF!</v>
      </c>
      <c r="M13" s="23" t="e">
        <f t="shared" si="1"/>
        <v>#REF!</v>
      </c>
      <c r="N13" s="23" t="e">
        <f t="shared" si="1"/>
        <v>#REF!</v>
      </c>
      <c r="O13" s="23" t="e">
        <f t="shared" si="1"/>
        <v>#REF!</v>
      </c>
      <c r="P13" s="23" t="e">
        <f t="shared" si="1"/>
        <v>#REF!</v>
      </c>
      <c r="R13" s="24" t="e">
        <f>IF(J13=0,0,Agents($C$4,$C$5,J13,$C$3)/(1-$C$7))</f>
        <v>#REF!</v>
      </c>
      <c r="S13" s="24" t="e">
        <f>IF(K13=0,0,Agents($C$4,$C$5,K13,$C$3)/(1-$C$7))</f>
        <v>#REF!</v>
      </c>
      <c r="T13" s="24" t="e">
        <f>IF(L13=0,0,Agents($C$4,$C$5,L13,$C$3)/(1-$C$7))</f>
        <v>#REF!</v>
      </c>
      <c r="U13" s="24" t="e">
        <f>IF(M13=0,0,Agents($C$4,$C$5,M13,$C$3)/(1-$C$7))</f>
        <v>#REF!</v>
      </c>
      <c r="V13" s="24" t="e">
        <f>IF(N13=0,0,Agents($C$4,$C$5,N13,$C$3)/(1-$C$7))</f>
        <v>#REF!</v>
      </c>
      <c r="W13" s="24" t="e">
        <f>IF(O13=0,0,Agents($C$4,$C$5,O13,$C$3)/(1-$C$7))</f>
        <v>#REF!</v>
      </c>
      <c r="X13" s="24" t="e">
        <f>IF(P13=0,0,Agents($C$4,$C$5,P13,$C$3)/(1-$C$7))</f>
        <v>#REF!</v>
      </c>
      <c r="Z13" s="74"/>
    </row>
    <row r="14" spans="1:26" x14ac:dyDescent="0.25">
      <c r="A14" s="7">
        <v>0.375</v>
      </c>
      <c r="B14" s="62">
        <v>7.8431372549019607E-2</v>
      </c>
      <c r="C14" s="63">
        <v>4.5911088695150946E-2</v>
      </c>
      <c r="D14" s="63">
        <v>5.1983199928510332E-2</v>
      </c>
      <c r="E14" s="63">
        <v>5.2937708783651012E-2</v>
      </c>
      <c r="F14" s="63">
        <v>5.0548481340609672E-2</v>
      </c>
      <c r="G14" s="63">
        <v>5.5524849498827362E-2</v>
      </c>
      <c r="H14" s="64">
        <v>4.1516245487364621E-2</v>
      </c>
      <c r="J14" s="23" t="e">
        <f t="shared" si="0"/>
        <v>#REF!</v>
      </c>
      <c r="K14" s="23" t="e">
        <f t="shared" si="1"/>
        <v>#REF!</v>
      </c>
      <c r="L14" s="23" t="e">
        <f t="shared" si="1"/>
        <v>#REF!</v>
      </c>
      <c r="M14" s="23" t="e">
        <f t="shared" si="1"/>
        <v>#REF!</v>
      </c>
      <c r="N14" s="23" t="e">
        <f t="shared" si="1"/>
        <v>#REF!</v>
      </c>
      <c r="O14" s="23" t="e">
        <f t="shared" si="1"/>
        <v>#REF!</v>
      </c>
      <c r="P14" s="23" t="e">
        <f t="shared" si="1"/>
        <v>#REF!</v>
      </c>
      <c r="R14" s="24" t="e">
        <f>IF(J14=0,0,Agents($C$4,$C$5,J14,$C$3)/(1-$C$7))</f>
        <v>#REF!</v>
      </c>
      <c r="S14" s="24" t="e">
        <f>IF(K14=0,0,Agents($C$4,$C$5,K14,$C$3)/(1-$C$7))</f>
        <v>#REF!</v>
      </c>
      <c r="T14" s="24" t="e">
        <f>IF(L14=0,0,Agents($C$4,$C$5,L14,$C$3)/(1-$C$7))</f>
        <v>#REF!</v>
      </c>
      <c r="U14" s="24" t="e">
        <f>IF(M14=0,0,Agents($C$4,$C$5,M14,$C$3)/(1-$C$7))</f>
        <v>#REF!</v>
      </c>
      <c r="V14" s="24" t="e">
        <f>IF(N14=0,0,Agents($C$4,$C$5,N14,$C$3)/(1-$C$7))</f>
        <v>#REF!</v>
      </c>
      <c r="W14" s="24" t="e">
        <f>IF(O14=0,0,Agents($C$4,$C$5,O14,$C$3)/(1-$C$7))</f>
        <v>#REF!</v>
      </c>
      <c r="X14" s="24" t="e">
        <f>IF(P14=0,0,Agents($C$4,$C$5,P14,$C$3)/(1-$C$7))</f>
        <v>#REF!</v>
      </c>
      <c r="Z14" s="74"/>
    </row>
    <row r="15" spans="1:26" x14ac:dyDescent="0.25">
      <c r="A15" s="8">
        <v>0.39583333333333331</v>
      </c>
      <c r="B15" s="65">
        <v>4.9019607843137254E-2</v>
      </c>
      <c r="C15" s="66">
        <v>5.5767706607104256E-2</v>
      </c>
      <c r="D15" s="66">
        <v>5.8340673790101237E-2</v>
      </c>
      <c r="E15" s="66">
        <v>5.6841553677867293E-2</v>
      </c>
      <c r="F15" s="66">
        <v>5.8403616118185328E-2</v>
      </c>
      <c r="G15" s="66">
        <v>6.3949927550303987E-2</v>
      </c>
      <c r="H15" s="67">
        <v>4.6028880866425995E-2</v>
      </c>
      <c r="J15" s="23" t="e">
        <f t="shared" si="0"/>
        <v>#REF!</v>
      </c>
      <c r="K15" s="23" t="e">
        <f t="shared" si="1"/>
        <v>#REF!</v>
      </c>
      <c r="L15" s="23" t="e">
        <f t="shared" si="1"/>
        <v>#REF!</v>
      </c>
      <c r="M15" s="23" t="e">
        <f t="shared" si="1"/>
        <v>#REF!</v>
      </c>
      <c r="N15" s="23" t="e">
        <f t="shared" si="1"/>
        <v>#REF!</v>
      </c>
      <c r="O15" s="23" t="e">
        <f t="shared" si="1"/>
        <v>#REF!</v>
      </c>
      <c r="P15" s="23" t="e">
        <f t="shared" si="1"/>
        <v>#REF!</v>
      </c>
      <c r="R15" s="24" t="e">
        <f>IF(J15=0,0,Agents($C$4,$C$5,J15,$C$3)/(1-$C$7))</f>
        <v>#REF!</v>
      </c>
      <c r="S15" s="24" t="e">
        <f>IF(K15=0,0,Agents($C$4,$C$5,K15,$C$3)/(1-$C$7))</f>
        <v>#REF!</v>
      </c>
      <c r="T15" s="24" t="e">
        <f>IF(L15=0,0,Agents($C$4,$C$5,L15,$C$3)/(1-$C$7))</f>
        <v>#REF!</v>
      </c>
      <c r="U15" s="24" t="e">
        <f>IF(M15=0,0,Agents($C$4,$C$5,M15,$C$3)/(1-$C$7))</f>
        <v>#REF!</v>
      </c>
      <c r="V15" s="24" t="e">
        <f>IF(N15=0,0,Agents($C$4,$C$5,N15,$C$3)/(1-$C$7))</f>
        <v>#REF!</v>
      </c>
      <c r="W15" s="24" t="e">
        <f>IF(O15=0,0,Agents($C$4,$C$5,O15,$C$3)/(1-$C$7))</f>
        <v>#REF!</v>
      </c>
      <c r="X15" s="24" t="e">
        <f>IF(P15=0,0,Agents($C$4,$C$5,P15,$C$3)/(1-$C$7))</f>
        <v>#REF!</v>
      </c>
      <c r="Z15" s="74"/>
    </row>
    <row r="16" spans="1:26" x14ac:dyDescent="0.25">
      <c r="A16" s="7">
        <v>0.41666666666666669</v>
      </c>
      <c r="B16" s="62">
        <v>4.9019607843137254E-2</v>
      </c>
      <c r="C16" s="63">
        <v>5.6127963109734128E-2</v>
      </c>
      <c r="D16" s="63">
        <v>6.1149196379559061E-2</v>
      </c>
      <c r="E16" s="63">
        <v>5.9396083054955133E-2</v>
      </c>
      <c r="F16" s="63">
        <v>5.9643900556749903E-2</v>
      </c>
      <c r="G16" s="63">
        <v>6.5563240368671852E-2</v>
      </c>
      <c r="H16" s="64">
        <v>7.4909747292418769E-2</v>
      </c>
      <c r="J16" s="23" t="e">
        <f t="shared" si="0"/>
        <v>#REF!</v>
      </c>
      <c r="K16" s="23" t="e">
        <f t="shared" si="1"/>
        <v>#REF!</v>
      </c>
      <c r="L16" s="23" t="e">
        <f t="shared" si="1"/>
        <v>#REF!</v>
      </c>
      <c r="M16" s="23" t="e">
        <f t="shared" si="1"/>
        <v>#REF!</v>
      </c>
      <c r="N16" s="23" t="e">
        <f t="shared" si="1"/>
        <v>#REF!</v>
      </c>
      <c r="O16" s="23" t="e">
        <f t="shared" si="1"/>
        <v>#REF!</v>
      </c>
      <c r="P16" s="23" t="e">
        <f t="shared" si="1"/>
        <v>#REF!</v>
      </c>
      <c r="R16" s="24" t="e">
        <f>IF(J16=0,0,Agents($C$4,$C$5,J16,$C$3)/(1-$C$7))</f>
        <v>#REF!</v>
      </c>
      <c r="S16" s="24" t="e">
        <f>IF(K16=0,0,Agents($C$4,$C$5,K16,$C$3)/(1-$C$7))</f>
        <v>#REF!</v>
      </c>
      <c r="T16" s="24" t="e">
        <f>IF(L16=0,0,Agents($C$4,$C$5,L16,$C$3)/(1-$C$7))</f>
        <v>#REF!</v>
      </c>
      <c r="U16" s="24" t="e">
        <f>IF(M16=0,0,Agents($C$4,$C$5,M16,$C$3)/(1-$C$7))</f>
        <v>#REF!</v>
      </c>
      <c r="V16" s="24" t="e">
        <f>IF(N16=0,0,Agents($C$4,$C$5,N16,$C$3)/(1-$C$7))</f>
        <v>#REF!</v>
      </c>
      <c r="W16" s="24" t="e">
        <f>IF(O16=0,0,Agents($C$4,$C$5,O16,$C$3)/(1-$C$7))</f>
        <v>#REF!</v>
      </c>
      <c r="X16" s="24" t="e">
        <f>IF(P16=0,0,Agents($C$4,$C$5,P16,$C$3)/(1-$C$7))</f>
        <v>#REF!</v>
      </c>
      <c r="Z16" s="74"/>
    </row>
    <row r="17" spans="1:26" x14ac:dyDescent="0.25">
      <c r="A17" s="8">
        <v>0.4375</v>
      </c>
      <c r="B17" s="65">
        <v>3.9215686274509803E-2</v>
      </c>
      <c r="C17" s="66">
        <v>6.0580733482239357E-2</v>
      </c>
      <c r="D17" s="66">
        <v>6.1570474767977737E-2</v>
      </c>
      <c r="E17" s="66">
        <v>6.1531407611187527E-2</v>
      </c>
      <c r="F17" s="66">
        <v>6.0415633096301199E-2</v>
      </c>
      <c r="G17" s="66">
        <v>6.4965717102609677E-2</v>
      </c>
      <c r="H17" s="67">
        <v>6.6787003610108309E-2</v>
      </c>
      <c r="J17" s="23" t="e">
        <f t="shared" si="0"/>
        <v>#REF!</v>
      </c>
      <c r="K17" s="23" t="e">
        <f t="shared" si="1"/>
        <v>#REF!</v>
      </c>
      <c r="L17" s="23" t="e">
        <f t="shared" si="1"/>
        <v>#REF!</v>
      </c>
      <c r="M17" s="23" t="e">
        <f t="shared" si="1"/>
        <v>#REF!</v>
      </c>
      <c r="N17" s="23" t="e">
        <f t="shared" si="1"/>
        <v>#REF!</v>
      </c>
      <c r="O17" s="23" t="e">
        <f t="shared" si="1"/>
        <v>#REF!</v>
      </c>
      <c r="P17" s="23" t="e">
        <f t="shared" si="1"/>
        <v>#REF!</v>
      </c>
      <c r="R17" s="24" t="e">
        <f>IF(J17=0,0,Agents($C$4,$C$5,J17,$C$3)/(1-$C$7))</f>
        <v>#REF!</v>
      </c>
      <c r="S17" s="24" t="e">
        <f>IF(K17=0,0,Agents($C$4,$C$5,K17,$C$3)/(1-$C$7))</f>
        <v>#REF!</v>
      </c>
      <c r="T17" s="24" t="e">
        <f>IF(L17=0,0,Agents($C$4,$C$5,L17,$C$3)/(1-$C$7))</f>
        <v>#REF!</v>
      </c>
      <c r="U17" s="24" t="e">
        <f>IF(M17=0,0,Agents($C$4,$C$5,M17,$C$3)/(1-$C$7))</f>
        <v>#REF!</v>
      </c>
      <c r="V17" s="24" t="e">
        <f>IF(N17=0,0,Agents($C$4,$C$5,N17,$C$3)/(1-$C$7))</f>
        <v>#REF!</v>
      </c>
      <c r="W17" s="24" t="e">
        <f>IF(O17=0,0,Agents($C$4,$C$5,O17,$C$3)/(1-$C$7))</f>
        <v>#REF!</v>
      </c>
      <c r="X17" s="24" t="e">
        <f>IF(P17=0,0,Agents($C$4,$C$5,P17,$C$3)/(1-$C$7))</f>
        <v>#REF!</v>
      </c>
      <c r="Z17" s="74"/>
    </row>
    <row r="18" spans="1:26" x14ac:dyDescent="0.25">
      <c r="A18" s="7">
        <v>0.45833333333333331</v>
      </c>
      <c r="B18" s="62">
        <v>6.8627450980392163E-2</v>
      </c>
      <c r="C18" s="63">
        <v>6.3491606023488731E-2</v>
      </c>
      <c r="D18" s="63">
        <v>6.1978987144626151E-2</v>
      </c>
      <c r="E18" s="63">
        <v>6.2199515294425883E-2</v>
      </c>
      <c r="F18" s="63">
        <v>6.1614574720246958E-2</v>
      </c>
      <c r="G18" s="63">
        <v>6.4024617958561764E-2</v>
      </c>
      <c r="H18" s="64">
        <v>6.4981949458483748E-2</v>
      </c>
      <c r="J18" s="23" t="e">
        <f t="shared" si="0"/>
        <v>#REF!</v>
      </c>
      <c r="K18" s="23" t="e">
        <f t="shared" si="1"/>
        <v>#REF!</v>
      </c>
      <c r="L18" s="23" t="e">
        <f t="shared" si="1"/>
        <v>#REF!</v>
      </c>
      <c r="M18" s="23" t="e">
        <f t="shared" si="1"/>
        <v>#REF!</v>
      </c>
      <c r="N18" s="23" t="e">
        <f t="shared" si="1"/>
        <v>#REF!</v>
      </c>
      <c r="O18" s="23" t="e">
        <f t="shared" si="1"/>
        <v>#REF!</v>
      </c>
      <c r="P18" s="23" t="e">
        <f t="shared" si="1"/>
        <v>#REF!</v>
      </c>
      <c r="R18" s="24" t="e">
        <f>IF(J18=0,0,Agents($C$4,$C$5,J18,$C$3)/(1-$C$7))</f>
        <v>#REF!</v>
      </c>
      <c r="S18" s="24" t="e">
        <f>IF(K18=0,0,Agents($C$4,$C$5,K18,$C$3)/(1-$C$7))</f>
        <v>#REF!</v>
      </c>
      <c r="T18" s="24" t="e">
        <f>IF(L18=0,0,Agents($C$4,$C$5,L18,$C$3)/(1-$C$7))</f>
        <v>#REF!</v>
      </c>
      <c r="U18" s="24" t="e">
        <f>IF(M18=0,0,Agents($C$4,$C$5,M18,$C$3)/(1-$C$7))</f>
        <v>#REF!</v>
      </c>
      <c r="V18" s="24" t="e">
        <f>IF(N18=0,0,Agents($C$4,$C$5,N18,$C$3)/(1-$C$7))</f>
        <v>#REF!</v>
      </c>
      <c r="W18" s="24" t="e">
        <f>IF(O18=0,0,Agents($C$4,$C$5,O18,$C$3)/(1-$C$7))</f>
        <v>#REF!</v>
      </c>
      <c r="X18" s="24" t="e">
        <f>IF(P18=0,0,Agents($C$4,$C$5,P18,$C$3)/(1-$C$7))</f>
        <v>#REF!</v>
      </c>
      <c r="Z18" s="74"/>
    </row>
    <row r="19" spans="1:26" x14ac:dyDescent="0.25">
      <c r="A19" s="8">
        <v>0.47916666666666669</v>
      </c>
      <c r="B19" s="65">
        <v>8.8235294117647065E-2</v>
      </c>
      <c r="C19" s="66">
        <v>6.0162835939188704E-2</v>
      </c>
      <c r="D19" s="66">
        <v>5.8851314260911745E-2</v>
      </c>
      <c r="E19" s="66">
        <v>5.9147180192572216E-2</v>
      </c>
      <c r="F19" s="66">
        <v>5.9588776803924812E-2</v>
      </c>
      <c r="G19" s="66">
        <v>6.3203023467726271E-2</v>
      </c>
      <c r="H19" s="67">
        <v>7.2202166064981949E-2</v>
      </c>
      <c r="J19" s="23" t="e">
        <f t="shared" si="0"/>
        <v>#REF!</v>
      </c>
      <c r="K19" s="23" t="e">
        <f t="shared" si="1"/>
        <v>#REF!</v>
      </c>
      <c r="L19" s="23" t="e">
        <f t="shared" si="1"/>
        <v>#REF!</v>
      </c>
      <c r="M19" s="23" t="e">
        <f t="shared" si="1"/>
        <v>#REF!</v>
      </c>
      <c r="N19" s="23" t="e">
        <f t="shared" si="1"/>
        <v>#REF!</v>
      </c>
      <c r="O19" s="23" t="e">
        <f t="shared" si="1"/>
        <v>#REF!</v>
      </c>
      <c r="P19" s="23" t="e">
        <f t="shared" si="1"/>
        <v>#REF!</v>
      </c>
      <c r="R19" s="24" t="e">
        <f>IF(J19=0,0,Agents($C$4,$C$5,J19,$C$3)/(1-$C$7))</f>
        <v>#REF!</v>
      </c>
      <c r="S19" s="24" t="e">
        <f>IF(K19=0,0,Agents($C$4,$C$5,K19,$C$3)/(1-$C$7))</f>
        <v>#REF!</v>
      </c>
      <c r="T19" s="24" t="e">
        <f>IF(L19=0,0,Agents($C$4,$C$5,L19,$C$3)/(1-$C$7))</f>
        <v>#REF!</v>
      </c>
      <c r="U19" s="24" t="e">
        <f>IF(M19=0,0,Agents($C$4,$C$5,M19,$C$3)/(1-$C$7))</f>
        <v>#REF!</v>
      </c>
      <c r="V19" s="24" t="e">
        <f>IF(N19=0,0,Agents($C$4,$C$5,N19,$C$3)/(1-$C$7))</f>
        <v>#REF!</v>
      </c>
      <c r="W19" s="24" t="e">
        <f>IF(O19=0,0,Agents($C$4,$C$5,O19,$C$3)/(1-$C$7))</f>
        <v>#REF!</v>
      </c>
      <c r="X19" s="24" t="e">
        <f>IF(P19=0,0,Agents($C$4,$C$5,P19,$C$3)/(1-$C$7))</f>
        <v>#REF!</v>
      </c>
      <c r="Z19" s="74"/>
    </row>
    <row r="20" spans="1:26" x14ac:dyDescent="0.25">
      <c r="A20" s="7">
        <v>0.5</v>
      </c>
      <c r="B20" s="62">
        <v>8.8235294117647065E-2</v>
      </c>
      <c r="C20" s="63">
        <v>5.6517040132574393E-2</v>
      </c>
      <c r="D20" s="63">
        <v>5.5672577330116296E-2</v>
      </c>
      <c r="E20" s="63">
        <v>5.551843846204231E-2</v>
      </c>
      <c r="F20" s="63">
        <v>5.5909266302849897E-2</v>
      </c>
      <c r="G20" s="63">
        <v>5.7900004481424495E-2</v>
      </c>
      <c r="H20" s="64">
        <v>6.3176895306859202E-2</v>
      </c>
      <c r="J20" s="23" t="e">
        <f t="shared" si="0"/>
        <v>#REF!</v>
      </c>
      <c r="K20" s="23" t="e">
        <f t="shared" si="1"/>
        <v>#REF!</v>
      </c>
      <c r="L20" s="23" t="e">
        <f t="shared" si="1"/>
        <v>#REF!</v>
      </c>
      <c r="M20" s="23" t="e">
        <f t="shared" si="1"/>
        <v>#REF!</v>
      </c>
      <c r="N20" s="23" t="e">
        <f t="shared" si="1"/>
        <v>#REF!</v>
      </c>
      <c r="O20" s="23" t="e">
        <f t="shared" si="1"/>
        <v>#REF!</v>
      </c>
      <c r="P20" s="23" t="e">
        <f t="shared" si="1"/>
        <v>#REF!</v>
      </c>
      <c r="R20" s="24" t="e">
        <f>IF(J20=0,0,Agents($C$4,$C$5,J20,$C$3)/(1-$C$7))</f>
        <v>#REF!</v>
      </c>
      <c r="S20" s="24" t="e">
        <f>IF(K20=0,0,Agents($C$4,$C$5,K20,$C$3)/(1-$C$7))</f>
        <v>#REF!</v>
      </c>
      <c r="T20" s="24" t="e">
        <f>IF(L20=0,0,Agents($C$4,$C$5,L20,$C$3)/(1-$C$7))</f>
        <v>#REF!</v>
      </c>
      <c r="U20" s="24" t="e">
        <f>IF(M20=0,0,Agents($C$4,$C$5,M20,$C$3)/(1-$C$7))</f>
        <v>#REF!</v>
      </c>
      <c r="V20" s="24" t="e">
        <f>IF(N20=0,0,Agents($C$4,$C$5,N20,$C$3)/(1-$C$7))</f>
        <v>#REF!</v>
      </c>
      <c r="W20" s="24" t="e">
        <f>IF(O20=0,0,Agents($C$4,$C$5,O20,$C$3)/(1-$C$7))</f>
        <v>#REF!</v>
      </c>
      <c r="X20" s="24" t="e">
        <f>IF(P20=0,0,Agents($C$4,$C$5,P20,$C$3)/(1-$C$7))</f>
        <v>#REF!</v>
      </c>
      <c r="Z20" s="74"/>
    </row>
    <row r="21" spans="1:26" x14ac:dyDescent="0.25">
      <c r="A21" s="8">
        <v>0.52083333333333337</v>
      </c>
      <c r="B21" s="65">
        <v>2.9411764705882353E-2</v>
      </c>
      <c r="C21" s="66">
        <v>5.526334750342244E-2</v>
      </c>
      <c r="D21" s="66">
        <v>5.3859803658738971E-2</v>
      </c>
      <c r="E21" s="66">
        <v>5.6265147049191062E-2</v>
      </c>
      <c r="F21" s="66">
        <v>5.4365801223747311E-2</v>
      </c>
      <c r="G21" s="66">
        <v>5.573398264194912E-2</v>
      </c>
      <c r="H21" s="67">
        <v>5.5054151624548735E-2</v>
      </c>
      <c r="J21" s="23" t="e">
        <f t="shared" si="0"/>
        <v>#REF!</v>
      </c>
      <c r="K21" s="23" t="e">
        <f t="shared" si="1"/>
        <v>#REF!</v>
      </c>
      <c r="L21" s="23" t="e">
        <f t="shared" si="1"/>
        <v>#REF!</v>
      </c>
      <c r="M21" s="23" t="e">
        <f t="shared" si="1"/>
        <v>#REF!</v>
      </c>
      <c r="N21" s="23" t="e">
        <f t="shared" si="1"/>
        <v>#REF!</v>
      </c>
      <c r="O21" s="23" t="e">
        <f t="shared" si="1"/>
        <v>#REF!</v>
      </c>
      <c r="P21" s="23" t="e">
        <f t="shared" si="1"/>
        <v>#REF!</v>
      </c>
      <c r="R21" s="24" t="e">
        <f>IF(J21=0,0,Agents($C$4,$C$5,J21,$C$3)/(1-$C$7))</f>
        <v>#REF!</v>
      </c>
      <c r="S21" s="24" t="e">
        <f>IF(K21=0,0,Agents($C$4,$C$5,K21,$C$3)/(1-$C$7))</f>
        <v>#REF!</v>
      </c>
      <c r="T21" s="24" t="e">
        <f>IF(L21=0,0,Agents($C$4,$C$5,L21,$C$3)/(1-$C$7))</f>
        <v>#REF!</v>
      </c>
      <c r="U21" s="24" t="e">
        <f>IF(M21=0,0,Agents($C$4,$C$5,M21,$C$3)/(1-$C$7))</f>
        <v>#REF!</v>
      </c>
      <c r="V21" s="24" t="e">
        <f>IF(N21=0,0,Agents($C$4,$C$5,N21,$C$3)/(1-$C$7))</f>
        <v>#REF!</v>
      </c>
      <c r="W21" s="24" t="e">
        <f>IF(O21=0,0,Agents($C$4,$C$5,O21,$C$3)/(1-$C$7))</f>
        <v>#REF!</v>
      </c>
      <c r="X21" s="24" t="e">
        <f>IF(P21=0,0,Agents($C$4,$C$5,P21,$C$3)/(1-$C$7))</f>
        <v>#REF!</v>
      </c>
      <c r="Z21" s="74"/>
    </row>
    <row r="22" spans="1:26" x14ac:dyDescent="0.25">
      <c r="A22" s="7">
        <v>0.54166666666666663</v>
      </c>
      <c r="B22" s="62">
        <v>1.9607843137254902E-2</v>
      </c>
      <c r="C22" s="63">
        <v>5.5436270624684779E-2</v>
      </c>
      <c r="D22" s="63">
        <v>5.3847037646968708E-2</v>
      </c>
      <c r="E22" s="63">
        <v>5.5230235147704199E-2</v>
      </c>
      <c r="F22" s="63">
        <v>5.5812799735405989E-2</v>
      </c>
      <c r="G22" s="63">
        <v>5.4419431456612342E-2</v>
      </c>
      <c r="H22" s="64">
        <v>4.6931407942238268E-2</v>
      </c>
      <c r="J22" s="23" t="e">
        <f t="shared" si="0"/>
        <v>#REF!</v>
      </c>
      <c r="K22" s="23" t="e">
        <f t="shared" si="1"/>
        <v>#REF!</v>
      </c>
      <c r="L22" s="23" t="e">
        <f t="shared" si="1"/>
        <v>#REF!</v>
      </c>
      <c r="M22" s="23" t="e">
        <f t="shared" si="1"/>
        <v>#REF!</v>
      </c>
      <c r="N22" s="23" t="e">
        <f t="shared" si="1"/>
        <v>#REF!</v>
      </c>
      <c r="O22" s="23" t="e">
        <f t="shared" si="1"/>
        <v>#REF!</v>
      </c>
      <c r="P22" s="23" t="e">
        <f t="shared" si="1"/>
        <v>#REF!</v>
      </c>
      <c r="R22" s="24" t="e">
        <f>IF(J22=0,0,Agents($C$4,$C$5,J22,$C$3)/(1-$C$7))</f>
        <v>#REF!</v>
      </c>
      <c r="S22" s="24" t="e">
        <f>IF(K22=0,0,Agents($C$4,$C$5,K22,$C$3)/(1-$C$7))</f>
        <v>#REF!</v>
      </c>
      <c r="T22" s="24" t="e">
        <f>IF(L22=0,0,Agents($C$4,$C$5,L22,$C$3)/(1-$C$7))</f>
        <v>#REF!</v>
      </c>
      <c r="U22" s="24" t="e">
        <f>IF(M22=0,0,Agents($C$4,$C$5,M22,$C$3)/(1-$C$7))</f>
        <v>#REF!</v>
      </c>
      <c r="V22" s="24" t="e">
        <f>IF(N22=0,0,Agents($C$4,$C$5,N22,$C$3)/(1-$C$7))</f>
        <v>#REF!</v>
      </c>
      <c r="W22" s="24" t="e">
        <f>IF(O22=0,0,Agents($C$4,$C$5,O22,$C$3)/(1-$C$7))</f>
        <v>#REF!</v>
      </c>
      <c r="X22" s="24" t="e">
        <f>IF(P22=0,0,Agents($C$4,$C$5,P22,$C$3)/(1-$C$7))</f>
        <v>#REF!</v>
      </c>
      <c r="Z22" s="74"/>
    </row>
    <row r="23" spans="1:26" x14ac:dyDescent="0.25">
      <c r="A23" s="8">
        <v>0.5625</v>
      </c>
      <c r="B23" s="65">
        <v>3.9215686274509803E-2</v>
      </c>
      <c r="C23" s="66">
        <v>5.7669860940989984E-2</v>
      </c>
      <c r="D23" s="66">
        <v>5.5647045306575771E-2</v>
      </c>
      <c r="E23" s="66">
        <v>5.5557738913997512E-2</v>
      </c>
      <c r="F23" s="66">
        <v>5.663965602778237E-2</v>
      </c>
      <c r="G23" s="66">
        <v>5.7093348072240563E-2</v>
      </c>
      <c r="H23" s="67">
        <v>5.4151624548736461E-2</v>
      </c>
      <c r="J23" s="23" t="e">
        <f t="shared" si="0"/>
        <v>#REF!</v>
      </c>
      <c r="K23" s="23" t="e">
        <f t="shared" si="1"/>
        <v>#REF!</v>
      </c>
      <c r="L23" s="23" t="e">
        <f t="shared" si="1"/>
        <v>#REF!</v>
      </c>
      <c r="M23" s="23" t="e">
        <f t="shared" si="1"/>
        <v>#REF!</v>
      </c>
      <c r="N23" s="23" t="e">
        <f t="shared" si="1"/>
        <v>#REF!</v>
      </c>
      <c r="O23" s="23" t="e">
        <f t="shared" si="1"/>
        <v>#REF!</v>
      </c>
      <c r="P23" s="23" t="e">
        <f t="shared" si="1"/>
        <v>#REF!</v>
      </c>
      <c r="R23" s="24" t="e">
        <f>IF(J23=0,0,Agents($C$4,$C$5,J23,$C$3)/(1-$C$7))</f>
        <v>#REF!</v>
      </c>
      <c r="S23" s="24" t="e">
        <f>IF(K23=0,0,Agents($C$4,$C$5,K23,$C$3)/(1-$C$7))</f>
        <v>#REF!</v>
      </c>
      <c r="T23" s="24" t="e">
        <f>IF(L23=0,0,Agents($C$4,$C$5,L23,$C$3)/(1-$C$7))</f>
        <v>#REF!</v>
      </c>
      <c r="U23" s="24" t="e">
        <f>IF(M23=0,0,Agents($C$4,$C$5,M23,$C$3)/(1-$C$7))</f>
        <v>#REF!</v>
      </c>
      <c r="V23" s="24" t="e">
        <f>IF(N23=0,0,Agents($C$4,$C$5,N23,$C$3)/(1-$C$7))</f>
        <v>#REF!</v>
      </c>
      <c r="W23" s="24" t="e">
        <f>IF(O23=0,0,Agents($C$4,$C$5,O23,$C$3)/(1-$C$7))</f>
        <v>#REF!</v>
      </c>
      <c r="X23" s="24" t="e">
        <f>IF(P23=0,0,Agents($C$4,$C$5,P23,$C$3)/(1-$C$7))</f>
        <v>#REF!</v>
      </c>
      <c r="Z23" s="74"/>
    </row>
    <row r="24" spans="1:26" x14ac:dyDescent="0.25">
      <c r="A24" s="7">
        <v>0.58333333333333337</v>
      </c>
      <c r="B24" s="62">
        <v>2.9411764705882353E-2</v>
      </c>
      <c r="C24" s="63">
        <v>5.9067656171193889E-2</v>
      </c>
      <c r="D24" s="63">
        <v>5.8378971825412025E-2</v>
      </c>
      <c r="E24" s="63">
        <v>5.8989978384751424E-2</v>
      </c>
      <c r="F24" s="63">
        <v>5.8706796758723333E-2</v>
      </c>
      <c r="G24" s="63">
        <v>5.8646908564002211E-2</v>
      </c>
      <c r="H24" s="64">
        <v>4.9638989169675088E-2</v>
      </c>
      <c r="J24" s="23" t="e">
        <f t="shared" si="0"/>
        <v>#REF!</v>
      </c>
      <c r="K24" s="23" t="e">
        <f t="shared" si="1"/>
        <v>#REF!</v>
      </c>
      <c r="L24" s="23" t="e">
        <f t="shared" si="1"/>
        <v>#REF!</v>
      </c>
      <c r="M24" s="23" t="e">
        <f t="shared" si="1"/>
        <v>#REF!</v>
      </c>
      <c r="N24" s="23" t="e">
        <f t="shared" si="1"/>
        <v>#REF!</v>
      </c>
      <c r="O24" s="23" t="e">
        <f t="shared" si="1"/>
        <v>#REF!</v>
      </c>
      <c r="P24" s="23" t="e">
        <f t="shared" si="1"/>
        <v>#REF!</v>
      </c>
      <c r="R24" s="24" t="e">
        <f>IF(J24=0,0,Agents($C$4,$C$5,J24,$C$3)/(1-$C$7))</f>
        <v>#REF!</v>
      </c>
      <c r="S24" s="24" t="e">
        <f>IF(K24=0,0,Agents($C$4,$C$5,K24,$C$3)/(1-$C$7))</f>
        <v>#REF!</v>
      </c>
      <c r="T24" s="24" t="e">
        <f>IF(L24=0,0,Agents($C$4,$C$5,L24,$C$3)/(1-$C$7))</f>
        <v>#REF!</v>
      </c>
      <c r="U24" s="24" t="e">
        <f>IF(M24=0,0,Agents($C$4,$C$5,M24,$C$3)/(1-$C$7))</f>
        <v>#REF!</v>
      </c>
      <c r="V24" s="24" t="e">
        <f>IF(N24=0,0,Agents($C$4,$C$5,N24,$C$3)/(1-$C$7))</f>
        <v>#REF!</v>
      </c>
      <c r="W24" s="24" t="e">
        <f>IF(O24=0,0,Agents($C$4,$C$5,O24,$C$3)/(1-$C$7))</f>
        <v>#REF!</v>
      </c>
      <c r="X24" s="24" t="e">
        <f>IF(P24=0,0,Agents($C$4,$C$5,P24,$C$3)/(1-$C$7))</f>
        <v>#REF!</v>
      </c>
      <c r="Z24" s="74"/>
    </row>
    <row r="25" spans="1:26" x14ac:dyDescent="0.25">
      <c r="A25" s="8">
        <v>0.60416666666666663</v>
      </c>
      <c r="B25" s="65">
        <v>5.8823529411764705E-2</v>
      </c>
      <c r="C25" s="66">
        <v>6.0033143598241946E-2</v>
      </c>
      <c r="D25" s="66">
        <v>5.8455567896033601E-2</v>
      </c>
      <c r="E25" s="66">
        <v>5.9265081548437806E-2</v>
      </c>
      <c r="F25" s="66">
        <v>6.030538559065101E-2</v>
      </c>
      <c r="G25" s="66">
        <v>5.8766413217214646E-2</v>
      </c>
      <c r="H25" s="67">
        <v>4.3321299638989168E-2</v>
      </c>
      <c r="J25" s="23" t="e">
        <f t="shared" si="0"/>
        <v>#REF!</v>
      </c>
      <c r="K25" s="23" t="e">
        <f t="shared" si="1"/>
        <v>#REF!</v>
      </c>
      <c r="L25" s="23" t="e">
        <f t="shared" si="1"/>
        <v>#REF!</v>
      </c>
      <c r="M25" s="23" t="e">
        <f t="shared" si="1"/>
        <v>#REF!</v>
      </c>
      <c r="N25" s="23" t="e">
        <f t="shared" si="1"/>
        <v>#REF!</v>
      </c>
      <c r="O25" s="23" t="e">
        <f t="shared" si="1"/>
        <v>#REF!</v>
      </c>
      <c r="P25" s="23" t="e">
        <f t="shared" si="1"/>
        <v>#REF!</v>
      </c>
      <c r="R25" s="24" t="e">
        <f>IF(J25=0,0,Agents($C$4,$C$5,J25,$C$3)/(1-$C$7))</f>
        <v>#REF!</v>
      </c>
      <c r="S25" s="24" t="e">
        <f>IF(K25=0,0,Agents($C$4,$C$5,K25,$C$3)/(1-$C$7))</f>
        <v>#REF!</v>
      </c>
      <c r="T25" s="24" t="e">
        <f>IF(L25=0,0,Agents($C$4,$C$5,L25,$C$3)/(1-$C$7))</f>
        <v>#REF!</v>
      </c>
      <c r="U25" s="24" t="e">
        <f>IF(M25=0,0,Agents($C$4,$C$5,M25,$C$3)/(1-$C$7))</f>
        <v>#REF!</v>
      </c>
      <c r="V25" s="24" t="e">
        <f>IF(N25=0,0,Agents($C$4,$C$5,N25,$C$3)/(1-$C$7))</f>
        <v>#REF!</v>
      </c>
      <c r="W25" s="24" t="e">
        <f>IF(O25=0,0,Agents($C$4,$C$5,O25,$C$3)/(1-$C$7))</f>
        <v>#REF!</v>
      </c>
      <c r="X25" s="24" t="e">
        <f>IF(P25=0,0,Agents($C$4,$C$5,P25,$C$3)/(1-$C$7))</f>
        <v>#REF!</v>
      </c>
      <c r="Z25" s="74"/>
    </row>
    <row r="26" spans="1:26" x14ac:dyDescent="0.25">
      <c r="A26" s="7">
        <v>0.625</v>
      </c>
      <c r="B26" s="62">
        <v>4.9019607843137254E-2</v>
      </c>
      <c r="C26" s="63">
        <v>5.9413502413718566E-2</v>
      </c>
      <c r="D26" s="63">
        <v>5.9502380861195157E-2</v>
      </c>
      <c r="E26" s="63">
        <v>5.795506648326456E-2</v>
      </c>
      <c r="F26" s="63">
        <v>6.0815280304283119E-2</v>
      </c>
      <c r="G26" s="63">
        <v>5.6899153010770358E-2</v>
      </c>
      <c r="H26" s="64">
        <v>5.5054151624548735E-2</v>
      </c>
      <c r="J26" s="23" t="e">
        <f t="shared" si="0"/>
        <v>#REF!</v>
      </c>
      <c r="K26" s="23" t="e">
        <f t="shared" si="1"/>
        <v>#REF!</v>
      </c>
      <c r="L26" s="23" t="e">
        <f t="shared" si="1"/>
        <v>#REF!</v>
      </c>
      <c r="M26" s="23" t="e">
        <f t="shared" si="1"/>
        <v>#REF!</v>
      </c>
      <c r="N26" s="23" t="e">
        <f t="shared" si="1"/>
        <v>#REF!</v>
      </c>
      <c r="O26" s="23" t="e">
        <f t="shared" si="1"/>
        <v>#REF!</v>
      </c>
      <c r="P26" s="23" t="e">
        <f t="shared" si="1"/>
        <v>#REF!</v>
      </c>
      <c r="R26" s="24" t="e">
        <f>IF(J26=0,0,Agents($C$4,$C$5,J26,$C$3)/(1-$C$7))</f>
        <v>#REF!</v>
      </c>
      <c r="S26" s="24" t="e">
        <f>IF(K26=0,0,Agents($C$4,$C$5,K26,$C$3)/(1-$C$7))</f>
        <v>#REF!</v>
      </c>
      <c r="T26" s="24" t="e">
        <f>IF(L26=0,0,Agents($C$4,$C$5,L26,$C$3)/(1-$C$7))</f>
        <v>#REF!</v>
      </c>
      <c r="U26" s="24" t="e">
        <f>IF(M26=0,0,Agents($C$4,$C$5,M26,$C$3)/(1-$C$7))</f>
        <v>#REF!</v>
      </c>
      <c r="V26" s="24" t="e">
        <f>IF(N26=0,0,Agents($C$4,$C$5,N26,$C$3)/(1-$C$7))</f>
        <v>#REF!</v>
      </c>
      <c r="W26" s="24" t="e">
        <f>IF(O26=0,0,Agents($C$4,$C$5,O26,$C$3)/(1-$C$7))</f>
        <v>#REF!</v>
      </c>
      <c r="X26" s="24" t="e">
        <f>IF(P26=0,0,Agents($C$4,$C$5,P26,$C$3)/(1-$C$7))</f>
        <v>#REF!</v>
      </c>
      <c r="Z26" s="74"/>
    </row>
    <row r="27" spans="1:26" x14ac:dyDescent="0.25">
      <c r="A27" s="8">
        <v>0.64583333333333337</v>
      </c>
      <c r="B27" s="65">
        <v>2.9411764705882353E-2</v>
      </c>
      <c r="C27" s="66">
        <v>5.827509186540817E-2</v>
      </c>
      <c r="D27" s="66">
        <v>5.6438538036332073E-2</v>
      </c>
      <c r="E27" s="66">
        <v>5.6186546145280673E-2</v>
      </c>
      <c r="F27" s="66">
        <v>5.5592304724105618E-2</v>
      </c>
      <c r="G27" s="66">
        <v>5.1387000881346817E-2</v>
      </c>
      <c r="H27" s="67">
        <v>5.1444043321299641E-2</v>
      </c>
      <c r="J27" s="23" t="e">
        <f t="shared" si="0"/>
        <v>#REF!</v>
      </c>
      <c r="K27" s="23" t="e">
        <f t="shared" si="1"/>
        <v>#REF!</v>
      </c>
      <c r="L27" s="23" t="e">
        <f t="shared" si="1"/>
        <v>#REF!</v>
      </c>
      <c r="M27" s="23" t="e">
        <f t="shared" si="1"/>
        <v>#REF!</v>
      </c>
      <c r="N27" s="23" t="e">
        <f t="shared" si="1"/>
        <v>#REF!</v>
      </c>
      <c r="O27" s="23" t="e">
        <f t="shared" si="1"/>
        <v>#REF!</v>
      </c>
      <c r="P27" s="23" t="e">
        <f t="shared" si="1"/>
        <v>#REF!</v>
      </c>
      <c r="R27" s="24" t="e">
        <f>IF(J27=0,0,Agents($C$4,$C$5,J27,$C$3)/(1-$C$7))</f>
        <v>#REF!</v>
      </c>
      <c r="S27" s="24" t="e">
        <f>IF(K27=0,0,Agents($C$4,$C$5,K27,$C$3)/(1-$C$7))</f>
        <v>#REF!</v>
      </c>
      <c r="T27" s="24" t="e">
        <f>IF(L27=0,0,Agents($C$4,$C$5,L27,$C$3)/(1-$C$7))</f>
        <v>#REF!</v>
      </c>
      <c r="U27" s="24" t="e">
        <f>IF(M27=0,0,Agents($C$4,$C$5,M27,$C$3)/(1-$C$7))</f>
        <v>#REF!</v>
      </c>
      <c r="V27" s="24" t="e">
        <f>IF(N27=0,0,Agents($C$4,$C$5,N27,$C$3)/(1-$C$7))</f>
        <v>#REF!</v>
      </c>
      <c r="W27" s="24" t="e">
        <f>IF(O27=0,0,Agents($C$4,$C$5,O27,$C$3)/(1-$C$7))</f>
        <v>#REF!</v>
      </c>
      <c r="X27" s="24" t="e">
        <f>IF(P27=0,0,Agents($C$4,$C$5,P27,$C$3)/(1-$C$7))</f>
        <v>#REF!</v>
      </c>
      <c r="Z27" s="74"/>
    </row>
    <row r="28" spans="1:26" x14ac:dyDescent="0.25">
      <c r="A28" s="7">
        <v>0.66666666666666663</v>
      </c>
      <c r="B28" s="62">
        <v>2.9411764705882353E-2</v>
      </c>
      <c r="C28" s="63">
        <v>5.1761654297860074E-2</v>
      </c>
      <c r="D28" s="63">
        <v>4.8778930974174357E-2</v>
      </c>
      <c r="E28" s="63">
        <v>4.8536058164668897E-2</v>
      </c>
      <c r="F28" s="63">
        <v>4.9749186924645833E-2</v>
      </c>
      <c r="G28" s="63">
        <v>4.2618346951884441E-2</v>
      </c>
      <c r="H28" s="64">
        <v>4.3321299638989168E-2</v>
      </c>
      <c r="J28" s="23" t="e">
        <f t="shared" si="0"/>
        <v>#REF!</v>
      </c>
      <c r="K28" s="23" t="e">
        <f t="shared" ref="K28:P35" si="2">C28*K$38</f>
        <v>#REF!</v>
      </c>
      <c r="L28" s="23" t="e">
        <f t="shared" si="2"/>
        <v>#REF!</v>
      </c>
      <c r="M28" s="23" t="e">
        <f t="shared" si="2"/>
        <v>#REF!</v>
      </c>
      <c r="N28" s="23" t="e">
        <f t="shared" si="2"/>
        <v>#REF!</v>
      </c>
      <c r="O28" s="23" t="e">
        <f t="shared" si="2"/>
        <v>#REF!</v>
      </c>
      <c r="P28" s="23" t="e">
        <f t="shared" si="2"/>
        <v>#REF!</v>
      </c>
      <c r="R28" s="24" t="e">
        <f>IF(J28=0,0,Agents($C$4,$C$5,J28,$C$3)/(1-$C$7))</f>
        <v>#REF!</v>
      </c>
      <c r="S28" s="24" t="e">
        <f>IF(K28=0,0,Agents($C$4,$C$5,K28,$C$3)/(1-$C$7))</f>
        <v>#REF!</v>
      </c>
      <c r="T28" s="24" t="e">
        <f>IF(L28=0,0,Agents($C$4,$C$5,L28,$C$3)/(1-$C$7))</f>
        <v>#REF!</v>
      </c>
      <c r="U28" s="24" t="e">
        <f>IF(M28=0,0,Agents($C$4,$C$5,M28,$C$3)/(1-$C$7))</f>
        <v>#REF!</v>
      </c>
      <c r="V28" s="24" t="e">
        <f>IF(N28=0,0,Agents($C$4,$C$5,N28,$C$3)/(1-$C$7))</f>
        <v>#REF!</v>
      </c>
      <c r="W28" s="24" t="e">
        <f>IF(O28=0,0,Agents($C$4,$C$5,O28,$C$3)/(1-$C$7))</f>
        <v>#REF!</v>
      </c>
      <c r="X28" s="24" t="e">
        <f>IF(P28=0,0,Agents($C$4,$C$5,P28,$C$3)/(1-$C$7))</f>
        <v>#REF!</v>
      </c>
      <c r="Z28" s="74"/>
    </row>
    <row r="29" spans="1:26" x14ac:dyDescent="0.25">
      <c r="A29" s="8">
        <v>0.6875</v>
      </c>
      <c r="B29" s="65">
        <v>1.9607843137254902E-2</v>
      </c>
      <c r="C29" s="66">
        <v>4.227970314864183E-2</v>
      </c>
      <c r="D29" s="66">
        <v>3.9063996017004325E-2</v>
      </c>
      <c r="E29" s="66">
        <v>3.878954607977992E-2</v>
      </c>
      <c r="F29" s="66">
        <v>3.7690865994156879E-2</v>
      </c>
      <c r="G29" s="66">
        <v>3.1325157223309384E-2</v>
      </c>
      <c r="H29" s="67">
        <v>3.6101083032490974E-2</v>
      </c>
      <c r="J29" s="23" t="e">
        <f t="shared" si="0"/>
        <v>#REF!</v>
      </c>
      <c r="K29" s="23" t="e">
        <f t="shared" si="2"/>
        <v>#REF!</v>
      </c>
      <c r="L29" s="23" t="e">
        <f t="shared" si="2"/>
        <v>#REF!</v>
      </c>
      <c r="M29" s="23" t="e">
        <f t="shared" si="2"/>
        <v>#REF!</v>
      </c>
      <c r="N29" s="23" t="e">
        <f t="shared" si="2"/>
        <v>#REF!</v>
      </c>
      <c r="O29" s="23" t="e">
        <f t="shared" si="2"/>
        <v>#REF!</v>
      </c>
      <c r="P29" s="23" t="e">
        <f t="shared" si="2"/>
        <v>#REF!</v>
      </c>
      <c r="R29" s="24" t="e">
        <f>IF(J29=0,0,Agents($C$4,$C$5,J29,$C$3)/(1-$C$7))</f>
        <v>#REF!</v>
      </c>
      <c r="S29" s="24" t="e">
        <f>IF(K29=0,0,Agents($C$4,$C$5,K29,$C$3)/(1-$C$7))</f>
        <v>#REF!</v>
      </c>
      <c r="T29" s="24" t="e">
        <f>IF(L29=0,0,Agents($C$4,$C$5,L29,$C$3)/(1-$C$7))</f>
        <v>#REF!</v>
      </c>
      <c r="U29" s="24" t="e">
        <f>IF(M29=0,0,Agents($C$4,$C$5,M29,$C$3)/(1-$C$7))</f>
        <v>#REF!</v>
      </c>
      <c r="V29" s="24" t="e">
        <f>IF(N29=0,0,Agents($C$4,$C$5,N29,$C$3)/(1-$C$7))</f>
        <v>#REF!</v>
      </c>
      <c r="W29" s="24" t="e">
        <f>IF(O29=0,0,Agents($C$4,$C$5,O29,$C$3)/(1-$C$7))</f>
        <v>#REF!</v>
      </c>
      <c r="X29" s="24" t="e">
        <f>IF(P29=0,0,Agents($C$4,$C$5,P29,$C$3)/(1-$C$7))</f>
        <v>#REF!</v>
      </c>
      <c r="Z29" s="74"/>
    </row>
    <row r="30" spans="1:26" x14ac:dyDescent="0.25">
      <c r="A30" s="7">
        <v>0.70833333333333337</v>
      </c>
      <c r="B30" s="62">
        <v>4.9019607843137254E-2</v>
      </c>
      <c r="C30" s="63">
        <v>2.2797031486418332E-2</v>
      </c>
      <c r="D30" s="63">
        <v>2.1178813526866073E-2</v>
      </c>
      <c r="E30" s="63">
        <v>2.1235344206458374E-2</v>
      </c>
      <c r="F30" s="63">
        <v>2.1250206714073093E-2</v>
      </c>
      <c r="G30" s="63">
        <v>1.6163004346981761E-2</v>
      </c>
      <c r="H30" s="64">
        <v>3.0685920577617327E-2</v>
      </c>
      <c r="J30" s="23" t="e">
        <f t="shared" si="0"/>
        <v>#REF!</v>
      </c>
      <c r="K30" s="23" t="e">
        <f t="shared" si="2"/>
        <v>#REF!</v>
      </c>
      <c r="L30" s="23" t="e">
        <f t="shared" si="2"/>
        <v>#REF!</v>
      </c>
      <c r="M30" s="23" t="e">
        <f t="shared" si="2"/>
        <v>#REF!</v>
      </c>
      <c r="N30" s="23" t="e">
        <f t="shared" si="2"/>
        <v>#REF!</v>
      </c>
      <c r="O30" s="23" t="e">
        <f t="shared" si="2"/>
        <v>#REF!</v>
      </c>
      <c r="P30" s="23" t="e">
        <f t="shared" si="2"/>
        <v>#REF!</v>
      </c>
      <c r="R30" s="24" t="e">
        <f>IF(J30=0,0,Agents($C$4,$C$5,J30,$C$3)/(1-$C$7))</f>
        <v>#REF!</v>
      </c>
      <c r="S30" s="24" t="e">
        <f>IF(K30=0,0,Agents($C$4,$C$5,K30,$C$3)/(1-$C$7))</f>
        <v>#REF!</v>
      </c>
      <c r="T30" s="24" t="e">
        <f>IF(L30=0,0,Agents($C$4,$C$5,L30,$C$3)/(1-$C$7))</f>
        <v>#REF!</v>
      </c>
      <c r="U30" s="24" t="e">
        <f>IF(M30=0,0,Agents($C$4,$C$5,M30,$C$3)/(1-$C$7))</f>
        <v>#REF!</v>
      </c>
      <c r="V30" s="24" t="e">
        <f>IF(N30=0,0,Agents($C$4,$C$5,N30,$C$3)/(1-$C$7))</f>
        <v>#REF!</v>
      </c>
      <c r="W30" s="24" t="e">
        <f>IF(O30=0,0,Agents($C$4,$C$5,O30,$C$3)/(1-$C$7))</f>
        <v>#REF!</v>
      </c>
      <c r="X30" s="24" t="e">
        <f>IF(P30=0,0,Agents($C$4,$C$5,P30,$C$3)/(1-$C$7))</f>
        <v>#REF!</v>
      </c>
      <c r="Z30" s="74"/>
    </row>
    <row r="31" spans="1:26" x14ac:dyDescent="0.25">
      <c r="A31" s="8">
        <v>0.72916666666666663</v>
      </c>
      <c r="B31" s="65">
        <v>9.8039215686274508E-2</v>
      </c>
      <c r="C31" s="66">
        <v>1.3632106059514374E-2</v>
      </c>
      <c r="D31" s="66">
        <v>1.2319201358303652E-2</v>
      </c>
      <c r="E31" s="66">
        <v>1.2301041461976813E-2</v>
      </c>
      <c r="F31" s="66">
        <v>1.1989416239457582E-2</v>
      </c>
      <c r="G31" s="66">
        <v>9.7993815634196263E-3</v>
      </c>
      <c r="H31" s="67">
        <v>2.6173285198555957E-2</v>
      </c>
      <c r="J31" s="23" t="e">
        <f t="shared" si="0"/>
        <v>#REF!</v>
      </c>
      <c r="K31" s="23" t="e">
        <f t="shared" si="2"/>
        <v>#REF!</v>
      </c>
      <c r="L31" s="23" t="e">
        <f t="shared" si="2"/>
        <v>#REF!</v>
      </c>
      <c r="M31" s="23" t="e">
        <f t="shared" si="2"/>
        <v>#REF!</v>
      </c>
      <c r="N31" s="23" t="e">
        <f t="shared" si="2"/>
        <v>#REF!</v>
      </c>
      <c r="O31" s="23" t="e">
        <f t="shared" si="2"/>
        <v>#REF!</v>
      </c>
      <c r="P31" s="23" t="e">
        <f t="shared" si="2"/>
        <v>#REF!</v>
      </c>
      <c r="R31" s="24" t="e">
        <f>IF(J31=0,0,Agents($C$4,$C$5,J31,$C$3)/(1-$C$7))</f>
        <v>#REF!</v>
      </c>
      <c r="S31" s="24" t="e">
        <f>IF(K31=0,0,Agents($C$4,$C$5,K31,$C$3)/(1-$C$7))</f>
        <v>#REF!</v>
      </c>
      <c r="T31" s="24" t="e">
        <f>IF(L31=0,0,Agents($C$4,$C$5,L31,$C$3)/(1-$C$7))</f>
        <v>#REF!</v>
      </c>
      <c r="U31" s="24" t="e">
        <f>IF(M31=0,0,Agents($C$4,$C$5,M31,$C$3)/(1-$C$7))</f>
        <v>#REF!</v>
      </c>
      <c r="V31" s="24" t="e">
        <f>IF(N31=0,0,Agents($C$4,$C$5,N31,$C$3)/(1-$C$7))</f>
        <v>#REF!</v>
      </c>
      <c r="W31" s="24" t="e">
        <f>IF(O31=0,0,Agents($C$4,$C$5,O31,$C$3)/(1-$C$7))</f>
        <v>#REF!</v>
      </c>
      <c r="X31" s="24" t="e">
        <f>IF(P31=0,0,Agents($C$4,$C$5,P31,$C$3)/(1-$C$7))</f>
        <v>#REF!</v>
      </c>
      <c r="Z31" s="74"/>
    </row>
    <row r="32" spans="1:26" x14ac:dyDescent="0.25">
      <c r="A32" s="7">
        <v>0.75</v>
      </c>
      <c r="B32" s="62">
        <v>1.9607843137254902E-2</v>
      </c>
      <c r="C32" s="63">
        <v>5.3029757187117227E-3</v>
      </c>
      <c r="D32" s="63">
        <v>4.8510844726998839E-3</v>
      </c>
      <c r="E32" s="63">
        <v>4.6898539333202335E-3</v>
      </c>
      <c r="F32" s="63">
        <v>4.354776473182294E-3</v>
      </c>
      <c r="G32" s="63">
        <v>3.9884678009649999E-3</v>
      </c>
      <c r="H32" s="64">
        <v>1.444043321299639E-2</v>
      </c>
      <c r="J32" s="23" t="e">
        <f t="shared" si="0"/>
        <v>#REF!</v>
      </c>
      <c r="K32" s="23" t="e">
        <f t="shared" si="2"/>
        <v>#REF!</v>
      </c>
      <c r="L32" s="23" t="e">
        <f t="shared" si="2"/>
        <v>#REF!</v>
      </c>
      <c r="M32" s="23" t="e">
        <f t="shared" si="2"/>
        <v>#REF!</v>
      </c>
      <c r="N32" s="23" t="e">
        <f t="shared" si="2"/>
        <v>#REF!</v>
      </c>
      <c r="O32" s="23" t="e">
        <f t="shared" si="2"/>
        <v>#REF!</v>
      </c>
      <c r="P32" s="23" t="e">
        <f t="shared" si="2"/>
        <v>#REF!</v>
      </c>
      <c r="R32" s="24" t="e">
        <f>IF(J32=0,0,Agents($C$4,$C$5,J32,$C$3)/(1-$C$7))</f>
        <v>#REF!</v>
      </c>
      <c r="S32" s="24" t="e">
        <f>IF(K32=0,0,Agents($C$4,$C$5,K32,$C$3)/(1-$C$7))</f>
        <v>#REF!</v>
      </c>
      <c r="T32" s="24" t="e">
        <f>IF(L32=0,0,Agents($C$4,$C$5,L32,$C$3)/(1-$C$7))</f>
        <v>#REF!</v>
      </c>
      <c r="U32" s="24" t="e">
        <f>IF(M32=0,0,Agents($C$4,$C$5,M32,$C$3)/(1-$C$7))</f>
        <v>#REF!</v>
      </c>
      <c r="V32" s="24" t="e">
        <f>IF(N32=0,0,Agents($C$4,$C$5,N32,$C$3)/(1-$C$7))</f>
        <v>#REF!</v>
      </c>
      <c r="W32" s="24" t="e">
        <f>IF(O32=0,0,Agents($C$4,$C$5,O32,$C$3)/(1-$C$7))</f>
        <v>#REF!</v>
      </c>
      <c r="X32" s="24" t="e">
        <f>IF(P32=0,0,Agents($C$4,$C$5,P32,$C$3)/(1-$C$7))</f>
        <v>#REF!</v>
      </c>
      <c r="Z32" s="74"/>
    </row>
    <row r="33" spans="1:26" x14ac:dyDescent="0.25">
      <c r="A33" s="8">
        <v>0.77083333333333337</v>
      </c>
      <c r="B33" s="65">
        <v>1.9607843137254902E-2</v>
      </c>
      <c r="C33" s="66">
        <v>2.3488723971467683E-3</v>
      </c>
      <c r="D33" s="66">
        <v>2.1702220009446847E-3</v>
      </c>
      <c r="E33" s="66">
        <v>1.9257221458046766E-3</v>
      </c>
      <c r="F33" s="66">
        <v>2.2600738658287854E-3</v>
      </c>
      <c r="G33" s="66">
        <v>1.7178793899287454E-3</v>
      </c>
      <c r="H33" s="67">
        <v>6.3176895306859202E-3</v>
      </c>
      <c r="J33" s="23" t="e">
        <f t="shared" si="0"/>
        <v>#REF!</v>
      </c>
      <c r="K33" s="23" t="e">
        <f t="shared" si="2"/>
        <v>#REF!</v>
      </c>
      <c r="L33" s="23" t="e">
        <f t="shared" si="2"/>
        <v>#REF!</v>
      </c>
      <c r="M33" s="23" t="e">
        <f t="shared" si="2"/>
        <v>#REF!</v>
      </c>
      <c r="N33" s="23" t="e">
        <f t="shared" si="2"/>
        <v>#REF!</v>
      </c>
      <c r="O33" s="23" t="e">
        <f t="shared" si="2"/>
        <v>#REF!</v>
      </c>
      <c r="P33" s="23" t="e">
        <f t="shared" si="2"/>
        <v>#REF!</v>
      </c>
      <c r="R33" s="24" t="e">
        <f>IF(J33=0,0,Agents($C$4,$C$5,J33,$C$3)/(1-$C$7))</f>
        <v>#REF!</v>
      </c>
      <c r="S33" s="24" t="e">
        <f>IF(K33=0,0,Agents($C$4,$C$5,K33,$C$3)/(1-$C$7))</f>
        <v>#REF!</v>
      </c>
      <c r="T33" s="24" t="e">
        <f>IF(L33=0,0,Agents($C$4,$C$5,L33,$C$3)/(1-$C$7))</f>
        <v>#REF!</v>
      </c>
      <c r="U33" s="24" t="e">
        <f>IF(M33=0,0,Agents($C$4,$C$5,M33,$C$3)/(1-$C$7))</f>
        <v>#REF!</v>
      </c>
      <c r="V33" s="24" t="e">
        <f>IF(N33=0,0,Agents($C$4,$C$5,N33,$C$3)/(1-$C$7))</f>
        <v>#REF!</v>
      </c>
      <c r="W33" s="24" t="e">
        <f>IF(O33=0,0,Agents($C$4,$C$5,O33,$C$3)/(1-$C$7))</f>
        <v>#REF!</v>
      </c>
      <c r="X33" s="24" t="e">
        <f>IF(P33=0,0,Agents($C$4,$C$5,P33,$C$3)/(1-$C$7))</f>
        <v>#REF!</v>
      </c>
      <c r="Z33" s="74"/>
    </row>
    <row r="34" spans="1:26" x14ac:dyDescent="0.25">
      <c r="A34" s="7">
        <v>0.79166666666666663</v>
      </c>
      <c r="B34" s="62">
        <v>1.9607843137254902E-2</v>
      </c>
      <c r="C34" s="63">
        <v>1.1095900281000073E-3</v>
      </c>
      <c r="D34" s="63">
        <v>9.1915284745892531E-4</v>
      </c>
      <c r="E34" s="63">
        <v>6.681076832383572E-4</v>
      </c>
      <c r="F34" s="63">
        <v>7.7173253955129266E-4</v>
      </c>
      <c r="G34" s="63">
        <v>9.1122298074481278E-4</v>
      </c>
      <c r="H34" s="64">
        <v>8.1227436823104685E-3</v>
      </c>
      <c r="J34" s="23" t="e">
        <f t="shared" si="0"/>
        <v>#REF!</v>
      </c>
      <c r="K34" s="23" t="e">
        <f t="shared" si="2"/>
        <v>#REF!</v>
      </c>
      <c r="L34" s="23" t="e">
        <f t="shared" si="2"/>
        <v>#REF!</v>
      </c>
      <c r="M34" s="23" t="e">
        <f t="shared" si="2"/>
        <v>#REF!</v>
      </c>
      <c r="N34" s="23" t="e">
        <f t="shared" si="2"/>
        <v>#REF!</v>
      </c>
      <c r="O34" s="23" t="e">
        <f t="shared" si="2"/>
        <v>#REF!</v>
      </c>
      <c r="P34" s="23" t="e">
        <f t="shared" si="2"/>
        <v>#REF!</v>
      </c>
      <c r="R34" s="24" t="e">
        <f>IF(J34=0,0,Agents($C$4,$C$5,J34,$C$3)/(1-$C$7))</f>
        <v>#REF!</v>
      </c>
      <c r="S34" s="24" t="e">
        <f>IF(K34=0,0,Agents($C$4,$C$5,K34,$C$3)/(1-$C$7))</f>
        <v>#REF!</v>
      </c>
      <c r="T34" s="24" t="e">
        <f>IF(L34=0,0,Agents($C$4,$C$5,L34,$C$3)/(1-$C$7))</f>
        <v>#REF!</v>
      </c>
      <c r="U34" s="24" t="e">
        <f>IF(M34=0,0,Agents($C$4,$C$5,M34,$C$3)/(1-$C$7))</f>
        <v>#REF!</v>
      </c>
      <c r="V34" s="24" t="e">
        <f>IF(N34=0,0,Agents($C$4,$C$5,N34,$C$3)/(1-$C$7))</f>
        <v>#REF!</v>
      </c>
      <c r="W34" s="24" t="e">
        <f>IF(O34=0,0,Agents($C$4,$C$5,O34,$C$3)/(1-$C$7))</f>
        <v>#REF!</v>
      </c>
      <c r="X34" s="24" t="e">
        <f>IF(P34=0,0,Agents($C$4,$C$5,P34,$C$3)/(1-$C$7))</f>
        <v>#REF!</v>
      </c>
    </row>
    <row r="35" spans="1:26" x14ac:dyDescent="0.25">
      <c r="A35" s="9">
        <v>0.8125</v>
      </c>
      <c r="B35" s="65">
        <v>2.9411764705882353E-2</v>
      </c>
      <c r="C35" s="66">
        <v>5.6200014410260105E-4</v>
      </c>
      <c r="D35" s="66">
        <v>4.851084472699884E-4</v>
      </c>
      <c r="E35" s="66">
        <v>3.9300451955197487E-4</v>
      </c>
      <c r="F35" s="66">
        <v>5.3745659004465025E-4</v>
      </c>
      <c r="G35" s="66">
        <v>4.0332820459196631E-4</v>
      </c>
      <c r="H35" s="67">
        <v>9.9277978339350186E-3</v>
      </c>
      <c r="J35" s="23" t="e">
        <f t="shared" si="0"/>
        <v>#REF!</v>
      </c>
      <c r="K35" s="23" t="e">
        <f t="shared" si="2"/>
        <v>#REF!</v>
      </c>
      <c r="L35" s="23" t="e">
        <f t="shared" si="2"/>
        <v>#REF!</v>
      </c>
      <c r="M35" s="23" t="e">
        <f t="shared" si="2"/>
        <v>#REF!</v>
      </c>
      <c r="N35" s="23" t="e">
        <f t="shared" si="2"/>
        <v>#REF!</v>
      </c>
      <c r="O35" s="23" t="e">
        <f t="shared" si="2"/>
        <v>#REF!</v>
      </c>
      <c r="P35" s="23" t="e">
        <f t="shared" si="2"/>
        <v>#REF!</v>
      </c>
      <c r="R35" s="24" t="e">
        <f>IF(J35=0,0,Agents($C$4,$C$5,J35,$C$3)/(1-$C$7))</f>
        <v>#REF!</v>
      </c>
      <c r="S35" s="24" t="e">
        <f>IF(K35=0,0,Agents($C$4,$C$5,K35,$C$3)/(1-$C$7))</f>
        <v>#REF!</v>
      </c>
      <c r="T35" s="24" t="e">
        <f>IF(L35=0,0,Agents($C$4,$C$5,L35,$C$3)/(1-$C$7))</f>
        <v>#REF!</v>
      </c>
      <c r="U35" s="24" t="e">
        <f>IF(M35=0,0,Agents($C$4,$C$5,M35,$C$3)/(1-$C$7))</f>
        <v>#REF!</v>
      </c>
      <c r="V35" s="24" t="e">
        <f>IF(N35=0,0,Agents($C$4,$C$5,N35,$C$3)/(1-$C$7))</f>
        <v>#REF!</v>
      </c>
      <c r="W35" s="24" t="e">
        <f>IF(O35=0,0,Agents($C$4,$C$5,O35,$C$3)/(1-$C$7))</f>
        <v>#REF!</v>
      </c>
      <c r="X35" s="24" t="e">
        <f>IF(P35=0,0,Agents($C$4,$C$5,P35,$C$3)/(1-$C$7))</f>
        <v>#REF!</v>
      </c>
    </row>
    <row r="36" spans="1:26" x14ac:dyDescent="0.25">
      <c r="A36" s="7"/>
      <c r="B36" s="68"/>
      <c r="C36" s="69"/>
      <c r="D36" s="69"/>
      <c r="E36" s="69"/>
      <c r="F36" s="69"/>
      <c r="G36" s="69"/>
      <c r="H36" s="70"/>
      <c r="J36" s="23"/>
      <c r="K36" s="23"/>
      <c r="L36" s="23"/>
      <c r="M36" s="23"/>
      <c r="N36" s="23"/>
      <c r="O36" s="23"/>
      <c r="P36" s="23"/>
      <c r="R36" s="24"/>
      <c r="S36" s="24"/>
      <c r="T36" s="24"/>
      <c r="U36" s="24"/>
      <c r="V36" s="24"/>
      <c r="W36" s="24"/>
      <c r="X36" s="24"/>
    </row>
    <row r="37" spans="1:26" x14ac:dyDescent="0.25">
      <c r="A37" s="9"/>
      <c r="B37" s="68"/>
      <c r="C37" s="69"/>
      <c r="D37" s="69"/>
      <c r="E37" s="69"/>
      <c r="F37" s="69"/>
      <c r="G37" s="69"/>
      <c r="H37" s="70"/>
      <c r="J37" s="23"/>
      <c r="K37" s="23"/>
      <c r="L37" s="23"/>
      <c r="M37" s="23"/>
      <c r="N37" s="23"/>
      <c r="O37" s="23"/>
      <c r="P37" s="23"/>
      <c r="R37" s="24"/>
      <c r="S37" s="24"/>
      <c r="T37" s="24"/>
      <c r="U37" s="24"/>
      <c r="V37" s="24"/>
      <c r="W37" s="24"/>
      <c r="X37" s="24"/>
    </row>
    <row r="38" spans="1:26" x14ac:dyDescent="0.25">
      <c r="B38" s="71">
        <v>2.7962059323427817E-4</v>
      </c>
      <c r="C38" s="72">
        <v>0.19023795164208565</v>
      </c>
      <c r="D38" s="72">
        <v>0.21474039146883053</v>
      </c>
      <c r="E38" s="72">
        <v>0.20926311749547671</v>
      </c>
      <c r="F38" s="72">
        <v>0.19892537968090357</v>
      </c>
      <c r="G38" s="72">
        <v>0.18351609189100279</v>
      </c>
      <c r="H38" s="73">
        <v>3.0374472284664731E-3</v>
      </c>
      <c r="J38" s="26" t="e">
        <f t="shared" ref="J38:P38" si="3">$C$2*B38/SUM($B$38:$H$38)</f>
        <v>#REF!</v>
      </c>
      <c r="K38" s="26" t="e">
        <f t="shared" si="3"/>
        <v>#REF!</v>
      </c>
      <c r="L38" s="26" t="e">
        <f t="shared" si="3"/>
        <v>#REF!</v>
      </c>
      <c r="M38" s="26" t="e">
        <f t="shared" si="3"/>
        <v>#REF!</v>
      </c>
      <c r="N38" s="26" t="e">
        <f t="shared" si="3"/>
        <v>#REF!</v>
      </c>
      <c r="O38" s="26" t="e">
        <f t="shared" si="3"/>
        <v>#REF!</v>
      </c>
      <c r="P38" s="26" t="e">
        <f t="shared" si="3"/>
        <v>#REF!</v>
      </c>
      <c r="R38" s="26" t="e">
        <f t="shared" ref="R38:X38" si="4">(SUM(R12:R37)/2)/$C$6</f>
        <v>#REF!</v>
      </c>
      <c r="S38" s="26" t="e">
        <f t="shared" si="4"/>
        <v>#REF!</v>
      </c>
      <c r="T38" s="26" t="e">
        <f t="shared" si="4"/>
        <v>#REF!</v>
      </c>
      <c r="U38" s="26" t="e">
        <f t="shared" si="4"/>
        <v>#REF!</v>
      </c>
      <c r="V38" s="26" t="e">
        <f t="shared" si="4"/>
        <v>#REF!</v>
      </c>
      <c r="W38" s="26" t="e">
        <f t="shared" si="4"/>
        <v>#REF!</v>
      </c>
      <c r="X38" s="26" t="e">
        <f t="shared" si="4"/>
        <v>#REF!</v>
      </c>
    </row>
    <row r="39" spans="1:26" x14ac:dyDescent="0.25">
      <c r="R39" s="32" t="e">
        <f>SUM(R38:X38)/5</f>
        <v>#REF!</v>
      </c>
      <c r="S39" s="31"/>
      <c r="T39" s="31"/>
      <c r="U39" s="31"/>
      <c r="V39" s="31"/>
      <c r="W39" s="31"/>
      <c r="X39" s="4"/>
    </row>
    <row r="41" spans="1:26" x14ac:dyDescent="0.25">
      <c r="J41" s="6" t="s">
        <v>14</v>
      </c>
      <c r="K41" s="20"/>
      <c r="L41" s="20"/>
      <c r="M41" s="33">
        <v>43132</v>
      </c>
      <c r="N41" s="20"/>
      <c r="O41" s="20"/>
      <c r="P41" s="21"/>
      <c r="R41" s="6" t="s">
        <v>15</v>
      </c>
      <c r="S41" s="20"/>
      <c r="T41" s="20"/>
      <c r="U41" s="20"/>
      <c r="V41" s="20"/>
      <c r="W41" s="20"/>
      <c r="X41" s="21"/>
    </row>
    <row r="42" spans="1:26" x14ac:dyDescent="0.25">
      <c r="A42" s="5" t="s">
        <v>6</v>
      </c>
      <c r="B42" s="22" t="s">
        <v>13</v>
      </c>
      <c r="C42" s="28" t="s">
        <v>7</v>
      </c>
      <c r="D42" s="28" t="s">
        <v>8</v>
      </c>
      <c r="E42" s="28" t="s">
        <v>9</v>
      </c>
      <c r="F42" s="28" t="s">
        <v>10</v>
      </c>
      <c r="G42" s="28" t="s">
        <v>11</v>
      </c>
      <c r="H42" s="29" t="s">
        <v>12</v>
      </c>
      <c r="J42" s="22" t="s">
        <v>13</v>
      </c>
      <c r="K42" s="20" t="s">
        <v>7</v>
      </c>
      <c r="L42" s="20" t="s">
        <v>8</v>
      </c>
      <c r="M42" s="20" t="s">
        <v>9</v>
      </c>
      <c r="N42" s="20" t="s">
        <v>10</v>
      </c>
      <c r="O42" s="20" t="s">
        <v>11</v>
      </c>
      <c r="P42" s="21" t="s">
        <v>12</v>
      </c>
      <c r="R42" s="22" t="s">
        <v>13</v>
      </c>
      <c r="S42" s="20" t="s">
        <v>7</v>
      </c>
      <c r="T42" s="20" t="s">
        <v>8</v>
      </c>
      <c r="U42" s="20" t="s">
        <v>9</v>
      </c>
      <c r="V42" s="20" t="s">
        <v>10</v>
      </c>
      <c r="W42" s="20" t="s">
        <v>11</v>
      </c>
      <c r="X42" s="21" t="s">
        <v>12</v>
      </c>
    </row>
    <row r="43" spans="1:26" x14ac:dyDescent="0.25">
      <c r="A43" s="10">
        <v>0.33333333333333331</v>
      </c>
      <c r="B43" s="62">
        <v>0</v>
      </c>
      <c r="C43" s="63">
        <v>1.9093594639383239E-2</v>
      </c>
      <c r="D43" s="63">
        <v>2.2455414703892358E-2</v>
      </c>
      <c r="E43" s="63">
        <v>2.2021353245562324E-2</v>
      </c>
      <c r="F43" s="63">
        <v>2.2600738658287857E-2</v>
      </c>
      <c r="G43" s="63">
        <v>2.2287617824119026E-2</v>
      </c>
      <c r="H43" s="64">
        <v>1.3537906137184115E-2</v>
      </c>
      <c r="J43" s="23" t="e">
        <f t="shared" ref="J43:P58" si="5">B43*J$69</f>
        <v>#REF!</v>
      </c>
      <c r="K43" s="24" t="e">
        <f t="shared" si="5"/>
        <v>#REF!</v>
      </c>
      <c r="L43" s="24" t="e">
        <f t="shared" si="5"/>
        <v>#REF!</v>
      </c>
      <c r="M43" s="24" t="e">
        <f t="shared" si="5"/>
        <v>#REF!</v>
      </c>
      <c r="N43" s="24" t="e">
        <f t="shared" si="5"/>
        <v>#REF!</v>
      </c>
      <c r="O43" s="24" t="e">
        <f t="shared" si="5"/>
        <v>#REF!</v>
      </c>
      <c r="P43" s="25" t="e">
        <f t="shared" si="5"/>
        <v>#REF!</v>
      </c>
      <c r="R43" s="24" t="e">
        <f>IF(J43=0,0,Agents($D$4,$D$5,J43,$D$3)/(1-$D$7))</f>
        <v>#REF!</v>
      </c>
      <c r="S43" s="24" t="e">
        <f>IF(K43=0,0,Agents($D$4,$D$5,K43,$D$3)/(1-$D$7))</f>
        <v>#REF!</v>
      </c>
      <c r="T43" s="24" t="e">
        <f>IF(L43=0,0,Agents($D$4,$D$5,L43,$D$3)/(1-$D$7))</f>
        <v>#REF!</v>
      </c>
      <c r="U43" s="24" t="e">
        <f>IF(M43=0,0,Agents($D$4,$D$5,M43,$D$3)/(1-$D$7))</f>
        <v>#REF!</v>
      </c>
      <c r="V43" s="24" t="e">
        <f>IF(N43=0,0,Agents($D$4,$D$5,N43,$D$3)/(1-$D$7))</f>
        <v>#REF!</v>
      </c>
      <c r="W43" s="24" t="e">
        <f>IF(O43=0,0,Agents($D$4,$D$5,O43,$D$3)/(1-$D$7))</f>
        <v>#REF!</v>
      </c>
      <c r="X43" s="24" t="e">
        <f>IF(P43=0,0,Agents($D$4,$D$5,P43,$D$3)/(1-$D$7))</f>
        <v>#REF!</v>
      </c>
    </row>
    <row r="44" spans="1:26" x14ac:dyDescent="0.25">
      <c r="A44" s="8">
        <v>0.35416666666666669</v>
      </c>
      <c r="B44" s="65">
        <v>0</v>
      </c>
      <c r="C44" s="66">
        <v>3.717847107140284E-2</v>
      </c>
      <c r="D44" s="66">
        <v>4.1974646700624257E-2</v>
      </c>
      <c r="E44" s="66">
        <v>4.2287286303792491E-2</v>
      </c>
      <c r="F44" s="66">
        <v>4.0198996747698584E-2</v>
      </c>
      <c r="G44" s="66">
        <v>4.2588470788581329E-2</v>
      </c>
      <c r="H44" s="67">
        <v>2.2563176895306861E-2</v>
      </c>
      <c r="J44" s="23" t="e">
        <f t="shared" si="5"/>
        <v>#REF!</v>
      </c>
      <c r="K44" s="24" t="e">
        <f t="shared" si="5"/>
        <v>#REF!</v>
      </c>
      <c r="L44" s="24" t="e">
        <f t="shared" si="5"/>
        <v>#REF!</v>
      </c>
      <c r="M44" s="24" t="e">
        <f t="shared" si="5"/>
        <v>#REF!</v>
      </c>
      <c r="N44" s="24" t="e">
        <f t="shared" si="5"/>
        <v>#REF!</v>
      </c>
      <c r="O44" s="24" t="e">
        <f t="shared" si="5"/>
        <v>#REF!</v>
      </c>
      <c r="P44" s="25" t="e">
        <f t="shared" si="5"/>
        <v>#REF!</v>
      </c>
      <c r="R44" s="24" t="e">
        <f>IF(J44=0,0,Agents($D$4,$D$5,J44,$D$3)/(1-$D$7))</f>
        <v>#REF!</v>
      </c>
      <c r="S44" s="24" t="e">
        <f>IF(K44=0,0,Agents($D$4,$D$5,K44,$D$3)/(1-$D$7))</f>
        <v>#REF!</v>
      </c>
      <c r="T44" s="24" t="e">
        <f>IF(L44=0,0,Agents($D$4,$D$5,L44,$D$3)/(1-$D$7))</f>
        <v>#REF!</v>
      </c>
      <c r="U44" s="24" t="e">
        <f>IF(M44=0,0,Agents($D$4,$D$5,M44,$D$3)/(1-$D$7))</f>
        <v>#REF!</v>
      </c>
      <c r="V44" s="24" t="e">
        <f>IF(N44=0,0,Agents($D$4,$D$5,N44,$D$3)/(1-$D$7))</f>
        <v>#REF!</v>
      </c>
      <c r="W44" s="24" t="e">
        <f>IF(O44=0,0,Agents($D$4,$D$5,O44,$D$3)/(1-$D$7))</f>
        <v>#REF!</v>
      </c>
      <c r="X44" s="24" t="e">
        <f>IF(P44=0,0,Agents($D$4,$D$5,P44,$D$3)/(1-$D$7))</f>
        <v>#REF!</v>
      </c>
    </row>
    <row r="45" spans="1:26" x14ac:dyDescent="0.25">
      <c r="A45" s="7">
        <v>0.375</v>
      </c>
      <c r="B45" s="62">
        <v>7.8431372549019607E-2</v>
      </c>
      <c r="C45" s="63">
        <v>4.5911088695150946E-2</v>
      </c>
      <c r="D45" s="63">
        <v>5.1983199928510332E-2</v>
      </c>
      <c r="E45" s="63">
        <v>5.2937708783651012E-2</v>
      </c>
      <c r="F45" s="63">
        <v>5.0548481340609672E-2</v>
      </c>
      <c r="G45" s="63">
        <v>5.5524849498827362E-2</v>
      </c>
      <c r="H45" s="64">
        <v>4.1516245487364621E-2</v>
      </c>
      <c r="J45" s="23" t="e">
        <f t="shared" si="5"/>
        <v>#REF!</v>
      </c>
      <c r="K45" s="24" t="e">
        <f t="shared" si="5"/>
        <v>#REF!</v>
      </c>
      <c r="L45" s="24" t="e">
        <f t="shared" si="5"/>
        <v>#REF!</v>
      </c>
      <c r="M45" s="24" t="e">
        <f t="shared" si="5"/>
        <v>#REF!</v>
      </c>
      <c r="N45" s="24" t="e">
        <f t="shared" si="5"/>
        <v>#REF!</v>
      </c>
      <c r="O45" s="24" t="e">
        <f t="shared" si="5"/>
        <v>#REF!</v>
      </c>
      <c r="P45" s="25" t="e">
        <f t="shared" si="5"/>
        <v>#REF!</v>
      </c>
      <c r="R45" s="24" t="e">
        <f>IF(J45=0,0,Agents($D$4,$D$5,J45,$D$3)/(1-$D$7))</f>
        <v>#REF!</v>
      </c>
      <c r="S45" s="24" t="e">
        <f>IF(K45=0,0,Agents($D$4,$D$5,K45,$D$3)/(1-$D$7))</f>
        <v>#REF!</v>
      </c>
      <c r="T45" s="24" t="e">
        <f>IF(L45=0,0,Agents($D$4,$D$5,L45,$D$3)/(1-$D$7))</f>
        <v>#REF!</v>
      </c>
      <c r="U45" s="24" t="e">
        <f>IF(M45=0,0,Agents($D$4,$D$5,M45,$D$3)/(1-$D$7))</f>
        <v>#REF!</v>
      </c>
      <c r="V45" s="24" t="e">
        <f>IF(N45=0,0,Agents($D$4,$D$5,N45,$D$3)/(1-$D$7))</f>
        <v>#REF!</v>
      </c>
      <c r="W45" s="24" t="e">
        <f>IF(O45=0,0,Agents($D$4,$D$5,O45,$D$3)/(1-$D$7))</f>
        <v>#REF!</v>
      </c>
      <c r="X45" s="24" t="e">
        <f>IF(P45=0,0,Agents($D$4,$D$5,P45,$D$3)/(1-$D$7))</f>
        <v>#REF!</v>
      </c>
    </row>
    <row r="46" spans="1:26" x14ac:dyDescent="0.25">
      <c r="A46" s="8">
        <v>0.39583333333333331</v>
      </c>
      <c r="B46" s="65">
        <v>4.9019607843137254E-2</v>
      </c>
      <c r="C46" s="66">
        <v>5.5767706607104256E-2</v>
      </c>
      <c r="D46" s="66">
        <v>5.8340673790101237E-2</v>
      </c>
      <c r="E46" s="66">
        <v>5.6841553677867293E-2</v>
      </c>
      <c r="F46" s="66">
        <v>5.8403616118185328E-2</v>
      </c>
      <c r="G46" s="66">
        <v>6.3949927550303987E-2</v>
      </c>
      <c r="H46" s="67">
        <v>4.6028880866425995E-2</v>
      </c>
      <c r="J46" s="23" t="e">
        <f t="shared" si="5"/>
        <v>#REF!</v>
      </c>
      <c r="K46" s="24" t="e">
        <f t="shared" si="5"/>
        <v>#REF!</v>
      </c>
      <c r="L46" s="24" t="e">
        <f t="shared" si="5"/>
        <v>#REF!</v>
      </c>
      <c r="M46" s="24" t="e">
        <f t="shared" si="5"/>
        <v>#REF!</v>
      </c>
      <c r="N46" s="24" t="e">
        <f t="shared" si="5"/>
        <v>#REF!</v>
      </c>
      <c r="O46" s="24" t="e">
        <f t="shared" si="5"/>
        <v>#REF!</v>
      </c>
      <c r="P46" s="25" t="e">
        <f t="shared" si="5"/>
        <v>#REF!</v>
      </c>
      <c r="R46" s="24" t="e">
        <f>IF(J46=0,0,Agents($D$4,$D$5,J46,$D$3)/(1-$D$7))</f>
        <v>#REF!</v>
      </c>
      <c r="S46" s="24" t="e">
        <f>IF(K46=0,0,Agents($D$4,$D$5,K46,$D$3)/(1-$D$7))</f>
        <v>#REF!</v>
      </c>
      <c r="T46" s="24" t="e">
        <f>IF(L46=0,0,Agents($D$4,$D$5,L46,$D$3)/(1-$D$7))</f>
        <v>#REF!</v>
      </c>
      <c r="U46" s="24" t="e">
        <f>IF(M46=0,0,Agents($D$4,$D$5,M46,$D$3)/(1-$D$7))</f>
        <v>#REF!</v>
      </c>
      <c r="V46" s="24" t="e">
        <f>IF(N46=0,0,Agents($D$4,$D$5,N46,$D$3)/(1-$D$7))</f>
        <v>#REF!</v>
      </c>
      <c r="W46" s="24" t="e">
        <f>IF(O46=0,0,Agents($D$4,$D$5,O46,$D$3)/(1-$D$7))</f>
        <v>#REF!</v>
      </c>
      <c r="X46" s="24" t="e">
        <f>IF(P46=0,0,Agents($D$4,$D$5,P46,$D$3)/(1-$D$7))</f>
        <v>#REF!</v>
      </c>
    </row>
    <row r="47" spans="1:26" x14ac:dyDescent="0.25">
      <c r="A47" s="7">
        <v>0.41666666666666669</v>
      </c>
      <c r="B47" s="62">
        <v>4.9019607843137254E-2</v>
      </c>
      <c r="C47" s="63">
        <v>5.6127963109734128E-2</v>
      </c>
      <c r="D47" s="63">
        <v>6.1149196379559061E-2</v>
      </c>
      <c r="E47" s="63">
        <v>5.9396083054955133E-2</v>
      </c>
      <c r="F47" s="63">
        <v>5.9643900556749903E-2</v>
      </c>
      <c r="G47" s="63">
        <v>6.5563240368671852E-2</v>
      </c>
      <c r="H47" s="64">
        <v>7.4909747292418769E-2</v>
      </c>
      <c r="J47" s="23" t="e">
        <f t="shared" si="5"/>
        <v>#REF!</v>
      </c>
      <c r="K47" s="24" t="e">
        <f t="shared" si="5"/>
        <v>#REF!</v>
      </c>
      <c r="L47" s="24" t="e">
        <f t="shared" si="5"/>
        <v>#REF!</v>
      </c>
      <c r="M47" s="24" t="e">
        <f t="shared" si="5"/>
        <v>#REF!</v>
      </c>
      <c r="N47" s="24" t="e">
        <f t="shared" si="5"/>
        <v>#REF!</v>
      </c>
      <c r="O47" s="24" t="e">
        <f t="shared" si="5"/>
        <v>#REF!</v>
      </c>
      <c r="P47" s="25" t="e">
        <f t="shared" si="5"/>
        <v>#REF!</v>
      </c>
      <c r="R47" s="24" t="e">
        <f>IF(J47=0,0,Agents($D$4,$D$5,J47,$D$3)/(1-$D$7))</f>
        <v>#REF!</v>
      </c>
      <c r="S47" s="24" t="e">
        <f>IF(K47=0,0,Agents($D$4,$D$5,K47,$D$3)/(1-$D$7))</f>
        <v>#REF!</v>
      </c>
      <c r="T47" s="24" t="e">
        <f>IF(L47=0,0,Agents($D$4,$D$5,L47,$D$3)/(1-$D$7))</f>
        <v>#REF!</v>
      </c>
      <c r="U47" s="24" t="e">
        <f>IF(M47=0,0,Agents($D$4,$D$5,M47,$D$3)/(1-$D$7))</f>
        <v>#REF!</v>
      </c>
      <c r="V47" s="24" t="e">
        <f>IF(N47=0,0,Agents($D$4,$D$5,N47,$D$3)/(1-$D$7))</f>
        <v>#REF!</v>
      </c>
      <c r="W47" s="24" t="e">
        <f>IF(O47=0,0,Agents($D$4,$D$5,O47,$D$3)/(1-$D$7))</f>
        <v>#REF!</v>
      </c>
      <c r="X47" s="24" t="e">
        <f>IF(P47=0,0,Agents($D$4,$D$5,P47,$D$3)/(1-$D$7))</f>
        <v>#REF!</v>
      </c>
    </row>
    <row r="48" spans="1:26" x14ac:dyDescent="0.25">
      <c r="A48" s="8">
        <v>0.4375</v>
      </c>
      <c r="B48" s="65">
        <v>3.9215686274509803E-2</v>
      </c>
      <c r="C48" s="66">
        <v>6.0580733482239357E-2</v>
      </c>
      <c r="D48" s="66">
        <v>6.1570474767977737E-2</v>
      </c>
      <c r="E48" s="66">
        <v>6.1531407611187527E-2</v>
      </c>
      <c r="F48" s="66">
        <v>6.0415633096301199E-2</v>
      </c>
      <c r="G48" s="66">
        <v>6.4965717102609677E-2</v>
      </c>
      <c r="H48" s="67">
        <v>6.6787003610108309E-2</v>
      </c>
      <c r="J48" s="23" t="e">
        <f t="shared" si="5"/>
        <v>#REF!</v>
      </c>
      <c r="K48" s="24" t="e">
        <f t="shared" si="5"/>
        <v>#REF!</v>
      </c>
      <c r="L48" s="24" t="e">
        <f t="shared" si="5"/>
        <v>#REF!</v>
      </c>
      <c r="M48" s="24" t="e">
        <f t="shared" si="5"/>
        <v>#REF!</v>
      </c>
      <c r="N48" s="24" t="e">
        <f t="shared" si="5"/>
        <v>#REF!</v>
      </c>
      <c r="O48" s="24" t="e">
        <f t="shared" si="5"/>
        <v>#REF!</v>
      </c>
      <c r="P48" s="25" t="e">
        <f t="shared" si="5"/>
        <v>#REF!</v>
      </c>
      <c r="R48" s="24" t="e">
        <f>IF(J48=0,0,Agents($D$4,$D$5,J48,$D$3)/(1-$D$7))</f>
        <v>#REF!</v>
      </c>
      <c r="S48" s="24" t="e">
        <f>IF(K48=0,0,Agents($D$4,$D$5,K48,$D$3)/(1-$D$7))</f>
        <v>#REF!</v>
      </c>
      <c r="T48" s="24" t="e">
        <f>IF(L48=0,0,Agents($D$4,$D$5,L48,$D$3)/(1-$D$7))</f>
        <v>#REF!</v>
      </c>
      <c r="U48" s="24" t="e">
        <f>IF(M48=0,0,Agents($D$4,$D$5,M48,$D$3)/(1-$D$7))</f>
        <v>#REF!</v>
      </c>
      <c r="V48" s="24" t="e">
        <f>IF(N48=0,0,Agents($D$4,$D$5,N48,$D$3)/(1-$D$7))</f>
        <v>#REF!</v>
      </c>
      <c r="W48" s="24" t="e">
        <f>IF(O48=0,0,Agents($D$4,$D$5,O48,$D$3)/(1-$D$7))</f>
        <v>#REF!</v>
      </c>
      <c r="X48" s="24" t="e">
        <f>IF(P48=0,0,Agents($D$4,$D$5,P48,$D$3)/(1-$D$7))</f>
        <v>#REF!</v>
      </c>
    </row>
    <row r="49" spans="1:24" x14ac:dyDescent="0.25">
      <c r="A49" s="7">
        <v>0.45833333333333331</v>
      </c>
      <c r="B49" s="62">
        <v>6.8627450980392163E-2</v>
      </c>
      <c r="C49" s="63">
        <v>6.3491606023488731E-2</v>
      </c>
      <c r="D49" s="63">
        <v>6.1978987144626151E-2</v>
      </c>
      <c r="E49" s="63">
        <v>6.2199515294425883E-2</v>
      </c>
      <c r="F49" s="63">
        <v>6.1614574720246958E-2</v>
      </c>
      <c r="G49" s="63">
        <v>6.4024617958561764E-2</v>
      </c>
      <c r="H49" s="64">
        <v>6.4981949458483748E-2</v>
      </c>
      <c r="J49" s="23" t="e">
        <f t="shared" si="5"/>
        <v>#REF!</v>
      </c>
      <c r="K49" s="24" t="e">
        <f t="shared" si="5"/>
        <v>#REF!</v>
      </c>
      <c r="L49" s="24" t="e">
        <f t="shared" si="5"/>
        <v>#REF!</v>
      </c>
      <c r="M49" s="24" t="e">
        <f t="shared" si="5"/>
        <v>#REF!</v>
      </c>
      <c r="N49" s="24" t="e">
        <f t="shared" si="5"/>
        <v>#REF!</v>
      </c>
      <c r="O49" s="24" t="e">
        <f t="shared" si="5"/>
        <v>#REF!</v>
      </c>
      <c r="P49" s="25" t="e">
        <f t="shared" si="5"/>
        <v>#REF!</v>
      </c>
      <c r="R49" s="24" t="e">
        <f>IF(J49=0,0,Agents($D$4,$D$5,J49,$D$3)/(1-$D$7))</f>
        <v>#REF!</v>
      </c>
      <c r="S49" s="24" t="e">
        <f>IF(K49=0,0,Agents($D$4,$D$5,K49,$D$3)/(1-$D$7))</f>
        <v>#REF!</v>
      </c>
      <c r="T49" s="24" t="e">
        <f>IF(L49=0,0,Agents($D$4,$D$5,L49,$D$3)/(1-$D$7))</f>
        <v>#REF!</v>
      </c>
      <c r="U49" s="24" t="e">
        <f>IF(M49=0,0,Agents($D$4,$D$5,M49,$D$3)/(1-$D$7))</f>
        <v>#REF!</v>
      </c>
      <c r="V49" s="24" t="e">
        <f>IF(N49=0,0,Agents($D$4,$D$5,N49,$D$3)/(1-$D$7))</f>
        <v>#REF!</v>
      </c>
      <c r="W49" s="24" t="e">
        <f>IF(O49=0,0,Agents($D$4,$D$5,O49,$D$3)/(1-$D$7))</f>
        <v>#REF!</v>
      </c>
      <c r="X49" s="24" t="e">
        <f>IF(P49=0,0,Agents($D$4,$D$5,P49,$D$3)/(1-$D$7))</f>
        <v>#REF!</v>
      </c>
    </row>
    <row r="50" spans="1:24" x14ac:dyDescent="0.25">
      <c r="A50" s="8">
        <v>0.47916666666666669</v>
      </c>
      <c r="B50" s="65">
        <v>8.8235294117647065E-2</v>
      </c>
      <c r="C50" s="66">
        <v>6.0162835939188704E-2</v>
      </c>
      <c r="D50" s="66">
        <v>5.8851314260911745E-2</v>
      </c>
      <c r="E50" s="66">
        <v>5.9147180192572216E-2</v>
      </c>
      <c r="F50" s="66">
        <v>5.9588776803924812E-2</v>
      </c>
      <c r="G50" s="66">
        <v>6.3203023467726271E-2</v>
      </c>
      <c r="H50" s="67">
        <v>7.2202166064981949E-2</v>
      </c>
      <c r="J50" s="23" t="e">
        <f t="shared" si="5"/>
        <v>#REF!</v>
      </c>
      <c r="K50" s="24" t="e">
        <f t="shared" si="5"/>
        <v>#REF!</v>
      </c>
      <c r="L50" s="24" t="e">
        <f t="shared" si="5"/>
        <v>#REF!</v>
      </c>
      <c r="M50" s="24" t="e">
        <f t="shared" si="5"/>
        <v>#REF!</v>
      </c>
      <c r="N50" s="24" t="e">
        <f t="shared" si="5"/>
        <v>#REF!</v>
      </c>
      <c r="O50" s="24" t="e">
        <f t="shared" si="5"/>
        <v>#REF!</v>
      </c>
      <c r="P50" s="25" t="e">
        <f t="shared" si="5"/>
        <v>#REF!</v>
      </c>
      <c r="R50" s="24" t="e">
        <f>IF(J50=0,0,Agents($D$4,$D$5,J50,$D$3)/(1-$D$7))</f>
        <v>#REF!</v>
      </c>
      <c r="S50" s="24" t="e">
        <f>IF(K50=0,0,Agents($D$4,$D$5,K50,$D$3)/(1-$D$7))</f>
        <v>#REF!</v>
      </c>
      <c r="T50" s="24" t="e">
        <f>IF(L50=0,0,Agents($D$4,$D$5,L50,$D$3)/(1-$D$7))</f>
        <v>#REF!</v>
      </c>
      <c r="U50" s="24" t="e">
        <f>IF(M50=0,0,Agents($D$4,$D$5,M50,$D$3)/(1-$D$7))</f>
        <v>#REF!</v>
      </c>
      <c r="V50" s="24" t="e">
        <f>IF(N50=0,0,Agents($D$4,$D$5,N50,$D$3)/(1-$D$7))</f>
        <v>#REF!</v>
      </c>
      <c r="W50" s="24" t="e">
        <f>IF(O50=0,0,Agents($D$4,$D$5,O50,$D$3)/(1-$D$7))</f>
        <v>#REF!</v>
      </c>
      <c r="X50" s="24" t="e">
        <f>IF(P50=0,0,Agents($D$4,$D$5,P50,$D$3)/(1-$D$7))</f>
        <v>#REF!</v>
      </c>
    </row>
    <row r="51" spans="1:24" x14ac:dyDescent="0.25">
      <c r="A51" s="7">
        <v>0.5</v>
      </c>
      <c r="B51" s="62">
        <v>8.8235294117647065E-2</v>
      </c>
      <c r="C51" s="63">
        <v>5.6517040132574393E-2</v>
      </c>
      <c r="D51" s="63">
        <v>5.5672577330116296E-2</v>
      </c>
      <c r="E51" s="63">
        <v>5.551843846204231E-2</v>
      </c>
      <c r="F51" s="63">
        <v>5.5909266302849897E-2</v>
      </c>
      <c r="G51" s="63">
        <v>5.7900004481424495E-2</v>
      </c>
      <c r="H51" s="64">
        <v>6.3176895306859202E-2</v>
      </c>
      <c r="J51" s="23" t="e">
        <f t="shared" si="5"/>
        <v>#REF!</v>
      </c>
      <c r="K51" s="24" t="e">
        <f t="shared" si="5"/>
        <v>#REF!</v>
      </c>
      <c r="L51" s="24" t="e">
        <f t="shared" si="5"/>
        <v>#REF!</v>
      </c>
      <c r="M51" s="24" t="e">
        <f t="shared" si="5"/>
        <v>#REF!</v>
      </c>
      <c r="N51" s="24" t="e">
        <f t="shared" si="5"/>
        <v>#REF!</v>
      </c>
      <c r="O51" s="24" t="e">
        <f t="shared" si="5"/>
        <v>#REF!</v>
      </c>
      <c r="P51" s="25" t="e">
        <f t="shared" si="5"/>
        <v>#REF!</v>
      </c>
      <c r="R51" s="24" t="e">
        <f>IF(J51=0,0,Agents($D$4,$D$5,J51,$D$3)/(1-$D$7))</f>
        <v>#REF!</v>
      </c>
      <c r="S51" s="24" t="e">
        <f>IF(K51=0,0,Agents($D$4,$D$5,K51,$D$3)/(1-$D$7))</f>
        <v>#REF!</v>
      </c>
      <c r="T51" s="24" t="e">
        <f>IF(L51=0,0,Agents($D$4,$D$5,L51,$D$3)/(1-$D$7))</f>
        <v>#REF!</v>
      </c>
      <c r="U51" s="24" t="e">
        <f>IF(M51=0,0,Agents($D$4,$D$5,M51,$D$3)/(1-$D$7))</f>
        <v>#REF!</v>
      </c>
      <c r="V51" s="24" t="e">
        <f>IF(N51=0,0,Agents($D$4,$D$5,N51,$D$3)/(1-$D$7))</f>
        <v>#REF!</v>
      </c>
      <c r="W51" s="24" t="e">
        <f>IF(O51=0,0,Agents($D$4,$D$5,O51,$D$3)/(1-$D$7))</f>
        <v>#REF!</v>
      </c>
      <c r="X51" s="24" t="e">
        <f>IF(P51=0,0,Agents($D$4,$D$5,P51,$D$3)/(1-$D$7))</f>
        <v>#REF!</v>
      </c>
    </row>
    <row r="52" spans="1:24" x14ac:dyDescent="0.25">
      <c r="A52" s="8">
        <v>0.52083333333333337</v>
      </c>
      <c r="B52" s="65">
        <v>2.9411764705882353E-2</v>
      </c>
      <c r="C52" s="66">
        <v>5.526334750342244E-2</v>
      </c>
      <c r="D52" s="66">
        <v>5.3859803658738971E-2</v>
      </c>
      <c r="E52" s="66">
        <v>5.6265147049191062E-2</v>
      </c>
      <c r="F52" s="66">
        <v>5.4365801223747311E-2</v>
      </c>
      <c r="G52" s="66">
        <v>5.573398264194912E-2</v>
      </c>
      <c r="H52" s="67">
        <v>5.5054151624548735E-2</v>
      </c>
      <c r="J52" s="23" t="e">
        <f t="shared" si="5"/>
        <v>#REF!</v>
      </c>
      <c r="K52" s="24" t="e">
        <f t="shared" si="5"/>
        <v>#REF!</v>
      </c>
      <c r="L52" s="24" t="e">
        <f t="shared" si="5"/>
        <v>#REF!</v>
      </c>
      <c r="M52" s="24" t="e">
        <f t="shared" si="5"/>
        <v>#REF!</v>
      </c>
      <c r="N52" s="24" t="e">
        <f t="shared" si="5"/>
        <v>#REF!</v>
      </c>
      <c r="O52" s="24" t="e">
        <f t="shared" si="5"/>
        <v>#REF!</v>
      </c>
      <c r="P52" s="25" t="e">
        <f t="shared" si="5"/>
        <v>#REF!</v>
      </c>
      <c r="R52" s="24" t="e">
        <f>IF(J52=0,0,Agents($D$4,$D$5,J52,$D$3)/(1-$D$7))</f>
        <v>#REF!</v>
      </c>
      <c r="S52" s="24" t="e">
        <f>IF(K52=0,0,Agents($D$4,$D$5,K52,$D$3)/(1-$D$7))</f>
        <v>#REF!</v>
      </c>
      <c r="T52" s="24" t="e">
        <f>IF(L52=0,0,Agents($D$4,$D$5,L52,$D$3)/(1-$D$7))</f>
        <v>#REF!</v>
      </c>
      <c r="U52" s="24" t="e">
        <f>IF(M52=0,0,Agents($D$4,$D$5,M52,$D$3)/(1-$D$7))</f>
        <v>#REF!</v>
      </c>
      <c r="V52" s="24" t="e">
        <f>IF(N52=0,0,Agents($D$4,$D$5,N52,$D$3)/(1-$D$7))</f>
        <v>#REF!</v>
      </c>
      <c r="W52" s="24" t="e">
        <f>IF(O52=0,0,Agents($D$4,$D$5,O52,$D$3)/(1-$D$7))</f>
        <v>#REF!</v>
      </c>
      <c r="X52" s="24" t="e">
        <f>IF(P52=0,0,Agents($D$4,$D$5,P52,$D$3)/(1-$D$7))</f>
        <v>#REF!</v>
      </c>
    </row>
    <row r="53" spans="1:24" x14ac:dyDescent="0.25">
      <c r="A53" s="7">
        <v>0.54166666666666663</v>
      </c>
      <c r="B53" s="62">
        <v>1.9607843137254902E-2</v>
      </c>
      <c r="C53" s="63">
        <v>5.5436270624684779E-2</v>
      </c>
      <c r="D53" s="63">
        <v>5.3847037646968708E-2</v>
      </c>
      <c r="E53" s="63">
        <v>5.5230235147704199E-2</v>
      </c>
      <c r="F53" s="63">
        <v>5.5812799735405989E-2</v>
      </c>
      <c r="G53" s="63">
        <v>5.4419431456612342E-2</v>
      </c>
      <c r="H53" s="64">
        <v>4.6931407942238268E-2</v>
      </c>
      <c r="J53" s="23" t="e">
        <f t="shared" si="5"/>
        <v>#REF!</v>
      </c>
      <c r="K53" s="24" t="e">
        <f t="shared" si="5"/>
        <v>#REF!</v>
      </c>
      <c r="L53" s="24" t="e">
        <f t="shared" si="5"/>
        <v>#REF!</v>
      </c>
      <c r="M53" s="24" t="e">
        <f t="shared" si="5"/>
        <v>#REF!</v>
      </c>
      <c r="N53" s="24" t="e">
        <f t="shared" si="5"/>
        <v>#REF!</v>
      </c>
      <c r="O53" s="24" t="e">
        <f t="shared" si="5"/>
        <v>#REF!</v>
      </c>
      <c r="P53" s="25" t="e">
        <f t="shared" si="5"/>
        <v>#REF!</v>
      </c>
      <c r="R53" s="24" t="e">
        <f>IF(J53=0,0,Agents($D$4,$D$5,J53,$D$3)/(1-$D$7))</f>
        <v>#REF!</v>
      </c>
      <c r="S53" s="24" t="e">
        <f>IF(K53=0,0,Agents($D$4,$D$5,K53,$D$3)/(1-$D$7))</f>
        <v>#REF!</v>
      </c>
      <c r="T53" s="24" t="e">
        <f>IF(L53=0,0,Agents($D$4,$D$5,L53,$D$3)/(1-$D$7))</f>
        <v>#REF!</v>
      </c>
      <c r="U53" s="24" t="e">
        <f>IF(M53=0,0,Agents($D$4,$D$5,M53,$D$3)/(1-$D$7))</f>
        <v>#REF!</v>
      </c>
      <c r="V53" s="24" t="e">
        <f>IF(N53=0,0,Agents($D$4,$D$5,N53,$D$3)/(1-$D$7))</f>
        <v>#REF!</v>
      </c>
      <c r="W53" s="24" t="e">
        <f>IF(O53=0,0,Agents($D$4,$D$5,O53,$D$3)/(1-$D$7))</f>
        <v>#REF!</v>
      </c>
      <c r="X53" s="24" t="e">
        <f>IF(P53=0,0,Agents($D$4,$D$5,P53,$D$3)/(1-$D$7))</f>
        <v>#REF!</v>
      </c>
    </row>
    <row r="54" spans="1:24" x14ac:dyDescent="0.25">
      <c r="A54" s="8">
        <v>0.5625</v>
      </c>
      <c r="B54" s="65">
        <v>3.9215686274509803E-2</v>
      </c>
      <c r="C54" s="66">
        <v>5.7669860940989984E-2</v>
      </c>
      <c r="D54" s="66">
        <v>5.5647045306575771E-2</v>
      </c>
      <c r="E54" s="66">
        <v>5.5557738913997512E-2</v>
      </c>
      <c r="F54" s="66">
        <v>5.663965602778237E-2</v>
      </c>
      <c r="G54" s="66">
        <v>5.7093348072240563E-2</v>
      </c>
      <c r="H54" s="67">
        <v>5.4151624548736461E-2</v>
      </c>
      <c r="J54" s="23" t="e">
        <f t="shared" si="5"/>
        <v>#REF!</v>
      </c>
      <c r="K54" s="24" t="e">
        <f t="shared" si="5"/>
        <v>#REF!</v>
      </c>
      <c r="L54" s="24" t="e">
        <f t="shared" si="5"/>
        <v>#REF!</v>
      </c>
      <c r="M54" s="24" t="e">
        <f t="shared" si="5"/>
        <v>#REF!</v>
      </c>
      <c r="N54" s="24" t="e">
        <f t="shared" si="5"/>
        <v>#REF!</v>
      </c>
      <c r="O54" s="24" t="e">
        <f t="shared" si="5"/>
        <v>#REF!</v>
      </c>
      <c r="P54" s="25" t="e">
        <f t="shared" si="5"/>
        <v>#REF!</v>
      </c>
      <c r="R54" s="24" t="e">
        <f>IF(J54=0,0,Agents($D$4,$D$5,J54,$D$3)/(1-$D$7))</f>
        <v>#REF!</v>
      </c>
      <c r="S54" s="24" t="e">
        <f>IF(K54=0,0,Agents($D$4,$D$5,K54,$D$3)/(1-$D$7))</f>
        <v>#REF!</v>
      </c>
      <c r="T54" s="24" t="e">
        <f>IF(L54=0,0,Agents($D$4,$D$5,L54,$D$3)/(1-$D$7))</f>
        <v>#REF!</v>
      </c>
      <c r="U54" s="24" t="e">
        <f>IF(M54=0,0,Agents($D$4,$D$5,M54,$D$3)/(1-$D$7))</f>
        <v>#REF!</v>
      </c>
      <c r="V54" s="24" t="e">
        <f>IF(N54=0,0,Agents($D$4,$D$5,N54,$D$3)/(1-$D$7))</f>
        <v>#REF!</v>
      </c>
      <c r="W54" s="24" t="e">
        <f>IF(O54=0,0,Agents($D$4,$D$5,O54,$D$3)/(1-$D$7))</f>
        <v>#REF!</v>
      </c>
      <c r="X54" s="24" t="e">
        <f>IF(P54=0,0,Agents($D$4,$D$5,P54,$D$3)/(1-$D$7))</f>
        <v>#REF!</v>
      </c>
    </row>
    <row r="55" spans="1:24" x14ac:dyDescent="0.25">
      <c r="A55" s="7">
        <v>0.58333333333333337</v>
      </c>
      <c r="B55" s="62">
        <v>2.9411764705882353E-2</v>
      </c>
      <c r="C55" s="63">
        <v>5.9067656171193889E-2</v>
      </c>
      <c r="D55" s="63">
        <v>5.8378971825412025E-2</v>
      </c>
      <c r="E55" s="63">
        <v>5.8989978384751424E-2</v>
      </c>
      <c r="F55" s="63">
        <v>5.8706796758723333E-2</v>
      </c>
      <c r="G55" s="63">
        <v>5.8646908564002211E-2</v>
      </c>
      <c r="H55" s="64">
        <v>4.9638989169675088E-2</v>
      </c>
      <c r="J55" s="23" t="e">
        <f t="shared" si="5"/>
        <v>#REF!</v>
      </c>
      <c r="K55" s="24" t="e">
        <f t="shared" si="5"/>
        <v>#REF!</v>
      </c>
      <c r="L55" s="24" t="e">
        <f t="shared" si="5"/>
        <v>#REF!</v>
      </c>
      <c r="M55" s="24" t="e">
        <f t="shared" si="5"/>
        <v>#REF!</v>
      </c>
      <c r="N55" s="24" t="e">
        <f t="shared" si="5"/>
        <v>#REF!</v>
      </c>
      <c r="O55" s="24" t="e">
        <f t="shared" si="5"/>
        <v>#REF!</v>
      </c>
      <c r="P55" s="25" t="e">
        <f t="shared" si="5"/>
        <v>#REF!</v>
      </c>
      <c r="R55" s="24" t="e">
        <f>IF(J55=0,0,Agents($D$4,$D$5,J55,$D$3)/(1-$D$7))</f>
        <v>#REF!</v>
      </c>
      <c r="S55" s="24" t="e">
        <f>IF(K55=0,0,Agents($D$4,$D$5,K55,$D$3)/(1-$D$7))</f>
        <v>#REF!</v>
      </c>
      <c r="T55" s="24" t="e">
        <f>IF(L55=0,0,Agents($D$4,$D$5,L55,$D$3)/(1-$D$7))</f>
        <v>#REF!</v>
      </c>
      <c r="U55" s="24" t="e">
        <f>IF(M55=0,0,Agents($D$4,$D$5,M55,$D$3)/(1-$D$7))</f>
        <v>#REF!</v>
      </c>
      <c r="V55" s="24" t="e">
        <f>IF(N55=0,0,Agents($D$4,$D$5,N55,$D$3)/(1-$D$7))</f>
        <v>#REF!</v>
      </c>
      <c r="W55" s="24" t="e">
        <f>IF(O55=0,0,Agents($D$4,$D$5,O55,$D$3)/(1-$D$7))</f>
        <v>#REF!</v>
      </c>
      <c r="X55" s="24" t="e">
        <f>IF(P55=0,0,Agents($D$4,$D$5,P55,$D$3)/(1-$D$7))</f>
        <v>#REF!</v>
      </c>
    </row>
    <row r="56" spans="1:24" x14ac:dyDescent="0.25">
      <c r="A56" s="8">
        <v>0.60416666666666663</v>
      </c>
      <c r="B56" s="65">
        <v>5.8823529411764705E-2</v>
      </c>
      <c r="C56" s="66">
        <v>6.0033143598241946E-2</v>
      </c>
      <c r="D56" s="66">
        <v>5.8455567896033601E-2</v>
      </c>
      <c r="E56" s="66">
        <v>5.9265081548437806E-2</v>
      </c>
      <c r="F56" s="66">
        <v>6.030538559065101E-2</v>
      </c>
      <c r="G56" s="66">
        <v>5.8766413217214646E-2</v>
      </c>
      <c r="H56" s="67">
        <v>4.3321299638989168E-2</v>
      </c>
      <c r="J56" s="23" t="e">
        <f t="shared" si="5"/>
        <v>#REF!</v>
      </c>
      <c r="K56" s="24" t="e">
        <f t="shared" si="5"/>
        <v>#REF!</v>
      </c>
      <c r="L56" s="24" t="e">
        <f t="shared" si="5"/>
        <v>#REF!</v>
      </c>
      <c r="M56" s="24" t="e">
        <f t="shared" si="5"/>
        <v>#REF!</v>
      </c>
      <c r="N56" s="24" t="e">
        <f t="shared" si="5"/>
        <v>#REF!</v>
      </c>
      <c r="O56" s="24" t="e">
        <f t="shared" si="5"/>
        <v>#REF!</v>
      </c>
      <c r="P56" s="25" t="e">
        <f t="shared" si="5"/>
        <v>#REF!</v>
      </c>
      <c r="R56" s="24" t="e">
        <f>IF(J56=0,0,Agents($D$4,$D$5,J56,$D$3)/(1-$D$7))</f>
        <v>#REF!</v>
      </c>
      <c r="S56" s="24" t="e">
        <f>IF(K56=0,0,Agents($D$4,$D$5,K56,$D$3)/(1-$D$7))</f>
        <v>#REF!</v>
      </c>
      <c r="T56" s="24" t="e">
        <f>IF(L56=0,0,Agents($D$4,$D$5,L56,$D$3)/(1-$D$7))</f>
        <v>#REF!</v>
      </c>
      <c r="U56" s="24" t="e">
        <f>IF(M56=0,0,Agents($D$4,$D$5,M56,$D$3)/(1-$D$7))</f>
        <v>#REF!</v>
      </c>
      <c r="V56" s="24" t="e">
        <f>IF(N56=0,0,Agents($D$4,$D$5,N56,$D$3)/(1-$D$7))</f>
        <v>#REF!</v>
      </c>
      <c r="W56" s="24" t="e">
        <f>IF(O56=0,0,Agents($D$4,$D$5,O56,$D$3)/(1-$D$7))</f>
        <v>#REF!</v>
      </c>
      <c r="X56" s="24" t="e">
        <f>IF(P56=0,0,Agents($D$4,$D$5,P56,$D$3)/(1-$D$7))</f>
        <v>#REF!</v>
      </c>
    </row>
    <row r="57" spans="1:24" x14ac:dyDescent="0.25">
      <c r="A57" s="7">
        <v>0.625</v>
      </c>
      <c r="B57" s="62">
        <v>4.9019607843137254E-2</v>
      </c>
      <c r="C57" s="63">
        <v>5.9413502413718566E-2</v>
      </c>
      <c r="D57" s="63">
        <v>5.9502380861195157E-2</v>
      </c>
      <c r="E57" s="63">
        <v>5.795506648326456E-2</v>
      </c>
      <c r="F57" s="63">
        <v>6.0815280304283119E-2</v>
      </c>
      <c r="G57" s="63">
        <v>5.6899153010770358E-2</v>
      </c>
      <c r="H57" s="64">
        <v>5.5054151624548735E-2</v>
      </c>
      <c r="J57" s="23" t="e">
        <f t="shared" si="5"/>
        <v>#REF!</v>
      </c>
      <c r="K57" s="24" t="e">
        <f t="shared" si="5"/>
        <v>#REF!</v>
      </c>
      <c r="L57" s="24" t="e">
        <f t="shared" si="5"/>
        <v>#REF!</v>
      </c>
      <c r="M57" s="24" t="e">
        <f t="shared" si="5"/>
        <v>#REF!</v>
      </c>
      <c r="N57" s="24" t="e">
        <f t="shared" si="5"/>
        <v>#REF!</v>
      </c>
      <c r="O57" s="24" t="e">
        <f t="shared" si="5"/>
        <v>#REF!</v>
      </c>
      <c r="P57" s="25" t="e">
        <f t="shared" si="5"/>
        <v>#REF!</v>
      </c>
      <c r="R57" s="24" t="e">
        <f>IF(J57=0,0,Agents($D$4,$D$5,J57,$D$3)/(1-$D$7))</f>
        <v>#REF!</v>
      </c>
      <c r="S57" s="24" t="e">
        <f>IF(K57=0,0,Agents($D$4,$D$5,K57,$D$3)/(1-$D$7))</f>
        <v>#REF!</v>
      </c>
      <c r="T57" s="24" t="e">
        <f>IF(L57=0,0,Agents($D$4,$D$5,L57,$D$3)/(1-$D$7))</f>
        <v>#REF!</v>
      </c>
      <c r="U57" s="24" t="e">
        <f>IF(M57=0,0,Agents($D$4,$D$5,M57,$D$3)/(1-$D$7))</f>
        <v>#REF!</v>
      </c>
      <c r="V57" s="24" t="e">
        <f>IF(N57=0,0,Agents($D$4,$D$5,N57,$D$3)/(1-$D$7))</f>
        <v>#REF!</v>
      </c>
      <c r="W57" s="24" t="e">
        <f>IF(O57=0,0,Agents($D$4,$D$5,O57,$D$3)/(1-$D$7))</f>
        <v>#REF!</v>
      </c>
      <c r="X57" s="24" t="e">
        <f>IF(P57=0,0,Agents($D$4,$D$5,P57,$D$3)/(1-$D$7))</f>
        <v>#REF!</v>
      </c>
    </row>
    <row r="58" spans="1:24" x14ac:dyDescent="0.25">
      <c r="A58" s="8">
        <v>0.64583333333333337</v>
      </c>
      <c r="B58" s="65">
        <v>2.9411764705882353E-2</v>
      </c>
      <c r="C58" s="66">
        <v>5.827509186540817E-2</v>
      </c>
      <c r="D58" s="66">
        <v>5.6438538036332073E-2</v>
      </c>
      <c r="E58" s="66">
        <v>5.6186546145280673E-2</v>
      </c>
      <c r="F58" s="66">
        <v>5.5592304724105618E-2</v>
      </c>
      <c r="G58" s="66">
        <v>5.1387000881346817E-2</v>
      </c>
      <c r="H58" s="67">
        <v>5.1444043321299641E-2</v>
      </c>
      <c r="J58" s="23" t="e">
        <f t="shared" si="5"/>
        <v>#REF!</v>
      </c>
      <c r="K58" s="24" t="e">
        <f t="shared" si="5"/>
        <v>#REF!</v>
      </c>
      <c r="L58" s="24" t="e">
        <f t="shared" si="5"/>
        <v>#REF!</v>
      </c>
      <c r="M58" s="24" t="e">
        <f t="shared" si="5"/>
        <v>#REF!</v>
      </c>
      <c r="N58" s="24" t="e">
        <f t="shared" si="5"/>
        <v>#REF!</v>
      </c>
      <c r="O58" s="24" t="e">
        <f t="shared" si="5"/>
        <v>#REF!</v>
      </c>
      <c r="P58" s="25" t="e">
        <f t="shared" si="5"/>
        <v>#REF!</v>
      </c>
      <c r="R58" s="24" t="e">
        <f>IF(J58=0,0,Agents($D$4,$D$5,J58,$D$3)/(1-$D$7))</f>
        <v>#REF!</v>
      </c>
      <c r="S58" s="24" t="e">
        <f>IF(K58=0,0,Agents($D$4,$D$5,K58,$D$3)/(1-$D$7))</f>
        <v>#REF!</v>
      </c>
      <c r="T58" s="24" t="e">
        <f>IF(L58=0,0,Agents($D$4,$D$5,L58,$D$3)/(1-$D$7))</f>
        <v>#REF!</v>
      </c>
      <c r="U58" s="24" t="e">
        <f>IF(M58=0,0,Agents($D$4,$D$5,M58,$D$3)/(1-$D$7))</f>
        <v>#REF!</v>
      </c>
      <c r="V58" s="24" t="e">
        <f>IF(N58=0,0,Agents($D$4,$D$5,N58,$D$3)/(1-$D$7))</f>
        <v>#REF!</v>
      </c>
      <c r="W58" s="24" t="e">
        <f>IF(O58=0,0,Agents($D$4,$D$5,O58,$D$3)/(1-$D$7))</f>
        <v>#REF!</v>
      </c>
      <c r="X58" s="24" t="e">
        <f>IF(P58=0,0,Agents($D$4,$D$5,P58,$D$3)/(1-$D$7))</f>
        <v>#REF!</v>
      </c>
    </row>
    <row r="59" spans="1:24" x14ac:dyDescent="0.25">
      <c r="A59" s="7">
        <v>0.66666666666666663</v>
      </c>
      <c r="B59" s="62">
        <v>2.9411764705882353E-2</v>
      </c>
      <c r="C59" s="63">
        <v>5.1761654297860074E-2</v>
      </c>
      <c r="D59" s="63">
        <v>4.8778930974174357E-2</v>
      </c>
      <c r="E59" s="63">
        <v>4.8536058164668897E-2</v>
      </c>
      <c r="F59" s="63">
        <v>4.9749186924645833E-2</v>
      </c>
      <c r="G59" s="63">
        <v>4.2618346951884441E-2</v>
      </c>
      <c r="H59" s="64">
        <v>4.3321299638989168E-2</v>
      </c>
      <c r="J59" s="23" t="e">
        <f t="shared" ref="J59:P68" si="6">B59*J$69</f>
        <v>#REF!</v>
      </c>
      <c r="K59" s="24" t="e">
        <f t="shared" si="6"/>
        <v>#REF!</v>
      </c>
      <c r="L59" s="24" t="e">
        <f t="shared" si="6"/>
        <v>#REF!</v>
      </c>
      <c r="M59" s="24" t="e">
        <f t="shared" si="6"/>
        <v>#REF!</v>
      </c>
      <c r="N59" s="24" t="e">
        <f t="shared" si="6"/>
        <v>#REF!</v>
      </c>
      <c r="O59" s="24" t="e">
        <f t="shared" si="6"/>
        <v>#REF!</v>
      </c>
      <c r="P59" s="25" t="e">
        <f t="shared" si="6"/>
        <v>#REF!</v>
      </c>
      <c r="R59" s="24" t="e">
        <f>IF(J59=0,0,Agents($D$4,$D$5,J59,$D$3)/(1-$D$7))</f>
        <v>#REF!</v>
      </c>
      <c r="S59" s="24" t="e">
        <f>IF(K59=0,0,Agents($D$4,$D$5,K59,$D$3)/(1-$D$7))</f>
        <v>#REF!</v>
      </c>
      <c r="T59" s="24" t="e">
        <f>IF(L59=0,0,Agents($D$4,$D$5,L59,$D$3)/(1-$D$7))</f>
        <v>#REF!</v>
      </c>
      <c r="U59" s="24" t="e">
        <f>IF(M59=0,0,Agents($D$4,$D$5,M59,$D$3)/(1-$D$7))</f>
        <v>#REF!</v>
      </c>
      <c r="V59" s="24" t="e">
        <f>IF(N59=0,0,Agents($D$4,$D$5,N59,$D$3)/(1-$D$7))</f>
        <v>#REF!</v>
      </c>
      <c r="W59" s="24" t="e">
        <f>IF(O59=0,0,Agents($D$4,$D$5,O59,$D$3)/(1-$D$7))</f>
        <v>#REF!</v>
      </c>
      <c r="X59" s="24" t="e">
        <f>IF(P59=0,0,Agents($D$4,$D$5,P59,$D$3)/(1-$D$7))</f>
        <v>#REF!</v>
      </c>
    </row>
    <row r="60" spans="1:24" x14ac:dyDescent="0.25">
      <c r="A60" s="8">
        <v>0.6875</v>
      </c>
      <c r="B60" s="65">
        <v>1.9607843137254902E-2</v>
      </c>
      <c r="C60" s="66">
        <v>4.227970314864183E-2</v>
      </c>
      <c r="D60" s="66">
        <v>3.9063996017004325E-2</v>
      </c>
      <c r="E60" s="66">
        <v>3.878954607977992E-2</v>
      </c>
      <c r="F60" s="66">
        <v>3.7690865994156879E-2</v>
      </c>
      <c r="G60" s="66">
        <v>3.1325157223309384E-2</v>
      </c>
      <c r="H60" s="67">
        <v>3.6101083032490974E-2</v>
      </c>
      <c r="J60" s="23" t="e">
        <f t="shared" si="6"/>
        <v>#REF!</v>
      </c>
      <c r="K60" s="24" t="e">
        <f t="shared" si="6"/>
        <v>#REF!</v>
      </c>
      <c r="L60" s="24" t="e">
        <f t="shared" si="6"/>
        <v>#REF!</v>
      </c>
      <c r="M60" s="24" t="e">
        <f t="shared" si="6"/>
        <v>#REF!</v>
      </c>
      <c r="N60" s="24" t="e">
        <f t="shared" si="6"/>
        <v>#REF!</v>
      </c>
      <c r="O60" s="24" t="e">
        <f t="shared" si="6"/>
        <v>#REF!</v>
      </c>
      <c r="P60" s="25" t="e">
        <f t="shared" si="6"/>
        <v>#REF!</v>
      </c>
      <c r="R60" s="24" t="e">
        <f>IF(J60=0,0,Agents($D$4,$D$5,J60,$D$3)/(1-$D$7))</f>
        <v>#REF!</v>
      </c>
      <c r="S60" s="24" t="e">
        <f>IF(K60=0,0,Agents($D$4,$D$5,K60,$D$3)/(1-$D$7))</f>
        <v>#REF!</v>
      </c>
      <c r="T60" s="24" t="e">
        <f>IF(L60=0,0,Agents($D$4,$D$5,L60,$D$3)/(1-$D$7))</f>
        <v>#REF!</v>
      </c>
      <c r="U60" s="24" t="e">
        <f>IF(M60=0,0,Agents($D$4,$D$5,M60,$D$3)/(1-$D$7))</f>
        <v>#REF!</v>
      </c>
      <c r="V60" s="24" t="e">
        <f>IF(N60=0,0,Agents($D$4,$D$5,N60,$D$3)/(1-$D$7))</f>
        <v>#REF!</v>
      </c>
      <c r="W60" s="24" t="e">
        <f>IF(O60=0,0,Agents($D$4,$D$5,O60,$D$3)/(1-$D$7))</f>
        <v>#REF!</v>
      </c>
      <c r="X60" s="24" t="e">
        <f>IF(P60=0,0,Agents($D$4,$D$5,P60,$D$3)/(1-$D$7))</f>
        <v>#REF!</v>
      </c>
    </row>
    <row r="61" spans="1:24" x14ac:dyDescent="0.25">
      <c r="A61" s="7">
        <v>0.70833333333333337</v>
      </c>
      <c r="B61" s="62">
        <v>4.9019607843137254E-2</v>
      </c>
      <c r="C61" s="63">
        <v>2.2797031486418332E-2</v>
      </c>
      <c r="D61" s="63">
        <v>2.1178813526866073E-2</v>
      </c>
      <c r="E61" s="63">
        <v>2.1235344206458374E-2</v>
      </c>
      <c r="F61" s="63">
        <v>2.1250206714073093E-2</v>
      </c>
      <c r="G61" s="63">
        <v>1.6163004346981761E-2</v>
      </c>
      <c r="H61" s="64">
        <v>3.0685920577617327E-2</v>
      </c>
      <c r="J61" s="23" t="e">
        <f t="shared" si="6"/>
        <v>#REF!</v>
      </c>
      <c r="K61" s="24" t="e">
        <f t="shared" si="6"/>
        <v>#REF!</v>
      </c>
      <c r="L61" s="24" t="e">
        <f t="shared" si="6"/>
        <v>#REF!</v>
      </c>
      <c r="M61" s="24" t="e">
        <f t="shared" si="6"/>
        <v>#REF!</v>
      </c>
      <c r="N61" s="24" t="e">
        <f t="shared" si="6"/>
        <v>#REF!</v>
      </c>
      <c r="O61" s="24" t="e">
        <f t="shared" si="6"/>
        <v>#REF!</v>
      </c>
      <c r="P61" s="25" t="e">
        <f t="shared" si="6"/>
        <v>#REF!</v>
      </c>
      <c r="R61" s="24" t="e">
        <f>IF(J61=0,0,Agents($D$4,$D$5,J61,$D$3)/(1-$D$7))</f>
        <v>#REF!</v>
      </c>
      <c r="S61" s="24" t="e">
        <f>IF(K61=0,0,Agents($D$4,$D$5,K61,$D$3)/(1-$D$7))</f>
        <v>#REF!</v>
      </c>
      <c r="T61" s="24" t="e">
        <f>IF(L61=0,0,Agents($D$4,$D$5,L61,$D$3)/(1-$D$7))</f>
        <v>#REF!</v>
      </c>
      <c r="U61" s="24" t="e">
        <f>IF(M61=0,0,Agents($D$4,$D$5,M61,$D$3)/(1-$D$7))</f>
        <v>#REF!</v>
      </c>
      <c r="V61" s="24" t="e">
        <f>IF(N61=0,0,Agents($D$4,$D$5,N61,$D$3)/(1-$D$7))</f>
        <v>#REF!</v>
      </c>
      <c r="W61" s="24" t="e">
        <f>IF(O61=0,0,Agents($D$4,$D$5,O61,$D$3)/(1-$D$7))</f>
        <v>#REF!</v>
      </c>
      <c r="X61" s="24" t="e">
        <f>IF(P61=0,0,Agents($D$4,$D$5,P61,$D$3)/(1-$D$7))</f>
        <v>#REF!</v>
      </c>
    </row>
    <row r="62" spans="1:24" x14ac:dyDescent="0.25">
      <c r="A62" s="8">
        <v>0.72916666666666663</v>
      </c>
      <c r="B62" s="65">
        <v>9.8039215686274508E-2</v>
      </c>
      <c r="C62" s="66">
        <v>1.3632106059514374E-2</v>
      </c>
      <c r="D62" s="66">
        <v>1.2319201358303652E-2</v>
      </c>
      <c r="E62" s="66">
        <v>1.2301041461976813E-2</v>
      </c>
      <c r="F62" s="66">
        <v>1.1989416239457582E-2</v>
      </c>
      <c r="G62" s="66">
        <v>9.7993815634196263E-3</v>
      </c>
      <c r="H62" s="67">
        <v>2.6173285198555957E-2</v>
      </c>
      <c r="J62" s="23" t="e">
        <f t="shared" si="6"/>
        <v>#REF!</v>
      </c>
      <c r="K62" s="24" t="e">
        <f t="shared" si="6"/>
        <v>#REF!</v>
      </c>
      <c r="L62" s="24" t="e">
        <f t="shared" si="6"/>
        <v>#REF!</v>
      </c>
      <c r="M62" s="24" t="e">
        <f t="shared" si="6"/>
        <v>#REF!</v>
      </c>
      <c r="N62" s="24" t="e">
        <f t="shared" si="6"/>
        <v>#REF!</v>
      </c>
      <c r="O62" s="24" t="e">
        <f t="shared" si="6"/>
        <v>#REF!</v>
      </c>
      <c r="P62" s="25" t="e">
        <f t="shared" si="6"/>
        <v>#REF!</v>
      </c>
      <c r="R62" s="24" t="e">
        <f>IF(J62=0,0,Agents($D$4,$D$5,J62,$D$3)/(1-$D$7))</f>
        <v>#REF!</v>
      </c>
      <c r="S62" s="24" t="e">
        <f>IF(K62=0,0,Agents($D$4,$D$5,K62,$D$3)/(1-$D$7))</f>
        <v>#REF!</v>
      </c>
      <c r="T62" s="24" t="e">
        <f>IF(L62=0,0,Agents($D$4,$D$5,L62,$D$3)/(1-$D$7))</f>
        <v>#REF!</v>
      </c>
      <c r="U62" s="24" t="e">
        <f>IF(M62=0,0,Agents($D$4,$D$5,M62,$D$3)/(1-$D$7))</f>
        <v>#REF!</v>
      </c>
      <c r="V62" s="24" t="e">
        <f>IF(N62=0,0,Agents($D$4,$D$5,N62,$D$3)/(1-$D$7))</f>
        <v>#REF!</v>
      </c>
      <c r="W62" s="24" t="e">
        <f>IF(O62=0,0,Agents($D$4,$D$5,O62,$D$3)/(1-$D$7))</f>
        <v>#REF!</v>
      </c>
      <c r="X62" s="24" t="e">
        <f>IF(P62=0,0,Agents($D$4,$D$5,P62,$D$3)/(1-$D$7))</f>
        <v>#REF!</v>
      </c>
    </row>
    <row r="63" spans="1:24" x14ac:dyDescent="0.25">
      <c r="A63" s="7">
        <v>0.75</v>
      </c>
      <c r="B63" s="62">
        <v>1.9607843137254902E-2</v>
      </c>
      <c r="C63" s="63">
        <v>5.3029757187117227E-3</v>
      </c>
      <c r="D63" s="63">
        <v>4.8510844726998839E-3</v>
      </c>
      <c r="E63" s="63">
        <v>4.6898539333202335E-3</v>
      </c>
      <c r="F63" s="63">
        <v>4.354776473182294E-3</v>
      </c>
      <c r="G63" s="63">
        <v>3.9884678009649999E-3</v>
      </c>
      <c r="H63" s="64">
        <v>1.444043321299639E-2</v>
      </c>
      <c r="J63" s="23" t="e">
        <f t="shared" si="6"/>
        <v>#REF!</v>
      </c>
      <c r="K63" s="24" t="e">
        <f t="shared" si="6"/>
        <v>#REF!</v>
      </c>
      <c r="L63" s="24" t="e">
        <f t="shared" si="6"/>
        <v>#REF!</v>
      </c>
      <c r="M63" s="24" t="e">
        <f t="shared" si="6"/>
        <v>#REF!</v>
      </c>
      <c r="N63" s="24" t="e">
        <f t="shared" si="6"/>
        <v>#REF!</v>
      </c>
      <c r="O63" s="24" t="e">
        <f t="shared" si="6"/>
        <v>#REF!</v>
      </c>
      <c r="P63" s="25" t="e">
        <f t="shared" si="6"/>
        <v>#REF!</v>
      </c>
      <c r="R63" s="24" t="e">
        <f>IF(J63=0,0,Agents($D$4,$D$5,J63,$D$3)/(1-$D$7))</f>
        <v>#REF!</v>
      </c>
      <c r="S63" s="24" t="e">
        <f>IF(K63=0,0,Agents($D$4,$D$5,K63,$D$3)/(1-$D$7))</f>
        <v>#REF!</v>
      </c>
      <c r="T63" s="24" t="e">
        <f>IF(L63=0,0,Agents($D$4,$D$5,L63,$D$3)/(1-$D$7))</f>
        <v>#REF!</v>
      </c>
      <c r="U63" s="24" t="e">
        <f>IF(M63=0,0,Agents($D$4,$D$5,M63,$D$3)/(1-$D$7))</f>
        <v>#REF!</v>
      </c>
      <c r="V63" s="24" t="e">
        <f>IF(N63=0,0,Agents($D$4,$D$5,N63,$D$3)/(1-$D$7))</f>
        <v>#REF!</v>
      </c>
      <c r="W63" s="24" t="e">
        <f>IF(O63=0,0,Agents($D$4,$D$5,O63,$D$3)/(1-$D$7))</f>
        <v>#REF!</v>
      </c>
      <c r="X63" s="24" t="e">
        <f>IF(P63=0,0,Agents($D$4,$D$5,P63,$D$3)/(1-$D$7))</f>
        <v>#REF!</v>
      </c>
    </row>
    <row r="64" spans="1:24" x14ac:dyDescent="0.25">
      <c r="A64" s="8">
        <v>0.77083333333333337</v>
      </c>
      <c r="B64" s="65">
        <v>1.9607843137254902E-2</v>
      </c>
      <c r="C64" s="66">
        <v>2.3488723971467683E-3</v>
      </c>
      <c r="D64" s="66">
        <v>2.1702220009446847E-3</v>
      </c>
      <c r="E64" s="66">
        <v>1.9257221458046766E-3</v>
      </c>
      <c r="F64" s="66">
        <v>2.2600738658287854E-3</v>
      </c>
      <c r="G64" s="66">
        <v>1.7178793899287454E-3</v>
      </c>
      <c r="H64" s="67">
        <v>6.3176895306859202E-3</v>
      </c>
      <c r="J64" s="23" t="e">
        <f t="shared" si="6"/>
        <v>#REF!</v>
      </c>
      <c r="K64" s="24" t="e">
        <f t="shared" si="6"/>
        <v>#REF!</v>
      </c>
      <c r="L64" s="24" t="e">
        <f t="shared" si="6"/>
        <v>#REF!</v>
      </c>
      <c r="M64" s="24" t="e">
        <f t="shared" si="6"/>
        <v>#REF!</v>
      </c>
      <c r="N64" s="24" t="e">
        <f t="shared" si="6"/>
        <v>#REF!</v>
      </c>
      <c r="O64" s="24" t="e">
        <f t="shared" si="6"/>
        <v>#REF!</v>
      </c>
      <c r="P64" s="25" t="e">
        <f t="shared" si="6"/>
        <v>#REF!</v>
      </c>
      <c r="R64" s="24" t="e">
        <f>IF(J64=0,0,Agents($D$4,$D$5,J64,$D$3)/(1-$D$7))</f>
        <v>#REF!</v>
      </c>
      <c r="S64" s="24" t="e">
        <f>IF(K64=0,0,Agents($D$4,$D$5,K64,$D$3)/(1-$D$7))</f>
        <v>#REF!</v>
      </c>
      <c r="T64" s="24" t="e">
        <f>IF(L64=0,0,Agents($D$4,$D$5,L64,$D$3)/(1-$D$7))</f>
        <v>#REF!</v>
      </c>
      <c r="U64" s="24" t="e">
        <f>IF(M64=0,0,Agents($D$4,$D$5,M64,$D$3)/(1-$D$7))</f>
        <v>#REF!</v>
      </c>
      <c r="V64" s="24" t="e">
        <f>IF(N64=0,0,Agents($D$4,$D$5,N64,$D$3)/(1-$D$7))</f>
        <v>#REF!</v>
      </c>
      <c r="W64" s="24" t="e">
        <f>IF(O64=0,0,Agents($D$4,$D$5,O64,$D$3)/(1-$D$7))</f>
        <v>#REF!</v>
      </c>
      <c r="X64" s="24" t="e">
        <f>IF(P64=0,0,Agents($D$4,$D$5,P64,$D$3)/(1-$D$7))</f>
        <v>#REF!</v>
      </c>
    </row>
    <row r="65" spans="1:24" x14ac:dyDescent="0.25">
      <c r="A65" s="7">
        <v>0.79166666666666663</v>
      </c>
      <c r="B65" s="62">
        <v>1.9607843137254902E-2</v>
      </c>
      <c r="C65" s="63">
        <v>1.1095900281000073E-3</v>
      </c>
      <c r="D65" s="63">
        <v>9.1915284745892531E-4</v>
      </c>
      <c r="E65" s="63">
        <v>6.681076832383572E-4</v>
      </c>
      <c r="F65" s="63">
        <v>7.7173253955129266E-4</v>
      </c>
      <c r="G65" s="63">
        <v>9.1122298074481278E-4</v>
      </c>
      <c r="H65" s="64">
        <v>8.1227436823104685E-3</v>
      </c>
      <c r="J65" s="23" t="e">
        <f t="shared" si="6"/>
        <v>#REF!</v>
      </c>
      <c r="K65" s="24" t="e">
        <f t="shared" si="6"/>
        <v>#REF!</v>
      </c>
      <c r="L65" s="24" t="e">
        <f t="shared" si="6"/>
        <v>#REF!</v>
      </c>
      <c r="M65" s="24" t="e">
        <f t="shared" si="6"/>
        <v>#REF!</v>
      </c>
      <c r="N65" s="24" t="e">
        <f t="shared" si="6"/>
        <v>#REF!</v>
      </c>
      <c r="O65" s="24" t="e">
        <f t="shared" si="6"/>
        <v>#REF!</v>
      </c>
      <c r="P65" s="25" t="e">
        <f t="shared" si="6"/>
        <v>#REF!</v>
      </c>
      <c r="R65" s="24" t="e">
        <f>IF(J65=0,0,Agents($D$4,$D$5,J65,$D$3)/(1-$D$7))</f>
        <v>#REF!</v>
      </c>
      <c r="S65" s="24" t="e">
        <f>IF(K65=0,0,Agents($D$4,$D$5,K65,$D$3)/(1-$D$7))</f>
        <v>#REF!</v>
      </c>
      <c r="T65" s="24" t="e">
        <f>IF(L65=0,0,Agents($D$4,$D$5,L65,$D$3)/(1-$D$7))</f>
        <v>#REF!</v>
      </c>
      <c r="U65" s="24" t="e">
        <f>IF(M65=0,0,Agents($D$4,$D$5,M65,$D$3)/(1-$D$7))</f>
        <v>#REF!</v>
      </c>
      <c r="V65" s="24" t="e">
        <f>IF(N65=0,0,Agents($D$4,$D$5,N65,$D$3)/(1-$D$7))</f>
        <v>#REF!</v>
      </c>
      <c r="W65" s="24" t="e">
        <f>IF(O65=0,0,Agents($D$4,$D$5,O65,$D$3)/(1-$D$7))</f>
        <v>#REF!</v>
      </c>
      <c r="X65" s="24" t="e">
        <f>IF(P65=0,0,Agents($D$4,$D$5,P65,$D$3)/(1-$D$7))</f>
        <v>#REF!</v>
      </c>
    </row>
    <row r="66" spans="1:24" x14ac:dyDescent="0.25">
      <c r="A66" s="9">
        <v>0.8125</v>
      </c>
      <c r="B66" s="65">
        <v>2.9411764705882353E-2</v>
      </c>
      <c r="C66" s="66">
        <v>5.6200014410260105E-4</v>
      </c>
      <c r="D66" s="66">
        <v>4.851084472699884E-4</v>
      </c>
      <c r="E66" s="66">
        <v>3.9300451955197487E-4</v>
      </c>
      <c r="F66" s="66">
        <v>5.3745659004465025E-4</v>
      </c>
      <c r="G66" s="66">
        <v>4.0332820459196631E-4</v>
      </c>
      <c r="H66" s="67">
        <v>9.9277978339350186E-3</v>
      </c>
      <c r="J66" s="23" t="e">
        <f t="shared" si="6"/>
        <v>#REF!</v>
      </c>
      <c r="K66" s="24" t="e">
        <f t="shared" si="6"/>
        <v>#REF!</v>
      </c>
      <c r="L66" s="24" t="e">
        <f t="shared" si="6"/>
        <v>#REF!</v>
      </c>
      <c r="M66" s="24" t="e">
        <f t="shared" si="6"/>
        <v>#REF!</v>
      </c>
      <c r="N66" s="24" t="e">
        <f t="shared" si="6"/>
        <v>#REF!</v>
      </c>
      <c r="O66" s="24" t="e">
        <f t="shared" si="6"/>
        <v>#REF!</v>
      </c>
      <c r="P66" s="25" t="e">
        <f t="shared" si="6"/>
        <v>#REF!</v>
      </c>
      <c r="R66" s="24" t="e">
        <f>IF(J66=0,0,Agents($D$4,$D$5,J66,$D$3)/(1-$D$7))</f>
        <v>#REF!</v>
      </c>
      <c r="S66" s="24" t="e">
        <f>IF(K66=0,0,Agents($D$4,$D$5,K66,$D$3)/(1-$D$7))</f>
        <v>#REF!</v>
      </c>
      <c r="T66" s="24" t="e">
        <f>IF(L66=0,0,Agents($D$4,$D$5,L66,$D$3)/(1-$D$7))</f>
        <v>#REF!</v>
      </c>
      <c r="U66" s="24" t="e">
        <f>IF(M66=0,0,Agents($D$4,$D$5,M66,$D$3)/(1-$D$7))</f>
        <v>#REF!</v>
      </c>
      <c r="V66" s="24" t="e">
        <f>IF(N66=0,0,Agents($D$4,$D$5,N66,$D$3)/(1-$D$7))</f>
        <v>#REF!</v>
      </c>
      <c r="W66" s="24" t="e">
        <f>IF(O66=0,0,Agents($D$4,$D$5,O66,$D$3)/(1-$D$7))</f>
        <v>#REF!</v>
      </c>
      <c r="X66" s="24" t="e">
        <f>IF(P66=0,0,Agents($D$4,$D$5,P66,$D$3)/(1-$D$7))</f>
        <v>#REF!</v>
      </c>
    </row>
    <row r="67" spans="1:24" x14ac:dyDescent="0.25">
      <c r="A67" s="7"/>
      <c r="B67" s="68"/>
      <c r="C67" s="69"/>
      <c r="D67" s="69"/>
      <c r="E67" s="69"/>
      <c r="F67" s="69"/>
      <c r="G67" s="69"/>
      <c r="H67" s="70"/>
      <c r="J67" s="23" t="e">
        <f t="shared" si="6"/>
        <v>#REF!</v>
      </c>
      <c r="K67" s="24" t="e">
        <f t="shared" si="6"/>
        <v>#REF!</v>
      </c>
      <c r="L67" s="24" t="e">
        <f t="shared" si="6"/>
        <v>#REF!</v>
      </c>
      <c r="M67" s="24" t="e">
        <f t="shared" si="6"/>
        <v>#REF!</v>
      </c>
      <c r="N67" s="24" t="e">
        <f t="shared" si="6"/>
        <v>#REF!</v>
      </c>
      <c r="O67" s="24" t="e">
        <f t="shared" si="6"/>
        <v>#REF!</v>
      </c>
      <c r="P67" s="25" t="e">
        <f t="shared" si="6"/>
        <v>#REF!</v>
      </c>
      <c r="R67" s="24" t="e">
        <f>IF(J67=0,0,Agents($D$4,$D$5,J67,$D$3)/(1-$D$7))</f>
        <v>#REF!</v>
      </c>
      <c r="S67" s="24" t="e">
        <f>IF(K67=0,0,Agents($D$4,$D$5,K67,$D$3)/(1-$D$7))</f>
        <v>#REF!</v>
      </c>
      <c r="T67" s="24" t="e">
        <f>IF(L67=0,0,Agents($D$4,$D$5,L67,$D$3)/(1-$D$7))</f>
        <v>#REF!</v>
      </c>
      <c r="U67" s="24" t="e">
        <f>IF(M67=0,0,Agents($D$4,$D$5,M67,$D$3)/(1-$D$7))</f>
        <v>#REF!</v>
      </c>
      <c r="V67" s="24" t="e">
        <f>IF(N67=0,0,Agents($D$4,$D$5,N67,$D$3)/(1-$D$7))</f>
        <v>#REF!</v>
      </c>
      <c r="W67" s="24" t="e">
        <f>IF(O67=0,0,Agents($D$4,$D$5,O67,$D$3)/(1-$D$7))</f>
        <v>#REF!</v>
      </c>
      <c r="X67" s="24" t="e">
        <f>IF(P67=0,0,Agents($D$4,$D$5,P67,$D$3)/(1-$D$7))</f>
        <v>#REF!</v>
      </c>
    </row>
    <row r="68" spans="1:24" x14ac:dyDescent="0.25">
      <c r="A68" s="9"/>
      <c r="B68" s="68"/>
      <c r="C68" s="69"/>
      <c r="D68" s="69"/>
      <c r="E68" s="69"/>
      <c r="F68" s="69"/>
      <c r="G68" s="69"/>
      <c r="H68" s="70"/>
      <c r="J68" s="23" t="e">
        <f t="shared" si="6"/>
        <v>#REF!</v>
      </c>
      <c r="K68" s="24" t="e">
        <f t="shared" si="6"/>
        <v>#REF!</v>
      </c>
      <c r="L68" s="24" t="e">
        <f t="shared" si="6"/>
        <v>#REF!</v>
      </c>
      <c r="M68" s="24" t="e">
        <f t="shared" si="6"/>
        <v>#REF!</v>
      </c>
      <c r="N68" s="24" t="e">
        <f t="shared" si="6"/>
        <v>#REF!</v>
      </c>
      <c r="O68" s="24" t="e">
        <f t="shared" si="6"/>
        <v>#REF!</v>
      </c>
      <c r="P68" s="25" t="e">
        <f t="shared" si="6"/>
        <v>#REF!</v>
      </c>
      <c r="R68" s="24" t="e">
        <f>IF(J68=0,0,Agents($D$4,$D$5,J68,$D$3)/(1-$D$7))</f>
        <v>#REF!</v>
      </c>
      <c r="S68" s="24" t="e">
        <f>IF(K68=0,0,Agents($D$4,$D$5,K68,$D$3)/(1-$D$7))</f>
        <v>#REF!</v>
      </c>
      <c r="T68" s="24" t="e">
        <f>IF(L68=0,0,Agents($D$4,$D$5,L68,$D$3)/(1-$D$7))</f>
        <v>#REF!</v>
      </c>
      <c r="U68" s="24" t="e">
        <f>IF(M68=0,0,Agents($D$4,$D$5,M68,$D$3)/(1-$D$7))</f>
        <v>#REF!</v>
      </c>
      <c r="V68" s="24" t="e">
        <f>IF(N68=0,0,Agents($D$4,$D$5,N68,$D$3)/(1-$D$7))</f>
        <v>#REF!</v>
      </c>
      <c r="W68" s="24" t="e">
        <f>IF(O68=0,0,Agents($D$4,$D$5,O68,$D$3)/(1-$D$7))</f>
        <v>#REF!</v>
      </c>
      <c r="X68" s="24" t="e">
        <f>IF(P68=0,0,Agents($D$4,$D$5,P68,$D$3)/(1-$D$7))</f>
        <v>#REF!</v>
      </c>
    </row>
    <row r="69" spans="1:24" x14ac:dyDescent="0.25">
      <c r="B69" s="71">
        <v>2.7962059323427817E-4</v>
      </c>
      <c r="C69" s="72">
        <v>0.19023795164208565</v>
      </c>
      <c r="D69" s="72">
        <v>0.21474039146883053</v>
      </c>
      <c r="E69" s="72">
        <v>0.20926311749547671</v>
      </c>
      <c r="F69" s="72">
        <v>0.19892537968090357</v>
      </c>
      <c r="G69" s="72">
        <v>0.18351609189100279</v>
      </c>
      <c r="H69" s="73">
        <v>3.0374472284664731E-3</v>
      </c>
      <c r="J69" s="26" t="e">
        <f t="shared" ref="J69:P69" si="7">$D$2*B69/SUM($B$38:$H$38)</f>
        <v>#REF!</v>
      </c>
      <c r="K69" s="26" t="e">
        <f t="shared" si="7"/>
        <v>#REF!</v>
      </c>
      <c r="L69" s="26" t="e">
        <f t="shared" si="7"/>
        <v>#REF!</v>
      </c>
      <c r="M69" s="26" t="e">
        <f t="shared" si="7"/>
        <v>#REF!</v>
      </c>
      <c r="N69" s="26" t="e">
        <f t="shared" si="7"/>
        <v>#REF!</v>
      </c>
      <c r="O69" s="26" t="e">
        <f t="shared" si="7"/>
        <v>#REF!</v>
      </c>
      <c r="P69" s="26" t="e">
        <f t="shared" si="7"/>
        <v>#REF!</v>
      </c>
      <c r="R69" s="26" t="e">
        <f t="shared" ref="R69:X69" si="8">(SUM(R43:R68)/2)/$C$6</f>
        <v>#REF!</v>
      </c>
      <c r="S69" s="26" t="e">
        <f t="shared" si="8"/>
        <v>#REF!</v>
      </c>
      <c r="T69" s="26" t="e">
        <f t="shared" si="8"/>
        <v>#REF!</v>
      </c>
      <c r="U69" s="26" t="e">
        <f t="shared" si="8"/>
        <v>#REF!</v>
      </c>
      <c r="V69" s="26" t="e">
        <f t="shared" si="8"/>
        <v>#REF!</v>
      </c>
      <c r="W69" s="26" t="e">
        <f t="shared" si="8"/>
        <v>#REF!</v>
      </c>
      <c r="X69" s="26" t="e">
        <f t="shared" si="8"/>
        <v>#REF!</v>
      </c>
    </row>
    <row r="70" spans="1:24" x14ac:dyDescent="0.25">
      <c r="R70" s="32" t="e">
        <f>SUM(R69:X69)/5</f>
        <v>#REF!</v>
      </c>
      <c r="S70" s="31"/>
      <c r="T70" s="31"/>
      <c r="U70" s="31"/>
      <c r="V70" s="31"/>
      <c r="W70" s="31"/>
      <c r="X70" s="4"/>
    </row>
    <row r="72" spans="1:24" x14ac:dyDescent="0.25">
      <c r="J72" s="6" t="s">
        <v>14</v>
      </c>
      <c r="K72" s="20"/>
      <c r="L72" s="20"/>
      <c r="M72" s="33">
        <v>43160</v>
      </c>
      <c r="N72" s="20"/>
      <c r="O72" s="20"/>
      <c r="P72" s="21"/>
      <c r="R72" s="6" t="s">
        <v>15</v>
      </c>
      <c r="S72" s="20"/>
      <c r="T72" s="20"/>
      <c r="U72" s="20"/>
      <c r="V72" s="20"/>
      <c r="W72" s="20"/>
      <c r="X72" s="21"/>
    </row>
    <row r="73" spans="1:24" x14ac:dyDescent="0.25">
      <c r="A73" s="5" t="s">
        <v>6</v>
      </c>
      <c r="B73" s="22" t="s">
        <v>13</v>
      </c>
      <c r="C73" s="28" t="s">
        <v>7</v>
      </c>
      <c r="D73" s="28" t="s">
        <v>8</v>
      </c>
      <c r="E73" s="28" t="s">
        <v>9</v>
      </c>
      <c r="F73" s="28" t="s">
        <v>10</v>
      </c>
      <c r="G73" s="28" t="s">
        <v>11</v>
      </c>
      <c r="H73" s="29" t="s">
        <v>12</v>
      </c>
      <c r="J73" s="22" t="s">
        <v>13</v>
      </c>
      <c r="K73" s="20" t="s">
        <v>7</v>
      </c>
      <c r="L73" s="20" t="s">
        <v>8</v>
      </c>
      <c r="M73" s="20" t="s">
        <v>9</v>
      </c>
      <c r="N73" s="20" t="s">
        <v>10</v>
      </c>
      <c r="O73" s="20" t="s">
        <v>11</v>
      </c>
      <c r="P73" s="21" t="s">
        <v>12</v>
      </c>
      <c r="R73" s="22" t="s">
        <v>13</v>
      </c>
      <c r="S73" s="20" t="s">
        <v>7</v>
      </c>
      <c r="T73" s="20" t="s">
        <v>8</v>
      </c>
      <c r="U73" s="20" t="s">
        <v>9</v>
      </c>
      <c r="V73" s="20" t="s">
        <v>10</v>
      </c>
      <c r="W73" s="20" t="s">
        <v>11</v>
      </c>
      <c r="X73" s="21" t="s">
        <v>12</v>
      </c>
    </row>
    <row r="74" spans="1:24" x14ac:dyDescent="0.25">
      <c r="A74" s="10">
        <v>0.33333333333333331</v>
      </c>
      <c r="B74" s="62">
        <v>0</v>
      </c>
      <c r="C74" s="63">
        <v>1.9093594639383239E-2</v>
      </c>
      <c r="D74" s="63">
        <v>2.2455414703892358E-2</v>
      </c>
      <c r="E74" s="63">
        <v>2.2021353245562324E-2</v>
      </c>
      <c r="F74" s="63">
        <v>2.2600738658287857E-2</v>
      </c>
      <c r="G74" s="63">
        <v>2.2287617824119026E-2</v>
      </c>
      <c r="H74" s="64">
        <v>1.3537906137184115E-2</v>
      </c>
      <c r="J74" s="23" t="e">
        <f t="shared" ref="J74:P89" si="9">B74*J$100</f>
        <v>#REF!</v>
      </c>
      <c r="K74" s="24" t="e">
        <f t="shared" si="9"/>
        <v>#REF!</v>
      </c>
      <c r="L74" s="24" t="e">
        <f t="shared" si="9"/>
        <v>#REF!</v>
      </c>
      <c r="M74" s="24" t="e">
        <f t="shared" si="9"/>
        <v>#REF!</v>
      </c>
      <c r="N74" s="24" t="e">
        <f t="shared" si="9"/>
        <v>#REF!</v>
      </c>
      <c r="O74" s="24" t="e">
        <f t="shared" si="9"/>
        <v>#REF!</v>
      </c>
      <c r="P74" s="25" t="e">
        <f t="shared" si="9"/>
        <v>#REF!</v>
      </c>
      <c r="R74" s="24" t="e">
        <f>IF(J74=0,0,Agents($E$4,$E$5,J74,$E$3)/(1-$E$7))</f>
        <v>#REF!</v>
      </c>
      <c r="S74" s="24" t="e">
        <f>IF(K74=0,0,Agents($E$4,$E$5,K74,$E$3)/(1-$E$7))</f>
        <v>#REF!</v>
      </c>
      <c r="T74" s="24" t="e">
        <f>IF(L74=0,0,Agents($E$4,$E$5,L74,$E$3)/(1-$E$7))</f>
        <v>#REF!</v>
      </c>
      <c r="U74" s="24" t="e">
        <f>IF(M74=0,0,Agents($E$4,$E$5,M74,$E$3)/(1-$E$7))</f>
        <v>#REF!</v>
      </c>
      <c r="V74" s="24" t="e">
        <f>IF(N74=0,0,Agents($E$4,$E$5,N74,$E$3)/(1-$E$7))</f>
        <v>#REF!</v>
      </c>
      <c r="W74" s="24" t="e">
        <f>IF(O74=0,0,Agents($E$4,$E$5,O74,$E$3)/(1-$E$7))</f>
        <v>#REF!</v>
      </c>
      <c r="X74" s="24" t="e">
        <f>IF(P74=0,0,Agents($E$4,$E$5,P74,$E$3)/(1-$E$7))</f>
        <v>#REF!</v>
      </c>
    </row>
    <row r="75" spans="1:24" x14ac:dyDescent="0.25">
      <c r="A75" s="8">
        <v>0.35416666666666669</v>
      </c>
      <c r="B75" s="65">
        <v>0</v>
      </c>
      <c r="C75" s="66">
        <v>3.717847107140284E-2</v>
      </c>
      <c r="D75" s="66">
        <v>4.1974646700624257E-2</v>
      </c>
      <c r="E75" s="66">
        <v>4.2287286303792491E-2</v>
      </c>
      <c r="F75" s="66">
        <v>4.0198996747698584E-2</v>
      </c>
      <c r="G75" s="66">
        <v>4.2588470788581329E-2</v>
      </c>
      <c r="H75" s="67">
        <v>2.2563176895306861E-2</v>
      </c>
      <c r="J75" s="23" t="e">
        <f t="shared" si="9"/>
        <v>#REF!</v>
      </c>
      <c r="K75" s="24" t="e">
        <f t="shared" si="9"/>
        <v>#REF!</v>
      </c>
      <c r="L75" s="24" t="e">
        <f t="shared" si="9"/>
        <v>#REF!</v>
      </c>
      <c r="M75" s="24" t="e">
        <f t="shared" si="9"/>
        <v>#REF!</v>
      </c>
      <c r="N75" s="24" t="e">
        <f t="shared" si="9"/>
        <v>#REF!</v>
      </c>
      <c r="O75" s="24" t="e">
        <f t="shared" si="9"/>
        <v>#REF!</v>
      </c>
      <c r="P75" s="25" t="e">
        <f t="shared" si="9"/>
        <v>#REF!</v>
      </c>
      <c r="R75" s="24" t="e">
        <f>IF(J75=0,0,Agents($E$4,$E$5,J75,$E$3)/(1-$E$7))</f>
        <v>#REF!</v>
      </c>
      <c r="S75" s="24" t="e">
        <f>IF(K75=0,0,Agents($E$4,$E$5,K75,$E$3)/(1-$E$7))</f>
        <v>#REF!</v>
      </c>
      <c r="T75" s="24" t="e">
        <f>IF(L75=0,0,Agents($E$4,$E$5,L75,$E$3)/(1-$E$7))</f>
        <v>#REF!</v>
      </c>
      <c r="U75" s="24" t="e">
        <f>IF(M75=0,0,Agents($E$4,$E$5,M75,$E$3)/(1-$E$7))</f>
        <v>#REF!</v>
      </c>
      <c r="V75" s="24" t="e">
        <f>IF(N75=0,0,Agents($E$4,$E$5,N75,$E$3)/(1-$E$7))</f>
        <v>#REF!</v>
      </c>
      <c r="W75" s="24" t="e">
        <f>IF(O75=0,0,Agents($E$4,$E$5,O75,$E$3)/(1-$E$7))</f>
        <v>#REF!</v>
      </c>
      <c r="X75" s="24" t="e">
        <f>IF(P75=0,0,Agents($E$4,$E$5,P75,$E$3)/(1-$E$7))</f>
        <v>#REF!</v>
      </c>
    </row>
    <row r="76" spans="1:24" x14ac:dyDescent="0.25">
      <c r="A76" s="7">
        <v>0.375</v>
      </c>
      <c r="B76" s="62">
        <v>7.8431372549019607E-2</v>
      </c>
      <c r="C76" s="63">
        <v>4.5911088695150946E-2</v>
      </c>
      <c r="D76" s="63">
        <v>5.1983199928510332E-2</v>
      </c>
      <c r="E76" s="63">
        <v>5.2937708783651012E-2</v>
      </c>
      <c r="F76" s="63">
        <v>5.0548481340609672E-2</v>
      </c>
      <c r="G76" s="63">
        <v>5.5524849498827362E-2</v>
      </c>
      <c r="H76" s="64">
        <v>4.1516245487364621E-2</v>
      </c>
      <c r="J76" s="23" t="e">
        <f t="shared" si="9"/>
        <v>#REF!</v>
      </c>
      <c r="K76" s="24" t="e">
        <f t="shared" si="9"/>
        <v>#REF!</v>
      </c>
      <c r="L76" s="24" t="e">
        <f t="shared" si="9"/>
        <v>#REF!</v>
      </c>
      <c r="M76" s="24" t="e">
        <f t="shared" si="9"/>
        <v>#REF!</v>
      </c>
      <c r="N76" s="24" t="e">
        <f t="shared" si="9"/>
        <v>#REF!</v>
      </c>
      <c r="O76" s="24" t="e">
        <f t="shared" si="9"/>
        <v>#REF!</v>
      </c>
      <c r="P76" s="25" t="e">
        <f t="shared" si="9"/>
        <v>#REF!</v>
      </c>
      <c r="R76" s="24" t="e">
        <f>IF(J76=0,0,Agents($E$4,$E$5,J76,$E$3)/(1-$E$7))</f>
        <v>#REF!</v>
      </c>
      <c r="S76" s="24" t="e">
        <f>IF(K76=0,0,Agents($E$4,$E$5,K76,$E$3)/(1-$E$7))</f>
        <v>#REF!</v>
      </c>
      <c r="T76" s="24" t="e">
        <f>IF(L76=0,0,Agents($E$4,$E$5,L76,$E$3)/(1-$E$7))</f>
        <v>#REF!</v>
      </c>
      <c r="U76" s="24" t="e">
        <f>IF(M76=0,0,Agents($E$4,$E$5,M76,$E$3)/(1-$E$7))</f>
        <v>#REF!</v>
      </c>
      <c r="V76" s="24" t="e">
        <f>IF(N76=0,0,Agents($E$4,$E$5,N76,$E$3)/(1-$E$7))</f>
        <v>#REF!</v>
      </c>
      <c r="W76" s="24" t="e">
        <f>IF(O76=0,0,Agents($E$4,$E$5,O76,$E$3)/(1-$E$7))</f>
        <v>#REF!</v>
      </c>
      <c r="X76" s="24" t="e">
        <f>IF(P76=0,0,Agents($E$4,$E$5,P76,$E$3)/(1-$E$7))</f>
        <v>#REF!</v>
      </c>
    </row>
    <row r="77" spans="1:24" x14ac:dyDescent="0.25">
      <c r="A77" s="8">
        <v>0.39583333333333331</v>
      </c>
      <c r="B77" s="65">
        <v>4.9019607843137254E-2</v>
      </c>
      <c r="C77" s="66">
        <v>5.5767706607104256E-2</v>
      </c>
      <c r="D77" s="66">
        <v>5.8340673790101237E-2</v>
      </c>
      <c r="E77" s="66">
        <v>5.6841553677867293E-2</v>
      </c>
      <c r="F77" s="66">
        <v>5.8403616118185328E-2</v>
      </c>
      <c r="G77" s="66">
        <v>6.3949927550303987E-2</v>
      </c>
      <c r="H77" s="67">
        <v>4.6028880866425995E-2</v>
      </c>
      <c r="J77" s="23" t="e">
        <f t="shared" si="9"/>
        <v>#REF!</v>
      </c>
      <c r="K77" s="24" t="e">
        <f t="shared" si="9"/>
        <v>#REF!</v>
      </c>
      <c r="L77" s="24" t="e">
        <f t="shared" si="9"/>
        <v>#REF!</v>
      </c>
      <c r="M77" s="24" t="e">
        <f t="shared" si="9"/>
        <v>#REF!</v>
      </c>
      <c r="N77" s="24" t="e">
        <f t="shared" si="9"/>
        <v>#REF!</v>
      </c>
      <c r="O77" s="24" t="e">
        <f t="shared" si="9"/>
        <v>#REF!</v>
      </c>
      <c r="P77" s="25" t="e">
        <f t="shared" si="9"/>
        <v>#REF!</v>
      </c>
      <c r="R77" s="24" t="e">
        <f>IF(J77=0,0,Agents($E$4,$E$5,J77,$E$3)/(1-$E$7))</f>
        <v>#REF!</v>
      </c>
      <c r="S77" s="24" t="e">
        <f>IF(K77=0,0,Agents($E$4,$E$5,K77,$E$3)/(1-$E$7))</f>
        <v>#REF!</v>
      </c>
      <c r="T77" s="24" t="e">
        <f>IF(L77=0,0,Agents($E$4,$E$5,L77,$E$3)/(1-$E$7))</f>
        <v>#REF!</v>
      </c>
      <c r="U77" s="24" t="e">
        <f>IF(M77=0,0,Agents($E$4,$E$5,M77,$E$3)/(1-$E$7))</f>
        <v>#REF!</v>
      </c>
      <c r="V77" s="24" t="e">
        <f>IF(N77=0,0,Agents($E$4,$E$5,N77,$E$3)/(1-$E$7))</f>
        <v>#REF!</v>
      </c>
      <c r="W77" s="24" t="e">
        <f>IF(O77=0,0,Agents($E$4,$E$5,O77,$E$3)/(1-$E$7))</f>
        <v>#REF!</v>
      </c>
      <c r="X77" s="24" t="e">
        <f>IF(P77=0,0,Agents($E$4,$E$5,P77,$E$3)/(1-$E$7))</f>
        <v>#REF!</v>
      </c>
    </row>
    <row r="78" spans="1:24" x14ac:dyDescent="0.25">
      <c r="A78" s="7">
        <v>0.41666666666666669</v>
      </c>
      <c r="B78" s="62">
        <v>4.9019607843137254E-2</v>
      </c>
      <c r="C78" s="63">
        <v>5.6127963109734128E-2</v>
      </c>
      <c r="D78" s="63">
        <v>6.1149196379559061E-2</v>
      </c>
      <c r="E78" s="63">
        <v>5.9396083054955133E-2</v>
      </c>
      <c r="F78" s="63">
        <v>5.9643900556749903E-2</v>
      </c>
      <c r="G78" s="63">
        <v>6.5563240368671852E-2</v>
      </c>
      <c r="H78" s="64">
        <v>7.4909747292418769E-2</v>
      </c>
      <c r="J78" s="23" t="e">
        <f t="shared" si="9"/>
        <v>#REF!</v>
      </c>
      <c r="K78" s="24" t="e">
        <f t="shared" si="9"/>
        <v>#REF!</v>
      </c>
      <c r="L78" s="24" t="e">
        <f t="shared" si="9"/>
        <v>#REF!</v>
      </c>
      <c r="M78" s="24" t="e">
        <f t="shared" si="9"/>
        <v>#REF!</v>
      </c>
      <c r="N78" s="24" t="e">
        <f t="shared" si="9"/>
        <v>#REF!</v>
      </c>
      <c r="O78" s="24" t="e">
        <f t="shared" si="9"/>
        <v>#REF!</v>
      </c>
      <c r="P78" s="25" t="e">
        <f t="shared" si="9"/>
        <v>#REF!</v>
      </c>
      <c r="R78" s="24" t="e">
        <f>IF(J78=0,0,Agents($E$4,$E$5,J78,$E$3)/(1-$E$7))</f>
        <v>#REF!</v>
      </c>
      <c r="S78" s="24" t="e">
        <f>IF(K78=0,0,Agents($E$4,$E$5,K78,$E$3)/(1-$E$7))</f>
        <v>#REF!</v>
      </c>
      <c r="T78" s="24" t="e">
        <f>IF(L78=0,0,Agents($E$4,$E$5,L78,$E$3)/(1-$E$7))</f>
        <v>#REF!</v>
      </c>
      <c r="U78" s="24" t="e">
        <f>IF(M78=0,0,Agents($E$4,$E$5,M78,$E$3)/(1-$E$7))</f>
        <v>#REF!</v>
      </c>
      <c r="V78" s="24" t="e">
        <f>IF(N78=0,0,Agents($E$4,$E$5,N78,$E$3)/(1-$E$7))</f>
        <v>#REF!</v>
      </c>
      <c r="W78" s="24" t="e">
        <f>IF(O78=0,0,Agents($E$4,$E$5,O78,$E$3)/(1-$E$7))</f>
        <v>#REF!</v>
      </c>
      <c r="X78" s="24" t="e">
        <f>IF(P78=0,0,Agents($E$4,$E$5,P78,$E$3)/(1-$E$7))</f>
        <v>#REF!</v>
      </c>
    </row>
    <row r="79" spans="1:24" x14ac:dyDescent="0.25">
      <c r="A79" s="8">
        <v>0.4375</v>
      </c>
      <c r="B79" s="65">
        <v>3.9215686274509803E-2</v>
      </c>
      <c r="C79" s="66">
        <v>6.0580733482239357E-2</v>
      </c>
      <c r="D79" s="66">
        <v>6.1570474767977737E-2</v>
      </c>
      <c r="E79" s="66">
        <v>6.1531407611187527E-2</v>
      </c>
      <c r="F79" s="66">
        <v>6.0415633096301199E-2</v>
      </c>
      <c r="G79" s="66">
        <v>6.4965717102609677E-2</v>
      </c>
      <c r="H79" s="67">
        <v>6.6787003610108309E-2</v>
      </c>
      <c r="J79" s="23" t="e">
        <f t="shared" si="9"/>
        <v>#REF!</v>
      </c>
      <c r="K79" s="24" t="e">
        <f t="shared" si="9"/>
        <v>#REF!</v>
      </c>
      <c r="L79" s="24" t="e">
        <f t="shared" si="9"/>
        <v>#REF!</v>
      </c>
      <c r="M79" s="24" t="e">
        <f t="shared" si="9"/>
        <v>#REF!</v>
      </c>
      <c r="N79" s="24" t="e">
        <f t="shared" si="9"/>
        <v>#REF!</v>
      </c>
      <c r="O79" s="24" t="e">
        <f t="shared" si="9"/>
        <v>#REF!</v>
      </c>
      <c r="P79" s="25" t="e">
        <f t="shared" si="9"/>
        <v>#REF!</v>
      </c>
      <c r="R79" s="24" t="e">
        <f>IF(J79=0,0,Agents($E$4,$E$5,J79,$E$3)/(1-$E$7))</f>
        <v>#REF!</v>
      </c>
      <c r="S79" s="24" t="e">
        <f>IF(K79=0,0,Agents($E$4,$E$5,K79,$E$3)/(1-$E$7))</f>
        <v>#REF!</v>
      </c>
      <c r="T79" s="24" t="e">
        <f>IF(L79=0,0,Agents($E$4,$E$5,L79,$E$3)/(1-$E$7))</f>
        <v>#REF!</v>
      </c>
      <c r="U79" s="24" t="e">
        <f>IF(M79=0,0,Agents($E$4,$E$5,M79,$E$3)/(1-$E$7))</f>
        <v>#REF!</v>
      </c>
      <c r="V79" s="24" t="e">
        <f>IF(N79=0,0,Agents($E$4,$E$5,N79,$E$3)/(1-$E$7))</f>
        <v>#REF!</v>
      </c>
      <c r="W79" s="24" t="e">
        <f>IF(O79=0,0,Agents($E$4,$E$5,O79,$E$3)/(1-$E$7))</f>
        <v>#REF!</v>
      </c>
      <c r="X79" s="24" t="e">
        <f>IF(P79=0,0,Agents($E$4,$E$5,P79,$E$3)/(1-$E$7))</f>
        <v>#REF!</v>
      </c>
    </row>
    <row r="80" spans="1:24" x14ac:dyDescent="0.25">
      <c r="A80" s="7">
        <v>0.45833333333333331</v>
      </c>
      <c r="B80" s="62">
        <v>6.8627450980392163E-2</v>
      </c>
      <c r="C80" s="63">
        <v>6.3491606023488731E-2</v>
      </c>
      <c r="D80" s="63">
        <v>6.1978987144626151E-2</v>
      </c>
      <c r="E80" s="63">
        <v>6.2199515294425883E-2</v>
      </c>
      <c r="F80" s="63">
        <v>6.1614574720246958E-2</v>
      </c>
      <c r="G80" s="63">
        <v>6.4024617958561764E-2</v>
      </c>
      <c r="H80" s="64">
        <v>6.4981949458483748E-2</v>
      </c>
      <c r="J80" s="23" t="e">
        <f t="shared" si="9"/>
        <v>#REF!</v>
      </c>
      <c r="K80" s="24" t="e">
        <f t="shared" si="9"/>
        <v>#REF!</v>
      </c>
      <c r="L80" s="24" t="e">
        <f t="shared" si="9"/>
        <v>#REF!</v>
      </c>
      <c r="M80" s="24" t="e">
        <f t="shared" si="9"/>
        <v>#REF!</v>
      </c>
      <c r="N80" s="24" t="e">
        <f t="shared" si="9"/>
        <v>#REF!</v>
      </c>
      <c r="O80" s="24" t="e">
        <f t="shared" si="9"/>
        <v>#REF!</v>
      </c>
      <c r="P80" s="25" t="e">
        <f t="shared" si="9"/>
        <v>#REF!</v>
      </c>
      <c r="R80" s="24" t="e">
        <f>IF(J80=0,0,Agents($E$4,$E$5,J80,$E$3)/(1-$E$7))</f>
        <v>#REF!</v>
      </c>
      <c r="S80" s="24" t="e">
        <f>IF(K80=0,0,Agents($E$4,$E$5,K80,$E$3)/(1-$E$7))</f>
        <v>#REF!</v>
      </c>
      <c r="T80" s="24" t="e">
        <f>IF(L80=0,0,Agents($E$4,$E$5,L80,$E$3)/(1-$E$7))</f>
        <v>#REF!</v>
      </c>
      <c r="U80" s="24" t="e">
        <f>IF(M80=0,0,Agents($E$4,$E$5,M80,$E$3)/(1-$E$7))</f>
        <v>#REF!</v>
      </c>
      <c r="V80" s="24" t="e">
        <f>IF(N80=0,0,Agents($E$4,$E$5,N80,$E$3)/(1-$E$7))</f>
        <v>#REF!</v>
      </c>
      <c r="W80" s="24" t="e">
        <f>IF(O80=0,0,Agents($E$4,$E$5,O80,$E$3)/(1-$E$7))</f>
        <v>#REF!</v>
      </c>
      <c r="X80" s="24" t="e">
        <f>IF(P80=0,0,Agents($E$4,$E$5,P80,$E$3)/(1-$E$7))</f>
        <v>#REF!</v>
      </c>
    </row>
    <row r="81" spans="1:24" x14ac:dyDescent="0.25">
      <c r="A81" s="8">
        <v>0.47916666666666669</v>
      </c>
      <c r="B81" s="65">
        <v>8.8235294117647065E-2</v>
      </c>
      <c r="C81" s="66">
        <v>6.0162835939188704E-2</v>
      </c>
      <c r="D81" s="66">
        <v>5.8851314260911745E-2</v>
      </c>
      <c r="E81" s="66">
        <v>5.9147180192572216E-2</v>
      </c>
      <c r="F81" s="66">
        <v>5.9588776803924812E-2</v>
      </c>
      <c r="G81" s="66">
        <v>6.3203023467726271E-2</v>
      </c>
      <c r="H81" s="67">
        <v>7.2202166064981949E-2</v>
      </c>
      <c r="J81" s="23" t="e">
        <f t="shared" si="9"/>
        <v>#REF!</v>
      </c>
      <c r="K81" s="24" t="e">
        <f t="shared" si="9"/>
        <v>#REF!</v>
      </c>
      <c r="L81" s="24" t="e">
        <f t="shared" si="9"/>
        <v>#REF!</v>
      </c>
      <c r="M81" s="24" t="e">
        <f t="shared" si="9"/>
        <v>#REF!</v>
      </c>
      <c r="N81" s="24" t="e">
        <f t="shared" si="9"/>
        <v>#REF!</v>
      </c>
      <c r="O81" s="24" t="e">
        <f t="shared" si="9"/>
        <v>#REF!</v>
      </c>
      <c r="P81" s="25" t="e">
        <f t="shared" si="9"/>
        <v>#REF!</v>
      </c>
      <c r="R81" s="24" t="e">
        <f>IF(J81=0,0,Agents($E$4,$E$5,J81,$E$3)/(1-$E$7))</f>
        <v>#REF!</v>
      </c>
      <c r="S81" s="24" t="e">
        <f>IF(K81=0,0,Agents($E$4,$E$5,K81,$E$3)/(1-$E$7))</f>
        <v>#REF!</v>
      </c>
      <c r="T81" s="24" t="e">
        <f>IF(L81=0,0,Agents($E$4,$E$5,L81,$E$3)/(1-$E$7))</f>
        <v>#REF!</v>
      </c>
      <c r="U81" s="24" t="e">
        <f>IF(M81=0,0,Agents($E$4,$E$5,M81,$E$3)/(1-$E$7))</f>
        <v>#REF!</v>
      </c>
      <c r="V81" s="24" t="e">
        <f>IF(N81=0,0,Agents($E$4,$E$5,N81,$E$3)/(1-$E$7))</f>
        <v>#REF!</v>
      </c>
      <c r="W81" s="24" t="e">
        <f>IF(O81=0,0,Agents($E$4,$E$5,O81,$E$3)/(1-$E$7))</f>
        <v>#REF!</v>
      </c>
      <c r="X81" s="24" t="e">
        <f>IF(P81=0,0,Agents($E$4,$E$5,P81,$E$3)/(1-$E$7))</f>
        <v>#REF!</v>
      </c>
    </row>
    <row r="82" spans="1:24" x14ac:dyDescent="0.25">
      <c r="A82" s="7">
        <v>0.5</v>
      </c>
      <c r="B82" s="62">
        <v>8.8235294117647065E-2</v>
      </c>
      <c r="C82" s="63">
        <v>5.6517040132574393E-2</v>
      </c>
      <c r="D82" s="63">
        <v>5.5672577330116296E-2</v>
      </c>
      <c r="E82" s="63">
        <v>5.551843846204231E-2</v>
      </c>
      <c r="F82" s="63">
        <v>5.5909266302849897E-2</v>
      </c>
      <c r="G82" s="63">
        <v>5.7900004481424495E-2</v>
      </c>
      <c r="H82" s="64">
        <v>6.3176895306859202E-2</v>
      </c>
      <c r="J82" s="23" t="e">
        <f t="shared" si="9"/>
        <v>#REF!</v>
      </c>
      <c r="K82" s="24" t="e">
        <f t="shared" si="9"/>
        <v>#REF!</v>
      </c>
      <c r="L82" s="24" t="e">
        <f t="shared" si="9"/>
        <v>#REF!</v>
      </c>
      <c r="M82" s="24" t="e">
        <f t="shared" si="9"/>
        <v>#REF!</v>
      </c>
      <c r="N82" s="24" t="e">
        <f t="shared" si="9"/>
        <v>#REF!</v>
      </c>
      <c r="O82" s="24" t="e">
        <f t="shared" si="9"/>
        <v>#REF!</v>
      </c>
      <c r="P82" s="25" t="e">
        <f t="shared" si="9"/>
        <v>#REF!</v>
      </c>
      <c r="R82" s="24" t="e">
        <f>IF(J82=0,0,Agents($E$4,$E$5,J82,$E$3)/(1-$E$7))</f>
        <v>#REF!</v>
      </c>
      <c r="S82" s="24" t="e">
        <f>IF(K82=0,0,Agents($E$4,$E$5,K82,$E$3)/(1-$E$7))</f>
        <v>#REF!</v>
      </c>
      <c r="T82" s="24" t="e">
        <f>IF(L82=0,0,Agents($E$4,$E$5,L82,$E$3)/(1-$E$7))</f>
        <v>#REF!</v>
      </c>
      <c r="U82" s="24" t="e">
        <f>IF(M82=0,0,Agents($E$4,$E$5,M82,$E$3)/(1-$E$7))</f>
        <v>#REF!</v>
      </c>
      <c r="V82" s="24" t="e">
        <f>IF(N82=0,0,Agents($E$4,$E$5,N82,$E$3)/(1-$E$7))</f>
        <v>#REF!</v>
      </c>
      <c r="W82" s="24" t="e">
        <f>IF(O82=0,0,Agents($E$4,$E$5,O82,$E$3)/(1-$E$7))</f>
        <v>#REF!</v>
      </c>
      <c r="X82" s="24" t="e">
        <f>IF(P82=0,0,Agents($E$4,$E$5,P82,$E$3)/(1-$E$7))</f>
        <v>#REF!</v>
      </c>
    </row>
    <row r="83" spans="1:24" x14ac:dyDescent="0.25">
      <c r="A83" s="8">
        <v>0.52083333333333337</v>
      </c>
      <c r="B83" s="65">
        <v>2.9411764705882353E-2</v>
      </c>
      <c r="C83" s="66">
        <v>5.526334750342244E-2</v>
      </c>
      <c r="D83" s="66">
        <v>5.3859803658738971E-2</v>
      </c>
      <c r="E83" s="66">
        <v>5.6265147049191062E-2</v>
      </c>
      <c r="F83" s="66">
        <v>5.4365801223747311E-2</v>
      </c>
      <c r="G83" s="66">
        <v>5.573398264194912E-2</v>
      </c>
      <c r="H83" s="67">
        <v>5.5054151624548735E-2</v>
      </c>
      <c r="J83" s="23" t="e">
        <f t="shared" si="9"/>
        <v>#REF!</v>
      </c>
      <c r="K83" s="24" t="e">
        <f t="shared" si="9"/>
        <v>#REF!</v>
      </c>
      <c r="L83" s="24" t="e">
        <f t="shared" si="9"/>
        <v>#REF!</v>
      </c>
      <c r="M83" s="24" t="e">
        <f t="shared" si="9"/>
        <v>#REF!</v>
      </c>
      <c r="N83" s="24" t="e">
        <f t="shared" si="9"/>
        <v>#REF!</v>
      </c>
      <c r="O83" s="24" t="e">
        <f t="shared" si="9"/>
        <v>#REF!</v>
      </c>
      <c r="P83" s="25" t="e">
        <f t="shared" si="9"/>
        <v>#REF!</v>
      </c>
      <c r="R83" s="24" t="e">
        <f>IF(J83=0,0,Agents($E$4,$E$5,J83,$E$3)/(1-$E$7))</f>
        <v>#REF!</v>
      </c>
      <c r="S83" s="24" t="e">
        <f>IF(K83=0,0,Agents($E$4,$E$5,K83,$E$3)/(1-$E$7))</f>
        <v>#REF!</v>
      </c>
      <c r="T83" s="24" t="e">
        <f>IF(L83=0,0,Agents($E$4,$E$5,L83,$E$3)/(1-$E$7))</f>
        <v>#REF!</v>
      </c>
      <c r="U83" s="24" t="e">
        <f>IF(M83=0,0,Agents($E$4,$E$5,M83,$E$3)/(1-$E$7))</f>
        <v>#REF!</v>
      </c>
      <c r="V83" s="24" t="e">
        <f>IF(N83=0,0,Agents($E$4,$E$5,N83,$E$3)/(1-$E$7))</f>
        <v>#REF!</v>
      </c>
      <c r="W83" s="24" t="e">
        <f>IF(O83=0,0,Agents($E$4,$E$5,O83,$E$3)/(1-$E$7))</f>
        <v>#REF!</v>
      </c>
      <c r="X83" s="24" t="e">
        <f>IF(P83=0,0,Agents($E$4,$E$5,P83,$E$3)/(1-$E$7))</f>
        <v>#REF!</v>
      </c>
    </row>
    <row r="84" spans="1:24" x14ac:dyDescent="0.25">
      <c r="A84" s="7">
        <v>0.54166666666666663</v>
      </c>
      <c r="B84" s="62">
        <v>1.9607843137254902E-2</v>
      </c>
      <c r="C84" s="63">
        <v>5.5436270624684779E-2</v>
      </c>
      <c r="D84" s="63">
        <v>5.3847037646968708E-2</v>
      </c>
      <c r="E84" s="63">
        <v>5.5230235147704199E-2</v>
      </c>
      <c r="F84" s="63">
        <v>5.5812799735405989E-2</v>
      </c>
      <c r="G84" s="63">
        <v>5.4419431456612342E-2</v>
      </c>
      <c r="H84" s="64">
        <v>4.6931407942238268E-2</v>
      </c>
      <c r="J84" s="23" t="e">
        <f t="shared" si="9"/>
        <v>#REF!</v>
      </c>
      <c r="K84" s="24" t="e">
        <f t="shared" si="9"/>
        <v>#REF!</v>
      </c>
      <c r="L84" s="24" t="e">
        <f t="shared" si="9"/>
        <v>#REF!</v>
      </c>
      <c r="M84" s="24" t="e">
        <f t="shared" si="9"/>
        <v>#REF!</v>
      </c>
      <c r="N84" s="24" t="e">
        <f t="shared" si="9"/>
        <v>#REF!</v>
      </c>
      <c r="O84" s="24" t="e">
        <f t="shared" si="9"/>
        <v>#REF!</v>
      </c>
      <c r="P84" s="25" t="e">
        <f t="shared" si="9"/>
        <v>#REF!</v>
      </c>
      <c r="R84" s="24" t="e">
        <f>IF(J84=0,0,Agents($E$4,$E$5,J84,$E$3)/(1-$E$7))</f>
        <v>#REF!</v>
      </c>
      <c r="S84" s="24" t="e">
        <f>IF(K84=0,0,Agents($E$4,$E$5,K84,$E$3)/(1-$E$7))</f>
        <v>#REF!</v>
      </c>
      <c r="T84" s="24" t="e">
        <f>IF(L84=0,0,Agents($E$4,$E$5,L84,$E$3)/(1-$E$7))</f>
        <v>#REF!</v>
      </c>
      <c r="U84" s="24" t="e">
        <f>IF(M84=0,0,Agents($E$4,$E$5,M84,$E$3)/(1-$E$7))</f>
        <v>#REF!</v>
      </c>
      <c r="V84" s="24" t="e">
        <f>IF(N84=0,0,Agents($E$4,$E$5,N84,$E$3)/(1-$E$7))</f>
        <v>#REF!</v>
      </c>
      <c r="W84" s="24" t="e">
        <f>IF(O84=0,0,Agents($E$4,$E$5,O84,$E$3)/(1-$E$7))</f>
        <v>#REF!</v>
      </c>
      <c r="X84" s="24" t="e">
        <f>IF(P84=0,0,Agents($E$4,$E$5,P84,$E$3)/(1-$E$7))</f>
        <v>#REF!</v>
      </c>
    </row>
    <row r="85" spans="1:24" x14ac:dyDescent="0.25">
      <c r="A85" s="8">
        <v>0.5625</v>
      </c>
      <c r="B85" s="65">
        <v>3.9215686274509803E-2</v>
      </c>
      <c r="C85" s="66">
        <v>5.7669860940989984E-2</v>
      </c>
      <c r="D85" s="66">
        <v>5.5647045306575771E-2</v>
      </c>
      <c r="E85" s="66">
        <v>5.5557738913997512E-2</v>
      </c>
      <c r="F85" s="66">
        <v>5.663965602778237E-2</v>
      </c>
      <c r="G85" s="66">
        <v>5.7093348072240563E-2</v>
      </c>
      <c r="H85" s="67">
        <v>5.4151624548736461E-2</v>
      </c>
      <c r="J85" s="23" t="e">
        <f t="shared" si="9"/>
        <v>#REF!</v>
      </c>
      <c r="K85" s="24" t="e">
        <f t="shared" si="9"/>
        <v>#REF!</v>
      </c>
      <c r="L85" s="24" t="e">
        <f t="shared" si="9"/>
        <v>#REF!</v>
      </c>
      <c r="M85" s="24" t="e">
        <f t="shared" si="9"/>
        <v>#REF!</v>
      </c>
      <c r="N85" s="24" t="e">
        <f t="shared" si="9"/>
        <v>#REF!</v>
      </c>
      <c r="O85" s="24" t="e">
        <f t="shared" si="9"/>
        <v>#REF!</v>
      </c>
      <c r="P85" s="25" t="e">
        <f t="shared" si="9"/>
        <v>#REF!</v>
      </c>
      <c r="R85" s="24" t="e">
        <f>IF(J85=0,0,Agents($E$4,$E$5,J85,$E$3)/(1-$E$7))</f>
        <v>#REF!</v>
      </c>
      <c r="S85" s="24" t="e">
        <f>IF(K85=0,0,Agents($E$4,$E$5,K85,$E$3)/(1-$E$7))</f>
        <v>#REF!</v>
      </c>
      <c r="T85" s="24" t="e">
        <f>IF(L85=0,0,Agents($E$4,$E$5,L85,$E$3)/(1-$E$7))</f>
        <v>#REF!</v>
      </c>
      <c r="U85" s="24" t="e">
        <f>IF(M85=0,0,Agents($E$4,$E$5,M85,$E$3)/(1-$E$7))</f>
        <v>#REF!</v>
      </c>
      <c r="V85" s="24" t="e">
        <f>IF(N85=0,0,Agents($E$4,$E$5,N85,$E$3)/(1-$E$7))</f>
        <v>#REF!</v>
      </c>
      <c r="W85" s="24" t="e">
        <f>IF(O85=0,0,Agents($E$4,$E$5,O85,$E$3)/(1-$E$7))</f>
        <v>#REF!</v>
      </c>
      <c r="X85" s="24" t="e">
        <f>IF(P85=0,0,Agents($E$4,$E$5,P85,$E$3)/(1-$E$7))</f>
        <v>#REF!</v>
      </c>
    </row>
    <row r="86" spans="1:24" x14ac:dyDescent="0.25">
      <c r="A86" s="7">
        <v>0.58333333333333337</v>
      </c>
      <c r="B86" s="62">
        <v>2.9411764705882353E-2</v>
      </c>
      <c r="C86" s="63">
        <v>5.9067656171193889E-2</v>
      </c>
      <c r="D86" s="63">
        <v>5.8378971825412025E-2</v>
      </c>
      <c r="E86" s="63">
        <v>5.8989978384751424E-2</v>
      </c>
      <c r="F86" s="63">
        <v>5.8706796758723333E-2</v>
      </c>
      <c r="G86" s="63">
        <v>5.8646908564002211E-2</v>
      </c>
      <c r="H86" s="64">
        <v>4.9638989169675088E-2</v>
      </c>
      <c r="J86" s="23" t="e">
        <f t="shared" si="9"/>
        <v>#REF!</v>
      </c>
      <c r="K86" s="24" t="e">
        <f t="shared" si="9"/>
        <v>#REF!</v>
      </c>
      <c r="L86" s="24" t="e">
        <f t="shared" si="9"/>
        <v>#REF!</v>
      </c>
      <c r="M86" s="24" t="e">
        <f t="shared" si="9"/>
        <v>#REF!</v>
      </c>
      <c r="N86" s="24" t="e">
        <f t="shared" si="9"/>
        <v>#REF!</v>
      </c>
      <c r="O86" s="24" t="e">
        <f t="shared" si="9"/>
        <v>#REF!</v>
      </c>
      <c r="P86" s="25" t="e">
        <f t="shared" si="9"/>
        <v>#REF!</v>
      </c>
      <c r="R86" s="24" t="e">
        <f>IF(J86=0,0,Agents($E$4,$E$5,J86,$E$3)/(1-$E$7))</f>
        <v>#REF!</v>
      </c>
      <c r="S86" s="24" t="e">
        <f>IF(K86=0,0,Agents($E$4,$E$5,K86,$E$3)/(1-$E$7))</f>
        <v>#REF!</v>
      </c>
      <c r="T86" s="24" t="e">
        <f>IF(L86=0,0,Agents($E$4,$E$5,L86,$E$3)/(1-$E$7))</f>
        <v>#REF!</v>
      </c>
      <c r="U86" s="24" t="e">
        <f>IF(M86=0,0,Agents($E$4,$E$5,M86,$E$3)/(1-$E$7))</f>
        <v>#REF!</v>
      </c>
      <c r="V86" s="24" t="e">
        <f>IF(N86=0,0,Agents($E$4,$E$5,N86,$E$3)/(1-$E$7))</f>
        <v>#REF!</v>
      </c>
      <c r="W86" s="24" t="e">
        <f>IF(O86=0,0,Agents($E$4,$E$5,O86,$E$3)/(1-$E$7))</f>
        <v>#REF!</v>
      </c>
      <c r="X86" s="24" t="e">
        <f>IF(P86=0,0,Agents($E$4,$E$5,P86,$E$3)/(1-$E$7))</f>
        <v>#REF!</v>
      </c>
    </row>
    <row r="87" spans="1:24" x14ac:dyDescent="0.25">
      <c r="A87" s="8">
        <v>0.60416666666666663</v>
      </c>
      <c r="B87" s="65">
        <v>5.8823529411764705E-2</v>
      </c>
      <c r="C87" s="66">
        <v>6.0033143598241946E-2</v>
      </c>
      <c r="D87" s="66">
        <v>5.8455567896033601E-2</v>
      </c>
      <c r="E87" s="66">
        <v>5.9265081548437806E-2</v>
      </c>
      <c r="F87" s="66">
        <v>6.030538559065101E-2</v>
      </c>
      <c r="G87" s="66">
        <v>5.8766413217214646E-2</v>
      </c>
      <c r="H87" s="67">
        <v>4.3321299638989168E-2</v>
      </c>
      <c r="J87" s="23" t="e">
        <f t="shared" si="9"/>
        <v>#REF!</v>
      </c>
      <c r="K87" s="24" t="e">
        <f t="shared" si="9"/>
        <v>#REF!</v>
      </c>
      <c r="L87" s="24" t="e">
        <f t="shared" si="9"/>
        <v>#REF!</v>
      </c>
      <c r="M87" s="24" t="e">
        <f t="shared" si="9"/>
        <v>#REF!</v>
      </c>
      <c r="N87" s="24" t="e">
        <f t="shared" si="9"/>
        <v>#REF!</v>
      </c>
      <c r="O87" s="24" t="e">
        <f t="shared" si="9"/>
        <v>#REF!</v>
      </c>
      <c r="P87" s="25" t="e">
        <f t="shared" si="9"/>
        <v>#REF!</v>
      </c>
      <c r="R87" s="24" t="e">
        <f>IF(J87=0,0,Agents($E$4,$E$5,J87,$E$3)/(1-$E$7))</f>
        <v>#REF!</v>
      </c>
      <c r="S87" s="24" t="e">
        <f>IF(K87=0,0,Agents($E$4,$E$5,K87,$E$3)/(1-$E$7))</f>
        <v>#REF!</v>
      </c>
      <c r="T87" s="24" t="e">
        <f>IF(L87=0,0,Agents($E$4,$E$5,L87,$E$3)/(1-$E$7))</f>
        <v>#REF!</v>
      </c>
      <c r="U87" s="24" t="e">
        <f>IF(M87=0,0,Agents($E$4,$E$5,M87,$E$3)/(1-$E$7))</f>
        <v>#REF!</v>
      </c>
      <c r="V87" s="24" t="e">
        <f>IF(N87=0,0,Agents($E$4,$E$5,N87,$E$3)/(1-$E$7))</f>
        <v>#REF!</v>
      </c>
      <c r="W87" s="24" t="e">
        <f>IF(O87=0,0,Agents($E$4,$E$5,O87,$E$3)/(1-$E$7))</f>
        <v>#REF!</v>
      </c>
      <c r="X87" s="24" t="e">
        <f>IF(P87=0,0,Agents($E$4,$E$5,P87,$E$3)/(1-$E$7))</f>
        <v>#REF!</v>
      </c>
    </row>
    <row r="88" spans="1:24" x14ac:dyDescent="0.25">
      <c r="A88" s="7">
        <v>0.625</v>
      </c>
      <c r="B88" s="62">
        <v>4.9019607843137254E-2</v>
      </c>
      <c r="C88" s="63">
        <v>5.9413502413718566E-2</v>
      </c>
      <c r="D88" s="63">
        <v>5.9502380861195157E-2</v>
      </c>
      <c r="E88" s="63">
        <v>5.795506648326456E-2</v>
      </c>
      <c r="F88" s="63">
        <v>6.0815280304283119E-2</v>
      </c>
      <c r="G88" s="63">
        <v>5.6899153010770358E-2</v>
      </c>
      <c r="H88" s="64">
        <v>5.5054151624548735E-2</v>
      </c>
      <c r="J88" s="23" t="e">
        <f t="shared" si="9"/>
        <v>#REF!</v>
      </c>
      <c r="K88" s="24" t="e">
        <f t="shared" si="9"/>
        <v>#REF!</v>
      </c>
      <c r="L88" s="24" t="e">
        <f t="shared" si="9"/>
        <v>#REF!</v>
      </c>
      <c r="M88" s="24" t="e">
        <f t="shared" si="9"/>
        <v>#REF!</v>
      </c>
      <c r="N88" s="24" t="e">
        <f t="shared" si="9"/>
        <v>#REF!</v>
      </c>
      <c r="O88" s="24" t="e">
        <f t="shared" si="9"/>
        <v>#REF!</v>
      </c>
      <c r="P88" s="25" t="e">
        <f t="shared" si="9"/>
        <v>#REF!</v>
      </c>
      <c r="R88" s="24" t="e">
        <f>IF(J88=0,0,Agents($E$4,$E$5,J88,$E$3)/(1-$E$7))</f>
        <v>#REF!</v>
      </c>
      <c r="S88" s="24" t="e">
        <f>IF(K88=0,0,Agents($E$4,$E$5,K88,$E$3)/(1-$E$7))</f>
        <v>#REF!</v>
      </c>
      <c r="T88" s="24" t="e">
        <f>IF(L88=0,0,Agents($E$4,$E$5,L88,$E$3)/(1-$E$7))</f>
        <v>#REF!</v>
      </c>
      <c r="U88" s="24" t="e">
        <f>IF(M88=0,0,Agents($E$4,$E$5,M88,$E$3)/(1-$E$7))</f>
        <v>#REF!</v>
      </c>
      <c r="V88" s="24" t="e">
        <f>IF(N88=0,0,Agents($E$4,$E$5,N88,$E$3)/(1-$E$7))</f>
        <v>#REF!</v>
      </c>
      <c r="W88" s="24" t="e">
        <f>IF(O88=0,0,Agents($E$4,$E$5,O88,$E$3)/(1-$E$7))</f>
        <v>#REF!</v>
      </c>
      <c r="X88" s="24" t="e">
        <f>IF(P88=0,0,Agents($E$4,$E$5,P88,$E$3)/(1-$E$7))</f>
        <v>#REF!</v>
      </c>
    </row>
    <row r="89" spans="1:24" x14ac:dyDescent="0.25">
      <c r="A89" s="8">
        <v>0.64583333333333337</v>
      </c>
      <c r="B89" s="65">
        <v>2.9411764705882353E-2</v>
      </c>
      <c r="C89" s="66">
        <v>5.827509186540817E-2</v>
      </c>
      <c r="D89" s="66">
        <v>5.6438538036332073E-2</v>
      </c>
      <c r="E89" s="66">
        <v>5.6186546145280673E-2</v>
      </c>
      <c r="F89" s="66">
        <v>5.5592304724105618E-2</v>
      </c>
      <c r="G89" s="66">
        <v>5.1387000881346817E-2</v>
      </c>
      <c r="H89" s="67">
        <v>5.1444043321299641E-2</v>
      </c>
      <c r="J89" s="23" t="e">
        <f t="shared" si="9"/>
        <v>#REF!</v>
      </c>
      <c r="K89" s="24" t="e">
        <f t="shared" si="9"/>
        <v>#REF!</v>
      </c>
      <c r="L89" s="24" t="e">
        <f t="shared" si="9"/>
        <v>#REF!</v>
      </c>
      <c r="M89" s="24" t="e">
        <f t="shared" si="9"/>
        <v>#REF!</v>
      </c>
      <c r="N89" s="24" t="e">
        <f t="shared" si="9"/>
        <v>#REF!</v>
      </c>
      <c r="O89" s="24" t="e">
        <f t="shared" si="9"/>
        <v>#REF!</v>
      </c>
      <c r="P89" s="25" t="e">
        <f t="shared" si="9"/>
        <v>#REF!</v>
      </c>
      <c r="R89" s="24" t="e">
        <f>IF(J89=0,0,Agents($E$4,$E$5,J89,$E$3)/(1-$E$7))</f>
        <v>#REF!</v>
      </c>
      <c r="S89" s="24" t="e">
        <f>IF(K89=0,0,Agents($E$4,$E$5,K89,$E$3)/(1-$E$7))</f>
        <v>#REF!</v>
      </c>
      <c r="T89" s="24" t="e">
        <f>IF(L89=0,0,Agents($E$4,$E$5,L89,$E$3)/(1-$E$7))</f>
        <v>#REF!</v>
      </c>
      <c r="U89" s="24" t="e">
        <f>IF(M89=0,0,Agents($E$4,$E$5,M89,$E$3)/(1-$E$7))</f>
        <v>#REF!</v>
      </c>
      <c r="V89" s="24" t="e">
        <f>IF(N89=0,0,Agents($E$4,$E$5,N89,$E$3)/(1-$E$7))</f>
        <v>#REF!</v>
      </c>
      <c r="W89" s="24" t="e">
        <f>IF(O89=0,0,Agents($E$4,$E$5,O89,$E$3)/(1-$E$7))</f>
        <v>#REF!</v>
      </c>
      <c r="X89" s="24" t="e">
        <f>IF(P89=0,0,Agents($E$4,$E$5,P89,$E$3)/(1-$E$7))</f>
        <v>#REF!</v>
      </c>
    </row>
    <row r="90" spans="1:24" x14ac:dyDescent="0.25">
      <c r="A90" s="7">
        <v>0.66666666666666663</v>
      </c>
      <c r="B90" s="62">
        <v>2.9411764705882353E-2</v>
      </c>
      <c r="C90" s="63">
        <v>5.1761654297860074E-2</v>
      </c>
      <c r="D90" s="63">
        <v>4.8778930974174357E-2</v>
      </c>
      <c r="E90" s="63">
        <v>4.8536058164668897E-2</v>
      </c>
      <c r="F90" s="63">
        <v>4.9749186924645833E-2</v>
      </c>
      <c r="G90" s="63">
        <v>4.2618346951884441E-2</v>
      </c>
      <c r="H90" s="64">
        <v>4.3321299638989168E-2</v>
      </c>
      <c r="J90" s="23" t="e">
        <f t="shared" ref="J90:P99" si="10">B90*J$100</f>
        <v>#REF!</v>
      </c>
      <c r="K90" s="24" t="e">
        <f t="shared" si="10"/>
        <v>#REF!</v>
      </c>
      <c r="L90" s="24" t="e">
        <f t="shared" si="10"/>
        <v>#REF!</v>
      </c>
      <c r="M90" s="24" t="e">
        <f t="shared" si="10"/>
        <v>#REF!</v>
      </c>
      <c r="N90" s="24" t="e">
        <f t="shared" si="10"/>
        <v>#REF!</v>
      </c>
      <c r="O90" s="24" t="e">
        <f t="shared" si="10"/>
        <v>#REF!</v>
      </c>
      <c r="P90" s="25" t="e">
        <f t="shared" si="10"/>
        <v>#REF!</v>
      </c>
      <c r="R90" s="24" t="e">
        <f>IF(J90=0,0,Agents($E$4,$E$5,J90,$E$3)/(1-$E$7))</f>
        <v>#REF!</v>
      </c>
      <c r="S90" s="24" t="e">
        <f>IF(K90=0,0,Agents($E$4,$E$5,K90,$E$3)/(1-$E$7))</f>
        <v>#REF!</v>
      </c>
      <c r="T90" s="24" t="e">
        <f>IF(L90=0,0,Agents($E$4,$E$5,L90,$E$3)/(1-$E$7))</f>
        <v>#REF!</v>
      </c>
      <c r="U90" s="24" t="e">
        <f>IF(M90=0,0,Agents($E$4,$E$5,M90,$E$3)/(1-$E$7))</f>
        <v>#REF!</v>
      </c>
      <c r="V90" s="24" t="e">
        <f>IF(N90=0,0,Agents($E$4,$E$5,N90,$E$3)/(1-$E$7))</f>
        <v>#REF!</v>
      </c>
      <c r="W90" s="24" t="e">
        <f>IF(O90=0,0,Agents($E$4,$E$5,O90,$E$3)/(1-$E$7))</f>
        <v>#REF!</v>
      </c>
      <c r="X90" s="24" t="e">
        <f>IF(P90=0,0,Agents($E$4,$E$5,P90,$E$3)/(1-$E$7))</f>
        <v>#REF!</v>
      </c>
    </row>
    <row r="91" spans="1:24" x14ac:dyDescent="0.25">
      <c r="A91" s="8">
        <v>0.6875</v>
      </c>
      <c r="B91" s="65">
        <v>1.9607843137254902E-2</v>
      </c>
      <c r="C91" s="66">
        <v>4.227970314864183E-2</v>
      </c>
      <c r="D91" s="66">
        <v>3.9063996017004325E-2</v>
      </c>
      <c r="E91" s="66">
        <v>3.878954607977992E-2</v>
      </c>
      <c r="F91" s="66">
        <v>3.7690865994156879E-2</v>
      </c>
      <c r="G91" s="66">
        <v>3.1325157223309384E-2</v>
      </c>
      <c r="H91" s="67">
        <v>3.6101083032490974E-2</v>
      </c>
      <c r="J91" s="23" t="e">
        <f t="shared" si="10"/>
        <v>#REF!</v>
      </c>
      <c r="K91" s="24" t="e">
        <f t="shared" si="10"/>
        <v>#REF!</v>
      </c>
      <c r="L91" s="24" t="e">
        <f t="shared" si="10"/>
        <v>#REF!</v>
      </c>
      <c r="M91" s="24" t="e">
        <f t="shared" si="10"/>
        <v>#REF!</v>
      </c>
      <c r="N91" s="24" t="e">
        <f t="shared" si="10"/>
        <v>#REF!</v>
      </c>
      <c r="O91" s="24" t="e">
        <f t="shared" si="10"/>
        <v>#REF!</v>
      </c>
      <c r="P91" s="25" t="e">
        <f t="shared" si="10"/>
        <v>#REF!</v>
      </c>
      <c r="R91" s="24" t="e">
        <f>IF(J91=0,0,Agents($E$4,$E$5,J91,$E$3)/(1-$E$7))</f>
        <v>#REF!</v>
      </c>
      <c r="S91" s="24" t="e">
        <f>IF(K91=0,0,Agents($E$4,$E$5,K91,$E$3)/(1-$E$7))</f>
        <v>#REF!</v>
      </c>
      <c r="T91" s="24" t="e">
        <f>IF(L91=0,0,Agents($E$4,$E$5,L91,$E$3)/(1-$E$7))</f>
        <v>#REF!</v>
      </c>
      <c r="U91" s="24" t="e">
        <f>IF(M91=0,0,Agents($E$4,$E$5,M91,$E$3)/(1-$E$7))</f>
        <v>#REF!</v>
      </c>
      <c r="V91" s="24" t="e">
        <f>IF(N91=0,0,Agents($E$4,$E$5,N91,$E$3)/(1-$E$7))</f>
        <v>#REF!</v>
      </c>
      <c r="W91" s="24" t="e">
        <f>IF(O91=0,0,Agents($E$4,$E$5,O91,$E$3)/(1-$E$7))</f>
        <v>#REF!</v>
      </c>
      <c r="X91" s="24" t="e">
        <f>IF(P91=0,0,Agents($E$4,$E$5,P91,$E$3)/(1-$E$7))</f>
        <v>#REF!</v>
      </c>
    </row>
    <row r="92" spans="1:24" x14ac:dyDescent="0.25">
      <c r="A92" s="7">
        <v>0.70833333333333337</v>
      </c>
      <c r="B92" s="62">
        <v>4.9019607843137254E-2</v>
      </c>
      <c r="C92" s="63">
        <v>2.2797031486418332E-2</v>
      </c>
      <c r="D92" s="63">
        <v>2.1178813526866073E-2</v>
      </c>
      <c r="E92" s="63">
        <v>2.1235344206458374E-2</v>
      </c>
      <c r="F92" s="63">
        <v>2.1250206714073093E-2</v>
      </c>
      <c r="G92" s="63">
        <v>1.6163004346981761E-2</v>
      </c>
      <c r="H92" s="64">
        <v>3.0685920577617327E-2</v>
      </c>
      <c r="J92" s="23" t="e">
        <f t="shared" si="10"/>
        <v>#REF!</v>
      </c>
      <c r="K92" s="24" t="e">
        <f t="shared" si="10"/>
        <v>#REF!</v>
      </c>
      <c r="L92" s="24" t="e">
        <f t="shared" si="10"/>
        <v>#REF!</v>
      </c>
      <c r="M92" s="24" t="e">
        <f t="shared" si="10"/>
        <v>#REF!</v>
      </c>
      <c r="N92" s="24" t="e">
        <f t="shared" si="10"/>
        <v>#REF!</v>
      </c>
      <c r="O92" s="24" t="e">
        <f t="shared" si="10"/>
        <v>#REF!</v>
      </c>
      <c r="P92" s="25" t="e">
        <f t="shared" si="10"/>
        <v>#REF!</v>
      </c>
      <c r="R92" s="24" t="e">
        <f>IF(J92=0,0,Agents($E$4,$E$5,J92,$E$3)/(1-$E$7))</f>
        <v>#REF!</v>
      </c>
      <c r="S92" s="24" t="e">
        <f>IF(K92=0,0,Agents($E$4,$E$5,K92,$E$3)/(1-$E$7))</f>
        <v>#REF!</v>
      </c>
      <c r="T92" s="24" t="e">
        <f>IF(L92=0,0,Agents($E$4,$E$5,L92,$E$3)/(1-$E$7))</f>
        <v>#REF!</v>
      </c>
      <c r="U92" s="24" t="e">
        <f>IF(M92=0,0,Agents($E$4,$E$5,M92,$E$3)/(1-$E$7))</f>
        <v>#REF!</v>
      </c>
      <c r="V92" s="24" t="e">
        <f>IF(N92=0,0,Agents($E$4,$E$5,N92,$E$3)/(1-$E$7))</f>
        <v>#REF!</v>
      </c>
      <c r="W92" s="24" t="e">
        <f>IF(O92=0,0,Agents($E$4,$E$5,O92,$E$3)/(1-$E$7))</f>
        <v>#REF!</v>
      </c>
      <c r="X92" s="24" t="e">
        <f>IF(P92=0,0,Agents($E$4,$E$5,P92,$E$3)/(1-$E$7))</f>
        <v>#REF!</v>
      </c>
    </row>
    <row r="93" spans="1:24" x14ac:dyDescent="0.25">
      <c r="A93" s="8">
        <v>0.72916666666666663</v>
      </c>
      <c r="B93" s="65">
        <v>9.8039215686274508E-2</v>
      </c>
      <c r="C93" s="66">
        <v>1.3632106059514374E-2</v>
      </c>
      <c r="D93" s="66">
        <v>1.2319201358303652E-2</v>
      </c>
      <c r="E93" s="66">
        <v>1.2301041461976813E-2</v>
      </c>
      <c r="F93" s="66">
        <v>1.1989416239457582E-2</v>
      </c>
      <c r="G93" s="66">
        <v>9.7993815634196263E-3</v>
      </c>
      <c r="H93" s="67">
        <v>2.6173285198555957E-2</v>
      </c>
      <c r="J93" s="23" t="e">
        <f t="shared" si="10"/>
        <v>#REF!</v>
      </c>
      <c r="K93" s="24" t="e">
        <f t="shared" si="10"/>
        <v>#REF!</v>
      </c>
      <c r="L93" s="24" t="e">
        <f t="shared" si="10"/>
        <v>#REF!</v>
      </c>
      <c r="M93" s="24" t="e">
        <f t="shared" si="10"/>
        <v>#REF!</v>
      </c>
      <c r="N93" s="24" t="e">
        <f t="shared" si="10"/>
        <v>#REF!</v>
      </c>
      <c r="O93" s="24" t="e">
        <f t="shared" si="10"/>
        <v>#REF!</v>
      </c>
      <c r="P93" s="25" t="e">
        <f t="shared" si="10"/>
        <v>#REF!</v>
      </c>
      <c r="R93" s="24" t="e">
        <f>IF(J93=0,0,Agents($E$4,$E$5,J93,$E$3)/(1-$E$7))</f>
        <v>#REF!</v>
      </c>
      <c r="S93" s="24" t="e">
        <f>IF(K93=0,0,Agents($E$4,$E$5,K93,$E$3)/(1-$E$7))</f>
        <v>#REF!</v>
      </c>
      <c r="T93" s="24" t="e">
        <f>IF(L93=0,0,Agents($E$4,$E$5,L93,$E$3)/(1-$E$7))</f>
        <v>#REF!</v>
      </c>
      <c r="U93" s="24" t="e">
        <f>IF(M93=0,0,Agents($E$4,$E$5,M93,$E$3)/(1-$E$7))</f>
        <v>#REF!</v>
      </c>
      <c r="V93" s="24" t="e">
        <f>IF(N93=0,0,Agents($E$4,$E$5,N93,$E$3)/(1-$E$7))</f>
        <v>#REF!</v>
      </c>
      <c r="W93" s="24" t="e">
        <f>IF(O93=0,0,Agents($E$4,$E$5,O93,$E$3)/(1-$E$7))</f>
        <v>#REF!</v>
      </c>
      <c r="X93" s="24" t="e">
        <f>IF(P93=0,0,Agents($E$4,$E$5,P93,$E$3)/(1-$E$7))</f>
        <v>#REF!</v>
      </c>
    </row>
    <row r="94" spans="1:24" x14ac:dyDescent="0.25">
      <c r="A94" s="7">
        <v>0.75</v>
      </c>
      <c r="B94" s="62">
        <v>1.9607843137254902E-2</v>
      </c>
      <c r="C94" s="63">
        <v>5.3029757187117227E-3</v>
      </c>
      <c r="D94" s="63">
        <v>4.8510844726998839E-3</v>
      </c>
      <c r="E94" s="63">
        <v>4.6898539333202335E-3</v>
      </c>
      <c r="F94" s="63">
        <v>4.354776473182294E-3</v>
      </c>
      <c r="G94" s="63">
        <v>3.9884678009649999E-3</v>
      </c>
      <c r="H94" s="64">
        <v>1.444043321299639E-2</v>
      </c>
      <c r="J94" s="23" t="e">
        <f t="shared" si="10"/>
        <v>#REF!</v>
      </c>
      <c r="K94" s="24" t="e">
        <f t="shared" si="10"/>
        <v>#REF!</v>
      </c>
      <c r="L94" s="24" t="e">
        <f t="shared" si="10"/>
        <v>#REF!</v>
      </c>
      <c r="M94" s="24" t="e">
        <f t="shared" si="10"/>
        <v>#REF!</v>
      </c>
      <c r="N94" s="24" t="e">
        <f t="shared" si="10"/>
        <v>#REF!</v>
      </c>
      <c r="O94" s="24" t="e">
        <f t="shared" si="10"/>
        <v>#REF!</v>
      </c>
      <c r="P94" s="25" t="e">
        <f t="shared" si="10"/>
        <v>#REF!</v>
      </c>
      <c r="R94" s="24" t="e">
        <f>IF(J94=0,0,Agents($E$4,$E$5,J94,$E$3)/(1-$E$7))</f>
        <v>#REF!</v>
      </c>
      <c r="S94" s="24" t="e">
        <f>IF(K94=0,0,Agents($E$4,$E$5,K94,$E$3)/(1-$E$7))</f>
        <v>#REF!</v>
      </c>
      <c r="T94" s="24" t="e">
        <f>IF(L94=0,0,Agents($E$4,$E$5,L94,$E$3)/(1-$E$7))</f>
        <v>#REF!</v>
      </c>
      <c r="U94" s="24" t="e">
        <f>IF(M94=0,0,Agents($E$4,$E$5,M94,$E$3)/(1-$E$7))</f>
        <v>#REF!</v>
      </c>
      <c r="V94" s="24" t="e">
        <f>IF(N94=0,0,Agents($E$4,$E$5,N94,$E$3)/(1-$E$7))</f>
        <v>#REF!</v>
      </c>
      <c r="W94" s="24" t="e">
        <f>IF(O94=0,0,Agents($E$4,$E$5,O94,$E$3)/(1-$E$7))</f>
        <v>#REF!</v>
      </c>
      <c r="X94" s="24" t="e">
        <f>IF(P94=0,0,Agents($E$4,$E$5,P94,$E$3)/(1-$E$7))</f>
        <v>#REF!</v>
      </c>
    </row>
    <row r="95" spans="1:24" x14ac:dyDescent="0.25">
      <c r="A95" s="8">
        <v>0.77083333333333337</v>
      </c>
      <c r="B95" s="65">
        <v>1.9607843137254902E-2</v>
      </c>
      <c r="C95" s="66">
        <v>2.3488723971467683E-3</v>
      </c>
      <c r="D95" s="66">
        <v>2.1702220009446847E-3</v>
      </c>
      <c r="E95" s="66">
        <v>1.9257221458046766E-3</v>
      </c>
      <c r="F95" s="66">
        <v>2.2600738658287854E-3</v>
      </c>
      <c r="G95" s="66">
        <v>1.7178793899287454E-3</v>
      </c>
      <c r="H95" s="67">
        <v>6.3176895306859202E-3</v>
      </c>
      <c r="J95" s="23" t="e">
        <f t="shared" si="10"/>
        <v>#REF!</v>
      </c>
      <c r="K95" s="24" t="e">
        <f t="shared" si="10"/>
        <v>#REF!</v>
      </c>
      <c r="L95" s="24" t="e">
        <f t="shared" si="10"/>
        <v>#REF!</v>
      </c>
      <c r="M95" s="24" t="e">
        <f t="shared" si="10"/>
        <v>#REF!</v>
      </c>
      <c r="N95" s="24" t="e">
        <f t="shared" si="10"/>
        <v>#REF!</v>
      </c>
      <c r="O95" s="24" t="e">
        <f t="shared" si="10"/>
        <v>#REF!</v>
      </c>
      <c r="P95" s="25" t="e">
        <f t="shared" si="10"/>
        <v>#REF!</v>
      </c>
      <c r="R95" s="24" t="e">
        <f>IF(J95=0,0,Agents($E$4,$E$5,J95,$E$3)/(1-$E$7))</f>
        <v>#REF!</v>
      </c>
      <c r="S95" s="24" t="e">
        <f>IF(K95=0,0,Agents($E$4,$E$5,K95,$E$3)/(1-$E$7))</f>
        <v>#REF!</v>
      </c>
      <c r="T95" s="24" t="e">
        <f>IF(L95=0,0,Agents($E$4,$E$5,L95,$E$3)/(1-$E$7))</f>
        <v>#REF!</v>
      </c>
      <c r="U95" s="24" t="e">
        <f>IF(M95=0,0,Agents($E$4,$E$5,M95,$E$3)/(1-$E$7))</f>
        <v>#REF!</v>
      </c>
      <c r="V95" s="24" t="e">
        <f>IF(N95=0,0,Agents($E$4,$E$5,N95,$E$3)/(1-$E$7))</f>
        <v>#REF!</v>
      </c>
      <c r="W95" s="24" t="e">
        <f>IF(O95=0,0,Agents($E$4,$E$5,O95,$E$3)/(1-$E$7))</f>
        <v>#REF!</v>
      </c>
      <c r="X95" s="24" t="e">
        <f>IF(P95=0,0,Agents($E$4,$E$5,P95,$E$3)/(1-$E$7))</f>
        <v>#REF!</v>
      </c>
    </row>
    <row r="96" spans="1:24" x14ac:dyDescent="0.25">
      <c r="A96" s="7">
        <v>0.79166666666666663</v>
      </c>
      <c r="B96" s="62">
        <v>1.9607843137254902E-2</v>
      </c>
      <c r="C96" s="63">
        <v>1.1095900281000073E-3</v>
      </c>
      <c r="D96" s="63">
        <v>9.1915284745892531E-4</v>
      </c>
      <c r="E96" s="63">
        <v>6.681076832383572E-4</v>
      </c>
      <c r="F96" s="63">
        <v>7.7173253955129266E-4</v>
      </c>
      <c r="G96" s="63">
        <v>9.1122298074481278E-4</v>
      </c>
      <c r="H96" s="64">
        <v>8.1227436823104685E-3</v>
      </c>
      <c r="J96" s="23" t="e">
        <f t="shared" si="10"/>
        <v>#REF!</v>
      </c>
      <c r="K96" s="24" t="e">
        <f t="shared" si="10"/>
        <v>#REF!</v>
      </c>
      <c r="L96" s="24" t="e">
        <f t="shared" si="10"/>
        <v>#REF!</v>
      </c>
      <c r="M96" s="24" t="e">
        <f t="shared" si="10"/>
        <v>#REF!</v>
      </c>
      <c r="N96" s="24" t="e">
        <f t="shared" si="10"/>
        <v>#REF!</v>
      </c>
      <c r="O96" s="24" t="e">
        <f t="shared" si="10"/>
        <v>#REF!</v>
      </c>
      <c r="P96" s="25" t="e">
        <f t="shared" si="10"/>
        <v>#REF!</v>
      </c>
      <c r="R96" s="24" t="e">
        <f>IF(J96=0,0,Agents($E$4,$E$5,J96,$E$3)/(1-$E$7))</f>
        <v>#REF!</v>
      </c>
      <c r="S96" s="24" t="e">
        <f>IF(K96=0,0,Agents($E$4,$E$5,K96,$E$3)/(1-$E$7))</f>
        <v>#REF!</v>
      </c>
      <c r="T96" s="24" t="e">
        <f>IF(L96=0,0,Agents($E$4,$E$5,L96,$E$3)/(1-$E$7))</f>
        <v>#REF!</v>
      </c>
      <c r="U96" s="24" t="e">
        <f>IF(M96=0,0,Agents($E$4,$E$5,M96,$E$3)/(1-$E$7))</f>
        <v>#REF!</v>
      </c>
      <c r="V96" s="24" t="e">
        <f>IF(N96=0,0,Agents($E$4,$E$5,N96,$E$3)/(1-$E$7))</f>
        <v>#REF!</v>
      </c>
      <c r="W96" s="24" t="e">
        <f>IF(O96=0,0,Agents($E$4,$E$5,O96,$E$3)/(1-$E$7))</f>
        <v>#REF!</v>
      </c>
      <c r="X96" s="24" t="e">
        <f>IF(P96=0,0,Agents($E$4,$E$5,P96,$E$3)/(1-$E$7))</f>
        <v>#REF!</v>
      </c>
    </row>
    <row r="97" spans="1:24" x14ac:dyDescent="0.25">
      <c r="A97" s="9">
        <v>0.8125</v>
      </c>
      <c r="B97" s="65">
        <v>2.9411764705882353E-2</v>
      </c>
      <c r="C97" s="66">
        <v>5.6200014410260105E-4</v>
      </c>
      <c r="D97" s="66">
        <v>4.851084472699884E-4</v>
      </c>
      <c r="E97" s="66">
        <v>3.9300451955197487E-4</v>
      </c>
      <c r="F97" s="66">
        <v>5.3745659004465025E-4</v>
      </c>
      <c r="G97" s="66">
        <v>4.0332820459196631E-4</v>
      </c>
      <c r="H97" s="67">
        <v>9.9277978339350186E-3</v>
      </c>
      <c r="J97" s="23" t="e">
        <f t="shared" si="10"/>
        <v>#REF!</v>
      </c>
      <c r="K97" s="24" t="e">
        <f t="shared" si="10"/>
        <v>#REF!</v>
      </c>
      <c r="L97" s="24" t="e">
        <f t="shared" si="10"/>
        <v>#REF!</v>
      </c>
      <c r="M97" s="24" t="e">
        <f t="shared" si="10"/>
        <v>#REF!</v>
      </c>
      <c r="N97" s="24" t="e">
        <f t="shared" si="10"/>
        <v>#REF!</v>
      </c>
      <c r="O97" s="24" t="e">
        <f t="shared" si="10"/>
        <v>#REF!</v>
      </c>
      <c r="P97" s="25" t="e">
        <f t="shared" si="10"/>
        <v>#REF!</v>
      </c>
      <c r="R97" s="24" t="e">
        <f>IF(J97=0,0,Agents($E$4,$E$5,J97,$E$3)/(1-$E$7))</f>
        <v>#REF!</v>
      </c>
      <c r="S97" s="24" t="e">
        <f>IF(K97=0,0,Agents($E$4,$E$5,K97,$E$3)/(1-$E$7))</f>
        <v>#REF!</v>
      </c>
      <c r="T97" s="24" t="e">
        <f>IF(L97=0,0,Agents($E$4,$E$5,L97,$E$3)/(1-$E$7))</f>
        <v>#REF!</v>
      </c>
      <c r="U97" s="24" t="e">
        <f>IF(M97=0,0,Agents($E$4,$E$5,M97,$E$3)/(1-$E$7))</f>
        <v>#REF!</v>
      </c>
      <c r="V97" s="24" t="e">
        <f>IF(N97=0,0,Agents($E$4,$E$5,N97,$E$3)/(1-$E$7))</f>
        <v>#REF!</v>
      </c>
      <c r="W97" s="24" t="e">
        <f>IF(O97=0,0,Agents($E$4,$E$5,O97,$E$3)/(1-$E$7))</f>
        <v>#REF!</v>
      </c>
      <c r="X97" s="24" t="e">
        <f>IF(P97=0,0,Agents($E$4,$E$5,P97,$E$3)/(1-$E$7))</f>
        <v>#REF!</v>
      </c>
    </row>
    <row r="98" spans="1:24" x14ac:dyDescent="0.25">
      <c r="A98" s="7"/>
      <c r="B98" s="68"/>
      <c r="C98" s="69"/>
      <c r="D98" s="69"/>
      <c r="E98" s="69"/>
      <c r="F98" s="69"/>
      <c r="G98" s="69"/>
      <c r="H98" s="70"/>
      <c r="J98" s="23" t="e">
        <f t="shared" si="10"/>
        <v>#REF!</v>
      </c>
      <c r="K98" s="24" t="e">
        <f t="shared" si="10"/>
        <v>#REF!</v>
      </c>
      <c r="L98" s="24" t="e">
        <f t="shared" si="10"/>
        <v>#REF!</v>
      </c>
      <c r="M98" s="24" t="e">
        <f t="shared" si="10"/>
        <v>#REF!</v>
      </c>
      <c r="N98" s="24" t="e">
        <f t="shared" si="10"/>
        <v>#REF!</v>
      </c>
      <c r="O98" s="24" t="e">
        <f t="shared" si="10"/>
        <v>#REF!</v>
      </c>
      <c r="P98" s="25" t="e">
        <f t="shared" si="10"/>
        <v>#REF!</v>
      </c>
      <c r="R98" s="24" t="e">
        <f>IF(J98=0,0,Agents($E$4,$E$5,J98,$E$3)/(1-$E$7))</f>
        <v>#REF!</v>
      </c>
      <c r="S98" s="24" t="e">
        <f>IF(K98=0,0,Agents($E$4,$E$5,K98,$E$3)/(1-$E$7))</f>
        <v>#REF!</v>
      </c>
      <c r="T98" s="24" t="e">
        <f>IF(L98=0,0,Agents($E$4,$E$5,L98,$E$3)/(1-$E$7))</f>
        <v>#REF!</v>
      </c>
      <c r="U98" s="24" t="e">
        <f>IF(M98=0,0,Agents($E$4,$E$5,M98,$E$3)/(1-$E$7))</f>
        <v>#REF!</v>
      </c>
      <c r="V98" s="24" t="e">
        <f>IF(N98=0,0,Agents($E$4,$E$5,N98,$E$3)/(1-$E$7))</f>
        <v>#REF!</v>
      </c>
      <c r="W98" s="24" t="e">
        <f>IF(O98=0,0,Agents($E$4,$E$5,O98,$E$3)/(1-$E$7))</f>
        <v>#REF!</v>
      </c>
      <c r="X98" s="24" t="e">
        <f>IF(P98=0,0,Agents($E$4,$E$5,P98,$E$3)/(1-$E$7))</f>
        <v>#REF!</v>
      </c>
    </row>
    <row r="99" spans="1:24" x14ac:dyDescent="0.25">
      <c r="A99" s="9"/>
      <c r="B99" s="68"/>
      <c r="C99" s="69"/>
      <c r="D99" s="69"/>
      <c r="E99" s="69"/>
      <c r="F99" s="69"/>
      <c r="G99" s="69"/>
      <c r="H99" s="70"/>
      <c r="J99" s="23" t="e">
        <f t="shared" si="10"/>
        <v>#REF!</v>
      </c>
      <c r="K99" s="24" t="e">
        <f t="shared" si="10"/>
        <v>#REF!</v>
      </c>
      <c r="L99" s="24" t="e">
        <f t="shared" si="10"/>
        <v>#REF!</v>
      </c>
      <c r="M99" s="24" t="e">
        <f t="shared" si="10"/>
        <v>#REF!</v>
      </c>
      <c r="N99" s="24" t="e">
        <f t="shared" si="10"/>
        <v>#REF!</v>
      </c>
      <c r="O99" s="24" t="e">
        <f t="shared" si="10"/>
        <v>#REF!</v>
      </c>
      <c r="P99" s="25" t="e">
        <f t="shared" si="10"/>
        <v>#REF!</v>
      </c>
      <c r="R99" s="24" t="e">
        <f>IF(J99=0,0,Agents($E$4,$E$5,J99,$E$3)/(1-$E$7))</f>
        <v>#REF!</v>
      </c>
      <c r="S99" s="24" t="e">
        <f>IF(K99=0,0,Agents($E$4,$E$5,K99,$E$3)/(1-$E$7))</f>
        <v>#REF!</v>
      </c>
      <c r="T99" s="24" t="e">
        <f>IF(L99=0,0,Agents($E$4,$E$5,L99,$E$3)/(1-$E$7))</f>
        <v>#REF!</v>
      </c>
      <c r="U99" s="24" t="e">
        <f>IF(M99=0,0,Agents($E$4,$E$5,M99,$E$3)/(1-$E$7))</f>
        <v>#REF!</v>
      </c>
      <c r="V99" s="24" t="e">
        <f>IF(N99=0,0,Agents($E$4,$E$5,N99,$E$3)/(1-$E$7))</f>
        <v>#REF!</v>
      </c>
      <c r="W99" s="24" t="e">
        <f>IF(O99=0,0,Agents($E$4,$E$5,O99,$E$3)/(1-$E$7))</f>
        <v>#REF!</v>
      </c>
      <c r="X99" s="24" t="e">
        <f>IF(P99=0,0,Agents($E$4,$E$5,P99,$E$3)/(1-$E$7))</f>
        <v>#REF!</v>
      </c>
    </row>
    <row r="100" spans="1:24" x14ac:dyDescent="0.25">
      <c r="B100" s="71">
        <v>2.7962059323427817E-4</v>
      </c>
      <c r="C100" s="72">
        <v>0.19023795164208565</v>
      </c>
      <c r="D100" s="72">
        <v>0.21474039146883053</v>
      </c>
      <c r="E100" s="72">
        <v>0.20926311749547671</v>
      </c>
      <c r="F100" s="72">
        <v>0.19892537968090357</v>
      </c>
      <c r="G100" s="72">
        <v>0.18351609189100279</v>
      </c>
      <c r="H100" s="73">
        <v>3.0374472284664731E-3</v>
      </c>
      <c r="J100" s="27" t="e">
        <f t="shared" ref="J100:P100" si="11">$E$2*B100/SUM($B$100:$H$100)</f>
        <v>#REF!</v>
      </c>
      <c r="K100" s="27" t="e">
        <f t="shared" si="11"/>
        <v>#REF!</v>
      </c>
      <c r="L100" s="27" t="e">
        <f t="shared" si="11"/>
        <v>#REF!</v>
      </c>
      <c r="M100" s="27" t="e">
        <f t="shared" si="11"/>
        <v>#REF!</v>
      </c>
      <c r="N100" s="27" t="e">
        <f t="shared" si="11"/>
        <v>#REF!</v>
      </c>
      <c r="O100" s="27" t="e">
        <f t="shared" si="11"/>
        <v>#REF!</v>
      </c>
      <c r="P100" s="27" t="e">
        <f t="shared" si="11"/>
        <v>#REF!</v>
      </c>
      <c r="R100" s="26" t="e">
        <f t="shared" ref="R100:X100" si="12">(SUM(R74:R99)/2)/$C$6</f>
        <v>#REF!</v>
      </c>
      <c r="S100" s="26" t="e">
        <f t="shared" si="12"/>
        <v>#REF!</v>
      </c>
      <c r="T100" s="26" t="e">
        <f t="shared" si="12"/>
        <v>#REF!</v>
      </c>
      <c r="U100" s="26" t="e">
        <f t="shared" si="12"/>
        <v>#REF!</v>
      </c>
      <c r="V100" s="26" t="e">
        <f t="shared" si="12"/>
        <v>#REF!</v>
      </c>
      <c r="W100" s="26" t="e">
        <f t="shared" si="12"/>
        <v>#REF!</v>
      </c>
      <c r="X100" s="26" t="e">
        <f t="shared" si="12"/>
        <v>#REF!</v>
      </c>
    </row>
    <row r="101" spans="1:24" x14ac:dyDescent="0.25">
      <c r="R101" s="32" t="e">
        <f>SUM(R100:X100)/5</f>
        <v>#REF!</v>
      </c>
      <c r="S101" s="31"/>
      <c r="T101" s="31"/>
      <c r="U101" s="31"/>
      <c r="V101" s="31"/>
      <c r="W101" s="31"/>
      <c r="X101" s="4"/>
    </row>
    <row r="103" spans="1:24" x14ac:dyDescent="0.25">
      <c r="A103" s="39" t="s">
        <v>17</v>
      </c>
      <c r="J103" s="6" t="s">
        <v>14</v>
      </c>
      <c r="K103" s="20"/>
      <c r="L103" s="20"/>
      <c r="M103" s="33">
        <v>43191</v>
      </c>
      <c r="N103" s="20"/>
      <c r="O103" s="20"/>
      <c r="P103" s="21"/>
      <c r="R103" s="6" t="s">
        <v>15</v>
      </c>
      <c r="S103" s="20"/>
      <c r="T103" s="20"/>
      <c r="U103" s="20"/>
      <c r="V103" s="20"/>
      <c r="W103" s="20"/>
      <c r="X103" s="21"/>
    </row>
    <row r="104" spans="1:24" x14ac:dyDescent="0.25">
      <c r="A104" s="5" t="s">
        <v>6</v>
      </c>
      <c r="B104" s="22" t="s">
        <v>13</v>
      </c>
      <c r="C104" s="28" t="s">
        <v>7</v>
      </c>
      <c r="D104" s="28" t="s">
        <v>8</v>
      </c>
      <c r="E104" s="28" t="s">
        <v>9</v>
      </c>
      <c r="F104" s="28" t="s">
        <v>10</v>
      </c>
      <c r="G104" s="28" t="s">
        <v>11</v>
      </c>
      <c r="H104" s="29" t="s">
        <v>12</v>
      </c>
      <c r="J104" s="22" t="s">
        <v>13</v>
      </c>
      <c r="K104" s="20" t="s">
        <v>7</v>
      </c>
      <c r="L104" s="20" t="s">
        <v>8</v>
      </c>
      <c r="M104" s="20" t="s">
        <v>9</v>
      </c>
      <c r="N104" s="20" t="s">
        <v>10</v>
      </c>
      <c r="O104" s="20" t="s">
        <v>11</v>
      </c>
      <c r="P104" s="21" t="s">
        <v>12</v>
      </c>
      <c r="R104" s="22" t="s">
        <v>13</v>
      </c>
      <c r="S104" s="20" t="s">
        <v>7</v>
      </c>
      <c r="T104" s="20" t="s">
        <v>8</v>
      </c>
      <c r="U104" s="20" t="s">
        <v>9</v>
      </c>
      <c r="V104" s="20" t="s">
        <v>10</v>
      </c>
      <c r="W104" s="20" t="s">
        <v>11</v>
      </c>
      <c r="X104" s="21" t="s">
        <v>12</v>
      </c>
    </row>
    <row r="105" spans="1:24" x14ac:dyDescent="0.25">
      <c r="A105" s="10">
        <v>0.33333333333333331</v>
      </c>
      <c r="B105" s="11"/>
      <c r="C105" s="12">
        <v>1.6775396085740912E-2</v>
      </c>
      <c r="D105" s="12">
        <v>2.1732429099876695E-2</v>
      </c>
      <c r="E105" s="12">
        <v>2.2612756544180903E-2</v>
      </c>
      <c r="F105" s="12">
        <v>2.0768291027555313E-2</v>
      </c>
      <c r="G105" s="12">
        <v>2.1650682941005521E-2</v>
      </c>
      <c r="H105" s="13"/>
      <c r="J105" s="24" t="e">
        <f t="shared" ref="J105:P120" si="13">B105*J$131</f>
        <v>#REF!</v>
      </c>
      <c r="K105" s="24" t="e">
        <f t="shared" si="13"/>
        <v>#REF!</v>
      </c>
      <c r="L105" s="24" t="e">
        <f t="shared" si="13"/>
        <v>#REF!</v>
      </c>
      <c r="M105" s="24" t="e">
        <f t="shared" si="13"/>
        <v>#REF!</v>
      </c>
      <c r="N105" s="24" t="e">
        <f t="shared" si="13"/>
        <v>#REF!</v>
      </c>
      <c r="O105" s="24" t="e">
        <f t="shared" si="13"/>
        <v>#REF!</v>
      </c>
      <c r="P105" s="24" t="e">
        <f t="shared" si="13"/>
        <v>#REF!</v>
      </c>
      <c r="R105" s="24" t="e">
        <f>IF(J105=0,0,Agents($F$4,$F$5,J105,$F$3)/(1-$F$7))</f>
        <v>#REF!</v>
      </c>
      <c r="S105" s="24" t="e">
        <f>IF(K105=0,0,Agents($F$4,$F$5,K105,$F$3)/(1-$F$7))</f>
        <v>#REF!</v>
      </c>
      <c r="T105" s="24" t="e">
        <f>IF(L105=0,0,Agents($F$4,$F$5,L105,$F$3)/(1-$F$7))</f>
        <v>#REF!</v>
      </c>
      <c r="U105" s="24" t="e">
        <f>IF(M105=0,0,Agents($F$4,$F$5,M105,$F$3)/(1-$F$7))</f>
        <v>#REF!</v>
      </c>
      <c r="V105" s="24" t="e">
        <f>IF(N105=0,0,Agents($F$4,$F$5,N105,$F$3)/(1-$F$7))</f>
        <v>#REF!</v>
      </c>
      <c r="W105" s="24" t="e">
        <f>IF(O105=0,0,Agents($F$4,$F$5,O105,$F$3)/(1-$F$7))</f>
        <v>#REF!</v>
      </c>
      <c r="X105" s="24" t="e">
        <f>IF(P105=0,0,Agents($F$4,$F$5,P105,$F$3)/(1-$F$7))</f>
        <v>#REF!</v>
      </c>
    </row>
    <row r="106" spans="1:24" x14ac:dyDescent="0.25">
      <c r="A106" s="8">
        <v>0.35416666666666669</v>
      </c>
      <c r="B106" s="17"/>
      <c r="C106" s="18">
        <v>3.8365952159055611E-2</v>
      </c>
      <c r="D106" s="18">
        <v>4.0998766954377312E-2</v>
      </c>
      <c r="E106" s="18">
        <v>4.3382081848347055E-2</v>
      </c>
      <c r="F106" s="18">
        <v>3.9228994163160037E-2</v>
      </c>
      <c r="G106" s="18">
        <v>4.5916884626562043E-2</v>
      </c>
      <c r="H106" s="19"/>
      <c r="J106" s="24" t="e">
        <f t="shared" si="13"/>
        <v>#REF!</v>
      </c>
      <c r="K106" s="24" t="e">
        <f t="shared" si="13"/>
        <v>#REF!</v>
      </c>
      <c r="L106" s="24" t="e">
        <f t="shared" si="13"/>
        <v>#REF!</v>
      </c>
      <c r="M106" s="24" t="e">
        <f t="shared" si="13"/>
        <v>#REF!</v>
      </c>
      <c r="N106" s="24" t="e">
        <f t="shared" si="13"/>
        <v>#REF!</v>
      </c>
      <c r="O106" s="24" t="e">
        <f t="shared" si="13"/>
        <v>#REF!</v>
      </c>
      <c r="P106" s="24" t="e">
        <f t="shared" si="13"/>
        <v>#REF!</v>
      </c>
      <c r="R106" s="30" t="e">
        <f>IF(J106=0,0,Agents($F$4,$F$5,J106,$F$3)/(1-$F$7))</f>
        <v>#REF!</v>
      </c>
      <c r="S106" s="30" t="e">
        <f>IF(K106=0,0,Agents($F$4,$F$5,K106,$F$3)/(1-$F$7))</f>
        <v>#REF!</v>
      </c>
      <c r="T106" s="30" t="e">
        <f>IF(L106=0,0,Agents($F$4,$F$5,L106,$F$3)/(1-$F$7))</f>
        <v>#REF!</v>
      </c>
      <c r="U106" s="30" t="e">
        <f>IF(M106=0,0,Agents($F$4,$F$5,M106,$F$3)/(1-$F$7))</f>
        <v>#REF!</v>
      </c>
      <c r="V106" s="30" t="e">
        <f>IF(N106=0,0,Agents($F$4,$F$5,N106,$F$3)/(1-$F$7))</f>
        <v>#REF!</v>
      </c>
      <c r="W106" s="30" t="e">
        <f>IF(O106=0,0,Agents($F$4,$F$5,O106,$F$3)/(1-$F$7))</f>
        <v>#REF!</v>
      </c>
      <c r="X106" s="30" t="e">
        <f>IF(P106=0,0,Agents($F$4,$F$5,P106,$F$3)/(1-$F$7))</f>
        <v>#REF!</v>
      </c>
    </row>
    <row r="107" spans="1:24" x14ac:dyDescent="0.25">
      <c r="A107" s="7">
        <v>0.375</v>
      </c>
      <c r="B107" s="11"/>
      <c r="C107" s="12">
        <v>4.8772910841876356E-2</v>
      </c>
      <c r="D107" s="12">
        <v>4.9630086313193586E-2</v>
      </c>
      <c r="E107" s="12">
        <v>5.3213715128425709E-2</v>
      </c>
      <c r="F107" s="12">
        <v>5.2531559657934032E-2</v>
      </c>
      <c r="G107" s="12">
        <v>5.9430398140075558E-2</v>
      </c>
      <c r="H107" s="13"/>
      <c r="J107" s="24" t="e">
        <f t="shared" si="13"/>
        <v>#REF!</v>
      </c>
      <c r="K107" s="24" t="e">
        <f t="shared" si="13"/>
        <v>#REF!</v>
      </c>
      <c r="L107" s="24" t="e">
        <f t="shared" si="13"/>
        <v>#REF!</v>
      </c>
      <c r="M107" s="24" t="e">
        <f t="shared" si="13"/>
        <v>#REF!</v>
      </c>
      <c r="N107" s="24" t="e">
        <f t="shared" si="13"/>
        <v>#REF!</v>
      </c>
      <c r="O107" s="24" t="e">
        <f t="shared" si="13"/>
        <v>#REF!</v>
      </c>
      <c r="P107" s="24" t="e">
        <f t="shared" si="13"/>
        <v>#REF!</v>
      </c>
      <c r="R107" s="24" t="e">
        <f>IF(J107=0,0,Agents($F$4,$F$5,J107,$F$3)/(1-$F$7))</f>
        <v>#REF!</v>
      </c>
      <c r="S107" s="24" t="e">
        <f>IF(K107=0,0,Agents($F$4,$F$5,K107,$F$3)/(1-$F$7))</f>
        <v>#REF!</v>
      </c>
      <c r="T107" s="24" t="e">
        <f>IF(L107=0,0,Agents($F$4,$F$5,L107,$F$3)/(1-$F$7))</f>
        <v>#REF!</v>
      </c>
      <c r="U107" s="24" t="e">
        <f>IF(M107=0,0,Agents($F$4,$F$5,M107,$F$3)/(1-$F$7))</f>
        <v>#REF!</v>
      </c>
      <c r="V107" s="24" t="e">
        <f>IF(N107=0,0,Agents($F$4,$F$5,N107,$F$3)/(1-$F$7))</f>
        <v>#REF!</v>
      </c>
      <c r="W107" s="24" t="e">
        <f>IF(O107=0,0,Agents($F$4,$F$5,O107,$F$3)/(1-$F$7))</f>
        <v>#REF!</v>
      </c>
      <c r="X107" s="24" t="e">
        <f>IF(P107=0,0,Agents($F$4,$F$5,P107,$F$3)/(1-$F$7))</f>
        <v>#REF!</v>
      </c>
    </row>
    <row r="108" spans="1:24" x14ac:dyDescent="0.25">
      <c r="A108" s="8">
        <v>0.39583333333333331</v>
      </c>
      <c r="B108" s="17"/>
      <c r="C108" s="18">
        <v>5.6539297918608261E-2</v>
      </c>
      <c r="D108" s="18">
        <v>6.3039457459926021E-2</v>
      </c>
      <c r="E108" s="18">
        <v>5.9604276760476832E-2</v>
      </c>
      <c r="F108" s="18">
        <v>5.6332292656440887E-2</v>
      </c>
      <c r="G108" s="18">
        <v>6.6986341179889566E-2</v>
      </c>
      <c r="H108" s="19"/>
      <c r="J108" s="24" t="e">
        <f t="shared" si="13"/>
        <v>#REF!</v>
      </c>
      <c r="K108" s="24" t="e">
        <f t="shared" si="13"/>
        <v>#REF!</v>
      </c>
      <c r="L108" s="24" t="e">
        <f t="shared" si="13"/>
        <v>#REF!</v>
      </c>
      <c r="M108" s="24" t="e">
        <f t="shared" si="13"/>
        <v>#REF!</v>
      </c>
      <c r="N108" s="24" t="e">
        <f t="shared" si="13"/>
        <v>#REF!</v>
      </c>
      <c r="O108" s="24" t="e">
        <f t="shared" si="13"/>
        <v>#REF!</v>
      </c>
      <c r="P108" s="24" t="e">
        <f t="shared" si="13"/>
        <v>#REF!</v>
      </c>
      <c r="R108" s="30" t="e">
        <f>IF(J108=0,0,Agents($F$4,$F$5,J108,$F$3)/(1-$F$7))</f>
        <v>#REF!</v>
      </c>
      <c r="S108" s="30" t="e">
        <f>IF(K108=0,0,Agents($F$4,$F$5,K108,$F$3)/(1-$F$7))</f>
        <v>#REF!</v>
      </c>
      <c r="T108" s="30" t="e">
        <f>IF(L108=0,0,Agents($F$4,$F$5,L108,$F$3)/(1-$F$7))</f>
        <v>#REF!</v>
      </c>
      <c r="U108" s="30" t="e">
        <f>IF(M108=0,0,Agents($F$4,$F$5,M108,$F$3)/(1-$F$7))</f>
        <v>#REF!</v>
      </c>
      <c r="V108" s="30" t="e">
        <f>IF(N108=0,0,Agents($F$4,$F$5,N108,$F$3)/(1-$F$7))</f>
        <v>#REF!</v>
      </c>
      <c r="W108" s="30" t="e">
        <f>IF(O108=0,0,Agents($F$4,$F$5,O108,$F$3)/(1-$F$7))</f>
        <v>#REF!</v>
      </c>
      <c r="X108" s="30" t="e">
        <f>IF(P108=0,0,Agents($F$4,$F$5,P108,$F$3)/(1-$F$7))</f>
        <v>#REF!</v>
      </c>
    </row>
    <row r="109" spans="1:24" x14ac:dyDescent="0.25">
      <c r="A109" s="7">
        <v>0.41666666666666669</v>
      </c>
      <c r="B109" s="11"/>
      <c r="C109" s="12">
        <v>5.7471264367816091E-2</v>
      </c>
      <c r="D109" s="12">
        <v>5.9648581997533909E-2</v>
      </c>
      <c r="E109" s="12">
        <v>5.8375322600467003E-2</v>
      </c>
      <c r="F109" s="12">
        <v>5.6739514049138046E-2</v>
      </c>
      <c r="G109" s="12">
        <v>6.378959604766056E-2</v>
      </c>
      <c r="H109" s="13"/>
      <c r="J109" s="24" t="e">
        <f t="shared" si="13"/>
        <v>#REF!</v>
      </c>
      <c r="K109" s="24" t="e">
        <f t="shared" si="13"/>
        <v>#REF!</v>
      </c>
      <c r="L109" s="24" t="e">
        <f t="shared" si="13"/>
        <v>#REF!</v>
      </c>
      <c r="M109" s="24" t="e">
        <f t="shared" si="13"/>
        <v>#REF!</v>
      </c>
      <c r="N109" s="24" t="e">
        <f t="shared" si="13"/>
        <v>#REF!</v>
      </c>
      <c r="O109" s="24" t="e">
        <f t="shared" si="13"/>
        <v>#REF!</v>
      </c>
      <c r="P109" s="24" t="e">
        <f t="shared" si="13"/>
        <v>#REF!</v>
      </c>
      <c r="R109" s="24" t="e">
        <f>IF(J109=0,0,Agents($F$4,$F$5,J109,$F$3)/(1-$F$7))</f>
        <v>#REF!</v>
      </c>
      <c r="S109" s="24" t="e">
        <f>IF(K109=0,0,Agents($F$4,$F$5,K109,$F$3)/(1-$F$7))</f>
        <v>#REF!</v>
      </c>
      <c r="T109" s="24" t="e">
        <f>IF(L109=0,0,Agents($F$4,$F$5,L109,$F$3)/(1-$F$7))</f>
        <v>#REF!</v>
      </c>
      <c r="U109" s="24" t="e">
        <f>IF(M109=0,0,Agents($F$4,$F$5,M109,$F$3)/(1-$F$7))</f>
        <v>#REF!</v>
      </c>
      <c r="V109" s="24" t="e">
        <f>IF(N109=0,0,Agents($F$4,$F$5,N109,$F$3)/(1-$F$7))</f>
        <v>#REF!</v>
      </c>
      <c r="W109" s="24" t="e">
        <f>IF(O109=0,0,Agents($F$4,$F$5,O109,$F$3)/(1-$F$7))</f>
        <v>#REF!</v>
      </c>
      <c r="X109" s="24" t="e">
        <f>IF(P109=0,0,Agents($F$4,$F$5,P109,$F$3)/(1-$F$7))</f>
        <v>#REF!</v>
      </c>
    </row>
    <row r="110" spans="1:24" x14ac:dyDescent="0.25">
      <c r="A110" s="8">
        <v>0.4375</v>
      </c>
      <c r="B110" s="17"/>
      <c r="C110" s="18">
        <v>6.2597079838459149E-2</v>
      </c>
      <c r="D110" s="18">
        <v>6.2885326757090007E-2</v>
      </c>
      <c r="E110" s="18">
        <v>6.4520093400516162E-2</v>
      </c>
      <c r="F110" s="18">
        <v>5.877562101262386E-2</v>
      </c>
      <c r="G110" s="18">
        <v>6.2045916884626559E-2</v>
      </c>
      <c r="H110" s="19"/>
      <c r="J110" s="24" t="e">
        <f t="shared" si="13"/>
        <v>#REF!</v>
      </c>
      <c r="K110" s="24" t="e">
        <f t="shared" si="13"/>
        <v>#REF!</v>
      </c>
      <c r="L110" s="24" t="e">
        <f t="shared" si="13"/>
        <v>#REF!</v>
      </c>
      <c r="M110" s="24" t="e">
        <f t="shared" si="13"/>
        <v>#REF!</v>
      </c>
      <c r="N110" s="24" t="e">
        <f t="shared" si="13"/>
        <v>#REF!</v>
      </c>
      <c r="O110" s="24" t="e">
        <f t="shared" si="13"/>
        <v>#REF!</v>
      </c>
      <c r="P110" s="24" t="e">
        <f t="shared" si="13"/>
        <v>#REF!</v>
      </c>
      <c r="R110" s="30" t="e">
        <f>IF(J110=0,0,Agents($F$4,$F$5,J110,$F$3)/(1-$F$7))</f>
        <v>#REF!</v>
      </c>
      <c r="S110" s="30" t="e">
        <f>IF(K110=0,0,Agents($F$4,$F$5,K110,$F$3)/(1-$F$7))</f>
        <v>#REF!</v>
      </c>
      <c r="T110" s="30" t="e">
        <f>IF(L110=0,0,Agents($F$4,$F$5,L110,$F$3)/(1-$F$7))</f>
        <v>#REF!</v>
      </c>
      <c r="U110" s="30" t="e">
        <f>IF(M110=0,0,Agents($F$4,$F$5,M110,$F$3)/(1-$F$7))</f>
        <v>#REF!</v>
      </c>
      <c r="V110" s="30" t="e">
        <f>IF(N110=0,0,Agents($F$4,$F$5,N110,$F$3)/(1-$F$7))</f>
        <v>#REF!</v>
      </c>
      <c r="W110" s="30" t="e">
        <f>IF(O110=0,0,Agents($F$4,$F$5,O110,$F$3)/(1-$F$7))</f>
        <v>#REF!</v>
      </c>
      <c r="X110" s="30" t="e">
        <f>IF(P110=0,0,Agents($F$4,$F$5,P110,$F$3)/(1-$F$7))</f>
        <v>#REF!</v>
      </c>
    </row>
    <row r="111" spans="1:24" x14ac:dyDescent="0.25">
      <c r="A111" s="7">
        <v>0.45833333333333331</v>
      </c>
      <c r="B111" s="11"/>
      <c r="C111" s="12">
        <v>6.3839701770736251E-2</v>
      </c>
      <c r="D111" s="12">
        <v>5.9802712700369916E-2</v>
      </c>
      <c r="E111" s="12">
        <v>5.8498218016467984E-2</v>
      </c>
      <c r="F111" s="12">
        <v>5.7553956834532377E-2</v>
      </c>
      <c r="G111" s="12">
        <v>6.3644289450741062E-2</v>
      </c>
      <c r="H111" s="13"/>
      <c r="J111" s="24" t="e">
        <f t="shared" si="13"/>
        <v>#REF!</v>
      </c>
      <c r="K111" s="24" t="e">
        <f t="shared" si="13"/>
        <v>#REF!</v>
      </c>
      <c r="L111" s="24" t="e">
        <f t="shared" si="13"/>
        <v>#REF!</v>
      </c>
      <c r="M111" s="24" t="e">
        <f t="shared" si="13"/>
        <v>#REF!</v>
      </c>
      <c r="N111" s="24" t="e">
        <f t="shared" si="13"/>
        <v>#REF!</v>
      </c>
      <c r="O111" s="24" t="e">
        <f t="shared" si="13"/>
        <v>#REF!</v>
      </c>
      <c r="P111" s="24" t="e">
        <f t="shared" si="13"/>
        <v>#REF!</v>
      </c>
      <c r="R111" s="24" t="e">
        <f>IF(J111=0,0,Agents($F$4,$F$5,J111,$F$3)/(1-$F$7))</f>
        <v>#REF!</v>
      </c>
      <c r="S111" s="24" t="e">
        <f>IF(K111=0,0,Agents($F$4,$F$5,K111,$F$3)/(1-$F$7))</f>
        <v>#REF!</v>
      </c>
      <c r="T111" s="24" t="e">
        <f>IF(L111=0,0,Agents($F$4,$F$5,L111,$F$3)/(1-$F$7))</f>
        <v>#REF!</v>
      </c>
      <c r="U111" s="24" t="e">
        <f>IF(M111=0,0,Agents($F$4,$F$5,M111,$F$3)/(1-$F$7))</f>
        <v>#REF!</v>
      </c>
      <c r="V111" s="24" t="e">
        <f>IF(N111=0,0,Agents($F$4,$F$5,N111,$F$3)/(1-$F$7))</f>
        <v>#REF!</v>
      </c>
      <c r="W111" s="24" t="e">
        <f>IF(O111=0,0,Agents($F$4,$F$5,O111,$F$3)/(1-$F$7))</f>
        <v>#REF!</v>
      </c>
      <c r="X111" s="24" t="e">
        <f>IF(P111=0,0,Agents($F$4,$F$5,P111,$F$3)/(1-$F$7))</f>
        <v>#REF!</v>
      </c>
    </row>
    <row r="112" spans="1:24" x14ac:dyDescent="0.25">
      <c r="A112" s="8">
        <v>0.47916666666666669</v>
      </c>
      <c r="B112" s="17"/>
      <c r="C112" s="18">
        <v>5.684995340167754E-2</v>
      </c>
      <c r="D112" s="18">
        <v>6.4889025893958077E-2</v>
      </c>
      <c r="E112" s="18">
        <v>5.9112695096472899E-2</v>
      </c>
      <c r="F112" s="18">
        <v>5.6332292656440887E-2</v>
      </c>
      <c r="G112" s="18">
        <v>6.495204882301657E-2</v>
      </c>
      <c r="H112" s="19"/>
      <c r="J112" s="24" t="e">
        <f t="shared" si="13"/>
        <v>#REF!</v>
      </c>
      <c r="K112" s="24" t="e">
        <f t="shared" si="13"/>
        <v>#REF!</v>
      </c>
      <c r="L112" s="24" t="e">
        <f t="shared" si="13"/>
        <v>#REF!</v>
      </c>
      <c r="M112" s="24" t="e">
        <f t="shared" si="13"/>
        <v>#REF!</v>
      </c>
      <c r="N112" s="24" t="e">
        <f t="shared" si="13"/>
        <v>#REF!</v>
      </c>
      <c r="O112" s="24" t="e">
        <f t="shared" si="13"/>
        <v>#REF!</v>
      </c>
      <c r="P112" s="24" t="e">
        <f t="shared" si="13"/>
        <v>#REF!</v>
      </c>
      <c r="R112" s="30" t="e">
        <f>IF(J112=0,0,Agents($F$4,$F$5,J112,$F$3)/(1-$F$7))</f>
        <v>#REF!</v>
      </c>
      <c r="S112" s="30" t="e">
        <f>IF(K112=0,0,Agents($F$4,$F$5,K112,$F$3)/(1-$F$7))</f>
        <v>#REF!</v>
      </c>
      <c r="T112" s="30" t="e">
        <f>IF(L112=0,0,Agents($F$4,$F$5,L112,$F$3)/(1-$F$7))</f>
        <v>#REF!</v>
      </c>
      <c r="U112" s="30" t="e">
        <f>IF(M112=0,0,Agents($F$4,$F$5,M112,$F$3)/(1-$F$7))</f>
        <v>#REF!</v>
      </c>
      <c r="V112" s="30" t="e">
        <f>IF(N112=0,0,Agents($F$4,$F$5,N112,$F$3)/(1-$F$7))</f>
        <v>#REF!</v>
      </c>
      <c r="W112" s="30" t="e">
        <f>IF(O112=0,0,Agents($F$4,$F$5,O112,$F$3)/(1-$F$7))</f>
        <v>#REF!</v>
      </c>
      <c r="X112" s="30" t="e">
        <f>IF(P112=0,0,Agents($F$4,$F$5,P112,$F$3)/(1-$F$7))</f>
        <v>#REF!</v>
      </c>
    </row>
    <row r="113" spans="1:24" x14ac:dyDescent="0.25">
      <c r="A113" s="7">
        <v>0.5</v>
      </c>
      <c r="B113" s="11"/>
      <c r="C113" s="12">
        <v>5.8558558558558557E-2</v>
      </c>
      <c r="D113" s="12">
        <v>5.6565967940813811E-2</v>
      </c>
      <c r="E113" s="12">
        <v>5.5671623448445375E-2</v>
      </c>
      <c r="F113" s="12">
        <v>5.4839147549884622E-2</v>
      </c>
      <c r="G113" s="12">
        <v>5.8267945364719562E-2</v>
      </c>
      <c r="H113" s="13"/>
      <c r="J113" s="24" t="e">
        <f t="shared" si="13"/>
        <v>#REF!</v>
      </c>
      <c r="K113" s="24" t="e">
        <f t="shared" si="13"/>
        <v>#REF!</v>
      </c>
      <c r="L113" s="24" t="e">
        <f t="shared" si="13"/>
        <v>#REF!</v>
      </c>
      <c r="M113" s="24" t="e">
        <f t="shared" si="13"/>
        <v>#REF!</v>
      </c>
      <c r="N113" s="24" t="e">
        <f t="shared" si="13"/>
        <v>#REF!</v>
      </c>
      <c r="O113" s="24" t="e">
        <f t="shared" si="13"/>
        <v>#REF!</v>
      </c>
      <c r="P113" s="24" t="e">
        <f t="shared" si="13"/>
        <v>#REF!</v>
      </c>
      <c r="R113" s="24" t="e">
        <f>IF(J113=0,0,Agents($F$4,$F$5,J113,$F$3)/(1-$F$7))</f>
        <v>#REF!</v>
      </c>
      <c r="S113" s="24" t="e">
        <f>IF(K113=0,0,Agents($F$4,$F$5,K113,$F$3)/(1-$F$7))</f>
        <v>#REF!</v>
      </c>
      <c r="T113" s="24" t="e">
        <f>IF(L113=0,0,Agents($F$4,$F$5,L113,$F$3)/(1-$F$7))</f>
        <v>#REF!</v>
      </c>
      <c r="U113" s="24" t="e">
        <f>IF(M113=0,0,Agents($F$4,$F$5,M113,$F$3)/(1-$F$7))</f>
        <v>#REF!</v>
      </c>
      <c r="V113" s="24" t="e">
        <f>IF(N113=0,0,Agents($F$4,$F$5,N113,$F$3)/(1-$F$7))</f>
        <v>#REF!</v>
      </c>
      <c r="W113" s="24" t="e">
        <f>IF(O113=0,0,Agents($F$4,$F$5,O113,$F$3)/(1-$F$7))</f>
        <v>#REF!</v>
      </c>
      <c r="X113" s="24" t="e">
        <f>IF(P113=0,0,Agents($F$4,$F$5,P113,$F$3)/(1-$F$7))</f>
        <v>#REF!</v>
      </c>
    </row>
    <row r="114" spans="1:24" x14ac:dyDescent="0.25">
      <c r="A114" s="8">
        <v>0.52083333333333337</v>
      </c>
      <c r="B114" s="17"/>
      <c r="C114" s="18">
        <v>5.1724137931034482E-2</v>
      </c>
      <c r="D114" s="18">
        <v>5.5332922318125768E-2</v>
      </c>
      <c r="E114" s="18">
        <v>5.7637950104461107E-2</v>
      </c>
      <c r="F114" s="18">
        <v>5.4974888014117006E-2</v>
      </c>
      <c r="G114" s="18">
        <v>5.1583841906422553E-2</v>
      </c>
      <c r="H114" s="19"/>
      <c r="J114" s="24" t="e">
        <f t="shared" si="13"/>
        <v>#REF!</v>
      </c>
      <c r="K114" s="24" t="e">
        <f t="shared" si="13"/>
        <v>#REF!</v>
      </c>
      <c r="L114" s="24" t="e">
        <f t="shared" si="13"/>
        <v>#REF!</v>
      </c>
      <c r="M114" s="24" t="e">
        <f t="shared" si="13"/>
        <v>#REF!</v>
      </c>
      <c r="N114" s="24" t="e">
        <f t="shared" si="13"/>
        <v>#REF!</v>
      </c>
      <c r="O114" s="24" t="e">
        <f t="shared" si="13"/>
        <v>#REF!</v>
      </c>
      <c r="P114" s="24" t="e">
        <f t="shared" si="13"/>
        <v>#REF!</v>
      </c>
      <c r="R114" s="30" t="e">
        <f>IF(J114=0,0,Agents($F$4,$F$5,J114,$F$3)/(1-$F$7))</f>
        <v>#REF!</v>
      </c>
      <c r="S114" s="30" t="e">
        <f>IF(K114=0,0,Agents($F$4,$F$5,K114,$F$3)/(1-$F$7))</f>
        <v>#REF!</v>
      </c>
      <c r="T114" s="30" t="e">
        <f>IF(L114=0,0,Agents($F$4,$F$5,L114,$F$3)/(1-$F$7))</f>
        <v>#REF!</v>
      </c>
      <c r="U114" s="30" t="e">
        <f>IF(M114=0,0,Agents($F$4,$F$5,M114,$F$3)/(1-$F$7))</f>
        <v>#REF!</v>
      </c>
      <c r="V114" s="30" t="e">
        <f>IF(N114=0,0,Agents($F$4,$F$5,N114,$F$3)/(1-$F$7))</f>
        <v>#REF!</v>
      </c>
      <c r="W114" s="30" t="e">
        <f>IF(O114=0,0,Agents($F$4,$F$5,O114,$F$3)/(1-$F$7))</f>
        <v>#REF!</v>
      </c>
      <c r="X114" s="30" t="e">
        <f>IF(P114=0,0,Agents($F$4,$F$5,P114,$F$3)/(1-$F$7))</f>
        <v>#REF!</v>
      </c>
    </row>
    <row r="115" spans="1:24" x14ac:dyDescent="0.25">
      <c r="A115" s="7">
        <v>0.54166666666666663</v>
      </c>
      <c r="B115" s="11"/>
      <c r="C115" s="12">
        <v>5.4520037278657965E-2</v>
      </c>
      <c r="D115" s="12">
        <v>5.5332922318125768E-2</v>
      </c>
      <c r="E115" s="12">
        <v>5.481135553643849E-2</v>
      </c>
      <c r="F115" s="12">
        <v>5.6332292656440887E-2</v>
      </c>
      <c r="G115" s="12">
        <v>5.4489973844812557E-2</v>
      </c>
      <c r="H115" s="13"/>
      <c r="J115" s="24" t="e">
        <f t="shared" si="13"/>
        <v>#REF!</v>
      </c>
      <c r="K115" s="24" t="e">
        <f t="shared" si="13"/>
        <v>#REF!</v>
      </c>
      <c r="L115" s="24" t="e">
        <f t="shared" si="13"/>
        <v>#REF!</v>
      </c>
      <c r="M115" s="24" t="e">
        <f t="shared" si="13"/>
        <v>#REF!</v>
      </c>
      <c r="N115" s="24" t="e">
        <f t="shared" si="13"/>
        <v>#REF!</v>
      </c>
      <c r="O115" s="24" t="e">
        <f t="shared" si="13"/>
        <v>#REF!</v>
      </c>
      <c r="P115" s="24" t="e">
        <f t="shared" si="13"/>
        <v>#REF!</v>
      </c>
      <c r="R115" s="24" t="e">
        <f>IF(J115=0,0,Agents($F$4,$F$5,J115,$F$3)/(1-$F$7))</f>
        <v>#REF!</v>
      </c>
      <c r="S115" s="24" t="e">
        <f>IF(K115=0,0,Agents($F$4,$F$5,K115,$F$3)/(1-$F$7))</f>
        <v>#REF!</v>
      </c>
      <c r="T115" s="24" t="e">
        <f>IF(L115=0,0,Agents($F$4,$F$5,L115,$F$3)/(1-$F$7))</f>
        <v>#REF!</v>
      </c>
      <c r="U115" s="24" t="e">
        <f>IF(M115=0,0,Agents($F$4,$F$5,M115,$F$3)/(1-$F$7))</f>
        <v>#REF!</v>
      </c>
      <c r="V115" s="24" t="e">
        <f>IF(N115=0,0,Agents($F$4,$F$5,N115,$F$3)/(1-$F$7))</f>
        <v>#REF!</v>
      </c>
      <c r="W115" s="24" t="e">
        <f>IF(O115=0,0,Agents($F$4,$F$5,O115,$F$3)/(1-$F$7))</f>
        <v>#REF!</v>
      </c>
      <c r="X115" s="24" t="e">
        <f>IF(P115=0,0,Agents($F$4,$F$5,P115,$F$3)/(1-$F$7))</f>
        <v>#REF!</v>
      </c>
    </row>
    <row r="116" spans="1:24" x14ac:dyDescent="0.25">
      <c r="A116" s="8">
        <v>0.5625</v>
      </c>
      <c r="B116" s="17"/>
      <c r="C116" s="18">
        <v>5.778191985088537E-2</v>
      </c>
      <c r="D116" s="18">
        <v>5.5641183723797782E-2</v>
      </c>
      <c r="E116" s="18">
        <v>5.972717217647782E-2</v>
      </c>
      <c r="F116" s="18">
        <v>5.8368399619926702E-2</v>
      </c>
      <c r="G116" s="18">
        <v>6.0592850915431561E-2</v>
      </c>
      <c r="H116" s="19"/>
      <c r="J116" s="24" t="e">
        <f t="shared" si="13"/>
        <v>#REF!</v>
      </c>
      <c r="K116" s="24" t="e">
        <f t="shared" si="13"/>
        <v>#REF!</v>
      </c>
      <c r="L116" s="24" t="e">
        <f t="shared" si="13"/>
        <v>#REF!</v>
      </c>
      <c r="M116" s="24" t="e">
        <f t="shared" si="13"/>
        <v>#REF!</v>
      </c>
      <c r="N116" s="24" t="e">
        <f t="shared" si="13"/>
        <v>#REF!</v>
      </c>
      <c r="O116" s="24" t="e">
        <f t="shared" si="13"/>
        <v>#REF!</v>
      </c>
      <c r="P116" s="24" t="e">
        <f t="shared" si="13"/>
        <v>#REF!</v>
      </c>
      <c r="R116" s="30" t="e">
        <f>IF(J116=0,0,Agents($F$4,$F$5,J116,$F$3)/(1-$F$7))</f>
        <v>#REF!</v>
      </c>
      <c r="S116" s="30" t="e">
        <f>IF(K116=0,0,Agents($F$4,$F$5,K116,$F$3)/(1-$F$7))</f>
        <v>#REF!</v>
      </c>
      <c r="T116" s="30" t="e">
        <f>IF(L116=0,0,Agents($F$4,$F$5,L116,$F$3)/(1-$F$7))</f>
        <v>#REF!</v>
      </c>
      <c r="U116" s="30" t="e">
        <f>IF(M116=0,0,Agents($F$4,$F$5,M116,$F$3)/(1-$F$7))</f>
        <v>#REF!</v>
      </c>
      <c r="V116" s="30" t="e">
        <f>IF(N116=0,0,Agents($F$4,$F$5,N116,$F$3)/(1-$F$7))</f>
        <v>#REF!</v>
      </c>
      <c r="W116" s="30" t="e">
        <f>IF(O116=0,0,Agents($F$4,$F$5,O116,$F$3)/(1-$F$7))</f>
        <v>#REF!</v>
      </c>
      <c r="X116" s="30" t="e">
        <f>IF(P116=0,0,Agents($F$4,$F$5,P116,$F$3)/(1-$F$7))</f>
        <v>#REF!</v>
      </c>
    </row>
    <row r="117" spans="1:24" x14ac:dyDescent="0.25">
      <c r="A117" s="7">
        <v>0.58333333333333337</v>
      </c>
      <c r="B117" s="11"/>
      <c r="C117" s="12">
        <v>5.591798695246971E-2</v>
      </c>
      <c r="D117" s="12">
        <v>5.6874229346485818E-2</v>
      </c>
      <c r="E117" s="12">
        <v>6.0341649256482735E-2</v>
      </c>
      <c r="F117" s="12">
        <v>6.4476720510384139E-2</v>
      </c>
      <c r="G117" s="12">
        <v>5.9430398140075558E-2</v>
      </c>
      <c r="H117" s="13"/>
      <c r="J117" s="24" t="e">
        <f t="shared" si="13"/>
        <v>#REF!</v>
      </c>
      <c r="K117" s="24" t="e">
        <f t="shared" si="13"/>
        <v>#REF!</v>
      </c>
      <c r="L117" s="24" t="e">
        <f t="shared" si="13"/>
        <v>#REF!</v>
      </c>
      <c r="M117" s="24" t="e">
        <f t="shared" si="13"/>
        <v>#REF!</v>
      </c>
      <c r="N117" s="24" t="e">
        <f t="shared" si="13"/>
        <v>#REF!</v>
      </c>
      <c r="O117" s="24" t="e">
        <f t="shared" si="13"/>
        <v>#REF!</v>
      </c>
      <c r="P117" s="24" t="e">
        <f t="shared" si="13"/>
        <v>#REF!</v>
      </c>
      <c r="R117" s="24" t="e">
        <f>IF(J117=0,0,Agents($F$4,$F$5,J117,$F$3)/(1-$F$7))</f>
        <v>#REF!</v>
      </c>
      <c r="S117" s="24" t="e">
        <f>IF(K117=0,0,Agents($F$4,$F$5,K117,$F$3)/(1-$F$7))</f>
        <v>#REF!</v>
      </c>
      <c r="T117" s="24" t="e">
        <f>IF(L117=0,0,Agents($F$4,$F$5,L117,$F$3)/(1-$F$7))</f>
        <v>#REF!</v>
      </c>
      <c r="U117" s="24" t="e">
        <f>IF(M117=0,0,Agents($F$4,$F$5,M117,$F$3)/(1-$F$7))</f>
        <v>#REF!</v>
      </c>
      <c r="V117" s="24" t="e">
        <f>IF(N117=0,0,Agents($F$4,$F$5,N117,$F$3)/(1-$F$7))</f>
        <v>#REF!</v>
      </c>
      <c r="W117" s="24" t="e">
        <f>IF(O117=0,0,Agents($F$4,$F$5,O117,$F$3)/(1-$F$7))</f>
        <v>#REF!</v>
      </c>
      <c r="X117" s="24" t="e">
        <f>IF(P117=0,0,Agents($F$4,$F$5,P117,$F$3)/(1-$F$7))</f>
        <v>#REF!</v>
      </c>
    </row>
    <row r="118" spans="1:24" x14ac:dyDescent="0.25">
      <c r="A118" s="8">
        <v>0.60416666666666663</v>
      </c>
      <c r="B118" s="17"/>
      <c r="C118" s="18">
        <v>5.6694625660142904E-2</v>
      </c>
      <c r="D118" s="18">
        <v>6.0573366214549937E-2</v>
      </c>
      <c r="E118" s="18">
        <v>5.9112695096472899E-2</v>
      </c>
      <c r="F118" s="18">
        <v>5.9725804262250576E-2</v>
      </c>
      <c r="G118" s="18">
        <v>5.5797733217088058E-2</v>
      </c>
      <c r="H118" s="19"/>
      <c r="J118" s="24" t="e">
        <f t="shared" si="13"/>
        <v>#REF!</v>
      </c>
      <c r="K118" s="24" t="e">
        <f t="shared" si="13"/>
        <v>#REF!</v>
      </c>
      <c r="L118" s="24" t="e">
        <f t="shared" si="13"/>
        <v>#REF!</v>
      </c>
      <c r="M118" s="24" t="e">
        <f t="shared" si="13"/>
        <v>#REF!</v>
      </c>
      <c r="N118" s="24" t="e">
        <f t="shared" si="13"/>
        <v>#REF!</v>
      </c>
      <c r="O118" s="24" t="e">
        <f t="shared" si="13"/>
        <v>#REF!</v>
      </c>
      <c r="P118" s="24" t="e">
        <f t="shared" si="13"/>
        <v>#REF!</v>
      </c>
      <c r="R118" s="30" t="e">
        <f>IF(J118=0,0,Agents($F$4,$F$5,J118,$F$3)/(1-$F$7))</f>
        <v>#REF!</v>
      </c>
      <c r="S118" s="30" t="e">
        <f>IF(K118=0,0,Agents($F$4,$F$5,K118,$F$3)/(1-$F$7))</f>
        <v>#REF!</v>
      </c>
      <c r="T118" s="30" t="e">
        <f>IF(L118=0,0,Agents($F$4,$F$5,L118,$F$3)/(1-$F$7))</f>
        <v>#REF!</v>
      </c>
      <c r="U118" s="30" t="e">
        <f>IF(M118=0,0,Agents($F$4,$F$5,M118,$F$3)/(1-$F$7))</f>
        <v>#REF!</v>
      </c>
      <c r="V118" s="30" t="e">
        <f>IF(N118=0,0,Agents($F$4,$F$5,N118,$F$3)/(1-$F$7))</f>
        <v>#REF!</v>
      </c>
      <c r="W118" s="30" t="e">
        <f>IF(O118=0,0,Agents($F$4,$F$5,O118,$F$3)/(1-$F$7))</f>
        <v>#REF!</v>
      </c>
      <c r="X118" s="30" t="e">
        <f>IF(P118=0,0,Agents($F$4,$F$5,P118,$F$3)/(1-$F$7))</f>
        <v>#REF!</v>
      </c>
    </row>
    <row r="119" spans="1:24" x14ac:dyDescent="0.25">
      <c r="A119" s="7">
        <v>0.625</v>
      </c>
      <c r="B119" s="11"/>
      <c r="C119" s="12">
        <v>6.0733146940043489E-2</v>
      </c>
      <c r="D119" s="12">
        <v>5.6720098643649818E-2</v>
      </c>
      <c r="E119" s="12">
        <v>5.6163205112449308E-2</v>
      </c>
      <c r="F119" s="12">
        <v>6.1761911225736391E-2</v>
      </c>
      <c r="G119" s="12">
        <v>5.3036907875617552E-2</v>
      </c>
      <c r="H119" s="13"/>
      <c r="J119" s="24" t="e">
        <f t="shared" si="13"/>
        <v>#REF!</v>
      </c>
      <c r="K119" s="24" t="e">
        <f t="shared" si="13"/>
        <v>#REF!</v>
      </c>
      <c r="L119" s="24" t="e">
        <f t="shared" si="13"/>
        <v>#REF!</v>
      </c>
      <c r="M119" s="24" t="e">
        <f t="shared" si="13"/>
        <v>#REF!</v>
      </c>
      <c r="N119" s="24" t="e">
        <f t="shared" si="13"/>
        <v>#REF!</v>
      </c>
      <c r="O119" s="24" t="e">
        <f t="shared" si="13"/>
        <v>#REF!</v>
      </c>
      <c r="P119" s="24" t="e">
        <f t="shared" si="13"/>
        <v>#REF!</v>
      </c>
      <c r="R119" s="24" t="e">
        <f>IF(J119=0,0,Agents($F$4,$F$5,J119,$F$3)/(1-$F$7))</f>
        <v>#REF!</v>
      </c>
      <c r="S119" s="24" t="e">
        <f>IF(K119=0,0,Agents($F$4,$F$5,K119,$F$3)/(1-$F$7))</f>
        <v>#REF!</v>
      </c>
      <c r="T119" s="24" t="e">
        <f>IF(L119=0,0,Agents($F$4,$F$5,L119,$F$3)/(1-$F$7))</f>
        <v>#REF!</v>
      </c>
      <c r="U119" s="24" t="e">
        <f>IF(M119=0,0,Agents($F$4,$F$5,M119,$F$3)/(1-$F$7))</f>
        <v>#REF!</v>
      </c>
      <c r="V119" s="24" t="e">
        <f>IF(N119=0,0,Agents($F$4,$F$5,N119,$F$3)/(1-$F$7))</f>
        <v>#REF!</v>
      </c>
      <c r="W119" s="24" t="e">
        <f>IF(O119=0,0,Agents($F$4,$F$5,O119,$F$3)/(1-$F$7))</f>
        <v>#REF!</v>
      </c>
      <c r="X119" s="24" t="e">
        <f>IF(P119=0,0,Agents($F$4,$F$5,P119,$F$3)/(1-$F$7))</f>
        <v>#REF!</v>
      </c>
    </row>
    <row r="120" spans="1:24" x14ac:dyDescent="0.25">
      <c r="A120" s="8">
        <v>0.64583333333333337</v>
      </c>
      <c r="B120" s="17"/>
      <c r="C120" s="18">
        <v>5.6539297918608261E-2</v>
      </c>
      <c r="D120" s="18">
        <v>5.7336621454993832E-2</v>
      </c>
      <c r="E120" s="18">
        <v>5.3213715128425709E-2</v>
      </c>
      <c r="F120" s="18">
        <v>5.6060811727976112E-2</v>
      </c>
      <c r="G120" s="18">
        <v>5.4344667247893053E-2</v>
      </c>
      <c r="H120" s="19"/>
      <c r="J120" s="24" t="e">
        <f t="shared" si="13"/>
        <v>#REF!</v>
      </c>
      <c r="K120" s="24" t="e">
        <f t="shared" si="13"/>
        <v>#REF!</v>
      </c>
      <c r="L120" s="24" t="e">
        <f t="shared" si="13"/>
        <v>#REF!</v>
      </c>
      <c r="M120" s="24" t="e">
        <f t="shared" si="13"/>
        <v>#REF!</v>
      </c>
      <c r="N120" s="24" t="e">
        <f t="shared" si="13"/>
        <v>#REF!</v>
      </c>
      <c r="O120" s="24" t="e">
        <f t="shared" si="13"/>
        <v>#REF!</v>
      </c>
      <c r="P120" s="24" t="e">
        <f t="shared" si="13"/>
        <v>#REF!</v>
      </c>
      <c r="R120" s="30" t="e">
        <f>IF(J120=0,0,Agents($F$4,$F$5,J120,$F$3)/(1-$F$7))</f>
        <v>#REF!</v>
      </c>
      <c r="S120" s="30" t="e">
        <f>IF(K120=0,0,Agents($F$4,$F$5,K120,$F$3)/(1-$F$7))</f>
        <v>#REF!</v>
      </c>
      <c r="T120" s="30" t="e">
        <f>IF(L120=0,0,Agents($F$4,$F$5,L120,$F$3)/(1-$F$7))</f>
        <v>#REF!</v>
      </c>
      <c r="U120" s="30" t="e">
        <f>IF(M120=0,0,Agents($F$4,$F$5,M120,$F$3)/(1-$F$7))</f>
        <v>#REF!</v>
      </c>
      <c r="V120" s="30" t="e">
        <f>IF(N120=0,0,Agents($F$4,$F$5,N120,$F$3)/(1-$F$7))</f>
        <v>#REF!</v>
      </c>
      <c r="W120" s="30" t="e">
        <f>IF(O120=0,0,Agents($F$4,$F$5,O120,$F$3)/(1-$F$7))</f>
        <v>#REF!</v>
      </c>
      <c r="X120" s="30" t="e">
        <f>IF(P120=0,0,Agents($F$4,$F$5,P120,$F$3)/(1-$F$7))</f>
        <v>#REF!</v>
      </c>
    </row>
    <row r="121" spans="1:24" x14ac:dyDescent="0.25">
      <c r="A121" s="7">
        <v>0.66666666666666663</v>
      </c>
      <c r="B121" s="11"/>
      <c r="C121" s="12">
        <v>5.3432743087915499E-2</v>
      </c>
      <c r="D121" s="12">
        <v>4.7163995067817509E-2</v>
      </c>
      <c r="E121" s="12">
        <v>4.8789480152390319E-2</v>
      </c>
      <c r="F121" s="12">
        <v>5.2124338265236866E-2</v>
      </c>
      <c r="G121" s="12">
        <v>4.1993606509735541E-2</v>
      </c>
      <c r="H121" s="13"/>
      <c r="J121" s="24" t="e">
        <f t="shared" ref="J121:P128" si="14">B121*J$131</f>
        <v>#REF!</v>
      </c>
      <c r="K121" s="24" t="e">
        <f t="shared" si="14"/>
        <v>#REF!</v>
      </c>
      <c r="L121" s="24" t="e">
        <f t="shared" si="14"/>
        <v>#REF!</v>
      </c>
      <c r="M121" s="24" t="e">
        <f t="shared" si="14"/>
        <v>#REF!</v>
      </c>
      <c r="N121" s="24" t="e">
        <f t="shared" si="14"/>
        <v>#REF!</v>
      </c>
      <c r="O121" s="24" t="e">
        <f t="shared" si="14"/>
        <v>#REF!</v>
      </c>
      <c r="P121" s="24" t="e">
        <f t="shared" si="14"/>
        <v>#REF!</v>
      </c>
      <c r="R121" s="24" t="e">
        <f>IF(J121=0,0,Agents($F$4,$F$5,J121,$F$3)/(1-$F$7))</f>
        <v>#REF!</v>
      </c>
      <c r="S121" s="24" t="e">
        <f>IF(K121=0,0,Agents($F$4,$F$5,K121,$F$3)/(1-$F$7))</f>
        <v>#REF!</v>
      </c>
      <c r="T121" s="24" t="e">
        <f>IF(L121=0,0,Agents($F$4,$F$5,L121,$F$3)/(1-$F$7))</f>
        <v>#REF!</v>
      </c>
      <c r="U121" s="24" t="e">
        <f>IF(M121=0,0,Agents($F$4,$F$5,M121,$F$3)/(1-$F$7))</f>
        <v>#REF!</v>
      </c>
      <c r="V121" s="24" t="e">
        <f>IF(N121=0,0,Agents($F$4,$F$5,N121,$F$3)/(1-$F$7))</f>
        <v>#REF!</v>
      </c>
      <c r="W121" s="24" t="e">
        <f>IF(O121=0,0,Agents($F$4,$F$5,O121,$F$3)/(1-$F$7))</f>
        <v>#REF!</v>
      </c>
      <c r="X121" s="24" t="e">
        <f>IF(P121=0,0,Agents($F$4,$F$5,P121,$F$3)/(1-$F$7))</f>
        <v>#REF!</v>
      </c>
    </row>
    <row r="122" spans="1:24" x14ac:dyDescent="0.25">
      <c r="A122" s="8">
        <v>0.6875</v>
      </c>
      <c r="B122" s="17"/>
      <c r="C122" s="18">
        <v>4.4423734078906492E-2</v>
      </c>
      <c r="D122" s="18">
        <v>3.5912453760789151E-2</v>
      </c>
      <c r="E122" s="18">
        <v>3.8466265208307732E-2</v>
      </c>
      <c r="F122" s="18">
        <v>3.8143070449300938E-2</v>
      </c>
      <c r="G122" s="18">
        <v>3.0223772159256031E-2</v>
      </c>
      <c r="H122" s="19"/>
      <c r="J122" s="24" t="e">
        <f t="shared" si="14"/>
        <v>#REF!</v>
      </c>
      <c r="K122" s="24" t="e">
        <f t="shared" si="14"/>
        <v>#REF!</v>
      </c>
      <c r="L122" s="24" t="e">
        <f t="shared" si="14"/>
        <v>#REF!</v>
      </c>
      <c r="M122" s="24" t="e">
        <f t="shared" si="14"/>
        <v>#REF!</v>
      </c>
      <c r="N122" s="24" t="e">
        <f t="shared" si="14"/>
        <v>#REF!</v>
      </c>
      <c r="O122" s="24" t="e">
        <f t="shared" si="14"/>
        <v>#REF!</v>
      </c>
      <c r="P122" s="24" t="e">
        <f t="shared" si="14"/>
        <v>#REF!</v>
      </c>
      <c r="R122" s="30" t="e">
        <f>IF(J122=0,0,Agents($F$4,$F$5,J122,$F$3)/(1-$F$7))</f>
        <v>#REF!</v>
      </c>
      <c r="S122" s="30" t="e">
        <f>IF(K122=0,0,Agents($F$4,$F$5,K122,$F$3)/(1-$F$7))</f>
        <v>#REF!</v>
      </c>
      <c r="T122" s="30" t="e">
        <f>IF(L122=0,0,Agents($F$4,$F$5,L122,$F$3)/(1-$F$7))</f>
        <v>#REF!</v>
      </c>
      <c r="U122" s="30" t="e">
        <f>IF(M122=0,0,Agents($F$4,$F$5,M122,$F$3)/(1-$F$7))</f>
        <v>#REF!</v>
      </c>
      <c r="V122" s="30" t="e">
        <f>IF(N122=0,0,Agents($F$4,$F$5,N122,$F$3)/(1-$F$7))</f>
        <v>#REF!</v>
      </c>
      <c r="W122" s="30" t="e">
        <f>IF(O122=0,0,Agents($F$4,$F$5,O122,$F$3)/(1-$F$7))</f>
        <v>#REF!</v>
      </c>
      <c r="X122" s="30" t="e">
        <f>IF(P122=0,0,Agents($F$4,$F$5,P122,$F$3)/(1-$F$7))</f>
        <v>#REF!</v>
      </c>
    </row>
    <row r="123" spans="1:24" x14ac:dyDescent="0.25">
      <c r="A123" s="7">
        <v>0.70833333333333337</v>
      </c>
      <c r="B123" s="11"/>
      <c r="C123" s="12">
        <v>2.2988505747126436E-2</v>
      </c>
      <c r="D123" s="12">
        <v>2.2348951911220716E-2</v>
      </c>
      <c r="E123" s="12">
        <v>1.9417475728155338E-2</v>
      </c>
      <c r="F123" s="12">
        <v>2.4704764490294556E-2</v>
      </c>
      <c r="G123" s="12">
        <v>1.4675966288869515E-2</v>
      </c>
      <c r="H123" s="13"/>
      <c r="J123" s="24" t="e">
        <f t="shared" si="14"/>
        <v>#REF!</v>
      </c>
      <c r="K123" s="24" t="e">
        <f t="shared" si="14"/>
        <v>#REF!</v>
      </c>
      <c r="L123" s="24" t="e">
        <f t="shared" si="14"/>
        <v>#REF!</v>
      </c>
      <c r="M123" s="24" t="e">
        <f t="shared" si="14"/>
        <v>#REF!</v>
      </c>
      <c r="N123" s="24" t="e">
        <f t="shared" si="14"/>
        <v>#REF!</v>
      </c>
      <c r="O123" s="24" t="e">
        <f t="shared" si="14"/>
        <v>#REF!</v>
      </c>
      <c r="P123" s="24" t="e">
        <f t="shared" si="14"/>
        <v>#REF!</v>
      </c>
      <c r="R123" s="24" t="e">
        <f>IF(J123=0,0,Agents($F$4,$F$5,J123,$F$3)/(1-$F$7))</f>
        <v>#REF!</v>
      </c>
      <c r="S123" s="24" t="e">
        <f>IF(K123=0,0,Agents($F$4,$F$5,K123,$F$3)/(1-$F$7))</f>
        <v>#REF!</v>
      </c>
      <c r="T123" s="24" t="e">
        <f>IF(L123=0,0,Agents($F$4,$F$5,L123,$F$3)/(1-$F$7))</f>
        <v>#REF!</v>
      </c>
      <c r="U123" s="24" t="e">
        <f>IF(M123=0,0,Agents($F$4,$F$5,M123,$F$3)/(1-$F$7))</f>
        <v>#REF!</v>
      </c>
      <c r="V123" s="24" t="e">
        <f>IF(N123=0,0,Agents($F$4,$F$5,N123,$F$3)/(1-$F$7))</f>
        <v>#REF!</v>
      </c>
      <c r="W123" s="24" t="e">
        <f>IF(O123=0,0,Agents($F$4,$F$5,O123,$F$3)/(1-$F$7))</f>
        <v>#REF!</v>
      </c>
      <c r="X123" s="24" t="e">
        <f>IF(P123=0,0,Agents($F$4,$F$5,P123,$F$3)/(1-$F$7))</f>
        <v>#REF!</v>
      </c>
    </row>
    <row r="124" spans="1:24" x14ac:dyDescent="0.25">
      <c r="A124" s="8">
        <v>0.72916666666666663</v>
      </c>
      <c r="B124" s="17"/>
      <c r="C124" s="18">
        <v>1.3668841255048152E-2</v>
      </c>
      <c r="D124" s="18">
        <v>9.7102342786683105E-3</v>
      </c>
      <c r="E124" s="18">
        <v>1.1552169104092418E-2</v>
      </c>
      <c r="F124" s="18">
        <v>1.2080901316682503E-2</v>
      </c>
      <c r="G124" s="18">
        <v>1.0462074978204011E-2</v>
      </c>
      <c r="H124" s="19"/>
      <c r="J124" s="24" t="e">
        <f t="shared" si="14"/>
        <v>#REF!</v>
      </c>
      <c r="K124" s="24" t="e">
        <f t="shared" si="14"/>
        <v>#REF!</v>
      </c>
      <c r="L124" s="24" t="e">
        <f t="shared" si="14"/>
        <v>#REF!</v>
      </c>
      <c r="M124" s="24" t="e">
        <f t="shared" si="14"/>
        <v>#REF!</v>
      </c>
      <c r="N124" s="24" t="e">
        <f t="shared" si="14"/>
        <v>#REF!</v>
      </c>
      <c r="O124" s="24" t="e">
        <f t="shared" si="14"/>
        <v>#REF!</v>
      </c>
      <c r="P124" s="24" t="e">
        <f t="shared" si="14"/>
        <v>#REF!</v>
      </c>
      <c r="R124" s="30" t="e">
        <f>IF(J124=0,0,Agents($F$4,$F$5,J124,$F$3)/(1-$F$7))</f>
        <v>#REF!</v>
      </c>
      <c r="S124" s="30" t="e">
        <f>IF(K124=0,0,Agents($F$4,$F$5,K124,$F$3)/(1-$F$7))</f>
        <v>#REF!</v>
      </c>
      <c r="T124" s="30" t="e">
        <f>IF(L124=0,0,Agents($F$4,$F$5,L124,$F$3)/(1-$F$7))</f>
        <v>#REF!</v>
      </c>
      <c r="U124" s="30" t="e">
        <f>IF(M124=0,0,Agents($F$4,$F$5,M124,$F$3)/(1-$F$7))</f>
        <v>#REF!</v>
      </c>
      <c r="V124" s="30" t="e">
        <f>IF(N124=0,0,Agents($F$4,$F$5,N124,$F$3)/(1-$F$7))</f>
        <v>#REF!</v>
      </c>
      <c r="W124" s="30" t="e">
        <f>IF(O124=0,0,Agents($F$4,$F$5,O124,$F$3)/(1-$F$7))</f>
        <v>#REF!</v>
      </c>
      <c r="X124" s="30" t="e">
        <f>IF(P124=0,0,Agents($F$4,$F$5,P124,$F$3)/(1-$F$7))</f>
        <v>#REF!</v>
      </c>
    </row>
    <row r="125" spans="1:24" x14ac:dyDescent="0.25">
      <c r="A125" s="7">
        <v>0.75</v>
      </c>
      <c r="B125" s="11"/>
      <c r="C125" s="12">
        <v>7.1450761105933524E-3</v>
      </c>
      <c r="D125" s="12">
        <v>5.0863131935881632E-3</v>
      </c>
      <c r="E125" s="12">
        <v>3.1952808160255622E-3</v>
      </c>
      <c r="F125" s="12">
        <v>4.4794353196687935E-3</v>
      </c>
      <c r="G125" s="12">
        <v>2.7608253414705027E-3</v>
      </c>
      <c r="H125" s="13"/>
      <c r="J125" s="24" t="e">
        <f t="shared" si="14"/>
        <v>#REF!</v>
      </c>
      <c r="K125" s="24" t="e">
        <f t="shared" si="14"/>
        <v>#REF!</v>
      </c>
      <c r="L125" s="24" t="e">
        <f t="shared" si="14"/>
        <v>#REF!</v>
      </c>
      <c r="M125" s="24" t="e">
        <f t="shared" si="14"/>
        <v>#REF!</v>
      </c>
      <c r="N125" s="24" t="e">
        <f t="shared" si="14"/>
        <v>#REF!</v>
      </c>
      <c r="O125" s="24" t="e">
        <f t="shared" si="14"/>
        <v>#REF!</v>
      </c>
      <c r="P125" s="24" t="e">
        <f t="shared" si="14"/>
        <v>#REF!</v>
      </c>
      <c r="R125" s="24" t="e">
        <f>IF(J125=0,0,Agents($F$4,$F$5,J125,$F$3)/(1-$F$7))</f>
        <v>#REF!</v>
      </c>
      <c r="S125" s="24" t="e">
        <f>IF(K125=0,0,Agents($F$4,$F$5,K125,$F$3)/(1-$F$7))</f>
        <v>#REF!</v>
      </c>
      <c r="T125" s="24" t="e">
        <f>IF(L125=0,0,Agents($F$4,$F$5,L125,$F$3)/(1-$F$7))</f>
        <v>#REF!</v>
      </c>
      <c r="U125" s="24" t="e">
        <f>IF(M125=0,0,Agents($F$4,$F$5,M125,$F$3)/(1-$F$7))</f>
        <v>#REF!</v>
      </c>
      <c r="V125" s="24" t="e">
        <f>IF(N125=0,0,Agents($F$4,$F$5,N125,$F$3)/(1-$F$7))</f>
        <v>#REF!</v>
      </c>
      <c r="W125" s="24" t="e">
        <f>IF(O125=0,0,Agents($F$4,$F$5,O125,$F$3)/(1-$F$7))</f>
        <v>#REF!</v>
      </c>
      <c r="X125" s="24" t="e">
        <f>IF(P125=0,0,Agents($F$4,$F$5,P125,$F$3)/(1-$F$7))</f>
        <v>#REF!</v>
      </c>
    </row>
    <row r="126" spans="1:24" x14ac:dyDescent="0.25">
      <c r="A126" s="8">
        <v>0.77083333333333337</v>
      </c>
      <c r="B126" s="17"/>
      <c r="C126" s="18">
        <v>3.2618825722273998E-3</v>
      </c>
      <c r="D126" s="18">
        <v>2.003699136868064E-3</v>
      </c>
      <c r="E126" s="18">
        <v>1.5976404080127811E-3</v>
      </c>
      <c r="F126" s="18">
        <v>2.5790688204153658E-3</v>
      </c>
      <c r="G126" s="18">
        <v>2.0342923568730021E-3</v>
      </c>
      <c r="H126" s="19"/>
      <c r="J126" s="24" t="e">
        <f t="shared" si="14"/>
        <v>#REF!</v>
      </c>
      <c r="K126" s="24" t="e">
        <f t="shared" si="14"/>
        <v>#REF!</v>
      </c>
      <c r="L126" s="24" t="e">
        <f t="shared" si="14"/>
        <v>#REF!</v>
      </c>
      <c r="M126" s="24" t="e">
        <f t="shared" si="14"/>
        <v>#REF!</v>
      </c>
      <c r="N126" s="24" t="e">
        <f t="shared" si="14"/>
        <v>#REF!</v>
      </c>
      <c r="O126" s="24" t="e">
        <f t="shared" si="14"/>
        <v>#REF!</v>
      </c>
      <c r="P126" s="24" t="e">
        <f t="shared" si="14"/>
        <v>#REF!</v>
      </c>
      <c r="R126" s="30" t="e">
        <f>IF(J126=0,0,Agents($F$4,$F$5,J126,$F$3)/(1-$F$7))</f>
        <v>#REF!</v>
      </c>
      <c r="S126" s="30" t="e">
        <f>IF(K126=0,0,Agents($F$4,$F$5,K126,$F$3)/(1-$F$7))</f>
        <v>#REF!</v>
      </c>
      <c r="T126" s="30" t="e">
        <f>IF(L126=0,0,Agents($F$4,$F$5,L126,$F$3)/(1-$F$7))</f>
        <v>#REF!</v>
      </c>
      <c r="U126" s="30" t="e">
        <f>IF(M126=0,0,Agents($F$4,$F$5,M126,$F$3)/(1-$F$7))</f>
        <v>#REF!</v>
      </c>
      <c r="V126" s="30" t="e">
        <f>IF(N126=0,0,Agents($F$4,$F$5,N126,$F$3)/(1-$F$7))</f>
        <v>#REF!</v>
      </c>
      <c r="W126" s="30" t="e">
        <f>IF(O126=0,0,Agents($F$4,$F$5,O126,$F$3)/(1-$F$7))</f>
        <v>#REF!</v>
      </c>
      <c r="X126" s="30" t="e">
        <f>IF(P126=0,0,Agents($F$4,$F$5,P126,$F$3)/(1-$F$7))</f>
        <v>#REF!</v>
      </c>
    </row>
    <row r="127" spans="1:24" x14ac:dyDescent="0.25">
      <c r="A127" s="7">
        <v>0.79166666666666663</v>
      </c>
      <c r="B127" s="11"/>
      <c r="C127" s="12">
        <v>9.3196644920782849E-4</v>
      </c>
      <c r="D127" s="12">
        <v>4.623921085080148E-4</v>
      </c>
      <c r="E127" s="12">
        <v>8.6026791200688219E-4</v>
      </c>
      <c r="F127" s="12">
        <v>5.4296185692955066E-4</v>
      </c>
      <c r="G127" s="12">
        <v>1.4530659691950015E-3</v>
      </c>
      <c r="H127" s="13"/>
      <c r="J127" s="24" t="e">
        <f t="shared" si="14"/>
        <v>#REF!</v>
      </c>
      <c r="K127" s="24" t="e">
        <f t="shared" si="14"/>
        <v>#REF!</v>
      </c>
      <c r="L127" s="24" t="e">
        <f t="shared" si="14"/>
        <v>#REF!</v>
      </c>
      <c r="M127" s="24" t="e">
        <f t="shared" si="14"/>
        <v>#REF!</v>
      </c>
      <c r="N127" s="24" t="e">
        <f t="shared" si="14"/>
        <v>#REF!</v>
      </c>
      <c r="O127" s="24" t="e">
        <f t="shared" si="14"/>
        <v>#REF!</v>
      </c>
      <c r="P127" s="24" t="e">
        <f t="shared" si="14"/>
        <v>#REF!</v>
      </c>
      <c r="R127" s="24" t="e">
        <f>IF(J127=0,0,Agents($F$4,$F$5,J127,$F$3)/(1-$F$7))</f>
        <v>#REF!</v>
      </c>
      <c r="S127" s="24" t="e">
        <f>IF(K127=0,0,Agents($F$4,$F$5,K127,$F$3)/(1-$F$7))</f>
        <v>#REF!</v>
      </c>
      <c r="T127" s="24" t="e">
        <f>IF(L127=0,0,Agents($F$4,$F$5,L127,$F$3)/(1-$F$7))</f>
        <v>#REF!</v>
      </c>
      <c r="U127" s="24" t="e">
        <f>IF(M127=0,0,Agents($F$4,$F$5,M127,$F$3)/(1-$F$7))</f>
        <v>#REF!</v>
      </c>
      <c r="V127" s="24" t="e">
        <f>IF(N127=0,0,Agents($F$4,$F$5,N127,$F$3)/(1-$F$7))</f>
        <v>#REF!</v>
      </c>
      <c r="W127" s="24" t="e">
        <f>IF(O127=0,0,Agents($F$4,$F$5,O127,$F$3)/(1-$F$7))</f>
        <v>#REF!</v>
      </c>
      <c r="X127" s="24" t="e">
        <f>IF(P127=0,0,Agents($F$4,$F$5,P127,$F$3)/(1-$F$7))</f>
        <v>#REF!</v>
      </c>
    </row>
    <row r="128" spans="1:24" x14ac:dyDescent="0.25">
      <c r="A128" s="9">
        <v>0.8125</v>
      </c>
      <c r="B128" s="17"/>
      <c r="C128" s="18">
        <v>4.6598322460391424E-4</v>
      </c>
      <c r="D128" s="18">
        <v>3.0826140567200987E-4</v>
      </c>
      <c r="E128" s="18">
        <v>1.2289541600098315E-4</v>
      </c>
      <c r="F128" s="18">
        <v>5.4296185692955066E-4</v>
      </c>
      <c r="G128" s="18">
        <v>4.3591979075850045E-4</v>
      </c>
      <c r="H128" s="19"/>
      <c r="J128" s="24" t="e">
        <f t="shared" si="14"/>
        <v>#REF!</v>
      </c>
      <c r="K128" s="24" t="e">
        <f t="shared" si="14"/>
        <v>#REF!</v>
      </c>
      <c r="L128" s="24" t="e">
        <f t="shared" si="14"/>
        <v>#REF!</v>
      </c>
      <c r="M128" s="24" t="e">
        <f t="shared" si="14"/>
        <v>#REF!</v>
      </c>
      <c r="N128" s="24" t="e">
        <f t="shared" si="14"/>
        <v>#REF!</v>
      </c>
      <c r="O128" s="24" t="e">
        <f t="shared" si="14"/>
        <v>#REF!</v>
      </c>
      <c r="P128" s="24" t="e">
        <f t="shared" si="14"/>
        <v>#REF!</v>
      </c>
      <c r="R128" s="30" t="e">
        <f>IF(J128=0,0,Agents($F$4,$F$5,J128,$F$3)/(1-$F$7))</f>
        <v>#REF!</v>
      </c>
      <c r="S128" s="30" t="e">
        <f>IF(K128=0,0,Agents($F$4,$F$5,K128,$F$3)/(1-$F$7))</f>
        <v>#REF!</v>
      </c>
      <c r="T128" s="30" t="e">
        <f>IF(L128=0,0,Agents($F$4,$F$5,L128,$F$3)/(1-$F$7))</f>
        <v>#REF!</v>
      </c>
      <c r="U128" s="30" t="e">
        <f>IF(M128=0,0,Agents($F$4,$F$5,M128,$F$3)/(1-$F$7))</f>
        <v>#REF!</v>
      </c>
      <c r="V128" s="30" t="e">
        <f>IF(N128=0,0,Agents($F$4,$F$5,N128,$F$3)/(1-$F$7))</f>
        <v>#REF!</v>
      </c>
      <c r="W128" s="30" t="e">
        <f>IF(O128=0,0,Agents($F$4,$F$5,O128,$F$3)/(1-$F$7))</f>
        <v>#REF!</v>
      </c>
      <c r="X128" s="30" t="e">
        <f>IF(P128=0,0,Agents($F$4,$F$5,P128,$F$3)/(1-$F$7))</f>
        <v>#REF!</v>
      </c>
    </row>
    <row r="129" spans="1:24" x14ac:dyDescent="0.25">
      <c r="A129" s="9"/>
      <c r="B129" s="59"/>
      <c r="C129" s="60"/>
      <c r="D129" s="60"/>
      <c r="E129" s="60"/>
      <c r="F129" s="60"/>
      <c r="G129" s="60"/>
      <c r="H129" s="61"/>
      <c r="J129" s="24"/>
      <c r="K129" s="24"/>
      <c r="L129" s="24"/>
      <c r="M129" s="24"/>
      <c r="N129" s="24"/>
      <c r="O129" s="24"/>
      <c r="P129" s="24"/>
      <c r="R129" s="30"/>
      <c r="S129" s="30"/>
      <c r="T129" s="30"/>
      <c r="U129" s="30"/>
      <c r="V129" s="30"/>
      <c r="W129" s="30"/>
      <c r="X129" s="30"/>
    </row>
    <row r="130" spans="1:24" x14ac:dyDescent="0.25">
      <c r="A130" s="9"/>
      <c r="B130" s="59"/>
      <c r="C130" s="60"/>
      <c r="D130" s="60"/>
      <c r="E130" s="60"/>
      <c r="F130" s="60"/>
      <c r="G130" s="60"/>
      <c r="H130" s="61"/>
      <c r="J130" s="24"/>
      <c r="K130" s="24"/>
      <c r="L130" s="24"/>
      <c r="M130" s="24"/>
      <c r="N130" s="24"/>
      <c r="O130" s="24"/>
      <c r="P130" s="24"/>
      <c r="R130" s="30"/>
      <c r="S130" s="30"/>
      <c r="T130" s="30"/>
      <c r="U130" s="30"/>
      <c r="V130" s="30"/>
      <c r="W130" s="30"/>
      <c r="X130" s="30"/>
    </row>
    <row r="131" spans="1:24" x14ac:dyDescent="0.25">
      <c r="B131" s="14"/>
      <c r="C131" s="15">
        <v>0.18231762573629362</v>
      </c>
      <c r="D131" s="15">
        <v>0.1837335749886724</v>
      </c>
      <c r="E131" s="15">
        <v>0.23043158133212505</v>
      </c>
      <c r="F131" s="15">
        <v>0.20862596284549162</v>
      </c>
      <c r="G131" s="15">
        <v>0.19489125509741731</v>
      </c>
      <c r="H131" s="16"/>
      <c r="J131" s="27" t="e">
        <f t="shared" ref="J131:P131" si="15">$F$2*B131/SUM($B$131:$H$131)</f>
        <v>#REF!</v>
      </c>
      <c r="K131" s="27" t="e">
        <f t="shared" si="15"/>
        <v>#REF!</v>
      </c>
      <c r="L131" s="27" t="e">
        <f t="shared" si="15"/>
        <v>#REF!</v>
      </c>
      <c r="M131" s="27" t="e">
        <f t="shared" si="15"/>
        <v>#REF!</v>
      </c>
      <c r="N131" s="27" t="e">
        <f t="shared" si="15"/>
        <v>#REF!</v>
      </c>
      <c r="O131" s="27" t="e">
        <f t="shared" si="15"/>
        <v>#REF!</v>
      </c>
      <c r="P131" s="27" t="e">
        <f t="shared" si="15"/>
        <v>#REF!</v>
      </c>
      <c r="R131" s="26" t="e">
        <f t="shared" ref="R131:X131" si="16">(SUM(R105:R130)/2)/$C$6</f>
        <v>#REF!</v>
      </c>
      <c r="S131" s="26" t="e">
        <f t="shared" si="16"/>
        <v>#REF!</v>
      </c>
      <c r="T131" s="26" t="e">
        <f t="shared" si="16"/>
        <v>#REF!</v>
      </c>
      <c r="U131" s="26" t="e">
        <f t="shared" si="16"/>
        <v>#REF!</v>
      </c>
      <c r="V131" s="26" t="e">
        <f t="shared" si="16"/>
        <v>#REF!</v>
      </c>
      <c r="W131" s="26" t="e">
        <f t="shared" si="16"/>
        <v>#REF!</v>
      </c>
      <c r="X131" s="26" t="e">
        <f t="shared" si="16"/>
        <v>#REF!</v>
      </c>
    </row>
    <row r="132" spans="1:24" x14ac:dyDescent="0.25">
      <c r="R132" s="32" t="e">
        <f>SUM(R131:X131)/5</f>
        <v>#REF!</v>
      </c>
      <c r="S132" s="31"/>
      <c r="T132" s="31"/>
      <c r="U132" s="31"/>
      <c r="V132" s="31"/>
      <c r="W132" s="31"/>
      <c r="X132" s="4"/>
    </row>
    <row r="134" spans="1:24" x14ac:dyDescent="0.25">
      <c r="A134" s="39" t="s">
        <v>17</v>
      </c>
      <c r="J134" s="6" t="s">
        <v>14</v>
      </c>
      <c r="K134" s="20"/>
      <c r="L134" s="20"/>
      <c r="M134" s="33">
        <v>43221</v>
      </c>
      <c r="N134" s="20"/>
      <c r="O134" s="20"/>
      <c r="P134" s="21"/>
      <c r="R134" s="6" t="s">
        <v>15</v>
      </c>
      <c r="S134" s="20"/>
      <c r="T134" s="20"/>
      <c r="U134" s="20"/>
      <c r="V134" s="20"/>
      <c r="W134" s="20"/>
      <c r="X134" s="21"/>
    </row>
    <row r="135" spans="1:24" x14ac:dyDescent="0.25">
      <c r="A135" s="5" t="s">
        <v>6</v>
      </c>
      <c r="B135" s="22" t="s">
        <v>13</v>
      </c>
      <c r="C135" s="28" t="s">
        <v>7</v>
      </c>
      <c r="D135" s="28" t="s">
        <v>8</v>
      </c>
      <c r="E135" s="28" t="s">
        <v>9</v>
      </c>
      <c r="F135" s="28" t="s">
        <v>10</v>
      </c>
      <c r="G135" s="28" t="s">
        <v>11</v>
      </c>
      <c r="H135" s="29" t="s">
        <v>12</v>
      </c>
      <c r="J135" s="22" t="s">
        <v>13</v>
      </c>
      <c r="K135" s="20" t="s">
        <v>7</v>
      </c>
      <c r="L135" s="20" t="s">
        <v>8</v>
      </c>
      <c r="M135" s="20" t="s">
        <v>9</v>
      </c>
      <c r="N135" s="20" t="s">
        <v>10</v>
      </c>
      <c r="O135" s="20" t="s">
        <v>11</v>
      </c>
      <c r="P135" s="21" t="s">
        <v>12</v>
      </c>
      <c r="R135" s="22" t="s">
        <v>13</v>
      </c>
      <c r="S135" s="20" t="s">
        <v>7</v>
      </c>
      <c r="T135" s="20" t="s">
        <v>8</v>
      </c>
      <c r="U135" s="20" t="s">
        <v>9</v>
      </c>
      <c r="V135" s="20" t="s">
        <v>10</v>
      </c>
      <c r="W135" s="20" t="s">
        <v>11</v>
      </c>
      <c r="X135" s="21" t="s">
        <v>12</v>
      </c>
    </row>
    <row r="136" spans="1:24" x14ac:dyDescent="0.25">
      <c r="A136" s="10">
        <v>0.33333333333333331</v>
      </c>
      <c r="B136" s="11"/>
      <c r="C136" s="12">
        <v>1.6775396085740912E-2</v>
      </c>
      <c r="D136" s="12">
        <v>2.1732429099876695E-2</v>
      </c>
      <c r="E136" s="12">
        <v>2.2612756544180903E-2</v>
      </c>
      <c r="F136" s="12">
        <v>2.0768291027555313E-2</v>
      </c>
      <c r="G136" s="12">
        <v>2.1650682941005521E-2</v>
      </c>
      <c r="H136" s="13"/>
      <c r="J136" s="24" t="e">
        <f t="shared" ref="J136:P151" si="17">B136*J$162</f>
        <v>#REF!</v>
      </c>
      <c r="K136" s="24" t="e">
        <f t="shared" si="17"/>
        <v>#REF!</v>
      </c>
      <c r="L136" s="24" t="e">
        <f t="shared" si="17"/>
        <v>#REF!</v>
      </c>
      <c r="M136" s="24" t="e">
        <f t="shared" si="17"/>
        <v>#REF!</v>
      </c>
      <c r="N136" s="24" t="e">
        <f t="shared" si="17"/>
        <v>#REF!</v>
      </c>
      <c r="O136" s="24" t="e">
        <f t="shared" si="17"/>
        <v>#REF!</v>
      </c>
      <c r="P136" s="24" t="e">
        <f t="shared" si="17"/>
        <v>#REF!</v>
      </c>
      <c r="R136" s="24" t="e">
        <f>IF(J136=0,0,Agents($G$4,$G$5,J136,$G$3)/(1-$G$7))</f>
        <v>#REF!</v>
      </c>
      <c r="S136" s="24" t="e">
        <f>IF(K136=0,0,Agents($G$4,$G$5,K136,$G$3)/(1-$G$7))</f>
        <v>#REF!</v>
      </c>
      <c r="T136" s="24" t="e">
        <f>IF(L136=0,0,Agents($G$4,$G$5,L136,$G$3)/(1-$G$7))</f>
        <v>#REF!</v>
      </c>
      <c r="U136" s="24" t="e">
        <f>IF(M136=0,0,Agents($G$4,$G$5,M136,$G$3)/(1-$G$7))</f>
        <v>#REF!</v>
      </c>
      <c r="V136" s="24" t="e">
        <f>IF(N136=0,0,Agents($G$4,$G$5,N136,$G$3)/(1-$G$7))</f>
        <v>#REF!</v>
      </c>
      <c r="W136" s="24" t="e">
        <f>IF(O136=0,0,Agents($G$4,$G$5,O136,$G$3)/(1-$G$7))</f>
        <v>#REF!</v>
      </c>
      <c r="X136" s="24" t="e">
        <f>IF(P136=0,0,Agents($G$4,$G$5,P136,$G$3)/(1-$G$7))</f>
        <v>#REF!</v>
      </c>
    </row>
    <row r="137" spans="1:24" x14ac:dyDescent="0.25">
      <c r="A137" s="8">
        <v>0.35416666666666669</v>
      </c>
      <c r="B137" s="17"/>
      <c r="C137" s="18">
        <v>3.8365952159055611E-2</v>
      </c>
      <c r="D137" s="18">
        <v>4.0998766954377312E-2</v>
      </c>
      <c r="E137" s="18">
        <v>4.3382081848347055E-2</v>
      </c>
      <c r="F137" s="18">
        <v>3.9228994163160037E-2</v>
      </c>
      <c r="G137" s="18">
        <v>4.5916884626562043E-2</v>
      </c>
      <c r="H137" s="19"/>
      <c r="J137" s="24" t="e">
        <f t="shared" si="17"/>
        <v>#REF!</v>
      </c>
      <c r="K137" s="24" t="e">
        <f t="shared" si="17"/>
        <v>#REF!</v>
      </c>
      <c r="L137" s="24" t="e">
        <f t="shared" si="17"/>
        <v>#REF!</v>
      </c>
      <c r="M137" s="24" t="e">
        <f t="shared" si="17"/>
        <v>#REF!</v>
      </c>
      <c r="N137" s="24" t="e">
        <f t="shared" si="17"/>
        <v>#REF!</v>
      </c>
      <c r="O137" s="24" t="e">
        <f t="shared" si="17"/>
        <v>#REF!</v>
      </c>
      <c r="P137" s="24" t="e">
        <f t="shared" si="17"/>
        <v>#REF!</v>
      </c>
      <c r="R137" s="30" t="e">
        <f>IF(J137=0,0,Agents($G$4,$G$5,J137,$G$3)/(1-$G$7))</f>
        <v>#REF!</v>
      </c>
      <c r="S137" s="30" t="e">
        <f>IF(K137=0,0,Agents($G$4,$G$5,K137,$G$3)/(1-$G$7))</f>
        <v>#REF!</v>
      </c>
      <c r="T137" s="30" t="e">
        <f>IF(L137=0,0,Agents($G$4,$G$5,L137,$G$3)/(1-$G$7))</f>
        <v>#REF!</v>
      </c>
      <c r="U137" s="30" t="e">
        <f>IF(M137=0,0,Agents($G$4,$G$5,M137,$G$3)/(1-$G$7))</f>
        <v>#REF!</v>
      </c>
      <c r="V137" s="30" t="e">
        <f>IF(N137=0,0,Agents($G$4,$G$5,N137,$G$3)/(1-$G$7))</f>
        <v>#REF!</v>
      </c>
      <c r="W137" s="30" t="e">
        <f>IF(O137=0,0,Agents($G$4,$G$5,O137,$G$3)/(1-$G$7))</f>
        <v>#REF!</v>
      </c>
      <c r="X137" s="30" t="e">
        <f>IF(P137=0,0,Agents($G$4,$G$5,P137,$G$3)/(1-$G$7))</f>
        <v>#REF!</v>
      </c>
    </row>
    <row r="138" spans="1:24" x14ac:dyDescent="0.25">
      <c r="A138" s="7">
        <v>0.375</v>
      </c>
      <c r="B138" s="11"/>
      <c r="C138" s="12">
        <v>4.8772910841876356E-2</v>
      </c>
      <c r="D138" s="12">
        <v>4.9630086313193586E-2</v>
      </c>
      <c r="E138" s="12">
        <v>5.3213715128425709E-2</v>
      </c>
      <c r="F138" s="12">
        <v>5.2531559657934032E-2</v>
      </c>
      <c r="G138" s="12">
        <v>5.9430398140075558E-2</v>
      </c>
      <c r="H138" s="13"/>
      <c r="J138" s="24" t="e">
        <f t="shared" si="17"/>
        <v>#REF!</v>
      </c>
      <c r="K138" s="24" t="e">
        <f t="shared" si="17"/>
        <v>#REF!</v>
      </c>
      <c r="L138" s="24" t="e">
        <f t="shared" si="17"/>
        <v>#REF!</v>
      </c>
      <c r="M138" s="24" t="e">
        <f t="shared" si="17"/>
        <v>#REF!</v>
      </c>
      <c r="N138" s="24" t="e">
        <f t="shared" si="17"/>
        <v>#REF!</v>
      </c>
      <c r="O138" s="24" t="e">
        <f t="shared" si="17"/>
        <v>#REF!</v>
      </c>
      <c r="P138" s="24" t="e">
        <f t="shared" si="17"/>
        <v>#REF!</v>
      </c>
      <c r="R138" s="24" t="e">
        <f>IF(J138=0,0,Agents($G$4,$G$5,J138,$G$3)/(1-$G$7))</f>
        <v>#REF!</v>
      </c>
      <c r="S138" s="24" t="e">
        <f>IF(K138=0,0,Agents($G$4,$G$5,K138,$G$3)/(1-$G$7))</f>
        <v>#REF!</v>
      </c>
      <c r="T138" s="24" t="e">
        <f>IF(L138=0,0,Agents($G$4,$G$5,L138,$G$3)/(1-$G$7))</f>
        <v>#REF!</v>
      </c>
      <c r="U138" s="24" t="e">
        <f>IF(M138=0,0,Agents($G$4,$G$5,M138,$G$3)/(1-$G$7))</f>
        <v>#REF!</v>
      </c>
      <c r="V138" s="24" t="e">
        <f>IF(N138=0,0,Agents($G$4,$G$5,N138,$G$3)/(1-$G$7))</f>
        <v>#REF!</v>
      </c>
      <c r="W138" s="24" t="e">
        <f>IF(O138=0,0,Agents($G$4,$G$5,O138,$G$3)/(1-$G$7))</f>
        <v>#REF!</v>
      </c>
      <c r="X138" s="24" t="e">
        <f>IF(P138=0,0,Agents($G$4,$G$5,P138,$G$3)/(1-$G$7))</f>
        <v>#REF!</v>
      </c>
    </row>
    <row r="139" spans="1:24" x14ac:dyDescent="0.25">
      <c r="A139" s="8">
        <v>0.39583333333333331</v>
      </c>
      <c r="B139" s="17"/>
      <c r="C139" s="18">
        <v>5.6539297918608261E-2</v>
      </c>
      <c r="D139" s="18">
        <v>6.3039457459926021E-2</v>
      </c>
      <c r="E139" s="18">
        <v>5.9604276760476832E-2</v>
      </c>
      <c r="F139" s="18">
        <v>5.6332292656440887E-2</v>
      </c>
      <c r="G139" s="18">
        <v>6.6986341179889566E-2</v>
      </c>
      <c r="H139" s="19"/>
      <c r="J139" s="24" t="e">
        <f t="shared" si="17"/>
        <v>#REF!</v>
      </c>
      <c r="K139" s="24" t="e">
        <f t="shared" si="17"/>
        <v>#REF!</v>
      </c>
      <c r="L139" s="24" t="e">
        <f t="shared" si="17"/>
        <v>#REF!</v>
      </c>
      <c r="M139" s="24" t="e">
        <f t="shared" si="17"/>
        <v>#REF!</v>
      </c>
      <c r="N139" s="24" t="e">
        <f t="shared" si="17"/>
        <v>#REF!</v>
      </c>
      <c r="O139" s="24" t="e">
        <f t="shared" si="17"/>
        <v>#REF!</v>
      </c>
      <c r="P139" s="24" t="e">
        <f t="shared" si="17"/>
        <v>#REF!</v>
      </c>
      <c r="R139" s="30" t="e">
        <f>IF(J139=0,0,Agents($G$4,$G$5,J139,$G$3)/(1-$G$7))</f>
        <v>#REF!</v>
      </c>
      <c r="S139" s="30" t="e">
        <f>IF(K139=0,0,Agents($G$4,$G$5,K139,$G$3)/(1-$G$7))</f>
        <v>#REF!</v>
      </c>
      <c r="T139" s="30" t="e">
        <f>IF(L139=0,0,Agents($G$4,$G$5,L139,$G$3)/(1-$G$7))</f>
        <v>#REF!</v>
      </c>
      <c r="U139" s="30" t="e">
        <f>IF(M139=0,0,Agents($G$4,$G$5,M139,$G$3)/(1-$G$7))</f>
        <v>#REF!</v>
      </c>
      <c r="V139" s="30" t="e">
        <f>IF(N139=0,0,Agents($G$4,$G$5,N139,$G$3)/(1-$G$7))</f>
        <v>#REF!</v>
      </c>
      <c r="W139" s="30" t="e">
        <f>IF(O139=0,0,Agents($G$4,$G$5,O139,$G$3)/(1-$G$7))</f>
        <v>#REF!</v>
      </c>
      <c r="X139" s="30" t="e">
        <f>IF(P139=0,0,Agents($G$4,$G$5,P139,$G$3)/(1-$G$7))</f>
        <v>#REF!</v>
      </c>
    </row>
    <row r="140" spans="1:24" x14ac:dyDescent="0.25">
      <c r="A140" s="7">
        <v>0.41666666666666669</v>
      </c>
      <c r="B140" s="11"/>
      <c r="C140" s="12">
        <v>5.7471264367816091E-2</v>
      </c>
      <c r="D140" s="12">
        <v>5.9648581997533909E-2</v>
      </c>
      <c r="E140" s="12">
        <v>5.8375322600467003E-2</v>
      </c>
      <c r="F140" s="12">
        <v>5.6739514049138046E-2</v>
      </c>
      <c r="G140" s="12">
        <v>6.378959604766056E-2</v>
      </c>
      <c r="H140" s="13"/>
      <c r="J140" s="24" t="e">
        <f t="shared" si="17"/>
        <v>#REF!</v>
      </c>
      <c r="K140" s="24" t="e">
        <f t="shared" si="17"/>
        <v>#REF!</v>
      </c>
      <c r="L140" s="24" t="e">
        <f t="shared" si="17"/>
        <v>#REF!</v>
      </c>
      <c r="M140" s="24" t="e">
        <f t="shared" si="17"/>
        <v>#REF!</v>
      </c>
      <c r="N140" s="24" t="e">
        <f t="shared" si="17"/>
        <v>#REF!</v>
      </c>
      <c r="O140" s="24" t="e">
        <f t="shared" si="17"/>
        <v>#REF!</v>
      </c>
      <c r="P140" s="24" t="e">
        <f t="shared" si="17"/>
        <v>#REF!</v>
      </c>
      <c r="R140" s="24" t="e">
        <f>IF(J140=0,0,Agents($G$4,$G$5,J140,$G$3)/(1-$G$7))</f>
        <v>#REF!</v>
      </c>
      <c r="S140" s="24" t="e">
        <f>IF(K140=0,0,Agents($G$4,$G$5,K140,$G$3)/(1-$G$7))</f>
        <v>#REF!</v>
      </c>
      <c r="T140" s="24" t="e">
        <f>IF(L140=0,0,Agents($G$4,$G$5,L140,$G$3)/(1-$G$7))</f>
        <v>#REF!</v>
      </c>
      <c r="U140" s="24" t="e">
        <f>IF(M140=0,0,Agents($G$4,$G$5,M140,$G$3)/(1-$G$7))</f>
        <v>#REF!</v>
      </c>
      <c r="V140" s="24" t="e">
        <f>IF(N140=0,0,Agents($G$4,$G$5,N140,$G$3)/(1-$G$7))</f>
        <v>#REF!</v>
      </c>
      <c r="W140" s="24" t="e">
        <f>IF(O140=0,0,Agents($G$4,$G$5,O140,$G$3)/(1-$G$7))</f>
        <v>#REF!</v>
      </c>
      <c r="X140" s="24" t="e">
        <f>IF(P140=0,0,Agents($G$4,$G$5,P140,$G$3)/(1-$G$7))</f>
        <v>#REF!</v>
      </c>
    </row>
    <row r="141" spans="1:24" x14ac:dyDescent="0.25">
      <c r="A141" s="8">
        <v>0.4375</v>
      </c>
      <c r="B141" s="17"/>
      <c r="C141" s="18">
        <v>6.2597079838459149E-2</v>
      </c>
      <c r="D141" s="18">
        <v>6.2885326757090007E-2</v>
      </c>
      <c r="E141" s="18">
        <v>6.4520093400516162E-2</v>
      </c>
      <c r="F141" s="18">
        <v>5.877562101262386E-2</v>
      </c>
      <c r="G141" s="18">
        <v>6.2045916884626559E-2</v>
      </c>
      <c r="H141" s="19"/>
      <c r="J141" s="24" t="e">
        <f t="shared" si="17"/>
        <v>#REF!</v>
      </c>
      <c r="K141" s="24" t="e">
        <f t="shared" si="17"/>
        <v>#REF!</v>
      </c>
      <c r="L141" s="24" t="e">
        <f t="shared" si="17"/>
        <v>#REF!</v>
      </c>
      <c r="M141" s="24" t="e">
        <f t="shared" si="17"/>
        <v>#REF!</v>
      </c>
      <c r="N141" s="24" t="e">
        <f t="shared" si="17"/>
        <v>#REF!</v>
      </c>
      <c r="O141" s="24" t="e">
        <f t="shared" si="17"/>
        <v>#REF!</v>
      </c>
      <c r="P141" s="24" t="e">
        <f t="shared" si="17"/>
        <v>#REF!</v>
      </c>
      <c r="R141" s="30" t="e">
        <f>IF(J141=0,0,Agents($G$4,$G$5,J141,$G$3)/(1-$G$7))</f>
        <v>#REF!</v>
      </c>
      <c r="S141" s="30" t="e">
        <f>IF(K141=0,0,Agents($G$4,$G$5,K141,$G$3)/(1-$G$7))</f>
        <v>#REF!</v>
      </c>
      <c r="T141" s="30" t="e">
        <f>IF(L141=0,0,Agents($G$4,$G$5,L141,$G$3)/(1-$G$7))</f>
        <v>#REF!</v>
      </c>
      <c r="U141" s="30" t="e">
        <f>IF(M141=0,0,Agents($G$4,$G$5,M141,$G$3)/(1-$G$7))</f>
        <v>#REF!</v>
      </c>
      <c r="V141" s="30" t="e">
        <f>IF(N141=0,0,Agents($G$4,$G$5,N141,$G$3)/(1-$G$7))</f>
        <v>#REF!</v>
      </c>
      <c r="W141" s="30" t="e">
        <f>IF(O141=0,0,Agents($G$4,$G$5,O141,$G$3)/(1-$G$7))</f>
        <v>#REF!</v>
      </c>
      <c r="X141" s="30" t="e">
        <f>IF(P141=0,0,Agents($G$4,$G$5,P141,$G$3)/(1-$G$7))</f>
        <v>#REF!</v>
      </c>
    </row>
    <row r="142" spans="1:24" x14ac:dyDescent="0.25">
      <c r="A142" s="7">
        <v>0.45833333333333331</v>
      </c>
      <c r="B142" s="11"/>
      <c r="C142" s="12">
        <v>6.3839701770736251E-2</v>
      </c>
      <c r="D142" s="12">
        <v>5.9802712700369916E-2</v>
      </c>
      <c r="E142" s="12">
        <v>5.8498218016467984E-2</v>
      </c>
      <c r="F142" s="12">
        <v>5.7553956834532377E-2</v>
      </c>
      <c r="G142" s="12">
        <v>6.3644289450741062E-2</v>
      </c>
      <c r="H142" s="13"/>
      <c r="J142" s="24" t="e">
        <f t="shared" si="17"/>
        <v>#REF!</v>
      </c>
      <c r="K142" s="24" t="e">
        <f t="shared" si="17"/>
        <v>#REF!</v>
      </c>
      <c r="L142" s="24" t="e">
        <f t="shared" si="17"/>
        <v>#REF!</v>
      </c>
      <c r="M142" s="24" t="e">
        <f t="shared" si="17"/>
        <v>#REF!</v>
      </c>
      <c r="N142" s="24" t="e">
        <f t="shared" si="17"/>
        <v>#REF!</v>
      </c>
      <c r="O142" s="24" t="e">
        <f t="shared" si="17"/>
        <v>#REF!</v>
      </c>
      <c r="P142" s="24" t="e">
        <f t="shared" si="17"/>
        <v>#REF!</v>
      </c>
      <c r="R142" s="24" t="e">
        <f>IF(J142=0,0,Agents($G$4,$G$5,J142,$G$3)/(1-$G$7))</f>
        <v>#REF!</v>
      </c>
      <c r="S142" s="24" t="e">
        <f>IF(K142=0,0,Agents($G$4,$G$5,K142,$G$3)/(1-$G$7))</f>
        <v>#REF!</v>
      </c>
      <c r="T142" s="24" t="e">
        <f>IF(L142=0,0,Agents($G$4,$G$5,L142,$G$3)/(1-$G$7))</f>
        <v>#REF!</v>
      </c>
      <c r="U142" s="24" t="e">
        <f>IF(M142=0,0,Agents($G$4,$G$5,M142,$G$3)/(1-$G$7))</f>
        <v>#REF!</v>
      </c>
      <c r="V142" s="24" t="e">
        <f>IF(N142=0,0,Agents($G$4,$G$5,N142,$G$3)/(1-$G$7))</f>
        <v>#REF!</v>
      </c>
      <c r="W142" s="24" t="e">
        <f>IF(O142=0,0,Agents($G$4,$G$5,O142,$G$3)/(1-$G$7))</f>
        <v>#REF!</v>
      </c>
      <c r="X142" s="24" t="e">
        <f>IF(P142=0,0,Agents($G$4,$G$5,P142,$G$3)/(1-$G$7))</f>
        <v>#REF!</v>
      </c>
    </row>
    <row r="143" spans="1:24" x14ac:dyDescent="0.25">
      <c r="A143" s="8">
        <v>0.47916666666666669</v>
      </c>
      <c r="B143" s="17"/>
      <c r="C143" s="18">
        <v>5.684995340167754E-2</v>
      </c>
      <c r="D143" s="18">
        <v>6.4889025893958077E-2</v>
      </c>
      <c r="E143" s="18">
        <v>5.9112695096472899E-2</v>
      </c>
      <c r="F143" s="18">
        <v>5.6332292656440887E-2</v>
      </c>
      <c r="G143" s="18">
        <v>6.495204882301657E-2</v>
      </c>
      <c r="H143" s="19"/>
      <c r="J143" s="24" t="e">
        <f t="shared" si="17"/>
        <v>#REF!</v>
      </c>
      <c r="K143" s="24" t="e">
        <f t="shared" si="17"/>
        <v>#REF!</v>
      </c>
      <c r="L143" s="24" t="e">
        <f t="shared" si="17"/>
        <v>#REF!</v>
      </c>
      <c r="M143" s="24" t="e">
        <f t="shared" si="17"/>
        <v>#REF!</v>
      </c>
      <c r="N143" s="24" t="e">
        <f t="shared" si="17"/>
        <v>#REF!</v>
      </c>
      <c r="O143" s="24" t="e">
        <f t="shared" si="17"/>
        <v>#REF!</v>
      </c>
      <c r="P143" s="24" t="e">
        <f t="shared" si="17"/>
        <v>#REF!</v>
      </c>
      <c r="R143" s="30" t="e">
        <f>IF(J143=0,0,Agents($G$4,$G$5,J143,$G$3)/(1-$G$7))</f>
        <v>#REF!</v>
      </c>
      <c r="S143" s="30" t="e">
        <f>IF(K143=0,0,Agents($G$4,$G$5,K143,$G$3)/(1-$G$7))</f>
        <v>#REF!</v>
      </c>
      <c r="T143" s="30" t="e">
        <f>IF(L143=0,0,Agents($G$4,$G$5,L143,$G$3)/(1-$G$7))</f>
        <v>#REF!</v>
      </c>
      <c r="U143" s="30" t="e">
        <f>IF(M143=0,0,Agents($G$4,$G$5,M143,$G$3)/(1-$G$7))</f>
        <v>#REF!</v>
      </c>
      <c r="V143" s="30" t="e">
        <f>IF(N143=0,0,Agents($G$4,$G$5,N143,$G$3)/(1-$G$7))</f>
        <v>#REF!</v>
      </c>
      <c r="W143" s="30" t="e">
        <f>IF(O143=0,0,Agents($G$4,$G$5,O143,$G$3)/(1-$G$7))</f>
        <v>#REF!</v>
      </c>
      <c r="X143" s="30" t="e">
        <f>IF(P143=0,0,Agents($G$4,$G$5,P143,$G$3)/(1-$G$7))</f>
        <v>#REF!</v>
      </c>
    </row>
    <row r="144" spans="1:24" x14ac:dyDescent="0.25">
      <c r="A144" s="7">
        <v>0.5</v>
      </c>
      <c r="B144" s="11"/>
      <c r="C144" s="12">
        <v>5.8558558558558557E-2</v>
      </c>
      <c r="D144" s="12">
        <v>5.6565967940813811E-2</v>
      </c>
      <c r="E144" s="12">
        <v>5.5671623448445375E-2</v>
      </c>
      <c r="F144" s="12">
        <v>5.4839147549884622E-2</v>
      </c>
      <c r="G144" s="12">
        <v>5.8267945364719562E-2</v>
      </c>
      <c r="H144" s="13"/>
      <c r="J144" s="24" t="e">
        <f t="shared" si="17"/>
        <v>#REF!</v>
      </c>
      <c r="K144" s="24" t="e">
        <f t="shared" si="17"/>
        <v>#REF!</v>
      </c>
      <c r="L144" s="24" t="e">
        <f t="shared" si="17"/>
        <v>#REF!</v>
      </c>
      <c r="M144" s="24" t="e">
        <f t="shared" si="17"/>
        <v>#REF!</v>
      </c>
      <c r="N144" s="24" t="e">
        <f t="shared" si="17"/>
        <v>#REF!</v>
      </c>
      <c r="O144" s="24" t="e">
        <f t="shared" si="17"/>
        <v>#REF!</v>
      </c>
      <c r="P144" s="24" t="e">
        <f t="shared" si="17"/>
        <v>#REF!</v>
      </c>
      <c r="R144" s="24" t="e">
        <f>IF(J144=0,0,Agents($G$4,$G$5,J144,$G$3)/(1-$G$7))</f>
        <v>#REF!</v>
      </c>
      <c r="S144" s="24" t="e">
        <f>IF(K144=0,0,Agents($G$4,$G$5,K144,$G$3)/(1-$G$7))</f>
        <v>#REF!</v>
      </c>
      <c r="T144" s="24" t="e">
        <f>IF(L144=0,0,Agents($G$4,$G$5,L144,$G$3)/(1-$G$7))</f>
        <v>#REF!</v>
      </c>
      <c r="U144" s="24" t="e">
        <f>IF(M144=0,0,Agents($G$4,$G$5,M144,$G$3)/(1-$G$7))</f>
        <v>#REF!</v>
      </c>
      <c r="V144" s="24" t="e">
        <f>IF(N144=0,0,Agents($G$4,$G$5,N144,$G$3)/(1-$G$7))</f>
        <v>#REF!</v>
      </c>
      <c r="W144" s="24" t="e">
        <f>IF(O144=0,0,Agents($G$4,$G$5,O144,$G$3)/(1-$G$7))</f>
        <v>#REF!</v>
      </c>
      <c r="X144" s="24" t="e">
        <f>IF(P144=0,0,Agents($G$4,$G$5,P144,$G$3)/(1-$G$7))</f>
        <v>#REF!</v>
      </c>
    </row>
    <row r="145" spans="1:24" x14ac:dyDescent="0.25">
      <c r="A145" s="8">
        <v>0.52083333333333337</v>
      </c>
      <c r="B145" s="17"/>
      <c r="C145" s="18">
        <v>5.1724137931034482E-2</v>
      </c>
      <c r="D145" s="18">
        <v>5.5332922318125768E-2</v>
      </c>
      <c r="E145" s="18">
        <v>5.7637950104461107E-2</v>
      </c>
      <c r="F145" s="18">
        <v>5.4974888014117006E-2</v>
      </c>
      <c r="G145" s="18">
        <v>5.1583841906422553E-2</v>
      </c>
      <c r="H145" s="19"/>
      <c r="J145" s="24" t="e">
        <f t="shared" si="17"/>
        <v>#REF!</v>
      </c>
      <c r="K145" s="24" t="e">
        <f t="shared" si="17"/>
        <v>#REF!</v>
      </c>
      <c r="L145" s="24" t="e">
        <f t="shared" si="17"/>
        <v>#REF!</v>
      </c>
      <c r="M145" s="24" t="e">
        <f t="shared" si="17"/>
        <v>#REF!</v>
      </c>
      <c r="N145" s="24" t="e">
        <f t="shared" si="17"/>
        <v>#REF!</v>
      </c>
      <c r="O145" s="24" t="e">
        <f t="shared" si="17"/>
        <v>#REF!</v>
      </c>
      <c r="P145" s="24" t="e">
        <f t="shared" si="17"/>
        <v>#REF!</v>
      </c>
      <c r="R145" s="30" t="e">
        <f>IF(J145=0,0,Agents($G$4,$G$5,J145,$G$3)/(1-$G$7))</f>
        <v>#REF!</v>
      </c>
      <c r="S145" s="30" t="e">
        <f>IF(K145=0,0,Agents($G$4,$G$5,K145,$G$3)/(1-$G$7))</f>
        <v>#REF!</v>
      </c>
      <c r="T145" s="30" t="e">
        <f>IF(L145=0,0,Agents($G$4,$G$5,L145,$G$3)/(1-$G$7))</f>
        <v>#REF!</v>
      </c>
      <c r="U145" s="30" t="e">
        <f>IF(M145=0,0,Agents($G$4,$G$5,M145,$G$3)/(1-$G$7))</f>
        <v>#REF!</v>
      </c>
      <c r="V145" s="30" t="e">
        <f>IF(N145=0,0,Agents($G$4,$G$5,N145,$G$3)/(1-$G$7))</f>
        <v>#REF!</v>
      </c>
      <c r="W145" s="30" t="e">
        <f>IF(O145=0,0,Agents($G$4,$G$5,O145,$G$3)/(1-$G$7))</f>
        <v>#REF!</v>
      </c>
      <c r="X145" s="30" t="e">
        <f>IF(P145=0,0,Agents($G$4,$G$5,P145,$G$3)/(1-$G$7))</f>
        <v>#REF!</v>
      </c>
    </row>
    <row r="146" spans="1:24" x14ac:dyDescent="0.25">
      <c r="A146" s="7">
        <v>0.54166666666666663</v>
      </c>
      <c r="B146" s="11"/>
      <c r="C146" s="12">
        <v>5.4520037278657965E-2</v>
      </c>
      <c r="D146" s="12">
        <v>5.5332922318125768E-2</v>
      </c>
      <c r="E146" s="12">
        <v>5.481135553643849E-2</v>
      </c>
      <c r="F146" s="12">
        <v>5.6332292656440887E-2</v>
      </c>
      <c r="G146" s="12">
        <v>5.4489973844812557E-2</v>
      </c>
      <c r="H146" s="13"/>
      <c r="J146" s="24" t="e">
        <f t="shared" si="17"/>
        <v>#REF!</v>
      </c>
      <c r="K146" s="24" t="e">
        <f t="shared" si="17"/>
        <v>#REF!</v>
      </c>
      <c r="L146" s="24" t="e">
        <f t="shared" si="17"/>
        <v>#REF!</v>
      </c>
      <c r="M146" s="24" t="e">
        <f t="shared" si="17"/>
        <v>#REF!</v>
      </c>
      <c r="N146" s="24" t="e">
        <f t="shared" si="17"/>
        <v>#REF!</v>
      </c>
      <c r="O146" s="24" t="e">
        <f t="shared" si="17"/>
        <v>#REF!</v>
      </c>
      <c r="P146" s="24" t="e">
        <f t="shared" si="17"/>
        <v>#REF!</v>
      </c>
      <c r="R146" s="24" t="e">
        <f>IF(J146=0,0,Agents($G$4,$G$5,J146,$G$3)/(1-$G$7))</f>
        <v>#REF!</v>
      </c>
      <c r="S146" s="24" t="e">
        <f>IF(K146=0,0,Agents($G$4,$G$5,K146,$G$3)/(1-$G$7))</f>
        <v>#REF!</v>
      </c>
      <c r="T146" s="24" t="e">
        <f>IF(L146=0,0,Agents($G$4,$G$5,L146,$G$3)/(1-$G$7))</f>
        <v>#REF!</v>
      </c>
      <c r="U146" s="24" t="e">
        <f>IF(M146=0,0,Agents($G$4,$G$5,M146,$G$3)/(1-$G$7))</f>
        <v>#REF!</v>
      </c>
      <c r="V146" s="24" t="e">
        <f>IF(N146=0,0,Agents($G$4,$G$5,N146,$G$3)/(1-$G$7))</f>
        <v>#REF!</v>
      </c>
      <c r="W146" s="24" t="e">
        <f>IF(O146=0,0,Agents($G$4,$G$5,O146,$G$3)/(1-$G$7))</f>
        <v>#REF!</v>
      </c>
      <c r="X146" s="24" t="e">
        <f>IF(P146=0,0,Agents($G$4,$G$5,P146,$G$3)/(1-$G$7))</f>
        <v>#REF!</v>
      </c>
    </row>
    <row r="147" spans="1:24" x14ac:dyDescent="0.25">
      <c r="A147" s="8">
        <v>0.5625</v>
      </c>
      <c r="B147" s="17"/>
      <c r="C147" s="18">
        <v>5.778191985088537E-2</v>
      </c>
      <c r="D147" s="18">
        <v>5.5641183723797782E-2</v>
      </c>
      <c r="E147" s="18">
        <v>5.972717217647782E-2</v>
      </c>
      <c r="F147" s="18">
        <v>5.8368399619926702E-2</v>
      </c>
      <c r="G147" s="18">
        <v>6.0592850915431561E-2</v>
      </c>
      <c r="H147" s="19"/>
      <c r="J147" s="24" t="e">
        <f t="shared" si="17"/>
        <v>#REF!</v>
      </c>
      <c r="K147" s="24" t="e">
        <f t="shared" si="17"/>
        <v>#REF!</v>
      </c>
      <c r="L147" s="24" t="e">
        <f t="shared" si="17"/>
        <v>#REF!</v>
      </c>
      <c r="M147" s="24" t="e">
        <f t="shared" si="17"/>
        <v>#REF!</v>
      </c>
      <c r="N147" s="24" t="e">
        <f t="shared" si="17"/>
        <v>#REF!</v>
      </c>
      <c r="O147" s="24" t="e">
        <f t="shared" si="17"/>
        <v>#REF!</v>
      </c>
      <c r="P147" s="24" t="e">
        <f t="shared" si="17"/>
        <v>#REF!</v>
      </c>
      <c r="R147" s="30" t="e">
        <f>IF(J147=0,0,Agents($G$4,$G$5,J147,$G$3)/(1-$G$7))</f>
        <v>#REF!</v>
      </c>
      <c r="S147" s="30" t="e">
        <f>IF(K147=0,0,Agents($G$4,$G$5,K147,$G$3)/(1-$G$7))</f>
        <v>#REF!</v>
      </c>
      <c r="T147" s="30" t="e">
        <f>IF(L147=0,0,Agents($G$4,$G$5,L147,$G$3)/(1-$G$7))</f>
        <v>#REF!</v>
      </c>
      <c r="U147" s="30" t="e">
        <f>IF(M147=0,0,Agents($G$4,$G$5,M147,$G$3)/(1-$G$7))</f>
        <v>#REF!</v>
      </c>
      <c r="V147" s="30" t="e">
        <f>IF(N147=0,0,Agents($G$4,$G$5,N147,$G$3)/(1-$G$7))</f>
        <v>#REF!</v>
      </c>
      <c r="W147" s="30" t="e">
        <f>IF(O147=0,0,Agents($G$4,$G$5,O147,$G$3)/(1-$G$7))</f>
        <v>#REF!</v>
      </c>
      <c r="X147" s="30" t="e">
        <f>IF(P147=0,0,Agents($G$4,$G$5,P147,$G$3)/(1-$G$7))</f>
        <v>#REF!</v>
      </c>
    </row>
    <row r="148" spans="1:24" x14ac:dyDescent="0.25">
      <c r="A148" s="7">
        <v>0.58333333333333337</v>
      </c>
      <c r="B148" s="11"/>
      <c r="C148" s="12">
        <v>5.591798695246971E-2</v>
      </c>
      <c r="D148" s="12">
        <v>5.6874229346485818E-2</v>
      </c>
      <c r="E148" s="12">
        <v>6.0341649256482735E-2</v>
      </c>
      <c r="F148" s="12">
        <v>6.4476720510384139E-2</v>
      </c>
      <c r="G148" s="12">
        <v>5.9430398140075558E-2</v>
      </c>
      <c r="H148" s="13"/>
      <c r="J148" s="24" t="e">
        <f t="shared" si="17"/>
        <v>#REF!</v>
      </c>
      <c r="K148" s="24" t="e">
        <f t="shared" si="17"/>
        <v>#REF!</v>
      </c>
      <c r="L148" s="24" t="e">
        <f t="shared" si="17"/>
        <v>#REF!</v>
      </c>
      <c r="M148" s="24" t="e">
        <f t="shared" si="17"/>
        <v>#REF!</v>
      </c>
      <c r="N148" s="24" t="e">
        <f t="shared" si="17"/>
        <v>#REF!</v>
      </c>
      <c r="O148" s="24" t="e">
        <f t="shared" si="17"/>
        <v>#REF!</v>
      </c>
      <c r="P148" s="24" t="e">
        <f t="shared" si="17"/>
        <v>#REF!</v>
      </c>
      <c r="R148" s="24" t="e">
        <f>IF(J148=0,0,Agents($G$4,$G$5,J148,$G$3)/(1-$G$7))</f>
        <v>#REF!</v>
      </c>
      <c r="S148" s="24" t="e">
        <f>IF(K148=0,0,Agents($G$4,$G$5,K148,$G$3)/(1-$G$7))</f>
        <v>#REF!</v>
      </c>
      <c r="T148" s="24" t="e">
        <f>IF(L148=0,0,Agents($G$4,$G$5,L148,$G$3)/(1-$G$7))</f>
        <v>#REF!</v>
      </c>
      <c r="U148" s="24" t="e">
        <f>IF(M148=0,0,Agents($G$4,$G$5,M148,$G$3)/(1-$G$7))</f>
        <v>#REF!</v>
      </c>
      <c r="V148" s="24" t="e">
        <f>IF(N148=0,0,Agents($G$4,$G$5,N148,$G$3)/(1-$G$7))</f>
        <v>#REF!</v>
      </c>
      <c r="W148" s="24" t="e">
        <f>IF(O148=0,0,Agents($G$4,$G$5,O148,$G$3)/(1-$G$7))</f>
        <v>#REF!</v>
      </c>
      <c r="X148" s="24" t="e">
        <f>IF(P148=0,0,Agents($G$4,$G$5,P148,$G$3)/(1-$G$7))</f>
        <v>#REF!</v>
      </c>
    </row>
    <row r="149" spans="1:24" x14ac:dyDescent="0.25">
      <c r="A149" s="8">
        <v>0.60416666666666663</v>
      </c>
      <c r="B149" s="17"/>
      <c r="C149" s="18">
        <v>5.6694625660142904E-2</v>
      </c>
      <c r="D149" s="18">
        <v>6.0573366214549937E-2</v>
      </c>
      <c r="E149" s="18">
        <v>5.9112695096472899E-2</v>
      </c>
      <c r="F149" s="18">
        <v>5.9725804262250576E-2</v>
      </c>
      <c r="G149" s="18">
        <v>5.5797733217088058E-2</v>
      </c>
      <c r="H149" s="19"/>
      <c r="J149" s="24" t="e">
        <f t="shared" si="17"/>
        <v>#REF!</v>
      </c>
      <c r="K149" s="24" t="e">
        <f t="shared" si="17"/>
        <v>#REF!</v>
      </c>
      <c r="L149" s="24" t="e">
        <f t="shared" si="17"/>
        <v>#REF!</v>
      </c>
      <c r="M149" s="24" t="e">
        <f t="shared" si="17"/>
        <v>#REF!</v>
      </c>
      <c r="N149" s="24" t="e">
        <f t="shared" si="17"/>
        <v>#REF!</v>
      </c>
      <c r="O149" s="24" t="e">
        <f t="shared" si="17"/>
        <v>#REF!</v>
      </c>
      <c r="P149" s="24" t="e">
        <f t="shared" si="17"/>
        <v>#REF!</v>
      </c>
      <c r="R149" s="30" t="e">
        <f>IF(J149=0,0,Agents($G$4,$G$5,J149,$G$3)/(1-$G$7))</f>
        <v>#REF!</v>
      </c>
      <c r="S149" s="30" t="e">
        <f>IF(K149=0,0,Agents($G$4,$G$5,K149,$G$3)/(1-$G$7))</f>
        <v>#REF!</v>
      </c>
      <c r="T149" s="30" t="e">
        <f>IF(L149=0,0,Agents($G$4,$G$5,L149,$G$3)/(1-$G$7))</f>
        <v>#REF!</v>
      </c>
      <c r="U149" s="30" t="e">
        <f>IF(M149=0,0,Agents($G$4,$G$5,M149,$G$3)/(1-$G$7))</f>
        <v>#REF!</v>
      </c>
      <c r="V149" s="30" t="e">
        <f>IF(N149=0,0,Agents($G$4,$G$5,N149,$G$3)/(1-$G$7))</f>
        <v>#REF!</v>
      </c>
      <c r="W149" s="30" t="e">
        <f>IF(O149=0,0,Agents($G$4,$G$5,O149,$G$3)/(1-$G$7))</f>
        <v>#REF!</v>
      </c>
      <c r="X149" s="30" t="e">
        <f>IF(P149=0,0,Agents($G$4,$G$5,P149,$G$3)/(1-$G$7))</f>
        <v>#REF!</v>
      </c>
    </row>
    <row r="150" spans="1:24" x14ac:dyDescent="0.25">
      <c r="A150" s="7">
        <v>0.625</v>
      </c>
      <c r="B150" s="11"/>
      <c r="C150" s="12">
        <v>6.0733146940043489E-2</v>
      </c>
      <c r="D150" s="12">
        <v>5.6720098643649818E-2</v>
      </c>
      <c r="E150" s="12">
        <v>5.6163205112449308E-2</v>
      </c>
      <c r="F150" s="12">
        <v>6.1761911225736391E-2</v>
      </c>
      <c r="G150" s="12">
        <v>5.3036907875617552E-2</v>
      </c>
      <c r="H150" s="13"/>
      <c r="J150" s="24" t="e">
        <f t="shared" si="17"/>
        <v>#REF!</v>
      </c>
      <c r="K150" s="24" t="e">
        <f t="shared" si="17"/>
        <v>#REF!</v>
      </c>
      <c r="L150" s="24" t="e">
        <f t="shared" si="17"/>
        <v>#REF!</v>
      </c>
      <c r="M150" s="24" t="e">
        <f t="shared" si="17"/>
        <v>#REF!</v>
      </c>
      <c r="N150" s="24" t="e">
        <f t="shared" si="17"/>
        <v>#REF!</v>
      </c>
      <c r="O150" s="24" t="e">
        <f t="shared" si="17"/>
        <v>#REF!</v>
      </c>
      <c r="P150" s="24" t="e">
        <f t="shared" si="17"/>
        <v>#REF!</v>
      </c>
      <c r="R150" s="24" t="e">
        <f>IF(J150=0,0,Agents($G$4,$G$5,J150,$G$3)/(1-$G$7))</f>
        <v>#REF!</v>
      </c>
      <c r="S150" s="24" t="e">
        <f>IF(K150=0,0,Agents($G$4,$G$5,K150,$G$3)/(1-$G$7))</f>
        <v>#REF!</v>
      </c>
      <c r="T150" s="24" t="e">
        <f>IF(L150=0,0,Agents($G$4,$G$5,L150,$G$3)/(1-$G$7))</f>
        <v>#REF!</v>
      </c>
      <c r="U150" s="24" t="e">
        <f>IF(M150=0,0,Agents($G$4,$G$5,M150,$G$3)/(1-$G$7))</f>
        <v>#REF!</v>
      </c>
      <c r="V150" s="24" t="e">
        <f>IF(N150=0,0,Agents($G$4,$G$5,N150,$G$3)/(1-$G$7))</f>
        <v>#REF!</v>
      </c>
      <c r="W150" s="24" t="e">
        <f>IF(O150=0,0,Agents($G$4,$G$5,O150,$G$3)/(1-$G$7))</f>
        <v>#REF!</v>
      </c>
      <c r="X150" s="24" t="e">
        <f>IF(P150=0,0,Agents($G$4,$G$5,P150,$G$3)/(1-$G$7))</f>
        <v>#REF!</v>
      </c>
    </row>
    <row r="151" spans="1:24" x14ac:dyDescent="0.25">
      <c r="A151" s="8">
        <v>0.64583333333333337</v>
      </c>
      <c r="B151" s="17"/>
      <c r="C151" s="18">
        <v>5.6539297918608261E-2</v>
      </c>
      <c r="D151" s="18">
        <v>5.7336621454993832E-2</v>
      </c>
      <c r="E151" s="18">
        <v>5.3213715128425709E-2</v>
      </c>
      <c r="F151" s="18">
        <v>5.6060811727976112E-2</v>
      </c>
      <c r="G151" s="18">
        <v>5.4344667247893053E-2</v>
      </c>
      <c r="H151" s="19"/>
      <c r="J151" s="24" t="e">
        <f t="shared" si="17"/>
        <v>#REF!</v>
      </c>
      <c r="K151" s="24" t="e">
        <f t="shared" si="17"/>
        <v>#REF!</v>
      </c>
      <c r="L151" s="24" t="e">
        <f t="shared" si="17"/>
        <v>#REF!</v>
      </c>
      <c r="M151" s="24" t="e">
        <f t="shared" si="17"/>
        <v>#REF!</v>
      </c>
      <c r="N151" s="24" t="e">
        <f t="shared" si="17"/>
        <v>#REF!</v>
      </c>
      <c r="O151" s="24" t="e">
        <f t="shared" si="17"/>
        <v>#REF!</v>
      </c>
      <c r="P151" s="24" t="e">
        <f t="shared" si="17"/>
        <v>#REF!</v>
      </c>
      <c r="R151" s="30" t="e">
        <f>IF(J151=0,0,Agents($G$4,$G$5,J151,$G$3)/(1-$G$7))</f>
        <v>#REF!</v>
      </c>
      <c r="S151" s="30" t="e">
        <f>IF(K151=0,0,Agents($G$4,$G$5,K151,$G$3)/(1-$G$7))</f>
        <v>#REF!</v>
      </c>
      <c r="T151" s="30" t="e">
        <f>IF(L151=0,0,Agents($G$4,$G$5,L151,$G$3)/(1-$G$7))</f>
        <v>#REF!</v>
      </c>
      <c r="U151" s="30" t="e">
        <f>IF(M151=0,0,Agents($G$4,$G$5,M151,$G$3)/(1-$G$7))</f>
        <v>#REF!</v>
      </c>
      <c r="V151" s="30" t="e">
        <f>IF(N151=0,0,Agents($G$4,$G$5,N151,$G$3)/(1-$G$7))</f>
        <v>#REF!</v>
      </c>
      <c r="W151" s="30" t="e">
        <f>IF(O151=0,0,Agents($G$4,$G$5,O151,$G$3)/(1-$G$7))</f>
        <v>#REF!</v>
      </c>
      <c r="X151" s="30" t="e">
        <f>IF(P151=0,0,Agents($G$4,$G$5,P151,$G$3)/(1-$G$7))</f>
        <v>#REF!</v>
      </c>
    </row>
    <row r="152" spans="1:24" x14ac:dyDescent="0.25">
      <c r="A152" s="7">
        <v>0.66666666666666663</v>
      </c>
      <c r="B152" s="11"/>
      <c r="C152" s="12">
        <v>5.3432743087915499E-2</v>
      </c>
      <c r="D152" s="12">
        <v>4.7163995067817509E-2</v>
      </c>
      <c r="E152" s="12">
        <v>4.8789480152390319E-2</v>
      </c>
      <c r="F152" s="12">
        <v>5.2124338265236866E-2</v>
      </c>
      <c r="G152" s="12">
        <v>4.1993606509735541E-2</v>
      </c>
      <c r="H152" s="13"/>
      <c r="J152" s="24" t="e">
        <f t="shared" ref="J152:P161" si="18">B152*J$162</f>
        <v>#REF!</v>
      </c>
      <c r="K152" s="24" t="e">
        <f t="shared" si="18"/>
        <v>#REF!</v>
      </c>
      <c r="L152" s="24" t="e">
        <f t="shared" si="18"/>
        <v>#REF!</v>
      </c>
      <c r="M152" s="24" t="e">
        <f t="shared" si="18"/>
        <v>#REF!</v>
      </c>
      <c r="N152" s="24" t="e">
        <f t="shared" si="18"/>
        <v>#REF!</v>
      </c>
      <c r="O152" s="24" t="e">
        <f t="shared" si="18"/>
        <v>#REF!</v>
      </c>
      <c r="P152" s="24" t="e">
        <f t="shared" si="18"/>
        <v>#REF!</v>
      </c>
      <c r="R152" s="24" t="e">
        <f>IF(J152=0,0,Agents($G$4,$G$5,J152,$G$3)/(1-$G$7))</f>
        <v>#REF!</v>
      </c>
      <c r="S152" s="24" t="e">
        <f>IF(K152=0,0,Agents($G$4,$G$5,K152,$G$3)/(1-$G$7))</f>
        <v>#REF!</v>
      </c>
      <c r="T152" s="24" t="e">
        <f>IF(L152=0,0,Agents($G$4,$G$5,L152,$G$3)/(1-$G$7))</f>
        <v>#REF!</v>
      </c>
      <c r="U152" s="24" t="e">
        <f>IF(M152=0,0,Agents($G$4,$G$5,M152,$G$3)/(1-$G$7))</f>
        <v>#REF!</v>
      </c>
      <c r="V152" s="24" t="e">
        <f>IF(N152=0,0,Agents($G$4,$G$5,N152,$G$3)/(1-$G$7))</f>
        <v>#REF!</v>
      </c>
      <c r="W152" s="24" t="e">
        <f>IF(O152=0,0,Agents($G$4,$G$5,O152,$G$3)/(1-$G$7))</f>
        <v>#REF!</v>
      </c>
      <c r="X152" s="24" t="e">
        <f>IF(P152=0,0,Agents($G$4,$G$5,P152,$G$3)/(1-$G$7))</f>
        <v>#REF!</v>
      </c>
    </row>
    <row r="153" spans="1:24" x14ac:dyDescent="0.25">
      <c r="A153" s="8">
        <v>0.6875</v>
      </c>
      <c r="B153" s="17"/>
      <c r="C153" s="18">
        <v>4.4423734078906492E-2</v>
      </c>
      <c r="D153" s="18">
        <v>3.5912453760789151E-2</v>
      </c>
      <c r="E153" s="18">
        <v>3.8466265208307732E-2</v>
      </c>
      <c r="F153" s="18">
        <v>3.8143070449300938E-2</v>
      </c>
      <c r="G153" s="18">
        <v>3.0223772159256031E-2</v>
      </c>
      <c r="H153" s="19"/>
      <c r="J153" s="24" t="e">
        <f t="shared" si="18"/>
        <v>#REF!</v>
      </c>
      <c r="K153" s="24" t="e">
        <f t="shared" si="18"/>
        <v>#REF!</v>
      </c>
      <c r="L153" s="24" t="e">
        <f t="shared" si="18"/>
        <v>#REF!</v>
      </c>
      <c r="M153" s="24" t="e">
        <f t="shared" si="18"/>
        <v>#REF!</v>
      </c>
      <c r="N153" s="24" t="e">
        <f t="shared" si="18"/>
        <v>#REF!</v>
      </c>
      <c r="O153" s="24" t="e">
        <f t="shared" si="18"/>
        <v>#REF!</v>
      </c>
      <c r="P153" s="24" t="e">
        <f t="shared" si="18"/>
        <v>#REF!</v>
      </c>
      <c r="R153" s="30" t="e">
        <f>IF(J153=0,0,Agents($G$4,$G$5,J153,$G$3)/(1-$G$7))</f>
        <v>#REF!</v>
      </c>
      <c r="S153" s="30" t="e">
        <f>IF(K153=0,0,Agents($G$4,$G$5,K153,$G$3)/(1-$G$7))</f>
        <v>#REF!</v>
      </c>
      <c r="T153" s="30" t="e">
        <f>IF(L153=0,0,Agents($G$4,$G$5,L153,$G$3)/(1-$G$7))</f>
        <v>#REF!</v>
      </c>
      <c r="U153" s="30" t="e">
        <f>IF(M153=0,0,Agents($G$4,$G$5,M153,$G$3)/(1-$G$7))</f>
        <v>#REF!</v>
      </c>
      <c r="V153" s="30" t="e">
        <f>IF(N153=0,0,Agents($G$4,$G$5,N153,$G$3)/(1-$G$7))</f>
        <v>#REF!</v>
      </c>
      <c r="W153" s="30" t="e">
        <f>IF(O153=0,0,Agents($G$4,$G$5,O153,$G$3)/(1-$G$7))</f>
        <v>#REF!</v>
      </c>
      <c r="X153" s="30" t="e">
        <f>IF(P153=0,0,Agents($G$4,$G$5,P153,$G$3)/(1-$G$7))</f>
        <v>#REF!</v>
      </c>
    </row>
    <row r="154" spans="1:24" x14ac:dyDescent="0.25">
      <c r="A154" s="7">
        <v>0.70833333333333337</v>
      </c>
      <c r="B154" s="11"/>
      <c r="C154" s="12">
        <v>2.2988505747126436E-2</v>
      </c>
      <c r="D154" s="12">
        <v>2.2348951911220716E-2</v>
      </c>
      <c r="E154" s="12">
        <v>1.9417475728155338E-2</v>
      </c>
      <c r="F154" s="12">
        <v>2.4704764490294556E-2</v>
      </c>
      <c r="G154" s="12">
        <v>1.4675966288869515E-2</v>
      </c>
      <c r="H154" s="13"/>
      <c r="J154" s="24" t="e">
        <f t="shared" si="18"/>
        <v>#REF!</v>
      </c>
      <c r="K154" s="24" t="e">
        <f t="shared" si="18"/>
        <v>#REF!</v>
      </c>
      <c r="L154" s="24" t="e">
        <f t="shared" si="18"/>
        <v>#REF!</v>
      </c>
      <c r="M154" s="24" t="e">
        <f t="shared" si="18"/>
        <v>#REF!</v>
      </c>
      <c r="N154" s="24" t="e">
        <f t="shared" si="18"/>
        <v>#REF!</v>
      </c>
      <c r="O154" s="24" t="e">
        <f t="shared" si="18"/>
        <v>#REF!</v>
      </c>
      <c r="P154" s="24" t="e">
        <f t="shared" si="18"/>
        <v>#REF!</v>
      </c>
      <c r="R154" s="24" t="e">
        <f>IF(J154=0,0,Agents($G$4,$G$5,J154,$G$3)/(1-$G$7))</f>
        <v>#REF!</v>
      </c>
      <c r="S154" s="24" t="e">
        <f>IF(K154=0,0,Agents($G$4,$G$5,K154,$G$3)/(1-$G$7))</f>
        <v>#REF!</v>
      </c>
      <c r="T154" s="24" t="e">
        <f>IF(L154=0,0,Agents($G$4,$G$5,L154,$G$3)/(1-$G$7))</f>
        <v>#REF!</v>
      </c>
      <c r="U154" s="24" t="e">
        <f>IF(M154=0,0,Agents($G$4,$G$5,M154,$G$3)/(1-$G$7))</f>
        <v>#REF!</v>
      </c>
      <c r="V154" s="24" t="e">
        <f>IF(N154=0,0,Agents($G$4,$G$5,N154,$G$3)/(1-$G$7))</f>
        <v>#REF!</v>
      </c>
      <c r="W154" s="24" t="e">
        <f>IF(O154=0,0,Agents($G$4,$G$5,O154,$G$3)/(1-$G$7))</f>
        <v>#REF!</v>
      </c>
      <c r="X154" s="24" t="e">
        <f>IF(P154=0,0,Agents($G$4,$G$5,P154,$G$3)/(1-$G$7))</f>
        <v>#REF!</v>
      </c>
    </row>
    <row r="155" spans="1:24" x14ac:dyDescent="0.25">
      <c r="A155" s="8">
        <v>0.72916666666666663</v>
      </c>
      <c r="B155" s="17"/>
      <c r="C155" s="18">
        <v>1.3668841255048152E-2</v>
      </c>
      <c r="D155" s="18">
        <v>9.7102342786683105E-3</v>
      </c>
      <c r="E155" s="18">
        <v>1.1552169104092418E-2</v>
      </c>
      <c r="F155" s="18">
        <v>1.2080901316682503E-2</v>
      </c>
      <c r="G155" s="18">
        <v>1.0462074978204011E-2</v>
      </c>
      <c r="H155" s="19"/>
      <c r="J155" s="24" t="e">
        <f t="shared" si="18"/>
        <v>#REF!</v>
      </c>
      <c r="K155" s="24" t="e">
        <f t="shared" si="18"/>
        <v>#REF!</v>
      </c>
      <c r="L155" s="24" t="e">
        <f t="shared" si="18"/>
        <v>#REF!</v>
      </c>
      <c r="M155" s="24" t="e">
        <f t="shared" si="18"/>
        <v>#REF!</v>
      </c>
      <c r="N155" s="24" t="e">
        <f t="shared" si="18"/>
        <v>#REF!</v>
      </c>
      <c r="O155" s="24" t="e">
        <f t="shared" si="18"/>
        <v>#REF!</v>
      </c>
      <c r="P155" s="24" t="e">
        <f t="shared" si="18"/>
        <v>#REF!</v>
      </c>
      <c r="R155" s="30" t="e">
        <f>IF(J155=0,0,Agents($G$4,$G$5,J155,$G$3)/(1-$G$7))</f>
        <v>#REF!</v>
      </c>
      <c r="S155" s="30" t="e">
        <f>IF(K155=0,0,Agents($G$4,$G$5,K155,$G$3)/(1-$G$7))</f>
        <v>#REF!</v>
      </c>
      <c r="T155" s="30" t="e">
        <f>IF(L155=0,0,Agents($G$4,$G$5,L155,$G$3)/(1-$G$7))</f>
        <v>#REF!</v>
      </c>
      <c r="U155" s="30" t="e">
        <f>IF(M155=0,0,Agents($G$4,$G$5,M155,$G$3)/(1-$G$7))</f>
        <v>#REF!</v>
      </c>
      <c r="V155" s="30" t="e">
        <f>IF(N155=0,0,Agents($G$4,$G$5,N155,$G$3)/(1-$G$7))</f>
        <v>#REF!</v>
      </c>
      <c r="W155" s="30" t="e">
        <f>IF(O155=0,0,Agents($G$4,$G$5,O155,$G$3)/(1-$G$7))</f>
        <v>#REF!</v>
      </c>
      <c r="X155" s="30" t="e">
        <f>IF(P155=0,0,Agents($G$4,$G$5,P155,$G$3)/(1-$G$7))</f>
        <v>#REF!</v>
      </c>
    </row>
    <row r="156" spans="1:24" x14ac:dyDescent="0.25">
      <c r="A156" s="7">
        <v>0.75</v>
      </c>
      <c r="B156" s="11"/>
      <c r="C156" s="12">
        <v>7.1450761105933524E-3</v>
      </c>
      <c r="D156" s="12">
        <v>5.0863131935881632E-3</v>
      </c>
      <c r="E156" s="12">
        <v>3.1952808160255622E-3</v>
      </c>
      <c r="F156" s="12">
        <v>4.4794353196687935E-3</v>
      </c>
      <c r="G156" s="12">
        <v>2.7608253414705027E-3</v>
      </c>
      <c r="H156" s="13"/>
      <c r="J156" s="24" t="e">
        <f t="shared" si="18"/>
        <v>#REF!</v>
      </c>
      <c r="K156" s="24" t="e">
        <f t="shared" si="18"/>
        <v>#REF!</v>
      </c>
      <c r="L156" s="24" t="e">
        <f t="shared" si="18"/>
        <v>#REF!</v>
      </c>
      <c r="M156" s="24" t="e">
        <f t="shared" si="18"/>
        <v>#REF!</v>
      </c>
      <c r="N156" s="24" t="e">
        <f t="shared" si="18"/>
        <v>#REF!</v>
      </c>
      <c r="O156" s="24" t="e">
        <f t="shared" si="18"/>
        <v>#REF!</v>
      </c>
      <c r="P156" s="24" t="e">
        <f t="shared" si="18"/>
        <v>#REF!</v>
      </c>
      <c r="R156" s="24" t="e">
        <f>IF(J156=0,0,Agents($G$4,$G$5,J156,$G$3)/(1-$G$7))</f>
        <v>#REF!</v>
      </c>
      <c r="S156" s="24" t="e">
        <f>IF(K156=0,0,Agents($G$4,$G$5,K156,$G$3)/(1-$G$7))</f>
        <v>#REF!</v>
      </c>
      <c r="T156" s="24" t="e">
        <f>IF(L156=0,0,Agents($G$4,$G$5,L156,$G$3)/(1-$G$7))</f>
        <v>#REF!</v>
      </c>
      <c r="U156" s="24" t="e">
        <f>IF(M156=0,0,Agents($G$4,$G$5,M156,$G$3)/(1-$G$7))</f>
        <v>#REF!</v>
      </c>
      <c r="V156" s="24" t="e">
        <f>IF(N156=0,0,Agents($G$4,$G$5,N156,$G$3)/(1-$G$7))</f>
        <v>#REF!</v>
      </c>
      <c r="W156" s="24" t="e">
        <f>IF(O156=0,0,Agents($G$4,$G$5,O156,$G$3)/(1-$G$7))</f>
        <v>#REF!</v>
      </c>
      <c r="X156" s="24" t="e">
        <f>IF(P156=0,0,Agents($G$4,$G$5,P156,$G$3)/(1-$G$7))</f>
        <v>#REF!</v>
      </c>
    </row>
    <row r="157" spans="1:24" x14ac:dyDescent="0.25">
      <c r="A157" s="8">
        <v>0.77083333333333337</v>
      </c>
      <c r="B157" s="17"/>
      <c r="C157" s="18">
        <v>3.2618825722273998E-3</v>
      </c>
      <c r="D157" s="18">
        <v>2.003699136868064E-3</v>
      </c>
      <c r="E157" s="18">
        <v>1.5976404080127811E-3</v>
      </c>
      <c r="F157" s="18">
        <v>2.5790688204153658E-3</v>
      </c>
      <c r="G157" s="18">
        <v>2.0342923568730021E-3</v>
      </c>
      <c r="H157" s="19"/>
      <c r="J157" s="24" t="e">
        <f t="shared" si="18"/>
        <v>#REF!</v>
      </c>
      <c r="K157" s="24" t="e">
        <f t="shared" si="18"/>
        <v>#REF!</v>
      </c>
      <c r="L157" s="24" t="e">
        <f t="shared" si="18"/>
        <v>#REF!</v>
      </c>
      <c r="M157" s="24" t="e">
        <f t="shared" si="18"/>
        <v>#REF!</v>
      </c>
      <c r="N157" s="24" t="e">
        <f t="shared" si="18"/>
        <v>#REF!</v>
      </c>
      <c r="O157" s="24" t="e">
        <f t="shared" si="18"/>
        <v>#REF!</v>
      </c>
      <c r="P157" s="24" t="e">
        <f t="shared" si="18"/>
        <v>#REF!</v>
      </c>
      <c r="R157" s="30" t="e">
        <f>IF(J157=0,0,Agents($G$4,$G$5,J157,$G$3)/(1-$G$7))</f>
        <v>#REF!</v>
      </c>
      <c r="S157" s="30" t="e">
        <f>IF(K157=0,0,Agents($G$4,$G$5,K157,$G$3)/(1-$G$7))</f>
        <v>#REF!</v>
      </c>
      <c r="T157" s="30" t="e">
        <f>IF(L157=0,0,Agents($G$4,$G$5,L157,$G$3)/(1-$G$7))</f>
        <v>#REF!</v>
      </c>
      <c r="U157" s="30" t="e">
        <f>IF(M157=0,0,Agents($G$4,$G$5,M157,$G$3)/(1-$G$7))</f>
        <v>#REF!</v>
      </c>
      <c r="V157" s="30" t="e">
        <f>IF(N157=0,0,Agents($G$4,$G$5,N157,$G$3)/(1-$G$7))</f>
        <v>#REF!</v>
      </c>
      <c r="W157" s="30" t="e">
        <f>IF(O157=0,0,Agents($G$4,$G$5,O157,$G$3)/(1-$G$7))</f>
        <v>#REF!</v>
      </c>
      <c r="X157" s="30" t="e">
        <f>IF(P157=0,0,Agents($G$4,$G$5,P157,$G$3)/(1-$G$7))</f>
        <v>#REF!</v>
      </c>
    </row>
    <row r="158" spans="1:24" x14ac:dyDescent="0.25">
      <c r="A158" s="7">
        <v>0.79166666666666663</v>
      </c>
      <c r="B158" s="11"/>
      <c r="C158" s="12">
        <v>9.3196644920782849E-4</v>
      </c>
      <c r="D158" s="12">
        <v>4.623921085080148E-4</v>
      </c>
      <c r="E158" s="12">
        <v>8.6026791200688219E-4</v>
      </c>
      <c r="F158" s="12">
        <v>5.4296185692955066E-4</v>
      </c>
      <c r="G158" s="12">
        <v>1.4530659691950015E-3</v>
      </c>
      <c r="H158" s="13"/>
      <c r="J158" s="24" t="e">
        <f t="shared" si="18"/>
        <v>#REF!</v>
      </c>
      <c r="K158" s="24" t="e">
        <f t="shared" si="18"/>
        <v>#REF!</v>
      </c>
      <c r="L158" s="24" t="e">
        <f t="shared" si="18"/>
        <v>#REF!</v>
      </c>
      <c r="M158" s="24" t="e">
        <f t="shared" si="18"/>
        <v>#REF!</v>
      </c>
      <c r="N158" s="24" t="e">
        <f t="shared" si="18"/>
        <v>#REF!</v>
      </c>
      <c r="O158" s="24" t="e">
        <f t="shared" si="18"/>
        <v>#REF!</v>
      </c>
      <c r="P158" s="24" t="e">
        <f t="shared" si="18"/>
        <v>#REF!</v>
      </c>
      <c r="R158" s="24" t="e">
        <f>IF(J158=0,0,Agents($G$4,$G$5,J158,$G$3)/(1-$G$7))</f>
        <v>#REF!</v>
      </c>
      <c r="S158" s="24" t="e">
        <f>IF(K158=0,0,Agents($G$4,$G$5,K158,$G$3)/(1-$G$7))</f>
        <v>#REF!</v>
      </c>
      <c r="T158" s="24" t="e">
        <f>IF(L158=0,0,Agents($G$4,$G$5,L158,$G$3)/(1-$G$7))</f>
        <v>#REF!</v>
      </c>
      <c r="U158" s="24" t="e">
        <f>IF(M158=0,0,Agents($G$4,$G$5,M158,$G$3)/(1-$G$7))</f>
        <v>#REF!</v>
      </c>
      <c r="V158" s="24" t="e">
        <f>IF(N158=0,0,Agents($G$4,$G$5,N158,$G$3)/(1-$G$7))</f>
        <v>#REF!</v>
      </c>
      <c r="W158" s="24" t="e">
        <f>IF(O158=0,0,Agents($G$4,$G$5,O158,$G$3)/(1-$G$7))</f>
        <v>#REF!</v>
      </c>
      <c r="X158" s="24" t="e">
        <f>IF(P158=0,0,Agents($G$4,$G$5,P158,$G$3)/(1-$G$7))</f>
        <v>#REF!</v>
      </c>
    </row>
    <row r="159" spans="1:24" x14ac:dyDescent="0.25">
      <c r="A159" s="9">
        <v>0.8125</v>
      </c>
      <c r="B159" s="17"/>
      <c r="C159" s="18">
        <v>4.6598322460391424E-4</v>
      </c>
      <c r="D159" s="18">
        <v>3.0826140567200987E-4</v>
      </c>
      <c r="E159" s="18">
        <v>1.2289541600098315E-4</v>
      </c>
      <c r="F159" s="18">
        <v>5.4296185692955066E-4</v>
      </c>
      <c r="G159" s="18">
        <v>4.3591979075850045E-4</v>
      </c>
      <c r="H159" s="19"/>
      <c r="J159" s="24" t="e">
        <f t="shared" si="18"/>
        <v>#REF!</v>
      </c>
      <c r="K159" s="24" t="e">
        <f t="shared" si="18"/>
        <v>#REF!</v>
      </c>
      <c r="L159" s="24" t="e">
        <f t="shared" si="18"/>
        <v>#REF!</v>
      </c>
      <c r="M159" s="24" t="e">
        <f t="shared" si="18"/>
        <v>#REF!</v>
      </c>
      <c r="N159" s="24" t="e">
        <f t="shared" si="18"/>
        <v>#REF!</v>
      </c>
      <c r="O159" s="24" t="e">
        <f t="shared" si="18"/>
        <v>#REF!</v>
      </c>
      <c r="P159" s="24" t="e">
        <f t="shared" si="18"/>
        <v>#REF!</v>
      </c>
      <c r="R159" s="30" t="e">
        <f>IF(J159=0,0,Agents($G$4,$G$5,J159,$G$3)/(1-$G$7))</f>
        <v>#REF!</v>
      </c>
      <c r="S159" s="30" t="e">
        <f>IF(K159=0,0,Agents($G$4,$G$5,K159,$G$3)/(1-$G$7))</f>
        <v>#REF!</v>
      </c>
      <c r="T159" s="30" t="e">
        <f>IF(L159=0,0,Agents($G$4,$G$5,L159,$G$3)/(1-$G$7))</f>
        <v>#REF!</v>
      </c>
      <c r="U159" s="30" t="e">
        <f>IF(M159=0,0,Agents($G$4,$G$5,M159,$G$3)/(1-$G$7))</f>
        <v>#REF!</v>
      </c>
      <c r="V159" s="30" t="e">
        <f>IF(N159=0,0,Agents($G$4,$G$5,N159,$G$3)/(1-$G$7))</f>
        <v>#REF!</v>
      </c>
      <c r="W159" s="30" t="e">
        <f>IF(O159=0,0,Agents($G$4,$G$5,O159,$G$3)/(1-$G$7))</f>
        <v>#REF!</v>
      </c>
      <c r="X159" s="30" t="e">
        <f>IF(P159=0,0,Agents($G$4,$G$5,P159,$G$3)/(1-$G$7))</f>
        <v>#REF!</v>
      </c>
    </row>
    <row r="160" spans="1:24" x14ac:dyDescent="0.25">
      <c r="A160" s="9"/>
      <c r="B160" s="59"/>
      <c r="C160" s="60"/>
      <c r="D160" s="60"/>
      <c r="E160" s="60"/>
      <c r="F160" s="60"/>
      <c r="G160" s="60"/>
      <c r="H160" s="61"/>
      <c r="J160" s="24" t="e">
        <f t="shared" si="18"/>
        <v>#REF!</v>
      </c>
      <c r="K160" s="24" t="e">
        <f t="shared" si="18"/>
        <v>#REF!</v>
      </c>
      <c r="L160" s="24" t="e">
        <f t="shared" si="18"/>
        <v>#REF!</v>
      </c>
      <c r="M160" s="24" t="e">
        <f t="shared" si="18"/>
        <v>#REF!</v>
      </c>
      <c r="N160" s="24" t="e">
        <f t="shared" si="18"/>
        <v>#REF!</v>
      </c>
      <c r="O160" s="24" t="e">
        <f t="shared" si="18"/>
        <v>#REF!</v>
      </c>
      <c r="P160" s="24" t="e">
        <f t="shared" si="18"/>
        <v>#REF!</v>
      </c>
      <c r="R160" s="30" t="e">
        <f>IF(J160=0,0,Agents($G$4,$G$5,J160,$G$3)/(1-$G$7))</f>
        <v>#REF!</v>
      </c>
      <c r="S160" s="30" t="e">
        <f>IF(K160=0,0,Agents($G$4,$G$5,K160,$G$3)/(1-$G$7))</f>
        <v>#REF!</v>
      </c>
      <c r="T160" s="30" t="e">
        <f>IF(L160=0,0,Agents($G$4,$G$5,L160,$G$3)/(1-$G$7))</f>
        <v>#REF!</v>
      </c>
      <c r="U160" s="30" t="e">
        <f>IF(M160=0,0,Agents($G$4,$G$5,M160,$G$3)/(1-$G$7))</f>
        <v>#REF!</v>
      </c>
      <c r="V160" s="30" t="e">
        <f>IF(N160=0,0,Agents($G$4,$G$5,N160,$G$3)/(1-$G$7))</f>
        <v>#REF!</v>
      </c>
      <c r="W160" s="30" t="e">
        <f>IF(O160=0,0,Agents($G$4,$G$5,O160,$G$3)/(1-$G$7))</f>
        <v>#REF!</v>
      </c>
      <c r="X160" s="30" t="e">
        <f>IF(P160=0,0,Agents($G$4,$G$5,P160,$G$3)/(1-$G$7))</f>
        <v>#REF!</v>
      </c>
    </row>
    <row r="161" spans="1:24" x14ac:dyDescent="0.25">
      <c r="A161" s="9"/>
      <c r="B161" s="59"/>
      <c r="C161" s="60"/>
      <c r="D161" s="60"/>
      <c r="E161" s="60"/>
      <c r="F161" s="60"/>
      <c r="G161" s="60"/>
      <c r="H161" s="61"/>
      <c r="J161" s="24" t="e">
        <f t="shared" si="18"/>
        <v>#REF!</v>
      </c>
      <c r="K161" s="24" t="e">
        <f t="shared" si="18"/>
        <v>#REF!</v>
      </c>
      <c r="L161" s="24" t="e">
        <f t="shared" si="18"/>
        <v>#REF!</v>
      </c>
      <c r="M161" s="24" t="e">
        <f t="shared" si="18"/>
        <v>#REF!</v>
      </c>
      <c r="N161" s="24" t="e">
        <f t="shared" si="18"/>
        <v>#REF!</v>
      </c>
      <c r="O161" s="24" t="e">
        <f t="shared" si="18"/>
        <v>#REF!</v>
      </c>
      <c r="P161" s="24" t="e">
        <f t="shared" si="18"/>
        <v>#REF!</v>
      </c>
      <c r="R161" s="30" t="e">
        <f>IF(J161=0,0,Agents($G$4,$G$5,J161,$G$3)/(1-$G$7))</f>
        <v>#REF!</v>
      </c>
      <c r="S161" s="30" t="e">
        <f>IF(K161=0,0,Agents($G$4,$G$5,K161,$G$3)/(1-$G$7))</f>
        <v>#REF!</v>
      </c>
      <c r="T161" s="30" t="e">
        <f>IF(L161=0,0,Agents($G$4,$G$5,L161,$G$3)/(1-$G$7))</f>
        <v>#REF!</v>
      </c>
      <c r="U161" s="30" t="e">
        <f>IF(M161=0,0,Agents($G$4,$G$5,M161,$G$3)/(1-$G$7))</f>
        <v>#REF!</v>
      </c>
      <c r="V161" s="30" t="e">
        <f>IF(N161=0,0,Agents($G$4,$G$5,N161,$G$3)/(1-$G$7))</f>
        <v>#REF!</v>
      </c>
      <c r="W161" s="30" t="e">
        <f>IF(O161=0,0,Agents($G$4,$G$5,O161,$G$3)/(1-$G$7))</f>
        <v>#REF!</v>
      </c>
      <c r="X161" s="30" t="e">
        <f>IF(P161=0,0,Agents($G$4,$G$5,P161,$G$3)/(1-$G$7))</f>
        <v>#REF!</v>
      </c>
    </row>
    <row r="162" spans="1:24" x14ac:dyDescent="0.25">
      <c r="B162" s="14"/>
      <c r="C162" s="15">
        <v>0.18231762573629362</v>
      </c>
      <c r="D162" s="15">
        <v>0.1837335749886724</v>
      </c>
      <c r="E162" s="15">
        <v>0.23043158133212505</v>
      </c>
      <c r="F162" s="15">
        <v>0.20862596284549162</v>
      </c>
      <c r="G162" s="15">
        <v>0.19489125509741731</v>
      </c>
      <c r="H162" s="16"/>
      <c r="J162" s="27" t="e">
        <f t="shared" ref="J162:P162" si="19">$G$2*B162/SUM($B$162:$H$162)</f>
        <v>#REF!</v>
      </c>
      <c r="K162" s="27" t="e">
        <f t="shared" si="19"/>
        <v>#REF!</v>
      </c>
      <c r="L162" s="27" t="e">
        <f t="shared" si="19"/>
        <v>#REF!</v>
      </c>
      <c r="M162" s="27" t="e">
        <f t="shared" si="19"/>
        <v>#REF!</v>
      </c>
      <c r="N162" s="27" t="e">
        <f t="shared" si="19"/>
        <v>#REF!</v>
      </c>
      <c r="O162" s="27" t="e">
        <f t="shared" si="19"/>
        <v>#REF!</v>
      </c>
      <c r="P162" s="27" t="e">
        <f t="shared" si="19"/>
        <v>#REF!</v>
      </c>
      <c r="R162" s="26" t="e">
        <f t="shared" ref="R162:X162" si="20">(SUM(R136:R161)/2)/$C$6</f>
        <v>#REF!</v>
      </c>
      <c r="S162" s="26" t="e">
        <f t="shared" si="20"/>
        <v>#REF!</v>
      </c>
      <c r="T162" s="26" t="e">
        <f t="shared" si="20"/>
        <v>#REF!</v>
      </c>
      <c r="U162" s="26" t="e">
        <f t="shared" si="20"/>
        <v>#REF!</v>
      </c>
      <c r="V162" s="26" t="e">
        <f t="shared" si="20"/>
        <v>#REF!</v>
      </c>
      <c r="W162" s="26" t="e">
        <f t="shared" si="20"/>
        <v>#REF!</v>
      </c>
      <c r="X162" s="26" t="e">
        <f t="shared" si="20"/>
        <v>#REF!</v>
      </c>
    </row>
    <row r="163" spans="1:24" x14ac:dyDescent="0.25">
      <c r="R163" s="32" t="e">
        <f>SUM(R162:X162)/5</f>
        <v>#REF!</v>
      </c>
      <c r="S163" s="31"/>
      <c r="T163" s="31"/>
      <c r="U163" s="31"/>
      <c r="V163" s="31"/>
      <c r="W163" s="31"/>
      <c r="X163" s="4"/>
    </row>
    <row r="165" spans="1:24" x14ac:dyDescent="0.25">
      <c r="A165" s="39" t="s">
        <v>17</v>
      </c>
      <c r="J165" s="6" t="s">
        <v>14</v>
      </c>
      <c r="K165" s="20"/>
      <c r="L165" s="20"/>
      <c r="M165" s="33">
        <v>43252</v>
      </c>
      <c r="N165" s="20"/>
      <c r="O165" s="20"/>
      <c r="P165" s="21"/>
      <c r="R165" s="6" t="s">
        <v>15</v>
      </c>
      <c r="S165" s="20"/>
      <c r="T165" s="20"/>
      <c r="U165" s="20"/>
      <c r="V165" s="20"/>
      <c r="W165" s="20"/>
      <c r="X165" s="21"/>
    </row>
    <row r="166" spans="1:24" x14ac:dyDescent="0.25">
      <c r="A166" s="5" t="s">
        <v>6</v>
      </c>
      <c r="B166" s="22" t="s">
        <v>13</v>
      </c>
      <c r="C166" s="28" t="s">
        <v>7</v>
      </c>
      <c r="D166" s="28" t="s">
        <v>8</v>
      </c>
      <c r="E166" s="28" t="s">
        <v>9</v>
      </c>
      <c r="F166" s="28" t="s">
        <v>10</v>
      </c>
      <c r="G166" s="28" t="s">
        <v>11</v>
      </c>
      <c r="H166" s="29" t="s">
        <v>12</v>
      </c>
      <c r="J166" s="22" t="s">
        <v>13</v>
      </c>
      <c r="K166" s="20" t="s">
        <v>7</v>
      </c>
      <c r="L166" s="20" t="s">
        <v>8</v>
      </c>
      <c r="M166" s="20" t="s">
        <v>9</v>
      </c>
      <c r="N166" s="20" t="s">
        <v>10</v>
      </c>
      <c r="O166" s="20" t="s">
        <v>11</v>
      </c>
      <c r="P166" s="21" t="s">
        <v>12</v>
      </c>
      <c r="R166" s="22" t="s">
        <v>13</v>
      </c>
      <c r="S166" s="20" t="s">
        <v>7</v>
      </c>
      <c r="T166" s="20" t="s">
        <v>8</v>
      </c>
      <c r="U166" s="20" t="s">
        <v>9</v>
      </c>
      <c r="V166" s="20" t="s">
        <v>10</v>
      </c>
      <c r="W166" s="20" t="s">
        <v>11</v>
      </c>
      <c r="X166" s="21" t="s">
        <v>12</v>
      </c>
    </row>
    <row r="167" spans="1:24" x14ac:dyDescent="0.25">
      <c r="A167" s="10">
        <v>0.33333333333333331</v>
      </c>
      <c r="B167" s="11"/>
      <c r="C167" s="12">
        <v>1.6775396085740912E-2</v>
      </c>
      <c r="D167" s="12">
        <v>2.1732429099876695E-2</v>
      </c>
      <c r="E167" s="12">
        <v>2.2612756544180903E-2</v>
      </c>
      <c r="F167" s="12">
        <v>2.0768291027555313E-2</v>
      </c>
      <c r="G167" s="12">
        <v>2.1650682941005521E-2</v>
      </c>
      <c r="H167" s="13"/>
      <c r="J167" s="24" t="e">
        <f t="shared" ref="J167:P190" si="21">B167*J$193</f>
        <v>#REF!</v>
      </c>
      <c r="K167" s="24" t="e">
        <f t="shared" si="21"/>
        <v>#REF!</v>
      </c>
      <c r="L167" s="24" t="e">
        <f t="shared" si="21"/>
        <v>#REF!</v>
      </c>
      <c r="M167" s="24" t="e">
        <f t="shared" si="21"/>
        <v>#REF!</v>
      </c>
      <c r="N167" s="24" t="e">
        <f t="shared" si="21"/>
        <v>#REF!</v>
      </c>
      <c r="O167" s="24" t="e">
        <f t="shared" si="21"/>
        <v>#REF!</v>
      </c>
      <c r="P167" s="24" t="e">
        <f t="shared" si="21"/>
        <v>#REF!</v>
      </c>
      <c r="R167" s="24" t="e">
        <f>IF(J167=0,0,Agents($H$4,$H$5,J167,$H$3)/(1-$H$7))</f>
        <v>#REF!</v>
      </c>
      <c r="S167" s="24" t="e">
        <f>IF(K167=0,0,Agents($H$4,$H$5,K167,$H$3)/(1-$H$7))</f>
        <v>#REF!</v>
      </c>
      <c r="T167" s="24" t="e">
        <f>IF(L167=0,0,Agents($H$4,$H$5,L167,$H$3)/(1-$H$7))</f>
        <v>#REF!</v>
      </c>
      <c r="U167" s="24" t="e">
        <f>IF(M167=0,0,Agents($H$4,$H$5,M167,$H$3)/(1-$H$7))</f>
        <v>#REF!</v>
      </c>
      <c r="V167" s="24" t="e">
        <f>IF(N167=0,0,Agents($H$4,$H$5,N167,$H$3)/(1-$H$7))</f>
        <v>#REF!</v>
      </c>
      <c r="W167" s="24" t="e">
        <f>IF(O167=0,0,Agents($H$4,$H$5,O167,$H$3)/(1-$H$7))</f>
        <v>#REF!</v>
      </c>
      <c r="X167" s="24" t="e">
        <f>IF(P167=0,0,Agents($H$4,$H$5,P167,$H$3)/(1-$H$7))</f>
        <v>#REF!</v>
      </c>
    </row>
    <row r="168" spans="1:24" x14ac:dyDescent="0.25">
      <c r="A168" s="8">
        <v>0.35416666666666669</v>
      </c>
      <c r="B168" s="17"/>
      <c r="C168" s="18">
        <v>3.8365952159055611E-2</v>
      </c>
      <c r="D168" s="18">
        <v>4.0998766954377312E-2</v>
      </c>
      <c r="E168" s="18">
        <v>4.3382081848347055E-2</v>
      </c>
      <c r="F168" s="18">
        <v>3.9228994163160037E-2</v>
      </c>
      <c r="G168" s="18">
        <v>4.5916884626562043E-2</v>
      </c>
      <c r="H168" s="19"/>
      <c r="J168" s="30" t="e">
        <f t="shared" si="21"/>
        <v>#REF!</v>
      </c>
      <c r="K168" s="30" t="e">
        <f t="shared" si="21"/>
        <v>#REF!</v>
      </c>
      <c r="L168" s="30" t="e">
        <f t="shared" si="21"/>
        <v>#REF!</v>
      </c>
      <c r="M168" s="30" t="e">
        <f t="shared" si="21"/>
        <v>#REF!</v>
      </c>
      <c r="N168" s="30" t="e">
        <f t="shared" si="21"/>
        <v>#REF!</v>
      </c>
      <c r="O168" s="30" t="e">
        <f t="shared" si="21"/>
        <v>#REF!</v>
      </c>
      <c r="P168" s="30" t="e">
        <f t="shared" si="21"/>
        <v>#REF!</v>
      </c>
      <c r="R168" s="30" t="e">
        <f>IF(J168=0,0,Agents($H$4,$H$5,J168,$H$3)/(1-$H$7))</f>
        <v>#REF!</v>
      </c>
      <c r="S168" s="30" t="e">
        <f>IF(K168=0,0,Agents($H$4,$H$5,K168,$H$3)/(1-$H$7))</f>
        <v>#REF!</v>
      </c>
      <c r="T168" s="30" t="e">
        <f>IF(L168=0,0,Agents($H$4,$H$5,L168,$H$3)/(1-$H$7))</f>
        <v>#REF!</v>
      </c>
      <c r="U168" s="30" t="e">
        <f>IF(M168=0,0,Agents($H$4,$H$5,M168,$H$3)/(1-$H$7))</f>
        <v>#REF!</v>
      </c>
      <c r="V168" s="30" t="e">
        <f>IF(N168=0,0,Agents($H$4,$H$5,N168,$H$3)/(1-$H$7))</f>
        <v>#REF!</v>
      </c>
      <c r="W168" s="30" t="e">
        <f>IF(O168=0,0,Agents($H$4,$H$5,O168,$H$3)/(1-$H$7))</f>
        <v>#REF!</v>
      </c>
      <c r="X168" s="30" t="e">
        <f>IF(P168=0,0,Agents($H$4,$H$5,P168,$H$3)/(1-$H$7))</f>
        <v>#REF!</v>
      </c>
    </row>
    <row r="169" spans="1:24" x14ac:dyDescent="0.25">
      <c r="A169" s="7">
        <v>0.375</v>
      </c>
      <c r="B169" s="11"/>
      <c r="C169" s="12">
        <v>4.8772910841876356E-2</v>
      </c>
      <c r="D169" s="12">
        <v>4.9630086313193586E-2</v>
      </c>
      <c r="E169" s="12">
        <v>5.3213715128425709E-2</v>
      </c>
      <c r="F169" s="12">
        <v>5.2531559657934032E-2</v>
      </c>
      <c r="G169" s="12">
        <v>5.9430398140075558E-2</v>
      </c>
      <c r="H169" s="13"/>
      <c r="J169" s="24" t="e">
        <f t="shared" si="21"/>
        <v>#REF!</v>
      </c>
      <c r="K169" s="24" t="e">
        <f t="shared" si="21"/>
        <v>#REF!</v>
      </c>
      <c r="L169" s="24" t="e">
        <f t="shared" si="21"/>
        <v>#REF!</v>
      </c>
      <c r="M169" s="24" t="e">
        <f t="shared" si="21"/>
        <v>#REF!</v>
      </c>
      <c r="N169" s="24" t="e">
        <f t="shared" si="21"/>
        <v>#REF!</v>
      </c>
      <c r="O169" s="24" t="e">
        <f t="shared" si="21"/>
        <v>#REF!</v>
      </c>
      <c r="P169" s="24" t="e">
        <f t="shared" si="21"/>
        <v>#REF!</v>
      </c>
      <c r="R169" s="24" t="e">
        <f>IF(J169=0,0,Agents($H$4,$H$5,J169,$H$3)/(1-$H$7))</f>
        <v>#REF!</v>
      </c>
      <c r="S169" s="24" t="e">
        <f>IF(K169=0,0,Agents($H$4,$H$5,K169,$H$3)/(1-$H$7))</f>
        <v>#REF!</v>
      </c>
      <c r="T169" s="24" t="e">
        <f>IF(L169=0,0,Agents($H$4,$H$5,L169,$H$3)/(1-$H$7))</f>
        <v>#REF!</v>
      </c>
      <c r="U169" s="24" t="e">
        <f>IF(M169=0,0,Agents($H$4,$H$5,M169,$H$3)/(1-$H$7))</f>
        <v>#REF!</v>
      </c>
      <c r="V169" s="24" t="e">
        <f>IF(N169=0,0,Agents($H$4,$H$5,N169,$H$3)/(1-$H$7))</f>
        <v>#REF!</v>
      </c>
      <c r="W169" s="24" t="e">
        <f>IF(O169=0,0,Agents($H$4,$H$5,O169,$H$3)/(1-$H$7))</f>
        <v>#REF!</v>
      </c>
      <c r="X169" s="24" t="e">
        <f>IF(P169=0,0,Agents($H$4,$H$5,P169,$H$3)/(1-$H$7))</f>
        <v>#REF!</v>
      </c>
    </row>
    <row r="170" spans="1:24" x14ac:dyDescent="0.25">
      <c r="A170" s="8">
        <v>0.39583333333333331</v>
      </c>
      <c r="B170" s="17"/>
      <c r="C170" s="18">
        <v>5.6539297918608261E-2</v>
      </c>
      <c r="D170" s="18">
        <v>6.3039457459926021E-2</v>
      </c>
      <c r="E170" s="18">
        <v>5.9604276760476832E-2</v>
      </c>
      <c r="F170" s="18">
        <v>5.6332292656440887E-2</v>
      </c>
      <c r="G170" s="18">
        <v>6.6986341179889566E-2</v>
      </c>
      <c r="H170" s="19"/>
      <c r="J170" s="30" t="e">
        <f t="shared" si="21"/>
        <v>#REF!</v>
      </c>
      <c r="K170" s="30" t="e">
        <f t="shared" si="21"/>
        <v>#REF!</v>
      </c>
      <c r="L170" s="30" t="e">
        <f t="shared" si="21"/>
        <v>#REF!</v>
      </c>
      <c r="M170" s="30" t="e">
        <f t="shared" si="21"/>
        <v>#REF!</v>
      </c>
      <c r="N170" s="30" t="e">
        <f t="shared" si="21"/>
        <v>#REF!</v>
      </c>
      <c r="O170" s="30" t="e">
        <f t="shared" si="21"/>
        <v>#REF!</v>
      </c>
      <c r="P170" s="30" t="e">
        <f t="shared" si="21"/>
        <v>#REF!</v>
      </c>
      <c r="R170" s="30" t="e">
        <f>IF(J170=0,0,Agents($H$4,$H$5,J170,$H$3)/(1-$H$7))</f>
        <v>#REF!</v>
      </c>
      <c r="S170" s="30" t="e">
        <f>IF(K170=0,0,Agents($H$4,$H$5,K170,$H$3)/(1-$H$7))</f>
        <v>#REF!</v>
      </c>
      <c r="T170" s="30" t="e">
        <f>IF(L170=0,0,Agents($H$4,$H$5,L170,$H$3)/(1-$H$7))</f>
        <v>#REF!</v>
      </c>
      <c r="U170" s="30" t="e">
        <f>IF(M170=0,0,Agents($H$4,$H$5,M170,$H$3)/(1-$H$7))</f>
        <v>#REF!</v>
      </c>
      <c r="V170" s="30" t="e">
        <f>IF(N170=0,0,Agents($H$4,$H$5,N170,$H$3)/(1-$H$7))</f>
        <v>#REF!</v>
      </c>
      <c r="W170" s="30" t="e">
        <f>IF(O170=0,0,Agents($H$4,$H$5,O170,$H$3)/(1-$H$7))</f>
        <v>#REF!</v>
      </c>
      <c r="X170" s="30" t="e">
        <f>IF(P170=0,0,Agents($H$4,$H$5,P170,$H$3)/(1-$H$7))</f>
        <v>#REF!</v>
      </c>
    </row>
    <row r="171" spans="1:24" x14ac:dyDescent="0.25">
      <c r="A171" s="7">
        <v>0.41666666666666669</v>
      </c>
      <c r="B171" s="11"/>
      <c r="C171" s="12">
        <v>5.7471264367816091E-2</v>
      </c>
      <c r="D171" s="12">
        <v>5.9648581997533909E-2</v>
      </c>
      <c r="E171" s="12">
        <v>5.8375322600467003E-2</v>
      </c>
      <c r="F171" s="12">
        <v>5.6739514049138046E-2</v>
      </c>
      <c r="G171" s="12">
        <v>6.378959604766056E-2</v>
      </c>
      <c r="H171" s="13"/>
      <c r="J171" s="24" t="e">
        <f t="shared" si="21"/>
        <v>#REF!</v>
      </c>
      <c r="K171" s="24" t="e">
        <f t="shared" si="21"/>
        <v>#REF!</v>
      </c>
      <c r="L171" s="24" t="e">
        <f t="shared" si="21"/>
        <v>#REF!</v>
      </c>
      <c r="M171" s="24" t="e">
        <f t="shared" si="21"/>
        <v>#REF!</v>
      </c>
      <c r="N171" s="24" t="e">
        <f t="shared" si="21"/>
        <v>#REF!</v>
      </c>
      <c r="O171" s="24" t="e">
        <f t="shared" si="21"/>
        <v>#REF!</v>
      </c>
      <c r="P171" s="24" t="e">
        <f t="shared" si="21"/>
        <v>#REF!</v>
      </c>
      <c r="R171" s="24" t="e">
        <f>IF(J171=0,0,Agents($H$4,$H$5,J171,$H$3)/(1-$H$7))</f>
        <v>#REF!</v>
      </c>
      <c r="S171" s="24" t="e">
        <f>IF(K171=0,0,Agents($H$4,$H$5,K171,$H$3)/(1-$H$7))</f>
        <v>#REF!</v>
      </c>
      <c r="T171" s="24" t="e">
        <f>IF(L171=0,0,Agents($H$4,$H$5,L171,$H$3)/(1-$H$7))</f>
        <v>#REF!</v>
      </c>
      <c r="U171" s="24" t="e">
        <f>IF(M171=0,0,Agents($H$4,$H$5,M171,$H$3)/(1-$H$7))</f>
        <v>#REF!</v>
      </c>
      <c r="V171" s="24" t="e">
        <f>IF(N171=0,0,Agents($H$4,$H$5,N171,$H$3)/(1-$H$7))</f>
        <v>#REF!</v>
      </c>
      <c r="W171" s="24" t="e">
        <f>IF(O171=0,0,Agents($H$4,$H$5,O171,$H$3)/(1-$H$7))</f>
        <v>#REF!</v>
      </c>
      <c r="X171" s="24" t="e">
        <f>IF(P171=0,0,Agents($H$4,$H$5,P171,$H$3)/(1-$H$7))</f>
        <v>#REF!</v>
      </c>
    </row>
    <row r="172" spans="1:24" x14ac:dyDescent="0.25">
      <c r="A172" s="8">
        <v>0.4375</v>
      </c>
      <c r="B172" s="17"/>
      <c r="C172" s="18">
        <v>6.2597079838459149E-2</v>
      </c>
      <c r="D172" s="18">
        <v>6.2885326757090007E-2</v>
      </c>
      <c r="E172" s="18">
        <v>6.4520093400516162E-2</v>
      </c>
      <c r="F172" s="18">
        <v>5.877562101262386E-2</v>
      </c>
      <c r="G172" s="18">
        <v>6.2045916884626559E-2</v>
      </c>
      <c r="H172" s="19"/>
      <c r="J172" s="30" t="e">
        <f t="shared" si="21"/>
        <v>#REF!</v>
      </c>
      <c r="K172" s="30" t="e">
        <f t="shared" si="21"/>
        <v>#REF!</v>
      </c>
      <c r="L172" s="30" t="e">
        <f t="shared" si="21"/>
        <v>#REF!</v>
      </c>
      <c r="M172" s="30" t="e">
        <f t="shared" si="21"/>
        <v>#REF!</v>
      </c>
      <c r="N172" s="30" t="e">
        <f t="shared" si="21"/>
        <v>#REF!</v>
      </c>
      <c r="O172" s="30" t="e">
        <f t="shared" si="21"/>
        <v>#REF!</v>
      </c>
      <c r="P172" s="30" t="e">
        <f t="shared" si="21"/>
        <v>#REF!</v>
      </c>
      <c r="R172" s="30" t="e">
        <f>IF(J172=0,0,Agents($H$4,$H$5,J172,$H$3)/(1-$H$7))</f>
        <v>#REF!</v>
      </c>
      <c r="S172" s="30" t="e">
        <f>IF(K172=0,0,Agents($H$4,$H$5,K172,$H$3)/(1-$H$7))</f>
        <v>#REF!</v>
      </c>
      <c r="T172" s="30" t="e">
        <f>IF(L172=0,0,Agents($H$4,$H$5,L172,$H$3)/(1-$H$7))</f>
        <v>#REF!</v>
      </c>
      <c r="U172" s="30" t="e">
        <f>IF(M172=0,0,Agents($H$4,$H$5,M172,$H$3)/(1-$H$7))</f>
        <v>#REF!</v>
      </c>
      <c r="V172" s="30" t="e">
        <f>IF(N172=0,0,Agents($H$4,$H$5,N172,$H$3)/(1-$H$7))</f>
        <v>#REF!</v>
      </c>
      <c r="W172" s="30" t="e">
        <f>IF(O172=0,0,Agents($H$4,$H$5,O172,$H$3)/(1-$H$7))</f>
        <v>#REF!</v>
      </c>
      <c r="X172" s="30" t="e">
        <f>IF(P172=0,0,Agents($H$4,$H$5,P172,$H$3)/(1-$H$7))</f>
        <v>#REF!</v>
      </c>
    </row>
    <row r="173" spans="1:24" x14ac:dyDescent="0.25">
      <c r="A173" s="7">
        <v>0.45833333333333331</v>
      </c>
      <c r="B173" s="11"/>
      <c r="C173" s="12">
        <v>6.3839701770736251E-2</v>
      </c>
      <c r="D173" s="12">
        <v>5.9802712700369916E-2</v>
      </c>
      <c r="E173" s="12">
        <v>5.8498218016467984E-2</v>
      </c>
      <c r="F173" s="12">
        <v>5.7553956834532377E-2</v>
      </c>
      <c r="G173" s="12">
        <v>6.3644289450741062E-2</v>
      </c>
      <c r="H173" s="13"/>
      <c r="J173" s="24" t="e">
        <f t="shared" si="21"/>
        <v>#REF!</v>
      </c>
      <c r="K173" s="24" t="e">
        <f t="shared" si="21"/>
        <v>#REF!</v>
      </c>
      <c r="L173" s="24" t="e">
        <f t="shared" si="21"/>
        <v>#REF!</v>
      </c>
      <c r="M173" s="24" t="e">
        <f t="shared" si="21"/>
        <v>#REF!</v>
      </c>
      <c r="N173" s="24" t="e">
        <f t="shared" si="21"/>
        <v>#REF!</v>
      </c>
      <c r="O173" s="24" t="e">
        <f t="shared" si="21"/>
        <v>#REF!</v>
      </c>
      <c r="P173" s="24" t="e">
        <f t="shared" si="21"/>
        <v>#REF!</v>
      </c>
      <c r="R173" s="24" t="e">
        <f>IF(J173=0,0,Agents($H$4,$H$5,J173,$H$3)/(1-$H$7))</f>
        <v>#REF!</v>
      </c>
      <c r="S173" s="24" t="e">
        <f>IF(K173=0,0,Agents($H$4,$H$5,K173,$H$3)/(1-$H$7))</f>
        <v>#REF!</v>
      </c>
      <c r="T173" s="24" t="e">
        <f>IF(L173=0,0,Agents($H$4,$H$5,L173,$H$3)/(1-$H$7))</f>
        <v>#REF!</v>
      </c>
      <c r="U173" s="24" t="e">
        <f>IF(M173=0,0,Agents($H$4,$H$5,M173,$H$3)/(1-$H$7))</f>
        <v>#REF!</v>
      </c>
      <c r="V173" s="24" t="e">
        <f>IF(N173=0,0,Agents($H$4,$H$5,N173,$H$3)/(1-$H$7))</f>
        <v>#REF!</v>
      </c>
      <c r="W173" s="24" t="e">
        <f>IF(O173=0,0,Agents($H$4,$H$5,O173,$H$3)/(1-$H$7))</f>
        <v>#REF!</v>
      </c>
      <c r="X173" s="24" t="e">
        <f>IF(P173=0,0,Agents($H$4,$H$5,P173,$H$3)/(1-$H$7))</f>
        <v>#REF!</v>
      </c>
    </row>
    <row r="174" spans="1:24" x14ac:dyDescent="0.25">
      <c r="A174" s="8">
        <v>0.47916666666666669</v>
      </c>
      <c r="B174" s="17"/>
      <c r="C174" s="18">
        <v>5.684995340167754E-2</v>
      </c>
      <c r="D174" s="18">
        <v>6.4889025893958077E-2</v>
      </c>
      <c r="E174" s="18">
        <v>5.9112695096472899E-2</v>
      </c>
      <c r="F174" s="18">
        <v>5.6332292656440887E-2</v>
      </c>
      <c r="G174" s="18">
        <v>6.495204882301657E-2</v>
      </c>
      <c r="H174" s="19"/>
      <c r="J174" s="30" t="e">
        <f t="shared" si="21"/>
        <v>#REF!</v>
      </c>
      <c r="K174" s="30" t="e">
        <f t="shared" si="21"/>
        <v>#REF!</v>
      </c>
      <c r="L174" s="30" t="e">
        <f t="shared" si="21"/>
        <v>#REF!</v>
      </c>
      <c r="M174" s="30" t="e">
        <f t="shared" si="21"/>
        <v>#REF!</v>
      </c>
      <c r="N174" s="30" t="e">
        <f t="shared" si="21"/>
        <v>#REF!</v>
      </c>
      <c r="O174" s="30" t="e">
        <f t="shared" si="21"/>
        <v>#REF!</v>
      </c>
      <c r="P174" s="30" t="e">
        <f t="shared" si="21"/>
        <v>#REF!</v>
      </c>
      <c r="R174" s="30" t="e">
        <f>IF(J174=0,0,Agents($H$4,$H$5,J174,$H$3)/(1-$H$7))</f>
        <v>#REF!</v>
      </c>
      <c r="S174" s="30" t="e">
        <f>IF(K174=0,0,Agents($H$4,$H$5,K174,$H$3)/(1-$H$7))</f>
        <v>#REF!</v>
      </c>
      <c r="T174" s="30" t="e">
        <f>IF(L174=0,0,Agents($H$4,$H$5,L174,$H$3)/(1-$H$7))</f>
        <v>#REF!</v>
      </c>
      <c r="U174" s="30" t="e">
        <f>IF(M174=0,0,Agents($H$4,$H$5,M174,$H$3)/(1-$H$7))</f>
        <v>#REF!</v>
      </c>
      <c r="V174" s="30" t="e">
        <f>IF(N174=0,0,Agents($H$4,$H$5,N174,$H$3)/(1-$H$7))</f>
        <v>#REF!</v>
      </c>
      <c r="W174" s="30" t="e">
        <f>IF(O174=0,0,Agents($H$4,$H$5,O174,$H$3)/(1-$H$7))</f>
        <v>#REF!</v>
      </c>
      <c r="X174" s="30" t="e">
        <f>IF(P174=0,0,Agents($H$4,$H$5,P174,$H$3)/(1-$H$7))</f>
        <v>#REF!</v>
      </c>
    </row>
    <row r="175" spans="1:24" x14ac:dyDescent="0.25">
      <c r="A175" s="7">
        <v>0.5</v>
      </c>
      <c r="B175" s="11"/>
      <c r="C175" s="12">
        <v>5.8558558558558557E-2</v>
      </c>
      <c r="D175" s="12">
        <v>5.6565967940813811E-2</v>
      </c>
      <c r="E175" s="12">
        <v>5.5671623448445375E-2</v>
      </c>
      <c r="F175" s="12">
        <v>5.4839147549884622E-2</v>
      </c>
      <c r="G175" s="12">
        <v>5.8267945364719562E-2</v>
      </c>
      <c r="H175" s="13"/>
      <c r="J175" s="24" t="e">
        <f t="shared" si="21"/>
        <v>#REF!</v>
      </c>
      <c r="K175" s="24" t="e">
        <f t="shared" si="21"/>
        <v>#REF!</v>
      </c>
      <c r="L175" s="24" t="e">
        <f t="shared" si="21"/>
        <v>#REF!</v>
      </c>
      <c r="M175" s="24" t="e">
        <f t="shared" si="21"/>
        <v>#REF!</v>
      </c>
      <c r="N175" s="24" t="e">
        <f t="shared" si="21"/>
        <v>#REF!</v>
      </c>
      <c r="O175" s="24" t="e">
        <f t="shared" si="21"/>
        <v>#REF!</v>
      </c>
      <c r="P175" s="24" t="e">
        <f t="shared" si="21"/>
        <v>#REF!</v>
      </c>
      <c r="R175" s="24" t="e">
        <f>IF(J175=0,0,Agents($H$4,$H$5,J175,$H$3)/(1-$H$7))</f>
        <v>#REF!</v>
      </c>
      <c r="S175" s="24" t="e">
        <f>IF(K175=0,0,Agents($H$4,$H$5,K175,$H$3)/(1-$H$7))</f>
        <v>#REF!</v>
      </c>
      <c r="T175" s="24" t="e">
        <f>IF(L175=0,0,Agents($H$4,$H$5,L175,$H$3)/(1-$H$7))</f>
        <v>#REF!</v>
      </c>
      <c r="U175" s="24" t="e">
        <f>IF(M175=0,0,Agents($H$4,$H$5,M175,$H$3)/(1-$H$7))</f>
        <v>#REF!</v>
      </c>
      <c r="V175" s="24" t="e">
        <f>IF(N175=0,0,Agents($H$4,$H$5,N175,$H$3)/(1-$H$7))</f>
        <v>#REF!</v>
      </c>
      <c r="W175" s="24" t="e">
        <f>IF(O175=0,0,Agents($H$4,$H$5,O175,$H$3)/(1-$H$7))</f>
        <v>#REF!</v>
      </c>
      <c r="X175" s="24" t="e">
        <f>IF(P175=0,0,Agents($H$4,$H$5,P175,$H$3)/(1-$H$7))</f>
        <v>#REF!</v>
      </c>
    </row>
    <row r="176" spans="1:24" x14ac:dyDescent="0.25">
      <c r="A176" s="8">
        <v>0.52083333333333337</v>
      </c>
      <c r="B176" s="17"/>
      <c r="C176" s="18">
        <v>5.1724137931034482E-2</v>
      </c>
      <c r="D176" s="18">
        <v>5.5332922318125768E-2</v>
      </c>
      <c r="E176" s="18">
        <v>5.7637950104461107E-2</v>
      </c>
      <c r="F176" s="18">
        <v>5.4974888014117006E-2</v>
      </c>
      <c r="G176" s="18">
        <v>5.1583841906422553E-2</v>
      </c>
      <c r="H176" s="19"/>
      <c r="J176" s="30" t="e">
        <f t="shared" si="21"/>
        <v>#REF!</v>
      </c>
      <c r="K176" s="30" t="e">
        <f t="shared" si="21"/>
        <v>#REF!</v>
      </c>
      <c r="L176" s="30" t="e">
        <f t="shared" si="21"/>
        <v>#REF!</v>
      </c>
      <c r="M176" s="30" t="e">
        <f t="shared" si="21"/>
        <v>#REF!</v>
      </c>
      <c r="N176" s="30" t="e">
        <f t="shared" si="21"/>
        <v>#REF!</v>
      </c>
      <c r="O176" s="30" t="e">
        <f t="shared" si="21"/>
        <v>#REF!</v>
      </c>
      <c r="P176" s="30" t="e">
        <f t="shared" si="21"/>
        <v>#REF!</v>
      </c>
      <c r="R176" s="30" t="e">
        <f>IF(J176=0,0,Agents($H$4,$H$5,J176,$H$3)/(1-$H$7))</f>
        <v>#REF!</v>
      </c>
      <c r="S176" s="30" t="e">
        <f>IF(K176=0,0,Agents($H$4,$H$5,K176,$H$3)/(1-$H$7))</f>
        <v>#REF!</v>
      </c>
      <c r="T176" s="30" t="e">
        <f>IF(L176=0,0,Agents($H$4,$H$5,L176,$H$3)/(1-$H$7))</f>
        <v>#REF!</v>
      </c>
      <c r="U176" s="30" t="e">
        <f>IF(M176=0,0,Agents($H$4,$H$5,M176,$H$3)/(1-$H$7))</f>
        <v>#REF!</v>
      </c>
      <c r="V176" s="30" t="e">
        <f>IF(N176=0,0,Agents($H$4,$H$5,N176,$H$3)/(1-$H$7))</f>
        <v>#REF!</v>
      </c>
      <c r="W176" s="30" t="e">
        <f>IF(O176=0,0,Agents($H$4,$H$5,O176,$H$3)/(1-$H$7))</f>
        <v>#REF!</v>
      </c>
      <c r="X176" s="30" t="e">
        <f>IF(P176=0,0,Agents($H$4,$H$5,P176,$H$3)/(1-$H$7))</f>
        <v>#REF!</v>
      </c>
    </row>
    <row r="177" spans="1:24" x14ac:dyDescent="0.25">
      <c r="A177" s="7">
        <v>0.54166666666666663</v>
      </c>
      <c r="B177" s="11"/>
      <c r="C177" s="12">
        <v>5.4520037278657965E-2</v>
      </c>
      <c r="D177" s="12">
        <v>5.5332922318125768E-2</v>
      </c>
      <c r="E177" s="12">
        <v>5.481135553643849E-2</v>
      </c>
      <c r="F177" s="12">
        <v>5.6332292656440887E-2</v>
      </c>
      <c r="G177" s="12">
        <v>5.4489973844812557E-2</v>
      </c>
      <c r="H177" s="13"/>
      <c r="J177" s="24" t="e">
        <f t="shared" si="21"/>
        <v>#REF!</v>
      </c>
      <c r="K177" s="24" t="e">
        <f t="shared" si="21"/>
        <v>#REF!</v>
      </c>
      <c r="L177" s="24" t="e">
        <f t="shared" si="21"/>
        <v>#REF!</v>
      </c>
      <c r="M177" s="24" t="e">
        <f t="shared" si="21"/>
        <v>#REF!</v>
      </c>
      <c r="N177" s="24" t="e">
        <f t="shared" si="21"/>
        <v>#REF!</v>
      </c>
      <c r="O177" s="24" t="e">
        <f t="shared" si="21"/>
        <v>#REF!</v>
      </c>
      <c r="P177" s="24" t="e">
        <f t="shared" si="21"/>
        <v>#REF!</v>
      </c>
      <c r="R177" s="24" t="e">
        <f>IF(J177=0,0,Agents($H$4,$H$5,J177,$H$3)/(1-$H$7))</f>
        <v>#REF!</v>
      </c>
      <c r="S177" s="24" t="e">
        <f>IF(K177=0,0,Agents($H$4,$H$5,K177,$H$3)/(1-$H$7))</f>
        <v>#REF!</v>
      </c>
      <c r="T177" s="24" t="e">
        <f>IF(L177=0,0,Agents($H$4,$H$5,L177,$H$3)/(1-$H$7))</f>
        <v>#REF!</v>
      </c>
      <c r="U177" s="24" t="e">
        <f>IF(M177=0,0,Agents($H$4,$H$5,M177,$H$3)/(1-$H$7))</f>
        <v>#REF!</v>
      </c>
      <c r="V177" s="24" t="e">
        <f>IF(N177=0,0,Agents($H$4,$H$5,N177,$H$3)/(1-$H$7))</f>
        <v>#REF!</v>
      </c>
      <c r="W177" s="24" t="e">
        <f>IF(O177=0,0,Agents($H$4,$H$5,O177,$H$3)/(1-$H$7))</f>
        <v>#REF!</v>
      </c>
      <c r="X177" s="24" t="e">
        <f>IF(P177=0,0,Agents($H$4,$H$5,P177,$H$3)/(1-$H$7))</f>
        <v>#REF!</v>
      </c>
    </row>
    <row r="178" spans="1:24" x14ac:dyDescent="0.25">
      <c r="A178" s="8">
        <v>0.5625</v>
      </c>
      <c r="B178" s="17"/>
      <c r="C178" s="18">
        <v>5.778191985088537E-2</v>
      </c>
      <c r="D178" s="18">
        <v>5.5641183723797782E-2</v>
      </c>
      <c r="E178" s="18">
        <v>5.972717217647782E-2</v>
      </c>
      <c r="F178" s="18">
        <v>5.8368399619926702E-2</v>
      </c>
      <c r="G178" s="18">
        <v>6.0592850915431561E-2</v>
      </c>
      <c r="H178" s="19"/>
      <c r="J178" s="30" t="e">
        <f t="shared" si="21"/>
        <v>#REF!</v>
      </c>
      <c r="K178" s="30" t="e">
        <f t="shared" si="21"/>
        <v>#REF!</v>
      </c>
      <c r="L178" s="30" t="e">
        <f t="shared" si="21"/>
        <v>#REF!</v>
      </c>
      <c r="M178" s="30" t="e">
        <f t="shared" si="21"/>
        <v>#REF!</v>
      </c>
      <c r="N178" s="30" t="e">
        <f t="shared" si="21"/>
        <v>#REF!</v>
      </c>
      <c r="O178" s="30" t="e">
        <f t="shared" si="21"/>
        <v>#REF!</v>
      </c>
      <c r="P178" s="30" t="e">
        <f t="shared" si="21"/>
        <v>#REF!</v>
      </c>
      <c r="R178" s="30" t="e">
        <f>IF(J178=0,0,Agents($H$4,$H$5,J178,$H$3)/(1-$H$7))</f>
        <v>#REF!</v>
      </c>
      <c r="S178" s="30" t="e">
        <f>IF(K178=0,0,Agents($H$4,$H$5,K178,$H$3)/(1-$H$7))</f>
        <v>#REF!</v>
      </c>
      <c r="T178" s="30" t="e">
        <f>IF(L178=0,0,Agents($H$4,$H$5,L178,$H$3)/(1-$H$7))</f>
        <v>#REF!</v>
      </c>
      <c r="U178" s="30" t="e">
        <f>IF(M178=0,0,Agents($H$4,$H$5,M178,$H$3)/(1-$H$7))</f>
        <v>#REF!</v>
      </c>
      <c r="V178" s="30" t="e">
        <f>IF(N178=0,0,Agents($H$4,$H$5,N178,$H$3)/(1-$H$7))</f>
        <v>#REF!</v>
      </c>
      <c r="W178" s="30" t="e">
        <f>IF(O178=0,0,Agents($H$4,$H$5,O178,$H$3)/(1-$H$7))</f>
        <v>#REF!</v>
      </c>
      <c r="X178" s="30" t="e">
        <f>IF(P178=0,0,Agents($H$4,$H$5,P178,$H$3)/(1-$H$7))</f>
        <v>#REF!</v>
      </c>
    </row>
    <row r="179" spans="1:24" x14ac:dyDescent="0.25">
      <c r="A179" s="7">
        <v>0.58333333333333337</v>
      </c>
      <c r="B179" s="11"/>
      <c r="C179" s="12">
        <v>5.591798695246971E-2</v>
      </c>
      <c r="D179" s="12">
        <v>5.6874229346485818E-2</v>
      </c>
      <c r="E179" s="12">
        <v>6.0341649256482735E-2</v>
      </c>
      <c r="F179" s="12">
        <v>6.4476720510384139E-2</v>
      </c>
      <c r="G179" s="12">
        <v>5.9430398140075558E-2</v>
      </c>
      <c r="H179" s="13"/>
      <c r="J179" s="24" t="e">
        <f t="shared" si="21"/>
        <v>#REF!</v>
      </c>
      <c r="K179" s="24" t="e">
        <f t="shared" si="21"/>
        <v>#REF!</v>
      </c>
      <c r="L179" s="24" t="e">
        <f t="shared" si="21"/>
        <v>#REF!</v>
      </c>
      <c r="M179" s="24" t="e">
        <f t="shared" si="21"/>
        <v>#REF!</v>
      </c>
      <c r="N179" s="24" t="e">
        <f t="shared" si="21"/>
        <v>#REF!</v>
      </c>
      <c r="O179" s="24" t="e">
        <f t="shared" si="21"/>
        <v>#REF!</v>
      </c>
      <c r="P179" s="24" t="e">
        <f t="shared" si="21"/>
        <v>#REF!</v>
      </c>
      <c r="R179" s="24" t="e">
        <f>IF(J179=0,0,Agents($H$4,$H$5,J179,$H$3)/(1-$H$7))</f>
        <v>#REF!</v>
      </c>
      <c r="S179" s="24" t="e">
        <f>IF(K179=0,0,Agents($H$4,$H$5,K179,$H$3)/(1-$H$7))</f>
        <v>#REF!</v>
      </c>
      <c r="T179" s="24" t="e">
        <f>IF(L179=0,0,Agents($H$4,$H$5,L179,$H$3)/(1-$H$7))</f>
        <v>#REF!</v>
      </c>
      <c r="U179" s="24" t="e">
        <f>IF(M179=0,0,Agents($H$4,$H$5,M179,$H$3)/(1-$H$7))</f>
        <v>#REF!</v>
      </c>
      <c r="V179" s="24" t="e">
        <f>IF(N179=0,0,Agents($H$4,$H$5,N179,$H$3)/(1-$H$7))</f>
        <v>#REF!</v>
      </c>
      <c r="W179" s="24" t="e">
        <f>IF(O179=0,0,Agents($H$4,$H$5,O179,$H$3)/(1-$H$7))</f>
        <v>#REF!</v>
      </c>
      <c r="X179" s="24" t="e">
        <f>IF(P179=0,0,Agents($H$4,$H$5,P179,$H$3)/(1-$H$7))</f>
        <v>#REF!</v>
      </c>
    </row>
    <row r="180" spans="1:24" x14ac:dyDescent="0.25">
      <c r="A180" s="8">
        <v>0.60416666666666663</v>
      </c>
      <c r="B180" s="17"/>
      <c r="C180" s="18">
        <v>5.6694625660142904E-2</v>
      </c>
      <c r="D180" s="18">
        <v>6.0573366214549937E-2</v>
      </c>
      <c r="E180" s="18">
        <v>5.9112695096472899E-2</v>
      </c>
      <c r="F180" s="18">
        <v>5.9725804262250576E-2</v>
      </c>
      <c r="G180" s="18">
        <v>5.5797733217088058E-2</v>
      </c>
      <c r="H180" s="19"/>
      <c r="J180" s="30" t="e">
        <f t="shared" si="21"/>
        <v>#REF!</v>
      </c>
      <c r="K180" s="30" t="e">
        <f t="shared" si="21"/>
        <v>#REF!</v>
      </c>
      <c r="L180" s="30" t="e">
        <f t="shared" si="21"/>
        <v>#REF!</v>
      </c>
      <c r="M180" s="30" t="e">
        <f t="shared" si="21"/>
        <v>#REF!</v>
      </c>
      <c r="N180" s="30" t="e">
        <f t="shared" si="21"/>
        <v>#REF!</v>
      </c>
      <c r="O180" s="30" t="e">
        <f t="shared" si="21"/>
        <v>#REF!</v>
      </c>
      <c r="P180" s="30" t="e">
        <f t="shared" si="21"/>
        <v>#REF!</v>
      </c>
      <c r="R180" s="30" t="e">
        <f>IF(J180=0,0,Agents($H$4,$H$5,J180,$H$3)/(1-$H$7))</f>
        <v>#REF!</v>
      </c>
      <c r="S180" s="30" t="e">
        <f>IF(K180=0,0,Agents($H$4,$H$5,K180,$H$3)/(1-$H$7))</f>
        <v>#REF!</v>
      </c>
      <c r="T180" s="30" t="e">
        <f>IF(L180=0,0,Agents($H$4,$H$5,L180,$H$3)/(1-$H$7))</f>
        <v>#REF!</v>
      </c>
      <c r="U180" s="30" t="e">
        <f>IF(M180=0,0,Agents($H$4,$H$5,M180,$H$3)/(1-$H$7))</f>
        <v>#REF!</v>
      </c>
      <c r="V180" s="30" t="e">
        <f>IF(N180=0,0,Agents($H$4,$H$5,N180,$H$3)/(1-$H$7))</f>
        <v>#REF!</v>
      </c>
      <c r="W180" s="30" t="e">
        <f>IF(O180=0,0,Agents($H$4,$H$5,O180,$H$3)/(1-$H$7))</f>
        <v>#REF!</v>
      </c>
      <c r="X180" s="30" t="e">
        <f>IF(P180=0,0,Agents($H$4,$H$5,P180,$H$3)/(1-$H$7))</f>
        <v>#REF!</v>
      </c>
    </row>
    <row r="181" spans="1:24" x14ac:dyDescent="0.25">
      <c r="A181" s="7">
        <v>0.625</v>
      </c>
      <c r="B181" s="11"/>
      <c r="C181" s="12">
        <v>6.0733146940043489E-2</v>
      </c>
      <c r="D181" s="12">
        <v>5.6720098643649818E-2</v>
      </c>
      <c r="E181" s="12">
        <v>5.6163205112449308E-2</v>
      </c>
      <c r="F181" s="12">
        <v>6.1761911225736391E-2</v>
      </c>
      <c r="G181" s="12">
        <v>5.3036907875617552E-2</v>
      </c>
      <c r="H181" s="13"/>
      <c r="J181" s="24" t="e">
        <f t="shared" si="21"/>
        <v>#REF!</v>
      </c>
      <c r="K181" s="24" t="e">
        <f t="shared" si="21"/>
        <v>#REF!</v>
      </c>
      <c r="L181" s="24" t="e">
        <f t="shared" si="21"/>
        <v>#REF!</v>
      </c>
      <c r="M181" s="24" t="e">
        <f t="shared" si="21"/>
        <v>#REF!</v>
      </c>
      <c r="N181" s="24" t="e">
        <f t="shared" si="21"/>
        <v>#REF!</v>
      </c>
      <c r="O181" s="24" t="e">
        <f t="shared" si="21"/>
        <v>#REF!</v>
      </c>
      <c r="P181" s="24" t="e">
        <f t="shared" si="21"/>
        <v>#REF!</v>
      </c>
      <c r="R181" s="24" t="e">
        <f>IF(J181=0,0,Agents($H$4,$H$5,J181,$H$3)/(1-$H$7))</f>
        <v>#REF!</v>
      </c>
      <c r="S181" s="24" t="e">
        <f>IF(K181=0,0,Agents($H$4,$H$5,K181,$H$3)/(1-$H$7))</f>
        <v>#REF!</v>
      </c>
      <c r="T181" s="24" t="e">
        <f>IF(L181=0,0,Agents($H$4,$H$5,L181,$H$3)/(1-$H$7))</f>
        <v>#REF!</v>
      </c>
      <c r="U181" s="24" t="e">
        <f>IF(M181=0,0,Agents($H$4,$H$5,M181,$H$3)/(1-$H$7))</f>
        <v>#REF!</v>
      </c>
      <c r="V181" s="24" t="e">
        <f>IF(N181=0,0,Agents($H$4,$H$5,N181,$H$3)/(1-$H$7))</f>
        <v>#REF!</v>
      </c>
      <c r="W181" s="24" t="e">
        <f>IF(O181=0,0,Agents($H$4,$H$5,O181,$H$3)/(1-$H$7))</f>
        <v>#REF!</v>
      </c>
      <c r="X181" s="24" t="e">
        <f>IF(P181=0,0,Agents($H$4,$H$5,P181,$H$3)/(1-$H$7))</f>
        <v>#REF!</v>
      </c>
    </row>
    <row r="182" spans="1:24" x14ac:dyDescent="0.25">
      <c r="A182" s="8">
        <v>0.64583333333333337</v>
      </c>
      <c r="B182" s="17"/>
      <c r="C182" s="18">
        <v>5.6539297918608261E-2</v>
      </c>
      <c r="D182" s="18">
        <v>5.7336621454993832E-2</v>
      </c>
      <c r="E182" s="18">
        <v>5.3213715128425709E-2</v>
      </c>
      <c r="F182" s="18">
        <v>5.6060811727976112E-2</v>
      </c>
      <c r="G182" s="18">
        <v>5.4344667247893053E-2</v>
      </c>
      <c r="H182" s="19"/>
      <c r="J182" s="30" t="e">
        <f t="shared" si="21"/>
        <v>#REF!</v>
      </c>
      <c r="K182" s="30" t="e">
        <f t="shared" si="21"/>
        <v>#REF!</v>
      </c>
      <c r="L182" s="30" t="e">
        <f t="shared" si="21"/>
        <v>#REF!</v>
      </c>
      <c r="M182" s="30" t="e">
        <f t="shared" si="21"/>
        <v>#REF!</v>
      </c>
      <c r="N182" s="30" t="e">
        <f t="shared" si="21"/>
        <v>#REF!</v>
      </c>
      <c r="O182" s="30" t="e">
        <f t="shared" si="21"/>
        <v>#REF!</v>
      </c>
      <c r="P182" s="30" t="e">
        <f t="shared" si="21"/>
        <v>#REF!</v>
      </c>
      <c r="R182" s="30" t="e">
        <f>IF(J182=0,0,Agents($H$4,$H$5,J182,$H$3)/(1-$H$7))</f>
        <v>#REF!</v>
      </c>
      <c r="S182" s="30" t="e">
        <f>IF(K182=0,0,Agents($H$4,$H$5,K182,$H$3)/(1-$H$7))</f>
        <v>#REF!</v>
      </c>
      <c r="T182" s="30" t="e">
        <f>IF(L182=0,0,Agents($H$4,$H$5,L182,$H$3)/(1-$H$7))</f>
        <v>#REF!</v>
      </c>
      <c r="U182" s="30" t="e">
        <f>IF(M182=0,0,Agents($H$4,$H$5,M182,$H$3)/(1-$H$7))</f>
        <v>#REF!</v>
      </c>
      <c r="V182" s="30" t="e">
        <f>IF(N182=0,0,Agents($H$4,$H$5,N182,$H$3)/(1-$H$7))</f>
        <v>#REF!</v>
      </c>
      <c r="W182" s="30" t="e">
        <f>IF(O182=0,0,Agents($H$4,$H$5,O182,$H$3)/(1-$H$7))</f>
        <v>#REF!</v>
      </c>
      <c r="X182" s="30" t="e">
        <f>IF(P182=0,0,Agents($H$4,$H$5,P182,$H$3)/(1-$H$7))</f>
        <v>#REF!</v>
      </c>
    </row>
    <row r="183" spans="1:24" x14ac:dyDescent="0.25">
      <c r="A183" s="7">
        <v>0.66666666666666663</v>
      </c>
      <c r="B183" s="11"/>
      <c r="C183" s="12">
        <v>5.3432743087915499E-2</v>
      </c>
      <c r="D183" s="12">
        <v>4.7163995067817509E-2</v>
      </c>
      <c r="E183" s="12">
        <v>4.8789480152390319E-2</v>
      </c>
      <c r="F183" s="12">
        <v>5.2124338265236866E-2</v>
      </c>
      <c r="G183" s="12">
        <v>4.1993606509735541E-2</v>
      </c>
      <c r="H183" s="13"/>
      <c r="J183" s="24" t="e">
        <f t="shared" si="21"/>
        <v>#REF!</v>
      </c>
      <c r="K183" s="24" t="e">
        <f t="shared" si="21"/>
        <v>#REF!</v>
      </c>
      <c r="L183" s="24" t="e">
        <f t="shared" si="21"/>
        <v>#REF!</v>
      </c>
      <c r="M183" s="24" t="e">
        <f t="shared" si="21"/>
        <v>#REF!</v>
      </c>
      <c r="N183" s="24" t="e">
        <f t="shared" si="21"/>
        <v>#REF!</v>
      </c>
      <c r="O183" s="24" t="e">
        <f t="shared" si="21"/>
        <v>#REF!</v>
      </c>
      <c r="P183" s="24" t="e">
        <f t="shared" si="21"/>
        <v>#REF!</v>
      </c>
      <c r="R183" s="24" t="e">
        <f>IF(J183=0,0,Agents($H$4,$H$5,J183,$H$3)/(1-$H$7))</f>
        <v>#REF!</v>
      </c>
      <c r="S183" s="24" t="e">
        <f>IF(K183=0,0,Agents($H$4,$H$5,K183,$H$3)/(1-$H$7))</f>
        <v>#REF!</v>
      </c>
      <c r="T183" s="24" t="e">
        <f>IF(L183=0,0,Agents($H$4,$H$5,L183,$H$3)/(1-$H$7))</f>
        <v>#REF!</v>
      </c>
      <c r="U183" s="24" t="e">
        <f>IF(M183=0,0,Agents($H$4,$H$5,M183,$H$3)/(1-$H$7))</f>
        <v>#REF!</v>
      </c>
      <c r="V183" s="24" t="e">
        <f>IF(N183=0,0,Agents($H$4,$H$5,N183,$H$3)/(1-$H$7))</f>
        <v>#REF!</v>
      </c>
      <c r="W183" s="24" t="e">
        <f>IF(O183=0,0,Agents($H$4,$H$5,O183,$H$3)/(1-$H$7))</f>
        <v>#REF!</v>
      </c>
      <c r="X183" s="24" t="e">
        <f>IF(P183=0,0,Agents($H$4,$H$5,P183,$H$3)/(1-$H$7))</f>
        <v>#REF!</v>
      </c>
    </row>
    <row r="184" spans="1:24" x14ac:dyDescent="0.25">
      <c r="A184" s="8">
        <v>0.6875</v>
      </c>
      <c r="B184" s="17"/>
      <c r="C184" s="18">
        <v>4.4423734078906492E-2</v>
      </c>
      <c r="D184" s="18">
        <v>3.5912453760789151E-2</v>
      </c>
      <c r="E184" s="18">
        <v>3.8466265208307732E-2</v>
      </c>
      <c r="F184" s="18">
        <v>3.8143070449300938E-2</v>
      </c>
      <c r="G184" s="18">
        <v>3.0223772159256031E-2</v>
      </c>
      <c r="H184" s="19"/>
      <c r="J184" s="30" t="e">
        <f t="shared" si="21"/>
        <v>#REF!</v>
      </c>
      <c r="K184" s="30" t="e">
        <f t="shared" si="21"/>
        <v>#REF!</v>
      </c>
      <c r="L184" s="30" t="e">
        <f t="shared" si="21"/>
        <v>#REF!</v>
      </c>
      <c r="M184" s="30" t="e">
        <f t="shared" si="21"/>
        <v>#REF!</v>
      </c>
      <c r="N184" s="30" t="e">
        <f t="shared" si="21"/>
        <v>#REF!</v>
      </c>
      <c r="O184" s="30" t="e">
        <f t="shared" si="21"/>
        <v>#REF!</v>
      </c>
      <c r="P184" s="30" t="e">
        <f t="shared" si="21"/>
        <v>#REF!</v>
      </c>
      <c r="R184" s="30" t="e">
        <f>IF(J184=0,0,Agents($H$4,$H$5,J184,$H$3)/(1-$H$7))</f>
        <v>#REF!</v>
      </c>
      <c r="S184" s="30" t="e">
        <f>IF(K184=0,0,Agents($H$4,$H$5,K184,$H$3)/(1-$H$7))</f>
        <v>#REF!</v>
      </c>
      <c r="T184" s="30" t="e">
        <f>IF(L184=0,0,Agents($H$4,$H$5,L184,$H$3)/(1-$H$7))</f>
        <v>#REF!</v>
      </c>
      <c r="U184" s="30" t="e">
        <f>IF(M184=0,0,Agents($H$4,$H$5,M184,$H$3)/(1-$H$7))</f>
        <v>#REF!</v>
      </c>
      <c r="V184" s="30" t="e">
        <f>IF(N184=0,0,Agents($H$4,$H$5,N184,$H$3)/(1-$H$7))</f>
        <v>#REF!</v>
      </c>
      <c r="W184" s="30" t="e">
        <f>IF(O184=0,0,Agents($H$4,$H$5,O184,$H$3)/(1-$H$7))</f>
        <v>#REF!</v>
      </c>
      <c r="X184" s="30" t="e">
        <f>IF(P184=0,0,Agents($H$4,$H$5,P184,$H$3)/(1-$H$7))</f>
        <v>#REF!</v>
      </c>
    </row>
    <row r="185" spans="1:24" x14ac:dyDescent="0.25">
      <c r="A185" s="7">
        <v>0.70833333333333337</v>
      </c>
      <c r="B185" s="11"/>
      <c r="C185" s="12">
        <v>2.2988505747126436E-2</v>
      </c>
      <c r="D185" s="12">
        <v>2.2348951911220716E-2</v>
      </c>
      <c r="E185" s="12">
        <v>1.9417475728155338E-2</v>
      </c>
      <c r="F185" s="12">
        <v>2.4704764490294556E-2</v>
      </c>
      <c r="G185" s="12">
        <v>1.4675966288869515E-2</v>
      </c>
      <c r="H185" s="13"/>
      <c r="J185" s="24" t="e">
        <f t="shared" si="21"/>
        <v>#REF!</v>
      </c>
      <c r="K185" s="24" t="e">
        <f t="shared" si="21"/>
        <v>#REF!</v>
      </c>
      <c r="L185" s="24" t="e">
        <f t="shared" si="21"/>
        <v>#REF!</v>
      </c>
      <c r="M185" s="24" t="e">
        <f t="shared" si="21"/>
        <v>#REF!</v>
      </c>
      <c r="N185" s="24" t="e">
        <f t="shared" si="21"/>
        <v>#REF!</v>
      </c>
      <c r="O185" s="24" t="e">
        <f t="shared" si="21"/>
        <v>#REF!</v>
      </c>
      <c r="P185" s="24" t="e">
        <f t="shared" si="21"/>
        <v>#REF!</v>
      </c>
      <c r="R185" s="24" t="e">
        <f>IF(J185=0,0,Agents($H$4,$H$5,J185,$H$3)/(1-$H$7))</f>
        <v>#REF!</v>
      </c>
      <c r="S185" s="24" t="e">
        <f>IF(K185=0,0,Agents($H$4,$H$5,K185,$H$3)/(1-$H$7))</f>
        <v>#REF!</v>
      </c>
      <c r="T185" s="24" t="e">
        <f>IF(L185=0,0,Agents($H$4,$H$5,L185,$H$3)/(1-$H$7))</f>
        <v>#REF!</v>
      </c>
      <c r="U185" s="24" t="e">
        <f>IF(M185=0,0,Agents($H$4,$H$5,M185,$H$3)/(1-$H$7))</f>
        <v>#REF!</v>
      </c>
      <c r="V185" s="24" t="e">
        <f>IF(N185=0,0,Agents($H$4,$H$5,N185,$H$3)/(1-$H$7))</f>
        <v>#REF!</v>
      </c>
      <c r="W185" s="24" t="e">
        <f>IF(O185=0,0,Agents($H$4,$H$5,O185,$H$3)/(1-$H$7))</f>
        <v>#REF!</v>
      </c>
      <c r="X185" s="24" t="e">
        <f>IF(P185=0,0,Agents($H$4,$H$5,P185,$H$3)/(1-$H$7))</f>
        <v>#REF!</v>
      </c>
    </row>
    <row r="186" spans="1:24" x14ac:dyDescent="0.25">
      <c r="A186" s="8">
        <v>0.72916666666666663</v>
      </c>
      <c r="B186" s="17"/>
      <c r="C186" s="18">
        <v>1.3668841255048152E-2</v>
      </c>
      <c r="D186" s="18">
        <v>9.7102342786683105E-3</v>
      </c>
      <c r="E186" s="18">
        <v>1.1552169104092418E-2</v>
      </c>
      <c r="F186" s="18">
        <v>1.2080901316682503E-2</v>
      </c>
      <c r="G186" s="18">
        <v>1.0462074978204011E-2</v>
      </c>
      <c r="H186" s="19"/>
      <c r="J186" s="30" t="e">
        <f t="shared" si="21"/>
        <v>#REF!</v>
      </c>
      <c r="K186" s="30" t="e">
        <f t="shared" si="21"/>
        <v>#REF!</v>
      </c>
      <c r="L186" s="30" t="e">
        <f t="shared" si="21"/>
        <v>#REF!</v>
      </c>
      <c r="M186" s="30" t="e">
        <f t="shared" si="21"/>
        <v>#REF!</v>
      </c>
      <c r="N186" s="30" t="e">
        <f t="shared" si="21"/>
        <v>#REF!</v>
      </c>
      <c r="O186" s="30" t="e">
        <f t="shared" si="21"/>
        <v>#REF!</v>
      </c>
      <c r="P186" s="30" t="e">
        <f t="shared" si="21"/>
        <v>#REF!</v>
      </c>
      <c r="R186" s="30" t="e">
        <f>IF(J186=0,0,Agents($H$4,$H$5,J186,$H$3)/(1-$H$7))</f>
        <v>#REF!</v>
      </c>
      <c r="S186" s="30" t="e">
        <f>IF(K186=0,0,Agents($H$4,$H$5,K186,$H$3)/(1-$H$7))</f>
        <v>#REF!</v>
      </c>
      <c r="T186" s="30" t="e">
        <f>IF(L186=0,0,Agents($H$4,$H$5,L186,$H$3)/(1-$H$7))</f>
        <v>#REF!</v>
      </c>
      <c r="U186" s="30" t="e">
        <f>IF(M186=0,0,Agents($H$4,$H$5,M186,$H$3)/(1-$H$7))</f>
        <v>#REF!</v>
      </c>
      <c r="V186" s="30" t="e">
        <f>IF(N186=0,0,Agents($H$4,$H$5,N186,$H$3)/(1-$H$7))</f>
        <v>#REF!</v>
      </c>
      <c r="W186" s="30" t="e">
        <f>IF(O186=0,0,Agents($H$4,$H$5,O186,$H$3)/(1-$H$7))</f>
        <v>#REF!</v>
      </c>
      <c r="X186" s="30" t="e">
        <f>IF(P186=0,0,Agents($H$4,$H$5,P186,$H$3)/(1-$H$7))</f>
        <v>#REF!</v>
      </c>
    </row>
    <row r="187" spans="1:24" x14ac:dyDescent="0.25">
      <c r="A187" s="7">
        <v>0.75</v>
      </c>
      <c r="B187" s="11"/>
      <c r="C187" s="12">
        <v>7.1450761105933524E-3</v>
      </c>
      <c r="D187" s="12">
        <v>5.0863131935881632E-3</v>
      </c>
      <c r="E187" s="12">
        <v>3.1952808160255622E-3</v>
      </c>
      <c r="F187" s="12">
        <v>4.4794353196687935E-3</v>
      </c>
      <c r="G187" s="12">
        <v>2.7608253414705027E-3</v>
      </c>
      <c r="H187" s="13"/>
      <c r="J187" s="24" t="e">
        <f t="shared" si="21"/>
        <v>#REF!</v>
      </c>
      <c r="K187" s="24" t="e">
        <f t="shared" si="21"/>
        <v>#REF!</v>
      </c>
      <c r="L187" s="24" t="e">
        <f t="shared" si="21"/>
        <v>#REF!</v>
      </c>
      <c r="M187" s="24" t="e">
        <f t="shared" si="21"/>
        <v>#REF!</v>
      </c>
      <c r="N187" s="24" t="e">
        <f t="shared" si="21"/>
        <v>#REF!</v>
      </c>
      <c r="O187" s="24" t="e">
        <f t="shared" si="21"/>
        <v>#REF!</v>
      </c>
      <c r="P187" s="24" t="e">
        <f t="shared" si="21"/>
        <v>#REF!</v>
      </c>
      <c r="R187" s="24" t="e">
        <f>IF(J187=0,0,Agents($H$4,$H$5,J187,$H$3)/(1-$H$7))</f>
        <v>#REF!</v>
      </c>
      <c r="S187" s="24" t="e">
        <f>IF(K187=0,0,Agents($H$4,$H$5,K187,$H$3)/(1-$H$7))</f>
        <v>#REF!</v>
      </c>
      <c r="T187" s="24" t="e">
        <f>IF(L187=0,0,Agents($H$4,$H$5,L187,$H$3)/(1-$H$7))</f>
        <v>#REF!</v>
      </c>
      <c r="U187" s="24" t="e">
        <f>IF(M187=0,0,Agents($H$4,$H$5,M187,$H$3)/(1-$H$7))</f>
        <v>#REF!</v>
      </c>
      <c r="V187" s="24" t="e">
        <f>IF(N187=0,0,Agents($H$4,$H$5,N187,$H$3)/(1-$H$7))</f>
        <v>#REF!</v>
      </c>
      <c r="W187" s="24" t="e">
        <f>IF(O187=0,0,Agents($H$4,$H$5,O187,$H$3)/(1-$H$7))</f>
        <v>#REF!</v>
      </c>
      <c r="X187" s="24" t="e">
        <f>IF(P187=0,0,Agents($H$4,$H$5,P187,$H$3)/(1-$H$7))</f>
        <v>#REF!</v>
      </c>
    </row>
    <row r="188" spans="1:24" x14ac:dyDescent="0.25">
      <c r="A188" s="8">
        <v>0.77083333333333337</v>
      </c>
      <c r="B188" s="17"/>
      <c r="C188" s="18">
        <v>3.2618825722273998E-3</v>
      </c>
      <c r="D188" s="18">
        <v>2.003699136868064E-3</v>
      </c>
      <c r="E188" s="18">
        <v>1.5976404080127811E-3</v>
      </c>
      <c r="F188" s="18">
        <v>2.5790688204153658E-3</v>
      </c>
      <c r="G188" s="18">
        <v>2.0342923568730021E-3</v>
      </c>
      <c r="H188" s="19"/>
      <c r="J188" s="30" t="e">
        <f t="shared" si="21"/>
        <v>#REF!</v>
      </c>
      <c r="K188" s="30" t="e">
        <f t="shared" si="21"/>
        <v>#REF!</v>
      </c>
      <c r="L188" s="30" t="e">
        <f t="shared" si="21"/>
        <v>#REF!</v>
      </c>
      <c r="M188" s="30" t="e">
        <f t="shared" si="21"/>
        <v>#REF!</v>
      </c>
      <c r="N188" s="30" t="e">
        <f t="shared" si="21"/>
        <v>#REF!</v>
      </c>
      <c r="O188" s="30" t="e">
        <f t="shared" si="21"/>
        <v>#REF!</v>
      </c>
      <c r="P188" s="30" t="e">
        <f t="shared" si="21"/>
        <v>#REF!</v>
      </c>
      <c r="R188" s="30" t="e">
        <f>IF(J188=0,0,Agents($H$4,$H$5,J188,$H$3)/(1-$H$7))</f>
        <v>#REF!</v>
      </c>
      <c r="S188" s="30" t="e">
        <f>IF(K188=0,0,Agents($H$4,$H$5,K188,$H$3)/(1-$H$7))</f>
        <v>#REF!</v>
      </c>
      <c r="T188" s="30" t="e">
        <f>IF(L188=0,0,Agents($H$4,$H$5,L188,$H$3)/(1-$H$7))</f>
        <v>#REF!</v>
      </c>
      <c r="U188" s="30" t="e">
        <f>IF(M188=0,0,Agents($H$4,$H$5,M188,$H$3)/(1-$H$7))</f>
        <v>#REF!</v>
      </c>
      <c r="V188" s="30" t="e">
        <f>IF(N188=0,0,Agents($H$4,$H$5,N188,$H$3)/(1-$H$7))</f>
        <v>#REF!</v>
      </c>
      <c r="W188" s="30" t="e">
        <f>IF(O188=0,0,Agents($H$4,$H$5,O188,$H$3)/(1-$H$7))</f>
        <v>#REF!</v>
      </c>
      <c r="X188" s="30" t="e">
        <f>IF(P188=0,0,Agents($H$4,$H$5,P188,$H$3)/(1-$H$7))</f>
        <v>#REF!</v>
      </c>
    </row>
    <row r="189" spans="1:24" x14ac:dyDescent="0.25">
      <c r="A189" s="7">
        <v>0.79166666666666663</v>
      </c>
      <c r="B189" s="11"/>
      <c r="C189" s="12">
        <v>9.3196644920782849E-4</v>
      </c>
      <c r="D189" s="12">
        <v>4.623921085080148E-4</v>
      </c>
      <c r="E189" s="12">
        <v>8.6026791200688219E-4</v>
      </c>
      <c r="F189" s="12">
        <v>5.4296185692955066E-4</v>
      </c>
      <c r="G189" s="12">
        <v>1.4530659691950015E-3</v>
      </c>
      <c r="H189" s="13"/>
      <c r="J189" s="24" t="e">
        <f t="shared" si="21"/>
        <v>#REF!</v>
      </c>
      <c r="K189" s="24" t="e">
        <f t="shared" si="21"/>
        <v>#REF!</v>
      </c>
      <c r="L189" s="24" t="e">
        <f t="shared" si="21"/>
        <v>#REF!</v>
      </c>
      <c r="M189" s="24" t="e">
        <f t="shared" si="21"/>
        <v>#REF!</v>
      </c>
      <c r="N189" s="24" t="e">
        <f t="shared" si="21"/>
        <v>#REF!</v>
      </c>
      <c r="O189" s="24" t="e">
        <f t="shared" si="21"/>
        <v>#REF!</v>
      </c>
      <c r="P189" s="24" t="e">
        <f t="shared" si="21"/>
        <v>#REF!</v>
      </c>
      <c r="R189" s="24" t="e">
        <f>IF(J189=0,0,Agents($H$4,$H$5,J189,$H$3)/(1-$H$7))</f>
        <v>#REF!</v>
      </c>
      <c r="S189" s="24" t="e">
        <f>IF(K189=0,0,Agents($H$4,$H$5,K189,$H$3)/(1-$H$7))</f>
        <v>#REF!</v>
      </c>
      <c r="T189" s="24" t="e">
        <f>IF(L189=0,0,Agents($H$4,$H$5,L189,$H$3)/(1-$H$7))</f>
        <v>#REF!</v>
      </c>
      <c r="U189" s="24" t="e">
        <f>IF(M189=0,0,Agents($H$4,$H$5,M189,$H$3)/(1-$H$7))</f>
        <v>#REF!</v>
      </c>
      <c r="V189" s="24" t="e">
        <f>IF(N189=0,0,Agents($H$4,$H$5,N189,$H$3)/(1-$H$7))</f>
        <v>#REF!</v>
      </c>
      <c r="W189" s="24" t="e">
        <f>IF(O189=0,0,Agents($H$4,$H$5,O189,$H$3)/(1-$H$7))</f>
        <v>#REF!</v>
      </c>
      <c r="X189" s="24" t="e">
        <f>IF(P189=0,0,Agents($H$4,$H$5,P189,$H$3)/(1-$H$7))</f>
        <v>#REF!</v>
      </c>
    </row>
    <row r="190" spans="1:24" x14ac:dyDescent="0.25">
      <c r="A190" s="9">
        <v>0.8125</v>
      </c>
      <c r="B190" s="17"/>
      <c r="C190" s="18">
        <v>4.6598322460391424E-4</v>
      </c>
      <c r="D190" s="18">
        <v>3.0826140567200987E-4</v>
      </c>
      <c r="E190" s="18">
        <v>1.2289541600098315E-4</v>
      </c>
      <c r="F190" s="18">
        <v>5.4296185692955066E-4</v>
      </c>
      <c r="G190" s="18">
        <v>4.3591979075850045E-4</v>
      </c>
      <c r="H190" s="19"/>
      <c r="J190" s="30" t="e">
        <f t="shared" si="21"/>
        <v>#REF!</v>
      </c>
      <c r="K190" s="30" t="e">
        <f t="shared" si="21"/>
        <v>#REF!</v>
      </c>
      <c r="L190" s="30" t="e">
        <f t="shared" si="21"/>
        <v>#REF!</v>
      </c>
      <c r="M190" s="30" t="e">
        <f t="shared" si="21"/>
        <v>#REF!</v>
      </c>
      <c r="N190" s="30" t="e">
        <f t="shared" si="21"/>
        <v>#REF!</v>
      </c>
      <c r="O190" s="30" t="e">
        <f t="shared" si="21"/>
        <v>#REF!</v>
      </c>
      <c r="P190" s="30" t="e">
        <f t="shared" si="21"/>
        <v>#REF!</v>
      </c>
      <c r="R190" s="30" t="e">
        <f>IF(J190=0,0,Agents($H$4,$H$5,J190,$H$3)/(1-$H$7))</f>
        <v>#REF!</v>
      </c>
      <c r="S190" s="30" t="e">
        <f>IF(K190=0,0,Agents($H$4,$H$5,K190,$H$3)/(1-$H$7))</f>
        <v>#REF!</v>
      </c>
      <c r="T190" s="30" t="e">
        <f>IF(L190=0,0,Agents($H$4,$H$5,L190,$H$3)/(1-$H$7))</f>
        <v>#REF!</v>
      </c>
      <c r="U190" s="30" t="e">
        <f>IF(M190=0,0,Agents($H$4,$H$5,M190,$H$3)/(1-$H$7))</f>
        <v>#REF!</v>
      </c>
      <c r="V190" s="30" t="e">
        <f>IF(N190=0,0,Agents($H$4,$H$5,N190,$H$3)/(1-$H$7))</f>
        <v>#REF!</v>
      </c>
      <c r="W190" s="30" t="e">
        <f>IF(O190=0,0,Agents($H$4,$H$5,O190,$H$3)/(1-$H$7))</f>
        <v>#REF!</v>
      </c>
      <c r="X190" s="30" t="e">
        <f>IF(P190=0,0,Agents($H$4,$H$5,P190,$H$3)/(1-$H$7))</f>
        <v>#REF!</v>
      </c>
    </row>
    <row r="191" spans="1:24" x14ac:dyDescent="0.25">
      <c r="A191" s="9"/>
      <c r="B191" s="59"/>
      <c r="C191" s="60"/>
      <c r="D191" s="60"/>
      <c r="E191" s="60"/>
      <c r="F191" s="60"/>
      <c r="G191" s="60"/>
      <c r="H191" s="61"/>
      <c r="J191" s="30" t="e">
        <f t="shared" ref="J191:P192" si="22">B191*J$193</f>
        <v>#REF!</v>
      </c>
      <c r="K191" s="30" t="e">
        <f t="shared" si="22"/>
        <v>#REF!</v>
      </c>
      <c r="L191" s="30" t="e">
        <f t="shared" si="22"/>
        <v>#REF!</v>
      </c>
      <c r="M191" s="30" t="e">
        <f t="shared" si="22"/>
        <v>#REF!</v>
      </c>
      <c r="N191" s="30" t="e">
        <f t="shared" si="22"/>
        <v>#REF!</v>
      </c>
      <c r="O191" s="30" t="e">
        <f t="shared" si="22"/>
        <v>#REF!</v>
      </c>
      <c r="P191" s="30" t="e">
        <f t="shared" si="22"/>
        <v>#REF!</v>
      </c>
      <c r="R191" s="30" t="e">
        <f>IF(J191=0,0,Agents($H$4,$H$5,J191,$H$3)/(1-$H$7))</f>
        <v>#REF!</v>
      </c>
      <c r="S191" s="30" t="e">
        <f>IF(K191=0,0,Agents($H$4,$H$5,K191,$H$3)/(1-$H$7))</f>
        <v>#REF!</v>
      </c>
      <c r="T191" s="30" t="e">
        <f>IF(L191=0,0,Agents($H$4,$H$5,L191,$H$3)/(1-$H$7))</f>
        <v>#REF!</v>
      </c>
      <c r="U191" s="30" t="e">
        <f>IF(M191=0,0,Agents($H$4,$H$5,M191,$H$3)/(1-$H$7))</f>
        <v>#REF!</v>
      </c>
      <c r="V191" s="30" t="e">
        <f>IF(N191=0,0,Agents($H$4,$H$5,N191,$H$3)/(1-$H$7))</f>
        <v>#REF!</v>
      </c>
      <c r="W191" s="30" t="e">
        <f>IF(O191=0,0,Agents($H$4,$H$5,O191,$H$3)/(1-$H$7))</f>
        <v>#REF!</v>
      </c>
      <c r="X191" s="30" t="e">
        <f>IF(P191=0,0,Agents($H$4,$H$5,P191,$H$3)/(1-$H$7))</f>
        <v>#REF!</v>
      </c>
    </row>
    <row r="192" spans="1:24" x14ac:dyDescent="0.25">
      <c r="A192" s="9"/>
      <c r="B192" s="59"/>
      <c r="C192" s="60"/>
      <c r="D192" s="60"/>
      <c r="E192" s="60"/>
      <c r="F192" s="60"/>
      <c r="G192" s="60"/>
      <c r="H192" s="61"/>
      <c r="J192" s="30" t="e">
        <f t="shared" si="22"/>
        <v>#REF!</v>
      </c>
      <c r="K192" s="30" t="e">
        <f t="shared" si="22"/>
        <v>#REF!</v>
      </c>
      <c r="L192" s="30" t="e">
        <f t="shared" si="22"/>
        <v>#REF!</v>
      </c>
      <c r="M192" s="30" t="e">
        <f t="shared" si="22"/>
        <v>#REF!</v>
      </c>
      <c r="N192" s="30" t="e">
        <f t="shared" si="22"/>
        <v>#REF!</v>
      </c>
      <c r="O192" s="30" t="e">
        <f t="shared" si="22"/>
        <v>#REF!</v>
      </c>
      <c r="P192" s="30" t="e">
        <f t="shared" si="22"/>
        <v>#REF!</v>
      </c>
      <c r="R192" s="30" t="e">
        <f>IF(J192=0,0,Agents($H$4,$H$5,J192,$H$3)/(1-$H$7))</f>
        <v>#REF!</v>
      </c>
      <c r="S192" s="30" t="e">
        <f>IF(K192=0,0,Agents($H$4,$H$5,K192,$H$3)/(1-$H$7))</f>
        <v>#REF!</v>
      </c>
      <c r="T192" s="30" t="e">
        <f>IF(L192=0,0,Agents($H$4,$H$5,L192,$H$3)/(1-$H$7))</f>
        <v>#REF!</v>
      </c>
      <c r="U192" s="30" t="e">
        <f>IF(M192=0,0,Agents($H$4,$H$5,M192,$H$3)/(1-$H$7))</f>
        <v>#REF!</v>
      </c>
      <c r="V192" s="30" t="e">
        <f>IF(N192=0,0,Agents($H$4,$H$5,N192,$H$3)/(1-$H$7))</f>
        <v>#REF!</v>
      </c>
      <c r="W192" s="30" t="e">
        <f>IF(O192=0,0,Agents($H$4,$H$5,O192,$H$3)/(1-$H$7))</f>
        <v>#REF!</v>
      </c>
      <c r="X192" s="30" t="e">
        <f>IF(P192=0,0,Agents($H$4,$H$5,P192,$H$3)/(1-$H$7))</f>
        <v>#REF!</v>
      </c>
    </row>
    <row r="193" spans="1:24" x14ac:dyDescent="0.25">
      <c r="B193" s="14"/>
      <c r="C193" s="15">
        <v>0.18231762573629362</v>
      </c>
      <c r="D193" s="15">
        <v>0.1837335749886724</v>
      </c>
      <c r="E193" s="15">
        <v>0.23043158133212505</v>
      </c>
      <c r="F193" s="15">
        <v>0.20862596284549162</v>
      </c>
      <c r="G193" s="15">
        <v>0.19489125509741731</v>
      </c>
      <c r="H193" s="16"/>
      <c r="J193" s="27" t="e">
        <f t="shared" ref="J193:P193" si="23">$H$2*B193/SUM($B$193:$H$193)</f>
        <v>#REF!</v>
      </c>
      <c r="K193" s="27" t="e">
        <f t="shared" si="23"/>
        <v>#REF!</v>
      </c>
      <c r="L193" s="27" t="e">
        <f t="shared" si="23"/>
        <v>#REF!</v>
      </c>
      <c r="M193" s="27" t="e">
        <f t="shared" si="23"/>
        <v>#REF!</v>
      </c>
      <c r="N193" s="27" t="e">
        <f t="shared" si="23"/>
        <v>#REF!</v>
      </c>
      <c r="O193" s="27" t="e">
        <f t="shared" si="23"/>
        <v>#REF!</v>
      </c>
      <c r="P193" s="27" t="e">
        <f t="shared" si="23"/>
        <v>#REF!</v>
      </c>
      <c r="R193" s="26" t="e">
        <f t="shared" ref="R193:X193" si="24">(SUM(R167:R192)/2)/$C$6</f>
        <v>#REF!</v>
      </c>
      <c r="S193" s="26" t="e">
        <f t="shared" si="24"/>
        <v>#REF!</v>
      </c>
      <c r="T193" s="26" t="e">
        <f t="shared" si="24"/>
        <v>#REF!</v>
      </c>
      <c r="U193" s="26" t="e">
        <f t="shared" si="24"/>
        <v>#REF!</v>
      </c>
      <c r="V193" s="26" t="e">
        <f t="shared" si="24"/>
        <v>#REF!</v>
      </c>
      <c r="W193" s="26" t="e">
        <f t="shared" si="24"/>
        <v>#REF!</v>
      </c>
      <c r="X193" s="26" t="e">
        <f t="shared" si="24"/>
        <v>#REF!</v>
      </c>
    </row>
    <row r="194" spans="1:24" x14ac:dyDescent="0.25">
      <c r="R194" s="32" t="e">
        <f>SUM(R193:X193)/5</f>
        <v>#REF!</v>
      </c>
      <c r="S194" s="31"/>
      <c r="T194" s="31"/>
      <c r="U194" s="31"/>
      <c r="V194" s="31"/>
      <c r="W194" s="31"/>
      <c r="X194" s="4"/>
    </row>
    <row r="196" spans="1:24" x14ac:dyDescent="0.25">
      <c r="A196" s="39" t="s">
        <v>17</v>
      </c>
      <c r="J196" s="6" t="s">
        <v>14</v>
      </c>
      <c r="K196" s="20"/>
      <c r="L196" s="20"/>
      <c r="M196" s="33">
        <v>43282</v>
      </c>
      <c r="N196" s="20"/>
      <c r="O196" s="20"/>
      <c r="P196" s="21"/>
      <c r="R196" s="6" t="s">
        <v>15</v>
      </c>
      <c r="S196" s="20"/>
      <c r="T196" s="20"/>
      <c r="U196" s="20"/>
      <c r="V196" s="20"/>
      <c r="W196" s="20"/>
      <c r="X196" s="21"/>
    </row>
    <row r="197" spans="1:24" x14ac:dyDescent="0.25">
      <c r="A197" s="5" t="s">
        <v>6</v>
      </c>
      <c r="B197" s="22" t="s">
        <v>13</v>
      </c>
      <c r="C197" s="28" t="s">
        <v>7</v>
      </c>
      <c r="D197" s="28" t="s">
        <v>8</v>
      </c>
      <c r="E197" s="28" t="s">
        <v>9</v>
      </c>
      <c r="F197" s="28" t="s">
        <v>10</v>
      </c>
      <c r="G197" s="28" t="s">
        <v>11</v>
      </c>
      <c r="H197" s="29" t="s">
        <v>12</v>
      </c>
      <c r="J197" s="22" t="s">
        <v>13</v>
      </c>
      <c r="K197" s="20" t="s">
        <v>7</v>
      </c>
      <c r="L197" s="20" t="s">
        <v>8</v>
      </c>
      <c r="M197" s="20" t="s">
        <v>9</v>
      </c>
      <c r="N197" s="20" t="s">
        <v>10</v>
      </c>
      <c r="O197" s="20" t="s">
        <v>11</v>
      </c>
      <c r="P197" s="21" t="s">
        <v>12</v>
      </c>
      <c r="R197" s="22" t="s">
        <v>13</v>
      </c>
      <c r="S197" s="20" t="s">
        <v>7</v>
      </c>
      <c r="T197" s="20" t="s">
        <v>8</v>
      </c>
      <c r="U197" s="20" t="s">
        <v>9</v>
      </c>
      <c r="V197" s="20" t="s">
        <v>10</v>
      </c>
      <c r="W197" s="20" t="s">
        <v>11</v>
      </c>
      <c r="X197" s="21" t="s">
        <v>12</v>
      </c>
    </row>
    <row r="198" spans="1:24" x14ac:dyDescent="0.25">
      <c r="A198" s="10">
        <v>0.33333333333333331</v>
      </c>
      <c r="B198" s="11"/>
      <c r="C198" s="12">
        <v>1.6775396085740912E-2</v>
      </c>
      <c r="D198" s="12">
        <v>2.1732429099876695E-2</v>
      </c>
      <c r="E198" s="12">
        <v>2.2612756544180903E-2</v>
      </c>
      <c r="F198" s="12">
        <v>2.0768291027555313E-2</v>
      </c>
      <c r="G198" s="12">
        <v>2.1650682941005521E-2</v>
      </c>
      <c r="H198" s="13"/>
      <c r="J198" s="24" t="e">
        <f t="shared" ref="J198:P221" si="25">B198*J$224</f>
        <v>#REF!</v>
      </c>
      <c r="K198" s="24" t="e">
        <f t="shared" si="25"/>
        <v>#REF!</v>
      </c>
      <c r="L198" s="24" t="e">
        <f t="shared" si="25"/>
        <v>#REF!</v>
      </c>
      <c r="M198" s="24" t="e">
        <f t="shared" si="25"/>
        <v>#REF!</v>
      </c>
      <c r="N198" s="24" t="e">
        <f t="shared" si="25"/>
        <v>#REF!</v>
      </c>
      <c r="O198" s="24" t="e">
        <f t="shared" si="25"/>
        <v>#REF!</v>
      </c>
      <c r="P198" s="24" t="e">
        <f t="shared" si="25"/>
        <v>#REF!</v>
      </c>
      <c r="R198" s="24" t="e">
        <f>IF(J198=0,0,Agents($I$4,$I$5,J198,$I$3)/(1-$I$7))</f>
        <v>#REF!</v>
      </c>
      <c r="S198" s="24" t="e">
        <f>IF(K198=0,0,Agents($I$4,$I$5,K198,$I$3)/(1-$I$7))</f>
        <v>#REF!</v>
      </c>
      <c r="T198" s="24" t="e">
        <f>IF(L198=0,0,Agents($I$4,$I$5,L198,$I$3)/(1-$I$7))</f>
        <v>#REF!</v>
      </c>
      <c r="U198" s="24" t="e">
        <f>IF(M198=0,0,Agents($I$4,$I$5,M198,$I$3)/(1-$I$7))</f>
        <v>#REF!</v>
      </c>
      <c r="V198" s="24" t="e">
        <f>IF(N198=0,0,Agents($I$4,$I$5,N198,$I$3)/(1-$I$7))</f>
        <v>#REF!</v>
      </c>
      <c r="W198" s="24" t="e">
        <f>IF(O198=0,0,Agents($I$4,$I$5,O198,$I$3)/(1-$I$7))</f>
        <v>#REF!</v>
      </c>
      <c r="X198" s="24" t="e">
        <f>IF(P198=0,0,Agents($I$4,$I$5,P198,$I$3)/(1-$I$7))</f>
        <v>#REF!</v>
      </c>
    </row>
    <row r="199" spans="1:24" x14ac:dyDescent="0.25">
      <c r="A199" s="8">
        <v>0.35416666666666669</v>
      </c>
      <c r="B199" s="17"/>
      <c r="C199" s="18">
        <v>3.8365952159055611E-2</v>
      </c>
      <c r="D199" s="18">
        <v>4.0998766954377312E-2</v>
      </c>
      <c r="E199" s="18">
        <v>4.3382081848347055E-2</v>
      </c>
      <c r="F199" s="18">
        <v>3.9228994163160037E-2</v>
      </c>
      <c r="G199" s="18">
        <v>4.5916884626562043E-2</v>
      </c>
      <c r="H199" s="19"/>
      <c r="J199" s="30" t="e">
        <f t="shared" si="25"/>
        <v>#REF!</v>
      </c>
      <c r="K199" s="30" t="e">
        <f t="shared" si="25"/>
        <v>#REF!</v>
      </c>
      <c r="L199" s="30" t="e">
        <f t="shared" si="25"/>
        <v>#REF!</v>
      </c>
      <c r="M199" s="30" t="e">
        <f t="shared" si="25"/>
        <v>#REF!</v>
      </c>
      <c r="N199" s="30" t="e">
        <f t="shared" si="25"/>
        <v>#REF!</v>
      </c>
      <c r="O199" s="30" t="e">
        <f t="shared" si="25"/>
        <v>#REF!</v>
      </c>
      <c r="P199" s="30" t="e">
        <f t="shared" si="25"/>
        <v>#REF!</v>
      </c>
      <c r="R199" s="30" t="e">
        <f>IF(J199=0,0,Agents($I$4,$I$5,J199,$I$3)/(1-$I$7))</f>
        <v>#REF!</v>
      </c>
      <c r="S199" s="30" t="e">
        <f>IF(K199=0,0,Agents($I$4,$I$5,K199,$I$3)/(1-$I$7))</f>
        <v>#REF!</v>
      </c>
      <c r="T199" s="30" t="e">
        <f>IF(L199=0,0,Agents($I$4,$I$5,L199,$I$3)/(1-$I$7))</f>
        <v>#REF!</v>
      </c>
      <c r="U199" s="30" t="e">
        <f>IF(M199=0,0,Agents($I$4,$I$5,M199,$I$3)/(1-$I$7))</f>
        <v>#REF!</v>
      </c>
      <c r="V199" s="30" t="e">
        <f>IF(N199=0,0,Agents($I$4,$I$5,N199,$I$3)/(1-$I$7))</f>
        <v>#REF!</v>
      </c>
      <c r="W199" s="30" t="e">
        <f>IF(O199=0,0,Agents($I$4,$I$5,O199,$I$3)/(1-$I$7))</f>
        <v>#REF!</v>
      </c>
      <c r="X199" s="30" t="e">
        <f>IF(P199=0,0,Agents($I$4,$I$5,P199,$I$3)/(1-$I$7))</f>
        <v>#REF!</v>
      </c>
    </row>
    <row r="200" spans="1:24" x14ac:dyDescent="0.25">
      <c r="A200" s="7">
        <v>0.375</v>
      </c>
      <c r="B200" s="11"/>
      <c r="C200" s="12">
        <v>4.8772910841876356E-2</v>
      </c>
      <c r="D200" s="12">
        <v>4.9630086313193586E-2</v>
      </c>
      <c r="E200" s="12">
        <v>5.3213715128425709E-2</v>
      </c>
      <c r="F200" s="12">
        <v>5.2531559657934032E-2</v>
      </c>
      <c r="G200" s="12">
        <v>5.9430398140075558E-2</v>
      </c>
      <c r="H200" s="13"/>
      <c r="J200" s="24" t="e">
        <f t="shared" si="25"/>
        <v>#REF!</v>
      </c>
      <c r="K200" s="24" t="e">
        <f t="shared" si="25"/>
        <v>#REF!</v>
      </c>
      <c r="L200" s="24" t="e">
        <f t="shared" si="25"/>
        <v>#REF!</v>
      </c>
      <c r="M200" s="24" t="e">
        <f t="shared" si="25"/>
        <v>#REF!</v>
      </c>
      <c r="N200" s="24" t="e">
        <f t="shared" si="25"/>
        <v>#REF!</v>
      </c>
      <c r="O200" s="24" t="e">
        <f t="shared" si="25"/>
        <v>#REF!</v>
      </c>
      <c r="P200" s="24" t="e">
        <f t="shared" si="25"/>
        <v>#REF!</v>
      </c>
      <c r="R200" s="24" t="e">
        <f>IF(J200=0,0,Agents($I$4,$I$5,J200,$I$3)/(1-$I$7))</f>
        <v>#REF!</v>
      </c>
      <c r="S200" s="24" t="e">
        <f>IF(K200=0,0,Agents($I$4,$I$5,K200,$I$3)/(1-$I$7))</f>
        <v>#REF!</v>
      </c>
      <c r="T200" s="24" t="e">
        <f>IF(L200=0,0,Agents($I$4,$I$5,L200,$I$3)/(1-$I$7))</f>
        <v>#REF!</v>
      </c>
      <c r="U200" s="24" t="e">
        <f>IF(M200=0,0,Agents($I$4,$I$5,M200,$I$3)/(1-$I$7))</f>
        <v>#REF!</v>
      </c>
      <c r="V200" s="24" t="e">
        <f>IF(N200=0,0,Agents($I$4,$I$5,N200,$I$3)/(1-$I$7))</f>
        <v>#REF!</v>
      </c>
      <c r="W200" s="24" t="e">
        <f>IF(O200=0,0,Agents($I$4,$I$5,O200,$I$3)/(1-$I$7))</f>
        <v>#REF!</v>
      </c>
      <c r="X200" s="24" t="e">
        <f>IF(P200=0,0,Agents($I$4,$I$5,P200,$I$3)/(1-$I$7))</f>
        <v>#REF!</v>
      </c>
    </row>
    <row r="201" spans="1:24" x14ac:dyDescent="0.25">
      <c r="A201" s="8">
        <v>0.39583333333333331</v>
      </c>
      <c r="B201" s="17"/>
      <c r="C201" s="18">
        <v>5.6539297918608261E-2</v>
      </c>
      <c r="D201" s="18">
        <v>6.3039457459926021E-2</v>
      </c>
      <c r="E201" s="18">
        <v>5.9604276760476832E-2</v>
      </c>
      <c r="F201" s="18">
        <v>5.6332292656440887E-2</v>
      </c>
      <c r="G201" s="18">
        <v>6.6986341179889566E-2</v>
      </c>
      <c r="H201" s="19"/>
      <c r="J201" s="30" t="e">
        <f t="shared" si="25"/>
        <v>#REF!</v>
      </c>
      <c r="K201" s="30" t="e">
        <f t="shared" si="25"/>
        <v>#REF!</v>
      </c>
      <c r="L201" s="30" t="e">
        <f t="shared" si="25"/>
        <v>#REF!</v>
      </c>
      <c r="M201" s="30" t="e">
        <f t="shared" si="25"/>
        <v>#REF!</v>
      </c>
      <c r="N201" s="30" t="e">
        <f t="shared" si="25"/>
        <v>#REF!</v>
      </c>
      <c r="O201" s="30" t="e">
        <f t="shared" si="25"/>
        <v>#REF!</v>
      </c>
      <c r="P201" s="30" t="e">
        <f t="shared" si="25"/>
        <v>#REF!</v>
      </c>
      <c r="R201" s="30" t="e">
        <f>IF(J201=0,0,Agents($I$4,$I$5,J201,$I$3)/(1-$I$7))</f>
        <v>#REF!</v>
      </c>
      <c r="S201" s="30" t="e">
        <f>IF(K201=0,0,Agents($I$4,$I$5,K201,$I$3)/(1-$I$7))</f>
        <v>#REF!</v>
      </c>
      <c r="T201" s="30" t="e">
        <f>IF(L201=0,0,Agents($I$4,$I$5,L201,$I$3)/(1-$I$7))</f>
        <v>#REF!</v>
      </c>
      <c r="U201" s="30" t="e">
        <f>IF(M201=0,0,Agents($I$4,$I$5,M201,$I$3)/(1-$I$7))</f>
        <v>#REF!</v>
      </c>
      <c r="V201" s="30" t="e">
        <f>IF(N201=0,0,Agents($I$4,$I$5,N201,$I$3)/(1-$I$7))</f>
        <v>#REF!</v>
      </c>
      <c r="W201" s="30" t="e">
        <f>IF(O201=0,0,Agents($I$4,$I$5,O201,$I$3)/(1-$I$7))</f>
        <v>#REF!</v>
      </c>
      <c r="X201" s="30" t="e">
        <f>IF(P201=0,0,Agents($I$4,$I$5,P201,$I$3)/(1-$I$7))</f>
        <v>#REF!</v>
      </c>
    </row>
    <row r="202" spans="1:24" x14ac:dyDescent="0.25">
      <c r="A202" s="7">
        <v>0.41666666666666669</v>
      </c>
      <c r="B202" s="11"/>
      <c r="C202" s="12">
        <v>5.7471264367816091E-2</v>
      </c>
      <c r="D202" s="12">
        <v>5.9648581997533909E-2</v>
      </c>
      <c r="E202" s="12">
        <v>5.8375322600467003E-2</v>
      </c>
      <c r="F202" s="12">
        <v>5.6739514049138046E-2</v>
      </c>
      <c r="G202" s="12">
        <v>6.378959604766056E-2</v>
      </c>
      <c r="H202" s="13"/>
      <c r="J202" s="24" t="e">
        <f t="shared" si="25"/>
        <v>#REF!</v>
      </c>
      <c r="K202" s="24" t="e">
        <f t="shared" si="25"/>
        <v>#REF!</v>
      </c>
      <c r="L202" s="24" t="e">
        <f t="shared" si="25"/>
        <v>#REF!</v>
      </c>
      <c r="M202" s="24" t="e">
        <f t="shared" si="25"/>
        <v>#REF!</v>
      </c>
      <c r="N202" s="24" t="e">
        <f t="shared" si="25"/>
        <v>#REF!</v>
      </c>
      <c r="O202" s="24" t="e">
        <f t="shared" si="25"/>
        <v>#REF!</v>
      </c>
      <c r="P202" s="24" t="e">
        <f t="shared" si="25"/>
        <v>#REF!</v>
      </c>
      <c r="R202" s="24" t="e">
        <f>IF(J202=0,0,Agents($I$4,$I$5,J202,$I$3)/(1-$I$7))</f>
        <v>#REF!</v>
      </c>
      <c r="S202" s="24" t="e">
        <f>IF(K202=0,0,Agents($I$4,$I$5,K202,$I$3)/(1-$I$7))</f>
        <v>#REF!</v>
      </c>
      <c r="T202" s="24" t="e">
        <f>IF(L202=0,0,Agents($I$4,$I$5,L202,$I$3)/(1-$I$7))</f>
        <v>#REF!</v>
      </c>
      <c r="U202" s="24" t="e">
        <f>IF(M202=0,0,Agents($I$4,$I$5,M202,$I$3)/(1-$I$7))</f>
        <v>#REF!</v>
      </c>
      <c r="V202" s="24" t="e">
        <f>IF(N202=0,0,Agents($I$4,$I$5,N202,$I$3)/(1-$I$7))</f>
        <v>#REF!</v>
      </c>
      <c r="W202" s="24" t="e">
        <f>IF(O202=0,0,Agents($I$4,$I$5,O202,$I$3)/(1-$I$7))</f>
        <v>#REF!</v>
      </c>
      <c r="X202" s="24" t="e">
        <f>IF(P202=0,0,Agents($I$4,$I$5,P202,$I$3)/(1-$I$7))</f>
        <v>#REF!</v>
      </c>
    </row>
    <row r="203" spans="1:24" x14ac:dyDescent="0.25">
      <c r="A203" s="8">
        <v>0.4375</v>
      </c>
      <c r="B203" s="17"/>
      <c r="C203" s="18">
        <v>6.2597079838459149E-2</v>
      </c>
      <c r="D203" s="18">
        <v>6.2885326757090007E-2</v>
      </c>
      <c r="E203" s="18">
        <v>6.4520093400516162E-2</v>
      </c>
      <c r="F203" s="18">
        <v>5.877562101262386E-2</v>
      </c>
      <c r="G203" s="18">
        <v>6.2045916884626559E-2</v>
      </c>
      <c r="H203" s="19"/>
      <c r="J203" s="30" t="e">
        <f t="shared" si="25"/>
        <v>#REF!</v>
      </c>
      <c r="K203" s="30" t="e">
        <f t="shared" si="25"/>
        <v>#REF!</v>
      </c>
      <c r="L203" s="30" t="e">
        <f t="shared" si="25"/>
        <v>#REF!</v>
      </c>
      <c r="M203" s="30" t="e">
        <f t="shared" si="25"/>
        <v>#REF!</v>
      </c>
      <c r="N203" s="30" t="e">
        <f t="shared" si="25"/>
        <v>#REF!</v>
      </c>
      <c r="O203" s="30" t="e">
        <f t="shared" si="25"/>
        <v>#REF!</v>
      </c>
      <c r="P203" s="30" t="e">
        <f t="shared" si="25"/>
        <v>#REF!</v>
      </c>
      <c r="R203" s="30" t="e">
        <f>IF(J203=0,0,Agents($I$4,$I$5,J203,$I$3)/(1-$I$7))</f>
        <v>#REF!</v>
      </c>
      <c r="S203" s="30" t="e">
        <f>IF(K203=0,0,Agents($I$4,$I$5,K203,$I$3)/(1-$I$7))</f>
        <v>#REF!</v>
      </c>
      <c r="T203" s="30" t="e">
        <f>IF(L203=0,0,Agents($I$4,$I$5,L203,$I$3)/(1-$I$7))</f>
        <v>#REF!</v>
      </c>
      <c r="U203" s="30" t="e">
        <f>IF(M203=0,0,Agents($I$4,$I$5,M203,$I$3)/(1-$I$7))</f>
        <v>#REF!</v>
      </c>
      <c r="V203" s="30" t="e">
        <f>IF(N203=0,0,Agents($I$4,$I$5,N203,$I$3)/(1-$I$7))</f>
        <v>#REF!</v>
      </c>
      <c r="W203" s="30" t="e">
        <f>IF(O203=0,0,Agents($I$4,$I$5,O203,$I$3)/(1-$I$7))</f>
        <v>#REF!</v>
      </c>
      <c r="X203" s="30" t="e">
        <f>IF(P203=0,0,Agents($I$4,$I$5,P203,$I$3)/(1-$I$7))</f>
        <v>#REF!</v>
      </c>
    </row>
    <row r="204" spans="1:24" x14ac:dyDescent="0.25">
      <c r="A204" s="7">
        <v>0.45833333333333331</v>
      </c>
      <c r="B204" s="11"/>
      <c r="C204" s="12">
        <v>6.3839701770736251E-2</v>
      </c>
      <c r="D204" s="12">
        <v>5.9802712700369916E-2</v>
      </c>
      <c r="E204" s="12">
        <v>5.8498218016467984E-2</v>
      </c>
      <c r="F204" s="12">
        <v>5.7553956834532377E-2</v>
      </c>
      <c r="G204" s="12">
        <v>6.3644289450741062E-2</v>
      </c>
      <c r="H204" s="13"/>
      <c r="J204" s="24" t="e">
        <f t="shared" si="25"/>
        <v>#REF!</v>
      </c>
      <c r="K204" s="24" t="e">
        <f t="shared" si="25"/>
        <v>#REF!</v>
      </c>
      <c r="L204" s="24" t="e">
        <f t="shared" si="25"/>
        <v>#REF!</v>
      </c>
      <c r="M204" s="24" t="e">
        <f t="shared" si="25"/>
        <v>#REF!</v>
      </c>
      <c r="N204" s="24" t="e">
        <f t="shared" si="25"/>
        <v>#REF!</v>
      </c>
      <c r="O204" s="24" t="e">
        <f t="shared" si="25"/>
        <v>#REF!</v>
      </c>
      <c r="P204" s="24" t="e">
        <f t="shared" si="25"/>
        <v>#REF!</v>
      </c>
      <c r="R204" s="24" t="e">
        <f>IF(J204=0,0,Agents($I$4,$I$5,J204,$I$3)/(1-$I$7))</f>
        <v>#REF!</v>
      </c>
      <c r="S204" s="24" t="e">
        <f>IF(K204=0,0,Agents($I$4,$I$5,K204,$I$3)/(1-$I$7))</f>
        <v>#REF!</v>
      </c>
      <c r="T204" s="24" t="e">
        <f>IF(L204=0,0,Agents($I$4,$I$5,L204,$I$3)/(1-$I$7))</f>
        <v>#REF!</v>
      </c>
      <c r="U204" s="24" t="e">
        <f>IF(M204=0,0,Agents($I$4,$I$5,M204,$I$3)/(1-$I$7))</f>
        <v>#REF!</v>
      </c>
      <c r="V204" s="24" t="e">
        <f>IF(N204=0,0,Agents($I$4,$I$5,N204,$I$3)/(1-$I$7))</f>
        <v>#REF!</v>
      </c>
      <c r="W204" s="24" t="e">
        <f>IF(O204=0,0,Agents($I$4,$I$5,O204,$I$3)/(1-$I$7))</f>
        <v>#REF!</v>
      </c>
      <c r="X204" s="24" t="e">
        <f>IF(P204=0,0,Agents($I$4,$I$5,P204,$I$3)/(1-$I$7))</f>
        <v>#REF!</v>
      </c>
    </row>
    <row r="205" spans="1:24" x14ac:dyDescent="0.25">
      <c r="A205" s="8">
        <v>0.47916666666666669</v>
      </c>
      <c r="B205" s="17"/>
      <c r="C205" s="18">
        <v>5.684995340167754E-2</v>
      </c>
      <c r="D205" s="18">
        <v>6.4889025893958077E-2</v>
      </c>
      <c r="E205" s="18">
        <v>5.9112695096472899E-2</v>
      </c>
      <c r="F205" s="18">
        <v>5.6332292656440887E-2</v>
      </c>
      <c r="G205" s="18">
        <v>6.495204882301657E-2</v>
      </c>
      <c r="H205" s="19"/>
      <c r="J205" s="30" t="e">
        <f t="shared" si="25"/>
        <v>#REF!</v>
      </c>
      <c r="K205" s="30" t="e">
        <f t="shared" si="25"/>
        <v>#REF!</v>
      </c>
      <c r="L205" s="30" t="e">
        <f t="shared" si="25"/>
        <v>#REF!</v>
      </c>
      <c r="M205" s="30" t="e">
        <f t="shared" si="25"/>
        <v>#REF!</v>
      </c>
      <c r="N205" s="30" t="e">
        <f t="shared" si="25"/>
        <v>#REF!</v>
      </c>
      <c r="O205" s="30" t="e">
        <f t="shared" si="25"/>
        <v>#REF!</v>
      </c>
      <c r="P205" s="30" t="e">
        <f t="shared" si="25"/>
        <v>#REF!</v>
      </c>
      <c r="R205" s="30" t="e">
        <f>IF(J205=0,0,Agents($I$4,$I$5,J205,$I$3)/(1-$I$7))</f>
        <v>#REF!</v>
      </c>
      <c r="S205" s="30" t="e">
        <f>IF(K205=0,0,Agents($I$4,$I$5,K205,$I$3)/(1-$I$7))</f>
        <v>#REF!</v>
      </c>
      <c r="T205" s="30" t="e">
        <f>IF(L205=0,0,Agents($I$4,$I$5,L205,$I$3)/(1-$I$7))</f>
        <v>#REF!</v>
      </c>
      <c r="U205" s="30" t="e">
        <f>IF(M205=0,0,Agents($I$4,$I$5,M205,$I$3)/(1-$I$7))</f>
        <v>#REF!</v>
      </c>
      <c r="V205" s="30" t="e">
        <f>IF(N205=0,0,Agents($I$4,$I$5,N205,$I$3)/(1-$I$7))</f>
        <v>#REF!</v>
      </c>
      <c r="W205" s="30" t="e">
        <f>IF(O205=0,0,Agents($I$4,$I$5,O205,$I$3)/(1-$I$7))</f>
        <v>#REF!</v>
      </c>
      <c r="X205" s="30" t="e">
        <f>IF(P205=0,0,Agents($I$4,$I$5,P205,$I$3)/(1-$I$7))</f>
        <v>#REF!</v>
      </c>
    </row>
    <row r="206" spans="1:24" x14ac:dyDescent="0.25">
      <c r="A206" s="7">
        <v>0.5</v>
      </c>
      <c r="B206" s="11"/>
      <c r="C206" s="12">
        <v>5.8558558558558557E-2</v>
      </c>
      <c r="D206" s="12">
        <v>5.6565967940813811E-2</v>
      </c>
      <c r="E206" s="12">
        <v>5.5671623448445375E-2</v>
      </c>
      <c r="F206" s="12">
        <v>5.4839147549884622E-2</v>
      </c>
      <c r="G206" s="12">
        <v>5.8267945364719562E-2</v>
      </c>
      <c r="H206" s="13"/>
      <c r="J206" s="24" t="e">
        <f t="shared" si="25"/>
        <v>#REF!</v>
      </c>
      <c r="K206" s="24" t="e">
        <f t="shared" si="25"/>
        <v>#REF!</v>
      </c>
      <c r="L206" s="24" t="e">
        <f t="shared" si="25"/>
        <v>#REF!</v>
      </c>
      <c r="M206" s="24" t="e">
        <f t="shared" si="25"/>
        <v>#REF!</v>
      </c>
      <c r="N206" s="24" t="e">
        <f t="shared" si="25"/>
        <v>#REF!</v>
      </c>
      <c r="O206" s="24" t="e">
        <f t="shared" si="25"/>
        <v>#REF!</v>
      </c>
      <c r="P206" s="24" t="e">
        <f t="shared" si="25"/>
        <v>#REF!</v>
      </c>
      <c r="R206" s="24" t="e">
        <f>IF(J206=0,0,Agents($I$4,$I$5,J206,$I$3)/(1-$I$7))</f>
        <v>#REF!</v>
      </c>
      <c r="S206" s="24" t="e">
        <f>IF(K206=0,0,Agents($I$4,$I$5,K206,$I$3)/(1-$I$7))</f>
        <v>#REF!</v>
      </c>
      <c r="T206" s="24" t="e">
        <f>IF(L206=0,0,Agents($I$4,$I$5,L206,$I$3)/(1-$I$7))</f>
        <v>#REF!</v>
      </c>
      <c r="U206" s="24" t="e">
        <f>IF(M206=0,0,Agents($I$4,$I$5,M206,$I$3)/(1-$I$7))</f>
        <v>#REF!</v>
      </c>
      <c r="V206" s="24" t="e">
        <f>IF(N206=0,0,Agents($I$4,$I$5,N206,$I$3)/(1-$I$7))</f>
        <v>#REF!</v>
      </c>
      <c r="W206" s="24" t="e">
        <f>IF(O206=0,0,Agents($I$4,$I$5,O206,$I$3)/(1-$I$7))</f>
        <v>#REF!</v>
      </c>
      <c r="X206" s="24" t="e">
        <f>IF(P206=0,0,Agents($I$4,$I$5,P206,$I$3)/(1-$I$7))</f>
        <v>#REF!</v>
      </c>
    </row>
    <row r="207" spans="1:24" x14ac:dyDescent="0.25">
      <c r="A207" s="8">
        <v>0.52083333333333337</v>
      </c>
      <c r="B207" s="17"/>
      <c r="C207" s="18">
        <v>5.1724137931034482E-2</v>
      </c>
      <c r="D207" s="18">
        <v>5.5332922318125768E-2</v>
      </c>
      <c r="E207" s="18">
        <v>5.7637950104461107E-2</v>
      </c>
      <c r="F207" s="18">
        <v>5.4974888014117006E-2</v>
      </c>
      <c r="G207" s="18">
        <v>5.1583841906422553E-2</v>
      </c>
      <c r="H207" s="19"/>
      <c r="J207" s="30" t="e">
        <f t="shared" si="25"/>
        <v>#REF!</v>
      </c>
      <c r="K207" s="30" t="e">
        <f t="shared" si="25"/>
        <v>#REF!</v>
      </c>
      <c r="L207" s="30" t="e">
        <f t="shared" si="25"/>
        <v>#REF!</v>
      </c>
      <c r="M207" s="30" t="e">
        <f t="shared" si="25"/>
        <v>#REF!</v>
      </c>
      <c r="N207" s="30" t="e">
        <f t="shared" si="25"/>
        <v>#REF!</v>
      </c>
      <c r="O207" s="30" t="e">
        <f t="shared" si="25"/>
        <v>#REF!</v>
      </c>
      <c r="P207" s="30" t="e">
        <f t="shared" si="25"/>
        <v>#REF!</v>
      </c>
      <c r="R207" s="30" t="e">
        <f>IF(J207=0,0,Agents($I$4,$I$5,J207,$I$3)/(1-$I$7))</f>
        <v>#REF!</v>
      </c>
      <c r="S207" s="30" t="e">
        <f>IF(K207=0,0,Agents($I$4,$I$5,K207,$I$3)/(1-$I$7))</f>
        <v>#REF!</v>
      </c>
      <c r="T207" s="30" t="e">
        <f>IF(L207=0,0,Agents($I$4,$I$5,L207,$I$3)/(1-$I$7))</f>
        <v>#REF!</v>
      </c>
      <c r="U207" s="30" t="e">
        <f>IF(M207=0,0,Agents($I$4,$I$5,M207,$I$3)/(1-$I$7))</f>
        <v>#REF!</v>
      </c>
      <c r="V207" s="30" t="e">
        <f>IF(N207=0,0,Agents($I$4,$I$5,N207,$I$3)/(1-$I$7))</f>
        <v>#REF!</v>
      </c>
      <c r="W207" s="30" t="e">
        <f>IF(O207=0,0,Agents($I$4,$I$5,O207,$I$3)/(1-$I$7))</f>
        <v>#REF!</v>
      </c>
      <c r="X207" s="30" t="e">
        <f>IF(P207=0,0,Agents($I$4,$I$5,P207,$I$3)/(1-$I$7))</f>
        <v>#REF!</v>
      </c>
    </row>
    <row r="208" spans="1:24" x14ac:dyDescent="0.25">
      <c r="A208" s="7">
        <v>0.54166666666666663</v>
      </c>
      <c r="B208" s="11"/>
      <c r="C208" s="12">
        <v>5.4520037278657965E-2</v>
      </c>
      <c r="D208" s="12">
        <v>5.5332922318125768E-2</v>
      </c>
      <c r="E208" s="12">
        <v>5.481135553643849E-2</v>
      </c>
      <c r="F208" s="12">
        <v>5.6332292656440887E-2</v>
      </c>
      <c r="G208" s="12">
        <v>5.4489973844812557E-2</v>
      </c>
      <c r="H208" s="13"/>
      <c r="J208" s="24" t="e">
        <f t="shared" si="25"/>
        <v>#REF!</v>
      </c>
      <c r="K208" s="24" t="e">
        <f t="shared" si="25"/>
        <v>#REF!</v>
      </c>
      <c r="L208" s="24" t="e">
        <f t="shared" si="25"/>
        <v>#REF!</v>
      </c>
      <c r="M208" s="24" t="e">
        <f t="shared" si="25"/>
        <v>#REF!</v>
      </c>
      <c r="N208" s="24" t="e">
        <f t="shared" si="25"/>
        <v>#REF!</v>
      </c>
      <c r="O208" s="24" t="e">
        <f t="shared" si="25"/>
        <v>#REF!</v>
      </c>
      <c r="P208" s="24" t="e">
        <f t="shared" si="25"/>
        <v>#REF!</v>
      </c>
      <c r="R208" s="24" t="e">
        <f>IF(J208=0,0,Agents($I$4,$I$5,J208,$I$3)/(1-$I$7))</f>
        <v>#REF!</v>
      </c>
      <c r="S208" s="24" t="e">
        <f>IF(K208=0,0,Agents($I$4,$I$5,K208,$I$3)/(1-$I$7))</f>
        <v>#REF!</v>
      </c>
      <c r="T208" s="24" t="e">
        <f>IF(L208=0,0,Agents($I$4,$I$5,L208,$I$3)/(1-$I$7))</f>
        <v>#REF!</v>
      </c>
      <c r="U208" s="24" t="e">
        <f>IF(M208=0,0,Agents($I$4,$I$5,M208,$I$3)/(1-$I$7))</f>
        <v>#REF!</v>
      </c>
      <c r="V208" s="24" t="e">
        <f>IF(N208=0,0,Agents($I$4,$I$5,N208,$I$3)/(1-$I$7))</f>
        <v>#REF!</v>
      </c>
      <c r="W208" s="24" t="e">
        <f>IF(O208=0,0,Agents($I$4,$I$5,O208,$I$3)/(1-$I$7))</f>
        <v>#REF!</v>
      </c>
      <c r="X208" s="24" t="e">
        <f>IF(P208=0,0,Agents($I$4,$I$5,P208,$I$3)/(1-$I$7))</f>
        <v>#REF!</v>
      </c>
    </row>
    <row r="209" spans="1:24" x14ac:dyDescent="0.25">
      <c r="A209" s="8">
        <v>0.5625</v>
      </c>
      <c r="B209" s="17"/>
      <c r="C209" s="18">
        <v>5.778191985088537E-2</v>
      </c>
      <c r="D209" s="18">
        <v>5.5641183723797782E-2</v>
      </c>
      <c r="E209" s="18">
        <v>5.972717217647782E-2</v>
      </c>
      <c r="F209" s="18">
        <v>5.8368399619926702E-2</v>
      </c>
      <c r="G209" s="18">
        <v>6.0592850915431561E-2</v>
      </c>
      <c r="H209" s="19"/>
      <c r="J209" s="30" t="e">
        <f t="shared" si="25"/>
        <v>#REF!</v>
      </c>
      <c r="K209" s="30" t="e">
        <f t="shared" si="25"/>
        <v>#REF!</v>
      </c>
      <c r="L209" s="30" t="e">
        <f t="shared" si="25"/>
        <v>#REF!</v>
      </c>
      <c r="M209" s="30" t="e">
        <f t="shared" si="25"/>
        <v>#REF!</v>
      </c>
      <c r="N209" s="30" t="e">
        <f t="shared" si="25"/>
        <v>#REF!</v>
      </c>
      <c r="O209" s="30" t="e">
        <f t="shared" si="25"/>
        <v>#REF!</v>
      </c>
      <c r="P209" s="30" t="e">
        <f t="shared" si="25"/>
        <v>#REF!</v>
      </c>
      <c r="R209" s="30" t="e">
        <f>IF(J209=0,0,Agents($I$4,$I$5,J209,$I$3)/(1-$I$7))</f>
        <v>#REF!</v>
      </c>
      <c r="S209" s="30" t="e">
        <f>IF(K209=0,0,Agents($I$4,$I$5,K209,$I$3)/(1-$I$7))</f>
        <v>#REF!</v>
      </c>
      <c r="T209" s="30" t="e">
        <f>IF(L209=0,0,Agents($I$4,$I$5,L209,$I$3)/(1-$I$7))</f>
        <v>#REF!</v>
      </c>
      <c r="U209" s="30" t="e">
        <f>IF(M209=0,0,Agents($I$4,$I$5,M209,$I$3)/(1-$I$7))</f>
        <v>#REF!</v>
      </c>
      <c r="V209" s="30" t="e">
        <f>IF(N209=0,0,Agents($I$4,$I$5,N209,$I$3)/(1-$I$7))</f>
        <v>#REF!</v>
      </c>
      <c r="W209" s="30" t="e">
        <f>IF(O209=0,0,Agents($I$4,$I$5,O209,$I$3)/(1-$I$7))</f>
        <v>#REF!</v>
      </c>
      <c r="X209" s="30" t="e">
        <f>IF(P209=0,0,Agents($I$4,$I$5,P209,$I$3)/(1-$I$7))</f>
        <v>#REF!</v>
      </c>
    </row>
    <row r="210" spans="1:24" x14ac:dyDescent="0.25">
      <c r="A210" s="7">
        <v>0.58333333333333337</v>
      </c>
      <c r="B210" s="11"/>
      <c r="C210" s="12">
        <v>5.591798695246971E-2</v>
      </c>
      <c r="D210" s="12">
        <v>5.6874229346485818E-2</v>
      </c>
      <c r="E210" s="12">
        <v>6.0341649256482735E-2</v>
      </c>
      <c r="F210" s="12">
        <v>6.4476720510384139E-2</v>
      </c>
      <c r="G210" s="12">
        <v>5.9430398140075558E-2</v>
      </c>
      <c r="H210" s="13"/>
      <c r="J210" s="24" t="e">
        <f t="shared" si="25"/>
        <v>#REF!</v>
      </c>
      <c r="K210" s="24" t="e">
        <f t="shared" si="25"/>
        <v>#REF!</v>
      </c>
      <c r="L210" s="24" t="e">
        <f t="shared" si="25"/>
        <v>#REF!</v>
      </c>
      <c r="M210" s="24" t="e">
        <f t="shared" si="25"/>
        <v>#REF!</v>
      </c>
      <c r="N210" s="24" t="e">
        <f t="shared" si="25"/>
        <v>#REF!</v>
      </c>
      <c r="O210" s="24" t="e">
        <f t="shared" si="25"/>
        <v>#REF!</v>
      </c>
      <c r="P210" s="24" t="e">
        <f t="shared" si="25"/>
        <v>#REF!</v>
      </c>
      <c r="R210" s="24" t="e">
        <f>IF(J210=0,0,Agents($I$4,$I$5,J210,$I$3)/(1-$I$7))</f>
        <v>#REF!</v>
      </c>
      <c r="S210" s="24" t="e">
        <f>IF(K210=0,0,Agents($I$4,$I$5,K210,$I$3)/(1-$I$7))</f>
        <v>#REF!</v>
      </c>
      <c r="T210" s="24" t="e">
        <f>IF(L210=0,0,Agents($I$4,$I$5,L210,$I$3)/(1-$I$7))</f>
        <v>#REF!</v>
      </c>
      <c r="U210" s="24" t="e">
        <f>IF(M210=0,0,Agents($I$4,$I$5,M210,$I$3)/(1-$I$7))</f>
        <v>#REF!</v>
      </c>
      <c r="V210" s="24" t="e">
        <f>IF(N210=0,0,Agents($I$4,$I$5,N210,$I$3)/(1-$I$7))</f>
        <v>#REF!</v>
      </c>
      <c r="W210" s="24" t="e">
        <f>IF(O210=0,0,Agents($I$4,$I$5,O210,$I$3)/(1-$I$7))</f>
        <v>#REF!</v>
      </c>
      <c r="X210" s="24" t="e">
        <f>IF(P210=0,0,Agents($I$4,$I$5,P210,$I$3)/(1-$I$7))</f>
        <v>#REF!</v>
      </c>
    </row>
    <row r="211" spans="1:24" x14ac:dyDescent="0.25">
      <c r="A211" s="8">
        <v>0.60416666666666663</v>
      </c>
      <c r="B211" s="17"/>
      <c r="C211" s="18">
        <v>5.6694625660142904E-2</v>
      </c>
      <c r="D211" s="18">
        <v>6.0573366214549937E-2</v>
      </c>
      <c r="E211" s="18">
        <v>5.9112695096472899E-2</v>
      </c>
      <c r="F211" s="18">
        <v>5.9725804262250576E-2</v>
      </c>
      <c r="G211" s="18">
        <v>5.5797733217088058E-2</v>
      </c>
      <c r="H211" s="19"/>
      <c r="J211" s="30" t="e">
        <f t="shared" si="25"/>
        <v>#REF!</v>
      </c>
      <c r="K211" s="30" t="e">
        <f t="shared" si="25"/>
        <v>#REF!</v>
      </c>
      <c r="L211" s="30" t="e">
        <f t="shared" si="25"/>
        <v>#REF!</v>
      </c>
      <c r="M211" s="30" t="e">
        <f t="shared" si="25"/>
        <v>#REF!</v>
      </c>
      <c r="N211" s="30" t="e">
        <f t="shared" si="25"/>
        <v>#REF!</v>
      </c>
      <c r="O211" s="30" t="e">
        <f t="shared" si="25"/>
        <v>#REF!</v>
      </c>
      <c r="P211" s="30" t="e">
        <f t="shared" si="25"/>
        <v>#REF!</v>
      </c>
      <c r="R211" s="30" t="e">
        <f>IF(J211=0,0,Agents($I$4,$I$5,J211,$I$3)/(1-$I$7))</f>
        <v>#REF!</v>
      </c>
      <c r="S211" s="30" t="e">
        <f>IF(K211=0,0,Agents($I$4,$I$5,K211,$I$3)/(1-$I$7))</f>
        <v>#REF!</v>
      </c>
      <c r="T211" s="30" t="e">
        <f>IF(L211=0,0,Agents($I$4,$I$5,L211,$I$3)/(1-$I$7))</f>
        <v>#REF!</v>
      </c>
      <c r="U211" s="30" t="e">
        <f>IF(M211=0,0,Agents($I$4,$I$5,M211,$I$3)/(1-$I$7))</f>
        <v>#REF!</v>
      </c>
      <c r="V211" s="30" t="e">
        <f>IF(N211=0,0,Agents($I$4,$I$5,N211,$I$3)/(1-$I$7))</f>
        <v>#REF!</v>
      </c>
      <c r="W211" s="30" t="e">
        <f>IF(O211=0,0,Agents($I$4,$I$5,O211,$I$3)/(1-$I$7))</f>
        <v>#REF!</v>
      </c>
      <c r="X211" s="30" t="e">
        <f>IF(P211=0,0,Agents($I$4,$I$5,P211,$I$3)/(1-$I$7))</f>
        <v>#REF!</v>
      </c>
    </row>
    <row r="212" spans="1:24" x14ac:dyDescent="0.25">
      <c r="A212" s="7">
        <v>0.625</v>
      </c>
      <c r="B212" s="11"/>
      <c r="C212" s="12">
        <v>6.0733146940043489E-2</v>
      </c>
      <c r="D212" s="12">
        <v>5.6720098643649818E-2</v>
      </c>
      <c r="E212" s="12">
        <v>5.6163205112449308E-2</v>
      </c>
      <c r="F212" s="12">
        <v>6.1761911225736391E-2</v>
      </c>
      <c r="G212" s="12">
        <v>5.3036907875617552E-2</v>
      </c>
      <c r="H212" s="13"/>
      <c r="J212" s="24" t="e">
        <f t="shared" si="25"/>
        <v>#REF!</v>
      </c>
      <c r="K212" s="24" t="e">
        <f t="shared" si="25"/>
        <v>#REF!</v>
      </c>
      <c r="L212" s="24" t="e">
        <f t="shared" si="25"/>
        <v>#REF!</v>
      </c>
      <c r="M212" s="24" t="e">
        <f t="shared" si="25"/>
        <v>#REF!</v>
      </c>
      <c r="N212" s="24" t="e">
        <f t="shared" si="25"/>
        <v>#REF!</v>
      </c>
      <c r="O212" s="24" t="e">
        <f t="shared" si="25"/>
        <v>#REF!</v>
      </c>
      <c r="P212" s="24" t="e">
        <f t="shared" si="25"/>
        <v>#REF!</v>
      </c>
      <c r="R212" s="24" t="e">
        <f>IF(J212=0,0,Agents($I$4,$I$5,J212,$I$3)/(1-$I$7))</f>
        <v>#REF!</v>
      </c>
      <c r="S212" s="24" t="e">
        <f>IF(K212=0,0,Agents($I$4,$I$5,K212,$I$3)/(1-$I$7))</f>
        <v>#REF!</v>
      </c>
      <c r="T212" s="24" t="e">
        <f>IF(L212=0,0,Agents($I$4,$I$5,L212,$I$3)/(1-$I$7))</f>
        <v>#REF!</v>
      </c>
      <c r="U212" s="24" t="e">
        <f>IF(M212=0,0,Agents($I$4,$I$5,M212,$I$3)/(1-$I$7))</f>
        <v>#REF!</v>
      </c>
      <c r="V212" s="24" t="e">
        <f>IF(N212=0,0,Agents($I$4,$I$5,N212,$I$3)/(1-$I$7))</f>
        <v>#REF!</v>
      </c>
      <c r="W212" s="24" t="e">
        <f>IF(O212=0,0,Agents($I$4,$I$5,O212,$I$3)/(1-$I$7))</f>
        <v>#REF!</v>
      </c>
      <c r="X212" s="24" t="e">
        <f>IF(P212=0,0,Agents($I$4,$I$5,P212,$I$3)/(1-$I$7))</f>
        <v>#REF!</v>
      </c>
    </row>
    <row r="213" spans="1:24" x14ac:dyDescent="0.25">
      <c r="A213" s="8">
        <v>0.64583333333333337</v>
      </c>
      <c r="B213" s="17"/>
      <c r="C213" s="18">
        <v>5.6539297918608261E-2</v>
      </c>
      <c r="D213" s="18">
        <v>5.7336621454993832E-2</v>
      </c>
      <c r="E213" s="18">
        <v>5.3213715128425709E-2</v>
      </c>
      <c r="F213" s="18">
        <v>5.6060811727976112E-2</v>
      </c>
      <c r="G213" s="18">
        <v>5.4344667247893053E-2</v>
      </c>
      <c r="H213" s="19"/>
      <c r="J213" s="30" t="e">
        <f t="shared" si="25"/>
        <v>#REF!</v>
      </c>
      <c r="K213" s="30" t="e">
        <f t="shared" si="25"/>
        <v>#REF!</v>
      </c>
      <c r="L213" s="30" t="e">
        <f t="shared" si="25"/>
        <v>#REF!</v>
      </c>
      <c r="M213" s="30" t="e">
        <f t="shared" si="25"/>
        <v>#REF!</v>
      </c>
      <c r="N213" s="30" t="e">
        <f t="shared" si="25"/>
        <v>#REF!</v>
      </c>
      <c r="O213" s="30" t="e">
        <f t="shared" si="25"/>
        <v>#REF!</v>
      </c>
      <c r="P213" s="30" t="e">
        <f t="shared" si="25"/>
        <v>#REF!</v>
      </c>
      <c r="R213" s="30" t="e">
        <f>IF(J213=0,0,Agents($I$4,$I$5,J213,$I$3)/(1-$I$7))</f>
        <v>#REF!</v>
      </c>
      <c r="S213" s="30" t="e">
        <f>IF(K213=0,0,Agents($I$4,$I$5,K213,$I$3)/(1-$I$7))</f>
        <v>#REF!</v>
      </c>
      <c r="T213" s="30" t="e">
        <f>IF(L213=0,0,Agents($I$4,$I$5,L213,$I$3)/(1-$I$7))</f>
        <v>#REF!</v>
      </c>
      <c r="U213" s="30" t="e">
        <f>IF(M213=0,0,Agents($I$4,$I$5,M213,$I$3)/(1-$I$7))</f>
        <v>#REF!</v>
      </c>
      <c r="V213" s="30" t="e">
        <f>IF(N213=0,0,Agents($I$4,$I$5,N213,$I$3)/(1-$I$7))</f>
        <v>#REF!</v>
      </c>
      <c r="W213" s="30" t="e">
        <f>IF(O213=0,0,Agents($I$4,$I$5,O213,$I$3)/(1-$I$7))</f>
        <v>#REF!</v>
      </c>
      <c r="X213" s="30" t="e">
        <f>IF(P213=0,0,Agents($I$4,$I$5,P213,$I$3)/(1-$I$7))</f>
        <v>#REF!</v>
      </c>
    </row>
    <row r="214" spans="1:24" x14ac:dyDescent="0.25">
      <c r="A214" s="7">
        <v>0.66666666666666663</v>
      </c>
      <c r="B214" s="11"/>
      <c r="C214" s="12">
        <v>5.3432743087915499E-2</v>
      </c>
      <c r="D214" s="12">
        <v>4.7163995067817509E-2</v>
      </c>
      <c r="E214" s="12">
        <v>4.8789480152390319E-2</v>
      </c>
      <c r="F214" s="12">
        <v>5.2124338265236866E-2</v>
      </c>
      <c r="G214" s="12">
        <v>4.1993606509735541E-2</v>
      </c>
      <c r="H214" s="13"/>
      <c r="J214" s="24" t="e">
        <f t="shared" si="25"/>
        <v>#REF!</v>
      </c>
      <c r="K214" s="24" t="e">
        <f t="shared" si="25"/>
        <v>#REF!</v>
      </c>
      <c r="L214" s="24" t="e">
        <f t="shared" si="25"/>
        <v>#REF!</v>
      </c>
      <c r="M214" s="24" t="e">
        <f t="shared" si="25"/>
        <v>#REF!</v>
      </c>
      <c r="N214" s="24" t="e">
        <f t="shared" si="25"/>
        <v>#REF!</v>
      </c>
      <c r="O214" s="24" t="e">
        <f t="shared" si="25"/>
        <v>#REF!</v>
      </c>
      <c r="P214" s="24" t="e">
        <f t="shared" si="25"/>
        <v>#REF!</v>
      </c>
      <c r="R214" s="24" t="e">
        <f>IF(J214=0,0,Agents($I$4,$I$5,J214,$I$3)/(1-$I$7))</f>
        <v>#REF!</v>
      </c>
      <c r="S214" s="24" t="e">
        <f>IF(K214=0,0,Agents($I$4,$I$5,K214,$I$3)/(1-$I$7))</f>
        <v>#REF!</v>
      </c>
      <c r="T214" s="24" t="e">
        <f>IF(L214=0,0,Agents($I$4,$I$5,L214,$I$3)/(1-$I$7))</f>
        <v>#REF!</v>
      </c>
      <c r="U214" s="24" t="e">
        <f>IF(M214=0,0,Agents($I$4,$I$5,M214,$I$3)/(1-$I$7))</f>
        <v>#REF!</v>
      </c>
      <c r="V214" s="24" t="e">
        <f>IF(N214=0,0,Agents($I$4,$I$5,N214,$I$3)/(1-$I$7))</f>
        <v>#REF!</v>
      </c>
      <c r="W214" s="24" t="e">
        <f>IF(O214=0,0,Agents($I$4,$I$5,O214,$I$3)/(1-$I$7))</f>
        <v>#REF!</v>
      </c>
      <c r="X214" s="24" t="e">
        <f>IF(P214=0,0,Agents($I$4,$I$5,P214,$I$3)/(1-$I$7))</f>
        <v>#REF!</v>
      </c>
    </row>
    <row r="215" spans="1:24" x14ac:dyDescent="0.25">
      <c r="A215" s="8">
        <v>0.6875</v>
      </c>
      <c r="B215" s="17"/>
      <c r="C215" s="18">
        <v>4.4423734078906492E-2</v>
      </c>
      <c r="D215" s="18">
        <v>3.5912453760789151E-2</v>
      </c>
      <c r="E215" s="18">
        <v>3.8466265208307732E-2</v>
      </c>
      <c r="F215" s="18">
        <v>3.8143070449300938E-2</v>
      </c>
      <c r="G215" s="18">
        <v>3.0223772159256031E-2</v>
      </c>
      <c r="H215" s="19"/>
      <c r="J215" s="30" t="e">
        <f t="shared" si="25"/>
        <v>#REF!</v>
      </c>
      <c r="K215" s="30" t="e">
        <f t="shared" si="25"/>
        <v>#REF!</v>
      </c>
      <c r="L215" s="30" t="e">
        <f t="shared" si="25"/>
        <v>#REF!</v>
      </c>
      <c r="M215" s="30" t="e">
        <f t="shared" si="25"/>
        <v>#REF!</v>
      </c>
      <c r="N215" s="30" t="e">
        <f t="shared" si="25"/>
        <v>#REF!</v>
      </c>
      <c r="O215" s="30" t="e">
        <f t="shared" si="25"/>
        <v>#REF!</v>
      </c>
      <c r="P215" s="30" t="e">
        <f t="shared" si="25"/>
        <v>#REF!</v>
      </c>
      <c r="R215" s="30" t="e">
        <f>IF(J215=0,0,Agents($I$4,$I$5,J215,$I$3)/(1-$I$7))</f>
        <v>#REF!</v>
      </c>
      <c r="S215" s="30" t="e">
        <f>IF(K215=0,0,Agents($I$4,$I$5,K215,$I$3)/(1-$I$7))</f>
        <v>#REF!</v>
      </c>
      <c r="T215" s="30" t="e">
        <f>IF(L215=0,0,Agents($I$4,$I$5,L215,$I$3)/(1-$I$7))</f>
        <v>#REF!</v>
      </c>
      <c r="U215" s="30" t="e">
        <f>IF(M215=0,0,Agents($I$4,$I$5,M215,$I$3)/(1-$I$7))</f>
        <v>#REF!</v>
      </c>
      <c r="V215" s="30" t="e">
        <f>IF(N215=0,0,Agents($I$4,$I$5,N215,$I$3)/(1-$I$7))</f>
        <v>#REF!</v>
      </c>
      <c r="W215" s="30" t="e">
        <f>IF(O215=0,0,Agents($I$4,$I$5,O215,$I$3)/(1-$I$7))</f>
        <v>#REF!</v>
      </c>
      <c r="X215" s="30" t="e">
        <f>IF(P215=0,0,Agents($I$4,$I$5,P215,$I$3)/(1-$I$7))</f>
        <v>#REF!</v>
      </c>
    </row>
    <row r="216" spans="1:24" x14ac:dyDescent="0.25">
      <c r="A216" s="7">
        <v>0.70833333333333337</v>
      </c>
      <c r="B216" s="11"/>
      <c r="C216" s="12">
        <v>2.2988505747126436E-2</v>
      </c>
      <c r="D216" s="12">
        <v>2.2348951911220716E-2</v>
      </c>
      <c r="E216" s="12">
        <v>1.9417475728155338E-2</v>
      </c>
      <c r="F216" s="12">
        <v>2.4704764490294556E-2</v>
      </c>
      <c r="G216" s="12">
        <v>1.4675966288869515E-2</v>
      </c>
      <c r="H216" s="13"/>
      <c r="J216" s="24" t="e">
        <f t="shared" si="25"/>
        <v>#REF!</v>
      </c>
      <c r="K216" s="24" t="e">
        <f t="shared" si="25"/>
        <v>#REF!</v>
      </c>
      <c r="L216" s="24" t="e">
        <f t="shared" si="25"/>
        <v>#REF!</v>
      </c>
      <c r="M216" s="24" t="e">
        <f t="shared" si="25"/>
        <v>#REF!</v>
      </c>
      <c r="N216" s="24" t="e">
        <f t="shared" si="25"/>
        <v>#REF!</v>
      </c>
      <c r="O216" s="24" t="e">
        <f t="shared" si="25"/>
        <v>#REF!</v>
      </c>
      <c r="P216" s="24" t="e">
        <f t="shared" si="25"/>
        <v>#REF!</v>
      </c>
      <c r="R216" s="24" t="e">
        <f>IF(J216=0,0,Agents($I$4,$I$5,J216,$I$3)/(1-$I$7))</f>
        <v>#REF!</v>
      </c>
      <c r="S216" s="24" t="e">
        <f>IF(K216=0,0,Agents($I$4,$I$5,K216,$I$3)/(1-$I$7))</f>
        <v>#REF!</v>
      </c>
      <c r="T216" s="24" t="e">
        <f>IF(L216=0,0,Agents($I$4,$I$5,L216,$I$3)/(1-$I$7))</f>
        <v>#REF!</v>
      </c>
      <c r="U216" s="24" t="e">
        <f>IF(M216=0,0,Agents($I$4,$I$5,M216,$I$3)/(1-$I$7))</f>
        <v>#REF!</v>
      </c>
      <c r="V216" s="24" t="e">
        <f>IF(N216=0,0,Agents($I$4,$I$5,N216,$I$3)/(1-$I$7))</f>
        <v>#REF!</v>
      </c>
      <c r="W216" s="24" t="e">
        <f>IF(O216=0,0,Agents($I$4,$I$5,O216,$I$3)/(1-$I$7))</f>
        <v>#REF!</v>
      </c>
      <c r="X216" s="24" t="e">
        <f>IF(P216=0,0,Agents($I$4,$I$5,P216,$I$3)/(1-$I$7))</f>
        <v>#REF!</v>
      </c>
    </row>
    <row r="217" spans="1:24" x14ac:dyDescent="0.25">
      <c r="A217" s="8">
        <v>0.72916666666666663</v>
      </c>
      <c r="B217" s="17"/>
      <c r="C217" s="18">
        <v>1.3668841255048152E-2</v>
      </c>
      <c r="D217" s="18">
        <v>9.7102342786683105E-3</v>
      </c>
      <c r="E217" s="18">
        <v>1.1552169104092418E-2</v>
      </c>
      <c r="F217" s="18">
        <v>1.2080901316682503E-2</v>
      </c>
      <c r="G217" s="18">
        <v>1.0462074978204011E-2</v>
      </c>
      <c r="H217" s="19"/>
      <c r="J217" s="30" t="e">
        <f t="shared" si="25"/>
        <v>#REF!</v>
      </c>
      <c r="K217" s="30" t="e">
        <f t="shared" si="25"/>
        <v>#REF!</v>
      </c>
      <c r="L217" s="30" t="e">
        <f t="shared" si="25"/>
        <v>#REF!</v>
      </c>
      <c r="M217" s="30" t="e">
        <f t="shared" si="25"/>
        <v>#REF!</v>
      </c>
      <c r="N217" s="30" t="e">
        <f t="shared" si="25"/>
        <v>#REF!</v>
      </c>
      <c r="O217" s="30" t="e">
        <f t="shared" si="25"/>
        <v>#REF!</v>
      </c>
      <c r="P217" s="30" t="e">
        <f t="shared" si="25"/>
        <v>#REF!</v>
      </c>
      <c r="R217" s="30" t="e">
        <f>IF(J217=0,0,Agents($I$4,$I$5,J217,$I$3)/(1-$I$7))</f>
        <v>#REF!</v>
      </c>
      <c r="S217" s="30" t="e">
        <f>IF(K217=0,0,Agents($I$4,$I$5,K217,$I$3)/(1-$I$7))</f>
        <v>#REF!</v>
      </c>
      <c r="T217" s="30" t="e">
        <f>IF(L217=0,0,Agents($I$4,$I$5,L217,$I$3)/(1-$I$7))</f>
        <v>#REF!</v>
      </c>
      <c r="U217" s="30" t="e">
        <f>IF(M217=0,0,Agents($I$4,$I$5,M217,$I$3)/(1-$I$7))</f>
        <v>#REF!</v>
      </c>
      <c r="V217" s="30" t="e">
        <f>IF(N217=0,0,Agents($I$4,$I$5,N217,$I$3)/(1-$I$7))</f>
        <v>#REF!</v>
      </c>
      <c r="W217" s="30" t="e">
        <f>IF(O217=0,0,Agents($I$4,$I$5,O217,$I$3)/(1-$I$7))</f>
        <v>#REF!</v>
      </c>
      <c r="X217" s="30" t="e">
        <f>IF(P217=0,0,Agents($I$4,$I$5,P217,$I$3)/(1-$I$7))</f>
        <v>#REF!</v>
      </c>
    </row>
    <row r="218" spans="1:24" x14ac:dyDescent="0.25">
      <c r="A218" s="7">
        <v>0.75</v>
      </c>
      <c r="B218" s="11"/>
      <c r="C218" s="12">
        <v>7.1450761105933524E-3</v>
      </c>
      <c r="D218" s="12">
        <v>5.0863131935881632E-3</v>
      </c>
      <c r="E218" s="12">
        <v>3.1952808160255622E-3</v>
      </c>
      <c r="F218" s="12">
        <v>4.4794353196687935E-3</v>
      </c>
      <c r="G218" s="12">
        <v>2.7608253414705027E-3</v>
      </c>
      <c r="H218" s="13"/>
      <c r="J218" s="24" t="e">
        <f t="shared" si="25"/>
        <v>#REF!</v>
      </c>
      <c r="K218" s="24" t="e">
        <f t="shared" si="25"/>
        <v>#REF!</v>
      </c>
      <c r="L218" s="24" t="e">
        <f t="shared" si="25"/>
        <v>#REF!</v>
      </c>
      <c r="M218" s="24" t="e">
        <f t="shared" si="25"/>
        <v>#REF!</v>
      </c>
      <c r="N218" s="24" t="e">
        <f t="shared" si="25"/>
        <v>#REF!</v>
      </c>
      <c r="O218" s="24" t="e">
        <f t="shared" si="25"/>
        <v>#REF!</v>
      </c>
      <c r="P218" s="24" t="e">
        <f t="shared" si="25"/>
        <v>#REF!</v>
      </c>
      <c r="R218" s="24" t="e">
        <f>IF(J218=0,0,Agents($I$4,$I$5,J218,$I$3)/(1-$I$7))</f>
        <v>#REF!</v>
      </c>
      <c r="S218" s="24" t="e">
        <f>IF(K218=0,0,Agents($I$4,$I$5,K218,$I$3)/(1-$I$7))</f>
        <v>#REF!</v>
      </c>
      <c r="T218" s="24" t="e">
        <f>IF(L218=0,0,Agents($I$4,$I$5,L218,$I$3)/(1-$I$7))</f>
        <v>#REF!</v>
      </c>
      <c r="U218" s="24" t="e">
        <f>IF(M218=0,0,Agents($I$4,$I$5,M218,$I$3)/(1-$I$7))</f>
        <v>#REF!</v>
      </c>
      <c r="V218" s="24" t="e">
        <f>IF(N218=0,0,Agents($I$4,$I$5,N218,$I$3)/(1-$I$7))</f>
        <v>#REF!</v>
      </c>
      <c r="W218" s="24" t="e">
        <f>IF(O218=0,0,Agents($I$4,$I$5,O218,$I$3)/(1-$I$7))</f>
        <v>#REF!</v>
      </c>
      <c r="X218" s="24" t="e">
        <f>IF(P218=0,0,Agents($I$4,$I$5,P218,$I$3)/(1-$I$7))</f>
        <v>#REF!</v>
      </c>
    </row>
    <row r="219" spans="1:24" x14ac:dyDescent="0.25">
      <c r="A219" s="8">
        <v>0.77083333333333337</v>
      </c>
      <c r="B219" s="17"/>
      <c r="C219" s="18">
        <v>3.2618825722273998E-3</v>
      </c>
      <c r="D219" s="18">
        <v>2.003699136868064E-3</v>
      </c>
      <c r="E219" s="18">
        <v>1.5976404080127811E-3</v>
      </c>
      <c r="F219" s="18">
        <v>2.5790688204153658E-3</v>
      </c>
      <c r="G219" s="18">
        <v>2.0342923568730021E-3</v>
      </c>
      <c r="H219" s="19"/>
      <c r="J219" s="30" t="e">
        <f t="shared" si="25"/>
        <v>#REF!</v>
      </c>
      <c r="K219" s="30" t="e">
        <f t="shared" si="25"/>
        <v>#REF!</v>
      </c>
      <c r="L219" s="30" t="e">
        <f t="shared" si="25"/>
        <v>#REF!</v>
      </c>
      <c r="M219" s="30" t="e">
        <f t="shared" si="25"/>
        <v>#REF!</v>
      </c>
      <c r="N219" s="30" t="e">
        <f t="shared" si="25"/>
        <v>#REF!</v>
      </c>
      <c r="O219" s="30" t="e">
        <f t="shared" si="25"/>
        <v>#REF!</v>
      </c>
      <c r="P219" s="30" t="e">
        <f t="shared" si="25"/>
        <v>#REF!</v>
      </c>
      <c r="R219" s="30" t="e">
        <f>IF(J219=0,0,Agents($I$4,$I$5,J219,$I$3)/(1-$I$7))</f>
        <v>#REF!</v>
      </c>
      <c r="S219" s="30" t="e">
        <f>IF(K219=0,0,Agents($I$4,$I$5,K219,$I$3)/(1-$I$7))</f>
        <v>#REF!</v>
      </c>
      <c r="T219" s="30" t="e">
        <f>IF(L219=0,0,Agents($I$4,$I$5,L219,$I$3)/(1-$I$7))</f>
        <v>#REF!</v>
      </c>
      <c r="U219" s="30" t="e">
        <f>IF(M219=0,0,Agents($I$4,$I$5,M219,$I$3)/(1-$I$7))</f>
        <v>#REF!</v>
      </c>
      <c r="V219" s="30" t="e">
        <f>IF(N219=0,0,Agents($I$4,$I$5,N219,$I$3)/(1-$I$7))</f>
        <v>#REF!</v>
      </c>
      <c r="W219" s="30" t="e">
        <f>IF(O219=0,0,Agents($I$4,$I$5,O219,$I$3)/(1-$I$7))</f>
        <v>#REF!</v>
      </c>
      <c r="X219" s="30" t="e">
        <f>IF(P219=0,0,Agents($I$4,$I$5,P219,$I$3)/(1-$I$7))</f>
        <v>#REF!</v>
      </c>
    </row>
    <row r="220" spans="1:24" x14ac:dyDescent="0.25">
      <c r="A220" s="7">
        <v>0.79166666666666663</v>
      </c>
      <c r="B220" s="11"/>
      <c r="C220" s="12">
        <v>9.3196644920782849E-4</v>
      </c>
      <c r="D220" s="12">
        <v>4.623921085080148E-4</v>
      </c>
      <c r="E220" s="12">
        <v>8.6026791200688219E-4</v>
      </c>
      <c r="F220" s="12">
        <v>5.4296185692955066E-4</v>
      </c>
      <c r="G220" s="12">
        <v>1.4530659691950015E-3</v>
      </c>
      <c r="H220" s="13"/>
      <c r="J220" s="24" t="e">
        <f t="shared" si="25"/>
        <v>#REF!</v>
      </c>
      <c r="K220" s="24" t="e">
        <f t="shared" si="25"/>
        <v>#REF!</v>
      </c>
      <c r="L220" s="24" t="e">
        <f t="shared" si="25"/>
        <v>#REF!</v>
      </c>
      <c r="M220" s="24" t="e">
        <f t="shared" si="25"/>
        <v>#REF!</v>
      </c>
      <c r="N220" s="24" t="e">
        <f t="shared" si="25"/>
        <v>#REF!</v>
      </c>
      <c r="O220" s="24" t="e">
        <f t="shared" si="25"/>
        <v>#REF!</v>
      </c>
      <c r="P220" s="24" t="e">
        <f t="shared" si="25"/>
        <v>#REF!</v>
      </c>
      <c r="R220" s="24" t="e">
        <f>IF(J220=0,0,Agents($I$4,$I$5,J220,$I$3)/(1-$I$7))</f>
        <v>#REF!</v>
      </c>
      <c r="S220" s="24" t="e">
        <f>IF(K220=0,0,Agents($I$4,$I$5,K220,$I$3)/(1-$I$7))</f>
        <v>#REF!</v>
      </c>
      <c r="T220" s="24" t="e">
        <f>IF(L220=0,0,Agents($I$4,$I$5,L220,$I$3)/(1-$I$7))</f>
        <v>#REF!</v>
      </c>
      <c r="U220" s="24" t="e">
        <f>IF(M220=0,0,Agents($I$4,$I$5,M220,$I$3)/(1-$I$7))</f>
        <v>#REF!</v>
      </c>
      <c r="V220" s="24" t="e">
        <f>IF(N220=0,0,Agents($I$4,$I$5,N220,$I$3)/(1-$I$7))</f>
        <v>#REF!</v>
      </c>
      <c r="W220" s="24" t="e">
        <f>IF(O220=0,0,Agents($I$4,$I$5,O220,$I$3)/(1-$I$7))</f>
        <v>#REF!</v>
      </c>
      <c r="X220" s="24" t="e">
        <f>IF(P220=0,0,Agents($I$4,$I$5,P220,$I$3)/(1-$I$7))</f>
        <v>#REF!</v>
      </c>
    </row>
    <row r="221" spans="1:24" x14ac:dyDescent="0.25">
      <c r="A221" s="9">
        <v>0.8125</v>
      </c>
      <c r="B221" s="17"/>
      <c r="C221" s="18">
        <v>4.6598322460391424E-4</v>
      </c>
      <c r="D221" s="18">
        <v>3.0826140567200987E-4</v>
      </c>
      <c r="E221" s="18">
        <v>1.2289541600098315E-4</v>
      </c>
      <c r="F221" s="18">
        <v>5.4296185692955066E-4</v>
      </c>
      <c r="G221" s="18">
        <v>4.3591979075850045E-4</v>
      </c>
      <c r="H221" s="19"/>
      <c r="J221" s="30" t="e">
        <f t="shared" si="25"/>
        <v>#REF!</v>
      </c>
      <c r="K221" s="30" t="e">
        <f t="shared" si="25"/>
        <v>#REF!</v>
      </c>
      <c r="L221" s="30" t="e">
        <f t="shared" si="25"/>
        <v>#REF!</v>
      </c>
      <c r="M221" s="30" t="e">
        <f t="shared" si="25"/>
        <v>#REF!</v>
      </c>
      <c r="N221" s="30" t="e">
        <f t="shared" si="25"/>
        <v>#REF!</v>
      </c>
      <c r="O221" s="30" t="e">
        <f t="shared" si="25"/>
        <v>#REF!</v>
      </c>
      <c r="P221" s="30" t="e">
        <f t="shared" si="25"/>
        <v>#REF!</v>
      </c>
      <c r="R221" s="30" t="e">
        <f>IF(J221=0,0,Agents($I$4,$I$5,J221,$I$3)/(1-$I$7))</f>
        <v>#REF!</v>
      </c>
      <c r="S221" s="30" t="e">
        <f>IF(K221=0,0,Agents($I$4,$I$5,K221,$I$3)/(1-$I$7))</f>
        <v>#REF!</v>
      </c>
      <c r="T221" s="30" t="e">
        <f>IF(L221=0,0,Agents($I$4,$I$5,L221,$I$3)/(1-$I$7))</f>
        <v>#REF!</v>
      </c>
      <c r="U221" s="30" t="e">
        <f>IF(M221=0,0,Agents($I$4,$I$5,M221,$I$3)/(1-$I$7))</f>
        <v>#REF!</v>
      </c>
      <c r="V221" s="30" t="e">
        <f>IF(N221=0,0,Agents($I$4,$I$5,N221,$I$3)/(1-$I$7))</f>
        <v>#REF!</v>
      </c>
      <c r="W221" s="30" t="e">
        <f>IF(O221=0,0,Agents($I$4,$I$5,O221,$I$3)/(1-$I$7))</f>
        <v>#REF!</v>
      </c>
      <c r="X221" s="30" t="e">
        <f>IF(P221=0,0,Agents($I$4,$I$5,P221,$I$3)/(1-$I$7))</f>
        <v>#REF!</v>
      </c>
    </row>
    <row r="222" spans="1:24" x14ac:dyDescent="0.25">
      <c r="A222" s="9"/>
      <c r="B222" s="59"/>
      <c r="C222" s="60"/>
      <c r="D222" s="60"/>
      <c r="E222" s="60"/>
      <c r="F222" s="60"/>
      <c r="G222" s="60"/>
      <c r="H222" s="61"/>
      <c r="J222" s="30" t="e">
        <f t="shared" ref="J222:P223" si="26">B222*J$224</f>
        <v>#REF!</v>
      </c>
      <c r="K222" s="30" t="e">
        <f t="shared" si="26"/>
        <v>#REF!</v>
      </c>
      <c r="L222" s="30" t="e">
        <f t="shared" si="26"/>
        <v>#REF!</v>
      </c>
      <c r="M222" s="30" t="e">
        <f t="shared" si="26"/>
        <v>#REF!</v>
      </c>
      <c r="N222" s="30" t="e">
        <f t="shared" si="26"/>
        <v>#REF!</v>
      </c>
      <c r="O222" s="30" t="e">
        <f t="shared" si="26"/>
        <v>#REF!</v>
      </c>
      <c r="P222" s="30" t="e">
        <f t="shared" si="26"/>
        <v>#REF!</v>
      </c>
      <c r="R222" s="30" t="e">
        <f>IF(J222=0,0,Agents($I$4,$I$5,J222,$I$3)/(1-$I$7))</f>
        <v>#REF!</v>
      </c>
      <c r="S222" s="30" t="e">
        <f>IF(K222=0,0,Agents($I$4,$I$5,K222,$I$3)/(1-$I$7))</f>
        <v>#REF!</v>
      </c>
      <c r="T222" s="30" t="e">
        <f>IF(L222=0,0,Agents($I$4,$I$5,L222,$I$3)/(1-$I$7))</f>
        <v>#REF!</v>
      </c>
      <c r="U222" s="30" t="e">
        <f>IF(M222=0,0,Agents($I$4,$I$5,M222,$I$3)/(1-$I$7))</f>
        <v>#REF!</v>
      </c>
      <c r="V222" s="30" t="e">
        <f>IF(N222=0,0,Agents($I$4,$I$5,N222,$I$3)/(1-$I$7))</f>
        <v>#REF!</v>
      </c>
      <c r="W222" s="30" t="e">
        <f>IF(O222=0,0,Agents($I$4,$I$5,O222,$I$3)/(1-$I$7))</f>
        <v>#REF!</v>
      </c>
      <c r="X222" s="30" t="e">
        <f>IF(P222=0,0,Agents($I$4,$I$5,P222,$I$3)/(1-$I$7))</f>
        <v>#REF!</v>
      </c>
    </row>
    <row r="223" spans="1:24" x14ac:dyDescent="0.25">
      <c r="A223" s="9"/>
      <c r="B223" s="59"/>
      <c r="C223" s="60"/>
      <c r="D223" s="60"/>
      <c r="E223" s="60"/>
      <c r="F223" s="60"/>
      <c r="G223" s="60"/>
      <c r="H223" s="61"/>
      <c r="J223" s="30" t="e">
        <f t="shared" si="26"/>
        <v>#REF!</v>
      </c>
      <c r="K223" s="30" t="e">
        <f t="shared" si="26"/>
        <v>#REF!</v>
      </c>
      <c r="L223" s="30" t="e">
        <f t="shared" si="26"/>
        <v>#REF!</v>
      </c>
      <c r="M223" s="30" t="e">
        <f t="shared" si="26"/>
        <v>#REF!</v>
      </c>
      <c r="N223" s="30" t="e">
        <f t="shared" si="26"/>
        <v>#REF!</v>
      </c>
      <c r="O223" s="30" t="e">
        <f t="shared" si="26"/>
        <v>#REF!</v>
      </c>
      <c r="P223" s="30" t="e">
        <f t="shared" si="26"/>
        <v>#REF!</v>
      </c>
      <c r="R223" s="30" t="e">
        <f>IF(J223=0,0,Agents($I$4,$I$5,J223,$I$3)/(1-$I$7))</f>
        <v>#REF!</v>
      </c>
      <c r="S223" s="30" t="e">
        <f>IF(K223=0,0,Agents($I$4,$I$5,K223,$I$3)/(1-$I$7))</f>
        <v>#REF!</v>
      </c>
      <c r="T223" s="30" t="e">
        <f>IF(L223=0,0,Agents($I$4,$I$5,L223,$I$3)/(1-$I$7))</f>
        <v>#REF!</v>
      </c>
      <c r="U223" s="30" t="e">
        <f>IF(M223=0,0,Agents($I$4,$I$5,M223,$I$3)/(1-$I$7))</f>
        <v>#REF!</v>
      </c>
      <c r="V223" s="30" t="e">
        <f>IF(N223=0,0,Agents($I$4,$I$5,N223,$I$3)/(1-$I$7))</f>
        <v>#REF!</v>
      </c>
      <c r="W223" s="30" t="e">
        <f>IF(O223=0,0,Agents($I$4,$I$5,O223,$I$3)/(1-$I$7))</f>
        <v>#REF!</v>
      </c>
      <c r="X223" s="30" t="e">
        <f>IF(P223=0,0,Agents($I$4,$I$5,P223,$I$3)/(1-$I$7))</f>
        <v>#REF!</v>
      </c>
    </row>
    <row r="224" spans="1:24" x14ac:dyDescent="0.25">
      <c r="B224" s="14"/>
      <c r="C224" s="15">
        <v>0.18231762573629362</v>
      </c>
      <c r="D224" s="15">
        <v>0.1837335749886724</v>
      </c>
      <c r="E224" s="15">
        <v>0.23043158133212505</v>
      </c>
      <c r="F224" s="15">
        <v>0.20862596284549162</v>
      </c>
      <c r="G224" s="15">
        <v>0.19489125509741731</v>
      </c>
      <c r="H224" s="16"/>
      <c r="J224" s="27" t="e">
        <f t="shared" ref="J224:P224" si="27">$I$2*B224/SUM($B$224:$H$224)</f>
        <v>#REF!</v>
      </c>
      <c r="K224" s="27" t="e">
        <f t="shared" si="27"/>
        <v>#REF!</v>
      </c>
      <c r="L224" s="27" t="e">
        <f t="shared" si="27"/>
        <v>#REF!</v>
      </c>
      <c r="M224" s="27" t="e">
        <f t="shared" si="27"/>
        <v>#REF!</v>
      </c>
      <c r="N224" s="27" t="e">
        <f t="shared" si="27"/>
        <v>#REF!</v>
      </c>
      <c r="O224" s="27" t="e">
        <f t="shared" si="27"/>
        <v>#REF!</v>
      </c>
      <c r="P224" s="27" t="e">
        <f t="shared" si="27"/>
        <v>#REF!</v>
      </c>
      <c r="R224" s="26" t="e">
        <f t="shared" ref="R224:X224" si="28">(SUM(R198:R223)/2)/$C$6</f>
        <v>#REF!</v>
      </c>
      <c r="S224" s="26" t="e">
        <f t="shared" si="28"/>
        <v>#REF!</v>
      </c>
      <c r="T224" s="26" t="e">
        <f t="shared" si="28"/>
        <v>#REF!</v>
      </c>
      <c r="U224" s="26" t="e">
        <f t="shared" si="28"/>
        <v>#REF!</v>
      </c>
      <c r="V224" s="26" t="e">
        <f t="shared" si="28"/>
        <v>#REF!</v>
      </c>
      <c r="W224" s="26" t="e">
        <f t="shared" si="28"/>
        <v>#REF!</v>
      </c>
      <c r="X224" s="26" t="e">
        <f t="shared" si="28"/>
        <v>#REF!</v>
      </c>
    </row>
    <row r="225" spans="1:24" x14ac:dyDescent="0.25">
      <c r="R225" s="32" t="e">
        <f>SUM(R224:X224)/5</f>
        <v>#REF!</v>
      </c>
      <c r="S225" s="31"/>
      <c r="T225" s="31"/>
      <c r="U225" s="31"/>
      <c r="V225" s="31"/>
      <c r="W225" s="31"/>
      <c r="X225" s="4"/>
    </row>
    <row r="227" spans="1:24" x14ac:dyDescent="0.25">
      <c r="A227" s="39" t="s">
        <v>17</v>
      </c>
      <c r="J227" s="6" t="s">
        <v>14</v>
      </c>
      <c r="K227" s="20"/>
      <c r="L227" s="20"/>
      <c r="M227" s="33">
        <v>43313</v>
      </c>
      <c r="N227" s="20"/>
      <c r="O227" s="20"/>
      <c r="P227" s="21"/>
      <c r="R227" s="6" t="s">
        <v>15</v>
      </c>
      <c r="S227" s="20"/>
      <c r="T227" s="20"/>
      <c r="U227" s="20"/>
      <c r="V227" s="20"/>
      <c r="W227" s="20"/>
      <c r="X227" s="21"/>
    </row>
    <row r="228" spans="1:24" x14ac:dyDescent="0.25">
      <c r="A228" s="5" t="s">
        <v>6</v>
      </c>
      <c r="B228" s="22" t="s">
        <v>13</v>
      </c>
      <c r="C228" s="28" t="s">
        <v>7</v>
      </c>
      <c r="D228" s="28" t="s">
        <v>8</v>
      </c>
      <c r="E228" s="28" t="s">
        <v>9</v>
      </c>
      <c r="F228" s="28" t="s">
        <v>10</v>
      </c>
      <c r="G228" s="28" t="s">
        <v>11</v>
      </c>
      <c r="H228" s="29" t="s">
        <v>12</v>
      </c>
      <c r="J228" s="22" t="s">
        <v>13</v>
      </c>
      <c r="K228" s="20" t="s">
        <v>7</v>
      </c>
      <c r="L228" s="20" t="s">
        <v>8</v>
      </c>
      <c r="M228" s="20" t="s">
        <v>9</v>
      </c>
      <c r="N228" s="20" t="s">
        <v>10</v>
      </c>
      <c r="O228" s="20" t="s">
        <v>11</v>
      </c>
      <c r="P228" s="21" t="s">
        <v>12</v>
      </c>
      <c r="R228" s="22" t="s">
        <v>13</v>
      </c>
      <c r="S228" s="20" t="s">
        <v>7</v>
      </c>
      <c r="T228" s="20" t="s">
        <v>8</v>
      </c>
      <c r="U228" s="20" t="s">
        <v>9</v>
      </c>
      <c r="V228" s="20" t="s">
        <v>10</v>
      </c>
      <c r="W228" s="20" t="s">
        <v>11</v>
      </c>
      <c r="X228" s="21" t="s">
        <v>12</v>
      </c>
    </row>
    <row r="229" spans="1:24" x14ac:dyDescent="0.25">
      <c r="A229" s="10">
        <v>0.33333333333333331</v>
      </c>
      <c r="B229" s="11"/>
      <c r="C229" s="12">
        <v>1.6775396085740912E-2</v>
      </c>
      <c r="D229" s="12">
        <v>2.1732429099876695E-2</v>
      </c>
      <c r="E229" s="12">
        <v>2.2612756544180903E-2</v>
      </c>
      <c r="F229" s="12">
        <v>2.0768291027555313E-2</v>
      </c>
      <c r="G229" s="12">
        <v>2.1650682941005521E-2</v>
      </c>
      <c r="H229" s="13"/>
      <c r="J229" s="24" t="e">
        <f t="shared" ref="J229:P252" si="29">B229*J$255</f>
        <v>#REF!</v>
      </c>
      <c r="K229" s="24" t="e">
        <f t="shared" si="29"/>
        <v>#REF!</v>
      </c>
      <c r="L229" s="24" t="e">
        <f t="shared" si="29"/>
        <v>#REF!</v>
      </c>
      <c r="M229" s="24" t="e">
        <f t="shared" si="29"/>
        <v>#REF!</v>
      </c>
      <c r="N229" s="24" t="e">
        <f t="shared" si="29"/>
        <v>#REF!</v>
      </c>
      <c r="O229" s="24" t="e">
        <f t="shared" si="29"/>
        <v>#REF!</v>
      </c>
      <c r="P229" s="24" t="e">
        <f t="shared" si="29"/>
        <v>#REF!</v>
      </c>
      <c r="R229" s="24" t="e">
        <f>IF(J229=0,0,Agents($J$4,$J$5,J229,$J$3)/(1-$J$7))</f>
        <v>#REF!</v>
      </c>
      <c r="S229" s="24" t="e">
        <f>IF(K229=0,0,Agents($J$4,$J$5,K229,$J$3)/(1-$J$7))</f>
        <v>#REF!</v>
      </c>
      <c r="T229" s="24" t="e">
        <f>IF(L229=0,0,Agents($J$4,$J$5,L229,$J$3)/(1-$J$7))</f>
        <v>#REF!</v>
      </c>
      <c r="U229" s="24" t="e">
        <f>IF(M229=0,0,Agents($J$4,$J$5,M229,$J$3)/(1-$J$7))</f>
        <v>#REF!</v>
      </c>
      <c r="V229" s="24" t="e">
        <f>IF(N229=0,0,Agents($J$4,$J$5,N229,$J$3)/(1-$J$7))</f>
        <v>#REF!</v>
      </c>
      <c r="W229" s="24" t="e">
        <f>IF(O229=0,0,Agents($J$4,$J$5,O229,$J$3)/(1-$J$7))</f>
        <v>#REF!</v>
      </c>
      <c r="X229" s="24" t="e">
        <f>IF(P229=0,0,Agents($J$4,$J$5,P229,$J$3)/(1-$J$7))</f>
        <v>#REF!</v>
      </c>
    </row>
    <row r="230" spans="1:24" x14ac:dyDescent="0.25">
      <c r="A230" s="8">
        <v>0.35416666666666669</v>
      </c>
      <c r="B230" s="17"/>
      <c r="C230" s="18">
        <v>3.8365952159055611E-2</v>
      </c>
      <c r="D230" s="18">
        <v>4.0998766954377312E-2</v>
      </c>
      <c r="E230" s="18">
        <v>4.3382081848347055E-2</v>
      </c>
      <c r="F230" s="18">
        <v>3.9228994163160037E-2</v>
      </c>
      <c r="G230" s="18">
        <v>4.5916884626562043E-2</v>
      </c>
      <c r="H230" s="19"/>
      <c r="J230" s="30" t="e">
        <f t="shared" si="29"/>
        <v>#REF!</v>
      </c>
      <c r="K230" s="30" t="e">
        <f t="shared" si="29"/>
        <v>#REF!</v>
      </c>
      <c r="L230" s="30" t="e">
        <f t="shared" si="29"/>
        <v>#REF!</v>
      </c>
      <c r="M230" s="30" t="e">
        <f t="shared" si="29"/>
        <v>#REF!</v>
      </c>
      <c r="N230" s="30" t="e">
        <f t="shared" si="29"/>
        <v>#REF!</v>
      </c>
      <c r="O230" s="30" t="e">
        <f t="shared" si="29"/>
        <v>#REF!</v>
      </c>
      <c r="P230" s="30" t="e">
        <f t="shared" si="29"/>
        <v>#REF!</v>
      </c>
      <c r="R230" s="30" t="e">
        <f>IF(J230=0,0,Agents($J$4,$J$5,J230,$J$3)/(1-$J$7))</f>
        <v>#REF!</v>
      </c>
      <c r="S230" s="30" t="e">
        <f>IF(K230=0,0,Agents($J$4,$J$5,K230,$J$3)/(1-$J$7))</f>
        <v>#REF!</v>
      </c>
      <c r="T230" s="30" t="e">
        <f>IF(L230=0,0,Agents($J$4,$J$5,L230,$J$3)/(1-$J$7))</f>
        <v>#REF!</v>
      </c>
      <c r="U230" s="30" t="e">
        <f>IF(M230=0,0,Agents($J$4,$J$5,M230,$J$3)/(1-$J$7))</f>
        <v>#REF!</v>
      </c>
      <c r="V230" s="30" t="e">
        <f>IF(N230=0,0,Agents($J$4,$J$5,N230,$J$3)/(1-$J$7))</f>
        <v>#REF!</v>
      </c>
      <c r="W230" s="30" t="e">
        <f>IF(O230=0,0,Agents($J$4,$J$5,O230,$J$3)/(1-$J$7))</f>
        <v>#REF!</v>
      </c>
      <c r="X230" s="30" t="e">
        <f>IF(P230=0,0,Agents($J$4,$J$5,P230,$J$3)/(1-$J$7))</f>
        <v>#REF!</v>
      </c>
    </row>
    <row r="231" spans="1:24" x14ac:dyDescent="0.25">
      <c r="A231" s="7">
        <v>0.375</v>
      </c>
      <c r="B231" s="11"/>
      <c r="C231" s="12">
        <v>4.8772910841876356E-2</v>
      </c>
      <c r="D231" s="12">
        <v>4.9630086313193586E-2</v>
      </c>
      <c r="E231" s="12">
        <v>5.3213715128425709E-2</v>
      </c>
      <c r="F231" s="12">
        <v>5.2531559657934032E-2</v>
      </c>
      <c r="G231" s="12">
        <v>5.9430398140075558E-2</v>
      </c>
      <c r="H231" s="13"/>
      <c r="J231" s="24" t="e">
        <f t="shared" si="29"/>
        <v>#REF!</v>
      </c>
      <c r="K231" s="24" t="e">
        <f t="shared" si="29"/>
        <v>#REF!</v>
      </c>
      <c r="L231" s="24" t="e">
        <f t="shared" si="29"/>
        <v>#REF!</v>
      </c>
      <c r="M231" s="24" t="e">
        <f t="shared" si="29"/>
        <v>#REF!</v>
      </c>
      <c r="N231" s="24" t="e">
        <f t="shared" si="29"/>
        <v>#REF!</v>
      </c>
      <c r="O231" s="24" t="e">
        <f t="shared" si="29"/>
        <v>#REF!</v>
      </c>
      <c r="P231" s="24" t="e">
        <f t="shared" si="29"/>
        <v>#REF!</v>
      </c>
      <c r="R231" s="24" t="e">
        <f>IF(J231=0,0,Agents($J$4,$J$5,J231,$J$3)/(1-$J$7))</f>
        <v>#REF!</v>
      </c>
      <c r="S231" s="24" t="e">
        <f>IF(K231=0,0,Agents($J$4,$J$5,K231,$J$3)/(1-$J$7))</f>
        <v>#REF!</v>
      </c>
      <c r="T231" s="24" t="e">
        <f>IF(L231=0,0,Agents($J$4,$J$5,L231,$J$3)/(1-$J$7))</f>
        <v>#REF!</v>
      </c>
      <c r="U231" s="24" t="e">
        <f>IF(M231=0,0,Agents($J$4,$J$5,M231,$J$3)/(1-$J$7))</f>
        <v>#REF!</v>
      </c>
      <c r="V231" s="24" t="e">
        <f>IF(N231=0,0,Agents($J$4,$J$5,N231,$J$3)/(1-$J$7))</f>
        <v>#REF!</v>
      </c>
      <c r="W231" s="24" t="e">
        <f>IF(O231=0,0,Agents($J$4,$J$5,O231,$J$3)/(1-$J$7))</f>
        <v>#REF!</v>
      </c>
      <c r="X231" s="24" t="e">
        <f>IF(P231=0,0,Agents($J$4,$J$5,P231,$J$3)/(1-$J$7))</f>
        <v>#REF!</v>
      </c>
    </row>
    <row r="232" spans="1:24" x14ac:dyDescent="0.25">
      <c r="A232" s="8">
        <v>0.39583333333333331</v>
      </c>
      <c r="B232" s="17"/>
      <c r="C232" s="18">
        <v>5.6539297918608261E-2</v>
      </c>
      <c r="D232" s="18">
        <v>6.3039457459926021E-2</v>
      </c>
      <c r="E232" s="18">
        <v>5.9604276760476832E-2</v>
      </c>
      <c r="F232" s="18">
        <v>5.6332292656440887E-2</v>
      </c>
      <c r="G232" s="18">
        <v>6.6986341179889566E-2</v>
      </c>
      <c r="H232" s="19"/>
      <c r="J232" s="30" t="e">
        <f t="shared" si="29"/>
        <v>#REF!</v>
      </c>
      <c r="K232" s="30" t="e">
        <f t="shared" si="29"/>
        <v>#REF!</v>
      </c>
      <c r="L232" s="30" t="e">
        <f t="shared" si="29"/>
        <v>#REF!</v>
      </c>
      <c r="M232" s="30" t="e">
        <f t="shared" si="29"/>
        <v>#REF!</v>
      </c>
      <c r="N232" s="30" t="e">
        <f t="shared" si="29"/>
        <v>#REF!</v>
      </c>
      <c r="O232" s="30" t="e">
        <f t="shared" si="29"/>
        <v>#REF!</v>
      </c>
      <c r="P232" s="30" t="e">
        <f t="shared" si="29"/>
        <v>#REF!</v>
      </c>
      <c r="R232" s="30" t="e">
        <f>IF(J232=0,0,Agents($J$4,$J$5,J232,$J$3)/(1-$J$7))</f>
        <v>#REF!</v>
      </c>
      <c r="S232" s="30" t="e">
        <f>IF(K232=0,0,Agents($J$4,$J$5,K232,$J$3)/(1-$J$7))</f>
        <v>#REF!</v>
      </c>
      <c r="T232" s="30" t="e">
        <f>IF(L232=0,0,Agents($J$4,$J$5,L232,$J$3)/(1-$J$7))</f>
        <v>#REF!</v>
      </c>
      <c r="U232" s="30" t="e">
        <f>IF(M232=0,0,Agents($J$4,$J$5,M232,$J$3)/(1-$J$7))</f>
        <v>#REF!</v>
      </c>
      <c r="V232" s="30" t="e">
        <f>IF(N232=0,0,Agents($J$4,$J$5,N232,$J$3)/(1-$J$7))</f>
        <v>#REF!</v>
      </c>
      <c r="W232" s="30" t="e">
        <f>IF(O232=0,0,Agents($J$4,$J$5,O232,$J$3)/(1-$J$7))</f>
        <v>#REF!</v>
      </c>
      <c r="X232" s="30" t="e">
        <f>IF(P232=0,0,Agents($J$4,$J$5,P232,$J$3)/(1-$J$7))</f>
        <v>#REF!</v>
      </c>
    </row>
    <row r="233" spans="1:24" x14ac:dyDescent="0.25">
      <c r="A233" s="7">
        <v>0.41666666666666669</v>
      </c>
      <c r="B233" s="11"/>
      <c r="C233" s="12">
        <v>5.7471264367816091E-2</v>
      </c>
      <c r="D233" s="12">
        <v>5.9648581997533909E-2</v>
      </c>
      <c r="E233" s="12">
        <v>5.8375322600467003E-2</v>
      </c>
      <c r="F233" s="12">
        <v>5.6739514049138046E-2</v>
      </c>
      <c r="G233" s="12">
        <v>6.378959604766056E-2</v>
      </c>
      <c r="H233" s="13"/>
      <c r="J233" s="24" t="e">
        <f t="shared" si="29"/>
        <v>#REF!</v>
      </c>
      <c r="K233" s="24" t="e">
        <f t="shared" si="29"/>
        <v>#REF!</v>
      </c>
      <c r="L233" s="24" t="e">
        <f t="shared" si="29"/>
        <v>#REF!</v>
      </c>
      <c r="M233" s="24" t="e">
        <f t="shared" si="29"/>
        <v>#REF!</v>
      </c>
      <c r="N233" s="24" t="e">
        <f t="shared" si="29"/>
        <v>#REF!</v>
      </c>
      <c r="O233" s="24" t="e">
        <f t="shared" si="29"/>
        <v>#REF!</v>
      </c>
      <c r="P233" s="24" t="e">
        <f t="shared" si="29"/>
        <v>#REF!</v>
      </c>
      <c r="R233" s="24" t="e">
        <f>IF(J233=0,0,Agents($J$4,$J$5,J233,$J$3)/(1-$J$7))</f>
        <v>#REF!</v>
      </c>
      <c r="S233" s="24" t="e">
        <f>IF(K233=0,0,Agents($J$4,$J$5,K233,$J$3)/(1-$J$7))</f>
        <v>#REF!</v>
      </c>
      <c r="T233" s="24" t="e">
        <f>IF(L233=0,0,Agents($J$4,$J$5,L233,$J$3)/(1-$J$7))</f>
        <v>#REF!</v>
      </c>
      <c r="U233" s="24" t="e">
        <f>IF(M233=0,0,Agents($J$4,$J$5,M233,$J$3)/(1-$J$7))</f>
        <v>#REF!</v>
      </c>
      <c r="V233" s="24" t="e">
        <f>IF(N233=0,0,Agents($J$4,$J$5,N233,$J$3)/(1-$J$7))</f>
        <v>#REF!</v>
      </c>
      <c r="W233" s="24" t="e">
        <f>IF(O233=0,0,Agents($J$4,$J$5,O233,$J$3)/(1-$J$7))</f>
        <v>#REF!</v>
      </c>
      <c r="X233" s="24" t="e">
        <f>IF(P233=0,0,Agents($J$4,$J$5,P233,$J$3)/(1-$J$7))</f>
        <v>#REF!</v>
      </c>
    </row>
    <row r="234" spans="1:24" x14ac:dyDescent="0.25">
      <c r="A234" s="8">
        <v>0.4375</v>
      </c>
      <c r="B234" s="17"/>
      <c r="C234" s="18">
        <v>6.2597079838459149E-2</v>
      </c>
      <c r="D234" s="18">
        <v>6.2885326757090007E-2</v>
      </c>
      <c r="E234" s="18">
        <v>6.4520093400516162E-2</v>
      </c>
      <c r="F234" s="18">
        <v>5.877562101262386E-2</v>
      </c>
      <c r="G234" s="18">
        <v>6.2045916884626559E-2</v>
      </c>
      <c r="H234" s="19"/>
      <c r="J234" s="30" t="e">
        <f t="shared" si="29"/>
        <v>#REF!</v>
      </c>
      <c r="K234" s="30" t="e">
        <f t="shared" si="29"/>
        <v>#REF!</v>
      </c>
      <c r="L234" s="30" t="e">
        <f t="shared" si="29"/>
        <v>#REF!</v>
      </c>
      <c r="M234" s="30" t="e">
        <f t="shared" si="29"/>
        <v>#REF!</v>
      </c>
      <c r="N234" s="30" t="e">
        <f t="shared" si="29"/>
        <v>#REF!</v>
      </c>
      <c r="O234" s="30" t="e">
        <f t="shared" si="29"/>
        <v>#REF!</v>
      </c>
      <c r="P234" s="30" t="e">
        <f t="shared" si="29"/>
        <v>#REF!</v>
      </c>
      <c r="R234" s="30" t="e">
        <f>IF(J234=0,0,Agents($J$4,$J$5,J234,$J$3)/(1-$J$7))</f>
        <v>#REF!</v>
      </c>
      <c r="S234" s="30" t="e">
        <f>IF(K234=0,0,Agents($J$4,$J$5,K234,$J$3)/(1-$J$7))</f>
        <v>#REF!</v>
      </c>
      <c r="T234" s="30" t="e">
        <f>IF(L234=0,0,Agents($J$4,$J$5,L234,$J$3)/(1-$J$7))</f>
        <v>#REF!</v>
      </c>
      <c r="U234" s="30" t="e">
        <f>IF(M234=0,0,Agents($J$4,$J$5,M234,$J$3)/(1-$J$7))</f>
        <v>#REF!</v>
      </c>
      <c r="V234" s="30" t="e">
        <f>IF(N234=0,0,Agents($J$4,$J$5,N234,$J$3)/(1-$J$7))</f>
        <v>#REF!</v>
      </c>
      <c r="W234" s="30" t="e">
        <f>IF(O234=0,0,Agents($J$4,$J$5,O234,$J$3)/(1-$J$7))</f>
        <v>#REF!</v>
      </c>
      <c r="X234" s="30" t="e">
        <f>IF(P234=0,0,Agents($J$4,$J$5,P234,$J$3)/(1-$J$7))</f>
        <v>#REF!</v>
      </c>
    </row>
    <row r="235" spans="1:24" x14ac:dyDescent="0.25">
      <c r="A235" s="7">
        <v>0.45833333333333331</v>
      </c>
      <c r="B235" s="11"/>
      <c r="C235" s="12">
        <v>6.3839701770736251E-2</v>
      </c>
      <c r="D235" s="12">
        <v>5.9802712700369916E-2</v>
      </c>
      <c r="E235" s="12">
        <v>5.8498218016467984E-2</v>
      </c>
      <c r="F235" s="12">
        <v>5.7553956834532377E-2</v>
      </c>
      <c r="G235" s="12">
        <v>6.3644289450741062E-2</v>
      </c>
      <c r="H235" s="13"/>
      <c r="J235" s="24" t="e">
        <f t="shared" si="29"/>
        <v>#REF!</v>
      </c>
      <c r="K235" s="24" t="e">
        <f t="shared" si="29"/>
        <v>#REF!</v>
      </c>
      <c r="L235" s="24" t="e">
        <f t="shared" si="29"/>
        <v>#REF!</v>
      </c>
      <c r="M235" s="24" t="e">
        <f t="shared" si="29"/>
        <v>#REF!</v>
      </c>
      <c r="N235" s="24" t="e">
        <f t="shared" si="29"/>
        <v>#REF!</v>
      </c>
      <c r="O235" s="24" t="e">
        <f t="shared" si="29"/>
        <v>#REF!</v>
      </c>
      <c r="P235" s="24" t="e">
        <f t="shared" si="29"/>
        <v>#REF!</v>
      </c>
      <c r="R235" s="24" t="e">
        <f>IF(J235=0,0,Agents($J$4,$J$5,J235,$J$3)/(1-$J$7))</f>
        <v>#REF!</v>
      </c>
      <c r="S235" s="24" t="e">
        <f>IF(K235=0,0,Agents($J$4,$J$5,K235,$J$3)/(1-$J$7))</f>
        <v>#REF!</v>
      </c>
      <c r="T235" s="24" t="e">
        <f>IF(L235=0,0,Agents($J$4,$J$5,L235,$J$3)/(1-$J$7))</f>
        <v>#REF!</v>
      </c>
      <c r="U235" s="24" t="e">
        <f>IF(M235=0,0,Agents($J$4,$J$5,M235,$J$3)/(1-$J$7))</f>
        <v>#REF!</v>
      </c>
      <c r="V235" s="24" t="e">
        <f>IF(N235=0,0,Agents($J$4,$J$5,N235,$J$3)/(1-$J$7))</f>
        <v>#REF!</v>
      </c>
      <c r="W235" s="24" t="e">
        <f>IF(O235=0,0,Agents($J$4,$J$5,O235,$J$3)/(1-$J$7))</f>
        <v>#REF!</v>
      </c>
      <c r="X235" s="24" t="e">
        <f>IF(P235=0,0,Agents($J$4,$J$5,P235,$J$3)/(1-$J$7))</f>
        <v>#REF!</v>
      </c>
    </row>
    <row r="236" spans="1:24" x14ac:dyDescent="0.25">
      <c r="A236" s="8">
        <v>0.47916666666666669</v>
      </c>
      <c r="B236" s="17"/>
      <c r="C236" s="18">
        <v>5.684995340167754E-2</v>
      </c>
      <c r="D236" s="18">
        <v>6.4889025893958077E-2</v>
      </c>
      <c r="E236" s="18">
        <v>5.9112695096472899E-2</v>
      </c>
      <c r="F236" s="18">
        <v>5.6332292656440887E-2</v>
      </c>
      <c r="G236" s="18">
        <v>6.495204882301657E-2</v>
      </c>
      <c r="H236" s="19"/>
      <c r="J236" s="30" t="e">
        <f t="shared" si="29"/>
        <v>#REF!</v>
      </c>
      <c r="K236" s="30" t="e">
        <f t="shared" si="29"/>
        <v>#REF!</v>
      </c>
      <c r="L236" s="30" t="e">
        <f t="shared" si="29"/>
        <v>#REF!</v>
      </c>
      <c r="M236" s="30" t="e">
        <f t="shared" si="29"/>
        <v>#REF!</v>
      </c>
      <c r="N236" s="30" t="e">
        <f t="shared" si="29"/>
        <v>#REF!</v>
      </c>
      <c r="O236" s="30" t="e">
        <f t="shared" si="29"/>
        <v>#REF!</v>
      </c>
      <c r="P236" s="30" t="e">
        <f t="shared" si="29"/>
        <v>#REF!</v>
      </c>
      <c r="R236" s="30" t="e">
        <f>IF(J236=0,0,Agents($J$4,$J$5,J236,$J$3)/(1-$J$7))</f>
        <v>#REF!</v>
      </c>
      <c r="S236" s="30" t="e">
        <f>IF(K236=0,0,Agents($J$4,$J$5,K236,$J$3)/(1-$J$7))</f>
        <v>#REF!</v>
      </c>
      <c r="T236" s="30" t="e">
        <f>IF(L236=0,0,Agents($J$4,$J$5,L236,$J$3)/(1-$J$7))</f>
        <v>#REF!</v>
      </c>
      <c r="U236" s="30" t="e">
        <f>IF(M236=0,0,Agents($J$4,$J$5,M236,$J$3)/(1-$J$7))</f>
        <v>#REF!</v>
      </c>
      <c r="V236" s="30" t="e">
        <f>IF(N236=0,0,Agents($J$4,$J$5,N236,$J$3)/(1-$J$7))</f>
        <v>#REF!</v>
      </c>
      <c r="W236" s="30" t="e">
        <f>IF(O236=0,0,Agents($J$4,$J$5,O236,$J$3)/(1-$J$7))</f>
        <v>#REF!</v>
      </c>
      <c r="X236" s="30" t="e">
        <f>IF(P236=0,0,Agents($J$4,$J$5,P236,$J$3)/(1-$J$7))</f>
        <v>#REF!</v>
      </c>
    </row>
    <row r="237" spans="1:24" x14ac:dyDescent="0.25">
      <c r="A237" s="7">
        <v>0.5</v>
      </c>
      <c r="B237" s="11"/>
      <c r="C237" s="12">
        <v>5.8558558558558557E-2</v>
      </c>
      <c r="D237" s="12">
        <v>5.6565967940813811E-2</v>
      </c>
      <c r="E237" s="12">
        <v>5.5671623448445375E-2</v>
      </c>
      <c r="F237" s="12">
        <v>5.4839147549884622E-2</v>
      </c>
      <c r="G237" s="12">
        <v>5.8267945364719562E-2</v>
      </c>
      <c r="H237" s="13"/>
      <c r="J237" s="24" t="e">
        <f t="shared" si="29"/>
        <v>#REF!</v>
      </c>
      <c r="K237" s="24" t="e">
        <f t="shared" si="29"/>
        <v>#REF!</v>
      </c>
      <c r="L237" s="24" t="e">
        <f t="shared" si="29"/>
        <v>#REF!</v>
      </c>
      <c r="M237" s="24" t="e">
        <f t="shared" si="29"/>
        <v>#REF!</v>
      </c>
      <c r="N237" s="24" t="e">
        <f t="shared" si="29"/>
        <v>#REF!</v>
      </c>
      <c r="O237" s="24" t="e">
        <f t="shared" si="29"/>
        <v>#REF!</v>
      </c>
      <c r="P237" s="24" t="e">
        <f t="shared" si="29"/>
        <v>#REF!</v>
      </c>
      <c r="R237" s="24" t="e">
        <f>IF(J237=0,0,Agents($J$4,$J$5,J237,$J$3)/(1-$J$7))</f>
        <v>#REF!</v>
      </c>
      <c r="S237" s="24" t="e">
        <f>IF(K237=0,0,Agents($J$4,$J$5,K237,$J$3)/(1-$J$7))</f>
        <v>#REF!</v>
      </c>
      <c r="T237" s="24" t="e">
        <f>IF(L237=0,0,Agents($J$4,$J$5,L237,$J$3)/(1-$J$7))</f>
        <v>#REF!</v>
      </c>
      <c r="U237" s="24" t="e">
        <f>IF(M237=0,0,Agents($J$4,$J$5,M237,$J$3)/(1-$J$7))</f>
        <v>#REF!</v>
      </c>
      <c r="V237" s="24" t="e">
        <f>IF(N237=0,0,Agents($J$4,$J$5,N237,$J$3)/(1-$J$7))</f>
        <v>#REF!</v>
      </c>
      <c r="W237" s="24" t="e">
        <f>IF(O237=0,0,Agents($J$4,$J$5,O237,$J$3)/(1-$J$7))</f>
        <v>#REF!</v>
      </c>
      <c r="X237" s="24" t="e">
        <f>IF(P237=0,0,Agents($J$4,$J$5,P237,$J$3)/(1-$J$7))</f>
        <v>#REF!</v>
      </c>
    </row>
    <row r="238" spans="1:24" x14ac:dyDescent="0.25">
      <c r="A238" s="8">
        <v>0.52083333333333337</v>
      </c>
      <c r="B238" s="17"/>
      <c r="C238" s="18">
        <v>5.1724137931034482E-2</v>
      </c>
      <c r="D238" s="18">
        <v>5.5332922318125768E-2</v>
      </c>
      <c r="E238" s="18">
        <v>5.7637950104461107E-2</v>
      </c>
      <c r="F238" s="18">
        <v>5.4974888014117006E-2</v>
      </c>
      <c r="G238" s="18">
        <v>5.1583841906422553E-2</v>
      </c>
      <c r="H238" s="19"/>
      <c r="J238" s="30" t="e">
        <f t="shared" si="29"/>
        <v>#REF!</v>
      </c>
      <c r="K238" s="30" t="e">
        <f t="shared" si="29"/>
        <v>#REF!</v>
      </c>
      <c r="L238" s="30" t="e">
        <f t="shared" si="29"/>
        <v>#REF!</v>
      </c>
      <c r="M238" s="30" t="e">
        <f t="shared" si="29"/>
        <v>#REF!</v>
      </c>
      <c r="N238" s="30" t="e">
        <f t="shared" si="29"/>
        <v>#REF!</v>
      </c>
      <c r="O238" s="30" t="e">
        <f t="shared" si="29"/>
        <v>#REF!</v>
      </c>
      <c r="P238" s="30" t="e">
        <f t="shared" si="29"/>
        <v>#REF!</v>
      </c>
      <c r="R238" s="30" t="e">
        <f>IF(J238=0,0,Agents($J$4,$J$5,J238,$J$3)/(1-$J$7))</f>
        <v>#REF!</v>
      </c>
      <c r="S238" s="30" t="e">
        <f>IF(K238=0,0,Agents($J$4,$J$5,K238,$J$3)/(1-$J$7))</f>
        <v>#REF!</v>
      </c>
      <c r="T238" s="30" t="e">
        <f>IF(L238=0,0,Agents($J$4,$J$5,L238,$J$3)/(1-$J$7))</f>
        <v>#REF!</v>
      </c>
      <c r="U238" s="30" t="e">
        <f>IF(M238=0,0,Agents($J$4,$J$5,M238,$J$3)/(1-$J$7))</f>
        <v>#REF!</v>
      </c>
      <c r="V238" s="30" t="e">
        <f>IF(N238=0,0,Agents($J$4,$J$5,N238,$J$3)/(1-$J$7))</f>
        <v>#REF!</v>
      </c>
      <c r="W238" s="30" t="e">
        <f>IF(O238=0,0,Agents($J$4,$J$5,O238,$J$3)/(1-$J$7))</f>
        <v>#REF!</v>
      </c>
      <c r="X238" s="30" t="e">
        <f>IF(P238=0,0,Agents($J$4,$J$5,P238,$J$3)/(1-$J$7))</f>
        <v>#REF!</v>
      </c>
    </row>
    <row r="239" spans="1:24" x14ac:dyDescent="0.25">
      <c r="A239" s="7">
        <v>0.54166666666666663</v>
      </c>
      <c r="B239" s="11"/>
      <c r="C239" s="12">
        <v>5.4520037278657965E-2</v>
      </c>
      <c r="D239" s="12">
        <v>5.5332922318125768E-2</v>
      </c>
      <c r="E239" s="12">
        <v>5.481135553643849E-2</v>
      </c>
      <c r="F239" s="12">
        <v>5.6332292656440887E-2</v>
      </c>
      <c r="G239" s="12">
        <v>5.4489973844812557E-2</v>
      </c>
      <c r="H239" s="13"/>
      <c r="J239" s="24" t="e">
        <f t="shared" si="29"/>
        <v>#REF!</v>
      </c>
      <c r="K239" s="24" t="e">
        <f t="shared" si="29"/>
        <v>#REF!</v>
      </c>
      <c r="L239" s="24" t="e">
        <f t="shared" si="29"/>
        <v>#REF!</v>
      </c>
      <c r="M239" s="24" t="e">
        <f t="shared" si="29"/>
        <v>#REF!</v>
      </c>
      <c r="N239" s="24" t="e">
        <f t="shared" si="29"/>
        <v>#REF!</v>
      </c>
      <c r="O239" s="24" t="e">
        <f t="shared" si="29"/>
        <v>#REF!</v>
      </c>
      <c r="P239" s="24" t="e">
        <f t="shared" si="29"/>
        <v>#REF!</v>
      </c>
      <c r="R239" s="24" t="e">
        <f>IF(J239=0,0,Agents($J$4,$J$5,J239,$J$3)/(1-$J$7))</f>
        <v>#REF!</v>
      </c>
      <c r="S239" s="24" t="e">
        <f>IF(K239=0,0,Agents($J$4,$J$5,K239,$J$3)/(1-$J$7))</f>
        <v>#REF!</v>
      </c>
      <c r="T239" s="24" t="e">
        <f>IF(L239=0,0,Agents($J$4,$J$5,L239,$J$3)/(1-$J$7))</f>
        <v>#REF!</v>
      </c>
      <c r="U239" s="24" t="e">
        <f>IF(M239=0,0,Agents($J$4,$J$5,M239,$J$3)/(1-$J$7))</f>
        <v>#REF!</v>
      </c>
      <c r="V239" s="24" t="e">
        <f>IF(N239=0,0,Agents($J$4,$J$5,N239,$J$3)/(1-$J$7))</f>
        <v>#REF!</v>
      </c>
      <c r="W239" s="24" t="e">
        <f>IF(O239=0,0,Agents($J$4,$J$5,O239,$J$3)/(1-$J$7))</f>
        <v>#REF!</v>
      </c>
      <c r="X239" s="24" t="e">
        <f>IF(P239=0,0,Agents($J$4,$J$5,P239,$J$3)/(1-$J$7))</f>
        <v>#REF!</v>
      </c>
    </row>
    <row r="240" spans="1:24" x14ac:dyDescent="0.25">
      <c r="A240" s="8">
        <v>0.5625</v>
      </c>
      <c r="B240" s="17"/>
      <c r="C240" s="18">
        <v>5.778191985088537E-2</v>
      </c>
      <c r="D240" s="18">
        <v>5.5641183723797782E-2</v>
      </c>
      <c r="E240" s="18">
        <v>5.972717217647782E-2</v>
      </c>
      <c r="F240" s="18">
        <v>5.8368399619926702E-2</v>
      </c>
      <c r="G240" s="18">
        <v>6.0592850915431561E-2</v>
      </c>
      <c r="H240" s="19"/>
      <c r="J240" s="30" t="e">
        <f t="shared" si="29"/>
        <v>#REF!</v>
      </c>
      <c r="K240" s="30" t="e">
        <f t="shared" si="29"/>
        <v>#REF!</v>
      </c>
      <c r="L240" s="30" t="e">
        <f t="shared" si="29"/>
        <v>#REF!</v>
      </c>
      <c r="M240" s="30" t="e">
        <f t="shared" si="29"/>
        <v>#REF!</v>
      </c>
      <c r="N240" s="30" t="e">
        <f t="shared" si="29"/>
        <v>#REF!</v>
      </c>
      <c r="O240" s="30" t="e">
        <f t="shared" si="29"/>
        <v>#REF!</v>
      </c>
      <c r="P240" s="30" t="e">
        <f t="shared" si="29"/>
        <v>#REF!</v>
      </c>
      <c r="R240" s="30" t="e">
        <f>IF(J240=0,0,Agents($J$4,$J$5,J240,$J$3)/(1-$J$7))</f>
        <v>#REF!</v>
      </c>
      <c r="S240" s="30" t="e">
        <f>IF(K240=0,0,Agents($J$4,$J$5,K240,$J$3)/(1-$J$7))</f>
        <v>#REF!</v>
      </c>
      <c r="T240" s="30" t="e">
        <f>IF(L240=0,0,Agents($J$4,$J$5,L240,$J$3)/(1-$J$7))</f>
        <v>#REF!</v>
      </c>
      <c r="U240" s="30" t="e">
        <f>IF(M240=0,0,Agents($J$4,$J$5,M240,$J$3)/(1-$J$7))</f>
        <v>#REF!</v>
      </c>
      <c r="V240" s="30" t="e">
        <f>IF(N240=0,0,Agents($J$4,$J$5,N240,$J$3)/(1-$J$7))</f>
        <v>#REF!</v>
      </c>
      <c r="W240" s="30" t="e">
        <f>IF(O240=0,0,Agents($J$4,$J$5,O240,$J$3)/(1-$J$7))</f>
        <v>#REF!</v>
      </c>
      <c r="X240" s="30" t="e">
        <f>IF(P240=0,0,Agents($J$4,$J$5,P240,$J$3)/(1-$J$7))</f>
        <v>#REF!</v>
      </c>
    </row>
    <row r="241" spans="1:24" x14ac:dyDescent="0.25">
      <c r="A241" s="7">
        <v>0.58333333333333337</v>
      </c>
      <c r="B241" s="11"/>
      <c r="C241" s="12">
        <v>5.591798695246971E-2</v>
      </c>
      <c r="D241" s="12">
        <v>5.6874229346485818E-2</v>
      </c>
      <c r="E241" s="12">
        <v>6.0341649256482735E-2</v>
      </c>
      <c r="F241" s="12">
        <v>6.4476720510384139E-2</v>
      </c>
      <c r="G241" s="12">
        <v>5.9430398140075558E-2</v>
      </c>
      <c r="H241" s="13"/>
      <c r="J241" s="24" t="e">
        <f t="shared" si="29"/>
        <v>#REF!</v>
      </c>
      <c r="K241" s="24" t="e">
        <f t="shared" si="29"/>
        <v>#REF!</v>
      </c>
      <c r="L241" s="24" t="e">
        <f t="shared" si="29"/>
        <v>#REF!</v>
      </c>
      <c r="M241" s="24" t="e">
        <f t="shared" si="29"/>
        <v>#REF!</v>
      </c>
      <c r="N241" s="24" t="e">
        <f t="shared" si="29"/>
        <v>#REF!</v>
      </c>
      <c r="O241" s="24" t="e">
        <f t="shared" si="29"/>
        <v>#REF!</v>
      </c>
      <c r="P241" s="24" t="e">
        <f t="shared" si="29"/>
        <v>#REF!</v>
      </c>
      <c r="R241" s="24" t="e">
        <f>IF(J241=0,0,Agents($J$4,$J$5,J241,$J$3)/(1-$J$7))</f>
        <v>#REF!</v>
      </c>
      <c r="S241" s="24" t="e">
        <f>IF(K241=0,0,Agents($J$4,$J$5,K241,$J$3)/(1-$J$7))</f>
        <v>#REF!</v>
      </c>
      <c r="T241" s="24" t="e">
        <f>IF(L241=0,0,Agents($J$4,$J$5,L241,$J$3)/(1-$J$7))</f>
        <v>#REF!</v>
      </c>
      <c r="U241" s="24" t="e">
        <f>IF(M241=0,0,Agents($J$4,$J$5,M241,$J$3)/(1-$J$7))</f>
        <v>#REF!</v>
      </c>
      <c r="V241" s="24" t="e">
        <f>IF(N241=0,0,Agents($J$4,$J$5,N241,$J$3)/(1-$J$7))</f>
        <v>#REF!</v>
      </c>
      <c r="W241" s="24" t="e">
        <f>IF(O241=0,0,Agents($J$4,$J$5,O241,$J$3)/(1-$J$7))</f>
        <v>#REF!</v>
      </c>
      <c r="X241" s="24" t="e">
        <f>IF(P241=0,0,Agents($J$4,$J$5,P241,$J$3)/(1-$J$7))</f>
        <v>#REF!</v>
      </c>
    </row>
    <row r="242" spans="1:24" x14ac:dyDescent="0.25">
      <c r="A242" s="8">
        <v>0.60416666666666663</v>
      </c>
      <c r="B242" s="17"/>
      <c r="C242" s="18">
        <v>5.6694625660142904E-2</v>
      </c>
      <c r="D242" s="18">
        <v>6.0573366214549937E-2</v>
      </c>
      <c r="E242" s="18">
        <v>5.9112695096472899E-2</v>
      </c>
      <c r="F242" s="18">
        <v>5.9725804262250576E-2</v>
      </c>
      <c r="G242" s="18">
        <v>5.5797733217088058E-2</v>
      </c>
      <c r="H242" s="19"/>
      <c r="J242" s="30" t="e">
        <f t="shared" si="29"/>
        <v>#REF!</v>
      </c>
      <c r="K242" s="30" t="e">
        <f t="shared" si="29"/>
        <v>#REF!</v>
      </c>
      <c r="L242" s="30" t="e">
        <f t="shared" si="29"/>
        <v>#REF!</v>
      </c>
      <c r="M242" s="30" t="e">
        <f t="shared" si="29"/>
        <v>#REF!</v>
      </c>
      <c r="N242" s="30" t="e">
        <f t="shared" si="29"/>
        <v>#REF!</v>
      </c>
      <c r="O242" s="30" t="e">
        <f t="shared" si="29"/>
        <v>#REF!</v>
      </c>
      <c r="P242" s="30" t="e">
        <f t="shared" si="29"/>
        <v>#REF!</v>
      </c>
      <c r="R242" s="30" t="e">
        <f>IF(J242=0,0,Agents($J$4,$J$5,J242,$J$3)/(1-$J$7))</f>
        <v>#REF!</v>
      </c>
      <c r="S242" s="30" t="e">
        <f>IF(K242=0,0,Agents($J$4,$J$5,K242,$J$3)/(1-$J$7))</f>
        <v>#REF!</v>
      </c>
      <c r="T242" s="30" t="e">
        <f>IF(L242=0,0,Agents($J$4,$J$5,L242,$J$3)/(1-$J$7))</f>
        <v>#REF!</v>
      </c>
      <c r="U242" s="30" t="e">
        <f>IF(M242=0,0,Agents($J$4,$J$5,M242,$J$3)/(1-$J$7))</f>
        <v>#REF!</v>
      </c>
      <c r="V242" s="30" t="e">
        <f>IF(N242=0,0,Agents($J$4,$J$5,N242,$J$3)/(1-$J$7))</f>
        <v>#REF!</v>
      </c>
      <c r="W242" s="30" t="e">
        <f>IF(O242=0,0,Agents($J$4,$J$5,O242,$J$3)/(1-$J$7))</f>
        <v>#REF!</v>
      </c>
      <c r="X242" s="30" t="e">
        <f>IF(P242=0,0,Agents($J$4,$J$5,P242,$J$3)/(1-$J$7))</f>
        <v>#REF!</v>
      </c>
    </row>
    <row r="243" spans="1:24" x14ac:dyDescent="0.25">
      <c r="A243" s="7">
        <v>0.625</v>
      </c>
      <c r="B243" s="11"/>
      <c r="C243" s="12">
        <v>6.0733146940043489E-2</v>
      </c>
      <c r="D243" s="12">
        <v>5.6720098643649818E-2</v>
      </c>
      <c r="E243" s="12">
        <v>5.6163205112449308E-2</v>
      </c>
      <c r="F243" s="12">
        <v>6.1761911225736391E-2</v>
      </c>
      <c r="G243" s="12">
        <v>5.3036907875617552E-2</v>
      </c>
      <c r="H243" s="13"/>
      <c r="J243" s="24" t="e">
        <f t="shared" si="29"/>
        <v>#REF!</v>
      </c>
      <c r="K243" s="24" t="e">
        <f t="shared" si="29"/>
        <v>#REF!</v>
      </c>
      <c r="L243" s="24" t="e">
        <f t="shared" si="29"/>
        <v>#REF!</v>
      </c>
      <c r="M243" s="24" t="e">
        <f t="shared" si="29"/>
        <v>#REF!</v>
      </c>
      <c r="N243" s="24" t="e">
        <f t="shared" si="29"/>
        <v>#REF!</v>
      </c>
      <c r="O243" s="24" t="e">
        <f t="shared" si="29"/>
        <v>#REF!</v>
      </c>
      <c r="P243" s="24" t="e">
        <f t="shared" si="29"/>
        <v>#REF!</v>
      </c>
      <c r="R243" s="24" t="e">
        <f>IF(J243=0,0,Agents($J$4,$J$5,J243,$J$3)/(1-$J$7))</f>
        <v>#REF!</v>
      </c>
      <c r="S243" s="24" t="e">
        <f>IF(K243=0,0,Agents($J$4,$J$5,K243,$J$3)/(1-$J$7))</f>
        <v>#REF!</v>
      </c>
      <c r="T243" s="24" t="e">
        <f>IF(L243=0,0,Agents($J$4,$J$5,L243,$J$3)/(1-$J$7))</f>
        <v>#REF!</v>
      </c>
      <c r="U243" s="24" t="e">
        <f>IF(M243=0,0,Agents($J$4,$J$5,M243,$J$3)/(1-$J$7))</f>
        <v>#REF!</v>
      </c>
      <c r="V243" s="24" t="e">
        <f>IF(N243=0,0,Agents($J$4,$J$5,N243,$J$3)/(1-$J$7))</f>
        <v>#REF!</v>
      </c>
      <c r="W243" s="24" t="e">
        <f>IF(O243=0,0,Agents($J$4,$J$5,O243,$J$3)/(1-$J$7))</f>
        <v>#REF!</v>
      </c>
      <c r="X243" s="24" t="e">
        <f>IF(P243=0,0,Agents($J$4,$J$5,P243,$J$3)/(1-$J$7))</f>
        <v>#REF!</v>
      </c>
    </row>
    <row r="244" spans="1:24" x14ac:dyDescent="0.25">
      <c r="A244" s="8">
        <v>0.64583333333333337</v>
      </c>
      <c r="B244" s="17"/>
      <c r="C244" s="18">
        <v>5.6539297918608261E-2</v>
      </c>
      <c r="D244" s="18">
        <v>5.7336621454993832E-2</v>
      </c>
      <c r="E244" s="18">
        <v>5.3213715128425709E-2</v>
      </c>
      <c r="F244" s="18">
        <v>5.6060811727976112E-2</v>
      </c>
      <c r="G244" s="18">
        <v>5.4344667247893053E-2</v>
      </c>
      <c r="H244" s="19"/>
      <c r="J244" s="30" t="e">
        <f t="shared" si="29"/>
        <v>#REF!</v>
      </c>
      <c r="K244" s="30" t="e">
        <f t="shared" si="29"/>
        <v>#REF!</v>
      </c>
      <c r="L244" s="30" t="e">
        <f t="shared" si="29"/>
        <v>#REF!</v>
      </c>
      <c r="M244" s="30" t="e">
        <f t="shared" si="29"/>
        <v>#REF!</v>
      </c>
      <c r="N244" s="30" t="e">
        <f t="shared" si="29"/>
        <v>#REF!</v>
      </c>
      <c r="O244" s="30" t="e">
        <f t="shared" si="29"/>
        <v>#REF!</v>
      </c>
      <c r="P244" s="30" t="e">
        <f t="shared" si="29"/>
        <v>#REF!</v>
      </c>
      <c r="R244" s="30" t="e">
        <f>IF(J244=0,0,Agents($J$4,$J$5,J244,$J$3)/(1-$J$7))</f>
        <v>#REF!</v>
      </c>
      <c r="S244" s="30" t="e">
        <f>IF(K244=0,0,Agents($J$4,$J$5,K244,$J$3)/(1-$J$7))</f>
        <v>#REF!</v>
      </c>
      <c r="T244" s="30" t="e">
        <f>IF(L244=0,0,Agents($J$4,$J$5,L244,$J$3)/(1-$J$7))</f>
        <v>#REF!</v>
      </c>
      <c r="U244" s="30" t="e">
        <f>IF(M244=0,0,Agents($J$4,$J$5,M244,$J$3)/(1-$J$7))</f>
        <v>#REF!</v>
      </c>
      <c r="V244" s="30" t="e">
        <f>IF(N244=0,0,Agents($J$4,$J$5,N244,$J$3)/(1-$J$7))</f>
        <v>#REF!</v>
      </c>
      <c r="W244" s="30" t="e">
        <f>IF(O244=0,0,Agents($J$4,$J$5,O244,$J$3)/(1-$J$7))</f>
        <v>#REF!</v>
      </c>
      <c r="X244" s="30" t="e">
        <f>IF(P244=0,0,Agents($J$4,$J$5,P244,$J$3)/(1-$J$7))</f>
        <v>#REF!</v>
      </c>
    </row>
    <row r="245" spans="1:24" x14ac:dyDescent="0.25">
      <c r="A245" s="7">
        <v>0.66666666666666663</v>
      </c>
      <c r="B245" s="11"/>
      <c r="C245" s="12">
        <v>5.3432743087915499E-2</v>
      </c>
      <c r="D245" s="12">
        <v>4.7163995067817509E-2</v>
      </c>
      <c r="E245" s="12">
        <v>4.8789480152390319E-2</v>
      </c>
      <c r="F245" s="12">
        <v>5.2124338265236866E-2</v>
      </c>
      <c r="G245" s="12">
        <v>4.1993606509735541E-2</v>
      </c>
      <c r="H245" s="13"/>
      <c r="J245" s="24" t="e">
        <f t="shared" si="29"/>
        <v>#REF!</v>
      </c>
      <c r="K245" s="24" t="e">
        <f t="shared" si="29"/>
        <v>#REF!</v>
      </c>
      <c r="L245" s="24" t="e">
        <f t="shared" si="29"/>
        <v>#REF!</v>
      </c>
      <c r="M245" s="24" t="e">
        <f t="shared" si="29"/>
        <v>#REF!</v>
      </c>
      <c r="N245" s="24" t="e">
        <f t="shared" si="29"/>
        <v>#REF!</v>
      </c>
      <c r="O245" s="24" t="e">
        <f t="shared" si="29"/>
        <v>#REF!</v>
      </c>
      <c r="P245" s="24" t="e">
        <f t="shared" si="29"/>
        <v>#REF!</v>
      </c>
      <c r="R245" s="24" t="e">
        <f>IF(J245=0,0,Agents($J$4,$J$5,J245,$J$3)/(1-$J$7))</f>
        <v>#REF!</v>
      </c>
      <c r="S245" s="24" t="e">
        <f>IF(K245=0,0,Agents($J$4,$J$5,K245,$J$3)/(1-$J$7))</f>
        <v>#REF!</v>
      </c>
      <c r="T245" s="24" t="e">
        <f>IF(L245=0,0,Agents($J$4,$J$5,L245,$J$3)/(1-$J$7))</f>
        <v>#REF!</v>
      </c>
      <c r="U245" s="24" t="e">
        <f>IF(M245=0,0,Agents($J$4,$J$5,M245,$J$3)/(1-$J$7))</f>
        <v>#REF!</v>
      </c>
      <c r="V245" s="24" t="e">
        <f>IF(N245=0,0,Agents($J$4,$J$5,N245,$J$3)/(1-$J$7))</f>
        <v>#REF!</v>
      </c>
      <c r="W245" s="24" t="e">
        <f>IF(O245=0,0,Agents($J$4,$J$5,O245,$J$3)/(1-$J$7))</f>
        <v>#REF!</v>
      </c>
      <c r="X245" s="24" t="e">
        <f>IF(P245=0,0,Agents($J$4,$J$5,P245,$J$3)/(1-$J$7))</f>
        <v>#REF!</v>
      </c>
    </row>
    <row r="246" spans="1:24" x14ac:dyDescent="0.25">
      <c r="A246" s="8">
        <v>0.6875</v>
      </c>
      <c r="B246" s="17"/>
      <c r="C246" s="18">
        <v>4.4423734078906492E-2</v>
      </c>
      <c r="D246" s="18">
        <v>3.5912453760789151E-2</v>
      </c>
      <c r="E246" s="18">
        <v>3.8466265208307732E-2</v>
      </c>
      <c r="F246" s="18">
        <v>3.8143070449300938E-2</v>
      </c>
      <c r="G246" s="18">
        <v>3.0223772159256031E-2</v>
      </c>
      <c r="H246" s="19"/>
      <c r="J246" s="30" t="e">
        <f t="shared" si="29"/>
        <v>#REF!</v>
      </c>
      <c r="K246" s="30" t="e">
        <f t="shared" si="29"/>
        <v>#REF!</v>
      </c>
      <c r="L246" s="30" t="e">
        <f t="shared" si="29"/>
        <v>#REF!</v>
      </c>
      <c r="M246" s="30" t="e">
        <f t="shared" si="29"/>
        <v>#REF!</v>
      </c>
      <c r="N246" s="30" t="e">
        <f t="shared" si="29"/>
        <v>#REF!</v>
      </c>
      <c r="O246" s="30" t="e">
        <f t="shared" si="29"/>
        <v>#REF!</v>
      </c>
      <c r="P246" s="30" t="e">
        <f t="shared" si="29"/>
        <v>#REF!</v>
      </c>
      <c r="R246" s="30" t="e">
        <f>IF(J246=0,0,Agents($J$4,$J$5,J246,$J$3)/(1-$J$7))</f>
        <v>#REF!</v>
      </c>
      <c r="S246" s="30" t="e">
        <f>IF(K246=0,0,Agents($J$4,$J$5,K246,$J$3)/(1-$J$7))</f>
        <v>#REF!</v>
      </c>
      <c r="T246" s="30" t="e">
        <f>IF(L246=0,0,Agents($J$4,$J$5,L246,$J$3)/(1-$J$7))</f>
        <v>#REF!</v>
      </c>
      <c r="U246" s="30" t="e">
        <f>IF(M246=0,0,Agents($J$4,$J$5,M246,$J$3)/(1-$J$7))</f>
        <v>#REF!</v>
      </c>
      <c r="V246" s="30" t="e">
        <f>IF(N246=0,0,Agents($J$4,$J$5,N246,$J$3)/(1-$J$7))</f>
        <v>#REF!</v>
      </c>
      <c r="W246" s="30" t="e">
        <f>IF(O246=0,0,Agents($J$4,$J$5,O246,$J$3)/(1-$J$7))</f>
        <v>#REF!</v>
      </c>
      <c r="X246" s="30" t="e">
        <f>IF(P246=0,0,Agents($J$4,$J$5,P246,$J$3)/(1-$J$7))</f>
        <v>#REF!</v>
      </c>
    </row>
    <row r="247" spans="1:24" x14ac:dyDescent="0.25">
      <c r="A247" s="7">
        <v>0.70833333333333337</v>
      </c>
      <c r="B247" s="11"/>
      <c r="C247" s="12">
        <v>2.2988505747126436E-2</v>
      </c>
      <c r="D247" s="12">
        <v>2.2348951911220716E-2</v>
      </c>
      <c r="E247" s="12">
        <v>1.9417475728155338E-2</v>
      </c>
      <c r="F247" s="12">
        <v>2.4704764490294556E-2</v>
      </c>
      <c r="G247" s="12">
        <v>1.4675966288869515E-2</v>
      </c>
      <c r="H247" s="13"/>
      <c r="J247" s="24" t="e">
        <f t="shared" si="29"/>
        <v>#REF!</v>
      </c>
      <c r="K247" s="24" t="e">
        <f t="shared" si="29"/>
        <v>#REF!</v>
      </c>
      <c r="L247" s="24" t="e">
        <f t="shared" si="29"/>
        <v>#REF!</v>
      </c>
      <c r="M247" s="24" t="e">
        <f t="shared" si="29"/>
        <v>#REF!</v>
      </c>
      <c r="N247" s="24" t="e">
        <f t="shared" si="29"/>
        <v>#REF!</v>
      </c>
      <c r="O247" s="24" t="e">
        <f t="shared" si="29"/>
        <v>#REF!</v>
      </c>
      <c r="P247" s="24" t="e">
        <f t="shared" si="29"/>
        <v>#REF!</v>
      </c>
      <c r="R247" s="24" t="e">
        <f>IF(J247=0,0,Agents($J$4,$J$5,J247,$J$3)/(1-$J$7))</f>
        <v>#REF!</v>
      </c>
      <c r="S247" s="24" t="e">
        <f>IF(K247=0,0,Agents($J$4,$J$5,K247,$J$3)/(1-$J$7))</f>
        <v>#REF!</v>
      </c>
      <c r="T247" s="24" t="e">
        <f>IF(L247=0,0,Agents($J$4,$J$5,L247,$J$3)/(1-$J$7))</f>
        <v>#REF!</v>
      </c>
      <c r="U247" s="24" t="e">
        <f>IF(M247=0,0,Agents($J$4,$J$5,M247,$J$3)/(1-$J$7))</f>
        <v>#REF!</v>
      </c>
      <c r="V247" s="24" t="e">
        <f>IF(N247=0,0,Agents($J$4,$J$5,N247,$J$3)/(1-$J$7))</f>
        <v>#REF!</v>
      </c>
      <c r="W247" s="24" t="e">
        <f>IF(O247=0,0,Agents($J$4,$J$5,O247,$J$3)/(1-$J$7))</f>
        <v>#REF!</v>
      </c>
      <c r="X247" s="24" t="e">
        <f>IF(P247=0,0,Agents($J$4,$J$5,P247,$J$3)/(1-$J$7))</f>
        <v>#REF!</v>
      </c>
    </row>
    <row r="248" spans="1:24" x14ac:dyDescent="0.25">
      <c r="A248" s="8">
        <v>0.72916666666666663</v>
      </c>
      <c r="B248" s="17"/>
      <c r="C248" s="18">
        <v>1.3668841255048152E-2</v>
      </c>
      <c r="D248" s="18">
        <v>9.7102342786683105E-3</v>
      </c>
      <c r="E248" s="18">
        <v>1.1552169104092418E-2</v>
      </c>
      <c r="F248" s="18">
        <v>1.2080901316682503E-2</v>
      </c>
      <c r="G248" s="18">
        <v>1.0462074978204011E-2</v>
      </c>
      <c r="H248" s="19"/>
      <c r="J248" s="30" t="e">
        <f t="shared" si="29"/>
        <v>#REF!</v>
      </c>
      <c r="K248" s="30" t="e">
        <f t="shared" si="29"/>
        <v>#REF!</v>
      </c>
      <c r="L248" s="30" t="e">
        <f t="shared" si="29"/>
        <v>#REF!</v>
      </c>
      <c r="M248" s="30" t="e">
        <f t="shared" si="29"/>
        <v>#REF!</v>
      </c>
      <c r="N248" s="30" t="e">
        <f t="shared" si="29"/>
        <v>#REF!</v>
      </c>
      <c r="O248" s="30" t="e">
        <f t="shared" si="29"/>
        <v>#REF!</v>
      </c>
      <c r="P248" s="30" t="e">
        <f t="shared" si="29"/>
        <v>#REF!</v>
      </c>
      <c r="R248" s="30" t="e">
        <f>IF(J248=0,0,Agents($J$4,$J$5,J248,$J$3)/(1-$J$7))</f>
        <v>#REF!</v>
      </c>
      <c r="S248" s="30" t="e">
        <f>IF(K248=0,0,Agents($J$4,$J$5,K248,$J$3)/(1-$J$7))</f>
        <v>#REF!</v>
      </c>
      <c r="T248" s="30" t="e">
        <f>IF(L248=0,0,Agents($J$4,$J$5,L248,$J$3)/(1-$J$7))</f>
        <v>#REF!</v>
      </c>
      <c r="U248" s="30" t="e">
        <f>IF(M248=0,0,Agents($J$4,$J$5,M248,$J$3)/(1-$J$7))</f>
        <v>#REF!</v>
      </c>
      <c r="V248" s="30" t="e">
        <f>IF(N248=0,0,Agents($J$4,$J$5,N248,$J$3)/(1-$J$7))</f>
        <v>#REF!</v>
      </c>
      <c r="W248" s="30" t="e">
        <f>IF(O248=0,0,Agents($J$4,$J$5,O248,$J$3)/(1-$J$7))</f>
        <v>#REF!</v>
      </c>
      <c r="X248" s="30" t="e">
        <f>IF(P248=0,0,Agents($J$4,$J$5,P248,$J$3)/(1-$J$7))</f>
        <v>#REF!</v>
      </c>
    </row>
    <row r="249" spans="1:24" x14ac:dyDescent="0.25">
      <c r="A249" s="7">
        <v>0.75</v>
      </c>
      <c r="B249" s="11"/>
      <c r="C249" s="12">
        <v>7.1450761105933524E-3</v>
      </c>
      <c r="D249" s="12">
        <v>5.0863131935881632E-3</v>
      </c>
      <c r="E249" s="12">
        <v>3.1952808160255622E-3</v>
      </c>
      <c r="F249" s="12">
        <v>4.4794353196687935E-3</v>
      </c>
      <c r="G249" s="12">
        <v>2.7608253414705027E-3</v>
      </c>
      <c r="H249" s="13"/>
      <c r="J249" s="24" t="e">
        <f t="shared" si="29"/>
        <v>#REF!</v>
      </c>
      <c r="K249" s="24" t="e">
        <f t="shared" si="29"/>
        <v>#REF!</v>
      </c>
      <c r="L249" s="24" t="e">
        <f t="shared" si="29"/>
        <v>#REF!</v>
      </c>
      <c r="M249" s="24" t="e">
        <f t="shared" si="29"/>
        <v>#REF!</v>
      </c>
      <c r="N249" s="24" t="e">
        <f t="shared" si="29"/>
        <v>#REF!</v>
      </c>
      <c r="O249" s="24" t="e">
        <f t="shared" si="29"/>
        <v>#REF!</v>
      </c>
      <c r="P249" s="24" t="e">
        <f t="shared" si="29"/>
        <v>#REF!</v>
      </c>
      <c r="R249" s="24" t="e">
        <f>IF(J249=0,0,Agents($J$4,$J$5,J249,$J$3)/(1-$J$7))</f>
        <v>#REF!</v>
      </c>
      <c r="S249" s="24" t="e">
        <f>IF(K249=0,0,Agents($J$4,$J$5,K249,$J$3)/(1-$J$7))</f>
        <v>#REF!</v>
      </c>
      <c r="T249" s="24" t="e">
        <f>IF(L249=0,0,Agents($J$4,$J$5,L249,$J$3)/(1-$J$7))</f>
        <v>#REF!</v>
      </c>
      <c r="U249" s="24" t="e">
        <f>IF(M249=0,0,Agents($J$4,$J$5,M249,$J$3)/(1-$J$7))</f>
        <v>#REF!</v>
      </c>
      <c r="V249" s="24" t="e">
        <f>IF(N249=0,0,Agents($J$4,$J$5,N249,$J$3)/(1-$J$7))</f>
        <v>#REF!</v>
      </c>
      <c r="W249" s="24" t="e">
        <f>IF(O249=0,0,Agents($J$4,$J$5,O249,$J$3)/(1-$J$7))</f>
        <v>#REF!</v>
      </c>
      <c r="X249" s="24" t="e">
        <f>IF(P249=0,0,Agents($J$4,$J$5,P249,$J$3)/(1-$J$7))</f>
        <v>#REF!</v>
      </c>
    </row>
    <row r="250" spans="1:24" x14ac:dyDescent="0.25">
      <c r="A250" s="8">
        <v>0.77083333333333337</v>
      </c>
      <c r="B250" s="17"/>
      <c r="C250" s="18">
        <v>3.2618825722273998E-3</v>
      </c>
      <c r="D250" s="18">
        <v>2.003699136868064E-3</v>
      </c>
      <c r="E250" s="18">
        <v>1.5976404080127811E-3</v>
      </c>
      <c r="F250" s="18">
        <v>2.5790688204153658E-3</v>
      </c>
      <c r="G250" s="18">
        <v>2.0342923568730021E-3</v>
      </c>
      <c r="H250" s="19"/>
      <c r="J250" s="30" t="e">
        <f t="shared" si="29"/>
        <v>#REF!</v>
      </c>
      <c r="K250" s="30" t="e">
        <f t="shared" si="29"/>
        <v>#REF!</v>
      </c>
      <c r="L250" s="30" t="e">
        <f t="shared" si="29"/>
        <v>#REF!</v>
      </c>
      <c r="M250" s="30" t="e">
        <f t="shared" si="29"/>
        <v>#REF!</v>
      </c>
      <c r="N250" s="30" t="e">
        <f t="shared" si="29"/>
        <v>#REF!</v>
      </c>
      <c r="O250" s="30" t="e">
        <f t="shared" si="29"/>
        <v>#REF!</v>
      </c>
      <c r="P250" s="30" t="e">
        <f t="shared" si="29"/>
        <v>#REF!</v>
      </c>
      <c r="R250" s="30" t="e">
        <f>IF(J250=0,0,Agents($J$4,$J$5,J250,$J$3)/(1-$J$7))</f>
        <v>#REF!</v>
      </c>
      <c r="S250" s="30" t="e">
        <f>IF(K250=0,0,Agents($J$4,$J$5,K250,$J$3)/(1-$J$7))</f>
        <v>#REF!</v>
      </c>
      <c r="T250" s="30" t="e">
        <f>IF(L250=0,0,Agents($J$4,$J$5,L250,$J$3)/(1-$J$7))</f>
        <v>#REF!</v>
      </c>
      <c r="U250" s="30" t="e">
        <f>IF(M250=0,0,Agents($J$4,$J$5,M250,$J$3)/(1-$J$7))</f>
        <v>#REF!</v>
      </c>
      <c r="V250" s="30" t="e">
        <f>IF(N250=0,0,Agents($J$4,$J$5,N250,$J$3)/(1-$J$7))</f>
        <v>#REF!</v>
      </c>
      <c r="W250" s="30" t="e">
        <f>IF(O250=0,0,Agents($J$4,$J$5,O250,$J$3)/(1-$J$7))</f>
        <v>#REF!</v>
      </c>
      <c r="X250" s="30" t="e">
        <f>IF(P250=0,0,Agents($J$4,$J$5,P250,$J$3)/(1-$J$7))</f>
        <v>#REF!</v>
      </c>
    </row>
    <row r="251" spans="1:24" x14ac:dyDescent="0.25">
      <c r="A251" s="7">
        <v>0.79166666666666663</v>
      </c>
      <c r="B251" s="11"/>
      <c r="C251" s="12">
        <v>9.3196644920782849E-4</v>
      </c>
      <c r="D251" s="12">
        <v>4.623921085080148E-4</v>
      </c>
      <c r="E251" s="12">
        <v>8.6026791200688219E-4</v>
      </c>
      <c r="F251" s="12">
        <v>5.4296185692955066E-4</v>
      </c>
      <c r="G251" s="12">
        <v>1.4530659691950015E-3</v>
      </c>
      <c r="H251" s="13"/>
      <c r="J251" s="24" t="e">
        <f t="shared" si="29"/>
        <v>#REF!</v>
      </c>
      <c r="K251" s="24" t="e">
        <f t="shared" si="29"/>
        <v>#REF!</v>
      </c>
      <c r="L251" s="24" t="e">
        <f t="shared" si="29"/>
        <v>#REF!</v>
      </c>
      <c r="M251" s="24" t="e">
        <f t="shared" si="29"/>
        <v>#REF!</v>
      </c>
      <c r="N251" s="24" t="e">
        <f t="shared" si="29"/>
        <v>#REF!</v>
      </c>
      <c r="O251" s="24" t="e">
        <f t="shared" si="29"/>
        <v>#REF!</v>
      </c>
      <c r="P251" s="24" t="e">
        <f t="shared" si="29"/>
        <v>#REF!</v>
      </c>
      <c r="R251" s="24" t="e">
        <f>IF(J251=0,0,Agents($J$4,$J$5,J251,$J$3)/(1-$J$7))</f>
        <v>#REF!</v>
      </c>
      <c r="S251" s="24" t="e">
        <f>IF(K251=0,0,Agents($J$4,$J$5,K251,$J$3)/(1-$J$7))</f>
        <v>#REF!</v>
      </c>
      <c r="T251" s="24" t="e">
        <f>IF(L251=0,0,Agents($J$4,$J$5,L251,$J$3)/(1-$J$7))</f>
        <v>#REF!</v>
      </c>
      <c r="U251" s="24" t="e">
        <f>IF(M251=0,0,Agents($J$4,$J$5,M251,$J$3)/(1-$J$7))</f>
        <v>#REF!</v>
      </c>
      <c r="V251" s="24" t="e">
        <f>IF(N251=0,0,Agents($J$4,$J$5,N251,$J$3)/(1-$J$7))</f>
        <v>#REF!</v>
      </c>
      <c r="W251" s="24" t="e">
        <f>IF(O251=0,0,Agents($J$4,$J$5,O251,$J$3)/(1-$J$7))</f>
        <v>#REF!</v>
      </c>
      <c r="X251" s="24" t="e">
        <f>IF(P251=0,0,Agents($J$4,$J$5,P251,$J$3)/(1-$J$7))</f>
        <v>#REF!</v>
      </c>
    </row>
    <row r="252" spans="1:24" x14ac:dyDescent="0.25">
      <c r="A252" s="9">
        <v>0.8125</v>
      </c>
      <c r="B252" s="17"/>
      <c r="C252" s="18">
        <v>4.6598322460391424E-4</v>
      </c>
      <c r="D252" s="18">
        <v>3.0826140567200987E-4</v>
      </c>
      <c r="E252" s="18">
        <v>1.2289541600098315E-4</v>
      </c>
      <c r="F252" s="18">
        <v>5.4296185692955066E-4</v>
      </c>
      <c r="G252" s="18">
        <v>4.3591979075850045E-4</v>
      </c>
      <c r="H252" s="19"/>
      <c r="J252" s="30" t="e">
        <f t="shared" si="29"/>
        <v>#REF!</v>
      </c>
      <c r="K252" s="30" t="e">
        <f t="shared" si="29"/>
        <v>#REF!</v>
      </c>
      <c r="L252" s="30" t="e">
        <f t="shared" si="29"/>
        <v>#REF!</v>
      </c>
      <c r="M252" s="30" t="e">
        <f t="shared" si="29"/>
        <v>#REF!</v>
      </c>
      <c r="N252" s="30" t="e">
        <f t="shared" si="29"/>
        <v>#REF!</v>
      </c>
      <c r="O252" s="30" t="e">
        <f t="shared" si="29"/>
        <v>#REF!</v>
      </c>
      <c r="P252" s="30" t="e">
        <f t="shared" si="29"/>
        <v>#REF!</v>
      </c>
      <c r="R252" s="30" t="e">
        <f>IF(J252=0,0,Agents($J$4,$J$5,J252,$J$3)/(1-$J$7))</f>
        <v>#REF!</v>
      </c>
      <c r="S252" s="30" t="e">
        <f>IF(K252=0,0,Agents($J$4,$J$5,K252,$J$3)/(1-$J$7))</f>
        <v>#REF!</v>
      </c>
      <c r="T252" s="30" t="e">
        <f>IF(L252=0,0,Agents($J$4,$J$5,L252,$J$3)/(1-$J$7))</f>
        <v>#REF!</v>
      </c>
      <c r="U252" s="30" t="e">
        <f>IF(M252=0,0,Agents($J$4,$J$5,M252,$J$3)/(1-$J$7))</f>
        <v>#REF!</v>
      </c>
      <c r="V252" s="30" t="e">
        <f>IF(N252=0,0,Agents($J$4,$J$5,N252,$J$3)/(1-$J$7))</f>
        <v>#REF!</v>
      </c>
      <c r="W252" s="30" t="e">
        <f>IF(O252=0,0,Agents($J$4,$J$5,O252,$J$3)/(1-$J$7))</f>
        <v>#REF!</v>
      </c>
      <c r="X252" s="30" t="e">
        <f>IF(P252=0,0,Agents($J$4,$J$5,P252,$J$3)/(1-$J$7))</f>
        <v>#REF!</v>
      </c>
    </row>
    <row r="253" spans="1:24" x14ac:dyDescent="0.25">
      <c r="A253" s="9"/>
      <c r="B253" s="59"/>
      <c r="C253" s="60"/>
      <c r="D253" s="60"/>
      <c r="E253" s="60"/>
      <c r="F253" s="60"/>
      <c r="G253" s="60"/>
      <c r="H253" s="61"/>
      <c r="J253" s="30" t="e">
        <f t="shared" ref="J253:P254" si="30">B253*J$255</f>
        <v>#REF!</v>
      </c>
      <c r="K253" s="30" t="e">
        <f t="shared" si="30"/>
        <v>#REF!</v>
      </c>
      <c r="L253" s="30" t="e">
        <f t="shared" si="30"/>
        <v>#REF!</v>
      </c>
      <c r="M253" s="30" t="e">
        <f t="shared" si="30"/>
        <v>#REF!</v>
      </c>
      <c r="N253" s="30" t="e">
        <f t="shared" si="30"/>
        <v>#REF!</v>
      </c>
      <c r="O253" s="30" t="e">
        <f t="shared" si="30"/>
        <v>#REF!</v>
      </c>
      <c r="P253" s="30" t="e">
        <f t="shared" si="30"/>
        <v>#REF!</v>
      </c>
      <c r="R253" s="30" t="e">
        <f>IF(J253=0,0,Agents($J$4,$J$5,J253,$J$3)/(1-$J$7))</f>
        <v>#REF!</v>
      </c>
      <c r="S253" s="30" t="e">
        <f>IF(K253=0,0,Agents($J$4,$J$5,K253,$J$3)/(1-$J$7))</f>
        <v>#REF!</v>
      </c>
      <c r="T253" s="30" t="e">
        <f>IF(L253=0,0,Agents($J$4,$J$5,L253,$J$3)/(1-$J$7))</f>
        <v>#REF!</v>
      </c>
      <c r="U253" s="30" t="e">
        <f>IF(M253=0,0,Agents($J$4,$J$5,M253,$J$3)/(1-$J$7))</f>
        <v>#REF!</v>
      </c>
      <c r="V253" s="30" t="e">
        <f>IF(N253=0,0,Agents($J$4,$J$5,N253,$J$3)/(1-$J$7))</f>
        <v>#REF!</v>
      </c>
      <c r="W253" s="30" t="e">
        <f>IF(O253=0,0,Agents($J$4,$J$5,O253,$J$3)/(1-$J$7))</f>
        <v>#REF!</v>
      </c>
      <c r="X253" s="30" t="e">
        <f>IF(P253=0,0,Agents($J$4,$J$5,P253,$J$3)/(1-$J$7))</f>
        <v>#REF!</v>
      </c>
    </row>
    <row r="254" spans="1:24" x14ac:dyDescent="0.25">
      <c r="A254" s="9"/>
      <c r="B254" s="59"/>
      <c r="C254" s="60"/>
      <c r="D254" s="60"/>
      <c r="E254" s="60"/>
      <c r="F254" s="60"/>
      <c r="G254" s="60"/>
      <c r="H254" s="61"/>
      <c r="J254" s="30" t="e">
        <f t="shared" si="30"/>
        <v>#REF!</v>
      </c>
      <c r="K254" s="30" t="e">
        <f t="shared" si="30"/>
        <v>#REF!</v>
      </c>
      <c r="L254" s="30" t="e">
        <f t="shared" si="30"/>
        <v>#REF!</v>
      </c>
      <c r="M254" s="30" t="e">
        <f t="shared" si="30"/>
        <v>#REF!</v>
      </c>
      <c r="N254" s="30" t="e">
        <f t="shared" si="30"/>
        <v>#REF!</v>
      </c>
      <c r="O254" s="30" t="e">
        <f t="shared" si="30"/>
        <v>#REF!</v>
      </c>
      <c r="P254" s="30" t="e">
        <f t="shared" si="30"/>
        <v>#REF!</v>
      </c>
      <c r="R254" s="30" t="e">
        <f>IF(J254=0,0,Agents($J$4,$J$5,J254,$J$3)/(1-$J$7))</f>
        <v>#REF!</v>
      </c>
      <c r="S254" s="30" t="e">
        <f>IF(K254=0,0,Agents($J$4,$J$5,K254,$J$3)/(1-$J$7))</f>
        <v>#REF!</v>
      </c>
      <c r="T254" s="30" t="e">
        <f>IF(L254=0,0,Agents($J$4,$J$5,L254,$J$3)/(1-$J$7))</f>
        <v>#REF!</v>
      </c>
      <c r="U254" s="30" t="e">
        <f>IF(M254=0,0,Agents($J$4,$J$5,M254,$J$3)/(1-$J$7))</f>
        <v>#REF!</v>
      </c>
      <c r="V254" s="30" t="e">
        <f>IF(N254=0,0,Agents($J$4,$J$5,N254,$J$3)/(1-$J$7))</f>
        <v>#REF!</v>
      </c>
      <c r="W254" s="30" t="e">
        <f>IF(O254=0,0,Agents($J$4,$J$5,O254,$J$3)/(1-$J$7))</f>
        <v>#REF!</v>
      </c>
      <c r="X254" s="30" t="e">
        <f>IF(P254=0,0,Agents($J$4,$J$5,P254,$J$3)/(1-$J$7))</f>
        <v>#REF!</v>
      </c>
    </row>
    <row r="255" spans="1:24" x14ac:dyDescent="0.25">
      <c r="B255" s="14"/>
      <c r="C255" s="15">
        <v>0.18231762573629362</v>
      </c>
      <c r="D255" s="15">
        <v>0.1837335749886724</v>
      </c>
      <c r="E255" s="15">
        <v>0.23043158133212505</v>
      </c>
      <c r="F255" s="15">
        <v>0.20862596284549162</v>
      </c>
      <c r="G255" s="15">
        <v>0.19489125509741731</v>
      </c>
      <c r="H255" s="16"/>
      <c r="J255" s="27" t="e">
        <f t="shared" ref="J255:P255" si="31">$J$2*B255/SUM($B$255:$H$255)</f>
        <v>#REF!</v>
      </c>
      <c r="K255" s="27" t="e">
        <f t="shared" si="31"/>
        <v>#REF!</v>
      </c>
      <c r="L255" s="27" t="e">
        <f t="shared" si="31"/>
        <v>#REF!</v>
      </c>
      <c r="M255" s="27" t="e">
        <f t="shared" si="31"/>
        <v>#REF!</v>
      </c>
      <c r="N255" s="27" t="e">
        <f t="shared" si="31"/>
        <v>#REF!</v>
      </c>
      <c r="O255" s="27" t="e">
        <f t="shared" si="31"/>
        <v>#REF!</v>
      </c>
      <c r="P255" s="27" t="e">
        <f t="shared" si="31"/>
        <v>#REF!</v>
      </c>
      <c r="R255" s="26" t="e">
        <f t="shared" ref="R255:X255" si="32">(SUM(R229:R254)/2)/$C$6</f>
        <v>#REF!</v>
      </c>
      <c r="S255" s="26" t="e">
        <f t="shared" si="32"/>
        <v>#REF!</v>
      </c>
      <c r="T255" s="26" t="e">
        <f t="shared" si="32"/>
        <v>#REF!</v>
      </c>
      <c r="U255" s="26" t="e">
        <f t="shared" si="32"/>
        <v>#REF!</v>
      </c>
      <c r="V255" s="26" t="e">
        <f t="shared" si="32"/>
        <v>#REF!</v>
      </c>
      <c r="W255" s="26" t="e">
        <f t="shared" si="32"/>
        <v>#REF!</v>
      </c>
      <c r="X255" s="26" t="e">
        <f t="shared" si="32"/>
        <v>#REF!</v>
      </c>
    </row>
    <row r="256" spans="1:24" x14ac:dyDescent="0.25">
      <c r="R256" s="32" t="e">
        <f>SUM(R255:X255)/5</f>
        <v>#REF!</v>
      </c>
      <c r="S256" s="31"/>
      <c r="T256" s="31"/>
      <c r="U256" s="31"/>
      <c r="V256" s="31"/>
      <c r="W256" s="31"/>
      <c r="X256" s="4"/>
    </row>
    <row r="258" spans="1:24" x14ac:dyDescent="0.25">
      <c r="A258" s="39" t="s">
        <v>17</v>
      </c>
      <c r="J258" s="6" t="s">
        <v>14</v>
      </c>
      <c r="K258" s="20"/>
      <c r="L258" s="20"/>
      <c r="M258" s="33">
        <v>43344</v>
      </c>
      <c r="N258" s="20"/>
      <c r="O258" s="20"/>
      <c r="P258" s="21"/>
      <c r="R258" s="6" t="s">
        <v>15</v>
      </c>
      <c r="S258" s="20"/>
      <c r="T258" s="20"/>
      <c r="U258" s="20"/>
      <c r="V258" s="20"/>
      <c r="W258" s="20"/>
      <c r="X258" s="21"/>
    </row>
    <row r="259" spans="1:24" x14ac:dyDescent="0.25">
      <c r="A259" s="5" t="s">
        <v>6</v>
      </c>
      <c r="B259" s="22" t="s">
        <v>13</v>
      </c>
      <c r="C259" s="28" t="s">
        <v>7</v>
      </c>
      <c r="D259" s="28" t="s">
        <v>8</v>
      </c>
      <c r="E259" s="28" t="s">
        <v>9</v>
      </c>
      <c r="F259" s="28" t="s">
        <v>10</v>
      </c>
      <c r="G259" s="28" t="s">
        <v>11</v>
      </c>
      <c r="H259" s="29" t="s">
        <v>12</v>
      </c>
      <c r="J259" s="22" t="s">
        <v>13</v>
      </c>
      <c r="K259" s="20" t="s">
        <v>7</v>
      </c>
      <c r="L259" s="20" t="s">
        <v>8</v>
      </c>
      <c r="M259" s="20" t="s">
        <v>9</v>
      </c>
      <c r="N259" s="20" t="s">
        <v>10</v>
      </c>
      <c r="O259" s="20" t="s">
        <v>11</v>
      </c>
      <c r="P259" s="21" t="s">
        <v>12</v>
      </c>
      <c r="R259" s="22" t="s">
        <v>13</v>
      </c>
      <c r="S259" s="20" t="s">
        <v>7</v>
      </c>
      <c r="T259" s="20" t="s">
        <v>8</v>
      </c>
      <c r="U259" s="20" t="s">
        <v>9</v>
      </c>
      <c r="V259" s="20" t="s">
        <v>10</v>
      </c>
      <c r="W259" s="20" t="s">
        <v>11</v>
      </c>
      <c r="X259" s="21" t="s">
        <v>12</v>
      </c>
    </row>
    <row r="260" spans="1:24" x14ac:dyDescent="0.25">
      <c r="A260" s="10">
        <v>0.33333333333333331</v>
      </c>
      <c r="B260" s="11"/>
      <c r="C260" s="12">
        <v>1.6775396085740912E-2</v>
      </c>
      <c r="D260" s="12">
        <v>2.1732429099876695E-2</v>
      </c>
      <c r="E260" s="12">
        <v>2.2612756544180903E-2</v>
      </c>
      <c r="F260" s="12">
        <v>2.0768291027555313E-2</v>
      </c>
      <c r="G260" s="12">
        <v>2.1650682941005521E-2</v>
      </c>
      <c r="H260" s="13"/>
      <c r="J260" s="24" t="e">
        <f t="shared" ref="J260:P283" si="33">B260*J$286</f>
        <v>#REF!</v>
      </c>
      <c r="K260" s="24" t="e">
        <f t="shared" si="33"/>
        <v>#REF!</v>
      </c>
      <c r="L260" s="24" t="e">
        <f t="shared" si="33"/>
        <v>#REF!</v>
      </c>
      <c r="M260" s="24" t="e">
        <f t="shared" si="33"/>
        <v>#REF!</v>
      </c>
      <c r="N260" s="24" t="e">
        <f t="shared" si="33"/>
        <v>#REF!</v>
      </c>
      <c r="O260" s="24" t="e">
        <f t="shared" si="33"/>
        <v>#REF!</v>
      </c>
      <c r="P260" s="24" t="e">
        <f t="shared" si="33"/>
        <v>#REF!</v>
      </c>
      <c r="R260" s="24" t="e">
        <f>IF(J260=0,0,Agents($K$4,$K$5,J260,$K$3)/(1-$K$7))</f>
        <v>#REF!</v>
      </c>
      <c r="S260" s="24" t="e">
        <f>IF(K260=0,0,Agents($K$4,$K$5,K260,$K$3)/(1-$K$7))</f>
        <v>#REF!</v>
      </c>
      <c r="T260" s="24" t="e">
        <f>IF(L260=0,0,Agents($K$4,$K$5,L260,$K$3)/(1-$K$7))</f>
        <v>#REF!</v>
      </c>
      <c r="U260" s="24" t="e">
        <f>IF(M260=0,0,Agents($K$4,$K$5,M260,$K$3)/(1-$K$7))</f>
        <v>#REF!</v>
      </c>
      <c r="V260" s="24" t="e">
        <f>IF(N260=0,0,Agents($K$4,$K$5,N260,$K$3)/(1-$K$7))</f>
        <v>#REF!</v>
      </c>
      <c r="W260" s="24" t="e">
        <f>IF(O260=0,0,Agents($K$4,$K$5,O260,$K$3)/(1-$K$7))</f>
        <v>#REF!</v>
      </c>
      <c r="X260" s="24" t="e">
        <f>IF(P260=0,0,Agents($K$4,$K$5,P260,$K$3)/(1-$K$7))</f>
        <v>#REF!</v>
      </c>
    </row>
    <row r="261" spans="1:24" x14ac:dyDescent="0.25">
      <c r="A261" s="8">
        <v>0.35416666666666669</v>
      </c>
      <c r="B261" s="17"/>
      <c r="C261" s="18">
        <v>3.8365952159055611E-2</v>
      </c>
      <c r="D261" s="18">
        <v>4.0998766954377312E-2</v>
      </c>
      <c r="E261" s="18">
        <v>4.3382081848347055E-2</v>
      </c>
      <c r="F261" s="18">
        <v>3.9228994163160037E-2</v>
      </c>
      <c r="G261" s="18">
        <v>4.5916884626562043E-2</v>
      </c>
      <c r="H261" s="19"/>
      <c r="J261" s="30" t="e">
        <f t="shared" si="33"/>
        <v>#REF!</v>
      </c>
      <c r="K261" s="30" t="e">
        <f t="shared" si="33"/>
        <v>#REF!</v>
      </c>
      <c r="L261" s="30" t="e">
        <f t="shared" si="33"/>
        <v>#REF!</v>
      </c>
      <c r="M261" s="30" t="e">
        <f t="shared" si="33"/>
        <v>#REF!</v>
      </c>
      <c r="N261" s="30" t="e">
        <f t="shared" si="33"/>
        <v>#REF!</v>
      </c>
      <c r="O261" s="30" t="e">
        <f t="shared" si="33"/>
        <v>#REF!</v>
      </c>
      <c r="P261" s="30" t="e">
        <f t="shared" si="33"/>
        <v>#REF!</v>
      </c>
      <c r="R261" s="30" t="e">
        <f>IF(J261=0,0,Agents($K$4,$K$5,J261,$K$3)/(1-$K$7))</f>
        <v>#REF!</v>
      </c>
      <c r="S261" s="30" t="e">
        <f>IF(K261=0,0,Agents($K$4,$K$5,K261,$K$3)/(1-$K$7))</f>
        <v>#REF!</v>
      </c>
      <c r="T261" s="30" t="e">
        <f>IF(L261=0,0,Agents($K$4,$K$5,L261,$K$3)/(1-$K$7))</f>
        <v>#REF!</v>
      </c>
      <c r="U261" s="30" t="e">
        <f>IF(M261=0,0,Agents($K$4,$K$5,M261,$K$3)/(1-$K$7))</f>
        <v>#REF!</v>
      </c>
      <c r="V261" s="30" t="e">
        <f>IF(N261=0,0,Agents($K$4,$K$5,N261,$K$3)/(1-$K$7))</f>
        <v>#REF!</v>
      </c>
      <c r="W261" s="30" t="e">
        <f>IF(O261=0,0,Agents($K$4,$K$5,O261,$K$3)/(1-$K$7))</f>
        <v>#REF!</v>
      </c>
      <c r="X261" s="30" t="e">
        <f>IF(P261=0,0,Agents($K$4,$K$5,P261,$K$3)/(1-$K$7))</f>
        <v>#REF!</v>
      </c>
    </row>
    <row r="262" spans="1:24" x14ac:dyDescent="0.25">
      <c r="A262" s="7">
        <v>0.375</v>
      </c>
      <c r="B262" s="11"/>
      <c r="C262" s="12">
        <v>4.8772910841876356E-2</v>
      </c>
      <c r="D262" s="12">
        <v>4.9630086313193586E-2</v>
      </c>
      <c r="E262" s="12">
        <v>5.3213715128425709E-2</v>
      </c>
      <c r="F262" s="12">
        <v>5.2531559657934032E-2</v>
      </c>
      <c r="G262" s="12">
        <v>5.9430398140075558E-2</v>
      </c>
      <c r="H262" s="13"/>
      <c r="J262" s="24" t="e">
        <f t="shared" si="33"/>
        <v>#REF!</v>
      </c>
      <c r="K262" s="24" t="e">
        <f t="shared" si="33"/>
        <v>#REF!</v>
      </c>
      <c r="L262" s="24" t="e">
        <f t="shared" si="33"/>
        <v>#REF!</v>
      </c>
      <c r="M262" s="24" t="e">
        <f t="shared" si="33"/>
        <v>#REF!</v>
      </c>
      <c r="N262" s="24" t="e">
        <f t="shared" si="33"/>
        <v>#REF!</v>
      </c>
      <c r="O262" s="24" t="e">
        <f t="shared" si="33"/>
        <v>#REF!</v>
      </c>
      <c r="P262" s="24" t="e">
        <f t="shared" si="33"/>
        <v>#REF!</v>
      </c>
      <c r="R262" s="24" t="e">
        <f>IF(J262=0,0,Agents($K$4,$K$5,J262,$K$3)/(1-$K$7))</f>
        <v>#REF!</v>
      </c>
      <c r="S262" s="24" t="e">
        <f>IF(K262=0,0,Agents($K$4,$K$5,K262,$K$3)/(1-$K$7))</f>
        <v>#REF!</v>
      </c>
      <c r="T262" s="24" t="e">
        <f>IF(L262=0,0,Agents($K$4,$K$5,L262,$K$3)/(1-$K$7))</f>
        <v>#REF!</v>
      </c>
      <c r="U262" s="24" t="e">
        <f>IF(M262=0,0,Agents($K$4,$K$5,M262,$K$3)/(1-$K$7))</f>
        <v>#REF!</v>
      </c>
      <c r="V262" s="24" t="e">
        <f>IF(N262=0,0,Agents($K$4,$K$5,N262,$K$3)/(1-$K$7))</f>
        <v>#REF!</v>
      </c>
      <c r="W262" s="24" t="e">
        <f>IF(O262=0,0,Agents($K$4,$K$5,O262,$K$3)/(1-$K$7))</f>
        <v>#REF!</v>
      </c>
      <c r="X262" s="24" t="e">
        <f>IF(P262=0,0,Agents($K$4,$K$5,P262,$K$3)/(1-$K$7))</f>
        <v>#REF!</v>
      </c>
    </row>
    <row r="263" spans="1:24" x14ac:dyDescent="0.25">
      <c r="A263" s="8">
        <v>0.39583333333333331</v>
      </c>
      <c r="B263" s="17"/>
      <c r="C263" s="18">
        <v>5.6539297918608261E-2</v>
      </c>
      <c r="D263" s="18">
        <v>6.3039457459926021E-2</v>
      </c>
      <c r="E263" s="18">
        <v>5.9604276760476832E-2</v>
      </c>
      <c r="F263" s="18">
        <v>5.6332292656440887E-2</v>
      </c>
      <c r="G263" s="18">
        <v>6.6986341179889566E-2</v>
      </c>
      <c r="H263" s="19"/>
      <c r="J263" s="30" t="e">
        <f t="shared" si="33"/>
        <v>#REF!</v>
      </c>
      <c r="K263" s="30" t="e">
        <f t="shared" si="33"/>
        <v>#REF!</v>
      </c>
      <c r="L263" s="30" t="e">
        <f t="shared" si="33"/>
        <v>#REF!</v>
      </c>
      <c r="M263" s="30" t="e">
        <f t="shared" si="33"/>
        <v>#REF!</v>
      </c>
      <c r="N263" s="30" t="e">
        <f t="shared" si="33"/>
        <v>#REF!</v>
      </c>
      <c r="O263" s="30" t="e">
        <f t="shared" si="33"/>
        <v>#REF!</v>
      </c>
      <c r="P263" s="30" t="e">
        <f t="shared" si="33"/>
        <v>#REF!</v>
      </c>
      <c r="R263" s="30" t="e">
        <f>IF(J263=0,0,Agents($K$4,$K$5,J263,$K$3)/(1-$K$7))</f>
        <v>#REF!</v>
      </c>
      <c r="S263" s="30" t="e">
        <f>IF(K263=0,0,Agents($K$4,$K$5,K263,$K$3)/(1-$K$7))</f>
        <v>#REF!</v>
      </c>
      <c r="T263" s="30" t="e">
        <f>IF(L263=0,0,Agents($K$4,$K$5,L263,$K$3)/(1-$K$7))</f>
        <v>#REF!</v>
      </c>
      <c r="U263" s="30" t="e">
        <f>IF(M263=0,0,Agents($K$4,$K$5,M263,$K$3)/(1-$K$7))</f>
        <v>#REF!</v>
      </c>
      <c r="V263" s="30" t="e">
        <f>IF(N263=0,0,Agents($K$4,$K$5,N263,$K$3)/(1-$K$7))</f>
        <v>#REF!</v>
      </c>
      <c r="W263" s="30" t="e">
        <f>IF(O263=0,0,Agents($K$4,$K$5,O263,$K$3)/(1-$K$7))</f>
        <v>#REF!</v>
      </c>
      <c r="X263" s="30" t="e">
        <f>IF(P263=0,0,Agents($K$4,$K$5,P263,$K$3)/(1-$K$7))</f>
        <v>#REF!</v>
      </c>
    </row>
    <row r="264" spans="1:24" x14ac:dyDescent="0.25">
      <c r="A264" s="7">
        <v>0.41666666666666669</v>
      </c>
      <c r="B264" s="11"/>
      <c r="C264" s="12">
        <v>5.7471264367816091E-2</v>
      </c>
      <c r="D264" s="12">
        <v>5.9648581997533909E-2</v>
      </c>
      <c r="E264" s="12">
        <v>5.8375322600467003E-2</v>
      </c>
      <c r="F264" s="12">
        <v>5.6739514049138046E-2</v>
      </c>
      <c r="G264" s="12">
        <v>6.378959604766056E-2</v>
      </c>
      <c r="H264" s="13"/>
      <c r="J264" s="24" t="e">
        <f t="shared" si="33"/>
        <v>#REF!</v>
      </c>
      <c r="K264" s="24" t="e">
        <f t="shared" si="33"/>
        <v>#REF!</v>
      </c>
      <c r="L264" s="24" t="e">
        <f t="shared" si="33"/>
        <v>#REF!</v>
      </c>
      <c r="M264" s="24" t="e">
        <f t="shared" si="33"/>
        <v>#REF!</v>
      </c>
      <c r="N264" s="24" t="e">
        <f t="shared" si="33"/>
        <v>#REF!</v>
      </c>
      <c r="O264" s="24" t="e">
        <f t="shared" si="33"/>
        <v>#REF!</v>
      </c>
      <c r="P264" s="24" t="e">
        <f t="shared" si="33"/>
        <v>#REF!</v>
      </c>
      <c r="R264" s="24" t="e">
        <f>IF(J264=0,0,Agents($K$4,$K$5,J264,$K$3)/(1-$K$7))</f>
        <v>#REF!</v>
      </c>
      <c r="S264" s="24" t="e">
        <f>IF(K264=0,0,Agents($K$4,$K$5,K264,$K$3)/(1-$K$7))</f>
        <v>#REF!</v>
      </c>
      <c r="T264" s="24" t="e">
        <f>IF(L264=0,0,Agents($K$4,$K$5,L264,$K$3)/(1-$K$7))</f>
        <v>#REF!</v>
      </c>
      <c r="U264" s="24" t="e">
        <f>IF(M264=0,0,Agents($K$4,$K$5,M264,$K$3)/(1-$K$7))</f>
        <v>#REF!</v>
      </c>
      <c r="V264" s="24" t="e">
        <f>IF(N264=0,0,Agents($K$4,$K$5,N264,$K$3)/(1-$K$7))</f>
        <v>#REF!</v>
      </c>
      <c r="W264" s="24" t="e">
        <f>IF(O264=0,0,Agents($K$4,$K$5,O264,$K$3)/(1-$K$7))</f>
        <v>#REF!</v>
      </c>
      <c r="X264" s="24" t="e">
        <f>IF(P264=0,0,Agents($K$4,$K$5,P264,$K$3)/(1-$K$7))</f>
        <v>#REF!</v>
      </c>
    </row>
    <row r="265" spans="1:24" x14ac:dyDescent="0.25">
      <c r="A265" s="8">
        <v>0.4375</v>
      </c>
      <c r="B265" s="17"/>
      <c r="C265" s="18">
        <v>6.2597079838459149E-2</v>
      </c>
      <c r="D265" s="18">
        <v>6.2885326757090007E-2</v>
      </c>
      <c r="E265" s="18">
        <v>6.4520093400516162E-2</v>
      </c>
      <c r="F265" s="18">
        <v>5.877562101262386E-2</v>
      </c>
      <c r="G265" s="18">
        <v>6.2045916884626559E-2</v>
      </c>
      <c r="H265" s="19"/>
      <c r="J265" s="30" t="e">
        <f t="shared" si="33"/>
        <v>#REF!</v>
      </c>
      <c r="K265" s="30" t="e">
        <f t="shared" si="33"/>
        <v>#REF!</v>
      </c>
      <c r="L265" s="30" t="e">
        <f t="shared" si="33"/>
        <v>#REF!</v>
      </c>
      <c r="M265" s="30" t="e">
        <f t="shared" si="33"/>
        <v>#REF!</v>
      </c>
      <c r="N265" s="30" t="e">
        <f t="shared" si="33"/>
        <v>#REF!</v>
      </c>
      <c r="O265" s="30" t="e">
        <f t="shared" si="33"/>
        <v>#REF!</v>
      </c>
      <c r="P265" s="30" t="e">
        <f t="shared" si="33"/>
        <v>#REF!</v>
      </c>
      <c r="R265" s="30" t="e">
        <f>IF(J265=0,0,Agents($K$4,$K$5,J265,$K$3)/(1-$K$7))</f>
        <v>#REF!</v>
      </c>
      <c r="S265" s="30" t="e">
        <f>IF(K265=0,0,Agents($K$4,$K$5,K265,$K$3)/(1-$K$7))</f>
        <v>#REF!</v>
      </c>
      <c r="T265" s="30" t="e">
        <f>IF(L265=0,0,Agents($K$4,$K$5,L265,$K$3)/(1-$K$7))</f>
        <v>#REF!</v>
      </c>
      <c r="U265" s="30" t="e">
        <f>IF(M265=0,0,Agents($K$4,$K$5,M265,$K$3)/(1-$K$7))</f>
        <v>#REF!</v>
      </c>
      <c r="V265" s="30" t="e">
        <f>IF(N265=0,0,Agents($K$4,$K$5,N265,$K$3)/(1-$K$7))</f>
        <v>#REF!</v>
      </c>
      <c r="W265" s="30" t="e">
        <f>IF(O265=0,0,Agents($K$4,$K$5,O265,$K$3)/(1-$K$7))</f>
        <v>#REF!</v>
      </c>
      <c r="X265" s="30" t="e">
        <f>IF(P265=0,0,Agents($K$4,$K$5,P265,$K$3)/(1-$K$7))</f>
        <v>#REF!</v>
      </c>
    </row>
    <row r="266" spans="1:24" x14ac:dyDescent="0.25">
      <c r="A266" s="7">
        <v>0.45833333333333331</v>
      </c>
      <c r="B266" s="11"/>
      <c r="C266" s="12">
        <v>6.3839701770736251E-2</v>
      </c>
      <c r="D266" s="12">
        <v>5.9802712700369916E-2</v>
      </c>
      <c r="E266" s="12">
        <v>5.8498218016467984E-2</v>
      </c>
      <c r="F266" s="12">
        <v>5.7553956834532377E-2</v>
      </c>
      <c r="G266" s="12">
        <v>6.3644289450741062E-2</v>
      </c>
      <c r="H266" s="13"/>
      <c r="J266" s="24" t="e">
        <f t="shared" si="33"/>
        <v>#REF!</v>
      </c>
      <c r="K266" s="24" t="e">
        <f t="shared" si="33"/>
        <v>#REF!</v>
      </c>
      <c r="L266" s="24" t="e">
        <f t="shared" si="33"/>
        <v>#REF!</v>
      </c>
      <c r="M266" s="24" t="e">
        <f t="shared" si="33"/>
        <v>#REF!</v>
      </c>
      <c r="N266" s="24" t="e">
        <f t="shared" si="33"/>
        <v>#REF!</v>
      </c>
      <c r="O266" s="24" t="e">
        <f t="shared" si="33"/>
        <v>#REF!</v>
      </c>
      <c r="P266" s="24" t="e">
        <f t="shared" si="33"/>
        <v>#REF!</v>
      </c>
      <c r="R266" s="24" t="e">
        <f>IF(J266=0,0,Agents($K$4,$K$5,J266,$K$3)/(1-$K$7))</f>
        <v>#REF!</v>
      </c>
      <c r="S266" s="24" t="e">
        <f>IF(K266=0,0,Agents($K$4,$K$5,K266,$K$3)/(1-$K$7))</f>
        <v>#REF!</v>
      </c>
      <c r="T266" s="24" t="e">
        <f>IF(L266=0,0,Agents($K$4,$K$5,L266,$K$3)/(1-$K$7))</f>
        <v>#REF!</v>
      </c>
      <c r="U266" s="24" t="e">
        <f>IF(M266=0,0,Agents($K$4,$K$5,M266,$K$3)/(1-$K$7))</f>
        <v>#REF!</v>
      </c>
      <c r="V266" s="24" t="e">
        <f>IF(N266=0,0,Agents($K$4,$K$5,N266,$K$3)/(1-$K$7))</f>
        <v>#REF!</v>
      </c>
      <c r="W266" s="24" t="e">
        <f>IF(O266=0,0,Agents($K$4,$K$5,O266,$K$3)/(1-$K$7))</f>
        <v>#REF!</v>
      </c>
      <c r="X266" s="24" t="e">
        <f>IF(P266=0,0,Agents($K$4,$K$5,P266,$K$3)/(1-$K$7))</f>
        <v>#REF!</v>
      </c>
    </row>
    <row r="267" spans="1:24" x14ac:dyDescent="0.25">
      <c r="A267" s="8">
        <v>0.47916666666666669</v>
      </c>
      <c r="B267" s="17"/>
      <c r="C267" s="18">
        <v>5.684995340167754E-2</v>
      </c>
      <c r="D267" s="18">
        <v>6.4889025893958077E-2</v>
      </c>
      <c r="E267" s="18">
        <v>5.9112695096472899E-2</v>
      </c>
      <c r="F267" s="18">
        <v>5.6332292656440887E-2</v>
      </c>
      <c r="G267" s="18">
        <v>6.495204882301657E-2</v>
      </c>
      <c r="H267" s="19"/>
      <c r="J267" s="30" t="e">
        <f t="shared" si="33"/>
        <v>#REF!</v>
      </c>
      <c r="K267" s="30" t="e">
        <f t="shared" si="33"/>
        <v>#REF!</v>
      </c>
      <c r="L267" s="30" t="e">
        <f t="shared" si="33"/>
        <v>#REF!</v>
      </c>
      <c r="M267" s="30" t="e">
        <f t="shared" si="33"/>
        <v>#REF!</v>
      </c>
      <c r="N267" s="30" t="e">
        <f t="shared" si="33"/>
        <v>#REF!</v>
      </c>
      <c r="O267" s="30" t="e">
        <f t="shared" si="33"/>
        <v>#REF!</v>
      </c>
      <c r="P267" s="30" t="e">
        <f t="shared" si="33"/>
        <v>#REF!</v>
      </c>
      <c r="R267" s="30" t="e">
        <f>IF(J267=0,0,Agents($K$4,$K$5,J267,$K$3)/(1-$K$7))</f>
        <v>#REF!</v>
      </c>
      <c r="S267" s="30" t="e">
        <f>IF(K267=0,0,Agents($K$4,$K$5,K267,$K$3)/(1-$K$7))</f>
        <v>#REF!</v>
      </c>
      <c r="T267" s="30" t="e">
        <f>IF(L267=0,0,Agents($K$4,$K$5,L267,$K$3)/(1-$K$7))</f>
        <v>#REF!</v>
      </c>
      <c r="U267" s="30" t="e">
        <f>IF(M267=0,0,Agents($K$4,$K$5,M267,$K$3)/(1-$K$7))</f>
        <v>#REF!</v>
      </c>
      <c r="V267" s="30" t="e">
        <f>IF(N267=0,0,Agents($K$4,$K$5,N267,$K$3)/(1-$K$7))</f>
        <v>#REF!</v>
      </c>
      <c r="W267" s="30" t="e">
        <f>IF(O267=0,0,Agents($K$4,$K$5,O267,$K$3)/(1-$K$7))</f>
        <v>#REF!</v>
      </c>
      <c r="X267" s="30" t="e">
        <f>IF(P267=0,0,Agents($K$4,$K$5,P267,$K$3)/(1-$K$7))</f>
        <v>#REF!</v>
      </c>
    </row>
    <row r="268" spans="1:24" x14ac:dyDescent="0.25">
      <c r="A268" s="7">
        <v>0.5</v>
      </c>
      <c r="B268" s="11"/>
      <c r="C268" s="12">
        <v>5.8558558558558557E-2</v>
      </c>
      <c r="D268" s="12">
        <v>5.6565967940813811E-2</v>
      </c>
      <c r="E268" s="12">
        <v>5.5671623448445375E-2</v>
      </c>
      <c r="F268" s="12">
        <v>5.4839147549884622E-2</v>
      </c>
      <c r="G268" s="12">
        <v>5.8267945364719562E-2</v>
      </c>
      <c r="H268" s="13"/>
      <c r="J268" s="24" t="e">
        <f t="shared" si="33"/>
        <v>#REF!</v>
      </c>
      <c r="K268" s="24" t="e">
        <f t="shared" si="33"/>
        <v>#REF!</v>
      </c>
      <c r="L268" s="24" t="e">
        <f t="shared" si="33"/>
        <v>#REF!</v>
      </c>
      <c r="M268" s="24" t="e">
        <f t="shared" si="33"/>
        <v>#REF!</v>
      </c>
      <c r="N268" s="24" t="e">
        <f t="shared" si="33"/>
        <v>#REF!</v>
      </c>
      <c r="O268" s="24" t="e">
        <f t="shared" si="33"/>
        <v>#REF!</v>
      </c>
      <c r="P268" s="24" t="e">
        <f t="shared" si="33"/>
        <v>#REF!</v>
      </c>
      <c r="R268" s="24" t="e">
        <f>IF(J268=0,0,Agents($K$4,$K$5,J268,$K$3)/(1-$K$7))</f>
        <v>#REF!</v>
      </c>
      <c r="S268" s="24" t="e">
        <f>IF(K268=0,0,Agents($K$4,$K$5,K268,$K$3)/(1-$K$7))</f>
        <v>#REF!</v>
      </c>
      <c r="T268" s="24" t="e">
        <f>IF(L268=0,0,Agents($K$4,$K$5,L268,$K$3)/(1-$K$7))</f>
        <v>#REF!</v>
      </c>
      <c r="U268" s="24" t="e">
        <f>IF(M268=0,0,Agents($K$4,$K$5,M268,$K$3)/(1-$K$7))</f>
        <v>#REF!</v>
      </c>
      <c r="V268" s="24" t="e">
        <f>IF(N268=0,0,Agents($K$4,$K$5,N268,$K$3)/(1-$K$7))</f>
        <v>#REF!</v>
      </c>
      <c r="W268" s="24" t="e">
        <f>IF(O268=0,0,Agents($K$4,$K$5,O268,$K$3)/(1-$K$7))</f>
        <v>#REF!</v>
      </c>
      <c r="X268" s="24" t="e">
        <f>IF(P268=0,0,Agents($K$4,$K$5,P268,$K$3)/(1-$K$7))</f>
        <v>#REF!</v>
      </c>
    </row>
    <row r="269" spans="1:24" x14ac:dyDescent="0.25">
      <c r="A269" s="8">
        <v>0.52083333333333337</v>
      </c>
      <c r="B269" s="17"/>
      <c r="C269" s="18">
        <v>5.1724137931034482E-2</v>
      </c>
      <c r="D269" s="18">
        <v>5.5332922318125768E-2</v>
      </c>
      <c r="E269" s="18">
        <v>5.7637950104461107E-2</v>
      </c>
      <c r="F269" s="18">
        <v>5.4974888014117006E-2</v>
      </c>
      <c r="G269" s="18">
        <v>5.1583841906422553E-2</v>
      </c>
      <c r="H269" s="19"/>
      <c r="J269" s="30" t="e">
        <f t="shared" si="33"/>
        <v>#REF!</v>
      </c>
      <c r="K269" s="30" t="e">
        <f t="shared" si="33"/>
        <v>#REF!</v>
      </c>
      <c r="L269" s="30" t="e">
        <f t="shared" si="33"/>
        <v>#REF!</v>
      </c>
      <c r="M269" s="30" t="e">
        <f t="shared" si="33"/>
        <v>#REF!</v>
      </c>
      <c r="N269" s="30" t="e">
        <f t="shared" si="33"/>
        <v>#REF!</v>
      </c>
      <c r="O269" s="30" t="e">
        <f t="shared" si="33"/>
        <v>#REF!</v>
      </c>
      <c r="P269" s="30" t="e">
        <f t="shared" si="33"/>
        <v>#REF!</v>
      </c>
      <c r="R269" s="30" t="e">
        <f>IF(J269=0,0,Agents($K$4,$K$5,J269,$K$3)/(1-$K$7))</f>
        <v>#REF!</v>
      </c>
      <c r="S269" s="30" t="e">
        <f>IF(K269=0,0,Agents($K$4,$K$5,K269,$K$3)/(1-$K$7))</f>
        <v>#REF!</v>
      </c>
      <c r="T269" s="30" t="e">
        <f>IF(L269=0,0,Agents($K$4,$K$5,L269,$K$3)/(1-$K$7))</f>
        <v>#REF!</v>
      </c>
      <c r="U269" s="30" t="e">
        <f>IF(M269=0,0,Agents($K$4,$K$5,M269,$K$3)/(1-$K$7))</f>
        <v>#REF!</v>
      </c>
      <c r="V269" s="30" t="e">
        <f>IF(N269=0,0,Agents($K$4,$K$5,N269,$K$3)/(1-$K$7))</f>
        <v>#REF!</v>
      </c>
      <c r="W269" s="30" t="e">
        <f>IF(O269=0,0,Agents($K$4,$K$5,O269,$K$3)/(1-$K$7))</f>
        <v>#REF!</v>
      </c>
      <c r="X269" s="30" t="e">
        <f>IF(P269=0,0,Agents($K$4,$K$5,P269,$K$3)/(1-$K$7))</f>
        <v>#REF!</v>
      </c>
    </row>
    <row r="270" spans="1:24" x14ac:dyDescent="0.25">
      <c r="A270" s="7">
        <v>0.54166666666666663</v>
      </c>
      <c r="B270" s="11"/>
      <c r="C270" s="12">
        <v>5.4520037278657965E-2</v>
      </c>
      <c r="D270" s="12">
        <v>5.5332922318125768E-2</v>
      </c>
      <c r="E270" s="12">
        <v>5.481135553643849E-2</v>
      </c>
      <c r="F270" s="12">
        <v>5.6332292656440887E-2</v>
      </c>
      <c r="G270" s="12">
        <v>5.4489973844812557E-2</v>
      </c>
      <c r="H270" s="13"/>
      <c r="J270" s="24" t="e">
        <f t="shared" si="33"/>
        <v>#REF!</v>
      </c>
      <c r="K270" s="24" t="e">
        <f t="shared" si="33"/>
        <v>#REF!</v>
      </c>
      <c r="L270" s="24" t="e">
        <f t="shared" si="33"/>
        <v>#REF!</v>
      </c>
      <c r="M270" s="24" t="e">
        <f t="shared" si="33"/>
        <v>#REF!</v>
      </c>
      <c r="N270" s="24" t="e">
        <f t="shared" si="33"/>
        <v>#REF!</v>
      </c>
      <c r="O270" s="24" t="e">
        <f t="shared" si="33"/>
        <v>#REF!</v>
      </c>
      <c r="P270" s="24" t="e">
        <f t="shared" si="33"/>
        <v>#REF!</v>
      </c>
      <c r="R270" s="24" t="e">
        <f>IF(J270=0,0,Agents($K$4,$K$5,J270,$K$3)/(1-$K$7))</f>
        <v>#REF!</v>
      </c>
      <c r="S270" s="24" t="e">
        <f>IF(K270=0,0,Agents($K$4,$K$5,K270,$K$3)/(1-$K$7))</f>
        <v>#REF!</v>
      </c>
      <c r="T270" s="24" t="e">
        <f>IF(L270=0,0,Agents($K$4,$K$5,L270,$K$3)/(1-$K$7))</f>
        <v>#REF!</v>
      </c>
      <c r="U270" s="24" t="e">
        <f>IF(M270=0,0,Agents($K$4,$K$5,M270,$K$3)/(1-$K$7))</f>
        <v>#REF!</v>
      </c>
      <c r="V270" s="24" t="e">
        <f>IF(N270=0,0,Agents($K$4,$K$5,N270,$K$3)/(1-$K$7))</f>
        <v>#REF!</v>
      </c>
      <c r="W270" s="24" t="e">
        <f>IF(O270=0,0,Agents($K$4,$K$5,O270,$K$3)/(1-$K$7))</f>
        <v>#REF!</v>
      </c>
      <c r="X270" s="24" t="e">
        <f>IF(P270=0,0,Agents($K$4,$K$5,P270,$K$3)/(1-$K$7))</f>
        <v>#REF!</v>
      </c>
    </row>
    <row r="271" spans="1:24" x14ac:dyDescent="0.25">
      <c r="A271" s="8">
        <v>0.5625</v>
      </c>
      <c r="B271" s="17"/>
      <c r="C271" s="18">
        <v>5.778191985088537E-2</v>
      </c>
      <c r="D271" s="18">
        <v>5.5641183723797782E-2</v>
      </c>
      <c r="E271" s="18">
        <v>5.972717217647782E-2</v>
      </c>
      <c r="F271" s="18">
        <v>5.8368399619926702E-2</v>
      </c>
      <c r="G271" s="18">
        <v>6.0592850915431561E-2</v>
      </c>
      <c r="H271" s="19"/>
      <c r="J271" s="30" t="e">
        <f t="shared" si="33"/>
        <v>#REF!</v>
      </c>
      <c r="K271" s="30" t="e">
        <f t="shared" si="33"/>
        <v>#REF!</v>
      </c>
      <c r="L271" s="30" t="e">
        <f t="shared" si="33"/>
        <v>#REF!</v>
      </c>
      <c r="M271" s="30" t="e">
        <f t="shared" si="33"/>
        <v>#REF!</v>
      </c>
      <c r="N271" s="30" t="e">
        <f t="shared" si="33"/>
        <v>#REF!</v>
      </c>
      <c r="O271" s="30" t="e">
        <f t="shared" si="33"/>
        <v>#REF!</v>
      </c>
      <c r="P271" s="30" t="e">
        <f t="shared" si="33"/>
        <v>#REF!</v>
      </c>
      <c r="R271" s="30" t="e">
        <f>IF(J271=0,0,Agents($K$4,$K$5,J271,$K$3)/(1-$K$7))</f>
        <v>#REF!</v>
      </c>
      <c r="S271" s="30" t="e">
        <f>IF(K271=0,0,Agents($K$4,$K$5,K271,$K$3)/(1-$K$7))</f>
        <v>#REF!</v>
      </c>
      <c r="T271" s="30" t="e">
        <f>IF(L271=0,0,Agents($K$4,$K$5,L271,$K$3)/(1-$K$7))</f>
        <v>#REF!</v>
      </c>
      <c r="U271" s="30" t="e">
        <f>IF(M271=0,0,Agents($K$4,$K$5,M271,$K$3)/(1-$K$7))</f>
        <v>#REF!</v>
      </c>
      <c r="V271" s="30" t="e">
        <f>IF(N271=0,0,Agents($K$4,$K$5,N271,$K$3)/(1-$K$7))</f>
        <v>#REF!</v>
      </c>
      <c r="W271" s="30" t="e">
        <f>IF(O271=0,0,Agents($K$4,$K$5,O271,$K$3)/(1-$K$7))</f>
        <v>#REF!</v>
      </c>
      <c r="X271" s="30" t="e">
        <f>IF(P271=0,0,Agents($K$4,$K$5,P271,$K$3)/(1-$K$7))</f>
        <v>#REF!</v>
      </c>
    </row>
    <row r="272" spans="1:24" x14ac:dyDescent="0.25">
      <c r="A272" s="7">
        <v>0.58333333333333337</v>
      </c>
      <c r="B272" s="11"/>
      <c r="C272" s="12">
        <v>5.591798695246971E-2</v>
      </c>
      <c r="D272" s="12">
        <v>5.6874229346485818E-2</v>
      </c>
      <c r="E272" s="12">
        <v>6.0341649256482735E-2</v>
      </c>
      <c r="F272" s="12">
        <v>6.4476720510384139E-2</v>
      </c>
      <c r="G272" s="12">
        <v>5.9430398140075558E-2</v>
      </c>
      <c r="H272" s="13"/>
      <c r="J272" s="24" t="e">
        <f t="shared" si="33"/>
        <v>#REF!</v>
      </c>
      <c r="K272" s="24" t="e">
        <f t="shared" si="33"/>
        <v>#REF!</v>
      </c>
      <c r="L272" s="24" t="e">
        <f t="shared" si="33"/>
        <v>#REF!</v>
      </c>
      <c r="M272" s="24" t="e">
        <f t="shared" si="33"/>
        <v>#REF!</v>
      </c>
      <c r="N272" s="24" t="e">
        <f t="shared" si="33"/>
        <v>#REF!</v>
      </c>
      <c r="O272" s="24" t="e">
        <f t="shared" si="33"/>
        <v>#REF!</v>
      </c>
      <c r="P272" s="24" t="e">
        <f t="shared" si="33"/>
        <v>#REF!</v>
      </c>
      <c r="R272" s="24" t="e">
        <f>IF(J272=0,0,Agents($K$4,$K$5,J272,$K$3)/(1-$K$7))</f>
        <v>#REF!</v>
      </c>
      <c r="S272" s="24" t="e">
        <f>IF(K272=0,0,Agents($K$4,$K$5,K272,$K$3)/(1-$K$7))</f>
        <v>#REF!</v>
      </c>
      <c r="T272" s="24" t="e">
        <f>IF(L272=0,0,Agents($K$4,$K$5,L272,$K$3)/(1-$K$7))</f>
        <v>#REF!</v>
      </c>
      <c r="U272" s="24" t="e">
        <f>IF(M272=0,0,Agents($K$4,$K$5,M272,$K$3)/(1-$K$7))</f>
        <v>#REF!</v>
      </c>
      <c r="V272" s="24" t="e">
        <f>IF(N272=0,0,Agents($K$4,$K$5,N272,$K$3)/(1-$K$7))</f>
        <v>#REF!</v>
      </c>
      <c r="W272" s="24" t="e">
        <f>IF(O272=0,0,Agents($K$4,$K$5,O272,$K$3)/(1-$K$7))</f>
        <v>#REF!</v>
      </c>
      <c r="X272" s="24" t="e">
        <f>IF(P272=0,0,Agents($K$4,$K$5,P272,$K$3)/(1-$K$7))</f>
        <v>#REF!</v>
      </c>
    </row>
    <row r="273" spans="1:24" x14ac:dyDescent="0.25">
      <c r="A273" s="8">
        <v>0.60416666666666663</v>
      </c>
      <c r="B273" s="17"/>
      <c r="C273" s="18">
        <v>5.6694625660142904E-2</v>
      </c>
      <c r="D273" s="18">
        <v>6.0573366214549937E-2</v>
      </c>
      <c r="E273" s="18">
        <v>5.9112695096472899E-2</v>
      </c>
      <c r="F273" s="18">
        <v>5.9725804262250576E-2</v>
      </c>
      <c r="G273" s="18">
        <v>5.5797733217088058E-2</v>
      </c>
      <c r="H273" s="19"/>
      <c r="J273" s="30" t="e">
        <f t="shared" si="33"/>
        <v>#REF!</v>
      </c>
      <c r="K273" s="30" t="e">
        <f t="shared" si="33"/>
        <v>#REF!</v>
      </c>
      <c r="L273" s="30" t="e">
        <f t="shared" si="33"/>
        <v>#REF!</v>
      </c>
      <c r="M273" s="30" t="e">
        <f t="shared" si="33"/>
        <v>#REF!</v>
      </c>
      <c r="N273" s="30" t="e">
        <f t="shared" si="33"/>
        <v>#REF!</v>
      </c>
      <c r="O273" s="30" t="e">
        <f t="shared" si="33"/>
        <v>#REF!</v>
      </c>
      <c r="P273" s="30" t="e">
        <f t="shared" si="33"/>
        <v>#REF!</v>
      </c>
      <c r="R273" s="30" t="e">
        <f>IF(J273=0,0,Agents($K$4,$K$5,J273,$K$3)/(1-$K$7))</f>
        <v>#REF!</v>
      </c>
      <c r="S273" s="30" t="e">
        <f>IF(K273=0,0,Agents($K$4,$K$5,K273,$K$3)/(1-$K$7))</f>
        <v>#REF!</v>
      </c>
      <c r="T273" s="30" t="e">
        <f>IF(L273=0,0,Agents($K$4,$K$5,L273,$K$3)/(1-$K$7))</f>
        <v>#REF!</v>
      </c>
      <c r="U273" s="30" t="e">
        <f>IF(M273=0,0,Agents($K$4,$K$5,M273,$K$3)/(1-$K$7))</f>
        <v>#REF!</v>
      </c>
      <c r="V273" s="30" t="e">
        <f>IF(N273=0,0,Agents($K$4,$K$5,N273,$K$3)/(1-$K$7))</f>
        <v>#REF!</v>
      </c>
      <c r="W273" s="30" t="e">
        <f>IF(O273=0,0,Agents($K$4,$K$5,O273,$K$3)/(1-$K$7))</f>
        <v>#REF!</v>
      </c>
      <c r="X273" s="30" t="e">
        <f>IF(P273=0,0,Agents($K$4,$K$5,P273,$K$3)/(1-$K$7))</f>
        <v>#REF!</v>
      </c>
    </row>
    <row r="274" spans="1:24" x14ac:dyDescent="0.25">
      <c r="A274" s="7">
        <v>0.625</v>
      </c>
      <c r="B274" s="11"/>
      <c r="C274" s="12">
        <v>6.0733146940043489E-2</v>
      </c>
      <c r="D274" s="12">
        <v>5.6720098643649818E-2</v>
      </c>
      <c r="E274" s="12">
        <v>5.6163205112449308E-2</v>
      </c>
      <c r="F274" s="12">
        <v>6.1761911225736391E-2</v>
      </c>
      <c r="G274" s="12">
        <v>5.3036907875617552E-2</v>
      </c>
      <c r="H274" s="13"/>
      <c r="J274" s="24" t="e">
        <f t="shared" si="33"/>
        <v>#REF!</v>
      </c>
      <c r="K274" s="24" t="e">
        <f t="shared" si="33"/>
        <v>#REF!</v>
      </c>
      <c r="L274" s="24" t="e">
        <f t="shared" si="33"/>
        <v>#REF!</v>
      </c>
      <c r="M274" s="24" t="e">
        <f t="shared" si="33"/>
        <v>#REF!</v>
      </c>
      <c r="N274" s="24" t="e">
        <f t="shared" si="33"/>
        <v>#REF!</v>
      </c>
      <c r="O274" s="24" t="e">
        <f t="shared" si="33"/>
        <v>#REF!</v>
      </c>
      <c r="P274" s="24" t="e">
        <f t="shared" si="33"/>
        <v>#REF!</v>
      </c>
      <c r="R274" s="24" t="e">
        <f>IF(J274=0,0,Agents($K$4,$K$5,J274,$K$3)/(1-$K$7))</f>
        <v>#REF!</v>
      </c>
      <c r="S274" s="24" t="e">
        <f>IF(K274=0,0,Agents($K$4,$K$5,K274,$K$3)/(1-$K$7))</f>
        <v>#REF!</v>
      </c>
      <c r="T274" s="24" t="e">
        <f>IF(L274=0,0,Agents($K$4,$K$5,L274,$K$3)/(1-$K$7))</f>
        <v>#REF!</v>
      </c>
      <c r="U274" s="24" t="e">
        <f>IF(M274=0,0,Agents($K$4,$K$5,M274,$K$3)/(1-$K$7))</f>
        <v>#REF!</v>
      </c>
      <c r="V274" s="24" t="e">
        <f>IF(N274=0,0,Agents($K$4,$K$5,N274,$K$3)/(1-$K$7))</f>
        <v>#REF!</v>
      </c>
      <c r="W274" s="24" t="e">
        <f>IF(O274=0,0,Agents($K$4,$K$5,O274,$K$3)/(1-$K$7))</f>
        <v>#REF!</v>
      </c>
      <c r="X274" s="24" t="e">
        <f>IF(P274=0,0,Agents($K$4,$K$5,P274,$K$3)/(1-$K$7))</f>
        <v>#REF!</v>
      </c>
    </row>
    <row r="275" spans="1:24" x14ac:dyDescent="0.25">
      <c r="A275" s="8">
        <v>0.64583333333333337</v>
      </c>
      <c r="B275" s="17"/>
      <c r="C275" s="18">
        <v>5.6539297918608261E-2</v>
      </c>
      <c r="D275" s="18">
        <v>5.7336621454993832E-2</v>
      </c>
      <c r="E275" s="18">
        <v>5.3213715128425709E-2</v>
      </c>
      <c r="F275" s="18">
        <v>5.6060811727976112E-2</v>
      </c>
      <c r="G275" s="18">
        <v>5.4344667247893053E-2</v>
      </c>
      <c r="H275" s="19"/>
      <c r="J275" s="30" t="e">
        <f t="shared" si="33"/>
        <v>#REF!</v>
      </c>
      <c r="K275" s="30" t="e">
        <f t="shared" si="33"/>
        <v>#REF!</v>
      </c>
      <c r="L275" s="30" t="e">
        <f t="shared" si="33"/>
        <v>#REF!</v>
      </c>
      <c r="M275" s="30" t="e">
        <f t="shared" si="33"/>
        <v>#REF!</v>
      </c>
      <c r="N275" s="30" t="e">
        <f t="shared" si="33"/>
        <v>#REF!</v>
      </c>
      <c r="O275" s="30" t="e">
        <f t="shared" si="33"/>
        <v>#REF!</v>
      </c>
      <c r="P275" s="30" t="e">
        <f t="shared" si="33"/>
        <v>#REF!</v>
      </c>
      <c r="R275" s="30" t="e">
        <f>IF(J275=0,0,Agents($K$4,$K$5,J275,$K$3)/(1-$K$7))</f>
        <v>#REF!</v>
      </c>
      <c r="S275" s="30" t="e">
        <f>IF(K275=0,0,Agents($K$4,$K$5,K275,$K$3)/(1-$K$7))</f>
        <v>#REF!</v>
      </c>
      <c r="T275" s="30" t="e">
        <f>IF(L275=0,0,Agents($K$4,$K$5,L275,$K$3)/(1-$K$7))</f>
        <v>#REF!</v>
      </c>
      <c r="U275" s="30" t="e">
        <f>IF(M275=0,0,Agents($K$4,$K$5,M275,$K$3)/(1-$K$7))</f>
        <v>#REF!</v>
      </c>
      <c r="V275" s="30" t="e">
        <f>IF(N275=0,0,Agents($K$4,$K$5,N275,$K$3)/(1-$K$7))</f>
        <v>#REF!</v>
      </c>
      <c r="W275" s="30" t="e">
        <f>IF(O275=0,0,Agents($K$4,$K$5,O275,$K$3)/(1-$K$7))</f>
        <v>#REF!</v>
      </c>
      <c r="X275" s="30" t="e">
        <f>IF(P275=0,0,Agents($K$4,$K$5,P275,$K$3)/(1-$K$7))</f>
        <v>#REF!</v>
      </c>
    </row>
    <row r="276" spans="1:24" x14ac:dyDescent="0.25">
      <c r="A276" s="7">
        <v>0.66666666666666663</v>
      </c>
      <c r="B276" s="11"/>
      <c r="C276" s="12">
        <v>5.3432743087915499E-2</v>
      </c>
      <c r="D276" s="12">
        <v>4.7163995067817509E-2</v>
      </c>
      <c r="E276" s="12">
        <v>4.8789480152390319E-2</v>
      </c>
      <c r="F276" s="12">
        <v>5.2124338265236866E-2</v>
      </c>
      <c r="G276" s="12">
        <v>4.1993606509735541E-2</v>
      </c>
      <c r="H276" s="13"/>
      <c r="J276" s="24" t="e">
        <f t="shared" si="33"/>
        <v>#REF!</v>
      </c>
      <c r="K276" s="24" t="e">
        <f t="shared" si="33"/>
        <v>#REF!</v>
      </c>
      <c r="L276" s="24" t="e">
        <f t="shared" si="33"/>
        <v>#REF!</v>
      </c>
      <c r="M276" s="24" t="e">
        <f t="shared" si="33"/>
        <v>#REF!</v>
      </c>
      <c r="N276" s="24" t="e">
        <f t="shared" si="33"/>
        <v>#REF!</v>
      </c>
      <c r="O276" s="24" t="e">
        <f t="shared" si="33"/>
        <v>#REF!</v>
      </c>
      <c r="P276" s="24" t="e">
        <f t="shared" si="33"/>
        <v>#REF!</v>
      </c>
      <c r="R276" s="24" t="e">
        <f>IF(J276=0,0,Agents($K$4,$K$5,J276,$K$3)/(1-$K$7))</f>
        <v>#REF!</v>
      </c>
      <c r="S276" s="24" t="e">
        <f>IF(K276=0,0,Agents($K$4,$K$5,K276,$K$3)/(1-$K$7))</f>
        <v>#REF!</v>
      </c>
      <c r="T276" s="24" t="e">
        <f>IF(L276=0,0,Agents($K$4,$K$5,L276,$K$3)/(1-$K$7))</f>
        <v>#REF!</v>
      </c>
      <c r="U276" s="24" t="e">
        <f>IF(M276=0,0,Agents($K$4,$K$5,M276,$K$3)/(1-$K$7))</f>
        <v>#REF!</v>
      </c>
      <c r="V276" s="24" t="e">
        <f>IF(N276=0,0,Agents($K$4,$K$5,N276,$K$3)/(1-$K$7))</f>
        <v>#REF!</v>
      </c>
      <c r="W276" s="24" t="e">
        <f>IF(O276=0,0,Agents($K$4,$K$5,O276,$K$3)/(1-$K$7))</f>
        <v>#REF!</v>
      </c>
      <c r="X276" s="24" t="e">
        <f>IF(P276=0,0,Agents($K$4,$K$5,P276,$K$3)/(1-$K$7))</f>
        <v>#REF!</v>
      </c>
    </row>
    <row r="277" spans="1:24" x14ac:dyDescent="0.25">
      <c r="A277" s="8">
        <v>0.6875</v>
      </c>
      <c r="B277" s="17"/>
      <c r="C277" s="18">
        <v>4.4423734078906492E-2</v>
      </c>
      <c r="D277" s="18">
        <v>3.5912453760789151E-2</v>
      </c>
      <c r="E277" s="18">
        <v>3.8466265208307732E-2</v>
      </c>
      <c r="F277" s="18">
        <v>3.8143070449300938E-2</v>
      </c>
      <c r="G277" s="18">
        <v>3.0223772159256031E-2</v>
      </c>
      <c r="H277" s="19"/>
      <c r="J277" s="30" t="e">
        <f t="shared" si="33"/>
        <v>#REF!</v>
      </c>
      <c r="K277" s="30" t="e">
        <f t="shared" si="33"/>
        <v>#REF!</v>
      </c>
      <c r="L277" s="30" t="e">
        <f t="shared" si="33"/>
        <v>#REF!</v>
      </c>
      <c r="M277" s="30" t="e">
        <f t="shared" si="33"/>
        <v>#REF!</v>
      </c>
      <c r="N277" s="30" t="e">
        <f t="shared" si="33"/>
        <v>#REF!</v>
      </c>
      <c r="O277" s="30" t="e">
        <f t="shared" si="33"/>
        <v>#REF!</v>
      </c>
      <c r="P277" s="30" t="e">
        <f t="shared" si="33"/>
        <v>#REF!</v>
      </c>
      <c r="R277" s="30" t="e">
        <f>IF(J277=0,0,Agents($K$4,$K$5,J277,$K$3)/(1-$K$7))</f>
        <v>#REF!</v>
      </c>
      <c r="S277" s="30" t="e">
        <f>IF(K277=0,0,Agents($K$4,$K$5,K277,$K$3)/(1-$K$7))</f>
        <v>#REF!</v>
      </c>
      <c r="T277" s="30" t="e">
        <f>IF(L277=0,0,Agents($K$4,$K$5,L277,$K$3)/(1-$K$7))</f>
        <v>#REF!</v>
      </c>
      <c r="U277" s="30" t="e">
        <f>IF(M277=0,0,Agents($K$4,$K$5,M277,$K$3)/(1-$K$7))</f>
        <v>#REF!</v>
      </c>
      <c r="V277" s="30" t="e">
        <f>IF(N277=0,0,Agents($K$4,$K$5,N277,$K$3)/(1-$K$7))</f>
        <v>#REF!</v>
      </c>
      <c r="W277" s="30" t="e">
        <f>IF(O277=0,0,Agents($K$4,$K$5,O277,$K$3)/(1-$K$7))</f>
        <v>#REF!</v>
      </c>
      <c r="X277" s="30" t="e">
        <f>IF(P277=0,0,Agents($K$4,$K$5,P277,$K$3)/(1-$K$7))</f>
        <v>#REF!</v>
      </c>
    </row>
    <row r="278" spans="1:24" x14ac:dyDescent="0.25">
      <c r="A278" s="7">
        <v>0.70833333333333337</v>
      </c>
      <c r="B278" s="11"/>
      <c r="C278" s="12">
        <v>2.2988505747126436E-2</v>
      </c>
      <c r="D278" s="12">
        <v>2.2348951911220716E-2</v>
      </c>
      <c r="E278" s="12">
        <v>1.9417475728155338E-2</v>
      </c>
      <c r="F278" s="12">
        <v>2.4704764490294556E-2</v>
      </c>
      <c r="G278" s="12">
        <v>1.4675966288869515E-2</v>
      </c>
      <c r="H278" s="13"/>
      <c r="J278" s="24" t="e">
        <f t="shared" si="33"/>
        <v>#REF!</v>
      </c>
      <c r="K278" s="24" t="e">
        <f t="shared" si="33"/>
        <v>#REF!</v>
      </c>
      <c r="L278" s="24" t="e">
        <f t="shared" si="33"/>
        <v>#REF!</v>
      </c>
      <c r="M278" s="24" t="e">
        <f t="shared" si="33"/>
        <v>#REF!</v>
      </c>
      <c r="N278" s="24" t="e">
        <f t="shared" si="33"/>
        <v>#REF!</v>
      </c>
      <c r="O278" s="24" t="e">
        <f t="shared" si="33"/>
        <v>#REF!</v>
      </c>
      <c r="P278" s="24" t="e">
        <f t="shared" si="33"/>
        <v>#REF!</v>
      </c>
      <c r="R278" s="24" t="e">
        <f>IF(J278=0,0,Agents($K$4,$K$5,J278,$K$3)/(1-$K$7))</f>
        <v>#REF!</v>
      </c>
      <c r="S278" s="24" t="e">
        <f>IF(K278=0,0,Agents($K$4,$K$5,K278,$K$3)/(1-$K$7))</f>
        <v>#REF!</v>
      </c>
      <c r="T278" s="24" t="e">
        <f>IF(L278=0,0,Agents($K$4,$K$5,L278,$K$3)/(1-$K$7))</f>
        <v>#REF!</v>
      </c>
      <c r="U278" s="24" t="e">
        <f>IF(M278=0,0,Agents($K$4,$K$5,M278,$K$3)/(1-$K$7))</f>
        <v>#REF!</v>
      </c>
      <c r="V278" s="24" t="e">
        <f>IF(N278=0,0,Agents($K$4,$K$5,N278,$K$3)/(1-$K$7))</f>
        <v>#REF!</v>
      </c>
      <c r="W278" s="24" t="e">
        <f>IF(O278=0,0,Agents($K$4,$K$5,O278,$K$3)/(1-$K$7))</f>
        <v>#REF!</v>
      </c>
      <c r="X278" s="24" t="e">
        <f>IF(P278=0,0,Agents($K$4,$K$5,P278,$K$3)/(1-$K$7))</f>
        <v>#REF!</v>
      </c>
    </row>
    <row r="279" spans="1:24" x14ac:dyDescent="0.25">
      <c r="A279" s="8">
        <v>0.72916666666666663</v>
      </c>
      <c r="B279" s="17"/>
      <c r="C279" s="18">
        <v>1.3668841255048152E-2</v>
      </c>
      <c r="D279" s="18">
        <v>9.7102342786683105E-3</v>
      </c>
      <c r="E279" s="18">
        <v>1.1552169104092418E-2</v>
      </c>
      <c r="F279" s="18">
        <v>1.2080901316682503E-2</v>
      </c>
      <c r="G279" s="18">
        <v>1.0462074978204011E-2</v>
      </c>
      <c r="H279" s="19"/>
      <c r="J279" s="30" t="e">
        <f t="shared" si="33"/>
        <v>#REF!</v>
      </c>
      <c r="K279" s="30" t="e">
        <f t="shared" si="33"/>
        <v>#REF!</v>
      </c>
      <c r="L279" s="30" t="e">
        <f t="shared" si="33"/>
        <v>#REF!</v>
      </c>
      <c r="M279" s="30" t="e">
        <f t="shared" si="33"/>
        <v>#REF!</v>
      </c>
      <c r="N279" s="30" t="e">
        <f t="shared" si="33"/>
        <v>#REF!</v>
      </c>
      <c r="O279" s="30" t="e">
        <f t="shared" si="33"/>
        <v>#REF!</v>
      </c>
      <c r="P279" s="30" t="e">
        <f t="shared" si="33"/>
        <v>#REF!</v>
      </c>
      <c r="R279" s="30" t="e">
        <f>IF(J279=0,0,Agents($K$4,$K$5,J279,$K$3)/(1-$K$7))</f>
        <v>#REF!</v>
      </c>
      <c r="S279" s="30" t="e">
        <f>IF(K279=0,0,Agents($K$4,$K$5,K279,$K$3)/(1-$K$7))</f>
        <v>#REF!</v>
      </c>
      <c r="T279" s="30" t="e">
        <f>IF(L279=0,0,Agents($K$4,$K$5,L279,$K$3)/(1-$K$7))</f>
        <v>#REF!</v>
      </c>
      <c r="U279" s="30" t="e">
        <f>IF(M279=0,0,Agents($K$4,$K$5,M279,$K$3)/(1-$K$7))</f>
        <v>#REF!</v>
      </c>
      <c r="V279" s="30" t="e">
        <f>IF(N279=0,0,Agents($K$4,$K$5,N279,$K$3)/(1-$K$7))</f>
        <v>#REF!</v>
      </c>
      <c r="W279" s="30" t="e">
        <f>IF(O279=0,0,Agents($K$4,$K$5,O279,$K$3)/(1-$K$7))</f>
        <v>#REF!</v>
      </c>
      <c r="X279" s="30" t="e">
        <f>IF(P279=0,0,Agents($K$4,$K$5,P279,$K$3)/(1-$K$7))</f>
        <v>#REF!</v>
      </c>
    </row>
    <row r="280" spans="1:24" x14ac:dyDescent="0.25">
      <c r="A280" s="7">
        <v>0.75</v>
      </c>
      <c r="B280" s="11"/>
      <c r="C280" s="12">
        <v>7.1450761105933524E-3</v>
      </c>
      <c r="D280" s="12">
        <v>5.0863131935881632E-3</v>
      </c>
      <c r="E280" s="12">
        <v>3.1952808160255622E-3</v>
      </c>
      <c r="F280" s="12">
        <v>4.4794353196687935E-3</v>
      </c>
      <c r="G280" s="12">
        <v>2.7608253414705027E-3</v>
      </c>
      <c r="H280" s="13"/>
      <c r="J280" s="24" t="e">
        <f t="shared" si="33"/>
        <v>#REF!</v>
      </c>
      <c r="K280" s="24" t="e">
        <f t="shared" si="33"/>
        <v>#REF!</v>
      </c>
      <c r="L280" s="24" t="e">
        <f t="shared" si="33"/>
        <v>#REF!</v>
      </c>
      <c r="M280" s="24" t="e">
        <f t="shared" si="33"/>
        <v>#REF!</v>
      </c>
      <c r="N280" s="24" t="e">
        <f t="shared" si="33"/>
        <v>#REF!</v>
      </c>
      <c r="O280" s="24" t="e">
        <f t="shared" si="33"/>
        <v>#REF!</v>
      </c>
      <c r="P280" s="24" t="e">
        <f t="shared" si="33"/>
        <v>#REF!</v>
      </c>
      <c r="R280" s="24" t="e">
        <f>IF(J280=0,0,Agents($K$4,$K$5,J280,$K$3)/(1-$K$7))</f>
        <v>#REF!</v>
      </c>
      <c r="S280" s="24" t="e">
        <f>IF(K280=0,0,Agents($K$4,$K$5,K280,$K$3)/(1-$K$7))</f>
        <v>#REF!</v>
      </c>
      <c r="T280" s="24" t="e">
        <f>IF(L280=0,0,Agents($K$4,$K$5,L280,$K$3)/(1-$K$7))</f>
        <v>#REF!</v>
      </c>
      <c r="U280" s="24" t="e">
        <f>IF(M280=0,0,Agents($K$4,$K$5,M280,$K$3)/(1-$K$7))</f>
        <v>#REF!</v>
      </c>
      <c r="V280" s="24" t="e">
        <f>IF(N280=0,0,Agents($K$4,$K$5,N280,$K$3)/(1-$K$7))</f>
        <v>#REF!</v>
      </c>
      <c r="W280" s="24" t="e">
        <f>IF(O280=0,0,Agents($K$4,$K$5,O280,$K$3)/(1-$K$7))</f>
        <v>#REF!</v>
      </c>
      <c r="X280" s="24" t="e">
        <f>IF(P280=0,0,Agents($K$4,$K$5,P280,$K$3)/(1-$K$7))</f>
        <v>#REF!</v>
      </c>
    </row>
    <row r="281" spans="1:24" x14ac:dyDescent="0.25">
      <c r="A281" s="8">
        <v>0.77083333333333337</v>
      </c>
      <c r="B281" s="17"/>
      <c r="C281" s="18">
        <v>3.2618825722273998E-3</v>
      </c>
      <c r="D281" s="18">
        <v>2.003699136868064E-3</v>
      </c>
      <c r="E281" s="18">
        <v>1.5976404080127811E-3</v>
      </c>
      <c r="F281" s="18">
        <v>2.5790688204153658E-3</v>
      </c>
      <c r="G281" s="18">
        <v>2.0342923568730021E-3</v>
      </c>
      <c r="H281" s="19"/>
      <c r="J281" s="30" t="e">
        <f t="shared" si="33"/>
        <v>#REF!</v>
      </c>
      <c r="K281" s="30" t="e">
        <f t="shared" si="33"/>
        <v>#REF!</v>
      </c>
      <c r="L281" s="30" t="e">
        <f t="shared" si="33"/>
        <v>#REF!</v>
      </c>
      <c r="M281" s="30" t="e">
        <f t="shared" si="33"/>
        <v>#REF!</v>
      </c>
      <c r="N281" s="30" t="e">
        <f t="shared" si="33"/>
        <v>#REF!</v>
      </c>
      <c r="O281" s="30" t="e">
        <f t="shared" si="33"/>
        <v>#REF!</v>
      </c>
      <c r="P281" s="30" t="e">
        <f t="shared" si="33"/>
        <v>#REF!</v>
      </c>
      <c r="R281" s="30" t="e">
        <f>IF(J281=0,0,Agents($K$4,$K$5,J281,$K$3)/(1-$K$7))</f>
        <v>#REF!</v>
      </c>
      <c r="S281" s="30" t="e">
        <f>IF(K281=0,0,Agents($K$4,$K$5,K281,$K$3)/(1-$K$7))</f>
        <v>#REF!</v>
      </c>
      <c r="T281" s="30" t="e">
        <f>IF(L281=0,0,Agents($K$4,$K$5,L281,$K$3)/(1-$K$7))</f>
        <v>#REF!</v>
      </c>
      <c r="U281" s="30" t="e">
        <f>IF(M281=0,0,Agents($K$4,$K$5,M281,$K$3)/(1-$K$7))</f>
        <v>#REF!</v>
      </c>
      <c r="V281" s="30" t="e">
        <f>IF(N281=0,0,Agents($K$4,$K$5,N281,$K$3)/(1-$K$7))</f>
        <v>#REF!</v>
      </c>
      <c r="W281" s="30" t="e">
        <f>IF(O281=0,0,Agents($K$4,$K$5,O281,$K$3)/(1-$K$7))</f>
        <v>#REF!</v>
      </c>
      <c r="X281" s="30" t="e">
        <f>IF(P281=0,0,Agents($K$4,$K$5,P281,$K$3)/(1-$K$7))</f>
        <v>#REF!</v>
      </c>
    </row>
    <row r="282" spans="1:24" x14ac:dyDescent="0.25">
      <c r="A282" s="7">
        <v>0.79166666666666663</v>
      </c>
      <c r="B282" s="11"/>
      <c r="C282" s="12">
        <v>9.3196644920782849E-4</v>
      </c>
      <c r="D282" s="12">
        <v>4.623921085080148E-4</v>
      </c>
      <c r="E282" s="12">
        <v>8.6026791200688219E-4</v>
      </c>
      <c r="F282" s="12">
        <v>5.4296185692955066E-4</v>
      </c>
      <c r="G282" s="12">
        <v>1.4530659691950015E-3</v>
      </c>
      <c r="H282" s="13"/>
      <c r="J282" s="24" t="e">
        <f t="shared" si="33"/>
        <v>#REF!</v>
      </c>
      <c r="K282" s="24" t="e">
        <f t="shared" si="33"/>
        <v>#REF!</v>
      </c>
      <c r="L282" s="24" t="e">
        <f t="shared" si="33"/>
        <v>#REF!</v>
      </c>
      <c r="M282" s="24" t="e">
        <f t="shared" si="33"/>
        <v>#REF!</v>
      </c>
      <c r="N282" s="24" t="e">
        <f t="shared" si="33"/>
        <v>#REF!</v>
      </c>
      <c r="O282" s="24" t="e">
        <f t="shared" si="33"/>
        <v>#REF!</v>
      </c>
      <c r="P282" s="24" t="e">
        <f t="shared" si="33"/>
        <v>#REF!</v>
      </c>
      <c r="R282" s="24" t="e">
        <f>IF(J282=0,0,Agents($K$4,$K$5,J282,$K$3)/(1-$K$7))</f>
        <v>#REF!</v>
      </c>
      <c r="S282" s="24" t="e">
        <f>IF(K282=0,0,Agents($K$4,$K$5,K282,$K$3)/(1-$K$7))</f>
        <v>#REF!</v>
      </c>
      <c r="T282" s="24" t="e">
        <f>IF(L282=0,0,Agents($K$4,$K$5,L282,$K$3)/(1-$K$7))</f>
        <v>#REF!</v>
      </c>
      <c r="U282" s="24" t="e">
        <f>IF(M282=0,0,Agents($K$4,$K$5,M282,$K$3)/(1-$K$7))</f>
        <v>#REF!</v>
      </c>
      <c r="V282" s="24" t="e">
        <f>IF(N282=0,0,Agents($K$4,$K$5,N282,$K$3)/(1-$K$7))</f>
        <v>#REF!</v>
      </c>
      <c r="W282" s="24" t="e">
        <f>IF(O282=0,0,Agents($K$4,$K$5,O282,$K$3)/(1-$K$7))</f>
        <v>#REF!</v>
      </c>
      <c r="X282" s="24" t="e">
        <f>IF(P282=0,0,Agents($K$4,$K$5,P282,$K$3)/(1-$K$7))</f>
        <v>#REF!</v>
      </c>
    </row>
    <row r="283" spans="1:24" x14ac:dyDescent="0.25">
      <c r="A283" s="9">
        <v>0.8125</v>
      </c>
      <c r="B283" s="17"/>
      <c r="C283" s="18">
        <v>4.6598322460391424E-4</v>
      </c>
      <c r="D283" s="18">
        <v>3.0826140567200987E-4</v>
      </c>
      <c r="E283" s="18">
        <v>1.2289541600098315E-4</v>
      </c>
      <c r="F283" s="18">
        <v>5.4296185692955066E-4</v>
      </c>
      <c r="G283" s="18">
        <v>4.3591979075850045E-4</v>
      </c>
      <c r="H283" s="19"/>
      <c r="J283" s="30" t="e">
        <f t="shared" si="33"/>
        <v>#REF!</v>
      </c>
      <c r="K283" s="30" t="e">
        <f t="shared" si="33"/>
        <v>#REF!</v>
      </c>
      <c r="L283" s="30" t="e">
        <f t="shared" si="33"/>
        <v>#REF!</v>
      </c>
      <c r="M283" s="30" t="e">
        <f t="shared" si="33"/>
        <v>#REF!</v>
      </c>
      <c r="N283" s="30" t="e">
        <f t="shared" si="33"/>
        <v>#REF!</v>
      </c>
      <c r="O283" s="30" t="e">
        <f t="shared" si="33"/>
        <v>#REF!</v>
      </c>
      <c r="P283" s="30" t="e">
        <f t="shared" si="33"/>
        <v>#REF!</v>
      </c>
      <c r="R283" s="30" t="e">
        <f>IF(J283=0,0,Agents($K$4,$K$5,J283,$K$3)/(1-$K$7))</f>
        <v>#REF!</v>
      </c>
      <c r="S283" s="30" t="e">
        <f>IF(K283=0,0,Agents($K$4,$K$5,K283,$K$3)/(1-$K$7))</f>
        <v>#REF!</v>
      </c>
      <c r="T283" s="30" t="e">
        <f>IF(L283=0,0,Agents($K$4,$K$5,L283,$K$3)/(1-$K$7))</f>
        <v>#REF!</v>
      </c>
      <c r="U283" s="30" t="e">
        <f>IF(M283=0,0,Agents($K$4,$K$5,M283,$K$3)/(1-$K$7))</f>
        <v>#REF!</v>
      </c>
      <c r="V283" s="30" t="e">
        <f>IF(N283=0,0,Agents($K$4,$K$5,N283,$K$3)/(1-$K$7))</f>
        <v>#REF!</v>
      </c>
      <c r="W283" s="30" t="e">
        <f>IF(O283=0,0,Agents($K$4,$K$5,O283,$K$3)/(1-$K$7))</f>
        <v>#REF!</v>
      </c>
      <c r="X283" s="30" t="e">
        <f>IF(P283=0,0,Agents($K$4,$K$5,P283,$K$3)/(1-$K$7))</f>
        <v>#REF!</v>
      </c>
    </row>
    <row r="284" spans="1:24" x14ac:dyDescent="0.25">
      <c r="A284" s="9"/>
      <c r="B284" s="59"/>
      <c r="C284" s="60"/>
      <c r="D284" s="60"/>
      <c r="E284" s="60"/>
      <c r="F284" s="60"/>
      <c r="G284" s="60"/>
      <c r="H284" s="61"/>
      <c r="J284" s="30" t="e">
        <f t="shared" ref="J284:P285" si="34">B284*J$286</f>
        <v>#REF!</v>
      </c>
      <c r="K284" s="30" t="e">
        <f t="shared" si="34"/>
        <v>#REF!</v>
      </c>
      <c r="L284" s="30" t="e">
        <f t="shared" si="34"/>
        <v>#REF!</v>
      </c>
      <c r="M284" s="30" t="e">
        <f t="shared" si="34"/>
        <v>#REF!</v>
      </c>
      <c r="N284" s="30" t="e">
        <f t="shared" si="34"/>
        <v>#REF!</v>
      </c>
      <c r="O284" s="30" t="e">
        <f t="shared" si="34"/>
        <v>#REF!</v>
      </c>
      <c r="P284" s="30" t="e">
        <f t="shared" si="34"/>
        <v>#REF!</v>
      </c>
      <c r="R284" s="30" t="e">
        <f>IF(J284=0,0,Agents($K$4,$K$5,J284,$K$3)/(1-$K$7))</f>
        <v>#REF!</v>
      </c>
      <c r="S284" s="30" t="e">
        <f>IF(K284=0,0,Agents($K$4,$K$5,K284,$K$3)/(1-$K$7))</f>
        <v>#REF!</v>
      </c>
      <c r="T284" s="30" t="e">
        <f>IF(L284=0,0,Agents($K$4,$K$5,L284,$K$3)/(1-$K$7))</f>
        <v>#REF!</v>
      </c>
      <c r="U284" s="30" t="e">
        <f>IF(M284=0,0,Agents($K$4,$K$5,M284,$K$3)/(1-$K$7))</f>
        <v>#REF!</v>
      </c>
      <c r="V284" s="30" t="e">
        <f>IF(N284=0,0,Agents($K$4,$K$5,N284,$K$3)/(1-$K$7))</f>
        <v>#REF!</v>
      </c>
      <c r="W284" s="30" t="e">
        <f>IF(O284=0,0,Agents($K$4,$K$5,O284,$K$3)/(1-$K$7))</f>
        <v>#REF!</v>
      </c>
      <c r="X284" s="30" t="e">
        <f>IF(P284=0,0,Agents($K$4,$K$5,P284,$K$3)/(1-$K$7))</f>
        <v>#REF!</v>
      </c>
    </row>
    <row r="285" spans="1:24" x14ac:dyDescent="0.25">
      <c r="A285" s="9"/>
      <c r="B285" s="59"/>
      <c r="C285" s="60"/>
      <c r="D285" s="60"/>
      <c r="E285" s="60"/>
      <c r="F285" s="60"/>
      <c r="G285" s="60"/>
      <c r="H285" s="61"/>
      <c r="J285" s="30" t="e">
        <f t="shared" si="34"/>
        <v>#REF!</v>
      </c>
      <c r="K285" s="30" t="e">
        <f t="shared" si="34"/>
        <v>#REF!</v>
      </c>
      <c r="L285" s="30" t="e">
        <f t="shared" si="34"/>
        <v>#REF!</v>
      </c>
      <c r="M285" s="30" t="e">
        <f t="shared" si="34"/>
        <v>#REF!</v>
      </c>
      <c r="N285" s="30" t="e">
        <f t="shared" si="34"/>
        <v>#REF!</v>
      </c>
      <c r="O285" s="30" t="e">
        <f t="shared" si="34"/>
        <v>#REF!</v>
      </c>
      <c r="P285" s="30" t="e">
        <f t="shared" si="34"/>
        <v>#REF!</v>
      </c>
      <c r="R285" s="30" t="e">
        <f>IF(J285=0,0,Agents($K$4,$K$5,J285,$K$3)/(1-$K$7))</f>
        <v>#REF!</v>
      </c>
      <c r="S285" s="30" t="e">
        <f>IF(K285=0,0,Agents($K$4,$K$5,K285,$K$3)/(1-$K$7))</f>
        <v>#REF!</v>
      </c>
      <c r="T285" s="30" t="e">
        <f>IF(L285=0,0,Agents($K$4,$K$5,L285,$K$3)/(1-$K$7))</f>
        <v>#REF!</v>
      </c>
      <c r="U285" s="30" t="e">
        <f>IF(M285=0,0,Agents($K$4,$K$5,M285,$K$3)/(1-$K$7))</f>
        <v>#REF!</v>
      </c>
      <c r="V285" s="30" t="e">
        <f>IF(N285=0,0,Agents($K$4,$K$5,N285,$K$3)/(1-$K$7))</f>
        <v>#REF!</v>
      </c>
      <c r="W285" s="30" t="e">
        <f>IF(O285=0,0,Agents($K$4,$K$5,O285,$K$3)/(1-$K$7))</f>
        <v>#REF!</v>
      </c>
      <c r="X285" s="30" t="e">
        <f>IF(P285=0,0,Agents($K$4,$K$5,P285,$K$3)/(1-$K$7))</f>
        <v>#REF!</v>
      </c>
    </row>
    <row r="286" spans="1:24" x14ac:dyDescent="0.25">
      <c r="B286" s="14"/>
      <c r="C286" s="15">
        <v>0.18231762573629362</v>
      </c>
      <c r="D286" s="15">
        <v>0.1837335749886724</v>
      </c>
      <c r="E286" s="15">
        <v>0.23043158133212505</v>
      </c>
      <c r="F286" s="15">
        <v>0.20862596284549162</v>
      </c>
      <c r="G286" s="15">
        <v>0.19489125509741731</v>
      </c>
      <c r="H286" s="16"/>
      <c r="J286" s="27" t="e">
        <f t="shared" ref="J286:P286" si="35">$K$2*B286/SUM($B$286:$H$286)</f>
        <v>#REF!</v>
      </c>
      <c r="K286" s="27" t="e">
        <f t="shared" si="35"/>
        <v>#REF!</v>
      </c>
      <c r="L286" s="27" t="e">
        <f t="shared" si="35"/>
        <v>#REF!</v>
      </c>
      <c r="M286" s="27" t="e">
        <f t="shared" si="35"/>
        <v>#REF!</v>
      </c>
      <c r="N286" s="27" t="e">
        <f t="shared" si="35"/>
        <v>#REF!</v>
      </c>
      <c r="O286" s="27" t="e">
        <f t="shared" si="35"/>
        <v>#REF!</v>
      </c>
      <c r="P286" s="27" t="e">
        <f t="shared" si="35"/>
        <v>#REF!</v>
      </c>
      <c r="R286" s="26" t="e">
        <f t="shared" ref="R286:X286" si="36">(SUM(R260:R285)/2)/$C$6</f>
        <v>#REF!</v>
      </c>
      <c r="S286" s="26" t="e">
        <f t="shared" si="36"/>
        <v>#REF!</v>
      </c>
      <c r="T286" s="26" t="e">
        <f t="shared" si="36"/>
        <v>#REF!</v>
      </c>
      <c r="U286" s="26" t="e">
        <f t="shared" si="36"/>
        <v>#REF!</v>
      </c>
      <c r="V286" s="26" t="e">
        <f t="shared" si="36"/>
        <v>#REF!</v>
      </c>
      <c r="W286" s="26" t="e">
        <f t="shared" si="36"/>
        <v>#REF!</v>
      </c>
      <c r="X286" s="26" t="e">
        <f t="shared" si="36"/>
        <v>#REF!</v>
      </c>
    </row>
    <row r="287" spans="1:24" x14ac:dyDescent="0.25">
      <c r="R287" s="32" t="e">
        <f>SUM(R286:X286)/5</f>
        <v>#REF!</v>
      </c>
      <c r="S287" s="31"/>
      <c r="T287" s="31"/>
      <c r="U287" s="31"/>
      <c r="V287" s="31"/>
      <c r="W287" s="31"/>
      <c r="X287" s="4"/>
    </row>
    <row r="289" spans="1:24" x14ac:dyDescent="0.25">
      <c r="A289" s="39" t="s">
        <v>17</v>
      </c>
      <c r="J289" s="6" t="s">
        <v>14</v>
      </c>
      <c r="K289" s="20"/>
      <c r="L289" s="20"/>
      <c r="M289" s="33">
        <v>43374</v>
      </c>
      <c r="N289" s="20"/>
      <c r="O289" s="20"/>
      <c r="P289" s="21"/>
      <c r="R289" s="6" t="s">
        <v>15</v>
      </c>
      <c r="S289" s="20"/>
      <c r="T289" s="20"/>
      <c r="U289" s="20"/>
      <c r="V289" s="20"/>
      <c r="W289" s="20"/>
      <c r="X289" s="21"/>
    </row>
    <row r="290" spans="1:24" x14ac:dyDescent="0.25">
      <c r="A290" s="5" t="s">
        <v>6</v>
      </c>
      <c r="B290" s="22" t="s">
        <v>13</v>
      </c>
      <c r="C290" s="28" t="s">
        <v>7</v>
      </c>
      <c r="D290" s="28" t="s">
        <v>8</v>
      </c>
      <c r="E290" s="28" t="s">
        <v>9</v>
      </c>
      <c r="F290" s="28" t="s">
        <v>10</v>
      </c>
      <c r="G290" s="28" t="s">
        <v>11</v>
      </c>
      <c r="H290" s="29" t="s">
        <v>12</v>
      </c>
      <c r="J290" s="22" t="s">
        <v>13</v>
      </c>
      <c r="K290" s="20" t="s">
        <v>7</v>
      </c>
      <c r="L290" s="20" t="s">
        <v>8</v>
      </c>
      <c r="M290" s="20" t="s">
        <v>9</v>
      </c>
      <c r="N290" s="20" t="s">
        <v>10</v>
      </c>
      <c r="O290" s="20" t="s">
        <v>11</v>
      </c>
      <c r="P290" s="21" t="s">
        <v>12</v>
      </c>
      <c r="R290" s="22" t="s">
        <v>13</v>
      </c>
      <c r="S290" s="20" t="s">
        <v>7</v>
      </c>
      <c r="T290" s="20" t="s">
        <v>8</v>
      </c>
      <c r="U290" s="20" t="s">
        <v>9</v>
      </c>
      <c r="V290" s="20" t="s">
        <v>10</v>
      </c>
      <c r="W290" s="20" t="s">
        <v>11</v>
      </c>
      <c r="X290" s="21" t="s">
        <v>12</v>
      </c>
    </row>
    <row r="291" spans="1:24" x14ac:dyDescent="0.25">
      <c r="A291" s="10">
        <v>0.33333333333333331</v>
      </c>
      <c r="B291" s="62">
        <v>0</v>
      </c>
      <c r="C291" s="63">
        <v>1.9093594639383239E-2</v>
      </c>
      <c r="D291" s="63">
        <v>2.2455414703892358E-2</v>
      </c>
      <c r="E291" s="63">
        <v>2.2021353245562324E-2</v>
      </c>
      <c r="F291" s="63">
        <v>2.2600738658287857E-2</v>
      </c>
      <c r="G291" s="63">
        <v>2.2287617824119026E-2</v>
      </c>
      <c r="H291" s="64">
        <v>1.3537906137184115E-2</v>
      </c>
      <c r="J291" s="24" t="e">
        <f t="shared" ref="J291:P314" si="37">B291*J$317</f>
        <v>#REF!</v>
      </c>
      <c r="K291" s="24" t="e">
        <f t="shared" si="37"/>
        <v>#REF!</v>
      </c>
      <c r="L291" s="24" t="e">
        <f t="shared" si="37"/>
        <v>#REF!</v>
      </c>
      <c r="M291" s="24" t="e">
        <f t="shared" si="37"/>
        <v>#REF!</v>
      </c>
      <c r="N291" s="24" t="e">
        <f t="shared" si="37"/>
        <v>#REF!</v>
      </c>
      <c r="O291" s="24" t="e">
        <f t="shared" si="37"/>
        <v>#REF!</v>
      </c>
      <c r="P291" s="24" t="e">
        <f t="shared" si="37"/>
        <v>#REF!</v>
      </c>
      <c r="R291" s="24" t="e">
        <f>IF(J291=0,0,Agents($L$4,$L$5,J291,$L$3)/(1-$L$7))</f>
        <v>#REF!</v>
      </c>
      <c r="S291" s="24" t="e">
        <f>IF(K291=0,0,Agents($L$4,$L$5,K291,$L$3)/(1-$L$7))</f>
        <v>#REF!</v>
      </c>
      <c r="T291" s="24" t="e">
        <f>IF(L291=0,0,Agents($L$4,$L$5,L291,$L$3)/(1-$L$7))</f>
        <v>#REF!</v>
      </c>
      <c r="U291" s="24" t="e">
        <f>IF(M291=0,0,Agents($L$4,$L$5,M291,$L$3)/(1-$L$7))</f>
        <v>#REF!</v>
      </c>
      <c r="V291" s="24" t="e">
        <f>IF(N291=0,0,Agents($L$4,$L$5,N291,$L$3)/(1-$L$7))</f>
        <v>#REF!</v>
      </c>
      <c r="W291" s="24" t="e">
        <f>IF(O291=0,0,Agents($L$4,$L$5,O291,$L$3)/(1-$L$7))</f>
        <v>#REF!</v>
      </c>
      <c r="X291" s="24" t="e">
        <f>IF(P291=0,0,Agents($L$4,$L$5,P291,$L$3)/(1-$L$7))</f>
        <v>#REF!</v>
      </c>
    </row>
    <row r="292" spans="1:24" x14ac:dyDescent="0.25">
      <c r="A292" s="8">
        <v>0.35416666666666669</v>
      </c>
      <c r="B292" s="65">
        <v>0</v>
      </c>
      <c r="C292" s="66">
        <v>3.717847107140284E-2</v>
      </c>
      <c r="D292" s="66">
        <v>4.1974646700624257E-2</v>
      </c>
      <c r="E292" s="66">
        <v>4.2287286303792491E-2</v>
      </c>
      <c r="F292" s="66">
        <v>4.0198996747698584E-2</v>
      </c>
      <c r="G292" s="66">
        <v>4.2588470788581329E-2</v>
      </c>
      <c r="H292" s="67">
        <v>2.2563176895306861E-2</v>
      </c>
      <c r="J292" s="30" t="e">
        <f t="shared" si="37"/>
        <v>#REF!</v>
      </c>
      <c r="K292" s="30" t="e">
        <f t="shared" si="37"/>
        <v>#REF!</v>
      </c>
      <c r="L292" s="30" t="e">
        <f t="shared" si="37"/>
        <v>#REF!</v>
      </c>
      <c r="M292" s="30" t="e">
        <f t="shared" si="37"/>
        <v>#REF!</v>
      </c>
      <c r="N292" s="30" t="e">
        <f t="shared" si="37"/>
        <v>#REF!</v>
      </c>
      <c r="O292" s="30" t="e">
        <f t="shared" si="37"/>
        <v>#REF!</v>
      </c>
      <c r="P292" s="30" t="e">
        <f t="shared" si="37"/>
        <v>#REF!</v>
      </c>
      <c r="R292" s="30" t="e">
        <f>IF(J292=0,0,Agents($L$4,$L$5,J292,$L$3)/(1-$L$7))</f>
        <v>#REF!</v>
      </c>
      <c r="S292" s="30" t="e">
        <f>IF(K292=0,0,Agents($L$4,$L$5,K292,$L$3)/(1-$L$7))</f>
        <v>#REF!</v>
      </c>
      <c r="T292" s="30" t="e">
        <f>IF(L292=0,0,Agents($L$4,$L$5,L292,$L$3)/(1-$L$7))</f>
        <v>#REF!</v>
      </c>
      <c r="U292" s="30" t="e">
        <f>IF(M292=0,0,Agents($L$4,$L$5,M292,$L$3)/(1-$L$7))</f>
        <v>#REF!</v>
      </c>
      <c r="V292" s="30" t="e">
        <f>IF(N292=0,0,Agents($L$4,$L$5,N292,$L$3)/(1-$L$7))</f>
        <v>#REF!</v>
      </c>
      <c r="W292" s="30" t="e">
        <f>IF(O292=0,0,Agents($L$4,$L$5,O292,$L$3)/(1-$L$7))</f>
        <v>#REF!</v>
      </c>
      <c r="X292" s="30" t="e">
        <f>IF(P292=0,0,Agents($L$4,$L$5,P292,$L$3)/(1-$L$7))</f>
        <v>#REF!</v>
      </c>
    </row>
    <row r="293" spans="1:24" x14ac:dyDescent="0.25">
      <c r="A293" s="7">
        <v>0.375</v>
      </c>
      <c r="B293" s="62">
        <v>7.8431372549019607E-2</v>
      </c>
      <c r="C293" s="63">
        <v>4.5911088695150946E-2</v>
      </c>
      <c r="D293" s="63">
        <v>5.1983199928510332E-2</v>
      </c>
      <c r="E293" s="63">
        <v>5.2937708783651012E-2</v>
      </c>
      <c r="F293" s="63">
        <v>5.0548481340609672E-2</v>
      </c>
      <c r="G293" s="63">
        <v>5.5524849498827362E-2</v>
      </c>
      <c r="H293" s="64">
        <v>4.1516245487364621E-2</v>
      </c>
      <c r="J293" s="24" t="e">
        <f t="shared" si="37"/>
        <v>#REF!</v>
      </c>
      <c r="K293" s="24" t="e">
        <f t="shared" si="37"/>
        <v>#REF!</v>
      </c>
      <c r="L293" s="24" t="e">
        <f t="shared" si="37"/>
        <v>#REF!</v>
      </c>
      <c r="M293" s="24" t="e">
        <f t="shared" si="37"/>
        <v>#REF!</v>
      </c>
      <c r="N293" s="24" t="e">
        <f t="shared" si="37"/>
        <v>#REF!</v>
      </c>
      <c r="O293" s="24" t="e">
        <f t="shared" si="37"/>
        <v>#REF!</v>
      </c>
      <c r="P293" s="24" t="e">
        <f t="shared" si="37"/>
        <v>#REF!</v>
      </c>
      <c r="R293" s="24" t="e">
        <f>IF(J293=0,0,Agents($L$4,$L$5,J293,$L$3)/(1-$L$7))</f>
        <v>#REF!</v>
      </c>
      <c r="S293" s="24" t="e">
        <f>IF(K293=0,0,Agents($L$4,$L$5,K293,$L$3)/(1-$L$7))</f>
        <v>#REF!</v>
      </c>
      <c r="T293" s="24" t="e">
        <f>IF(L293=0,0,Agents($L$4,$L$5,L293,$L$3)/(1-$L$7))</f>
        <v>#REF!</v>
      </c>
      <c r="U293" s="24" t="e">
        <f>IF(M293=0,0,Agents($L$4,$L$5,M293,$L$3)/(1-$L$7))</f>
        <v>#REF!</v>
      </c>
      <c r="V293" s="24" t="e">
        <f>IF(N293=0,0,Agents($L$4,$L$5,N293,$L$3)/(1-$L$7))</f>
        <v>#REF!</v>
      </c>
      <c r="W293" s="24" t="e">
        <f>IF(O293=0,0,Agents($L$4,$L$5,O293,$L$3)/(1-$L$7))</f>
        <v>#REF!</v>
      </c>
      <c r="X293" s="24" t="e">
        <f>IF(P293=0,0,Agents($L$4,$L$5,P293,$L$3)/(1-$L$7))</f>
        <v>#REF!</v>
      </c>
    </row>
    <row r="294" spans="1:24" x14ac:dyDescent="0.25">
      <c r="A294" s="8">
        <v>0.39583333333333331</v>
      </c>
      <c r="B294" s="65">
        <v>4.9019607843137254E-2</v>
      </c>
      <c r="C294" s="66">
        <v>5.5767706607104256E-2</v>
      </c>
      <c r="D294" s="66">
        <v>5.8340673790101237E-2</v>
      </c>
      <c r="E294" s="66">
        <v>5.6841553677867293E-2</v>
      </c>
      <c r="F294" s="66">
        <v>5.8403616118185328E-2</v>
      </c>
      <c r="G294" s="66">
        <v>6.3949927550303987E-2</v>
      </c>
      <c r="H294" s="67">
        <v>4.6028880866425995E-2</v>
      </c>
      <c r="J294" s="30" t="e">
        <f t="shared" si="37"/>
        <v>#REF!</v>
      </c>
      <c r="K294" s="30" t="e">
        <f t="shared" si="37"/>
        <v>#REF!</v>
      </c>
      <c r="L294" s="30" t="e">
        <f t="shared" si="37"/>
        <v>#REF!</v>
      </c>
      <c r="M294" s="30" t="e">
        <f t="shared" si="37"/>
        <v>#REF!</v>
      </c>
      <c r="N294" s="30" t="e">
        <f t="shared" si="37"/>
        <v>#REF!</v>
      </c>
      <c r="O294" s="30" t="e">
        <f t="shared" si="37"/>
        <v>#REF!</v>
      </c>
      <c r="P294" s="30" t="e">
        <f t="shared" si="37"/>
        <v>#REF!</v>
      </c>
      <c r="R294" s="30" t="e">
        <f>IF(J294=0,0,Agents($L$4,$L$5,J294,$L$3)/(1-$L$7))</f>
        <v>#REF!</v>
      </c>
      <c r="S294" s="30" t="e">
        <f>IF(K294=0,0,Agents($L$4,$L$5,K294,$L$3)/(1-$L$7))</f>
        <v>#REF!</v>
      </c>
      <c r="T294" s="30" t="e">
        <f>IF(L294=0,0,Agents($L$4,$L$5,L294,$L$3)/(1-$L$7))</f>
        <v>#REF!</v>
      </c>
      <c r="U294" s="30" t="e">
        <f>IF(M294=0,0,Agents($L$4,$L$5,M294,$L$3)/(1-$L$7))</f>
        <v>#REF!</v>
      </c>
      <c r="V294" s="30" t="e">
        <f>IF(N294=0,0,Agents($L$4,$L$5,N294,$L$3)/(1-$L$7))</f>
        <v>#REF!</v>
      </c>
      <c r="W294" s="30" t="e">
        <f>IF(O294=0,0,Agents($L$4,$L$5,O294,$L$3)/(1-$L$7))</f>
        <v>#REF!</v>
      </c>
      <c r="X294" s="30" t="e">
        <f>IF(P294=0,0,Agents($L$4,$L$5,P294,$L$3)/(1-$L$7))</f>
        <v>#REF!</v>
      </c>
    </row>
    <row r="295" spans="1:24" x14ac:dyDescent="0.25">
      <c r="A295" s="7">
        <v>0.41666666666666669</v>
      </c>
      <c r="B295" s="62">
        <v>4.9019607843137254E-2</v>
      </c>
      <c r="C295" s="63">
        <v>5.6127963109734128E-2</v>
      </c>
      <c r="D295" s="63">
        <v>6.1149196379559061E-2</v>
      </c>
      <c r="E295" s="63">
        <v>5.9396083054955133E-2</v>
      </c>
      <c r="F295" s="63">
        <v>5.9643900556749903E-2</v>
      </c>
      <c r="G295" s="63">
        <v>6.5563240368671852E-2</v>
      </c>
      <c r="H295" s="64">
        <v>7.4909747292418769E-2</v>
      </c>
      <c r="J295" s="24" t="e">
        <f t="shared" si="37"/>
        <v>#REF!</v>
      </c>
      <c r="K295" s="24" t="e">
        <f t="shared" si="37"/>
        <v>#REF!</v>
      </c>
      <c r="L295" s="24" t="e">
        <f t="shared" si="37"/>
        <v>#REF!</v>
      </c>
      <c r="M295" s="24" t="e">
        <f t="shared" si="37"/>
        <v>#REF!</v>
      </c>
      <c r="N295" s="24" t="e">
        <f t="shared" si="37"/>
        <v>#REF!</v>
      </c>
      <c r="O295" s="24" t="e">
        <f t="shared" si="37"/>
        <v>#REF!</v>
      </c>
      <c r="P295" s="24" t="e">
        <f t="shared" si="37"/>
        <v>#REF!</v>
      </c>
      <c r="R295" s="24" t="e">
        <f>IF(J295=0,0,Agents($L$4,$L$5,J295,$L$3)/(1-$L$7))</f>
        <v>#REF!</v>
      </c>
      <c r="S295" s="24" t="e">
        <f>IF(K295=0,0,Agents($L$4,$L$5,K295,$L$3)/(1-$L$7))</f>
        <v>#REF!</v>
      </c>
      <c r="T295" s="24" t="e">
        <f>IF(L295=0,0,Agents($L$4,$L$5,L295,$L$3)/(1-$L$7))</f>
        <v>#REF!</v>
      </c>
      <c r="U295" s="24" t="e">
        <f>IF(M295=0,0,Agents($L$4,$L$5,M295,$L$3)/(1-$L$7))</f>
        <v>#REF!</v>
      </c>
      <c r="V295" s="24" t="e">
        <f>IF(N295=0,0,Agents($L$4,$L$5,N295,$L$3)/(1-$L$7))</f>
        <v>#REF!</v>
      </c>
      <c r="W295" s="24" t="e">
        <f>IF(O295=0,0,Agents($L$4,$L$5,O295,$L$3)/(1-$L$7))</f>
        <v>#REF!</v>
      </c>
      <c r="X295" s="24" t="e">
        <f>IF(P295=0,0,Agents($L$4,$L$5,P295,$L$3)/(1-$L$7))</f>
        <v>#REF!</v>
      </c>
    </row>
    <row r="296" spans="1:24" x14ac:dyDescent="0.25">
      <c r="A296" s="8">
        <v>0.4375</v>
      </c>
      <c r="B296" s="65">
        <v>3.9215686274509803E-2</v>
      </c>
      <c r="C296" s="66">
        <v>6.0580733482239357E-2</v>
      </c>
      <c r="D296" s="66">
        <v>6.1570474767977737E-2</v>
      </c>
      <c r="E296" s="66">
        <v>6.1531407611187527E-2</v>
      </c>
      <c r="F296" s="66">
        <v>6.0415633096301199E-2</v>
      </c>
      <c r="G296" s="66">
        <v>6.4965717102609677E-2</v>
      </c>
      <c r="H296" s="67">
        <v>6.6787003610108309E-2</v>
      </c>
      <c r="J296" s="30" t="e">
        <f t="shared" si="37"/>
        <v>#REF!</v>
      </c>
      <c r="K296" s="30" t="e">
        <f t="shared" si="37"/>
        <v>#REF!</v>
      </c>
      <c r="L296" s="30" t="e">
        <f t="shared" si="37"/>
        <v>#REF!</v>
      </c>
      <c r="M296" s="30" t="e">
        <f t="shared" si="37"/>
        <v>#REF!</v>
      </c>
      <c r="N296" s="30" t="e">
        <f t="shared" si="37"/>
        <v>#REF!</v>
      </c>
      <c r="O296" s="30" t="e">
        <f t="shared" si="37"/>
        <v>#REF!</v>
      </c>
      <c r="P296" s="30" t="e">
        <f t="shared" si="37"/>
        <v>#REF!</v>
      </c>
      <c r="R296" s="30" t="e">
        <f>IF(J296=0,0,Agents($L$4,$L$5,J296,$L$3)/(1-$L$7))</f>
        <v>#REF!</v>
      </c>
      <c r="S296" s="30" t="e">
        <f>IF(K296=0,0,Agents($L$4,$L$5,K296,$L$3)/(1-$L$7))</f>
        <v>#REF!</v>
      </c>
      <c r="T296" s="30" t="e">
        <f>IF(L296=0,0,Agents($L$4,$L$5,L296,$L$3)/(1-$L$7))</f>
        <v>#REF!</v>
      </c>
      <c r="U296" s="30" t="e">
        <f>IF(M296=0,0,Agents($L$4,$L$5,M296,$L$3)/(1-$L$7))</f>
        <v>#REF!</v>
      </c>
      <c r="V296" s="30" t="e">
        <f>IF(N296=0,0,Agents($L$4,$L$5,N296,$L$3)/(1-$L$7))</f>
        <v>#REF!</v>
      </c>
      <c r="W296" s="30" t="e">
        <f>IF(O296=0,0,Agents($L$4,$L$5,O296,$L$3)/(1-$L$7))</f>
        <v>#REF!</v>
      </c>
      <c r="X296" s="30" t="e">
        <f>IF(P296=0,0,Agents($L$4,$L$5,P296,$L$3)/(1-$L$7))</f>
        <v>#REF!</v>
      </c>
    </row>
    <row r="297" spans="1:24" x14ac:dyDescent="0.25">
      <c r="A297" s="7">
        <v>0.45833333333333331</v>
      </c>
      <c r="B297" s="62">
        <v>6.8627450980392163E-2</v>
      </c>
      <c r="C297" s="63">
        <v>6.3491606023488731E-2</v>
      </c>
      <c r="D297" s="63">
        <v>6.1978987144626151E-2</v>
      </c>
      <c r="E297" s="63">
        <v>6.2199515294425883E-2</v>
      </c>
      <c r="F297" s="63">
        <v>6.1614574720246958E-2</v>
      </c>
      <c r="G297" s="63">
        <v>6.4024617958561764E-2</v>
      </c>
      <c r="H297" s="64">
        <v>6.4981949458483748E-2</v>
      </c>
      <c r="J297" s="24" t="e">
        <f t="shared" si="37"/>
        <v>#REF!</v>
      </c>
      <c r="K297" s="24" t="e">
        <f t="shared" si="37"/>
        <v>#REF!</v>
      </c>
      <c r="L297" s="24" t="e">
        <f t="shared" si="37"/>
        <v>#REF!</v>
      </c>
      <c r="M297" s="24" t="e">
        <f t="shared" si="37"/>
        <v>#REF!</v>
      </c>
      <c r="N297" s="24" t="e">
        <f t="shared" si="37"/>
        <v>#REF!</v>
      </c>
      <c r="O297" s="24" t="e">
        <f t="shared" si="37"/>
        <v>#REF!</v>
      </c>
      <c r="P297" s="24" t="e">
        <f t="shared" si="37"/>
        <v>#REF!</v>
      </c>
      <c r="R297" s="24" t="e">
        <f>IF(J297=0,0,Agents($L$4,$L$5,J297,$L$3)/(1-$L$7))</f>
        <v>#REF!</v>
      </c>
      <c r="S297" s="24" t="e">
        <f>IF(K297=0,0,Agents($L$4,$L$5,K297,$L$3)/(1-$L$7))</f>
        <v>#REF!</v>
      </c>
      <c r="T297" s="24" t="e">
        <f>IF(L297=0,0,Agents($L$4,$L$5,L297,$L$3)/(1-$L$7))</f>
        <v>#REF!</v>
      </c>
      <c r="U297" s="24" t="e">
        <f>IF(M297=0,0,Agents($L$4,$L$5,M297,$L$3)/(1-$L$7))</f>
        <v>#REF!</v>
      </c>
      <c r="V297" s="24" t="e">
        <f>IF(N297=0,0,Agents($L$4,$L$5,N297,$L$3)/(1-$L$7))</f>
        <v>#REF!</v>
      </c>
      <c r="W297" s="24" t="e">
        <f>IF(O297=0,0,Agents($L$4,$L$5,O297,$L$3)/(1-$L$7))</f>
        <v>#REF!</v>
      </c>
      <c r="X297" s="24" t="e">
        <f>IF(P297=0,0,Agents($L$4,$L$5,P297,$L$3)/(1-$L$7))</f>
        <v>#REF!</v>
      </c>
    </row>
    <row r="298" spans="1:24" x14ac:dyDescent="0.25">
      <c r="A298" s="8">
        <v>0.47916666666666669</v>
      </c>
      <c r="B298" s="65">
        <v>8.8235294117647065E-2</v>
      </c>
      <c r="C298" s="66">
        <v>6.0162835939188704E-2</v>
      </c>
      <c r="D298" s="66">
        <v>5.8851314260911745E-2</v>
      </c>
      <c r="E298" s="66">
        <v>5.9147180192572216E-2</v>
      </c>
      <c r="F298" s="66">
        <v>5.9588776803924812E-2</v>
      </c>
      <c r="G298" s="66">
        <v>6.3203023467726271E-2</v>
      </c>
      <c r="H298" s="67">
        <v>7.2202166064981949E-2</v>
      </c>
      <c r="J298" s="30" t="e">
        <f t="shared" si="37"/>
        <v>#REF!</v>
      </c>
      <c r="K298" s="30" t="e">
        <f t="shared" si="37"/>
        <v>#REF!</v>
      </c>
      <c r="L298" s="30" t="e">
        <f t="shared" si="37"/>
        <v>#REF!</v>
      </c>
      <c r="M298" s="30" t="e">
        <f t="shared" si="37"/>
        <v>#REF!</v>
      </c>
      <c r="N298" s="30" t="e">
        <f t="shared" si="37"/>
        <v>#REF!</v>
      </c>
      <c r="O298" s="30" t="e">
        <f t="shared" si="37"/>
        <v>#REF!</v>
      </c>
      <c r="P298" s="30" t="e">
        <f t="shared" si="37"/>
        <v>#REF!</v>
      </c>
      <c r="R298" s="30" t="e">
        <f>IF(J298=0,0,Agents($L$4,$L$5,J298,$L$3)/(1-$L$7))</f>
        <v>#REF!</v>
      </c>
      <c r="S298" s="30" t="e">
        <f>IF(K298=0,0,Agents($L$4,$L$5,K298,$L$3)/(1-$L$7))</f>
        <v>#REF!</v>
      </c>
      <c r="T298" s="30" t="e">
        <f>IF(L298=0,0,Agents($L$4,$L$5,L298,$L$3)/(1-$L$7))</f>
        <v>#REF!</v>
      </c>
      <c r="U298" s="30" t="e">
        <f>IF(M298=0,0,Agents($L$4,$L$5,M298,$L$3)/(1-$L$7))</f>
        <v>#REF!</v>
      </c>
      <c r="V298" s="30" t="e">
        <f>IF(N298=0,0,Agents($L$4,$L$5,N298,$L$3)/(1-$L$7))</f>
        <v>#REF!</v>
      </c>
      <c r="W298" s="30" t="e">
        <f>IF(O298=0,0,Agents($L$4,$L$5,O298,$L$3)/(1-$L$7))</f>
        <v>#REF!</v>
      </c>
      <c r="X298" s="30" t="e">
        <f>IF(P298=0,0,Agents($L$4,$L$5,P298,$L$3)/(1-$L$7))</f>
        <v>#REF!</v>
      </c>
    </row>
    <row r="299" spans="1:24" x14ac:dyDescent="0.25">
      <c r="A299" s="7">
        <v>0.5</v>
      </c>
      <c r="B299" s="62">
        <v>8.8235294117647065E-2</v>
      </c>
      <c r="C299" s="63">
        <v>5.6517040132574393E-2</v>
      </c>
      <c r="D299" s="63">
        <v>5.5672577330116296E-2</v>
      </c>
      <c r="E299" s="63">
        <v>5.551843846204231E-2</v>
      </c>
      <c r="F299" s="63">
        <v>5.5909266302849897E-2</v>
      </c>
      <c r="G299" s="63">
        <v>5.7900004481424495E-2</v>
      </c>
      <c r="H299" s="64">
        <v>6.3176895306859202E-2</v>
      </c>
      <c r="J299" s="24" t="e">
        <f t="shared" si="37"/>
        <v>#REF!</v>
      </c>
      <c r="K299" s="24" t="e">
        <f t="shared" si="37"/>
        <v>#REF!</v>
      </c>
      <c r="L299" s="24" t="e">
        <f t="shared" si="37"/>
        <v>#REF!</v>
      </c>
      <c r="M299" s="24" t="e">
        <f t="shared" si="37"/>
        <v>#REF!</v>
      </c>
      <c r="N299" s="24" t="e">
        <f t="shared" si="37"/>
        <v>#REF!</v>
      </c>
      <c r="O299" s="24" t="e">
        <f t="shared" si="37"/>
        <v>#REF!</v>
      </c>
      <c r="P299" s="24" t="e">
        <f t="shared" si="37"/>
        <v>#REF!</v>
      </c>
      <c r="R299" s="24" t="e">
        <f>IF(J299=0,0,Agents($L$4,$L$5,J299,$L$3)/(1-$L$7))</f>
        <v>#REF!</v>
      </c>
      <c r="S299" s="24" t="e">
        <f>IF(K299=0,0,Agents($L$4,$L$5,K299,$L$3)/(1-$L$7))</f>
        <v>#REF!</v>
      </c>
      <c r="T299" s="24" t="e">
        <f>IF(L299=0,0,Agents($L$4,$L$5,L299,$L$3)/(1-$L$7))</f>
        <v>#REF!</v>
      </c>
      <c r="U299" s="24" t="e">
        <f>IF(M299=0,0,Agents($L$4,$L$5,M299,$L$3)/(1-$L$7))</f>
        <v>#REF!</v>
      </c>
      <c r="V299" s="24" t="e">
        <f>IF(N299=0,0,Agents($L$4,$L$5,N299,$L$3)/(1-$L$7))</f>
        <v>#REF!</v>
      </c>
      <c r="W299" s="24" t="e">
        <f>IF(O299=0,0,Agents($L$4,$L$5,O299,$L$3)/(1-$L$7))</f>
        <v>#REF!</v>
      </c>
      <c r="X299" s="24" t="e">
        <f>IF(P299=0,0,Agents($L$4,$L$5,P299,$L$3)/(1-$L$7))</f>
        <v>#REF!</v>
      </c>
    </row>
    <row r="300" spans="1:24" x14ac:dyDescent="0.25">
      <c r="A300" s="8">
        <v>0.52083333333333337</v>
      </c>
      <c r="B300" s="65">
        <v>2.9411764705882353E-2</v>
      </c>
      <c r="C300" s="66">
        <v>5.526334750342244E-2</v>
      </c>
      <c r="D300" s="66">
        <v>5.3859803658738971E-2</v>
      </c>
      <c r="E300" s="66">
        <v>5.6265147049191062E-2</v>
      </c>
      <c r="F300" s="66">
        <v>5.4365801223747311E-2</v>
      </c>
      <c r="G300" s="66">
        <v>5.573398264194912E-2</v>
      </c>
      <c r="H300" s="67">
        <v>5.5054151624548735E-2</v>
      </c>
      <c r="J300" s="30" t="e">
        <f t="shared" si="37"/>
        <v>#REF!</v>
      </c>
      <c r="K300" s="30" t="e">
        <f t="shared" si="37"/>
        <v>#REF!</v>
      </c>
      <c r="L300" s="30" t="e">
        <f t="shared" si="37"/>
        <v>#REF!</v>
      </c>
      <c r="M300" s="30" t="e">
        <f t="shared" si="37"/>
        <v>#REF!</v>
      </c>
      <c r="N300" s="30" t="e">
        <f t="shared" si="37"/>
        <v>#REF!</v>
      </c>
      <c r="O300" s="30" t="e">
        <f t="shared" si="37"/>
        <v>#REF!</v>
      </c>
      <c r="P300" s="30" t="e">
        <f t="shared" si="37"/>
        <v>#REF!</v>
      </c>
      <c r="R300" s="30" t="e">
        <f>IF(J300=0,0,Agents($L$4,$L$5,J300,$L$3)/(1-$L$7))</f>
        <v>#REF!</v>
      </c>
      <c r="S300" s="30" t="e">
        <f>IF(K300=0,0,Agents($L$4,$L$5,K300,$L$3)/(1-$L$7))</f>
        <v>#REF!</v>
      </c>
      <c r="T300" s="30" t="e">
        <f>IF(L300=0,0,Agents($L$4,$L$5,L300,$L$3)/(1-$L$7))</f>
        <v>#REF!</v>
      </c>
      <c r="U300" s="30" t="e">
        <f>IF(M300=0,0,Agents($L$4,$L$5,M300,$L$3)/(1-$L$7))</f>
        <v>#REF!</v>
      </c>
      <c r="V300" s="30" t="e">
        <f>IF(N300=0,0,Agents($L$4,$L$5,N300,$L$3)/(1-$L$7))</f>
        <v>#REF!</v>
      </c>
      <c r="W300" s="30" t="e">
        <f>IF(O300=0,0,Agents($L$4,$L$5,O300,$L$3)/(1-$L$7))</f>
        <v>#REF!</v>
      </c>
      <c r="X300" s="30" t="e">
        <f>IF(P300=0,0,Agents($L$4,$L$5,P300,$L$3)/(1-$L$7))</f>
        <v>#REF!</v>
      </c>
    </row>
    <row r="301" spans="1:24" x14ac:dyDescent="0.25">
      <c r="A301" s="7">
        <v>0.54166666666666663</v>
      </c>
      <c r="B301" s="62">
        <v>1.9607843137254902E-2</v>
      </c>
      <c r="C301" s="63">
        <v>5.5436270624684779E-2</v>
      </c>
      <c r="D301" s="63">
        <v>5.3847037646968708E-2</v>
      </c>
      <c r="E301" s="63">
        <v>5.5230235147704199E-2</v>
      </c>
      <c r="F301" s="63">
        <v>5.5812799735405989E-2</v>
      </c>
      <c r="G301" s="63">
        <v>5.4419431456612342E-2</v>
      </c>
      <c r="H301" s="64">
        <v>4.6931407942238268E-2</v>
      </c>
      <c r="J301" s="24" t="e">
        <f t="shared" si="37"/>
        <v>#REF!</v>
      </c>
      <c r="K301" s="24" t="e">
        <f t="shared" si="37"/>
        <v>#REF!</v>
      </c>
      <c r="L301" s="24" t="e">
        <f t="shared" si="37"/>
        <v>#REF!</v>
      </c>
      <c r="M301" s="24" t="e">
        <f t="shared" si="37"/>
        <v>#REF!</v>
      </c>
      <c r="N301" s="24" t="e">
        <f t="shared" si="37"/>
        <v>#REF!</v>
      </c>
      <c r="O301" s="24" t="e">
        <f t="shared" si="37"/>
        <v>#REF!</v>
      </c>
      <c r="P301" s="24" t="e">
        <f t="shared" si="37"/>
        <v>#REF!</v>
      </c>
      <c r="R301" s="24" t="e">
        <f>IF(J301=0,0,Agents($L$4,$L$5,J301,$L$3)/(1-$L$7))</f>
        <v>#REF!</v>
      </c>
      <c r="S301" s="24" t="e">
        <f>IF(K301=0,0,Agents($L$4,$L$5,K301,$L$3)/(1-$L$7))</f>
        <v>#REF!</v>
      </c>
      <c r="T301" s="24" t="e">
        <f>IF(L301=0,0,Agents($L$4,$L$5,L301,$L$3)/(1-$L$7))</f>
        <v>#REF!</v>
      </c>
      <c r="U301" s="24" t="e">
        <f>IF(M301=0,0,Agents($L$4,$L$5,M301,$L$3)/(1-$L$7))</f>
        <v>#REF!</v>
      </c>
      <c r="V301" s="24" t="e">
        <f>IF(N301=0,0,Agents($L$4,$L$5,N301,$L$3)/(1-$L$7))</f>
        <v>#REF!</v>
      </c>
      <c r="W301" s="24" t="e">
        <f>IF(O301=0,0,Agents($L$4,$L$5,O301,$L$3)/(1-$L$7))</f>
        <v>#REF!</v>
      </c>
      <c r="X301" s="24" t="e">
        <f>IF(P301=0,0,Agents($L$4,$L$5,P301,$L$3)/(1-$L$7))</f>
        <v>#REF!</v>
      </c>
    </row>
    <row r="302" spans="1:24" x14ac:dyDescent="0.25">
      <c r="A302" s="8">
        <v>0.5625</v>
      </c>
      <c r="B302" s="65">
        <v>3.9215686274509803E-2</v>
      </c>
      <c r="C302" s="66">
        <v>5.7669860940989984E-2</v>
      </c>
      <c r="D302" s="66">
        <v>5.5647045306575771E-2</v>
      </c>
      <c r="E302" s="66">
        <v>5.5557738913997512E-2</v>
      </c>
      <c r="F302" s="66">
        <v>5.663965602778237E-2</v>
      </c>
      <c r="G302" s="66">
        <v>5.7093348072240563E-2</v>
      </c>
      <c r="H302" s="67">
        <v>5.4151624548736461E-2</v>
      </c>
      <c r="J302" s="30" t="e">
        <f t="shared" si="37"/>
        <v>#REF!</v>
      </c>
      <c r="K302" s="30" t="e">
        <f t="shared" si="37"/>
        <v>#REF!</v>
      </c>
      <c r="L302" s="30" t="e">
        <f t="shared" si="37"/>
        <v>#REF!</v>
      </c>
      <c r="M302" s="30" t="e">
        <f t="shared" si="37"/>
        <v>#REF!</v>
      </c>
      <c r="N302" s="30" t="e">
        <f t="shared" si="37"/>
        <v>#REF!</v>
      </c>
      <c r="O302" s="30" t="e">
        <f t="shared" si="37"/>
        <v>#REF!</v>
      </c>
      <c r="P302" s="30" t="e">
        <f t="shared" si="37"/>
        <v>#REF!</v>
      </c>
      <c r="R302" s="30" t="e">
        <f>IF(J302=0,0,Agents($L$4,$L$5,J302,$L$3)/(1-$L$7))</f>
        <v>#REF!</v>
      </c>
      <c r="S302" s="30" t="e">
        <f>IF(K302=0,0,Agents($L$4,$L$5,K302,$L$3)/(1-$L$7))</f>
        <v>#REF!</v>
      </c>
      <c r="T302" s="30" t="e">
        <f>IF(L302=0,0,Agents($L$4,$L$5,L302,$L$3)/(1-$L$7))</f>
        <v>#REF!</v>
      </c>
      <c r="U302" s="30" t="e">
        <f>IF(M302=0,0,Agents($L$4,$L$5,M302,$L$3)/(1-$L$7))</f>
        <v>#REF!</v>
      </c>
      <c r="V302" s="30" t="e">
        <f>IF(N302=0,0,Agents($L$4,$L$5,N302,$L$3)/(1-$L$7))</f>
        <v>#REF!</v>
      </c>
      <c r="W302" s="30" t="e">
        <f>IF(O302=0,0,Agents($L$4,$L$5,O302,$L$3)/(1-$L$7))</f>
        <v>#REF!</v>
      </c>
      <c r="X302" s="30" t="e">
        <f>IF(P302=0,0,Agents($L$4,$L$5,P302,$L$3)/(1-$L$7))</f>
        <v>#REF!</v>
      </c>
    </row>
    <row r="303" spans="1:24" x14ac:dyDescent="0.25">
      <c r="A303" s="7">
        <v>0.58333333333333337</v>
      </c>
      <c r="B303" s="62">
        <v>2.9411764705882353E-2</v>
      </c>
      <c r="C303" s="63">
        <v>5.9067656171193889E-2</v>
      </c>
      <c r="D303" s="63">
        <v>5.8378971825412025E-2</v>
      </c>
      <c r="E303" s="63">
        <v>5.8989978384751424E-2</v>
      </c>
      <c r="F303" s="63">
        <v>5.8706796758723333E-2</v>
      </c>
      <c r="G303" s="63">
        <v>5.8646908564002211E-2</v>
      </c>
      <c r="H303" s="64">
        <v>4.9638989169675088E-2</v>
      </c>
      <c r="J303" s="24" t="e">
        <f t="shared" si="37"/>
        <v>#REF!</v>
      </c>
      <c r="K303" s="24" t="e">
        <f t="shared" si="37"/>
        <v>#REF!</v>
      </c>
      <c r="L303" s="24" t="e">
        <f t="shared" si="37"/>
        <v>#REF!</v>
      </c>
      <c r="M303" s="24" t="e">
        <f t="shared" si="37"/>
        <v>#REF!</v>
      </c>
      <c r="N303" s="24" t="e">
        <f t="shared" si="37"/>
        <v>#REF!</v>
      </c>
      <c r="O303" s="24" t="e">
        <f t="shared" si="37"/>
        <v>#REF!</v>
      </c>
      <c r="P303" s="24" t="e">
        <f t="shared" si="37"/>
        <v>#REF!</v>
      </c>
      <c r="R303" s="24" t="e">
        <f>IF(J303=0,0,Agents($L$4,$L$5,J303,$L$3)/(1-$L$7))</f>
        <v>#REF!</v>
      </c>
      <c r="S303" s="24" t="e">
        <f>IF(K303=0,0,Agents($L$4,$L$5,K303,$L$3)/(1-$L$7))</f>
        <v>#REF!</v>
      </c>
      <c r="T303" s="24" t="e">
        <f>IF(L303=0,0,Agents($L$4,$L$5,L303,$L$3)/(1-$L$7))</f>
        <v>#REF!</v>
      </c>
      <c r="U303" s="24" t="e">
        <f>IF(M303=0,0,Agents($L$4,$L$5,M303,$L$3)/(1-$L$7))</f>
        <v>#REF!</v>
      </c>
      <c r="V303" s="24" t="e">
        <f>IF(N303=0,0,Agents($L$4,$L$5,N303,$L$3)/(1-$L$7))</f>
        <v>#REF!</v>
      </c>
      <c r="W303" s="24" t="e">
        <f>IF(O303=0,0,Agents($L$4,$L$5,O303,$L$3)/(1-$L$7))</f>
        <v>#REF!</v>
      </c>
      <c r="X303" s="24" t="e">
        <f>IF(P303=0,0,Agents($L$4,$L$5,P303,$L$3)/(1-$L$7))</f>
        <v>#REF!</v>
      </c>
    </row>
    <row r="304" spans="1:24" x14ac:dyDescent="0.25">
      <c r="A304" s="8">
        <v>0.60416666666666663</v>
      </c>
      <c r="B304" s="65">
        <v>5.8823529411764705E-2</v>
      </c>
      <c r="C304" s="66">
        <v>6.0033143598241946E-2</v>
      </c>
      <c r="D304" s="66">
        <v>5.8455567896033601E-2</v>
      </c>
      <c r="E304" s="66">
        <v>5.9265081548437806E-2</v>
      </c>
      <c r="F304" s="66">
        <v>6.030538559065101E-2</v>
      </c>
      <c r="G304" s="66">
        <v>5.8766413217214646E-2</v>
      </c>
      <c r="H304" s="67">
        <v>4.3321299638989168E-2</v>
      </c>
      <c r="J304" s="30" t="e">
        <f t="shared" si="37"/>
        <v>#REF!</v>
      </c>
      <c r="K304" s="30" t="e">
        <f t="shared" si="37"/>
        <v>#REF!</v>
      </c>
      <c r="L304" s="30" t="e">
        <f t="shared" si="37"/>
        <v>#REF!</v>
      </c>
      <c r="M304" s="30" t="e">
        <f t="shared" si="37"/>
        <v>#REF!</v>
      </c>
      <c r="N304" s="30" t="e">
        <f t="shared" si="37"/>
        <v>#REF!</v>
      </c>
      <c r="O304" s="30" t="e">
        <f t="shared" si="37"/>
        <v>#REF!</v>
      </c>
      <c r="P304" s="30" t="e">
        <f t="shared" si="37"/>
        <v>#REF!</v>
      </c>
      <c r="R304" s="30" t="e">
        <f>IF(J304=0,0,Agents($L$4,$L$5,J304,$L$3)/(1-$L$7))</f>
        <v>#REF!</v>
      </c>
      <c r="S304" s="30" t="e">
        <f>IF(K304=0,0,Agents($L$4,$L$5,K304,$L$3)/(1-$L$7))</f>
        <v>#REF!</v>
      </c>
      <c r="T304" s="30" t="e">
        <f>IF(L304=0,0,Agents($L$4,$L$5,L304,$L$3)/(1-$L$7))</f>
        <v>#REF!</v>
      </c>
      <c r="U304" s="30" t="e">
        <f>IF(M304=0,0,Agents($L$4,$L$5,M304,$L$3)/(1-$L$7))</f>
        <v>#REF!</v>
      </c>
      <c r="V304" s="30" t="e">
        <f>IF(N304=0,0,Agents($L$4,$L$5,N304,$L$3)/(1-$L$7))</f>
        <v>#REF!</v>
      </c>
      <c r="W304" s="30" t="e">
        <f>IF(O304=0,0,Agents($L$4,$L$5,O304,$L$3)/(1-$L$7))</f>
        <v>#REF!</v>
      </c>
      <c r="X304" s="30" t="e">
        <f>IF(P304=0,0,Agents($L$4,$L$5,P304,$L$3)/(1-$L$7))</f>
        <v>#REF!</v>
      </c>
    </row>
    <row r="305" spans="1:24" x14ac:dyDescent="0.25">
      <c r="A305" s="7">
        <v>0.625</v>
      </c>
      <c r="B305" s="62">
        <v>4.9019607843137254E-2</v>
      </c>
      <c r="C305" s="63">
        <v>5.9413502413718566E-2</v>
      </c>
      <c r="D305" s="63">
        <v>5.9502380861195157E-2</v>
      </c>
      <c r="E305" s="63">
        <v>5.795506648326456E-2</v>
      </c>
      <c r="F305" s="63">
        <v>6.0815280304283119E-2</v>
      </c>
      <c r="G305" s="63">
        <v>5.6899153010770358E-2</v>
      </c>
      <c r="H305" s="64">
        <v>5.5054151624548735E-2</v>
      </c>
      <c r="J305" s="24" t="e">
        <f t="shared" si="37"/>
        <v>#REF!</v>
      </c>
      <c r="K305" s="24" t="e">
        <f t="shared" si="37"/>
        <v>#REF!</v>
      </c>
      <c r="L305" s="24" t="e">
        <f t="shared" si="37"/>
        <v>#REF!</v>
      </c>
      <c r="M305" s="24" t="e">
        <f t="shared" si="37"/>
        <v>#REF!</v>
      </c>
      <c r="N305" s="24" t="e">
        <f t="shared" si="37"/>
        <v>#REF!</v>
      </c>
      <c r="O305" s="24" t="e">
        <f t="shared" si="37"/>
        <v>#REF!</v>
      </c>
      <c r="P305" s="24" t="e">
        <f t="shared" si="37"/>
        <v>#REF!</v>
      </c>
      <c r="R305" s="24" t="e">
        <f>IF(J305=0,0,Agents($L$4,$L$5,J305,$L$3)/(1-$L$7))</f>
        <v>#REF!</v>
      </c>
      <c r="S305" s="24" t="e">
        <f>IF(K305=0,0,Agents($L$4,$L$5,K305,$L$3)/(1-$L$7))</f>
        <v>#REF!</v>
      </c>
      <c r="T305" s="24" t="e">
        <f>IF(L305=0,0,Agents($L$4,$L$5,L305,$L$3)/(1-$L$7))</f>
        <v>#REF!</v>
      </c>
      <c r="U305" s="24" t="e">
        <f>IF(M305=0,0,Agents($L$4,$L$5,M305,$L$3)/(1-$L$7))</f>
        <v>#REF!</v>
      </c>
      <c r="V305" s="24" t="e">
        <f>IF(N305=0,0,Agents($L$4,$L$5,N305,$L$3)/(1-$L$7))</f>
        <v>#REF!</v>
      </c>
      <c r="W305" s="24" t="e">
        <f>IF(O305=0,0,Agents($L$4,$L$5,O305,$L$3)/(1-$L$7))</f>
        <v>#REF!</v>
      </c>
      <c r="X305" s="24" t="e">
        <f>IF(P305=0,0,Agents($L$4,$L$5,P305,$L$3)/(1-$L$7))</f>
        <v>#REF!</v>
      </c>
    </row>
    <row r="306" spans="1:24" x14ac:dyDescent="0.25">
      <c r="A306" s="8">
        <v>0.64583333333333337</v>
      </c>
      <c r="B306" s="65">
        <v>2.9411764705882353E-2</v>
      </c>
      <c r="C306" s="66">
        <v>5.827509186540817E-2</v>
      </c>
      <c r="D306" s="66">
        <v>5.6438538036332073E-2</v>
      </c>
      <c r="E306" s="66">
        <v>5.6186546145280673E-2</v>
      </c>
      <c r="F306" s="66">
        <v>5.5592304724105618E-2</v>
      </c>
      <c r="G306" s="66">
        <v>5.1387000881346817E-2</v>
      </c>
      <c r="H306" s="67">
        <v>5.1444043321299641E-2</v>
      </c>
      <c r="J306" s="30" t="e">
        <f t="shared" si="37"/>
        <v>#REF!</v>
      </c>
      <c r="K306" s="30" t="e">
        <f t="shared" si="37"/>
        <v>#REF!</v>
      </c>
      <c r="L306" s="30" t="e">
        <f t="shared" si="37"/>
        <v>#REF!</v>
      </c>
      <c r="M306" s="30" t="e">
        <f t="shared" si="37"/>
        <v>#REF!</v>
      </c>
      <c r="N306" s="30" t="e">
        <f t="shared" si="37"/>
        <v>#REF!</v>
      </c>
      <c r="O306" s="30" t="e">
        <f t="shared" si="37"/>
        <v>#REF!</v>
      </c>
      <c r="P306" s="30" t="e">
        <f t="shared" si="37"/>
        <v>#REF!</v>
      </c>
      <c r="R306" s="30" t="e">
        <f>IF(J306=0,0,Agents($L$4,$L$5,J306,$L$3)/(1-$L$7))</f>
        <v>#REF!</v>
      </c>
      <c r="S306" s="30" t="e">
        <f>IF(K306=0,0,Agents($L$4,$L$5,K306,$L$3)/(1-$L$7))</f>
        <v>#REF!</v>
      </c>
      <c r="T306" s="30" t="e">
        <f>IF(L306=0,0,Agents($L$4,$L$5,L306,$L$3)/(1-$L$7))</f>
        <v>#REF!</v>
      </c>
      <c r="U306" s="30" t="e">
        <f>IF(M306=0,0,Agents($L$4,$L$5,M306,$L$3)/(1-$L$7))</f>
        <v>#REF!</v>
      </c>
      <c r="V306" s="30" t="e">
        <f>IF(N306=0,0,Agents($L$4,$L$5,N306,$L$3)/(1-$L$7))</f>
        <v>#REF!</v>
      </c>
      <c r="W306" s="30" t="e">
        <f>IF(O306=0,0,Agents($L$4,$L$5,O306,$L$3)/(1-$L$7))</f>
        <v>#REF!</v>
      </c>
      <c r="X306" s="30" t="e">
        <f>IF(P306=0,0,Agents($L$4,$L$5,P306,$L$3)/(1-$L$7))</f>
        <v>#REF!</v>
      </c>
    </row>
    <row r="307" spans="1:24" x14ac:dyDescent="0.25">
      <c r="A307" s="7">
        <v>0.66666666666666663</v>
      </c>
      <c r="B307" s="62">
        <v>2.9411764705882353E-2</v>
      </c>
      <c r="C307" s="63">
        <v>5.1761654297860074E-2</v>
      </c>
      <c r="D307" s="63">
        <v>4.8778930974174357E-2</v>
      </c>
      <c r="E307" s="63">
        <v>4.8536058164668897E-2</v>
      </c>
      <c r="F307" s="63">
        <v>4.9749186924645833E-2</v>
      </c>
      <c r="G307" s="63">
        <v>4.2618346951884441E-2</v>
      </c>
      <c r="H307" s="64">
        <v>4.3321299638989168E-2</v>
      </c>
      <c r="J307" s="24" t="e">
        <f t="shared" si="37"/>
        <v>#REF!</v>
      </c>
      <c r="K307" s="24" t="e">
        <f t="shared" si="37"/>
        <v>#REF!</v>
      </c>
      <c r="L307" s="24" t="e">
        <f t="shared" si="37"/>
        <v>#REF!</v>
      </c>
      <c r="M307" s="24" t="e">
        <f t="shared" si="37"/>
        <v>#REF!</v>
      </c>
      <c r="N307" s="24" t="e">
        <f t="shared" si="37"/>
        <v>#REF!</v>
      </c>
      <c r="O307" s="24" t="e">
        <f t="shared" si="37"/>
        <v>#REF!</v>
      </c>
      <c r="P307" s="24" t="e">
        <f t="shared" si="37"/>
        <v>#REF!</v>
      </c>
      <c r="R307" s="24" t="e">
        <f>IF(J307=0,0,Agents($L$4,$L$5,J307,$L$3)/(1-$L$7))</f>
        <v>#REF!</v>
      </c>
      <c r="S307" s="24" t="e">
        <f>IF(K307=0,0,Agents($L$4,$L$5,K307,$L$3)/(1-$L$7))</f>
        <v>#REF!</v>
      </c>
      <c r="T307" s="24" t="e">
        <f>IF(L307=0,0,Agents($L$4,$L$5,L307,$L$3)/(1-$L$7))</f>
        <v>#REF!</v>
      </c>
      <c r="U307" s="24" t="e">
        <f>IF(M307=0,0,Agents($L$4,$L$5,M307,$L$3)/(1-$L$7))</f>
        <v>#REF!</v>
      </c>
      <c r="V307" s="24" t="e">
        <f>IF(N307=0,0,Agents($L$4,$L$5,N307,$L$3)/(1-$L$7))</f>
        <v>#REF!</v>
      </c>
      <c r="W307" s="24" t="e">
        <f>IF(O307=0,0,Agents($L$4,$L$5,O307,$L$3)/(1-$L$7))</f>
        <v>#REF!</v>
      </c>
      <c r="X307" s="24" t="e">
        <f>IF(P307=0,0,Agents($L$4,$L$5,P307,$L$3)/(1-$L$7))</f>
        <v>#REF!</v>
      </c>
    </row>
    <row r="308" spans="1:24" x14ac:dyDescent="0.25">
      <c r="A308" s="8">
        <v>0.6875</v>
      </c>
      <c r="B308" s="65">
        <v>1.9607843137254902E-2</v>
      </c>
      <c r="C308" s="66">
        <v>4.227970314864183E-2</v>
      </c>
      <c r="D308" s="66">
        <v>3.9063996017004325E-2</v>
      </c>
      <c r="E308" s="66">
        <v>3.878954607977992E-2</v>
      </c>
      <c r="F308" s="66">
        <v>3.7690865994156879E-2</v>
      </c>
      <c r="G308" s="66">
        <v>3.1325157223309384E-2</v>
      </c>
      <c r="H308" s="67">
        <v>3.6101083032490974E-2</v>
      </c>
      <c r="J308" s="30" t="e">
        <f t="shared" si="37"/>
        <v>#REF!</v>
      </c>
      <c r="K308" s="30" t="e">
        <f t="shared" si="37"/>
        <v>#REF!</v>
      </c>
      <c r="L308" s="30" t="e">
        <f t="shared" si="37"/>
        <v>#REF!</v>
      </c>
      <c r="M308" s="30" t="e">
        <f t="shared" si="37"/>
        <v>#REF!</v>
      </c>
      <c r="N308" s="30" t="e">
        <f t="shared" si="37"/>
        <v>#REF!</v>
      </c>
      <c r="O308" s="30" t="e">
        <f t="shared" si="37"/>
        <v>#REF!</v>
      </c>
      <c r="P308" s="30" t="e">
        <f t="shared" si="37"/>
        <v>#REF!</v>
      </c>
      <c r="R308" s="30" t="e">
        <f>IF(J308=0,0,Agents($L$4,$L$5,J308,$L$3)/(1-$L$7))</f>
        <v>#REF!</v>
      </c>
      <c r="S308" s="30" t="e">
        <f>IF(K308=0,0,Agents($L$4,$L$5,K308,$L$3)/(1-$L$7))</f>
        <v>#REF!</v>
      </c>
      <c r="T308" s="30" t="e">
        <f>IF(L308=0,0,Agents($L$4,$L$5,L308,$L$3)/(1-$L$7))</f>
        <v>#REF!</v>
      </c>
      <c r="U308" s="30" t="e">
        <f>IF(M308=0,0,Agents($L$4,$L$5,M308,$L$3)/(1-$L$7))</f>
        <v>#REF!</v>
      </c>
      <c r="V308" s="30" t="e">
        <f>IF(N308=0,0,Agents($L$4,$L$5,N308,$L$3)/(1-$L$7))</f>
        <v>#REF!</v>
      </c>
      <c r="W308" s="30" t="e">
        <f>IF(O308=0,0,Agents($L$4,$L$5,O308,$L$3)/(1-$L$7))</f>
        <v>#REF!</v>
      </c>
      <c r="X308" s="30" t="e">
        <f>IF(P308=0,0,Agents($L$4,$L$5,P308,$L$3)/(1-$L$7))</f>
        <v>#REF!</v>
      </c>
    </row>
    <row r="309" spans="1:24" x14ac:dyDescent="0.25">
      <c r="A309" s="7">
        <v>0.70833333333333337</v>
      </c>
      <c r="B309" s="62">
        <v>4.9019607843137254E-2</v>
      </c>
      <c r="C309" s="63">
        <v>2.2797031486418332E-2</v>
      </c>
      <c r="D309" s="63">
        <v>2.1178813526866073E-2</v>
      </c>
      <c r="E309" s="63">
        <v>2.1235344206458374E-2</v>
      </c>
      <c r="F309" s="63">
        <v>2.1250206714073093E-2</v>
      </c>
      <c r="G309" s="63">
        <v>1.6163004346981761E-2</v>
      </c>
      <c r="H309" s="64">
        <v>3.0685920577617327E-2</v>
      </c>
      <c r="J309" s="24" t="e">
        <f t="shared" si="37"/>
        <v>#REF!</v>
      </c>
      <c r="K309" s="24" t="e">
        <f t="shared" si="37"/>
        <v>#REF!</v>
      </c>
      <c r="L309" s="24" t="e">
        <f t="shared" si="37"/>
        <v>#REF!</v>
      </c>
      <c r="M309" s="24" t="e">
        <f t="shared" si="37"/>
        <v>#REF!</v>
      </c>
      <c r="N309" s="24" t="e">
        <f t="shared" si="37"/>
        <v>#REF!</v>
      </c>
      <c r="O309" s="24" t="e">
        <f t="shared" si="37"/>
        <v>#REF!</v>
      </c>
      <c r="P309" s="24" t="e">
        <f t="shared" si="37"/>
        <v>#REF!</v>
      </c>
      <c r="R309" s="24" t="e">
        <f>IF(J309=0,0,Agents($L$4,$L$5,J309,$L$3)/(1-$L$7))</f>
        <v>#REF!</v>
      </c>
      <c r="S309" s="24" t="e">
        <f>IF(K309=0,0,Agents($L$4,$L$5,K309,$L$3)/(1-$L$7))</f>
        <v>#REF!</v>
      </c>
      <c r="T309" s="24" t="e">
        <f>IF(L309=0,0,Agents($L$4,$L$5,L309,$L$3)/(1-$L$7))</f>
        <v>#REF!</v>
      </c>
      <c r="U309" s="24" t="e">
        <f>IF(M309=0,0,Agents($L$4,$L$5,M309,$L$3)/(1-$L$7))</f>
        <v>#REF!</v>
      </c>
      <c r="V309" s="24" t="e">
        <f>IF(N309=0,0,Agents($L$4,$L$5,N309,$L$3)/(1-$L$7))</f>
        <v>#REF!</v>
      </c>
      <c r="W309" s="24" t="e">
        <f>IF(O309=0,0,Agents($L$4,$L$5,O309,$L$3)/(1-$L$7))</f>
        <v>#REF!</v>
      </c>
      <c r="X309" s="24" t="e">
        <f>IF(P309=0,0,Agents($L$4,$L$5,P309,$L$3)/(1-$L$7))</f>
        <v>#REF!</v>
      </c>
    </row>
    <row r="310" spans="1:24" x14ac:dyDescent="0.25">
      <c r="A310" s="8">
        <v>0.72916666666666663</v>
      </c>
      <c r="B310" s="65">
        <v>9.8039215686274508E-2</v>
      </c>
      <c r="C310" s="66">
        <v>1.3632106059514374E-2</v>
      </c>
      <c r="D310" s="66">
        <v>1.2319201358303652E-2</v>
      </c>
      <c r="E310" s="66">
        <v>1.2301041461976813E-2</v>
      </c>
      <c r="F310" s="66">
        <v>1.1989416239457582E-2</v>
      </c>
      <c r="G310" s="66">
        <v>9.7993815634196263E-3</v>
      </c>
      <c r="H310" s="67">
        <v>2.6173285198555957E-2</v>
      </c>
      <c r="J310" s="30" t="e">
        <f t="shared" si="37"/>
        <v>#REF!</v>
      </c>
      <c r="K310" s="30" t="e">
        <f t="shared" si="37"/>
        <v>#REF!</v>
      </c>
      <c r="L310" s="30" t="e">
        <f t="shared" si="37"/>
        <v>#REF!</v>
      </c>
      <c r="M310" s="30" t="e">
        <f t="shared" si="37"/>
        <v>#REF!</v>
      </c>
      <c r="N310" s="30" t="e">
        <f t="shared" si="37"/>
        <v>#REF!</v>
      </c>
      <c r="O310" s="30" t="e">
        <f t="shared" si="37"/>
        <v>#REF!</v>
      </c>
      <c r="P310" s="30" t="e">
        <f t="shared" si="37"/>
        <v>#REF!</v>
      </c>
      <c r="R310" s="30" t="e">
        <f>IF(J310=0,0,Agents($L$4,$L$5,J310,$L$3)/(1-$L$7))</f>
        <v>#REF!</v>
      </c>
      <c r="S310" s="30" t="e">
        <f>IF(K310=0,0,Agents($L$4,$L$5,K310,$L$3)/(1-$L$7))</f>
        <v>#REF!</v>
      </c>
      <c r="T310" s="30" t="e">
        <f>IF(L310=0,0,Agents($L$4,$L$5,L310,$L$3)/(1-$L$7))</f>
        <v>#REF!</v>
      </c>
      <c r="U310" s="30" t="e">
        <f>IF(M310=0,0,Agents($L$4,$L$5,M310,$L$3)/(1-$L$7))</f>
        <v>#REF!</v>
      </c>
      <c r="V310" s="30" t="e">
        <f>IF(N310=0,0,Agents($L$4,$L$5,N310,$L$3)/(1-$L$7))</f>
        <v>#REF!</v>
      </c>
      <c r="W310" s="30" t="e">
        <f>IF(O310=0,0,Agents($L$4,$L$5,O310,$L$3)/(1-$L$7))</f>
        <v>#REF!</v>
      </c>
      <c r="X310" s="30" t="e">
        <f>IF(P310=0,0,Agents($L$4,$L$5,P310,$L$3)/(1-$L$7))</f>
        <v>#REF!</v>
      </c>
    </row>
    <row r="311" spans="1:24" x14ac:dyDescent="0.25">
      <c r="A311" s="7">
        <v>0.75</v>
      </c>
      <c r="B311" s="62">
        <v>1.9607843137254902E-2</v>
      </c>
      <c r="C311" s="63">
        <v>5.3029757187117227E-3</v>
      </c>
      <c r="D311" s="63">
        <v>4.8510844726998839E-3</v>
      </c>
      <c r="E311" s="63">
        <v>4.6898539333202335E-3</v>
      </c>
      <c r="F311" s="63">
        <v>4.354776473182294E-3</v>
      </c>
      <c r="G311" s="63">
        <v>3.9884678009649999E-3</v>
      </c>
      <c r="H311" s="64">
        <v>1.444043321299639E-2</v>
      </c>
      <c r="J311" s="24" t="e">
        <f t="shared" si="37"/>
        <v>#REF!</v>
      </c>
      <c r="K311" s="24" t="e">
        <f t="shared" si="37"/>
        <v>#REF!</v>
      </c>
      <c r="L311" s="24" t="e">
        <f t="shared" si="37"/>
        <v>#REF!</v>
      </c>
      <c r="M311" s="24" t="e">
        <f t="shared" si="37"/>
        <v>#REF!</v>
      </c>
      <c r="N311" s="24" t="e">
        <f t="shared" si="37"/>
        <v>#REF!</v>
      </c>
      <c r="O311" s="24" t="e">
        <f t="shared" si="37"/>
        <v>#REF!</v>
      </c>
      <c r="P311" s="24" t="e">
        <f t="shared" si="37"/>
        <v>#REF!</v>
      </c>
      <c r="R311" s="24" t="e">
        <f>IF(J311=0,0,Agents($L$4,$L$5,J311,$L$3)/(1-$L$7))</f>
        <v>#REF!</v>
      </c>
      <c r="S311" s="24" t="e">
        <f>IF(K311=0,0,Agents($L$4,$L$5,K311,$L$3)/(1-$L$7))</f>
        <v>#REF!</v>
      </c>
      <c r="T311" s="24" t="e">
        <f>IF(L311=0,0,Agents($L$4,$L$5,L311,$L$3)/(1-$L$7))</f>
        <v>#REF!</v>
      </c>
      <c r="U311" s="24" t="e">
        <f>IF(M311=0,0,Agents($L$4,$L$5,M311,$L$3)/(1-$L$7))</f>
        <v>#REF!</v>
      </c>
      <c r="V311" s="24" t="e">
        <f>IF(N311=0,0,Agents($L$4,$L$5,N311,$L$3)/(1-$L$7))</f>
        <v>#REF!</v>
      </c>
      <c r="W311" s="24" t="e">
        <f>IF(O311=0,0,Agents($L$4,$L$5,O311,$L$3)/(1-$L$7))</f>
        <v>#REF!</v>
      </c>
      <c r="X311" s="24" t="e">
        <f>IF(P311=0,0,Agents($L$4,$L$5,P311,$L$3)/(1-$L$7))</f>
        <v>#REF!</v>
      </c>
    </row>
    <row r="312" spans="1:24" x14ac:dyDescent="0.25">
      <c r="A312" s="8">
        <v>0.77083333333333337</v>
      </c>
      <c r="B312" s="65">
        <v>1.9607843137254902E-2</v>
      </c>
      <c r="C312" s="66">
        <v>2.3488723971467683E-3</v>
      </c>
      <c r="D312" s="66">
        <v>2.1702220009446847E-3</v>
      </c>
      <c r="E312" s="66">
        <v>1.9257221458046766E-3</v>
      </c>
      <c r="F312" s="66">
        <v>2.2600738658287854E-3</v>
      </c>
      <c r="G312" s="66">
        <v>1.7178793899287454E-3</v>
      </c>
      <c r="H312" s="67">
        <v>6.3176895306859202E-3</v>
      </c>
      <c r="J312" s="30" t="e">
        <f t="shared" si="37"/>
        <v>#REF!</v>
      </c>
      <c r="K312" s="30" t="e">
        <f t="shared" si="37"/>
        <v>#REF!</v>
      </c>
      <c r="L312" s="30" t="e">
        <f t="shared" si="37"/>
        <v>#REF!</v>
      </c>
      <c r="M312" s="30" t="e">
        <f t="shared" si="37"/>
        <v>#REF!</v>
      </c>
      <c r="N312" s="30" t="e">
        <f t="shared" si="37"/>
        <v>#REF!</v>
      </c>
      <c r="O312" s="30" t="e">
        <f t="shared" si="37"/>
        <v>#REF!</v>
      </c>
      <c r="P312" s="30" t="e">
        <f t="shared" si="37"/>
        <v>#REF!</v>
      </c>
      <c r="R312" s="30" t="e">
        <f>IF(J312=0,0,Agents($L$4,$L$5,J312,$L$3)/(1-$L$7))</f>
        <v>#REF!</v>
      </c>
      <c r="S312" s="30" t="e">
        <f>IF(K312=0,0,Agents($L$4,$L$5,K312,$L$3)/(1-$L$7))</f>
        <v>#REF!</v>
      </c>
      <c r="T312" s="30" t="e">
        <f>IF(L312=0,0,Agents($L$4,$L$5,L312,$L$3)/(1-$L$7))</f>
        <v>#REF!</v>
      </c>
      <c r="U312" s="30" t="e">
        <f>IF(M312=0,0,Agents($L$4,$L$5,M312,$L$3)/(1-$L$7))</f>
        <v>#REF!</v>
      </c>
      <c r="V312" s="30" t="e">
        <f>IF(N312=0,0,Agents($L$4,$L$5,N312,$L$3)/(1-$L$7))</f>
        <v>#REF!</v>
      </c>
      <c r="W312" s="30" t="e">
        <f>IF(O312=0,0,Agents($L$4,$L$5,O312,$L$3)/(1-$L$7))</f>
        <v>#REF!</v>
      </c>
      <c r="X312" s="30" t="e">
        <f>IF(P312=0,0,Agents($L$4,$L$5,P312,$L$3)/(1-$L$7))</f>
        <v>#REF!</v>
      </c>
    </row>
    <row r="313" spans="1:24" x14ac:dyDescent="0.25">
      <c r="A313" s="7">
        <v>0.79166666666666663</v>
      </c>
      <c r="B313" s="62">
        <v>1.9607843137254902E-2</v>
      </c>
      <c r="C313" s="63">
        <v>1.1095900281000073E-3</v>
      </c>
      <c r="D313" s="63">
        <v>9.1915284745892531E-4</v>
      </c>
      <c r="E313" s="63">
        <v>6.681076832383572E-4</v>
      </c>
      <c r="F313" s="63">
        <v>7.7173253955129266E-4</v>
      </c>
      <c r="G313" s="63">
        <v>9.1122298074481278E-4</v>
      </c>
      <c r="H313" s="64">
        <v>8.1227436823104685E-3</v>
      </c>
      <c r="J313" s="24" t="e">
        <f t="shared" si="37"/>
        <v>#REF!</v>
      </c>
      <c r="K313" s="24" t="e">
        <f t="shared" si="37"/>
        <v>#REF!</v>
      </c>
      <c r="L313" s="24" t="e">
        <f t="shared" si="37"/>
        <v>#REF!</v>
      </c>
      <c r="M313" s="24" t="e">
        <f t="shared" si="37"/>
        <v>#REF!</v>
      </c>
      <c r="N313" s="24" t="e">
        <f t="shared" si="37"/>
        <v>#REF!</v>
      </c>
      <c r="O313" s="24" t="e">
        <f t="shared" si="37"/>
        <v>#REF!</v>
      </c>
      <c r="P313" s="24" t="e">
        <f t="shared" si="37"/>
        <v>#REF!</v>
      </c>
      <c r="R313" s="24" t="e">
        <f>IF(J313=0,0,Agents($L$4,$L$5,J313,$L$3)/(1-$L$7))</f>
        <v>#REF!</v>
      </c>
      <c r="S313" s="24" t="e">
        <f>IF(K313=0,0,Agents($L$4,$L$5,K313,$L$3)/(1-$L$7))</f>
        <v>#REF!</v>
      </c>
      <c r="T313" s="24" t="e">
        <f>IF(L313=0,0,Agents($L$4,$L$5,L313,$L$3)/(1-$L$7))</f>
        <v>#REF!</v>
      </c>
      <c r="U313" s="24" t="e">
        <f>IF(M313=0,0,Agents($L$4,$L$5,M313,$L$3)/(1-$L$7))</f>
        <v>#REF!</v>
      </c>
      <c r="V313" s="24" t="e">
        <f>IF(N313=0,0,Agents($L$4,$L$5,N313,$L$3)/(1-$L$7))</f>
        <v>#REF!</v>
      </c>
      <c r="W313" s="24" t="e">
        <f>IF(O313=0,0,Agents($L$4,$L$5,O313,$L$3)/(1-$L$7))</f>
        <v>#REF!</v>
      </c>
      <c r="X313" s="24" t="e">
        <f>IF(P313=0,0,Agents($L$4,$L$5,P313,$L$3)/(1-$L$7))</f>
        <v>#REF!</v>
      </c>
    </row>
    <row r="314" spans="1:24" x14ac:dyDescent="0.25">
      <c r="A314" s="9">
        <v>0.8125</v>
      </c>
      <c r="B314" s="65">
        <v>2.9411764705882353E-2</v>
      </c>
      <c r="C314" s="66">
        <v>5.6200014410260105E-4</v>
      </c>
      <c r="D314" s="66">
        <v>4.851084472699884E-4</v>
      </c>
      <c r="E314" s="66">
        <v>3.9300451955197487E-4</v>
      </c>
      <c r="F314" s="66">
        <v>5.3745659004465025E-4</v>
      </c>
      <c r="G314" s="66">
        <v>4.0332820459196631E-4</v>
      </c>
      <c r="H314" s="67">
        <v>9.9277978339350186E-3</v>
      </c>
      <c r="J314" s="30" t="e">
        <f t="shared" si="37"/>
        <v>#REF!</v>
      </c>
      <c r="K314" s="30" t="e">
        <f t="shared" si="37"/>
        <v>#REF!</v>
      </c>
      <c r="L314" s="30" t="e">
        <f t="shared" si="37"/>
        <v>#REF!</v>
      </c>
      <c r="M314" s="30" t="e">
        <f t="shared" si="37"/>
        <v>#REF!</v>
      </c>
      <c r="N314" s="30" t="e">
        <f t="shared" si="37"/>
        <v>#REF!</v>
      </c>
      <c r="O314" s="30" t="e">
        <f t="shared" si="37"/>
        <v>#REF!</v>
      </c>
      <c r="P314" s="30" t="e">
        <f t="shared" si="37"/>
        <v>#REF!</v>
      </c>
      <c r="R314" s="30" t="e">
        <f>IF(J314=0,0,Agents($L$4,$L$5,J314,$L$3)/(1-$L$7))</f>
        <v>#REF!</v>
      </c>
      <c r="S314" s="30" t="e">
        <f>IF(K314=0,0,Agents($L$4,$L$5,K314,$L$3)/(1-$L$7))</f>
        <v>#REF!</v>
      </c>
      <c r="T314" s="30" t="e">
        <f>IF(L314=0,0,Agents($L$4,$L$5,L314,$L$3)/(1-$L$7))</f>
        <v>#REF!</v>
      </c>
      <c r="U314" s="30" t="e">
        <f>IF(M314=0,0,Agents($L$4,$L$5,M314,$L$3)/(1-$L$7))</f>
        <v>#REF!</v>
      </c>
      <c r="V314" s="30" t="e">
        <f>IF(N314=0,0,Agents($L$4,$L$5,N314,$L$3)/(1-$L$7))</f>
        <v>#REF!</v>
      </c>
      <c r="W314" s="30" t="e">
        <f>IF(O314=0,0,Agents($L$4,$L$5,O314,$L$3)/(1-$L$7))</f>
        <v>#REF!</v>
      </c>
      <c r="X314" s="30" t="e">
        <f>IF(P314=0,0,Agents($L$4,$L$5,P314,$L$3)/(1-$L$7))</f>
        <v>#REF!</v>
      </c>
    </row>
    <row r="315" spans="1:24" x14ac:dyDescent="0.25">
      <c r="A315" s="7"/>
      <c r="B315" s="68"/>
      <c r="C315" s="69"/>
      <c r="D315" s="69"/>
      <c r="E315" s="69"/>
      <c r="F315" s="69"/>
      <c r="G315" s="69"/>
      <c r="H315" s="70"/>
      <c r="J315" s="30"/>
      <c r="K315" s="30"/>
      <c r="L315" s="30"/>
      <c r="M315" s="30"/>
      <c r="N315" s="30"/>
      <c r="O315" s="30"/>
      <c r="P315" s="30"/>
      <c r="R315" s="30"/>
      <c r="S315" s="30"/>
      <c r="T315" s="30"/>
      <c r="U315" s="30"/>
      <c r="V315" s="30"/>
      <c r="W315" s="30"/>
      <c r="X315" s="30"/>
    </row>
    <row r="316" spans="1:24" x14ac:dyDescent="0.25">
      <c r="A316" s="9"/>
      <c r="B316" s="68"/>
      <c r="C316" s="69"/>
      <c r="D316" s="69"/>
      <c r="E316" s="69"/>
      <c r="F316" s="69"/>
      <c r="G316" s="69"/>
      <c r="H316" s="70"/>
      <c r="J316" s="30"/>
      <c r="K316" s="30"/>
      <c r="L316" s="30"/>
      <c r="M316" s="30"/>
      <c r="N316" s="30"/>
      <c r="O316" s="30"/>
      <c r="P316" s="30"/>
      <c r="R316" s="30"/>
      <c r="S316" s="30"/>
      <c r="T316" s="30"/>
      <c r="U316" s="30"/>
      <c r="V316" s="30"/>
      <c r="W316" s="30"/>
      <c r="X316" s="30"/>
    </row>
    <row r="317" spans="1:24" x14ac:dyDescent="0.25">
      <c r="B317" s="71">
        <v>2.7962059323427817E-4</v>
      </c>
      <c r="C317" s="72">
        <v>0.19023795164208565</v>
      </c>
      <c r="D317" s="72">
        <v>0.21474039146883053</v>
      </c>
      <c r="E317" s="72">
        <v>0.20926311749547671</v>
      </c>
      <c r="F317" s="72">
        <v>0.19892537968090357</v>
      </c>
      <c r="G317" s="72">
        <v>0.18351609189100279</v>
      </c>
      <c r="H317" s="73">
        <v>3.0374472284664731E-3</v>
      </c>
      <c r="J317" s="27" t="e">
        <f t="shared" ref="J317:P317" si="38">$L$2*B317/SUM($B$317:$H$317)</f>
        <v>#REF!</v>
      </c>
      <c r="K317" s="27" t="e">
        <f t="shared" si="38"/>
        <v>#REF!</v>
      </c>
      <c r="L317" s="27" t="e">
        <f t="shared" si="38"/>
        <v>#REF!</v>
      </c>
      <c r="M317" s="27" t="e">
        <f t="shared" si="38"/>
        <v>#REF!</v>
      </c>
      <c r="N317" s="27" t="e">
        <f t="shared" si="38"/>
        <v>#REF!</v>
      </c>
      <c r="O317" s="27" t="e">
        <f t="shared" si="38"/>
        <v>#REF!</v>
      </c>
      <c r="P317" s="27" t="e">
        <f t="shared" si="38"/>
        <v>#REF!</v>
      </c>
      <c r="R317" s="26" t="e">
        <f t="shared" ref="R317:X317" si="39">(SUM(R291:R316)/2)/$C$6</f>
        <v>#REF!</v>
      </c>
      <c r="S317" s="26" t="e">
        <f t="shared" si="39"/>
        <v>#REF!</v>
      </c>
      <c r="T317" s="26" t="e">
        <f t="shared" si="39"/>
        <v>#REF!</v>
      </c>
      <c r="U317" s="26" t="e">
        <f t="shared" si="39"/>
        <v>#REF!</v>
      </c>
      <c r="V317" s="26" t="e">
        <f t="shared" si="39"/>
        <v>#REF!</v>
      </c>
      <c r="W317" s="26" t="e">
        <f t="shared" si="39"/>
        <v>#REF!</v>
      </c>
      <c r="X317" s="26" t="e">
        <f t="shared" si="39"/>
        <v>#REF!</v>
      </c>
    </row>
    <row r="318" spans="1:24" x14ac:dyDescent="0.25">
      <c r="R318" s="32" t="e">
        <f>SUM(R317:X317)/5</f>
        <v>#REF!</v>
      </c>
      <c r="S318" s="31"/>
      <c r="T318" s="31"/>
      <c r="U318" s="31"/>
      <c r="V318" s="31"/>
      <c r="W318" s="31"/>
      <c r="X318" s="4"/>
    </row>
    <row r="320" spans="1:24" x14ac:dyDescent="0.25">
      <c r="A320" s="39" t="s">
        <v>17</v>
      </c>
      <c r="J320" s="6" t="s">
        <v>14</v>
      </c>
      <c r="K320" s="20"/>
      <c r="L320" s="20"/>
      <c r="M320" s="33">
        <v>43405</v>
      </c>
      <c r="N320" s="20"/>
      <c r="O320" s="20"/>
      <c r="P320" s="21"/>
      <c r="R320" s="6" t="s">
        <v>15</v>
      </c>
      <c r="S320" s="20"/>
      <c r="T320" s="20"/>
      <c r="U320" s="20"/>
      <c r="V320" s="20"/>
      <c r="W320" s="20"/>
      <c r="X320" s="21"/>
    </row>
    <row r="321" spans="1:24" x14ac:dyDescent="0.25">
      <c r="A321" s="5" t="s">
        <v>6</v>
      </c>
      <c r="B321" s="22" t="s">
        <v>13</v>
      </c>
      <c r="C321" s="28" t="s">
        <v>7</v>
      </c>
      <c r="D321" s="28" t="s">
        <v>8</v>
      </c>
      <c r="E321" s="28" t="s">
        <v>9</v>
      </c>
      <c r="F321" s="28" t="s">
        <v>10</v>
      </c>
      <c r="G321" s="28" t="s">
        <v>11</v>
      </c>
      <c r="H321" s="29" t="s">
        <v>12</v>
      </c>
      <c r="J321" s="22" t="s">
        <v>13</v>
      </c>
      <c r="K321" s="20" t="s">
        <v>7</v>
      </c>
      <c r="L321" s="20" t="s">
        <v>8</v>
      </c>
      <c r="M321" s="20" t="s">
        <v>9</v>
      </c>
      <c r="N321" s="20" t="s">
        <v>10</v>
      </c>
      <c r="O321" s="20" t="s">
        <v>11</v>
      </c>
      <c r="P321" s="21" t="s">
        <v>12</v>
      </c>
      <c r="R321" s="22" t="s">
        <v>13</v>
      </c>
      <c r="S321" s="20" t="s">
        <v>7</v>
      </c>
      <c r="T321" s="20" t="s">
        <v>8</v>
      </c>
      <c r="U321" s="20" t="s">
        <v>9</v>
      </c>
      <c r="V321" s="20" t="s">
        <v>10</v>
      </c>
      <c r="W321" s="20" t="s">
        <v>11</v>
      </c>
      <c r="X321" s="21" t="s">
        <v>12</v>
      </c>
    </row>
    <row r="322" spans="1:24" x14ac:dyDescent="0.25">
      <c r="A322" s="10">
        <v>0.33333333333333331</v>
      </c>
      <c r="B322" s="62">
        <v>0</v>
      </c>
      <c r="C322" s="63">
        <v>1.9093594639383239E-2</v>
      </c>
      <c r="D322" s="63">
        <v>2.2455414703892358E-2</v>
      </c>
      <c r="E322" s="63">
        <v>2.2021353245562324E-2</v>
      </c>
      <c r="F322" s="63">
        <v>2.2600738658287857E-2</v>
      </c>
      <c r="G322" s="63">
        <v>2.2287617824119026E-2</v>
      </c>
      <c r="H322" s="64">
        <v>1.3537906137184115E-2</v>
      </c>
      <c r="J322" s="24" t="e">
        <f t="shared" ref="J322:P345" si="40">B322*J$348</f>
        <v>#REF!</v>
      </c>
      <c r="K322" s="24" t="e">
        <f t="shared" si="40"/>
        <v>#REF!</v>
      </c>
      <c r="L322" s="24" t="e">
        <f t="shared" si="40"/>
        <v>#REF!</v>
      </c>
      <c r="M322" s="24" t="e">
        <f t="shared" si="40"/>
        <v>#REF!</v>
      </c>
      <c r="N322" s="24" t="e">
        <f t="shared" si="40"/>
        <v>#REF!</v>
      </c>
      <c r="O322" s="24" t="e">
        <f t="shared" si="40"/>
        <v>#REF!</v>
      </c>
      <c r="P322" s="24" t="e">
        <f t="shared" si="40"/>
        <v>#REF!</v>
      </c>
      <c r="R322" s="24" t="e">
        <f>IF(J322=0,0,Agents($M$4,$M$5,J322,$M$3)/(1-$M$7))</f>
        <v>#REF!</v>
      </c>
      <c r="S322" s="24" t="e">
        <f>IF(K322=0,0,Agents($M$4,$M$5,K322,$M$3)/(1-$M$7))</f>
        <v>#REF!</v>
      </c>
      <c r="T322" s="24" t="e">
        <f>IF(L322=0,0,Agents($M$4,$M$5,L322,$M$3)/(1-$M$7))</f>
        <v>#REF!</v>
      </c>
      <c r="U322" s="24" t="e">
        <f>IF(M322=0,0,Agents($M$4,$M$5,M322,$M$3)/(1-$M$7))</f>
        <v>#REF!</v>
      </c>
      <c r="V322" s="24" t="e">
        <f>IF(N322=0,0,Agents($M$4,$M$5,N322,$M$3)/(1-$M$7))</f>
        <v>#REF!</v>
      </c>
      <c r="W322" s="24" t="e">
        <f>IF(O322=0,0,Agents($M$4,$M$5,O322,$M$3)/(1-$M$7))</f>
        <v>#REF!</v>
      </c>
      <c r="X322" s="24" t="e">
        <f>IF(P322=0,0,Agents($M$4,$M$5,P322,$M$3)/(1-$M$7))</f>
        <v>#REF!</v>
      </c>
    </row>
    <row r="323" spans="1:24" x14ac:dyDescent="0.25">
      <c r="A323" s="8">
        <v>0.35416666666666669</v>
      </c>
      <c r="B323" s="65">
        <v>0</v>
      </c>
      <c r="C323" s="66">
        <v>3.717847107140284E-2</v>
      </c>
      <c r="D323" s="66">
        <v>4.1974646700624257E-2</v>
      </c>
      <c r="E323" s="66">
        <v>4.2287286303792491E-2</v>
      </c>
      <c r="F323" s="66">
        <v>4.0198996747698584E-2</v>
      </c>
      <c r="G323" s="66">
        <v>4.2588470788581329E-2</v>
      </c>
      <c r="H323" s="67">
        <v>2.2563176895306861E-2</v>
      </c>
      <c r="J323" s="30" t="e">
        <f t="shared" si="40"/>
        <v>#REF!</v>
      </c>
      <c r="K323" s="30" t="e">
        <f t="shared" si="40"/>
        <v>#REF!</v>
      </c>
      <c r="L323" s="30" t="e">
        <f t="shared" si="40"/>
        <v>#REF!</v>
      </c>
      <c r="M323" s="30" t="e">
        <f t="shared" si="40"/>
        <v>#REF!</v>
      </c>
      <c r="N323" s="30" t="e">
        <f t="shared" si="40"/>
        <v>#REF!</v>
      </c>
      <c r="O323" s="30" t="e">
        <f t="shared" si="40"/>
        <v>#REF!</v>
      </c>
      <c r="P323" s="30" t="e">
        <f t="shared" si="40"/>
        <v>#REF!</v>
      </c>
      <c r="R323" s="30" t="e">
        <f>IF(J323=0,0,Agents($M$4,$M$5,J323,$M$3)/(1-$M$7))</f>
        <v>#REF!</v>
      </c>
      <c r="S323" s="30" t="e">
        <f>IF(K323=0,0,Agents($M$4,$M$5,K323,$M$3)/(1-$M$7))</f>
        <v>#REF!</v>
      </c>
      <c r="T323" s="30" t="e">
        <f>IF(L323=0,0,Agents($M$4,$M$5,L323,$M$3)/(1-$M$7))</f>
        <v>#REF!</v>
      </c>
      <c r="U323" s="30" t="e">
        <f>IF(M323=0,0,Agents($M$4,$M$5,M323,$M$3)/(1-$M$7))</f>
        <v>#REF!</v>
      </c>
      <c r="V323" s="30" t="e">
        <f>IF(N323=0,0,Agents($M$4,$M$5,N323,$M$3)/(1-$M$7))</f>
        <v>#REF!</v>
      </c>
      <c r="W323" s="30" t="e">
        <f>IF(O323=0,0,Agents($M$4,$M$5,O323,$M$3)/(1-$M$7))</f>
        <v>#REF!</v>
      </c>
      <c r="X323" s="30" t="e">
        <f>IF(P323=0,0,Agents($M$4,$M$5,P323,$M$3)/(1-$M$7))</f>
        <v>#REF!</v>
      </c>
    </row>
    <row r="324" spans="1:24" x14ac:dyDescent="0.25">
      <c r="A324" s="7">
        <v>0.375</v>
      </c>
      <c r="B324" s="62">
        <v>7.8431372549019607E-2</v>
      </c>
      <c r="C324" s="63">
        <v>4.5911088695150946E-2</v>
      </c>
      <c r="D324" s="63">
        <v>5.1983199928510332E-2</v>
      </c>
      <c r="E324" s="63">
        <v>5.2937708783651012E-2</v>
      </c>
      <c r="F324" s="63">
        <v>5.0548481340609672E-2</v>
      </c>
      <c r="G324" s="63">
        <v>5.5524849498827362E-2</v>
      </c>
      <c r="H324" s="64">
        <v>4.1516245487364621E-2</v>
      </c>
      <c r="J324" s="24" t="e">
        <f t="shared" si="40"/>
        <v>#REF!</v>
      </c>
      <c r="K324" s="24" t="e">
        <f t="shared" si="40"/>
        <v>#REF!</v>
      </c>
      <c r="L324" s="24" t="e">
        <f t="shared" si="40"/>
        <v>#REF!</v>
      </c>
      <c r="M324" s="24" t="e">
        <f t="shared" si="40"/>
        <v>#REF!</v>
      </c>
      <c r="N324" s="24" t="e">
        <f t="shared" si="40"/>
        <v>#REF!</v>
      </c>
      <c r="O324" s="24" t="e">
        <f t="shared" si="40"/>
        <v>#REF!</v>
      </c>
      <c r="P324" s="24" t="e">
        <f t="shared" si="40"/>
        <v>#REF!</v>
      </c>
      <c r="R324" s="24" t="e">
        <f>IF(J324=0,0,Agents($M$4,$M$5,J324,$M$3)/(1-$M$7))</f>
        <v>#REF!</v>
      </c>
      <c r="S324" s="24" t="e">
        <f>IF(K324=0,0,Agents($M$4,$M$5,K324,$M$3)/(1-$M$7))</f>
        <v>#REF!</v>
      </c>
      <c r="T324" s="24" t="e">
        <f>IF(L324=0,0,Agents($M$4,$M$5,L324,$M$3)/(1-$M$7))</f>
        <v>#REF!</v>
      </c>
      <c r="U324" s="24" t="e">
        <f>IF(M324=0,0,Agents($M$4,$M$5,M324,$M$3)/(1-$M$7))</f>
        <v>#REF!</v>
      </c>
      <c r="V324" s="24" t="e">
        <f>IF(N324=0,0,Agents($M$4,$M$5,N324,$M$3)/(1-$M$7))</f>
        <v>#REF!</v>
      </c>
      <c r="W324" s="24" t="e">
        <f>IF(O324=0,0,Agents($M$4,$M$5,O324,$M$3)/(1-$M$7))</f>
        <v>#REF!</v>
      </c>
      <c r="X324" s="24" t="e">
        <f>IF(P324=0,0,Agents($M$4,$M$5,P324,$M$3)/(1-$M$7))</f>
        <v>#REF!</v>
      </c>
    </row>
    <row r="325" spans="1:24" x14ac:dyDescent="0.25">
      <c r="A325" s="8">
        <v>0.39583333333333331</v>
      </c>
      <c r="B325" s="65">
        <v>4.9019607843137254E-2</v>
      </c>
      <c r="C325" s="66">
        <v>5.5767706607104256E-2</v>
      </c>
      <c r="D325" s="66">
        <v>5.8340673790101237E-2</v>
      </c>
      <c r="E325" s="66">
        <v>5.6841553677867293E-2</v>
      </c>
      <c r="F325" s="66">
        <v>5.8403616118185328E-2</v>
      </c>
      <c r="G325" s="66">
        <v>6.3949927550303987E-2</v>
      </c>
      <c r="H325" s="67">
        <v>4.6028880866425995E-2</v>
      </c>
      <c r="J325" s="30" t="e">
        <f t="shared" si="40"/>
        <v>#REF!</v>
      </c>
      <c r="K325" s="30" t="e">
        <f t="shared" si="40"/>
        <v>#REF!</v>
      </c>
      <c r="L325" s="30" t="e">
        <f t="shared" si="40"/>
        <v>#REF!</v>
      </c>
      <c r="M325" s="30" t="e">
        <f t="shared" si="40"/>
        <v>#REF!</v>
      </c>
      <c r="N325" s="30" t="e">
        <f t="shared" si="40"/>
        <v>#REF!</v>
      </c>
      <c r="O325" s="30" t="e">
        <f t="shared" si="40"/>
        <v>#REF!</v>
      </c>
      <c r="P325" s="30" t="e">
        <f t="shared" si="40"/>
        <v>#REF!</v>
      </c>
      <c r="R325" s="30" t="e">
        <f>IF(J325=0,0,Agents($M$4,$M$5,J325,$M$3)/(1-$M$7))</f>
        <v>#REF!</v>
      </c>
      <c r="S325" s="30" t="e">
        <f>IF(K325=0,0,Agents($M$4,$M$5,K325,$M$3)/(1-$M$7))</f>
        <v>#REF!</v>
      </c>
      <c r="T325" s="30" t="e">
        <f>IF(L325=0,0,Agents($M$4,$M$5,L325,$M$3)/(1-$M$7))</f>
        <v>#REF!</v>
      </c>
      <c r="U325" s="30" t="e">
        <f>IF(M325=0,0,Agents($M$4,$M$5,M325,$M$3)/(1-$M$7))</f>
        <v>#REF!</v>
      </c>
      <c r="V325" s="30" t="e">
        <f>IF(N325=0,0,Agents($M$4,$M$5,N325,$M$3)/(1-$M$7))</f>
        <v>#REF!</v>
      </c>
      <c r="W325" s="30" t="e">
        <f>IF(O325=0,0,Agents($M$4,$M$5,O325,$M$3)/(1-$M$7))</f>
        <v>#REF!</v>
      </c>
      <c r="X325" s="30" t="e">
        <f>IF(P325=0,0,Agents($M$4,$M$5,P325,$M$3)/(1-$M$7))</f>
        <v>#REF!</v>
      </c>
    </row>
    <row r="326" spans="1:24" x14ac:dyDescent="0.25">
      <c r="A326" s="7">
        <v>0.41666666666666669</v>
      </c>
      <c r="B326" s="62">
        <v>4.9019607843137254E-2</v>
      </c>
      <c r="C326" s="63">
        <v>5.6127963109734128E-2</v>
      </c>
      <c r="D326" s="63">
        <v>6.1149196379559061E-2</v>
      </c>
      <c r="E326" s="63">
        <v>5.9396083054955133E-2</v>
      </c>
      <c r="F326" s="63">
        <v>5.9643900556749903E-2</v>
      </c>
      <c r="G326" s="63">
        <v>6.5563240368671852E-2</v>
      </c>
      <c r="H326" s="64">
        <v>7.4909747292418769E-2</v>
      </c>
      <c r="J326" s="24" t="e">
        <f t="shared" si="40"/>
        <v>#REF!</v>
      </c>
      <c r="K326" s="24" t="e">
        <f t="shared" si="40"/>
        <v>#REF!</v>
      </c>
      <c r="L326" s="24" t="e">
        <f t="shared" si="40"/>
        <v>#REF!</v>
      </c>
      <c r="M326" s="24" t="e">
        <f t="shared" si="40"/>
        <v>#REF!</v>
      </c>
      <c r="N326" s="24" t="e">
        <f t="shared" si="40"/>
        <v>#REF!</v>
      </c>
      <c r="O326" s="24" t="e">
        <f t="shared" si="40"/>
        <v>#REF!</v>
      </c>
      <c r="P326" s="24" t="e">
        <f t="shared" si="40"/>
        <v>#REF!</v>
      </c>
      <c r="R326" s="24" t="e">
        <f>IF(J326=0,0,Agents($M$4,$M$5,J326,$M$3)/(1-$M$7))</f>
        <v>#REF!</v>
      </c>
      <c r="S326" s="24" t="e">
        <f>IF(K326=0,0,Agents($M$4,$M$5,K326,$M$3)/(1-$M$7))</f>
        <v>#REF!</v>
      </c>
      <c r="T326" s="24" t="e">
        <f>IF(L326=0,0,Agents($M$4,$M$5,L326,$M$3)/(1-$M$7))</f>
        <v>#REF!</v>
      </c>
      <c r="U326" s="24" t="e">
        <f>IF(M326=0,0,Agents($M$4,$M$5,M326,$M$3)/(1-$M$7))</f>
        <v>#REF!</v>
      </c>
      <c r="V326" s="24" t="e">
        <f>IF(N326=0,0,Agents($M$4,$M$5,N326,$M$3)/(1-$M$7))</f>
        <v>#REF!</v>
      </c>
      <c r="W326" s="24" t="e">
        <f>IF(O326=0,0,Agents($M$4,$M$5,O326,$M$3)/(1-$M$7))</f>
        <v>#REF!</v>
      </c>
      <c r="X326" s="24" t="e">
        <f>IF(P326=0,0,Agents($M$4,$M$5,P326,$M$3)/(1-$M$7))</f>
        <v>#REF!</v>
      </c>
    </row>
    <row r="327" spans="1:24" x14ac:dyDescent="0.25">
      <c r="A327" s="8">
        <v>0.4375</v>
      </c>
      <c r="B327" s="65">
        <v>3.9215686274509803E-2</v>
      </c>
      <c r="C327" s="66">
        <v>6.0580733482239357E-2</v>
      </c>
      <c r="D327" s="66">
        <v>6.1570474767977737E-2</v>
      </c>
      <c r="E327" s="66">
        <v>6.1531407611187527E-2</v>
      </c>
      <c r="F327" s="66">
        <v>6.0415633096301199E-2</v>
      </c>
      <c r="G327" s="66">
        <v>6.4965717102609677E-2</v>
      </c>
      <c r="H327" s="67">
        <v>6.6787003610108309E-2</v>
      </c>
      <c r="J327" s="30" t="e">
        <f t="shared" si="40"/>
        <v>#REF!</v>
      </c>
      <c r="K327" s="30" t="e">
        <f t="shared" si="40"/>
        <v>#REF!</v>
      </c>
      <c r="L327" s="30" t="e">
        <f t="shared" si="40"/>
        <v>#REF!</v>
      </c>
      <c r="M327" s="30" t="e">
        <f t="shared" si="40"/>
        <v>#REF!</v>
      </c>
      <c r="N327" s="30" t="e">
        <f t="shared" si="40"/>
        <v>#REF!</v>
      </c>
      <c r="O327" s="30" t="e">
        <f t="shared" si="40"/>
        <v>#REF!</v>
      </c>
      <c r="P327" s="30" t="e">
        <f t="shared" si="40"/>
        <v>#REF!</v>
      </c>
      <c r="R327" s="30" t="e">
        <f>IF(J327=0,0,Agents($M$4,$M$5,J327,$M$3)/(1-$M$7))</f>
        <v>#REF!</v>
      </c>
      <c r="S327" s="30" t="e">
        <f>IF(K327=0,0,Agents($M$4,$M$5,K327,$M$3)/(1-$M$7))</f>
        <v>#REF!</v>
      </c>
      <c r="T327" s="30" t="e">
        <f>IF(L327=0,0,Agents($M$4,$M$5,L327,$M$3)/(1-$M$7))</f>
        <v>#REF!</v>
      </c>
      <c r="U327" s="30" t="e">
        <f>IF(M327=0,0,Agents($M$4,$M$5,M327,$M$3)/(1-$M$7))</f>
        <v>#REF!</v>
      </c>
      <c r="V327" s="30" t="e">
        <f>IF(N327=0,0,Agents($M$4,$M$5,N327,$M$3)/(1-$M$7))</f>
        <v>#REF!</v>
      </c>
      <c r="W327" s="30" t="e">
        <f>IF(O327=0,0,Agents($M$4,$M$5,O327,$M$3)/(1-$M$7))</f>
        <v>#REF!</v>
      </c>
      <c r="X327" s="30" t="e">
        <f>IF(P327=0,0,Agents($M$4,$M$5,P327,$M$3)/(1-$M$7))</f>
        <v>#REF!</v>
      </c>
    </row>
    <row r="328" spans="1:24" x14ac:dyDescent="0.25">
      <c r="A328" s="7">
        <v>0.45833333333333331</v>
      </c>
      <c r="B328" s="62">
        <v>6.8627450980392163E-2</v>
      </c>
      <c r="C328" s="63">
        <v>6.3491606023488731E-2</v>
      </c>
      <c r="D328" s="63">
        <v>6.1978987144626151E-2</v>
      </c>
      <c r="E328" s="63">
        <v>6.2199515294425883E-2</v>
      </c>
      <c r="F328" s="63">
        <v>6.1614574720246958E-2</v>
      </c>
      <c r="G328" s="63">
        <v>6.4024617958561764E-2</v>
      </c>
      <c r="H328" s="64">
        <v>6.4981949458483748E-2</v>
      </c>
      <c r="J328" s="24" t="e">
        <f t="shared" si="40"/>
        <v>#REF!</v>
      </c>
      <c r="K328" s="24" t="e">
        <f t="shared" si="40"/>
        <v>#REF!</v>
      </c>
      <c r="L328" s="24" t="e">
        <f t="shared" si="40"/>
        <v>#REF!</v>
      </c>
      <c r="M328" s="24" t="e">
        <f t="shared" si="40"/>
        <v>#REF!</v>
      </c>
      <c r="N328" s="24" t="e">
        <f t="shared" si="40"/>
        <v>#REF!</v>
      </c>
      <c r="O328" s="24" t="e">
        <f t="shared" si="40"/>
        <v>#REF!</v>
      </c>
      <c r="P328" s="24" t="e">
        <f t="shared" si="40"/>
        <v>#REF!</v>
      </c>
      <c r="R328" s="24" t="e">
        <f>IF(J328=0,0,Agents($M$4,$M$5,J328,$M$3)/(1-$M$7))</f>
        <v>#REF!</v>
      </c>
      <c r="S328" s="24" t="e">
        <f>IF(K328=0,0,Agents($M$4,$M$5,K328,$M$3)/(1-$M$7))</f>
        <v>#REF!</v>
      </c>
      <c r="T328" s="24" t="e">
        <f>IF(L328=0,0,Agents($M$4,$M$5,L328,$M$3)/(1-$M$7))</f>
        <v>#REF!</v>
      </c>
      <c r="U328" s="24" t="e">
        <f>IF(M328=0,0,Agents($M$4,$M$5,M328,$M$3)/(1-$M$7))</f>
        <v>#REF!</v>
      </c>
      <c r="V328" s="24" t="e">
        <f>IF(N328=0,0,Agents($M$4,$M$5,N328,$M$3)/(1-$M$7))</f>
        <v>#REF!</v>
      </c>
      <c r="W328" s="24" t="e">
        <f>IF(O328=0,0,Agents($M$4,$M$5,O328,$M$3)/(1-$M$7))</f>
        <v>#REF!</v>
      </c>
      <c r="X328" s="24" t="e">
        <f>IF(P328=0,0,Agents($M$4,$M$5,P328,$M$3)/(1-$M$7))</f>
        <v>#REF!</v>
      </c>
    </row>
    <row r="329" spans="1:24" x14ac:dyDescent="0.25">
      <c r="A329" s="8">
        <v>0.47916666666666669</v>
      </c>
      <c r="B329" s="65">
        <v>8.8235294117647065E-2</v>
      </c>
      <c r="C329" s="66">
        <v>6.0162835939188704E-2</v>
      </c>
      <c r="D329" s="66">
        <v>5.8851314260911745E-2</v>
      </c>
      <c r="E329" s="66">
        <v>5.9147180192572216E-2</v>
      </c>
      <c r="F329" s="66">
        <v>5.9588776803924812E-2</v>
      </c>
      <c r="G329" s="66">
        <v>6.3203023467726271E-2</v>
      </c>
      <c r="H329" s="67">
        <v>7.2202166064981949E-2</v>
      </c>
      <c r="J329" s="30" t="e">
        <f t="shared" si="40"/>
        <v>#REF!</v>
      </c>
      <c r="K329" s="30" t="e">
        <f t="shared" si="40"/>
        <v>#REF!</v>
      </c>
      <c r="L329" s="30" t="e">
        <f t="shared" si="40"/>
        <v>#REF!</v>
      </c>
      <c r="M329" s="30" t="e">
        <f t="shared" si="40"/>
        <v>#REF!</v>
      </c>
      <c r="N329" s="30" t="e">
        <f t="shared" si="40"/>
        <v>#REF!</v>
      </c>
      <c r="O329" s="30" t="e">
        <f t="shared" si="40"/>
        <v>#REF!</v>
      </c>
      <c r="P329" s="30" t="e">
        <f t="shared" si="40"/>
        <v>#REF!</v>
      </c>
      <c r="R329" s="30" t="e">
        <f>IF(J329=0,0,Agents($M$4,$M$5,J329,$M$3)/(1-$M$7))</f>
        <v>#REF!</v>
      </c>
      <c r="S329" s="30" t="e">
        <f>IF(K329=0,0,Agents($M$4,$M$5,K329,$M$3)/(1-$M$7))</f>
        <v>#REF!</v>
      </c>
      <c r="T329" s="30" t="e">
        <f>IF(L329=0,0,Agents($M$4,$M$5,L329,$M$3)/(1-$M$7))</f>
        <v>#REF!</v>
      </c>
      <c r="U329" s="30" t="e">
        <f>IF(M329=0,0,Agents($M$4,$M$5,M329,$M$3)/(1-$M$7))</f>
        <v>#REF!</v>
      </c>
      <c r="V329" s="30" t="e">
        <f>IF(N329=0,0,Agents($M$4,$M$5,N329,$M$3)/(1-$M$7))</f>
        <v>#REF!</v>
      </c>
      <c r="W329" s="30" t="e">
        <f>IF(O329=0,0,Agents($M$4,$M$5,O329,$M$3)/(1-$M$7))</f>
        <v>#REF!</v>
      </c>
      <c r="X329" s="30" t="e">
        <f>IF(P329=0,0,Agents($M$4,$M$5,P329,$M$3)/(1-$M$7))</f>
        <v>#REF!</v>
      </c>
    </row>
    <row r="330" spans="1:24" x14ac:dyDescent="0.25">
      <c r="A330" s="7">
        <v>0.5</v>
      </c>
      <c r="B330" s="62">
        <v>8.8235294117647065E-2</v>
      </c>
      <c r="C330" s="63">
        <v>5.6517040132574393E-2</v>
      </c>
      <c r="D330" s="63">
        <v>5.5672577330116296E-2</v>
      </c>
      <c r="E330" s="63">
        <v>5.551843846204231E-2</v>
      </c>
      <c r="F330" s="63">
        <v>5.5909266302849897E-2</v>
      </c>
      <c r="G330" s="63">
        <v>5.7900004481424495E-2</v>
      </c>
      <c r="H330" s="64">
        <v>6.3176895306859202E-2</v>
      </c>
      <c r="J330" s="24" t="e">
        <f t="shared" si="40"/>
        <v>#REF!</v>
      </c>
      <c r="K330" s="24" t="e">
        <f t="shared" si="40"/>
        <v>#REF!</v>
      </c>
      <c r="L330" s="24" t="e">
        <f t="shared" si="40"/>
        <v>#REF!</v>
      </c>
      <c r="M330" s="24" t="e">
        <f t="shared" si="40"/>
        <v>#REF!</v>
      </c>
      <c r="N330" s="24" t="e">
        <f t="shared" si="40"/>
        <v>#REF!</v>
      </c>
      <c r="O330" s="24" t="e">
        <f t="shared" si="40"/>
        <v>#REF!</v>
      </c>
      <c r="P330" s="24" t="e">
        <f t="shared" si="40"/>
        <v>#REF!</v>
      </c>
      <c r="R330" s="24" t="e">
        <f>IF(J330=0,0,Agents($M$4,$M$5,J330,$M$3)/(1-$M$7))</f>
        <v>#REF!</v>
      </c>
      <c r="S330" s="24" t="e">
        <f>IF(K330=0,0,Agents($M$4,$M$5,K330,$M$3)/(1-$M$7))</f>
        <v>#REF!</v>
      </c>
      <c r="T330" s="24" t="e">
        <f>IF(L330=0,0,Agents($M$4,$M$5,L330,$M$3)/(1-$M$7))</f>
        <v>#REF!</v>
      </c>
      <c r="U330" s="24" t="e">
        <f>IF(M330=0,0,Agents($M$4,$M$5,M330,$M$3)/(1-$M$7))</f>
        <v>#REF!</v>
      </c>
      <c r="V330" s="24" t="e">
        <f>IF(N330=0,0,Agents($M$4,$M$5,N330,$M$3)/(1-$M$7))</f>
        <v>#REF!</v>
      </c>
      <c r="W330" s="24" t="e">
        <f>IF(O330=0,0,Agents($M$4,$M$5,O330,$M$3)/(1-$M$7))</f>
        <v>#REF!</v>
      </c>
      <c r="X330" s="24" t="e">
        <f>IF(P330=0,0,Agents($M$4,$M$5,P330,$M$3)/(1-$M$7))</f>
        <v>#REF!</v>
      </c>
    </row>
    <row r="331" spans="1:24" x14ac:dyDescent="0.25">
      <c r="A331" s="8">
        <v>0.52083333333333337</v>
      </c>
      <c r="B331" s="65">
        <v>2.9411764705882353E-2</v>
      </c>
      <c r="C331" s="66">
        <v>5.526334750342244E-2</v>
      </c>
      <c r="D331" s="66">
        <v>5.3859803658738971E-2</v>
      </c>
      <c r="E331" s="66">
        <v>5.6265147049191062E-2</v>
      </c>
      <c r="F331" s="66">
        <v>5.4365801223747311E-2</v>
      </c>
      <c r="G331" s="66">
        <v>5.573398264194912E-2</v>
      </c>
      <c r="H331" s="67">
        <v>5.5054151624548735E-2</v>
      </c>
      <c r="J331" s="30" t="e">
        <f t="shared" si="40"/>
        <v>#REF!</v>
      </c>
      <c r="K331" s="30" t="e">
        <f t="shared" si="40"/>
        <v>#REF!</v>
      </c>
      <c r="L331" s="30" t="e">
        <f t="shared" si="40"/>
        <v>#REF!</v>
      </c>
      <c r="M331" s="30" t="e">
        <f t="shared" si="40"/>
        <v>#REF!</v>
      </c>
      <c r="N331" s="30" t="e">
        <f t="shared" si="40"/>
        <v>#REF!</v>
      </c>
      <c r="O331" s="30" t="e">
        <f t="shared" si="40"/>
        <v>#REF!</v>
      </c>
      <c r="P331" s="30" t="e">
        <f t="shared" si="40"/>
        <v>#REF!</v>
      </c>
      <c r="R331" s="30" t="e">
        <f>IF(J331=0,0,Agents($M$4,$M$5,J331,$M$3)/(1-$M$7))</f>
        <v>#REF!</v>
      </c>
      <c r="S331" s="30" t="e">
        <f>IF(K331=0,0,Agents($M$4,$M$5,K331,$M$3)/(1-$M$7))</f>
        <v>#REF!</v>
      </c>
      <c r="T331" s="30" t="e">
        <f>IF(L331=0,0,Agents($M$4,$M$5,L331,$M$3)/(1-$M$7))</f>
        <v>#REF!</v>
      </c>
      <c r="U331" s="30" t="e">
        <f>IF(M331=0,0,Agents($M$4,$M$5,M331,$M$3)/(1-$M$7))</f>
        <v>#REF!</v>
      </c>
      <c r="V331" s="30" t="e">
        <f>IF(N331=0,0,Agents($M$4,$M$5,N331,$M$3)/(1-$M$7))</f>
        <v>#REF!</v>
      </c>
      <c r="W331" s="30" t="e">
        <f>IF(O331=0,0,Agents($M$4,$M$5,O331,$M$3)/(1-$M$7))</f>
        <v>#REF!</v>
      </c>
      <c r="X331" s="30" t="e">
        <f>IF(P331=0,0,Agents($M$4,$M$5,P331,$M$3)/(1-$M$7))</f>
        <v>#REF!</v>
      </c>
    </row>
    <row r="332" spans="1:24" x14ac:dyDescent="0.25">
      <c r="A332" s="7">
        <v>0.54166666666666663</v>
      </c>
      <c r="B332" s="62">
        <v>1.9607843137254902E-2</v>
      </c>
      <c r="C332" s="63">
        <v>5.5436270624684779E-2</v>
      </c>
      <c r="D332" s="63">
        <v>5.3847037646968708E-2</v>
      </c>
      <c r="E332" s="63">
        <v>5.5230235147704199E-2</v>
      </c>
      <c r="F332" s="63">
        <v>5.5812799735405989E-2</v>
      </c>
      <c r="G332" s="63">
        <v>5.4419431456612342E-2</v>
      </c>
      <c r="H332" s="64">
        <v>4.6931407942238268E-2</v>
      </c>
      <c r="J332" s="24" t="e">
        <f t="shared" si="40"/>
        <v>#REF!</v>
      </c>
      <c r="K332" s="24" t="e">
        <f t="shared" si="40"/>
        <v>#REF!</v>
      </c>
      <c r="L332" s="24" t="e">
        <f t="shared" si="40"/>
        <v>#REF!</v>
      </c>
      <c r="M332" s="24" t="e">
        <f t="shared" si="40"/>
        <v>#REF!</v>
      </c>
      <c r="N332" s="24" t="e">
        <f t="shared" si="40"/>
        <v>#REF!</v>
      </c>
      <c r="O332" s="24" t="e">
        <f t="shared" si="40"/>
        <v>#REF!</v>
      </c>
      <c r="P332" s="24" t="e">
        <f t="shared" si="40"/>
        <v>#REF!</v>
      </c>
      <c r="R332" s="24" t="e">
        <f>IF(J332=0,0,Agents($M$4,$M$5,J332,$M$3)/(1-$M$7))</f>
        <v>#REF!</v>
      </c>
      <c r="S332" s="24" t="e">
        <f>IF(K332=0,0,Agents($M$4,$M$5,K332,$M$3)/(1-$M$7))</f>
        <v>#REF!</v>
      </c>
      <c r="T332" s="24" t="e">
        <f>IF(L332=0,0,Agents($M$4,$M$5,L332,$M$3)/(1-$M$7))</f>
        <v>#REF!</v>
      </c>
      <c r="U332" s="24" t="e">
        <f>IF(M332=0,0,Agents($M$4,$M$5,M332,$M$3)/(1-$M$7))</f>
        <v>#REF!</v>
      </c>
      <c r="V332" s="24" t="e">
        <f>IF(N332=0,0,Agents($M$4,$M$5,N332,$M$3)/(1-$M$7))</f>
        <v>#REF!</v>
      </c>
      <c r="W332" s="24" t="e">
        <f>IF(O332=0,0,Agents($M$4,$M$5,O332,$M$3)/(1-$M$7))</f>
        <v>#REF!</v>
      </c>
      <c r="X332" s="24" t="e">
        <f>IF(P332=0,0,Agents($M$4,$M$5,P332,$M$3)/(1-$M$7))</f>
        <v>#REF!</v>
      </c>
    </row>
    <row r="333" spans="1:24" x14ac:dyDescent="0.25">
      <c r="A333" s="8">
        <v>0.5625</v>
      </c>
      <c r="B333" s="65">
        <v>3.9215686274509803E-2</v>
      </c>
      <c r="C333" s="66">
        <v>5.7669860940989984E-2</v>
      </c>
      <c r="D333" s="66">
        <v>5.5647045306575771E-2</v>
      </c>
      <c r="E333" s="66">
        <v>5.5557738913997512E-2</v>
      </c>
      <c r="F333" s="66">
        <v>5.663965602778237E-2</v>
      </c>
      <c r="G333" s="66">
        <v>5.7093348072240563E-2</v>
      </c>
      <c r="H333" s="67">
        <v>5.4151624548736461E-2</v>
      </c>
      <c r="J333" s="30" t="e">
        <f t="shared" si="40"/>
        <v>#REF!</v>
      </c>
      <c r="K333" s="30" t="e">
        <f t="shared" si="40"/>
        <v>#REF!</v>
      </c>
      <c r="L333" s="30" t="e">
        <f t="shared" si="40"/>
        <v>#REF!</v>
      </c>
      <c r="M333" s="30" t="e">
        <f t="shared" si="40"/>
        <v>#REF!</v>
      </c>
      <c r="N333" s="30" t="e">
        <f t="shared" si="40"/>
        <v>#REF!</v>
      </c>
      <c r="O333" s="30" t="e">
        <f t="shared" si="40"/>
        <v>#REF!</v>
      </c>
      <c r="P333" s="30" t="e">
        <f t="shared" si="40"/>
        <v>#REF!</v>
      </c>
      <c r="R333" s="30" t="e">
        <f>IF(J333=0,0,Agents($M$4,$M$5,J333,$M$3)/(1-$M$7))</f>
        <v>#REF!</v>
      </c>
      <c r="S333" s="30" t="e">
        <f>IF(K333=0,0,Agents($M$4,$M$5,K333,$M$3)/(1-$M$7))</f>
        <v>#REF!</v>
      </c>
      <c r="T333" s="30" t="e">
        <f>IF(L333=0,0,Agents($M$4,$M$5,L333,$M$3)/(1-$M$7))</f>
        <v>#REF!</v>
      </c>
      <c r="U333" s="30" t="e">
        <f>IF(M333=0,0,Agents($M$4,$M$5,M333,$M$3)/(1-$M$7))</f>
        <v>#REF!</v>
      </c>
      <c r="V333" s="30" t="e">
        <f>IF(N333=0,0,Agents($M$4,$M$5,N333,$M$3)/(1-$M$7))</f>
        <v>#REF!</v>
      </c>
      <c r="W333" s="30" t="e">
        <f>IF(O333=0,0,Agents($M$4,$M$5,O333,$M$3)/(1-$M$7))</f>
        <v>#REF!</v>
      </c>
      <c r="X333" s="30" t="e">
        <f>IF(P333=0,0,Agents($M$4,$M$5,P333,$M$3)/(1-$M$7))</f>
        <v>#REF!</v>
      </c>
    </row>
    <row r="334" spans="1:24" x14ac:dyDescent="0.25">
      <c r="A334" s="7">
        <v>0.58333333333333337</v>
      </c>
      <c r="B334" s="62">
        <v>2.9411764705882353E-2</v>
      </c>
      <c r="C334" s="63">
        <v>5.9067656171193889E-2</v>
      </c>
      <c r="D334" s="63">
        <v>5.8378971825412025E-2</v>
      </c>
      <c r="E334" s="63">
        <v>5.8989978384751424E-2</v>
      </c>
      <c r="F334" s="63">
        <v>5.8706796758723333E-2</v>
      </c>
      <c r="G334" s="63">
        <v>5.8646908564002211E-2</v>
      </c>
      <c r="H334" s="64">
        <v>4.9638989169675088E-2</v>
      </c>
      <c r="J334" s="24" t="e">
        <f t="shared" si="40"/>
        <v>#REF!</v>
      </c>
      <c r="K334" s="24" t="e">
        <f t="shared" si="40"/>
        <v>#REF!</v>
      </c>
      <c r="L334" s="24" t="e">
        <f t="shared" si="40"/>
        <v>#REF!</v>
      </c>
      <c r="M334" s="24" t="e">
        <f t="shared" si="40"/>
        <v>#REF!</v>
      </c>
      <c r="N334" s="24" t="e">
        <f t="shared" si="40"/>
        <v>#REF!</v>
      </c>
      <c r="O334" s="24" t="e">
        <f t="shared" si="40"/>
        <v>#REF!</v>
      </c>
      <c r="P334" s="24" t="e">
        <f t="shared" si="40"/>
        <v>#REF!</v>
      </c>
      <c r="R334" s="24" t="e">
        <f>IF(J334=0,0,Agents($M$4,$M$5,J334,$M$3)/(1-$M$7))</f>
        <v>#REF!</v>
      </c>
      <c r="S334" s="24" t="e">
        <f>IF(K334=0,0,Agents($M$4,$M$5,K334,$M$3)/(1-$M$7))</f>
        <v>#REF!</v>
      </c>
      <c r="T334" s="24" t="e">
        <f>IF(L334=0,0,Agents($M$4,$M$5,L334,$M$3)/(1-$M$7))</f>
        <v>#REF!</v>
      </c>
      <c r="U334" s="24" t="e">
        <f>IF(M334=0,0,Agents($M$4,$M$5,M334,$M$3)/(1-$M$7))</f>
        <v>#REF!</v>
      </c>
      <c r="V334" s="24" t="e">
        <f>IF(N334=0,0,Agents($M$4,$M$5,N334,$M$3)/(1-$M$7))</f>
        <v>#REF!</v>
      </c>
      <c r="W334" s="24" t="e">
        <f>IF(O334=0,0,Agents($M$4,$M$5,O334,$M$3)/(1-$M$7))</f>
        <v>#REF!</v>
      </c>
      <c r="X334" s="24" t="e">
        <f>IF(P334=0,0,Agents($M$4,$M$5,P334,$M$3)/(1-$M$7))</f>
        <v>#REF!</v>
      </c>
    </row>
    <row r="335" spans="1:24" x14ac:dyDescent="0.25">
      <c r="A335" s="8">
        <v>0.60416666666666663</v>
      </c>
      <c r="B335" s="65">
        <v>5.8823529411764705E-2</v>
      </c>
      <c r="C335" s="66">
        <v>6.0033143598241946E-2</v>
      </c>
      <c r="D335" s="66">
        <v>5.8455567896033601E-2</v>
      </c>
      <c r="E335" s="66">
        <v>5.9265081548437806E-2</v>
      </c>
      <c r="F335" s="66">
        <v>6.030538559065101E-2</v>
      </c>
      <c r="G335" s="66">
        <v>5.8766413217214646E-2</v>
      </c>
      <c r="H335" s="67">
        <v>4.3321299638989168E-2</v>
      </c>
      <c r="J335" s="30" t="e">
        <f t="shared" si="40"/>
        <v>#REF!</v>
      </c>
      <c r="K335" s="30" t="e">
        <f t="shared" si="40"/>
        <v>#REF!</v>
      </c>
      <c r="L335" s="30" t="e">
        <f t="shared" si="40"/>
        <v>#REF!</v>
      </c>
      <c r="M335" s="30" t="e">
        <f t="shared" si="40"/>
        <v>#REF!</v>
      </c>
      <c r="N335" s="30" t="e">
        <f t="shared" si="40"/>
        <v>#REF!</v>
      </c>
      <c r="O335" s="30" t="e">
        <f t="shared" si="40"/>
        <v>#REF!</v>
      </c>
      <c r="P335" s="30" t="e">
        <f t="shared" si="40"/>
        <v>#REF!</v>
      </c>
      <c r="R335" s="30" t="e">
        <f>IF(J335=0,0,Agents($M$4,$M$5,J335,$M$3)/(1-$M$7))</f>
        <v>#REF!</v>
      </c>
      <c r="S335" s="30" t="e">
        <f>IF(K335=0,0,Agents($M$4,$M$5,K335,$M$3)/(1-$M$7))</f>
        <v>#REF!</v>
      </c>
      <c r="T335" s="30" t="e">
        <f>IF(L335=0,0,Agents($M$4,$M$5,L335,$M$3)/(1-$M$7))</f>
        <v>#REF!</v>
      </c>
      <c r="U335" s="30" t="e">
        <f>IF(M335=0,0,Agents($M$4,$M$5,M335,$M$3)/(1-$M$7))</f>
        <v>#REF!</v>
      </c>
      <c r="V335" s="30" t="e">
        <f>IF(N335=0,0,Agents($M$4,$M$5,N335,$M$3)/(1-$M$7))</f>
        <v>#REF!</v>
      </c>
      <c r="W335" s="30" t="e">
        <f>IF(O335=0,0,Agents($M$4,$M$5,O335,$M$3)/(1-$M$7))</f>
        <v>#REF!</v>
      </c>
      <c r="X335" s="30" t="e">
        <f>IF(P335=0,0,Agents($M$4,$M$5,P335,$M$3)/(1-$M$7))</f>
        <v>#REF!</v>
      </c>
    </row>
    <row r="336" spans="1:24" x14ac:dyDescent="0.25">
      <c r="A336" s="7">
        <v>0.625</v>
      </c>
      <c r="B336" s="62">
        <v>4.9019607843137254E-2</v>
      </c>
      <c r="C336" s="63">
        <v>5.9413502413718566E-2</v>
      </c>
      <c r="D336" s="63">
        <v>5.9502380861195157E-2</v>
      </c>
      <c r="E336" s="63">
        <v>5.795506648326456E-2</v>
      </c>
      <c r="F336" s="63">
        <v>6.0815280304283119E-2</v>
      </c>
      <c r="G336" s="63">
        <v>5.6899153010770358E-2</v>
      </c>
      <c r="H336" s="64">
        <v>5.5054151624548735E-2</v>
      </c>
      <c r="J336" s="24" t="e">
        <f t="shared" si="40"/>
        <v>#REF!</v>
      </c>
      <c r="K336" s="24" t="e">
        <f t="shared" si="40"/>
        <v>#REF!</v>
      </c>
      <c r="L336" s="24" t="e">
        <f t="shared" si="40"/>
        <v>#REF!</v>
      </c>
      <c r="M336" s="24" t="e">
        <f t="shared" si="40"/>
        <v>#REF!</v>
      </c>
      <c r="N336" s="24" t="e">
        <f t="shared" si="40"/>
        <v>#REF!</v>
      </c>
      <c r="O336" s="24" t="e">
        <f t="shared" si="40"/>
        <v>#REF!</v>
      </c>
      <c r="P336" s="24" t="e">
        <f t="shared" si="40"/>
        <v>#REF!</v>
      </c>
      <c r="R336" s="24" t="e">
        <f>IF(J336=0,0,Agents($M$4,$M$5,J336,$M$3)/(1-$M$7))</f>
        <v>#REF!</v>
      </c>
      <c r="S336" s="24" t="e">
        <f>IF(K336=0,0,Agents($M$4,$M$5,K336,$M$3)/(1-$M$7))</f>
        <v>#REF!</v>
      </c>
      <c r="T336" s="24" t="e">
        <f>IF(L336=0,0,Agents($M$4,$M$5,L336,$M$3)/(1-$M$7))</f>
        <v>#REF!</v>
      </c>
      <c r="U336" s="24" t="e">
        <f>IF(M336=0,0,Agents($M$4,$M$5,M336,$M$3)/(1-$M$7))</f>
        <v>#REF!</v>
      </c>
      <c r="V336" s="24" t="e">
        <f>IF(N336=0,0,Agents($M$4,$M$5,N336,$M$3)/(1-$M$7))</f>
        <v>#REF!</v>
      </c>
      <c r="W336" s="24" t="e">
        <f>IF(O336=0,0,Agents($M$4,$M$5,O336,$M$3)/(1-$M$7))</f>
        <v>#REF!</v>
      </c>
      <c r="X336" s="24" t="e">
        <f>IF(P336=0,0,Agents($M$4,$M$5,P336,$M$3)/(1-$M$7))</f>
        <v>#REF!</v>
      </c>
    </row>
    <row r="337" spans="1:24" x14ac:dyDescent="0.25">
      <c r="A337" s="8">
        <v>0.64583333333333337</v>
      </c>
      <c r="B337" s="65">
        <v>2.9411764705882353E-2</v>
      </c>
      <c r="C337" s="66">
        <v>5.827509186540817E-2</v>
      </c>
      <c r="D337" s="66">
        <v>5.6438538036332073E-2</v>
      </c>
      <c r="E337" s="66">
        <v>5.6186546145280673E-2</v>
      </c>
      <c r="F337" s="66">
        <v>5.5592304724105618E-2</v>
      </c>
      <c r="G337" s="66">
        <v>5.1387000881346817E-2</v>
      </c>
      <c r="H337" s="67">
        <v>5.1444043321299641E-2</v>
      </c>
      <c r="J337" s="30" t="e">
        <f t="shared" si="40"/>
        <v>#REF!</v>
      </c>
      <c r="K337" s="30" t="e">
        <f t="shared" si="40"/>
        <v>#REF!</v>
      </c>
      <c r="L337" s="30" t="e">
        <f t="shared" si="40"/>
        <v>#REF!</v>
      </c>
      <c r="M337" s="30" t="e">
        <f t="shared" si="40"/>
        <v>#REF!</v>
      </c>
      <c r="N337" s="30" t="e">
        <f t="shared" si="40"/>
        <v>#REF!</v>
      </c>
      <c r="O337" s="30" t="e">
        <f t="shared" si="40"/>
        <v>#REF!</v>
      </c>
      <c r="P337" s="30" t="e">
        <f t="shared" si="40"/>
        <v>#REF!</v>
      </c>
      <c r="R337" s="30" t="e">
        <f>IF(J337=0,0,Agents($M$4,$M$5,J337,$M$3)/(1-$M$7))</f>
        <v>#REF!</v>
      </c>
      <c r="S337" s="30" t="e">
        <f>IF(K337=0,0,Agents($M$4,$M$5,K337,$M$3)/(1-$M$7))</f>
        <v>#REF!</v>
      </c>
      <c r="T337" s="30" t="e">
        <f>IF(L337=0,0,Agents($M$4,$M$5,L337,$M$3)/(1-$M$7))</f>
        <v>#REF!</v>
      </c>
      <c r="U337" s="30" t="e">
        <f>IF(M337=0,0,Agents($M$4,$M$5,M337,$M$3)/(1-$M$7))</f>
        <v>#REF!</v>
      </c>
      <c r="V337" s="30" t="e">
        <f>IF(N337=0,0,Agents($M$4,$M$5,N337,$M$3)/(1-$M$7))</f>
        <v>#REF!</v>
      </c>
      <c r="W337" s="30" t="e">
        <f>IF(O337=0,0,Agents($M$4,$M$5,O337,$M$3)/(1-$M$7))</f>
        <v>#REF!</v>
      </c>
      <c r="X337" s="30" t="e">
        <f>IF(P337=0,0,Agents($M$4,$M$5,P337,$M$3)/(1-$M$7))</f>
        <v>#REF!</v>
      </c>
    </row>
    <row r="338" spans="1:24" x14ac:dyDescent="0.25">
      <c r="A338" s="7">
        <v>0.66666666666666663</v>
      </c>
      <c r="B338" s="62">
        <v>2.9411764705882353E-2</v>
      </c>
      <c r="C338" s="63">
        <v>5.1761654297860074E-2</v>
      </c>
      <c r="D338" s="63">
        <v>4.8778930974174357E-2</v>
      </c>
      <c r="E338" s="63">
        <v>4.8536058164668897E-2</v>
      </c>
      <c r="F338" s="63">
        <v>4.9749186924645833E-2</v>
      </c>
      <c r="G338" s="63">
        <v>4.2618346951884441E-2</v>
      </c>
      <c r="H338" s="64">
        <v>4.3321299638989168E-2</v>
      </c>
      <c r="J338" s="24" t="e">
        <f t="shared" si="40"/>
        <v>#REF!</v>
      </c>
      <c r="K338" s="24" t="e">
        <f t="shared" si="40"/>
        <v>#REF!</v>
      </c>
      <c r="L338" s="24" t="e">
        <f t="shared" si="40"/>
        <v>#REF!</v>
      </c>
      <c r="M338" s="24" t="e">
        <f t="shared" si="40"/>
        <v>#REF!</v>
      </c>
      <c r="N338" s="24" t="e">
        <f t="shared" si="40"/>
        <v>#REF!</v>
      </c>
      <c r="O338" s="24" t="e">
        <f t="shared" si="40"/>
        <v>#REF!</v>
      </c>
      <c r="P338" s="24" t="e">
        <f t="shared" si="40"/>
        <v>#REF!</v>
      </c>
      <c r="R338" s="24" t="e">
        <f>IF(J338=0,0,Agents($M$4,$M$5,J338,$M$3)/(1-$M$7))</f>
        <v>#REF!</v>
      </c>
      <c r="S338" s="24" t="e">
        <f>IF(K338=0,0,Agents($M$4,$M$5,K338,$M$3)/(1-$M$7))</f>
        <v>#REF!</v>
      </c>
      <c r="T338" s="24" t="e">
        <f>IF(L338=0,0,Agents($M$4,$M$5,L338,$M$3)/(1-$M$7))</f>
        <v>#REF!</v>
      </c>
      <c r="U338" s="24" t="e">
        <f>IF(M338=0,0,Agents($M$4,$M$5,M338,$M$3)/(1-$M$7))</f>
        <v>#REF!</v>
      </c>
      <c r="V338" s="24" t="e">
        <f>IF(N338=0,0,Agents($M$4,$M$5,N338,$M$3)/(1-$M$7))</f>
        <v>#REF!</v>
      </c>
      <c r="W338" s="24" t="e">
        <f>IF(O338=0,0,Agents($M$4,$M$5,O338,$M$3)/(1-$M$7))</f>
        <v>#REF!</v>
      </c>
      <c r="X338" s="24" t="e">
        <f>IF(P338=0,0,Agents($M$4,$M$5,P338,$M$3)/(1-$M$7))</f>
        <v>#REF!</v>
      </c>
    </row>
    <row r="339" spans="1:24" x14ac:dyDescent="0.25">
      <c r="A339" s="8">
        <v>0.6875</v>
      </c>
      <c r="B339" s="65">
        <v>1.9607843137254902E-2</v>
      </c>
      <c r="C339" s="66">
        <v>4.227970314864183E-2</v>
      </c>
      <c r="D339" s="66">
        <v>3.9063996017004325E-2</v>
      </c>
      <c r="E339" s="66">
        <v>3.878954607977992E-2</v>
      </c>
      <c r="F339" s="66">
        <v>3.7690865994156879E-2</v>
      </c>
      <c r="G339" s="66">
        <v>3.1325157223309384E-2</v>
      </c>
      <c r="H339" s="67">
        <v>3.6101083032490974E-2</v>
      </c>
      <c r="J339" s="30" t="e">
        <f t="shared" si="40"/>
        <v>#REF!</v>
      </c>
      <c r="K339" s="30" t="e">
        <f t="shared" si="40"/>
        <v>#REF!</v>
      </c>
      <c r="L339" s="30" t="e">
        <f t="shared" si="40"/>
        <v>#REF!</v>
      </c>
      <c r="M339" s="30" t="e">
        <f t="shared" si="40"/>
        <v>#REF!</v>
      </c>
      <c r="N339" s="30" t="e">
        <f t="shared" si="40"/>
        <v>#REF!</v>
      </c>
      <c r="O339" s="30" t="e">
        <f t="shared" si="40"/>
        <v>#REF!</v>
      </c>
      <c r="P339" s="30" t="e">
        <f t="shared" si="40"/>
        <v>#REF!</v>
      </c>
      <c r="R339" s="30" t="e">
        <f>IF(J339=0,0,Agents($M$4,$M$5,J339,$M$3)/(1-$M$7))</f>
        <v>#REF!</v>
      </c>
      <c r="S339" s="30" t="e">
        <f>IF(K339=0,0,Agents($M$4,$M$5,K339,$M$3)/(1-$M$7))</f>
        <v>#REF!</v>
      </c>
      <c r="T339" s="30" t="e">
        <f>IF(L339=0,0,Agents($M$4,$M$5,L339,$M$3)/(1-$M$7))</f>
        <v>#REF!</v>
      </c>
      <c r="U339" s="30" t="e">
        <f>IF(M339=0,0,Agents($M$4,$M$5,M339,$M$3)/(1-$M$7))</f>
        <v>#REF!</v>
      </c>
      <c r="V339" s="30" t="e">
        <f>IF(N339=0,0,Agents($M$4,$M$5,N339,$M$3)/(1-$M$7))</f>
        <v>#REF!</v>
      </c>
      <c r="W339" s="30" t="e">
        <f>IF(O339=0,0,Agents($M$4,$M$5,O339,$M$3)/(1-$M$7))</f>
        <v>#REF!</v>
      </c>
      <c r="X339" s="30" t="e">
        <f>IF(P339=0,0,Agents($M$4,$M$5,P339,$M$3)/(1-$M$7))</f>
        <v>#REF!</v>
      </c>
    </row>
    <row r="340" spans="1:24" x14ac:dyDescent="0.25">
      <c r="A340" s="7">
        <v>0.70833333333333337</v>
      </c>
      <c r="B340" s="62">
        <v>4.9019607843137254E-2</v>
      </c>
      <c r="C340" s="63">
        <v>2.2797031486418332E-2</v>
      </c>
      <c r="D340" s="63">
        <v>2.1178813526866073E-2</v>
      </c>
      <c r="E340" s="63">
        <v>2.1235344206458374E-2</v>
      </c>
      <c r="F340" s="63">
        <v>2.1250206714073093E-2</v>
      </c>
      <c r="G340" s="63">
        <v>1.6163004346981761E-2</v>
      </c>
      <c r="H340" s="64">
        <v>3.0685920577617327E-2</v>
      </c>
      <c r="J340" s="24" t="e">
        <f t="shared" si="40"/>
        <v>#REF!</v>
      </c>
      <c r="K340" s="24" t="e">
        <f t="shared" si="40"/>
        <v>#REF!</v>
      </c>
      <c r="L340" s="24" t="e">
        <f t="shared" si="40"/>
        <v>#REF!</v>
      </c>
      <c r="M340" s="24" t="e">
        <f t="shared" si="40"/>
        <v>#REF!</v>
      </c>
      <c r="N340" s="24" t="e">
        <f t="shared" si="40"/>
        <v>#REF!</v>
      </c>
      <c r="O340" s="24" t="e">
        <f t="shared" si="40"/>
        <v>#REF!</v>
      </c>
      <c r="P340" s="24" t="e">
        <f t="shared" si="40"/>
        <v>#REF!</v>
      </c>
      <c r="R340" s="24" t="e">
        <f>IF(J340=0,0,Agents($M$4,$M$5,J340,$M$3)/(1-$M$7))</f>
        <v>#REF!</v>
      </c>
      <c r="S340" s="24" t="e">
        <f>IF(K340=0,0,Agents($M$4,$M$5,K340,$M$3)/(1-$M$7))</f>
        <v>#REF!</v>
      </c>
      <c r="T340" s="24" t="e">
        <f>IF(L340=0,0,Agents($M$4,$M$5,L340,$M$3)/(1-$M$7))</f>
        <v>#REF!</v>
      </c>
      <c r="U340" s="24" t="e">
        <f>IF(M340=0,0,Agents($M$4,$M$5,M340,$M$3)/(1-$M$7))</f>
        <v>#REF!</v>
      </c>
      <c r="V340" s="24" t="e">
        <f>IF(N340=0,0,Agents($M$4,$M$5,N340,$M$3)/(1-$M$7))</f>
        <v>#REF!</v>
      </c>
      <c r="W340" s="24" t="e">
        <f>IF(O340=0,0,Agents($M$4,$M$5,O340,$M$3)/(1-$M$7))</f>
        <v>#REF!</v>
      </c>
      <c r="X340" s="24" t="e">
        <f>IF(P340=0,0,Agents($M$4,$M$5,P340,$M$3)/(1-$M$7))</f>
        <v>#REF!</v>
      </c>
    </row>
    <row r="341" spans="1:24" x14ac:dyDescent="0.25">
      <c r="A341" s="8">
        <v>0.72916666666666663</v>
      </c>
      <c r="B341" s="65">
        <v>9.8039215686274508E-2</v>
      </c>
      <c r="C341" s="66">
        <v>1.3632106059514374E-2</v>
      </c>
      <c r="D341" s="66">
        <v>1.2319201358303652E-2</v>
      </c>
      <c r="E341" s="66">
        <v>1.2301041461976813E-2</v>
      </c>
      <c r="F341" s="66">
        <v>1.1989416239457582E-2</v>
      </c>
      <c r="G341" s="66">
        <v>9.7993815634196263E-3</v>
      </c>
      <c r="H341" s="67">
        <v>2.6173285198555957E-2</v>
      </c>
      <c r="J341" s="30" t="e">
        <f t="shared" si="40"/>
        <v>#REF!</v>
      </c>
      <c r="K341" s="30" t="e">
        <f t="shared" si="40"/>
        <v>#REF!</v>
      </c>
      <c r="L341" s="30" t="e">
        <f t="shared" si="40"/>
        <v>#REF!</v>
      </c>
      <c r="M341" s="30" t="e">
        <f t="shared" si="40"/>
        <v>#REF!</v>
      </c>
      <c r="N341" s="30" t="e">
        <f t="shared" si="40"/>
        <v>#REF!</v>
      </c>
      <c r="O341" s="30" t="e">
        <f t="shared" si="40"/>
        <v>#REF!</v>
      </c>
      <c r="P341" s="30" t="e">
        <f t="shared" si="40"/>
        <v>#REF!</v>
      </c>
      <c r="R341" s="30" t="e">
        <f>IF(J341=0,0,Agents($M$4,$M$5,J341,$M$3)/(1-$M$7))</f>
        <v>#REF!</v>
      </c>
      <c r="S341" s="30" t="e">
        <f>IF(K341=0,0,Agents($M$4,$M$5,K341,$M$3)/(1-$M$7))</f>
        <v>#REF!</v>
      </c>
      <c r="T341" s="30" t="e">
        <f>IF(L341=0,0,Agents($M$4,$M$5,L341,$M$3)/(1-$M$7))</f>
        <v>#REF!</v>
      </c>
      <c r="U341" s="30" t="e">
        <f>IF(M341=0,0,Agents($M$4,$M$5,M341,$M$3)/(1-$M$7))</f>
        <v>#REF!</v>
      </c>
      <c r="V341" s="30" t="e">
        <f>IF(N341=0,0,Agents($M$4,$M$5,N341,$M$3)/(1-$M$7))</f>
        <v>#REF!</v>
      </c>
      <c r="W341" s="30" t="e">
        <f>IF(O341=0,0,Agents($M$4,$M$5,O341,$M$3)/(1-$M$7))</f>
        <v>#REF!</v>
      </c>
      <c r="X341" s="30" t="e">
        <f>IF(P341=0,0,Agents($M$4,$M$5,P341,$M$3)/(1-$M$7))</f>
        <v>#REF!</v>
      </c>
    </row>
    <row r="342" spans="1:24" x14ac:dyDescent="0.25">
      <c r="A342" s="7">
        <v>0.75</v>
      </c>
      <c r="B342" s="62">
        <v>1.9607843137254902E-2</v>
      </c>
      <c r="C342" s="63">
        <v>5.3029757187117227E-3</v>
      </c>
      <c r="D342" s="63">
        <v>4.8510844726998839E-3</v>
      </c>
      <c r="E342" s="63">
        <v>4.6898539333202335E-3</v>
      </c>
      <c r="F342" s="63">
        <v>4.354776473182294E-3</v>
      </c>
      <c r="G342" s="63">
        <v>3.9884678009649999E-3</v>
      </c>
      <c r="H342" s="64">
        <v>1.444043321299639E-2</v>
      </c>
      <c r="J342" s="24" t="e">
        <f t="shared" si="40"/>
        <v>#REF!</v>
      </c>
      <c r="K342" s="24" t="e">
        <f t="shared" si="40"/>
        <v>#REF!</v>
      </c>
      <c r="L342" s="24" t="e">
        <f t="shared" si="40"/>
        <v>#REF!</v>
      </c>
      <c r="M342" s="24" t="e">
        <f t="shared" si="40"/>
        <v>#REF!</v>
      </c>
      <c r="N342" s="24" t="e">
        <f t="shared" si="40"/>
        <v>#REF!</v>
      </c>
      <c r="O342" s="24" t="e">
        <f t="shared" si="40"/>
        <v>#REF!</v>
      </c>
      <c r="P342" s="24" t="e">
        <f t="shared" si="40"/>
        <v>#REF!</v>
      </c>
      <c r="R342" s="24" t="e">
        <f>IF(J342=0,0,Agents($M$4,$M$5,J342,$M$3)/(1-$M$7))</f>
        <v>#REF!</v>
      </c>
      <c r="S342" s="24" t="e">
        <f>IF(K342=0,0,Agents($M$4,$M$5,K342,$M$3)/(1-$M$7))</f>
        <v>#REF!</v>
      </c>
      <c r="T342" s="24" t="e">
        <f>IF(L342=0,0,Agents($M$4,$M$5,L342,$M$3)/(1-$M$7))</f>
        <v>#REF!</v>
      </c>
      <c r="U342" s="24" t="e">
        <f>IF(M342=0,0,Agents($M$4,$M$5,M342,$M$3)/(1-$M$7))</f>
        <v>#REF!</v>
      </c>
      <c r="V342" s="24" t="e">
        <f>IF(N342=0,0,Agents($M$4,$M$5,N342,$M$3)/(1-$M$7))</f>
        <v>#REF!</v>
      </c>
      <c r="W342" s="24" t="e">
        <f>IF(O342=0,0,Agents($M$4,$M$5,O342,$M$3)/(1-$M$7))</f>
        <v>#REF!</v>
      </c>
      <c r="X342" s="24" t="e">
        <f>IF(P342=0,0,Agents($M$4,$M$5,P342,$M$3)/(1-$M$7))</f>
        <v>#REF!</v>
      </c>
    </row>
    <row r="343" spans="1:24" x14ac:dyDescent="0.25">
      <c r="A343" s="8">
        <v>0.77083333333333337</v>
      </c>
      <c r="B343" s="65">
        <v>1.9607843137254902E-2</v>
      </c>
      <c r="C343" s="66">
        <v>2.3488723971467683E-3</v>
      </c>
      <c r="D343" s="66">
        <v>2.1702220009446847E-3</v>
      </c>
      <c r="E343" s="66">
        <v>1.9257221458046766E-3</v>
      </c>
      <c r="F343" s="66">
        <v>2.2600738658287854E-3</v>
      </c>
      <c r="G343" s="66">
        <v>1.7178793899287454E-3</v>
      </c>
      <c r="H343" s="67">
        <v>6.3176895306859202E-3</v>
      </c>
      <c r="J343" s="30" t="e">
        <f t="shared" si="40"/>
        <v>#REF!</v>
      </c>
      <c r="K343" s="30" t="e">
        <f t="shared" si="40"/>
        <v>#REF!</v>
      </c>
      <c r="L343" s="30" t="e">
        <f t="shared" si="40"/>
        <v>#REF!</v>
      </c>
      <c r="M343" s="30" t="e">
        <f t="shared" si="40"/>
        <v>#REF!</v>
      </c>
      <c r="N343" s="30" t="e">
        <f t="shared" si="40"/>
        <v>#REF!</v>
      </c>
      <c r="O343" s="30" t="e">
        <f t="shared" si="40"/>
        <v>#REF!</v>
      </c>
      <c r="P343" s="30" t="e">
        <f t="shared" si="40"/>
        <v>#REF!</v>
      </c>
      <c r="R343" s="30" t="e">
        <f>IF(J343=0,0,Agents($M$4,$M$5,J343,$M$3)/(1-$M$7))</f>
        <v>#REF!</v>
      </c>
      <c r="S343" s="30" t="e">
        <f>IF(K343=0,0,Agents($M$4,$M$5,K343,$M$3)/(1-$M$7))</f>
        <v>#REF!</v>
      </c>
      <c r="T343" s="30" t="e">
        <f>IF(L343=0,0,Agents($M$4,$M$5,L343,$M$3)/(1-$M$7))</f>
        <v>#REF!</v>
      </c>
      <c r="U343" s="30" t="e">
        <f>IF(M343=0,0,Agents($M$4,$M$5,M343,$M$3)/(1-$M$7))</f>
        <v>#REF!</v>
      </c>
      <c r="V343" s="30" t="e">
        <f>IF(N343=0,0,Agents($M$4,$M$5,N343,$M$3)/(1-$M$7))</f>
        <v>#REF!</v>
      </c>
      <c r="W343" s="30" t="e">
        <f>IF(O343=0,0,Agents($M$4,$M$5,O343,$M$3)/(1-$M$7))</f>
        <v>#REF!</v>
      </c>
      <c r="X343" s="30" t="e">
        <f>IF(P343=0,0,Agents($M$4,$M$5,P343,$M$3)/(1-$M$7))</f>
        <v>#REF!</v>
      </c>
    </row>
    <row r="344" spans="1:24" x14ac:dyDescent="0.25">
      <c r="A344" s="7">
        <v>0.79166666666666663</v>
      </c>
      <c r="B344" s="62">
        <v>1.9607843137254902E-2</v>
      </c>
      <c r="C344" s="63">
        <v>1.1095900281000073E-3</v>
      </c>
      <c r="D344" s="63">
        <v>9.1915284745892531E-4</v>
      </c>
      <c r="E344" s="63">
        <v>6.681076832383572E-4</v>
      </c>
      <c r="F344" s="63">
        <v>7.7173253955129266E-4</v>
      </c>
      <c r="G344" s="63">
        <v>9.1122298074481278E-4</v>
      </c>
      <c r="H344" s="64">
        <v>8.1227436823104685E-3</v>
      </c>
      <c r="J344" s="24" t="e">
        <f t="shared" si="40"/>
        <v>#REF!</v>
      </c>
      <c r="K344" s="24" t="e">
        <f t="shared" si="40"/>
        <v>#REF!</v>
      </c>
      <c r="L344" s="24" t="e">
        <f t="shared" si="40"/>
        <v>#REF!</v>
      </c>
      <c r="M344" s="24" t="e">
        <f t="shared" si="40"/>
        <v>#REF!</v>
      </c>
      <c r="N344" s="24" t="e">
        <f t="shared" si="40"/>
        <v>#REF!</v>
      </c>
      <c r="O344" s="24" t="e">
        <f t="shared" si="40"/>
        <v>#REF!</v>
      </c>
      <c r="P344" s="24" t="e">
        <f t="shared" si="40"/>
        <v>#REF!</v>
      </c>
      <c r="R344" s="24" t="e">
        <f>IF(J344=0,0,Agents($M$4,$M$5,J344,$M$3)/(1-$M$7))</f>
        <v>#REF!</v>
      </c>
      <c r="S344" s="24" t="e">
        <f>IF(K344=0,0,Agents($M$4,$M$5,K344,$M$3)/(1-$M$7))</f>
        <v>#REF!</v>
      </c>
      <c r="T344" s="24" t="e">
        <f>IF(L344=0,0,Agents($M$4,$M$5,L344,$M$3)/(1-$M$7))</f>
        <v>#REF!</v>
      </c>
      <c r="U344" s="24" t="e">
        <f>IF(M344=0,0,Agents($M$4,$M$5,M344,$M$3)/(1-$M$7))</f>
        <v>#REF!</v>
      </c>
      <c r="V344" s="24" t="e">
        <f>IF(N344=0,0,Agents($M$4,$M$5,N344,$M$3)/(1-$M$7))</f>
        <v>#REF!</v>
      </c>
      <c r="W344" s="24" t="e">
        <f>IF(O344=0,0,Agents($M$4,$M$5,O344,$M$3)/(1-$M$7))</f>
        <v>#REF!</v>
      </c>
      <c r="X344" s="24" t="e">
        <f>IF(P344=0,0,Agents($M$4,$M$5,P344,$M$3)/(1-$M$7))</f>
        <v>#REF!</v>
      </c>
    </row>
    <row r="345" spans="1:24" x14ac:dyDescent="0.25">
      <c r="A345" s="9">
        <v>0.8125</v>
      </c>
      <c r="B345" s="65">
        <v>2.9411764705882353E-2</v>
      </c>
      <c r="C345" s="66">
        <v>5.6200014410260105E-4</v>
      </c>
      <c r="D345" s="66">
        <v>4.851084472699884E-4</v>
      </c>
      <c r="E345" s="66">
        <v>3.9300451955197487E-4</v>
      </c>
      <c r="F345" s="66">
        <v>5.3745659004465025E-4</v>
      </c>
      <c r="G345" s="66">
        <v>4.0332820459196631E-4</v>
      </c>
      <c r="H345" s="67">
        <v>9.9277978339350186E-3</v>
      </c>
      <c r="J345" s="30" t="e">
        <f t="shared" si="40"/>
        <v>#REF!</v>
      </c>
      <c r="K345" s="30" t="e">
        <f t="shared" si="40"/>
        <v>#REF!</v>
      </c>
      <c r="L345" s="30" t="e">
        <f t="shared" si="40"/>
        <v>#REF!</v>
      </c>
      <c r="M345" s="30" t="e">
        <f t="shared" si="40"/>
        <v>#REF!</v>
      </c>
      <c r="N345" s="30" t="e">
        <f t="shared" si="40"/>
        <v>#REF!</v>
      </c>
      <c r="O345" s="30" t="e">
        <f t="shared" si="40"/>
        <v>#REF!</v>
      </c>
      <c r="P345" s="30" t="e">
        <f t="shared" si="40"/>
        <v>#REF!</v>
      </c>
      <c r="R345" s="30" t="e">
        <f>IF(J345=0,0,Agents($M$4,$M$5,J345,$M$3)/(1-$M$7))</f>
        <v>#REF!</v>
      </c>
      <c r="S345" s="30" t="e">
        <f>IF(K345=0,0,Agents($M$4,$M$5,K345,$M$3)/(1-$M$7))</f>
        <v>#REF!</v>
      </c>
      <c r="T345" s="30" t="e">
        <f>IF(L345=0,0,Agents($M$4,$M$5,L345,$M$3)/(1-$M$7))</f>
        <v>#REF!</v>
      </c>
      <c r="U345" s="30" t="e">
        <f>IF(M345=0,0,Agents($M$4,$M$5,M345,$M$3)/(1-$M$7))</f>
        <v>#REF!</v>
      </c>
      <c r="V345" s="30" t="e">
        <f>IF(N345=0,0,Agents($M$4,$M$5,N345,$M$3)/(1-$M$7))</f>
        <v>#REF!</v>
      </c>
      <c r="W345" s="30" t="e">
        <f>IF(O345=0,0,Agents($M$4,$M$5,O345,$M$3)/(1-$M$7))</f>
        <v>#REF!</v>
      </c>
      <c r="X345" s="30" t="e">
        <f>IF(P345=0,0,Agents($M$4,$M$5,P345,$M$3)/(1-$M$7))</f>
        <v>#REF!</v>
      </c>
    </row>
    <row r="346" spans="1:24" x14ac:dyDescent="0.25">
      <c r="A346" s="7"/>
      <c r="B346" s="68"/>
      <c r="C346" s="69"/>
      <c r="D346" s="69"/>
      <c r="E346" s="69"/>
      <c r="F346" s="69"/>
      <c r="G346" s="69"/>
      <c r="H346" s="70"/>
      <c r="J346" s="30"/>
      <c r="K346" s="30"/>
      <c r="L346" s="30"/>
      <c r="M346" s="30"/>
      <c r="N346" s="30"/>
      <c r="O346" s="30"/>
      <c r="P346" s="30"/>
      <c r="R346" s="30"/>
      <c r="S346" s="30"/>
      <c r="T346" s="30"/>
      <c r="U346" s="30"/>
      <c r="V346" s="30"/>
      <c r="W346" s="30"/>
      <c r="X346" s="30"/>
    </row>
    <row r="347" spans="1:24" x14ac:dyDescent="0.25">
      <c r="A347" s="9"/>
      <c r="B347" s="68"/>
      <c r="C347" s="69"/>
      <c r="D347" s="69"/>
      <c r="E347" s="69"/>
      <c r="F347" s="69"/>
      <c r="G347" s="69"/>
      <c r="H347" s="70"/>
      <c r="J347" s="30"/>
      <c r="K347" s="30"/>
      <c r="L347" s="30"/>
      <c r="M347" s="30"/>
      <c r="N347" s="30"/>
      <c r="O347" s="30"/>
      <c r="P347" s="30"/>
      <c r="R347" s="30"/>
      <c r="S347" s="30"/>
      <c r="T347" s="30"/>
      <c r="U347" s="30"/>
      <c r="V347" s="30"/>
      <c r="W347" s="30"/>
      <c r="X347" s="30"/>
    </row>
    <row r="348" spans="1:24" x14ac:dyDescent="0.25">
      <c r="B348" s="71">
        <v>2.7962059323427817E-4</v>
      </c>
      <c r="C348" s="72">
        <v>0.19023795164208565</v>
      </c>
      <c r="D348" s="72">
        <v>0.21474039146883053</v>
      </c>
      <c r="E348" s="72">
        <v>0.20926311749547671</v>
      </c>
      <c r="F348" s="72">
        <v>0.19892537968090357</v>
      </c>
      <c r="G348" s="72">
        <v>0.18351609189100279</v>
      </c>
      <c r="H348" s="73">
        <v>3.0374472284664731E-3</v>
      </c>
      <c r="J348" s="27" t="e">
        <f t="shared" ref="J348:P348" si="41">$M$2*B348/SUM($B$348:$H$348)</f>
        <v>#REF!</v>
      </c>
      <c r="K348" s="27" t="e">
        <f t="shared" si="41"/>
        <v>#REF!</v>
      </c>
      <c r="L348" s="27" t="e">
        <f t="shared" si="41"/>
        <v>#REF!</v>
      </c>
      <c r="M348" s="27" t="e">
        <f t="shared" si="41"/>
        <v>#REF!</v>
      </c>
      <c r="N348" s="27" t="e">
        <f t="shared" si="41"/>
        <v>#REF!</v>
      </c>
      <c r="O348" s="27" t="e">
        <f t="shared" si="41"/>
        <v>#REF!</v>
      </c>
      <c r="P348" s="27" t="e">
        <f t="shared" si="41"/>
        <v>#REF!</v>
      </c>
      <c r="R348" s="26" t="e">
        <f t="shared" ref="R348:X348" si="42">(SUM(R322:R347)/2)/$C$6</f>
        <v>#REF!</v>
      </c>
      <c r="S348" s="26" t="e">
        <f t="shared" si="42"/>
        <v>#REF!</v>
      </c>
      <c r="T348" s="26" t="e">
        <f t="shared" si="42"/>
        <v>#REF!</v>
      </c>
      <c r="U348" s="26" t="e">
        <f t="shared" si="42"/>
        <v>#REF!</v>
      </c>
      <c r="V348" s="26" t="e">
        <f t="shared" si="42"/>
        <v>#REF!</v>
      </c>
      <c r="W348" s="26" t="e">
        <f t="shared" si="42"/>
        <v>#REF!</v>
      </c>
      <c r="X348" s="26" t="e">
        <f t="shared" si="42"/>
        <v>#REF!</v>
      </c>
    </row>
    <row r="349" spans="1:24" x14ac:dyDescent="0.25">
      <c r="R349" s="32" t="e">
        <f>SUM(R348:X348)/5</f>
        <v>#REF!</v>
      </c>
      <c r="S349" s="31"/>
      <c r="T349" s="31"/>
      <c r="U349" s="31"/>
      <c r="V349" s="31"/>
      <c r="W349" s="31"/>
      <c r="X349" s="4"/>
    </row>
    <row r="351" spans="1:24" x14ac:dyDescent="0.25">
      <c r="A351" s="39" t="s">
        <v>17</v>
      </c>
      <c r="J351" s="6" t="s">
        <v>14</v>
      </c>
      <c r="K351" s="20"/>
      <c r="L351" s="20"/>
      <c r="M351" s="33">
        <v>43435</v>
      </c>
      <c r="N351" s="20"/>
      <c r="O351" s="20"/>
      <c r="P351" s="21"/>
      <c r="R351" s="6" t="s">
        <v>15</v>
      </c>
      <c r="S351" s="20"/>
      <c r="T351" s="20"/>
      <c r="U351" s="20"/>
      <c r="V351" s="20"/>
      <c r="W351" s="20"/>
      <c r="X351" s="21"/>
    </row>
    <row r="352" spans="1:24" x14ac:dyDescent="0.25">
      <c r="A352" s="5" t="s">
        <v>6</v>
      </c>
      <c r="B352" s="22" t="s">
        <v>13</v>
      </c>
      <c r="C352" s="28" t="s">
        <v>7</v>
      </c>
      <c r="D352" s="28" t="s">
        <v>8</v>
      </c>
      <c r="E352" s="28" t="s">
        <v>9</v>
      </c>
      <c r="F352" s="28" t="s">
        <v>10</v>
      </c>
      <c r="G352" s="28" t="s">
        <v>11</v>
      </c>
      <c r="H352" s="29" t="s">
        <v>12</v>
      </c>
      <c r="J352" s="22" t="s">
        <v>13</v>
      </c>
      <c r="K352" s="20" t="s">
        <v>7</v>
      </c>
      <c r="L352" s="20" t="s">
        <v>8</v>
      </c>
      <c r="M352" s="20" t="s">
        <v>9</v>
      </c>
      <c r="N352" s="20" t="s">
        <v>10</v>
      </c>
      <c r="O352" s="20" t="s">
        <v>11</v>
      </c>
      <c r="P352" s="21" t="s">
        <v>12</v>
      </c>
      <c r="R352" s="22" t="s">
        <v>13</v>
      </c>
      <c r="S352" s="20" t="s">
        <v>7</v>
      </c>
      <c r="T352" s="20" t="s">
        <v>8</v>
      </c>
      <c r="U352" s="20" t="s">
        <v>9</v>
      </c>
      <c r="V352" s="20" t="s">
        <v>10</v>
      </c>
      <c r="W352" s="20" t="s">
        <v>11</v>
      </c>
      <c r="X352" s="21" t="s">
        <v>12</v>
      </c>
    </row>
    <row r="353" spans="1:24" x14ac:dyDescent="0.25">
      <c r="A353" s="10">
        <v>0.33333333333333331</v>
      </c>
      <c r="B353" s="62">
        <v>0</v>
      </c>
      <c r="C353" s="63">
        <v>1.9093594639383239E-2</v>
      </c>
      <c r="D353" s="63">
        <v>2.2455414703892358E-2</v>
      </c>
      <c r="E353" s="63">
        <v>2.2021353245562324E-2</v>
      </c>
      <c r="F353" s="63">
        <v>2.2600738658287857E-2</v>
      </c>
      <c r="G353" s="63">
        <v>2.2287617824119026E-2</v>
      </c>
      <c r="H353" s="64">
        <v>1.3537906137184115E-2</v>
      </c>
      <c r="J353" s="24" t="e">
        <f t="shared" ref="J353:P376" si="43">B353*J$379</f>
        <v>#REF!</v>
      </c>
      <c r="K353" s="24" t="e">
        <f t="shared" si="43"/>
        <v>#REF!</v>
      </c>
      <c r="L353" s="24" t="e">
        <f t="shared" si="43"/>
        <v>#REF!</v>
      </c>
      <c r="M353" s="24" t="e">
        <f t="shared" si="43"/>
        <v>#REF!</v>
      </c>
      <c r="N353" s="24" t="e">
        <f t="shared" si="43"/>
        <v>#REF!</v>
      </c>
      <c r="O353" s="24" t="e">
        <f t="shared" si="43"/>
        <v>#REF!</v>
      </c>
      <c r="P353" s="24" t="e">
        <f t="shared" si="43"/>
        <v>#REF!</v>
      </c>
      <c r="R353" s="24" t="e">
        <f>IF(J353=0,0,Agents($N$4,$N$5,J353,$N$3)/(1-$N$7))</f>
        <v>#REF!</v>
      </c>
      <c r="S353" s="24" t="e">
        <f>IF(K353=0,0,Agents($N$4,$N$5,K353,$N$3)/(1-$N$7))</f>
        <v>#REF!</v>
      </c>
      <c r="T353" s="24" t="e">
        <f>IF(L353=0,0,Agents($N$4,$N$5,L353,$N$3)/(1-$N$7))</f>
        <v>#REF!</v>
      </c>
      <c r="U353" s="24" t="e">
        <f>IF(M353=0,0,Agents($N$4,$N$5,M353,$N$3)/(1-$N$7))</f>
        <v>#REF!</v>
      </c>
      <c r="V353" s="24" t="e">
        <f>IF(N353=0,0,Agents($N$4,$N$5,N353,$N$3)/(1-$N$7))</f>
        <v>#REF!</v>
      </c>
      <c r="W353" s="24" t="e">
        <f>IF(O353=0,0,Agents($N$4,$N$5,O353,$N$3)/(1-$N$7))</f>
        <v>#REF!</v>
      </c>
      <c r="X353" s="24" t="e">
        <f>IF(P353=0,0,Agents($N$4,$N$5,P353,$N$3)/(1-$N$7))</f>
        <v>#REF!</v>
      </c>
    </row>
    <row r="354" spans="1:24" x14ac:dyDescent="0.25">
      <c r="A354" s="8">
        <v>0.35416666666666669</v>
      </c>
      <c r="B354" s="65">
        <v>0</v>
      </c>
      <c r="C354" s="66">
        <v>3.717847107140284E-2</v>
      </c>
      <c r="D354" s="66">
        <v>4.1974646700624257E-2</v>
      </c>
      <c r="E354" s="66">
        <v>4.2287286303792491E-2</v>
      </c>
      <c r="F354" s="66">
        <v>4.0198996747698584E-2</v>
      </c>
      <c r="G354" s="66">
        <v>4.2588470788581329E-2</v>
      </c>
      <c r="H354" s="67">
        <v>2.2563176895306861E-2</v>
      </c>
      <c r="J354" s="30" t="e">
        <f t="shared" si="43"/>
        <v>#REF!</v>
      </c>
      <c r="K354" s="30" t="e">
        <f t="shared" si="43"/>
        <v>#REF!</v>
      </c>
      <c r="L354" s="30" t="e">
        <f t="shared" si="43"/>
        <v>#REF!</v>
      </c>
      <c r="M354" s="30" t="e">
        <f t="shared" si="43"/>
        <v>#REF!</v>
      </c>
      <c r="N354" s="30" t="e">
        <f t="shared" si="43"/>
        <v>#REF!</v>
      </c>
      <c r="O354" s="30" t="e">
        <f t="shared" si="43"/>
        <v>#REF!</v>
      </c>
      <c r="P354" s="30" t="e">
        <f t="shared" si="43"/>
        <v>#REF!</v>
      </c>
      <c r="R354" s="30" t="e">
        <f>IF(J354=0,0,Agents($N$4,$N$5,J354,$N$3)/(1-$N$7))</f>
        <v>#REF!</v>
      </c>
      <c r="S354" s="30" t="e">
        <f>IF(K354=0,0,Agents($N$4,$N$5,K354,$N$3)/(1-$N$7))</f>
        <v>#REF!</v>
      </c>
      <c r="T354" s="30" t="e">
        <f>IF(L354=0,0,Agents($N$4,$N$5,L354,$N$3)/(1-$N$7))</f>
        <v>#REF!</v>
      </c>
      <c r="U354" s="30" t="e">
        <f>IF(M354=0,0,Agents($N$4,$N$5,M354,$N$3)/(1-$N$7))</f>
        <v>#REF!</v>
      </c>
      <c r="V354" s="30" t="e">
        <f>IF(N354=0,0,Agents($N$4,$N$5,N354,$N$3)/(1-$N$7))</f>
        <v>#REF!</v>
      </c>
      <c r="W354" s="30" t="e">
        <f>IF(O354=0,0,Agents($N$4,$N$5,O354,$N$3)/(1-$N$7))</f>
        <v>#REF!</v>
      </c>
      <c r="X354" s="30" t="e">
        <f>IF(P354=0,0,Agents($N$4,$N$5,P354,$N$3)/(1-$N$7))</f>
        <v>#REF!</v>
      </c>
    </row>
    <row r="355" spans="1:24" x14ac:dyDescent="0.25">
      <c r="A355" s="7">
        <v>0.375</v>
      </c>
      <c r="B355" s="62">
        <v>7.8431372549019607E-2</v>
      </c>
      <c r="C355" s="63">
        <v>4.5911088695150946E-2</v>
      </c>
      <c r="D355" s="63">
        <v>5.1983199928510332E-2</v>
      </c>
      <c r="E355" s="63">
        <v>5.2937708783651012E-2</v>
      </c>
      <c r="F355" s="63">
        <v>5.0548481340609672E-2</v>
      </c>
      <c r="G355" s="63">
        <v>5.5524849498827362E-2</v>
      </c>
      <c r="H355" s="64">
        <v>4.1516245487364621E-2</v>
      </c>
      <c r="J355" s="24" t="e">
        <f t="shared" si="43"/>
        <v>#REF!</v>
      </c>
      <c r="K355" s="24" t="e">
        <f t="shared" si="43"/>
        <v>#REF!</v>
      </c>
      <c r="L355" s="24" t="e">
        <f t="shared" si="43"/>
        <v>#REF!</v>
      </c>
      <c r="M355" s="24" t="e">
        <f t="shared" si="43"/>
        <v>#REF!</v>
      </c>
      <c r="N355" s="24" t="e">
        <f t="shared" si="43"/>
        <v>#REF!</v>
      </c>
      <c r="O355" s="24" t="e">
        <f t="shared" si="43"/>
        <v>#REF!</v>
      </c>
      <c r="P355" s="24" t="e">
        <f t="shared" si="43"/>
        <v>#REF!</v>
      </c>
      <c r="R355" s="24" t="e">
        <f>IF(J355=0,0,Agents($N$4,$N$5,J355,$N$3)/(1-$N$7))</f>
        <v>#REF!</v>
      </c>
      <c r="S355" s="24" t="e">
        <f>IF(K355=0,0,Agents($N$4,$N$5,K355,$N$3)/(1-$N$7))</f>
        <v>#REF!</v>
      </c>
      <c r="T355" s="24" t="e">
        <f>IF(L355=0,0,Agents($N$4,$N$5,L355,$N$3)/(1-$N$7))</f>
        <v>#REF!</v>
      </c>
      <c r="U355" s="24" t="e">
        <f>IF(M355=0,0,Agents($N$4,$N$5,M355,$N$3)/(1-$N$7))</f>
        <v>#REF!</v>
      </c>
      <c r="V355" s="24" t="e">
        <f>IF(N355=0,0,Agents($N$4,$N$5,N355,$N$3)/(1-$N$7))</f>
        <v>#REF!</v>
      </c>
      <c r="W355" s="24" t="e">
        <f>IF(O355=0,0,Agents($N$4,$N$5,O355,$N$3)/(1-$N$7))</f>
        <v>#REF!</v>
      </c>
      <c r="X355" s="24" t="e">
        <f>IF(P355=0,0,Agents($N$4,$N$5,P355,$N$3)/(1-$N$7))</f>
        <v>#REF!</v>
      </c>
    </row>
    <row r="356" spans="1:24" x14ac:dyDescent="0.25">
      <c r="A356" s="8">
        <v>0.39583333333333331</v>
      </c>
      <c r="B356" s="65">
        <v>4.9019607843137254E-2</v>
      </c>
      <c r="C356" s="66">
        <v>5.5767706607104256E-2</v>
      </c>
      <c r="D356" s="66">
        <v>5.8340673790101237E-2</v>
      </c>
      <c r="E356" s="66">
        <v>5.6841553677867293E-2</v>
      </c>
      <c r="F356" s="66">
        <v>5.8403616118185328E-2</v>
      </c>
      <c r="G356" s="66">
        <v>6.3949927550303987E-2</v>
      </c>
      <c r="H356" s="67">
        <v>4.6028880866425995E-2</v>
      </c>
      <c r="J356" s="30" t="e">
        <f t="shared" si="43"/>
        <v>#REF!</v>
      </c>
      <c r="K356" s="30" t="e">
        <f t="shared" si="43"/>
        <v>#REF!</v>
      </c>
      <c r="L356" s="30" t="e">
        <f t="shared" si="43"/>
        <v>#REF!</v>
      </c>
      <c r="M356" s="30" t="e">
        <f t="shared" si="43"/>
        <v>#REF!</v>
      </c>
      <c r="N356" s="30" t="e">
        <f t="shared" si="43"/>
        <v>#REF!</v>
      </c>
      <c r="O356" s="30" t="e">
        <f t="shared" si="43"/>
        <v>#REF!</v>
      </c>
      <c r="P356" s="30" t="e">
        <f t="shared" si="43"/>
        <v>#REF!</v>
      </c>
      <c r="R356" s="30" t="e">
        <f>IF(J356=0,0,Agents($N$4,$N$5,J356,$N$3)/(1-$N$7))</f>
        <v>#REF!</v>
      </c>
      <c r="S356" s="30" t="e">
        <f>IF(K356=0,0,Agents($N$4,$N$5,K356,$N$3)/(1-$N$7))</f>
        <v>#REF!</v>
      </c>
      <c r="T356" s="30" t="e">
        <f>IF(L356=0,0,Agents($N$4,$N$5,L356,$N$3)/(1-$N$7))</f>
        <v>#REF!</v>
      </c>
      <c r="U356" s="30" t="e">
        <f>IF(M356=0,0,Agents($N$4,$N$5,M356,$N$3)/(1-$N$7))</f>
        <v>#REF!</v>
      </c>
      <c r="V356" s="30" t="e">
        <f>IF(N356=0,0,Agents($N$4,$N$5,N356,$N$3)/(1-$N$7))</f>
        <v>#REF!</v>
      </c>
      <c r="W356" s="30" t="e">
        <f>IF(O356=0,0,Agents($N$4,$N$5,O356,$N$3)/(1-$N$7))</f>
        <v>#REF!</v>
      </c>
      <c r="X356" s="30" t="e">
        <f>IF(P356=0,0,Agents($N$4,$N$5,P356,$N$3)/(1-$N$7))</f>
        <v>#REF!</v>
      </c>
    </row>
    <row r="357" spans="1:24" x14ac:dyDescent="0.25">
      <c r="A357" s="7">
        <v>0.41666666666666669</v>
      </c>
      <c r="B357" s="62">
        <v>4.9019607843137254E-2</v>
      </c>
      <c r="C357" s="63">
        <v>5.6127963109734128E-2</v>
      </c>
      <c r="D357" s="63">
        <v>6.1149196379559061E-2</v>
      </c>
      <c r="E357" s="63">
        <v>5.9396083054955133E-2</v>
      </c>
      <c r="F357" s="63">
        <v>5.9643900556749903E-2</v>
      </c>
      <c r="G357" s="63">
        <v>6.5563240368671852E-2</v>
      </c>
      <c r="H357" s="64">
        <v>7.4909747292418769E-2</v>
      </c>
      <c r="J357" s="24" t="e">
        <f t="shared" si="43"/>
        <v>#REF!</v>
      </c>
      <c r="K357" s="24" t="e">
        <f t="shared" si="43"/>
        <v>#REF!</v>
      </c>
      <c r="L357" s="24" t="e">
        <f t="shared" si="43"/>
        <v>#REF!</v>
      </c>
      <c r="M357" s="24" t="e">
        <f t="shared" si="43"/>
        <v>#REF!</v>
      </c>
      <c r="N357" s="24" t="e">
        <f t="shared" si="43"/>
        <v>#REF!</v>
      </c>
      <c r="O357" s="24" t="e">
        <f t="shared" si="43"/>
        <v>#REF!</v>
      </c>
      <c r="P357" s="24" t="e">
        <f t="shared" si="43"/>
        <v>#REF!</v>
      </c>
      <c r="R357" s="24" t="e">
        <f>IF(J357=0,0,Agents($N$4,$N$5,J357,$N$3)/(1-$N$7))</f>
        <v>#REF!</v>
      </c>
      <c r="S357" s="24" t="e">
        <f>IF(K357=0,0,Agents($N$4,$N$5,K357,$N$3)/(1-$N$7))</f>
        <v>#REF!</v>
      </c>
      <c r="T357" s="24" t="e">
        <f>IF(L357=0,0,Agents($N$4,$N$5,L357,$N$3)/(1-$N$7))</f>
        <v>#REF!</v>
      </c>
      <c r="U357" s="24" t="e">
        <f>IF(M357=0,0,Agents($N$4,$N$5,M357,$N$3)/(1-$N$7))</f>
        <v>#REF!</v>
      </c>
      <c r="V357" s="24" t="e">
        <f>IF(N357=0,0,Agents($N$4,$N$5,N357,$N$3)/(1-$N$7))</f>
        <v>#REF!</v>
      </c>
      <c r="W357" s="24" t="e">
        <f>IF(O357=0,0,Agents($N$4,$N$5,O357,$N$3)/(1-$N$7))</f>
        <v>#REF!</v>
      </c>
      <c r="X357" s="24" t="e">
        <f>IF(P357=0,0,Agents($N$4,$N$5,P357,$N$3)/(1-$N$7))</f>
        <v>#REF!</v>
      </c>
    </row>
    <row r="358" spans="1:24" x14ac:dyDescent="0.25">
      <c r="A358" s="8">
        <v>0.4375</v>
      </c>
      <c r="B358" s="65">
        <v>3.9215686274509803E-2</v>
      </c>
      <c r="C358" s="66">
        <v>6.0580733482239357E-2</v>
      </c>
      <c r="D358" s="66">
        <v>6.1570474767977737E-2</v>
      </c>
      <c r="E358" s="66">
        <v>6.1531407611187527E-2</v>
      </c>
      <c r="F358" s="66">
        <v>6.0415633096301199E-2</v>
      </c>
      <c r="G358" s="66">
        <v>6.4965717102609677E-2</v>
      </c>
      <c r="H358" s="67">
        <v>6.6787003610108309E-2</v>
      </c>
      <c r="J358" s="30" t="e">
        <f t="shared" si="43"/>
        <v>#REF!</v>
      </c>
      <c r="K358" s="30" t="e">
        <f t="shared" si="43"/>
        <v>#REF!</v>
      </c>
      <c r="L358" s="30" t="e">
        <f t="shared" si="43"/>
        <v>#REF!</v>
      </c>
      <c r="M358" s="30" t="e">
        <f t="shared" si="43"/>
        <v>#REF!</v>
      </c>
      <c r="N358" s="30" t="e">
        <f t="shared" si="43"/>
        <v>#REF!</v>
      </c>
      <c r="O358" s="30" t="e">
        <f t="shared" si="43"/>
        <v>#REF!</v>
      </c>
      <c r="P358" s="30" t="e">
        <f t="shared" si="43"/>
        <v>#REF!</v>
      </c>
      <c r="R358" s="30" t="e">
        <f>IF(J358=0,0,Agents($N$4,$N$5,J358,$N$3)/(1-$N$7))</f>
        <v>#REF!</v>
      </c>
      <c r="S358" s="30" t="e">
        <f>IF(K358=0,0,Agents($N$4,$N$5,K358,$N$3)/(1-$N$7))</f>
        <v>#REF!</v>
      </c>
      <c r="T358" s="30" t="e">
        <f>IF(L358=0,0,Agents($N$4,$N$5,L358,$N$3)/(1-$N$7))</f>
        <v>#REF!</v>
      </c>
      <c r="U358" s="30" t="e">
        <f>IF(M358=0,0,Agents($N$4,$N$5,M358,$N$3)/(1-$N$7))</f>
        <v>#REF!</v>
      </c>
      <c r="V358" s="30" t="e">
        <f>IF(N358=0,0,Agents($N$4,$N$5,N358,$N$3)/(1-$N$7))</f>
        <v>#REF!</v>
      </c>
      <c r="W358" s="30" t="e">
        <f>IF(O358=0,0,Agents($N$4,$N$5,O358,$N$3)/(1-$N$7))</f>
        <v>#REF!</v>
      </c>
      <c r="X358" s="30" t="e">
        <f>IF(P358=0,0,Agents($N$4,$N$5,P358,$N$3)/(1-$N$7))</f>
        <v>#REF!</v>
      </c>
    </row>
    <row r="359" spans="1:24" x14ac:dyDescent="0.25">
      <c r="A359" s="7">
        <v>0.45833333333333331</v>
      </c>
      <c r="B359" s="62">
        <v>6.8627450980392163E-2</v>
      </c>
      <c r="C359" s="63">
        <v>6.3491606023488731E-2</v>
      </c>
      <c r="D359" s="63">
        <v>6.1978987144626151E-2</v>
      </c>
      <c r="E359" s="63">
        <v>6.2199515294425883E-2</v>
      </c>
      <c r="F359" s="63">
        <v>6.1614574720246958E-2</v>
      </c>
      <c r="G359" s="63">
        <v>6.4024617958561764E-2</v>
      </c>
      <c r="H359" s="64">
        <v>6.4981949458483748E-2</v>
      </c>
      <c r="J359" s="24" t="e">
        <f t="shared" si="43"/>
        <v>#REF!</v>
      </c>
      <c r="K359" s="24" t="e">
        <f t="shared" si="43"/>
        <v>#REF!</v>
      </c>
      <c r="L359" s="24" t="e">
        <f t="shared" si="43"/>
        <v>#REF!</v>
      </c>
      <c r="M359" s="24" t="e">
        <f t="shared" si="43"/>
        <v>#REF!</v>
      </c>
      <c r="N359" s="24" t="e">
        <f t="shared" si="43"/>
        <v>#REF!</v>
      </c>
      <c r="O359" s="24" t="e">
        <f t="shared" si="43"/>
        <v>#REF!</v>
      </c>
      <c r="P359" s="24" t="e">
        <f t="shared" si="43"/>
        <v>#REF!</v>
      </c>
      <c r="R359" s="24" t="e">
        <f>IF(J359=0,0,Agents($N$4,$N$5,J359,$N$3)/(1-$N$7))</f>
        <v>#REF!</v>
      </c>
      <c r="S359" s="24" t="e">
        <f>IF(K359=0,0,Agents($N$4,$N$5,K359,$N$3)/(1-$N$7))</f>
        <v>#REF!</v>
      </c>
      <c r="T359" s="24" t="e">
        <f>IF(L359=0,0,Agents($N$4,$N$5,L359,$N$3)/(1-$N$7))</f>
        <v>#REF!</v>
      </c>
      <c r="U359" s="24" t="e">
        <f>IF(M359=0,0,Agents($N$4,$N$5,M359,$N$3)/(1-$N$7))</f>
        <v>#REF!</v>
      </c>
      <c r="V359" s="24" t="e">
        <f>IF(N359=0,0,Agents($N$4,$N$5,N359,$N$3)/(1-$N$7))</f>
        <v>#REF!</v>
      </c>
      <c r="W359" s="24" t="e">
        <f>IF(O359=0,0,Agents($N$4,$N$5,O359,$N$3)/(1-$N$7))</f>
        <v>#REF!</v>
      </c>
      <c r="X359" s="24" t="e">
        <f>IF(P359=0,0,Agents($N$4,$N$5,P359,$N$3)/(1-$N$7))</f>
        <v>#REF!</v>
      </c>
    </row>
    <row r="360" spans="1:24" x14ac:dyDescent="0.25">
      <c r="A360" s="8">
        <v>0.47916666666666669</v>
      </c>
      <c r="B360" s="65">
        <v>8.8235294117647065E-2</v>
      </c>
      <c r="C360" s="66">
        <v>6.0162835939188704E-2</v>
      </c>
      <c r="D360" s="66">
        <v>5.8851314260911745E-2</v>
      </c>
      <c r="E360" s="66">
        <v>5.9147180192572216E-2</v>
      </c>
      <c r="F360" s="66">
        <v>5.9588776803924812E-2</v>
      </c>
      <c r="G360" s="66">
        <v>6.3203023467726271E-2</v>
      </c>
      <c r="H360" s="67">
        <v>7.2202166064981949E-2</v>
      </c>
      <c r="J360" s="30" t="e">
        <f t="shared" si="43"/>
        <v>#REF!</v>
      </c>
      <c r="K360" s="30" t="e">
        <f t="shared" si="43"/>
        <v>#REF!</v>
      </c>
      <c r="L360" s="30" t="e">
        <f t="shared" si="43"/>
        <v>#REF!</v>
      </c>
      <c r="M360" s="30" t="e">
        <f t="shared" si="43"/>
        <v>#REF!</v>
      </c>
      <c r="N360" s="30" t="e">
        <f t="shared" si="43"/>
        <v>#REF!</v>
      </c>
      <c r="O360" s="30" t="e">
        <f t="shared" si="43"/>
        <v>#REF!</v>
      </c>
      <c r="P360" s="30" t="e">
        <f t="shared" si="43"/>
        <v>#REF!</v>
      </c>
      <c r="R360" s="30" t="e">
        <f>IF(J360=0,0,Agents($N$4,$N$5,J360,$N$3)/(1-$N$7))</f>
        <v>#REF!</v>
      </c>
      <c r="S360" s="30" t="e">
        <f>IF(K360=0,0,Agents($N$4,$N$5,K360,$N$3)/(1-$N$7))</f>
        <v>#REF!</v>
      </c>
      <c r="T360" s="30" t="e">
        <f>IF(L360=0,0,Agents($N$4,$N$5,L360,$N$3)/(1-$N$7))</f>
        <v>#REF!</v>
      </c>
      <c r="U360" s="30" t="e">
        <f>IF(M360=0,0,Agents($N$4,$N$5,M360,$N$3)/(1-$N$7))</f>
        <v>#REF!</v>
      </c>
      <c r="V360" s="30" t="e">
        <f>IF(N360=0,0,Agents($N$4,$N$5,N360,$N$3)/(1-$N$7))</f>
        <v>#REF!</v>
      </c>
      <c r="W360" s="30" t="e">
        <f>IF(O360=0,0,Agents($N$4,$N$5,O360,$N$3)/(1-$N$7))</f>
        <v>#REF!</v>
      </c>
      <c r="X360" s="30" t="e">
        <f>IF(P360=0,0,Agents($N$4,$N$5,P360,$N$3)/(1-$N$7))</f>
        <v>#REF!</v>
      </c>
    </row>
    <row r="361" spans="1:24" x14ac:dyDescent="0.25">
      <c r="A361" s="7">
        <v>0.5</v>
      </c>
      <c r="B361" s="62">
        <v>8.8235294117647065E-2</v>
      </c>
      <c r="C361" s="63">
        <v>5.6517040132574393E-2</v>
      </c>
      <c r="D361" s="63">
        <v>5.5672577330116296E-2</v>
      </c>
      <c r="E361" s="63">
        <v>5.551843846204231E-2</v>
      </c>
      <c r="F361" s="63">
        <v>5.5909266302849897E-2</v>
      </c>
      <c r="G361" s="63">
        <v>5.7900004481424495E-2</v>
      </c>
      <c r="H361" s="64">
        <v>6.3176895306859202E-2</v>
      </c>
      <c r="J361" s="24" t="e">
        <f t="shared" si="43"/>
        <v>#REF!</v>
      </c>
      <c r="K361" s="24" t="e">
        <f t="shared" si="43"/>
        <v>#REF!</v>
      </c>
      <c r="L361" s="24" t="e">
        <f t="shared" si="43"/>
        <v>#REF!</v>
      </c>
      <c r="M361" s="24" t="e">
        <f t="shared" si="43"/>
        <v>#REF!</v>
      </c>
      <c r="N361" s="24" t="e">
        <f t="shared" si="43"/>
        <v>#REF!</v>
      </c>
      <c r="O361" s="24" t="e">
        <f t="shared" si="43"/>
        <v>#REF!</v>
      </c>
      <c r="P361" s="24" t="e">
        <f t="shared" si="43"/>
        <v>#REF!</v>
      </c>
      <c r="R361" s="24" t="e">
        <f>IF(J361=0,0,Agents($N$4,$N$5,J361,$N$3)/(1-$N$7))</f>
        <v>#REF!</v>
      </c>
      <c r="S361" s="24" t="e">
        <f>IF(K361=0,0,Agents($N$4,$N$5,K361,$N$3)/(1-$N$7))</f>
        <v>#REF!</v>
      </c>
      <c r="T361" s="24" t="e">
        <f>IF(L361=0,0,Agents($N$4,$N$5,L361,$N$3)/(1-$N$7))</f>
        <v>#REF!</v>
      </c>
      <c r="U361" s="24" t="e">
        <f>IF(M361=0,0,Agents($N$4,$N$5,M361,$N$3)/(1-$N$7))</f>
        <v>#REF!</v>
      </c>
      <c r="V361" s="24" t="e">
        <f>IF(N361=0,0,Agents($N$4,$N$5,N361,$N$3)/(1-$N$7))</f>
        <v>#REF!</v>
      </c>
      <c r="W361" s="24" t="e">
        <f>IF(O361=0,0,Agents($N$4,$N$5,O361,$N$3)/(1-$N$7))</f>
        <v>#REF!</v>
      </c>
      <c r="X361" s="24" t="e">
        <f>IF(P361=0,0,Agents($N$4,$N$5,P361,$N$3)/(1-$N$7))</f>
        <v>#REF!</v>
      </c>
    </row>
    <row r="362" spans="1:24" x14ac:dyDescent="0.25">
      <c r="A362" s="8">
        <v>0.52083333333333337</v>
      </c>
      <c r="B362" s="65">
        <v>2.9411764705882353E-2</v>
      </c>
      <c r="C362" s="66">
        <v>5.526334750342244E-2</v>
      </c>
      <c r="D362" s="66">
        <v>5.3859803658738971E-2</v>
      </c>
      <c r="E362" s="66">
        <v>5.6265147049191062E-2</v>
      </c>
      <c r="F362" s="66">
        <v>5.4365801223747311E-2</v>
      </c>
      <c r="G362" s="66">
        <v>5.573398264194912E-2</v>
      </c>
      <c r="H362" s="67">
        <v>5.5054151624548735E-2</v>
      </c>
      <c r="J362" s="30" t="e">
        <f t="shared" si="43"/>
        <v>#REF!</v>
      </c>
      <c r="K362" s="30" t="e">
        <f t="shared" si="43"/>
        <v>#REF!</v>
      </c>
      <c r="L362" s="30" t="e">
        <f t="shared" si="43"/>
        <v>#REF!</v>
      </c>
      <c r="M362" s="30" t="e">
        <f t="shared" si="43"/>
        <v>#REF!</v>
      </c>
      <c r="N362" s="30" t="e">
        <f t="shared" si="43"/>
        <v>#REF!</v>
      </c>
      <c r="O362" s="30" t="e">
        <f t="shared" si="43"/>
        <v>#REF!</v>
      </c>
      <c r="P362" s="30" t="e">
        <f t="shared" si="43"/>
        <v>#REF!</v>
      </c>
      <c r="R362" s="30" t="e">
        <f>IF(J362=0,0,Agents($N$4,$N$5,J362,$N$3)/(1-$N$7))</f>
        <v>#REF!</v>
      </c>
      <c r="S362" s="30" t="e">
        <f>IF(K362=0,0,Agents($N$4,$N$5,K362,$N$3)/(1-$N$7))</f>
        <v>#REF!</v>
      </c>
      <c r="T362" s="30" t="e">
        <f>IF(L362=0,0,Agents($N$4,$N$5,L362,$N$3)/(1-$N$7))</f>
        <v>#REF!</v>
      </c>
      <c r="U362" s="30" t="e">
        <f>IF(M362=0,0,Agents($N$4,$N$5,M362,$N$3)/(1-$N$7))</f>
        <v>#REF!</v>
      </c>
      <c r="V362" s="30" t="e">
        <f>IF(N362=0,0,Agents($N$4,$N$5,N362,$N$3)/(1-$N$7))</f>
        <v>#REF!</v>
      </c>
      <c r="W362" s="30" t="e">
        <f>IF(O362=0,0,Agents($N$4,$N$5,O362,$N$3)/(1-$N$7))</f>
        <v>#REF!</v>
      </c>
      <c r="X362" s="30" t="e">
        <f>IF(P362=0,0,Agents($N$4,$N$5,P362,$N$3)/(1-$N$7))</f>
        <v>#REF!</v>
      </c>
    </row>
    <row r="363" spans="1:24" x14ac:dyDescent="0.25">
      <c r="A363" s="7">
        <v>0.54166666666666663</v>
      </c>
      <c r="B363" s="62">
        <v>1.9607843137254902E-2</v>
      </c>
      <c r="C363" s="63">
        <v>5.5436270624684779E-2</v>
      </c>
      <c r="D363" s="63">
        <v>5.3847037646968708E-2</v>
      </c>
      <c r="E363" s="63">
        <v>5.5230235147704199E-2</v>
      </c>
      <c r="F363" s="63">
        <v>5.5812799735405989E-2</v>
      </c>
      <c r="G363" s="63">
        <v>5.4419431456612342E-2</v>
      </c>
      <c r="H363" s="64">
        <v>4.6931407942238268E-2</v>
      </c>
      <c r="J363" s="24" t="e">
        <f t="shared" si="43"/>
        <v>#REF!</v>
      </c>
      <c r="K363" s="24" t="e">
        <f t="shared" si="43"/>
        <v>#REF!</v>
      </c>
      <c r="L363" s="24" t="e">
        <f t="shared" si="43"/>
        <v>#REF!</v>
      </c>
      <c r="M363" s="24" t="e">
        <f t="shared" si="43"/>
        <v>#REF!</v>
      </c>
      <c r="N363" s="24" t="e">
        <f t="shared" si="43"/>
        <v>#REF!</v>
      </c>
      <c r="O363" s="24" t="e">
        <f t="shared" si="43"/>
        <v>#REF!</v>
      </c>
      <c r="P363" s="24" t="e">
        <f t="shared" si="43"/>
        <v>#REF!</v>
      </c>
      <c r="R363" s="24" t="e">
        <f>IF(J363=0,0,Agents($N$4,$N$5,J363,$N$3)/(1-$N$7))</f>
        <v>#REF!</v>
      </c>
      <c r="S363" s="24" t="e">
        <f>IF(K363=0,0,Agents($N$4,$N$5,K363,$N$3)/(1-$N$7))</f>
        <v>#REF!</v>
      </c>
      <c r="T363" s="24" t="e">
        <f>IF(L363=0,0,Agents($N$4,$N$5,L363,$N$3)/(1-$N$7))</f>
        <v>#REF!</v>
      </c>
      <c r="U363" s="24" t="e">
        <f>IF(M363=0,0,Agents($N$4,$N$5,M363,$N$3)/(1-$N$7))</f>
        <v>#REF!</v>
      </c>
      <c r="V363" s="24" t="e">
        <f>IF(N363=0,0,Agents($N$4,$N$5,N363,$N$3)/(1-$N$7))</f>
        <v>#REF!</v>
      </c>
      <c r="W363" s="24" t="e">
        <f>IF(O363=0,0,Agents($N$4,$N$5,O363,$N$3)/(1-$N$7))</f>
        <v>#REF!</v>
      </c>
      <c r="X363" s="24" t="e">
        <f>IF(P363=0,0,Agents($N$4,$N$5,P363,$N$3)/(1-$N$7))</f>
        <v>#REF!</v>
      </c>
    </row>
    <row r="364" spans="1:24" x14ac:dyDescent="0.25">
      <c r="A364" s="8">
        <v>0.5625</v>
      </c>
      <c r="B364" s="65">
        <v>3.9215686274509803E-2</v>
      </c>
      <c r="C364" s="66">
        <v>5.7669860940989984E-2</v>
      </c>
      <c r="D364" s="66">
        <v>5.5647045306575771E-2</v>
      </c>
      <c r="E364" s="66">
        <v>5.5557738913997512E-2</v>
      </c>
      <c r="F364" s="66">
        <v>5.663965602778237E-2</v>
      </c>
      <c r="G364" s="66">
        <v>5.7093348072240563E-2</v>
      </c>
      <c r="H364" s="67">
        <v>5.4151624548736461E-2</v>
      </c>
      <c r="J364" s="30" t="e">
        <f t="shared" si="43"/>
        <v>#REF!</v>
      </c>
      <c r="K364" s="30" t="e">
        <f t="shared" si="43"/>
        <v>#REF!</v>
      </c>
      <c r="L364" s="30" t="e">
        <f t="shared" si="43"/>
        <v>#REF!</v>
      </c>
      <c r="M364" s="30" t="e">
        <f t="shared" si="43"/>
        <v>#REF!</v>
      </c>
      <c r="N364" s="30" t="e">
        <f t="shared" si="43"/>
        <v>#REF!</v>
      </c>
      <c r="O364" s="30" t="e">
        <f t="shared" si="43"/>
        <v>#REF!</v>
      </c>
      <c r="P364" s="30" t="e">
        <f t="shared" si="43"/>
        <v>#REF!</v>
      </c>
      <c r="R364" s="30" t="e">
        <f>IF(J364=0,0,Agents($N$4,$N$5,J364,$N$3)/(1-$N$7))</f>
        <v>#REF!</v>
      </c>
      <c r="S364" s="30" t="e">
        <f>IF(K364=0,0,Agents($N$4,$N$5,K364,$N$3)/(1-$N$7))</f>
        <v>#REF!</v>
      </c>
      <c r="T364" s="30" t="e">
        <f>IF(L364=0,0,Agents($N$4,$N$5,L364,$N$3)/(1-$N$7))</f>
        <v>#REF!</v>
      </c>
      <c r="U364" s="30" t="e">
        <f>IF(M364=0,0,Agents($N$4,$N$5,M364,$N$3)/(1-$N$7))</f>
        <v>#REF!</v>
      </c>
      <c r="V364" s="30" t="e">
        <f>IF(N364=0,0,Agents($N$4,$N$5,N364,$N$3)/(1-$N$7))</f>
        <v>#REF!</v>
      </c>
      <c r="W364" s="30" t="e">
        <f>IF(O364=0,0,Agents($N$4,$N$5,O364,$N$3)/(1-$N$7))</f>
        <v>#REF!</v>
      </c>
      <c r="X364" s="30" t="e">
        <f>IF(P364=0,0,Agents($N$4,$N$5,P364,$N$3)/(1-$N$7))</f>
        <v>#REF!</v>
      </c>
    </row>
    <row r="365" spans="1:24" x14ac:dyDescent="0.25">
      <c r="A365" s="7">
        <v>0.58333333333333337</v>
      </c>
      <c r="B365" s="62">
        <v>2.9411764705882353E-2</v>
      </c>
      <c r="C365" s="63">
        <v>5.9067656171193889E-2</v>
      </c>
      <c r="D365" s="63">
        <v>5.8378971825412025E-2</v>
      </c>
      <c r="E365" s="63">
        <v>5.8989978384751424E-2</v>
      </c>
      <c r="F365" s="63">
        <v>5.8706796758723333E-2</v>
      </c>
      <c r="G365" s="63">
        <v>5.8646908564002211E-2</v>
      </c>
      <c r="H365" s="64">
        <v>4.9638989169675088E-2</v>
      </c>
      <c r="J365" s="24" t="e">
        <f t="shared" si="43"/>
        <v>#REF!</v>
      </c>
      <c r="K365" s="24" t="e">
        <f t="shared" si="43"/>
        <v>#REF!</v>
      </c>
      <c r="L365" s="24" t="e">
        <f t="shared" si="43"/>
        <v>#REF!</v>
      </c>
      <c r="M365" s="24" t="e">
        <f t="shared" si="43"/>
        <v>#REF!</v>
      </c>
      <c r="N365" s="24" t="e">
        <f t="shared" si="43"/>
        <v>#REF!</v>
      </c>
      <c r="O365" s="24" t="e">
        <f t="shared" si="43"/>
        <v>#REF!</v>
      </c>
      <c r="P365" s="24" t="e">
        <f t="shared" si="43"/>
        <v>#REF!</v>
      </c>
      <c r="R365" s="24" t="e">
        <f>IF(J365=0,0,Agents($N$4,$N$5,J365,$N$3)/(1-$N$7))</f>
        <v>#REF!</v>
      </c>
      <c r="S365" s="24" t="e">
        <f>IF(K365=0,0,Agents($N$4,$N$5,K365,$N$3)/(1-$N$7))</f>
        <v>#REF!</v>
      </c>
      <c r="T365" s="24" t="e">
        <f>IF(L365=0,0,Agents($N$4,$N$5,L365,$N$3)/(1-$N$7))</f>
        <v>#REF!</v>
      </c>
      <c r="U365" s="24" t="e">
        <f>IF(M365=0,0,Agents($N$4,$N$5,M365,$N$3)/(1-$N$7))</f>
        <v>#REF!</v>
      </c>
      <c r="V365" s="24" t="e">
        <f>IF(N365=0,0,Agents($N$4,$N$5,N365,$N$3)/(1-$N$7))</f>
        <v>#REF!</v>
      </c>
      <c r="W365" s="24" t="e">
        <f>IF(O365=0,0,Agents($N$4,$N$5,O365,$N$3)/(1-$N$7))</f>
        <v>#REF!</v>
      </c>
      <c r="X365" s="24" t="e">
        <f>IF(P365=0,0,Agents($N$4,$N$5,P365,$N$3)/(1-$N$7))</f>
        <v>#REF!</v>
      </c>
    </row>
    <row r="366" spans="1:24" x14ac:dyDescent="0.25">
      <c r="A366" s="8">
        <v>0.60416666666666663</v>
      </c>
      <c r="B366" s="65">
        <v>5.8823529411764705E-2</v>
      </c>
      <c r="C366" s="66">
        <v>6.0033143598241946E-2</v>
      </c>
      <c r="D366" s="66">
        <v>5.8455567896033601E-2</v>
      </c>
      <c r="E366" s="66">
        <v>5.9265081548437806E-2</v>
      </c>
      <c r="F366" s="66">
        <v>6.030538559065101E-2</v>
      </c>
      <c r="G366" s="66">
        <v>5.8766413217214646E-2</v>
      </c>
      <c r="H366" s="67">
        <v>4.3321299638989168E-2</v>
      </c>
      <c r="J366" s="30" t="e">
        <f t="shared" si="43"/>
        <v>#REF!</v>
      </c>
      <c r="K366" s="30" t="e">
        <f t="shared" si="43"/>
        <v>#REF!</v>
      </c>
      <c r="L366" s="30" t="e">
        <f t="shared" si="43"/>
        <v>#REF!</v>
      </c>
      <c r="M366" s="30" t="e">
        <f t="shared" si="43"/>
        <v>#REF!</v>
      </c>
      <c r="N366" s="30" t="e">
        <f t="shared" si="43"/>
        <v>#REF!</v>
      </c>
      <c r="O366" s="30" t="e">
        <f t="shared" si="43"/>
        <v>#REF!</v>
      </c>
      <c r="P366" s="30" t="e">
        <f t="shared" si="43"/>
        <v>#REF!</v>
      </c>
      <c r="R366" s="30" t="e">
        <f>IF(J366=0,0,Agents($N$4,$N$5,J366,$N$3)/(1-$N$7))</f>
        <v>#REF!</v>
      </c>
      <c r="S366" s="30" t="e">
        <f>IF(K366=0,0,Agents($N$4,$N$5,K366,$N$3)/(1-$N$7))</f>
        <v>#REF!</v>
      </c>
      <c r="T366" s="30" t="e">
        <f>IF(L366=0,0,Agents($N$4,$N$5,L366,$N$3)/(1-$N$7))</f>
        <v>#REF!</v>
      </c>
      <c r="U366" s="30" t="e">
        <f>IF(M366=0,0,Agents($N$4,$N$5,M366,$N$3)/(1-$N$7))</f>
        <v>#REF!</v>
      </c>
      <c r="V366" s="30" t="e">
        <f>IF(N366=0,0,Agents($N$4,$N$5,N366,$N$3)/(1-$N$7))</f>
        <v>#REF!</v>
      </c>
      <c r="W366" s="30" t="e">
        <f>IF(O366=0,0,Agents($N$4,$N$5,O366,$N$3)/(1-$N$7))</f>
        <v>#REF!</v>
      </c>
      <c r="X366" s="30" t="e">
        <f>IF(P366=0,0,Agents($N$4,$N$5,P366,$N$3)/(1-$N$7))</f>
        <v>#REF!</v>
      </c>
    </row>
    <row r="367" spans="1:24" x14ac:dyDescent="0.25">
      <c r="A367" s="7">
        <v>0.625</v>
      </c>
      <c r="B367" s="62">
        <v>4.9019607843137254E-2</v>
      </c>
      <c r="C367" s="63">
        <v>5.9413502413718566E-2</v>
      </c>
      <c r="D367" s="63">
        <v>5.9502380861195157E-2</v>
      </c>
      <c r="E367" s="63">
        <v>5.795506648326456E-2</v>
      </c>
      <c r="F367" s="63">
        <v>6.0815280304283119E-2</v>
      </c>
      <c r="G367" s="63">
        <v>5.6899153010770358E-2</v>
      </c>
      <c r="H367" s="64">
        <v>5.5054151624548735E-2</v>
      </c>
      <c r="J367" s="24" t="e">
        <f t="shared" si="43"/>
        <v>#REF!</v>
      </c>
      <c r="K367" s="24" t="e">
        <f t="shared" si="43"/>
        <v>#REF!</v>
      </c>
      <c r="L367" s="24" t="e">
        <f t="shared" si="43"/>
        <v>#REF!</v>
      </c>
      <c r="M367" s="24" t="e">
        <f t="shared" si="43"/>
        <v>#REF!</v>
      </c>
      <c r="N367" s="24" t="e">
        <f t="shared" si="43"/>
        <v>#REF!</v>
      </c>
      <c r="O367" s="24" t="e">
        <f t="shared" si="43"/>
        <v>#REF!</v>
      </c>
      <c r="P367" s="24" t="e">
        <f t="shared" si="43"/>
        <v>#REF!</v>
      </c>
      <c r="R367" s="24" t="e">
        <f>IF(J367=0,0,Agents($N$4,$N$5,J367,$N$3)/(1-$N$7))</f>
        <v>#REF!</v>
      </c>
      <c r="S367" s="24" t="e">
        <f>IF(K367=0,0,Agents($N$4,$N$5,K367,$N$3)/(1-$N$7))</f>
        <v>#REF!</v>
      </c>
      <c r="T367" s="24" t="e">
        <f>IF(L367=0,0,Agents($N$4,$N$5,L367,$N$3)/(1-$N$7))</f>
        <v>#REF!</v>
      </c>
      <c r="U367" s="24" t="e">
        <f>IF(M367=0,0,Agents($N$4,$N$5,M367,$N$3)/(1-$N$7))</f>
        <v>#REF!</v>
      </c>
      <c r="V367" s="24" t="e">
        <f>IF(N367=0,0,Agents($N$4,$N$5,N367,$N$3)/(1-$N$7))</f>
        <v>#REF!</v>
      </c>
      <c r="W367" s="24" t="e">
        <f>IF(O367=0,0,Agents($N$4,$N$5,O367,$N$3)/(1-$N$7))</f>
        <v>#REF!</v>
      </c>
      <c r="X367" s="24" t="e">
        <f>IF(P367=0,0,Agents($N$4,$N$5,P367,$N$3)/(1-$N$7))</f>
        <v>#REF!</v>
      </c>
    </row>
    <row r="368" spans="1:24" x14ac:dyDescent="0.25">
      <c r="A368" s="8">
        <v>0.64583333333333337</v>
      </c>
      <c r="B368" s="65">
        <v>2.9411764705882353E-2</v>
      </c>
      <c r="C368" s="66">
        <v>5.827509186540817E-2</v>
      </c>
      <c r="D368" s="66">
        <v>5.6438538036332073E-2</v>
      </c>
      <c r="E368" s="66">
        <v>5.6186546145280673E-2</v>
      </c>
      <c r="F368" s="66">
        <v>5.5592304724105618E-2</v>
      </c>
      <c r="G368" s="66">
        <v>5.1387000881346817E-2</v>
      </c>
      <c r="H368" s="67">
        <v>5.1444043321299641E-2</v>
      </c>
      <c r="J368" s="30" t="e">
        <f t="shared" si="43"/>
        <v>#REF!</v>
      </c>
      <c r="K368" s="30" t="e">
        <f t="shared" si="43"/>
        <v>#REF!</v>
      </c>
      <c r="L368" s="30" t="e">
        <f t="shared" si="43"/>
        <v>#REF!</v>
      </c>
      <c r="M368" s="30" t="e">
        <f t="shared" si="43"/>
        <v>#REF!</v>
      </c>
      <c r="N368" s="30" t="e">
        <f t="shared" si="43"/>
        <v>#REF!</v>
      </c>
      <c r="O368" s="30" t="e">
        <f t="shared" si="43"/>
        <v>#REF!</v>
      </c>
      <c r="P368" s="30" t="e">
        <f t="shared" si="43"/>
        <v>#REF!</v>
      </c>
      <c r="R368" s="30" t="e">
        <f>IF(J368=0,0,Agents($N$4,$N$5,J368,$N$3)/(1-$N$7))</f>
        <v>#REF!</v>
      </c>
      <c r="S368" s="30" t="e">
        <f>IF(K368=0,0,Agents($N$4,$N$5,K368,$N$3)/(1-$N$7))</f>
        <v>#REF!</v>
      </c>
      <c r="T368" s="30" t="e">
        <f>IF(L368=0,0,Agents($N$4,$N$5,L368,$N$3)/(1-$N$7))</f>
        <v>#REF!</v>
      </c>
      <c r="U368" s="30" t="e">
        <f>IF(M368=0,0,Agents($N$4,$N$5,M368,$N$3)/(1-$N$7))</f>
        <v>#REF!</v>
      </c>
      <c r="V368" s="30" t="e">
        <f>IF(N368=0,0,Agents($N$4,$N$5,N368,$N$3)/(1-$N$7))</f>
        <v>#REF!</v>
      </c>
      <c r="W368" s="30" t="e">
        <f>IF(O368=0,0,Agents($N$4,$N$5,O368,$N$3)/(1-$N$7))</f>
        <v>#REF!</v>
      </c>
      <c r="X368" s="30" t="e">
        <f>IF(P368=0,0,Agents($N$4,$N$5,P368,$N$3)/(1-$N$7))</f>
        <v>#REF!</v>
      </c>
    </row>
    <row r="369" spans="1:24" x14ac:dyDescent="0.25">
      <c r="A369" s="7">
        <v>0.66666666666666663</v>
      </c>
      <c r="B369" s="62">
        <v>2.9411764705882353E-2</v>
      </c>
      <c r="C369" s="63">
        <v>5.1761654297860074E-2</v>
      </c>
      <c r="D369" s="63">
        <v>4.8778930974174357E-2</v>
      </c>
      <c r="E369" s="63">
        <v>4.8536058164668897E-2</v>
      </c>
      <c r="F369" s="63">
        <v>4.9749186924645833E-2</v>
      </c>
      <c r="G369" s="63">
        <v>4.2618346951884441E-2</v>
      </c>
      <c r="H369" s="64">
        <v>4.3321299638989168E-2</v>
      </c>
      <c r="J369" s="24" t="e">
        <f t="shared" si="43"/>
        <v>#REF!</v>
      </c>
      <c r="K369" s="24" t="e">
        <f t="shared" si="43"/>
        <v>#REF!</v>
      </c>
      <c r="L369" s="24" t="e">
        <f t="shared" si="43"/>
        <v>#REF!</v>
      </c>
      <c r="M369" s="24" t="e">
        <f t="shared" si="43"/>
        <v>#REF!</v>
      </c>
      <c r="N369" s="24" t="e">
        <f t="shared" si="43"/>
        <v>#REF!</v>
      </c>
      <c r="O369" s="24" t="e">
        <f t="shared" si="43"/>
        <v>#REF!</v>
      </c>
      <c r="P369" s="24" t="e">
        <f t="shared" si="43"/>
        <v>#REF!</v>
      </c>
      <c r="R369" s="24" t="e">
        <f>IF(J369=0,0,Agents($N$4,$N$5,J369,$N$3)/(1-$N$7))</f>
        <v>#REF!</v>
      </c>
      <c r="S369" s="24" t="e">
        <f>IF(K369=0,0,Agents($N$4,$N$5,K369,$N$3)/(1-$N$7))</f>
        <v>#REF!</v>
      </c>
      <c r="T369" s="24" t="e">
        <f>IF(L369=0,0,Agents($N$4,$N$5,L369,$N$3)/(1-$N$7))</f>
        <v>#REF!</v>
      </c>
      <c r="U369" s="24" t="e">
        <f>IF(M369=0,0,Agents($N$4,$N$5,M369,$N$3)/(1-$N$7))</f>
        <v>#REF!</v>
      </c>
      <c r="V369" s="24" t="e">
        <f>IF(N369=0,0,Agents($N$4,$N$5,N369,$N$3)/(1-$N$7))</f>
        <v>#REF!</v>
      </c>
      <c r="W369" s="24" t="e">
        <f>IF(O369=0,0,Agents($N$4,$N$5,O369,$N$3)/(1-$N$7))</f>
        <v>#REF!</v>
      </c>
      <c r="X369" s="24" t="e">
        <f>IF(P369=0,0,Agents($N$4,$N$5,P369,$N$3)/(1-$N$7))</f>
        <v>#REF!</v>
      </c>
    </row>
    <row r="370" spans="1:24" x14ac:dyDescent="0.25">
      <c r="A370" s="8">
        <v>0.6875</v>
      </c>
      <c r="B370" s="65">
        <v>1.9607843137254902E-2</v>
      </c>
      <c r="C370" s="66">
        <v>4.227970314864183E-2</v>
      </c>
      <c r="D370" s="66">
        <v>3.9063996017004325E-2</v>
      </c>
      <c r="E370" s="66">
        <v>3.878954607977992E-2</v>
      </c>
      <c r="F370" s="66">
        <v>3.7690865994156879E-2</v>
      </c>
      <c r="G370" s="66">
        <v>3.1325157223309384E-2</v>
      </c>
      <c r="H370" s="67">
        <v>3.6101083032490974E-2</v>
      </c>
      <c r="J370" s="30" t="e">
        <f t="shared" si="43"/>
        <v>#REF!</v>
      </c>
      <c r="K370" s="30" t="e">
        <f t="shared" si="43"/>
        <v>#REF!</v>
      </c>
      <c r="L370" s="30" t="e">
        <f t="shared" si="43"/>
        <v>#REF!</v>
      </c>
      <c r="M370" s="30" t="e">
        <f t="shared" si="43"/>
        <v>#REF!</v>
      </c>
      <c r="N370" s="30" t="e">
        <f t="shared" si="43"/>
        <v>#REF!</v>
      </c>
      <c r="O370" s="30" t="e">
        <f t="shared" si="43"/>
        <v>#REF!</v>
      </c>
      <c r="P370" s="30" t="e">
        <f t="shared" si="43"/>
        <v>#REF!</v>
      </c>
      <c r="R370" s="30" t="e">
        <f>IF(J370=0,0,Agents($N$4,$N$5,J370,$N$3)/(1-$N$7))</f>
        <v>#REF!</v>
      </c>
      <c r="S370" s="30" t="e">
        <f>IF(K370=0,0,Agents($N$4,$N$5,K370,$N$3)/(1-$N$7))</f>
        <v>#REF!</v>
      </c>
      <c r="T370" s="30" t="e">
        <f>IF(L370=0,0,Agents($N$4,$N$5,L370,$N$3)/(1-$N$7))</f>
        <v>#REF!</v>
      </c>
      <c r="U370" s="30" t="e">
        <f>IF(M370=0,0,Agents($N$4,$N$5,M370,$N$3)/(1-$N$7))</f>
        <v>#REF!</v>
      </c>
      <c r="V370" s="30" t="e">
        <f>IF(N370=0,0,Agents($N$4,$N$5,N370,$N$3)/(1-$N$7))</f>
        <v>#REF!</v>
      </c>
      <c r="W370" s="30" t="e">
        <f>IF(O370=0,0,Agents($N$4,$N$5,O370,$N$3)/(1-$N$7))</f>
        <v>#REF!</v>
      </c>
      <c r="X370" s="30" t="e">
        <f>IF(P370=0,0,Agents($N$4,$N$5,P370,$N$3)/(1-$N$7))</f>
        <v>#REF!</v>
      </c>
    </row>
    <row r="371" spans="1:24" x14ac:dyDescent="0.25">
      <c r="A371" s="7">
        <v>0.70833333333333337</v>
      </c>
      <c r="B371" s="62">
        <v>4.9019607843137254E-2</v>
      </c>
      <c r="C371" s="63">
        <v>2.2797031486418332E-2</v>
      </c>
      <c r="D371" s="63">
        <v>2.1178813526866073E-2</v>
      </c>
      <c r="E371" s="63">
        <v>2.1235344206458374E-2</v>
      </c>
      <c r="F371" s="63">
        <v>2.1250206714073093E-2</v>
      </c>
      <c r="G371" s="63">
        <v>1.6163004346981761E-2</v>
      </c>
      <c r="H371" s="64">
        <v>3.0685920577617327E-2</v>
      </c>
      <c r="J371" s="24" t="e">
        <f t="shared" si="43"/>
        <v>#REF!</v>
      </c>
      <c r="K371" s="24" t="e">
        <f t="shared" si="43"/>
        <v>#REF!</v>
      </c>
      <c r="L371" s="24" t="e">
        <f t="shared" si="43"/>
        <v>#REF!</v>
      </c>
      <c r="M371" s="24" t="e">
        <f t="shared" si="43"/>
        <v>#REF!</v>
      </c>
      <c r="N371" s="24" t="e">
        <f t="shared" si="43"/>
        <v>#REF!</v>
      </c>
      <c r="O371" s="24" t="e">
        <f t="shared" si="43"/>
        <v>#REF!</v>
      </c>
      <c r="P371" s="24" t="e">
        <f t="shared" si="43"/>
        <v>#REF!</v>
      </c>
      <c r="R371" s="24" t="e">
        <f>IF(J371=0,0,Agents($N$4,$N$5,J371,$N$3)/(1-$N$7))</f>
        <v>#REF!</v>
      </c>
      <c r="S371" s="24" t="e">
        <f>IF(K371=0,0,Agents($N$4,$N$5,K371,$N$3)/(1-$N$7))</f>
        <v>#REF!</v>
      </c>
      <c r="T371" s="24" t="e">
        <f>IF(L371=0,0,Agents($N$4,$N$5,L371,$N$3)/(1-$N$7))</f>
        <v>#REF!</v>
      </c>
      <c r="U371" s="24" t="e">
        <f>IF(M371=0,0,Agents($N$4,$N$5,M371,$N$3)/(1-$N$7))</f>
        <v>#REF!</v>
      </c>
      <c r="V371" s="24" t="e">
        <f>IF(N371=0,0,Agents($N$4,$N$5,N371,$N$3)/(1-$N$7))</f>
        <v>#REF!</v>
      </c>
      <c r="W371" s="24" t="e">
        <f>IF(O371=0,0,Agents($N$4,$N$5,O371,$N$3)/(1-$N$7))</f>
        <v>#REF!</v>
      </c>
      <c r="X371" s="24" t="e">
        <f>IF(P371=0,0,Agents($N$4,$N$5,P371,$N$3)/(1-$N$7))</f>
        <v>#REF!</v>
      </c>
    </row>
    <row r="372" spans="1:24" x14ac:dyDescent="0.25">
      <c r="A372" s="8">
        <v>0.72916666666666663</v>
      </c>
      <c r="B372" s="65">
        <v>9.8039215686274508E-2</v>
      </c>
      <c r="C372" s="66">
        <v>1.3632106059514374E-2</v>
      </c>
      <c r="D372" s="66">
        <v>1.2319201358303652E-2</v>
      </c>
      <c r="E372" s="66">
        <v>1.2301041461976813E-2</v>
      </c>
      <c r="F372" s="66">
        <v>1.1989416239457582E-2</v>
      </c>
      <c r="G372" s="66">
        <v>9.7993815634196263E-3</v>
      </c>
      <c r="H372" s="67">
        <v>2.6173285198555957E-2</v>
      </c>
      <c r="J372" s="30" t="e">
        <f t="shared" si="43"/>
        <v>#REF!</v>
      </c>
      <c r="K372" s="30" t="e">
        <f t="shared" si="43"/>
        <v>#REF!</v>
      </c>
      <c r="L372" s="30" t="e">
        <f t="shared" si="43"/>
        <v>#REF!</v>
      </c>
      <c r="M372" s="30" t="e">
        <f t="shared" si="43"/>
        <v>#REF!</v>
      </c>
      <c r="N372" s="30" t="e">
        <f t="shared" si="43"/>
        <v>#REF!</v>
      </c>
      <c r="O372" s="30" t="e">
        <f t="shared" si="43"/>
        <v>#REF!</v>
      </c>
      <c r="P372" s="30" t="e">
        <f t="shared" si="43"/>
        <v>#REF!</v>
      </c>
      <c r="R372" s="30" t="e">
        <f>IF(J372=0,0,Agents($N$4,$N$5,J372,$N$3)/(1-$N$7))</f>
        <v>#REF!</v>
      </c>
      <c r="S372" s="30" t="e">
        <f>IF(K372=0,0,Agents($N$4,$N$5,K372,$N$3)/(1-$N$7))</f>
        <v>#REF!</v>
      </c>
      <c r="T372" s="30" t="e">
        <f>IF(L372=0,0,Agents($N$4,$N$5,L372,$N$3)/(1-$N$7))</f>
        <v>#REF!</v>
      </c>
      <c r="U372" s="30" t="e">
        <f>IF(M372=0,0,Agents($N$4,$N$5,M372,$N$3)/(1-$N$7))</f>
        <v>#REF!</v>
      </c>
      <c r="V372" s="30" t="e">
        <f>IF(N372=0,0,Agents($N$4,$N$5,N372,$N$3)/(1-$N$7))</f>
        <v>#REF!</v>
      </c>
      <c r="W372" s="30" t="e">
        <f>IF(O372=0,0,Agents($N$4,$N$5,O372,$N$3)/(1-$N$7))</f>
        <v>#REF!</v>
      </c>
      <c r="X372" s="30" t="e">
        <f>IF(P372=0,0,Agents($N$4,$N$5,P372,$N$3)/(1-$N$7))</f>
        <v>#REF!</v>
      </c>
    </row>
    <row r="373" spans="1:24" x14ac:dyDescent="0.25">
      <c r="A373" s="7">
        <v>0.75</v>
      </c>
      <c r="B373" s="62">
        <v>1.9607843137254902E-2</v>
      </c>
      <c r="C373" s="63">
        <v>5.3029757187117227E-3</v>
      </c>
      <c r="D373" s="63">
        <v>4.8510844726998839E-3</v>
      </c>
      <c r="E373" s="63">
        <v>4.6898539333202335E-3</v>
      </c>
      <c r="F373" s="63">
        <v>4.354776473182294E-3</v>
      </c>
      <c r="G373" s="63">
        <v>3.9884678009649999E-3</v>
      </c>
      <c r="H373" s="64">
        <v>1.444043321299639E-2</v>
      </c>
      <c r="J373" s="24" t="e">
        <f t="shared" si="43"/>
        <v>#REF!</v>
      </c>
      <c r="K373" s="24" t="e">
        <f t="shared" si="43"/>
        <v>#REF!</v>
      </c>
      <c r="L373" s="24" t="e">
        <f t="shared" si="43"/>
        <v>#REF!</v>
      </c>
      <c r="M373" s="24" t="e">
        <f t="shared" si="43"/>
        <v>#REF!</v>
      </c>
      <c r="N373" s="24" t="e">
        <f t="shared" si="43"/>
        <v>#REF!</v>
      </c>
      <c r="O373" s="24" t="e">
        <f t="shared" si="43"/>
        <v>#REF!</v>
      </c>
      <c r="P373" s="24" t="e">
        <f t="shared" si="43"/>
        <v>#REF!</v>
      </c>
      <c r="R373" s="24" t="e">
        <f>IF(J373=0,0,Agents($N$4,$N$5,J373,$N$3)/(1-$N$7))</f>
        <v>#REF!</v>
      </c>
      <c r="S373" s="24" t="e">
        <f>IF(K373=0,0,Agents($N$4,$N$5,K373,$N$3)/(1-$N$7))</f>
        <v>#REF!</v>
      </c>
      <c r="T373" s="24" t="e">
        <f>IF(L373=0,0,Agents($N$4,$N$5,L373,$N$3)/(1-$N$7))</f>
        <v>#REF!</v>
      </c>
      <c r="U373" s="24" t="e">
        <f>IF(M373=0,0,Agents($N$4,$N$5,M373,$N$3)/(1-$N$7))</f>
        <v>#REF!</v>
      </c>
      <c r="V373" s="24" t="e">
        <f>IF(N373=0,0,Agents($N$4,$N$5,N373,$N$3)/(1-$N$7))</f>
        <v>#REF!</v>
      </c>
      <c r="W373" s="24" t="e">
        <f>IF(O373=0,0,Agents($N$4,$N$5,O373,$N$3)/(1-$N$7))</f>
        <v>#REF!</v>
      </c>
      <c r="X373" s="24" t="e">
        <f>IF(P373=0,0,Agents($N$4,$N$5,P373,$N$3)/(1-$N$7))</f>
        <v>#REF!</v>
      </c>
    </row>
    <row r="374" spans="1:24" x14ac:dyDescent="0.25">
      <c r="A374" s="8">
        <v>0.77083333333333337</v>
      </c>
      <c r="B374" s="65">
        <v>1.9607843137254902E-2</v>
      </c>
      <c r="C374" s="66">
        <v>2.3488723971467683E-3</v>
      </c>
      <c r="D374" s="66">
        <v>2.1702220009446847E-3</v>
      </c>
      <c r="E374" s="66">
        <v>1.9257221458046766E-3</v>
      </c>
      <c r="F374" s="66">
        <v>2.2600738658287854E-3</v>
      </c>
      <c r="G374" s="66">
        <v>1.7178793899287454E-3</v>
      </c>
      <c r="H374" s="67">
        <v>6.3176895306859202E-3</v>
      </c>
      <c r="J374" s="30" t="e">
        <f t="shared" si="43"/>
        <v>#REF!</v>
      </c>
      <c r="K374" s="30" t="e">
        <f t="shared" si="43"/>
        <v>#REF!</v>
      </c>
      <c r="L374" s="30" t="e">
        <f t="shared" si="43"/>
        <v>#REF!</v>
      </c>
      <c r="M374" s="30" t="e">
        <f t="shared" si="43"/>
        <v>#REF!</v>
      </c>
      <c r="N374" s="30" t="e">
        <f t="shared" si="43"/>
        <v>#REF!</v>
      </c>
      <c r="O374" s="30" t="e">
        <f t="shared" si="43"/>
        <v>#REF!</v>
      </c>
      <c r="P374" s="30" t="e">
        <f t="shared" si="43"/>
        <v>#REF!</v>
      </c>
      <c r="R374" s="30" t="e">
        <f>IF(J374=0,0,Agents($N$4,$N$5,J374,$N$3)/(1-$N$7))</f>
        <v>#REF!</v>
      </c>
      <c r="S374" s="30" t="e">
        <f>IF(K374=0,0,Agents($N$4,$N$5,K374,$N$3)/(1-$N$7))</f>
        <v>#REF!</v>
      </c>
      <c r="T374" s="30" t="e">
        <f>IF(L374=0,0,Agents($N$4,$N$5,L374,$N$3)/(1-$N$7))</f>
        <v>#REF!</v>
      </c>
      <c r="U374" s="30" t="e">
        <f>IF(M374=0,0,Agents($N$4,$N$5,M374,$N$3)/(1-$N$7))</f>
        <v>#REF!</v>
      </c>
      <c r="V374" s="30" t="e">
        <f>IF(N374=0,0,Agents($N$4,$N$5,N374,$N$3)/(1-$N$7))</f>
        <v>#REF!</v>
      </c>
      <c r="W374" s="30" t="e">
        <f>IF(O374=0,0,Agents($N$4,$N$5,O374,$N$3)/(1-$N$7))</f>
        <v>#REF!</v>
      </c>
      <c r="X374" s="30" t="e">
        <f>IF(P374=0,0,Agents($N$4,$N$5,P374,$N$3)/(1-$N$7))</f>
        <v>#REF!</v>
      </c>
    </row>
    <row r="375" spans="1:24" x14ac:dyDescent="0.25">
      <c r="A375" s="7">
        <v>0.79166666666666663</v>
      </c>
      <c r="B375" s="62">
        <v>1.9607843137254902E-2</v>
      </c>
      <c r="C375" s="63">
        <v>1.1095900281000073E-3</v>
      </c>
      <c r="D375" s="63">
        <v>9.1915284745892531E-4</v>
      </c>
      <c r="E375" s="63">
        <v>6.681076832383572E-4</v>
      </c>
      <c r="F375" s="63">
        <v>7.7173253955129266E-4</v>
      </c>
      <c r="G375" s="63">
        <v>9.1122298074481278E-4</v>
      </c>
      <c r="H375" s="64">
        <v>8.1227436823104685E-3</v>
      </c>
      <c r="J375" s="24" t="e">
        <f t="shared" si="43"/>
        <v>#REF!</v>
      </c>
      <c r="K375" s="24" t="e">
        <f t="shared" si="43"/>
        <v>#REF!</v>
      </c>
      <c r="L375" s="24" t="e">
        <f t="shared" si="43"/>
        <v>#REF!</v>
      </c>
      <c r="M375" s="24" t="e">
        <f t="shared" si="43"/>
        <v>#REF!</v>
      </c>
      <c r="N375" s="24" t="e">
        <f t="shared" si="43"/>
        <v>#REF!</v>
      </c>
      <c r="O375" s="24" t="e">
        <f t="shared" si="43"/>
        <v>#REF!</v>
      </c>
      <c r="P375" s="24" t="e">
        <f t="shared" si="43"/>
        <v>#REF!</v>
      </c>
      <c r="R375" s="24" t="e">
        <f>IF(J375=0,0,Agents($N$4,$N$5,J375,$N$3)/(1-$N$7))</f>
        <v>#REF!</v>
      </c>
      <c r="S375" s="24" t="e">
        <f>IF(K375=0,0,Agents($N$4,$N$5,K375,$N$3)/(1-$N$7))</f>
        <v>#REF!</v>
      </c>
      <c r="T375" s="24" t="e">
        <f>IF(L375=0,0,Agents($N$4,$N$5,L375,$N$3)/(1-$N$7))</f>
        <v>#REF!</v>
      </c>
      <c r="U375" s="24" t="e">
        <f>IF(M375=0,0,Agents($N$4,$N$5,M375,$N$3)/(1-$N$7))</f>
        <v>#REF!</v>
      </c>
      <c r="V375" s="24" t="e">
        <f>IF(N375=0,0,Agents($N$4,$N$5,N375,$N$3)/(1-$N$7))</f>
        <v>#REF!</v>
      </c>
      <c r="W375" s="24" t="e">
        <f>IF(O375=0,0,Agents($N$4,$N$5,O375,$N$3)/(1-$N$7))</f>
        <v>#REF!</v>
      </c>
      <c r="X375" s="24" t="e">
        <f>IF(P375=0,0,Agents($N$4,$N$5,P375,$N$3)/(1-$N$7))</f>
        <v>#REF!</v>
      </c>
    </row>
    <row r="376" spans="1:24" x14ac:dyDescent="0.25">
      <c r="A376" s="9">
        <v>0.8125</v>
      </c>
      <c r="B376" s="65">
        <v>2.9411764705882353E-2</v>
      </c>
      <c r="C376" s="66">
        <v>5.6200014410260105E-4</v>
      </c>
      <c r="D376" s="66">
        <v>4.851084472699884E-4</v>
      </c>
      <c r="E376" s="66">
        <v>3.9300451955197487E-4</v>
      </c>
      <c r="F376" s="66">
        <v>5.3745659004465025E-4</v>
      </c>
      <c r="G376" s="66">
        <v>4.0332820459196631E-4</v>
      </c>
      <c r="H376" s="67">
        <v>9.9277978339350186E-3</v>
      </c>
      <c r="J376" s="30" t="e">
        <f t="shared" si="43"/>
        <v>#REF!</v>
      </c>
      <c r="K376" s="30" t="e">
        <f t="shared" si="43"/>
        <v>#REF!</v>
      </c>
      <c r="L376" s="30" t="e">
        <f t="shared" si="43"/>
        <v>#REF!</v>
      </c>
      <c r="M376" s="30" t="e">
        <f t="shared" si="43"/>
        <v>#REF!</v>
      </c>
      <c r="N376" s="30" t="e">
        <f t="shared" si="43"/>
        <v>#REF!</v>
      </c>
      <c r="O376" s="30" t="e">
        <f t="shared" si="43"/>
        <v>#REF!</v>
      </c>
      <c r="P376" s="30" t="e">
        <f t="shared" si="43"/>
        <v>#REF!</v>
      </c>
      <c r="R376" s="30" t="e">
        <f>IF(J376=0,0,Agents($N$4,$N$5,J376,$N$3)/(1-$N$7))</f>
        <v>#REF!</v>
      </c>
      <c r="S376" s="30" t="e">
        <f>IF(K376=0,0,Agents($N$4,$N$5,K376,$N$3)/(1-$N$7))</f>
        <v>#REF!</v>
      </c>
      <c r="T376" s="30" t="e">
        <f>IF(L376=0,0,Agents($N$4,$N$5,L376,$N$3)/(1-$N$7))</f>
        <v>#REF!</v>
      </c>
      <c r="U376" s="30" t="e">
        <f>IF(M376=0,0,Agents($N$4,$N$5,M376,$N$3)/(1-$N$7))</f>
        <v>#REF!</v>
      </c>
      <c r="V376" s="30" t="e">
        <f>IF(N376=0,0,Agents($N$4,$N$5,N376,$N$3)/(1-$N$7))</f>
        <v>#REF!</v>
      </c>
      <c r="W376" s="30" t="e">
        <f>IF(O376=0,0,Agents($N$4,$N$5,O376,$N$3)/(1-$N$7))</f>
        <v>#REF!</v>
      </c>
      <c r="X376" s="30" t="e">
        <f>IF(P376=0,0,Agents($N$4,$N$5,P376,$N$3)/(1-$N$7))</f>
        <v>#REF!</v>
      </c>
    </row>
    <row r="377" spans="1:24" x14ac:dyDescent="0.25">
      <c r="A377" s="7"/>
      <c r="B377" s="68"/>
      <c r="C377" s="69"/>
      <c r="D377" s="69"/>
      <c r="E377" s="69"/>
      <c r="F377" s="69"/>
      <c r="G377" s="69"/>
      <c r="H377" s="70"/>
      <c r="J377" s="30"/>
      <c r="K377" s="30"/>
      <c r="L377" s="30"/>
      <c r="M377" s="30"/>
      <c r="N377" s="30"/>
      <c r="O377" s="30"/>
      <c r="P377" s="30"/>
      <c r="R377" s="30"/>
      <c r="S377" s="30"/>
      <c r="T377" s="30"/>
      <c r="U377" s="30"/>
      <c r="V377" s="30"/>
      <c r="W377" s="30"/>
      <c r="X377" s="30"/>
    </row>
    <row r="378" spans="1:24" x14ac:dyDescent="0.25">
      <c r="A378" s="9"/>
      <c r="B378" s="68"/>
      <c r="C378" s="69"/>
      <c r="D378" s="69"/>
      <c r="E378" s="69"/>
      <c r="F378" s="69"/>
      <c r="G378" s="69"/>
      <c r="H378" s="70"/>
      <c r="J378" s="30"/>
      <c r="K378" s="30"/>
      <c r="L378" s="30"/>
      <c r="M378" s="30"/>
      <c r="N378" s="30"/>
      <c r="O378" s="30"/>
      <c r="P378" s="30"/>
      <c r="R378" s="30"/>
      <c r="S378" s="30"/>
      <c r="T378" s="30"/>
      <c r="U378" s="30"/>
      <c r="V378" s="30"/>
      <c r="W378" s="30"/>
      <c r="X378" s="30"/>
    </row>
    <row r="379" spans="1:24" x14ac:dyDescent="0.25">
      <c r="B379" s="71">
        <v>2.7962059323427817E-4</v>
      </c>
      <c r="C379" s="72">
        <v>0.19023795164208565</v>
      </c>
      <c r="D379" s="72">
        <v>0.21474039146883053</v>
      </c>
      <c r="E379" s="72">
        <v>0.20926311749547671</v>
      </c>
      <c r="F379" s="72">
        <v>0.19892537968090357</v>
      </c>
      <c r="G379" s="72">
        <v>0.18351609189100279</v>
      </c>
      <c r="H379" s="73">
        <v>3.0374472284664731E-3</v>
      </c>
      <c r="J379" s="27" t="e">
        <f t="shared" ref="J379:P379" si="44">$N$2*B379/SUM($B$379:$H$379)</f>
        <v>#REF!</v>
      </c>
      <c r="K379" s="27" t="e">
        <f t="shared" si="44"/>
        <v>#REF!</v>
      </c>
      <c r="L379" s="27" t="e">
        <f t="shared" si="44"/>
        <v>#REF!</v>
      </c>
      <c r="M379" s="27" t="e">
        <f t="shared" si="44"/>
        <v>#REF!</v>
      </c>
      <c r="N379" s="27" t="e">
        <f t="shared" si="44"/>
        <v>#REF!</v>
      </c>
      <c r="O379" s="27" t="e">
        <f t="shared" si="44"/>
        <v>#REF!</v>
      </c>
      <c r="P379" s="27" t="e">
        <f t="shared" si="44"/>
        <v>#REF!</v>
      </c>
      <c r="R379" s="26" t="e">
        <f t="shared" ref="R379:X379" si="45">(SUM(R353:R378)/2)/$C$6</f>
        <v>#REF!</v>
      </c>
      <c r="S379" s="26" t="e">
        <f t="shared" si="45"/>
        <v>#REF!</v>
      </c>
      <c r="T379" s="26" t="e">
        <f t="shared" si="45"/>
        <v>#REF!</v>
      </c>
      <c r="U379" s="26" t="e">
        <f t="shared" si="45"/>
        <v>#REF!</v>
      </c>
      <c r="V379" s="26" t="e">
        <f t="shared" si="45"/>
        <v>#REF!</v>
      </c>
      <c r="W379" s="26" t="e">
        <f t="shared" si="45"/>
        <v>#REF!</v>
      </c>
      <c r="X379" s="26" t="e">
        <f t="shared" si="45"/>
        <v>#REF!</v>
      </c>
    </row>
    <row r="380" spans="1:24" x14ac:dyDescent="0.25">
      <c r="R380" s="32" t="e">
        <f>SUM(R379:X379)/5</f>
        <v>#REF!</v>
      </c>
      <c r="S380" s="31"/>
      <c r="T380" s="31"/>
      <c r="U380" s="31"/>
      <c r="V380" s="31"/>
      <c r="W380" s="31"/>
      <c r="X380" s="4"/>
    </row>
  </sheetData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Summary</vt:lpstr>
      <vt:lpstr>Membership</vt:lpstr>
      <vt:lpstr>Forecast Variance</vt:lpstr>
      <vt:lpstr>Historical Data</vt:lpstr>
      <vt:lpstr>Sheet1</vt:lpstr>
      <vt:lpstr>Training</vt:lpstr>
      <vt:lpstr>Clearstone&amp;Medgen </vt:lpstr>
      <vt:lpstr>Clearston</vt:lpstr>
      <vt:lpstr>MedGN</vt:lpstr>
      <vt:lpstr>CNC</vt:lpstr>
      <vt:lpstr>Medgen</vt:lpstr>
      <vt:lpstr>CareNCare</vt:lpstr>
      <vt:lpstr>ESI INDIV</vt:lpstr>
      <vt:lpstr>ESIINDIV</vt:lpstr>
      <vt:lpstr>ESI EGWP</vt:lpstr>
      <vt:lpstr>ESIEGW</vt:lpstr>
      <vt:lpstr>Affinity</vt:lpstr>
      <vt:lpstr>Ultimate</vt:lpstr>
      <vt:lpstr>John Hopkins</vt:lpstr>
      <vt:lpstr>Blended</vt:lpstr>
      <vt:lpstr>Day on Day</vt:lpstr>
      <vt:lpstr>JHUA M</vt:lpstr>
      <vt:lpstr>ULT</vt:lpstr>
      <vt:lpstr>Affin</vt:lpstr>
      <vt:lpstr>Blend</vt:lpstr>
      <vt:lpstr>MMAAI</vt:lpstr>
      <vt:lpstr>Group</vt:lpstr>
    </vt:vector>
  </TitlesOfParts>
  <Company>Cognizant Technology Solution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Joseph, Jim (Cognizant)</dc:creator>
  <cp:lastModifiedBy>Garcia, Christian Jhon (Cognizant)</cp:lastModifiedBy>
  <dcterms:created xsi:type="dcterms:W3CDTF">2016-05-12T13:29:43Z</dcterms:created>
  <dcterms:modified xsi:type="dcterms:W3CDTF">2019-07-09T11:03:24Z</dcterms:modified>
</cp:coreProperties>
</file>